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65" windowWidth="20610" windowHeight="9015" tabRatio="930" firstSheet="95" activeTab="100"/>
  </bookViews>
  <sheets>
    <sheet name="ثانوي" sheetId="167" r:id="rId1"/>
    <sheet name="144-139 (2)" sheetId="171" r:id="rId2"/>
    <sheet name="الخلاصة" sheetId="164" r:id="rId3"/>
    <sheet name="االخلاصة الاجمالية للثانوي  (2" sheetId="163" r:id="rId4"/>
    <sheet name="القسم - تجميعي" sheetId="4" r:id="rId5"/>
    <sheet name="7." sheetId="5" r:id="rId6"/>
    <sheet name="8-10" sheetId="6" r:id="rId7"/>
    <sheet name="11." sheetId="172" r:id="rId8"/>
    <sheet name="12." sheetId="173" r:id="rId9"/>
    <sheet name="13." sheetId="7" r:id="rId10"/>
    <sheet name="14." sheetId="56" r:id="rId11"/>
    <sheet name="15." sheetId="46" r:id="rId12"/>
    <sheet name="16." sheetId="57" r:id="rId13"/>
    <sheet name="17" sheetId="59" r:id="rId14"/>
    <sheet name="18" sheetId="60" r:id="rId15"/>
    <sheet name="19" sheetId="61" r:id="rId16"/>
    <sheet name="20" sheetId="62" r:id="rId17"/>
    <sheet name="21" sheetId="63" r:id="rId18"/>
    <sheet name="22" sheetId="64" r:id="rId19"/>
    <sheet name="23" sheetId="175" r:id="rId20"/>
    <sheet name="24" sheetId="176" r:id="rId21"/>
    <sheet name="25" sheetId="177" r:id="rId22"/>
    <sheet name="26م" sheetId="9" r:id="rId23"/>
    <sheet name="27-31" sheetId="10" r:id="rId24"/>
    <sheet name="32 ن" sheetId="169" r:id="rId25"/>
    <sheet name="33." sheetId="109" r:id="rId26"/>
    <sheet name="34." sheetId="110" r:id="rId27"/>
    <sheet name="35" sheetId="111" r:id="rId28"/>
    <sheet name="36" sheetId="112" r:id="rId29"/>
    <sheet name="37" sheetId="113" r:id="rId30"/>
    <sheet name="38" sheetId="114" r:id="rId31"/>
    <sheet name="39" sheetId="115" r:id="rId32"/>
    <sheet name="40" sheetId="116" r:id="rId33"/>
    <sheet name="تابع40 " sheetId="117" r:id="rId34"/>
    <sheet name="41" sheetId="118" r:id="rId35"/>
    <sheet name="القسم - حكومي" sheetId="11" r:id="rId36"/>
    <sheet name="44-42" sheetId="75" r:id="rId37"/>
    <sheet name="45" sheetId="13" r:id="rId38"/>
    <sheet name="46" sheetId="14" r:id="rId39"/>
    <sheet name="47" sheetId="15" r:id="rId40"/>
    <sheet name="51-48" sheetId="16" r:id="rId41"/>
    <sheet name="52" sheetId="17" r:id="rId42"/>
    <sheet name="53." sheetId="18" r:id="rId43"/>
    <sheet name="54." sheetId="19" r:id="rId44"/>
    <sheet name="55." sheetId="20" r:id="rId45"/>
    <sheet name="56." sheetId="21" r:id="rId46"/>
    <sheet name="57 م" sheetId="22" r:id="rId47"/>
    <sheet name="58." sheetId="23" r:id="rId48"/>
    <sheet name="59." sheetId="65" r:id="rId49"/>
    <sheet name="60." sheetId="66" r:id="rId50"/>
    <sheet name="61." sheetId="68" r:id="rId51"/>
    <sheet name="62." sheetId="67" r:id="rId52"/>
    <sheet name="63." sheetId="69" r:id="rId53"/>
    <sheet name="64." sheetId="70" r:id="rId54"/>
    <sheet name="65" sheetId="73" r:id="rId55"/>
    <sheet name="66." sheetId="72" r:id="rId56"/>
    <sheet name="67." sheetId="71" r:id="rId57"/>
    <sheet name="68-72" sheetId="52" r:id="rId58"/>
    <sheet name="73." sheetId="174" r:id="rId59"/>
    <sheet name="74." sheetId="26" r:id="rId60"/>
    <sheet name="75." sheetId="27" r:id="rId61"/>
    <sheet name="76" sheetId="28" r:id="rId62"/>
    <sheet name="77." sheetId="53" r:id="rId63"/>
    <sheet name="78" sheetId="54" r:id="rId64"/>
    <sheet name="79." sheetId="92" r:id="rId65"/>
    <sheet name="80" sheetId="29" r:id="rId66"/>
    <sheet name="81." sheetId="30" r:id="rId67"/>
    <sheet name="تابع81" sheetId="31" r:id="rId68"/>
    <sheet name="82." sheetId="32" r:id="rId69"/>
    <sheet name="القسم - اهلي" sheetId="91" r:id="rId70"/>
    <sheet name="85-83" sheetId="93" r:id="rId71"/>
    <sheet name="86." sheetId="94" r:id="rId72"/>
    <sheet name="87." sheetId="95" r:id="rId73"/>
    <sheet name="88." sheetId="96" r:id="rId74"/>
    <sheet name="92-89" sheetId="97" r:id="rId75"/>
    <sheet name="93." sheetId="98" r:id="rId76"/>
    <sheet name="94" sheetId="99" r:id="rId77"/>
    <sheet name="95." sheetId="100" r:id="rId78"/>
    <sheet name="96" sheetId="101" r:id="rId79"/>
    <sheet name="97." sheetId="102" r:id="rId80"/>
    <sheet name="98 م" sheetId="103" r:id="rId81"/>
    <sheet name="107-99" sheetId="78" r:id="rId82"/>
    <sheet name="113-108" sheetId="108" r:id="rId83"/>
    <sheet name="114." sheetId="170" r:id="rId84"/>
    <sheet name="115." sheetId="120" r:id="rId85"/>
    <sheet name="116." sheetId="121" r:id="rId86"/>
    <sheet name="117." sheetId="122" r:id="rId87"/>
    <sheet name="118." sheetId="123" r:id="rId88"/>
    <sheet name="119" sheetId="124" r:id="rId89"/>
    <sheet name="120." sheetId="125" r:id="rId90"/>
    <sheet name="121." sheetId="126" r:id="rId91"/>
    <sheet name="تابع 121" sheetId="127" r:id="rId92"/>
    <sheet name="122." sheetId="128" r:id="rId93"/>
    <sheet name="الديني" sheetId="81" r:id="rId94"/>
    <sheet name="124-123" sheetId="129" r:id="rId95"/>
    <sheet name="125." sheetId="130" r:id="rId96"/>
    <sheet name="129-126" sheetId="133" r:id="rId97"/>
    <sheet name="130." sheetId="134" r:id="rId98"/>
    <sheet name="131." sheetId="135" r:id="rId99"/>
    <sheet name="132." sheetId="136" r:id="rId100"/>
    <sheet name="133 م" sheetId="139" r:id="rId101"/>
    <sheet name="134." sheetId="140" r:id="rId102"/>
    <sheet name="135." sheetId="141" r:id="rId103"/>
    <sheet name="136." sheetId="142" r:id="rId104"/>
    <sheet name="137." sheetId="143" r:id="rId105"/>
    <sheet name="138." sheetId="144" r:id="rId106"/>
    <sheet name="139." sheetId="145" r:id="rId107"/>
    <sheet name="140." sheetId="146" r:id="rId108"/>
    <sheet name="141." sheetId="147" r:id="rId109"/>
    <sheet name="142." sheetId="148" r:id="rId110"/>
    <sheet name="143." sheetId="149" r:id="rId111"/>
    <sheet name="149-144" sheetId="150" r:id="rId112"/>
    <sheet name="150." sheetId="162" r:id="rId113"/>
    <sheet name="151." sheetId="152" r:id="rId114"/>
    <sheet name="152." sheetId="153" r:id="rId115"/>
    <sheet name="153." sheetId="154" r:id="rId116"/>
    <sheet name="154." sheetId="155" r:id="rId117"/>
    <sheet name="155." sheetId="156" r:id="rId118"/>
    <sheet name="156." sheetId="157" r:id="rId119"/>
    <sheet name="157." sheetId="158" r:id="rId120"/>
    <sheet name="تابع157 " sheetId="159" r:id="rId121"/>
    <sheet name="158." sheetId="160" r:id="rId122"/>
    <sheet name="قسم الارشاد" sheetId="87" r:id="rId123"/>
    <sheet name="162-159." sheetId="166" r:id="rId124"/>
    <sheet name="الارشاد والحاسوب واللغات " sheetId="165" r:id="rId125"/>
  </sheets>
  <definedNames>
    <definedName name="_xlnm.Print_Area" localSheetId="81">'107-99'!$A$1:$Q$382</definedName>
    <definedName name="_xlnm.Print_Area" localSheetId="7">'11.'!$A$1:$Q$31</definedName>
    <definedName name="_xlnm.Print_Area" localSheetId="82">'113-108'!$A$1:$FR$29</definedName>
    <definedName name="_xlnm.Print_Area" localSheetId="83">'114.'!$A$1:$T$30</definedName>
    <definedName name="_xlnm.Print_Area" localSheetId="84">'115.'!$A$1:$W$29</definedName>
    <definedName name="_xlnm.Print_Area" localSheetId="85">'116.'!$A$1:$BK$28</definedName>
    <definedName name="_xlnm.Print_Area" localSheetId="86">'117.'!$A$1:$AD$30</definedName>
    <definedName name="_xlnm.Print_Area" localSheetId="87">'118.'!$A$1:$AB$29</definedName>
    <definedName name="_xlnm.Print_Area" localSheetId="88">'119'!$A$1:$K$28</definedName>
    <definedName name="_xlnm.Print_Area" localSheetId="8">'12.'!$A$1:$Q$87</definedName>
    <definedName name="_xlnm.Print_Area" localSheetId="89">'120.'!$A$1:$BE$29</definedName>
    <definedName name="_xlnm.Print_Area" localSheetId="90">'121.'!$A$1:$S$31</definedName>
    <definedName name="_xlnm.Print_Area" localSheetId="92">'122.'!$A$1:$P$29</definedName>
    <definedName name="_xlnm.Print_Area" localSheetId="94">'124-123'!$A$1:$X$61</definedName>
    <definedName name="_xlnm.Print_Area" localSheetId="95">'125.'!$A$1:$V$29</definedName>
    <definedName name="_xlnm.Print_Area" localSheetId="96">'129-126'!$A$1:$Z$124</definedName>
    <definedName name="_xlnm.Print_Area" localSheetId="9">'13.'!$A$1:$AE$29</definedName>
    <definedName name="_xlnm.Print_Area" localSheetId="97">'130.'!$A$1:$Q$28</definedName>
    <definedName name="_xlnm.Print_Area" localSheetId="98">'131.'!$A$1:$Q$87</definedName>
    <definedName name="_xlnm.Print_Area" localSheetId="99">'132.'!$A$1:$AM$28</definedName>
    <definedName name="_xlnm.Print_Area" localSheetId="100">'133 م'!$A$1:$AI$19</definedName>
    <definedName name="_xlnm.Print_Area" localSheetId="101">'134.'!$A$1:$AE$29</definedName>
    <definedName name="_xlnm.Print_Area" localSheetId="102">'135.'!$A$1:$Q$29</definedName>
    <definedName name="_xlnm.Print_Area" localSheetId="103">'136.'!$A$1:$Q$29</definedName>
    <definedName name="_xlnm.Print_Area" localSheetId="104">'137.'!$A$1:$Q$29</definedName>
    <definedName name="_xlnm.Print_Area" localSheetId="105">'138.'!$A$1:$Q$29</definedName>
    <definedName name="_xlnm.Print_Area" localSheetId="106">'139.'!$A$1:$Q$29</definedName>
    <definedName name="_xlnm.Print_Area" localSheetId="10">'14.'!$A$1:$Q$29</definedName>
    <definedName name="_xlnm.Print_Area" localSheetId="107">'140.'!$A$1:$Q$88</definedName>
    <definedName name="_xlnm.Print_Area" localSheetId="108">'141.'!$A$1:$Q$29</definedName>
    <definedName name="_xlnm.Print_Area" localSheetId="109">'142.'!$A$1:$Q$87</definedName>
    <definedName name="_xlnm.Print_Area" localSheetId="110">'143.'!$A$1:$Q$30</definedName>
    <definedName name="_xlnm.Print_Area" localSheetId="1">'144-139 (2)'!$A$1:$FR$29</definedName>
    <definedName name="_xlnm.Print_Area" localSheetId="111">'149-144'!$A$1:$FR$29</definedName>
    <definedName name="_xlnm.Print_Area" localSheetId="11">'15.'!$A$1:$Q$29</definedName>
    <definedName name="_xlnm.Print_Area" localSheetId="112">'150.'!$A$1:$S$29</definedName>
    <definedName name="_xlnm.Print_Area" localSheetId="113">'151.'!$A$1:$W$29</definedName>
    <definedName name="_xlnm.Print_Area" localSheetId="114">'152.'!$A$1:$BK$29</definedName>
    <definedName name="_xlnm.Print_Area" localSheetId="115">'153.'!$A$1:$AD$30</definedName>
    <definedName name="_xlnm.Print_Area" localSheetId="116">'154.'!$A$1:$AB$29</definedName>
    <definedName name="_xlnm.Print_Area" localSheetId="117">'155.'!$A$1:$K$29</definedName>
    <definedName name="_xlnm.Print_Area" localSheetId="118">'156.'!$A$1:$BE$29</definedName>
    <definedName name="_xlnm.Print_Area" localSheetId="119">'157.'!$A$1:$S$31</definedName>
    <definedName name="_xlnm.Print_Area" localSheetId="121">'158.'!$A$1:$P$29</definedName>
    <definedName name="_xlnm.Print_Area" localSheetId="12">'16.'!$A$1:$Q$30</definedName>
    <definedName name="_xlnm.Print_Area" localSheetId="123">'162-159.'!$A$1:$L$118</definedName>
    <definedName name="_xlnm.Print_Area" localSheetId="13">'17'!$A$1:$Q$29</definedName>
    <definedName name="_xlnm.Print_Area" localSheetId="14">'18'!$A$1:$Q$29</definedName>
    <definedName name="_xlnm.Print_Area" localSheetId="15">'19'!$A$1:$Q$87</definedName>
    <definedName name="_xlnm.Print_Area" localSheetId="16">'20'!$A$1:$Q$30</definedName>
    <definedName name="_xlnm.Print_Area" localSheetId="17">'21'!$A$1:$Q$87</definedName>
    <definedName name="_xlnm.Print_Area" localSheetId="18">'22'!$A$1:$Q$29</definedName>
    <definedName name="_xlnm.Print_Area" localSheetId="19">'23'!$A$1:$AM$29</definedName>
    <definedName name="_xlnm.Print_Area" localSheetId="20">'24'!$A$1:$AM$30</definedName>
    <definedName name="_xlnm.Print_Area" localSheetId="21">'25'!$A$1:$AM$29</definedName>
    <definedName name="_xlnm.Print_Area" localSheetId="22">'26م'!$A$1:$AM$19</definedName>
    <definedName name="_xlnm.Print_Area" localSheetId="23">'27-31'!$A$1:$EO$28</definedName>
    <definedName name="_xlnm.Print_Area" localSheetId="24">'32 ن'!$A$1:$AG$28</definedName>
    <definedName name="_xlnm.Print_Area" localSheetId="25">'33.'!$A$1:$S$29</definedName>
    <definedName name="_xlnm.Print_Area" localSheetId="26">'34.'!$A$1:$W$29</definedName>
    <definedName name="_xlnm.Print_Area" localSheetId="27">'35'!$A$1:$BK$29</definedName>
    <definedName name="_xlnm.Print_Area" localSheetId="28">'36'!$A$1:$AH$32</definedName>
    <definedName name="_xlnm.Print_Area" localSheetId="29">'37'!$A$1:$AB$30</definedName>
    <definedName name="_xlnm.Print_Area" localSheetId="30">'38'!$A$1:$K$29</definedName>
    <definedName name="_xlnm.Print_Area" localSheetId="31">'39'!$A$1:$BE$29</definedName>
    <definedName name="_xlnm.Print_Area" localSheetId="32">'40'!$A$1:$S$31</definedName>
    <definedName name="_xlnm.Print_Area" localSheetId="34">'41'!$A$1:$P$30</definedName>
    <definedName name="_xlnm.Print_Area" localSheetId="36">'44-42'!$A$1:$X$94</definedName>
    <definedName name="_xlnm.Print_Area" localSheetId="37">'45'!$A$1:$V$29</definedName>
    <definedName name="_xlnm.Print_Area" localSheetId="38">'46'!$A$1:$S$29</definedName>
    <definedName name="_xlnm.Print_Area" localSheetId="39">'47'!$A$1:$S$29</definedName>
    <definedName name="_xlnm.Print_Area" localSheetId="40">'51-48'!$A$1:$AA$122</definedName>
    <definedName name="_xlnm.Print_Area" localSheetId="41">'52'!$A$1:$Q$28</definedName>
    <definedName name="_xlnm.Print_Area" localSheetId="42">'53.'!$A$1:$Q$88</definedName>
    <definedName name="_xlnm.Print_Area" localSheetId="43">'54.'!$A$1:$AM$28</definedName>
    <definedName name="_xlnm.Print_Area" localSheetId="44">'55.'!$A$1:$AM$28</definedName>
    <definedName name="_xlnm.Print_Area" localSheetId="45">'56.'!$A$1:$AM$29</definedName>
    <definedName name="_xlnm.Print_Area" localSheetId="46">'57 م'!$A$1:$AI$19</definedName>
    <definedName name="_xlnm.Print_Area" localSheetId="47">'58.'!$A$1:$AE$29</definedName>
    <definedName name="_xlnm.Print_Area" localSheetId="48">'59.'!$A$1:$Q$29</definedName>
    <definedName name="_xlnm.Print_Area" localSheetId="49">'60.'!$A$1:$Q$29</definedName>
    <definedName name="_xlnm.Print_Area" localSheetId="50">'61.'!$A$1:$Q$30</definedName>
    <definedName name="_xlnm.Print_Area" localSheetId="51">'62.'!$A$1:$Q$29</definedName>
    <definedName name="_xlnm.Print_Area" localSheetId="52">'63.'!$A$1:$Q$29</definedName>
    <definedName name="_xlnm.Print_Area" localSheetId="53">'64.'!$A$1:$Q$86</definedName>
    <definedName name="_xlnm.Print_Area" localSheetId="54">'65'!$A$1:$Q$28</definedName>
    <definedName name="_xlnm.Print_Area" localSheetId="55">'66.'!$A$1:$Q$87</definedName>
    <definedName name="_xlnm.Print_Area" localSheetId="56">'67.'!$A$1:$Q$28</definedName>
    <definedName name="_xlnm.Print_Area" localSheetId="57">'68-72'!$A$1:$EO$29</definedName>
    <definedName name="_xlnm.Print_Area" localSheetId="5">'7.'!$A$1:$U$32</definedName>
    <definedName name="_xlnm.Print_Area" localSheetId="58">'73.'!$A$1:$AG$29</definedName>
    <definedName name="_xlnm.Print_Area" localSheetId="59">'74.'!$A$1:$S$29</definedName>
    <definedName name="_xlnm.Print_Area" localSheetId="60">'75.'!$A$1:$W$29</definedName>
    <definedName name="_xlnm.Print_Area" localSheetId="61">'76'!$A$1:$BK$28</definedName>
    <definedName name="_xlnm.Print_Area" localSheetId="62">'77.'!$A$1:$AD$31</definedName>
    <definedName name="_xlnm.Print_Area" localSheetId="63">'78'!$A$1:$AB$30</definedName>
    <definedName name="_xlnm.Print_Area" localSheetId="64">'79.'!$A$1:$K$29</definedName>
    <definedName name="_xlnm.Print_Area" localSheetId="65">'80'!$A$1:$BE$30</definedName>
    <definedName name="_xlnm.Print_Area" localSheetId="66">'81.'!$A$1:$S$31</definedName>
    <definedName name="_xlnm.Print_Area" localSheetId="6">'8-10'!$A$1:$U$94</definedName>
    <definedName name="_xlnm.Print_Area" localSheetId="68">'82.'!$A$1:$P$29</definedName>
    <definedName name="_xlnm.Print_Area" localSheetId="70">'85-83'!$A$1:$X$92</definedName>
    <definedName name="_xlnm.Print_Area" localSheetId="71">'86.'!$A$1:$V$28</definedName>
    <definedName name="_xlnm.Print_Area" localSheetId="72">'87.'!$A$1:$S$29</definedName>
    <definedName name="_xlnm.Print_Area" localSheetId="73">'88.'!$A$1:$S$29</definedName>
    <definedName name="_xlnm.Print_Area" localSheetId="74">'92-89'!$A$1:$Z$117</definedName>
    <definedName name="_xlnm.Print_Area" localSheetId="75">'93.'!$A$1:$Q$28</definedName>
    <definedName name="_xlnm.Print_Area" localSheetId="76">'94'!$A$1:$Q$88</definedName>
    <definedName name="_xlnm.Print_Area" localSheetId="77">'95.'!$A$1:$AM$28</definedName>
    <definedName name="_xlnm.Print_Area" localSheetId="78">'96'!$A$1:$AM$28</definedName>
    <definedName name="_xlnm.Print_Area" localSheetId="79">'97.'!$A$1:$AM$29</definedName>
    <definedName name="_xlnm.Print_Area" localSheetId="80">'98 م'!$A$1:$AI$19</definedName>
    <definedName name="_xlnm.Print_Area" localSheetId="3">'االخلاصة الاجمالية للثانوي  (2'!$A$1:$O$124</definedName>
    <definedName name="_xlnm.Print_Area" localSheetId="124">'الارشاد والحاسوب واللغات '!$A$1:$J$107</definedName>
    <definedName name="_xlnm.Print_Area" localSheetId="93">الديني!$A$1:$I$14</definedName>
    <definedName name="_xlnm.Print_Area" localSheetId="69">'القسم - اهلي'!$A$1:$I$16</definedName>
    <definedName name="_xlnm.Print_Area" localSheetId="35">'القسم - حكومي'!$A$1:$I$16</definedName>
    <definedName name="_xlnm.Print_Area" localSheetId="91">'تابع 121'!$A$1:$Z$30</definedName>
    <definedName name="_xlnm.Print_Area" localSheetId="120">'تابع157 '!$A$1:$Z$30</definedName>
    <definedName name="_xlnm.Print_Area" localSheetId="33">'تابع40 '!$A$1:$Z$30</definedName>
    <definedName name="_xlnm.Print_Area" localSheetId="67">تابع81!$A$1:$Z$29</definedName>
    <definedName name="_xlnm.Print_Area" localSheetId="0">ثانوي!$A$1:$F$43</definedName>
    <definedName name="_xlnm.Print_Area" localSheetId="122">'قسم الارشاد'!$A$1:$I$10</definedName>
  </definedNames>
  <calcPr calcId="144525"/>
  <fileRecoveryPr autoRecover="0"/>
</workbook>
</file>

<file path=xl/calcChain.xml><?xml version="1.0" encoding="utf-8"?>
<calcChain xmlns="http://schemas.openxmlformats.org/spreadsheetml/2006/main">
  <c r="AL11" i="9" l="1"/>
  <c r="R122" i="16" l="1"/>
  <c r="R30" i="16"/>
  <c r="R60" i="16"/>
  <c r="R91" i="16"/>
  <c r="U28" i="177" l="1"/>
  <c r="V28" i="177"/>
  <c r="W28" i="177"/>
  <c r="X28" i="177"/>
  <c r="Y28" i="177"/>
  <c r="Z28" i="177"/>
  <c r="AA28" i="177"/>
  <c r="AB28" i="177"/>
  <c r="AC28" i="177"/>
  <c r="AD28" i="177"/>
  <c r="AE28" i="177"/>
  <c r="T28" i="177"/>
  <c r="AF9" i="177"/>
  <c r="AH9" i="177" s="1"/>
  <c r="AG9" i="177"/>
  <c r="AF10" i="177"/>
  <c r="AG10" i="177"/>
  <c r="AH10" i="177" s="1"/>
  <c r="AF11" i="177"/>
  <c r="AH11" i="177" s="1"/>
  <c r="AG11" i="177"/>
  <c r="AF12" i="177"/>
  <c r="AG12" i="177"/>
  <c r="AH12" i="177" s="1"/>
  <c r="AF13" i="177"/>
  <c r="AH13" i="177" s="1"/>
  <c r="AG13" i="177"/>
  <c r="AF14" i="177"/>
  <c r="AG14" i="177"/>
  <c r="AH14" i="177" s="1"/>
  <c r="AF15" i="177"/>
  <c r="AH15" i="177" s="1"/>
  <c r="AG15" i="177"/>
  <c r="AF16" i="177"/>
  <c r="AG16" i="177"/>
  <c r="AH16" i="177" s="1"/>
  <c r="AF17" i="177"/>
  <c r="AH17" i="177" s="1"/>
  <c r="AG17" i="177"/>
  <c r="AF18" i="177"/>
  <c r="AG18" i="177"/>
  <c r="AH18" i="177" s="1"/>
  <c r="AF19" i="177"/>
  <c r="AH19" i="177" s="1"/>
  <c r="AG19" i="177"/>
  <c r="AF20" i="177"/>
  <c r="AG20" i="177"/>
  <c r="AH20" i="177" s="1"/>
  <c r="AF21" i="177"/>
  <c r="AH21" i="177" s="1"/>
  <c r="AG21" i="177"/>
  <c r="AF22" i="177"/>
  <c r="AG22" i="177"/>
  <c r="AH22" i="177" s="1"/>
  <c r="AF23" i="177"/>
  <c r="AH23" i="177" s="1"/>
  <c r="AG23" i="177"/>
  <c r="AF24" i="177"/>
  <c r="AG24" i="177"/>
  <c r="AH24" i="177" s="1"/>
  <c r="AF25" i="177"/>
  <c r="AH25" i="177" s="1"/>
  <c r="AG25" i="177"/>
  <c r="AF26" i="177"/>
  <c r="AG26" i="177"/>
  <c r="AH26" i="177" s="1"/>
  <c r="AF27" i="177"/>
  <c r="AH27" i="177" s="1"/>
  <c r="AG27" i="177"/>
  <c r="AG8" i="177"/>
  <c r="AG28" i="177" s="1"/>
  <c r="AF8" i="177"/>
  <c r="AH8" i="177" s="1"/>
  <c r="I9" i="177"/>
  <c r="AI9" i="177" s="1"/>
  <c r="J9" i="177"/>
  <c r="K9" i="177" s="1"/>
  <c r="AK9" i="177" s="1"/>
  <c r="I10" i="177"/>
  <c r="AI10" i="177" s="1"/>
  <c r="J10" i="177"/>
  <c r="AJ10" i="177" s="1"/>
  <c r="I11" i="177"/>
  <c r="K11" i="177" s="1"/>
  <c r="AK11" i="177" s="1"/>
  <c r="J11" i="177"/>
  <c r="AJ11" i="177" s="1"/>
  <c r="I12" i="177"/>
  <c r="K12" i="177" s="1"/>
  <c r="AK12" i="177" s="1"/>
  <c r="J12" i="177"/>
  <c r="AJ12" i="177" s="1"/>
  <c r="I13" i="177"/>
  <c r="AI13" i="177" s="1"/>
  <c r="J13" i="177"/>
  <c r="AJ13" i="177" s="1"/>
  <c r="K13" i="177"/>
  <c r="AK13" i="177" s="1"/>
  <c r="I14" i="177"/>
  <c r="K14" i="177" s="1"/>
  <c r="AK14" i="177" s="1"/>
  <c r="J14" i="177"/>
  <c r="AJ14" i="177" s="1"/>
  <c r="I15" i="177"/>
  <c r="K15" i="177" s="1"/>
  <c r="AK15" i="177" s="1"/>
  <c r="J15" i="177"/>
  <c r="AJ15" i="177" s="1"/>
  <c r="I16" i="177"/>
  <c r="K16" i="177" s="1"/>
  <c r="AK16" i="177" s="1"/>
  <c r="J16" i="177"/>
  <c r="AJ16" i="177" s="1"/>
  <c r="I17" i="177"/>
  <c r="AI17" i="177" s="1"/>
  <c r="J17" i="177"/>
  <c r="AJ17" i="177" s="1"/>
  <c r="K17" i="177"/>
  <c r="I18" i="177"/>
  <c r="AI18" i="177" s="1"/>
  <c r="J18" i="177"/>
  <c r="AJ18" i="177" s="1"/>
  <c r="I19" i="177"/>
  <c r="J19" i="177"/>
  <c r="AJ19" i="177" s="1"/>
  <c r="I20" i="177"/>
  <c r="K20" i="177" s="1"/>
  <c r="AK20" i="177" s="1"/>
  <c r="J20" i="177"/>
  <c r="AJ20" i="177" s="1"/>
  <c r="I21" i="177"/>
  <c r="AI21" i="177" s="1"/>
  <c r="J21" i="177"/>
  <c r="AJ21" i="177" s="1"/>
  <c r="I22" i="177"/>
  <c r="AI22" i="177" s="1"/>
  <c r="J22" i="177"/>
  <c r="AJ22" i="177" s="1"/>
  <c r="K22" i="177"/>
  <c r="AK22" i="177" s="1"/>
  <c r="I23" i="177"/>
  <c r="AI23" i="177" s="1"/>
  <c r="J23" i="177"/>
  <c r="AJ23" i="177" s="1"/>
  <c r="I24" i="177"/>
  <c r="J24" i="177"/>
  <c r="AJ24" i="177" s="1"/>
  <c r="I25" i="177"/>
  <c r="AI25" i="177" s="1"/>
  <c r="J25" i="177"/>
  <c r="AJ25" i="177" s="1"/>
  <c r="K25" i="177"/>
  <c r="AK25" i="177" s="1"/>
  <c r="I26" i="177"/>
  <c r="K26" i="177" s="1"/>
  <c r="AK26" i="177" s="1"/>
  <c r="J26" i="177"/>
  <c r="AJ26" i="177" s="1"/>
  <c r="I27" i="177"/>
  <c r="J27" i="177"/>
  <c r="AJ27" i="177" s="1"/>
  <c r="J8" i="177"/>
  <c r="AJ8" i="177" s="1"/>
  <c r="I8" i="177"/>
  <c r="K8" i="177" s="1"/>
  <c r="AK8" i="177" s="1"/>
  <c r="D28" i="177"/>
  <c r="E28" i="177"/>
  <c r="F28" i="177"/>
  <c r="G28" i="177"/>
  <c r="H28" i="177"/>
  <c r="L28" i="177"/>
  <c r="M28" i="177"/>
  <c r="N28" i="177"/>
  <c r="O28" i="177"/>
  <c r="C28" i="177"/>
  <c r="AI9" i="176"/>
  <c r="AJ9" i="176"/>
  <c r="AK9" i="176"/>
  <c r="AK28" i="176" s="1"/>
  <c r="AI10" i="176"/>
  <c r="AJ10" i="176"/>
  <c r="AK10" i="176"/>
  <c r="AI11" i="176"/>
  <c r="AJ11" i="176"/>
  <c r="AK11" i="176"/>
  <c r="AI12" i="176"/>
  <c r="AJ12" i="176"/>
  <c r="AK12" i="176"/>
  <c r="AI13" i="176"/>
  <c r="AJ13" i="176"/>
  <c r="AK13" i="176"/>
  <c r="AI14" i="176"/>
  <c r="AJ14" i="176"/>
  <c r="AK14" i="176"/>
  <c r="AI15" i="176"/>
  <c r="AI28" i="176" s="1"/>
  <c r="AJ15" i="176"/>
  <c r="AK15" i="176"/>
  <c r="AI16" i="176"/>
  <c r="AJ16" i="176"/>
  <c r="AK16" i="176"/>
  <c r="AI17" i="176"/>
  <c r="AJ17" i="176"/>
  <c r="AK17" i="176"/>
  <c r="AI18" i="176"/>
  <c r="AJ18" i="176"/>
  <c r="AK18" i="176"/>
  <c r="AI19" i="176"/>
  <c r="AJ19" i="176"/>
  <c r="AK19" i="176"/>
  <c r="AI20" i="176"/>
  <c r="AJ20" i="176"/>
  <c r="AK20" i="176"/>
  <c r="AI21" i="176"/>
  <c r="AJ21" i="176"/>
  <c r="AK21" i="176"/>
  <c r="AI22" i="176"/>
  <c r="AJ22" i="176"/>
  <c r="AK22" i="176"/>
  <c r="AI23" i="176"/>
  <c r="AJ23" i="176"/>
  <c r="AK23" i="176"/>
  <c r="AI24" i="176"/>
  <c r="AJ24" i="176"/>
  <c r="AK24" i="176"/>
  <c r="AI25" i="176"/>
  <c r="AJ25" i="176"/>
  <c r="AK25" i="176"/>
  <c r="AI26" i="176"/>
  <c r="AJ26" i="176"/>
  <c r="AK26" i="176"/>
  <c r="AI27" i="176"/>
  <c r="AJ27" i="176"/>
  <c r="AK27" i="176"/>
  <c r="AJ8" i="176"/>
  <c r="AK8" i="176"/>
  <c r="AI8" i="176"/>
  <c r="AF9" i="176"/>
  <c r="AH9" i="176" s="1"/>
  <c r="AG9" i="176"/>
  <c r="AF10" i="176"/>
  <c r="AG10" i="176"/>
  <c r="AH10" i="176"/>
  <c r="AF11" i="176"/>
  <c r="AH11" i="176" s="1"/>
  <c r="AG11" i="176"/>
  <c r="AF12" i="176"/>
  <c r="AH12" i="176" s="1"/>
  <c r="AG12" i="176"/>
  <c r="AF13" i="176"/>
  <c r="AG13" i="176"/>
  <c r="AH13" i="176" s="1"/>
  <c r="AF14" i="176"/>
  <c r="AG14" i="176"/>
  <c r="AH14" i="176"/>
  <c r="AF15" i="176"/>
  <c r="AH15" i="176" s="1"/>
  <c r="AG15" i="176"/>
  <c r="AF16" i="176"/>
  <c r="AH16" i="176" s="1"/>
  <c r="AG16" i="176"/>
  <c r="AG28" i="176" s="1"/>
  <c r="AF17" i="176"/>
  <c r="AG17" i="176"/>
  <c r="AH17" i="176" s="1"/>
  <c r="AF18" i="176"/>
  <c r="AG18" i="176"/>
  <c r="AH18" i="176"/>
  <c r="AF19" i="176"/>
  <c r="AH19" i="176" s="1"/>
  <c r="AG19" i="176"/>
  <c r="AF20" i="176"/>
  <c r="AH20" i="176" s="1"/>
  <c r="AG20" i="176"/>
  <c r="AF21" i="176"/>
  <c r="AG21" i="176"/>
  <c r="AH21" i="176" s="1"/>
  <c r="AF22" i="176"/>
  <c r="AG22" i="176"/>
  <c r="AH22" i="176"/>
  <c r="AF23" i="176"/>
  <c r="AH23" i="176" s="1"/>
  <c r="AG23" i="176"/>
  <c r="AF24" i="176"/>
  <c r="AH24" i="176" s="1"/>
  <c r="AG24" i="176"/>
  <c r="AF25" i="176"/>
  <c r="AG25" i="176"/>
  <c r="AH25" i="176" s="1"/>
  <c r="AF26" i="176"/>
  <c r="AG26" i="176"/>
  <c r="AH26" i="176"/>
  <c r="AF27" i="176"/>
  <c r="AH27" i="176" s="1"/>
  <c r="AG27" i="176"/>
  <c r="AH8" i="176"/>
  <c r="AG8" i="176"/>
  <c r="AF8" i="176"/>
  <c r="U28" i="176"/>
  <c r="V28" i="176"/>
  <c r="W28" i="176"/>
  <c r="X28" i="176"/>
  <c r="Y28" i="176"/>
  <c r="Z28" i="176"/>
  <c r="AA28" i="176"/>
  <c r="AB28" i="176"/>
  <c r="AC28" i="176"/>
  <c r="AD28" i="176"/>
  <c r="AE28" i="176"/>
  <c r="AJ28" i="176"/>
  <c r="T28" i="176"/>
  <c r="D28" i="176"/>
  <c r="E28" i="176"/>
  <c r="F28" i="176"/>
  <c r="G28" i="176"/>
  <c r="H28" i="176"/>
  <c r="I28" i="176"/>
  <c r="J28" i="176"/>
  <c r="K28" i="176"/>
  <c r="L28" i="176"/>
  <c r="M28" i="176"/>
  <c r="N28" i="176"/>
  <c r="O28" i="176"/>
  <c r="C28" i="176"/>
  <c r="I9" i="176"/>
  <c r="J9" i="176"/>
  <c r="K9" i="176"/>
  <c r="I10" i="176"/>
  <c r="J10" i="176"/>
  <c r="K10" i="176"/>
  <c r="I11" i="176"/>
  <c r="K11" i="176" s="1"/>
  <c r="J11" i="176"/>
  <c r="I12" i="176"/>
  <c r="K12" i="176" s="1"/>
  <c r="J12" i="176"/>
  <c r="I13" i="176"/>
  <c r="J13" i="176"/>
  <c r="K13" i="176"/>
  <c r="I14" i="176"/>
  <c r="J14" i="176"/>
  <c r="K14" i="176"/>
  <c r="I15" i="176"/>
  <c r="K15" i="176" s="1"/>
  <c r="J15" i="176"/>
  <c r="I16" i="176"/>
  <c r="K16" i="176" s="1"/>
  <c r="J16" i="176"/>
  <c r="I17" i="176"/>
  <c r="J17" i="176"/>
  <c r="K17" i="176"/>
  <c r="I18" i="176"/>
  <c r="J18" i="176"/>
  <c r="K18" i="176"/>
  <c r="I19" i="176"/>
  <c r="K19" i="176" s="1"/>
  <c r="J19" i="176"/>
  <c r="I20" i="176"/>
  <c r="K20" i="176" s="1"/>
  <c r="J20" i="176"/>
  <c r="I21" i="176"/>
  <c r="J21" i="176"/>
  <c r="K21" i="176"/>
  <c r="I22" i="176"/>
  <c r="J22" i="176"/>
  <c r="K22" i="176"/>
  <c r="I23" i="176"/>
  <c r="K23" i="176" s="1"/>
  <c r="J23" i="176"/>
  <c r="I24" i="176"/>
  <c r="K24" i="176" s="1"/>
  <c r="J24" i="176"/>
  <c r="I25" i="176"/>
  <c r="J25" i="176"/>
  <c r="K25" i="176"/>
  <c r="I26" i="176"/>
  <c r="J26" i="176"/>
  <c r="K26" i="176"/>
  <c r="I27" i="176"/>
  <c r="K27" i="176" s="1"/>
  <c r="J27" i="176"/>
  <c r="K8" i="176"/>
  <c r="J8" i="176"/>
  <c r="I8" i="176"/>
  <c r="AI9" i="175"/>
  <c r="AJ9" i="175"/>
  <c r="AK9" i="175"/>
  <c r="AK28" i="175" s="1"/>
  <c r="AI10" i="175"/>
  <c r="AJ10" i="175"/>
  <c r="AK10" i="175"/>
  <c r="AI11" i="175"/>
  <c r="AJ11" i="175"/>
  <c r="AK11" i="175"/>
  <c r="AI12" i="175"/>
  <c r="AJ12" i="175"/>
  <c r="AK12" i="175"/>
  <c r="AI13" i="175"/>
  <c r="AJ13" i="175"/>
  <c r="AK13" i="175"/>
  <c r="AI14" i="175"/>
  <c r="AJ14" i="175"/>
  <c r="AK14" i="175"/>
  <c r="AI15" i="175"/>
  <c r="AJ15" i="175"/>
  <c r="AK15" i="175"/>
  <c r="AI16" i="175"/>
  <c r="AJ16" i="175"/>
  <c r="AK16" i="175"/>
  <c r="AI17" i="175"/>
  <c r="AJ17" i="175"/>
  <c r="AK17" i="175"/>
  <c r="AI18" i="175"/>
  <c r="AJ18" i="175"/>
  <c r="AK18" i="175"/>
  <c r="AI19" i="175"/>
  <c r="AJ19" i="175"/>
  <c r="AK19" i="175"/>
  <c r="AI20" i="175"/>
  <c r="AJ20" i="175"/>
  <c r="AK20" i="175"/>
  <c r="AI21" i="175"/>
  <c r="AJ21" i="175"/>
  <c r="AK21" i="175"/>
  <c r="AI22" i="175"/>
  <c r="AJ22" i="175"/>
  <c r="AK22" i="175"/>
  <c r="AI23" i="175"/>
  <c r="AJ23" i="175"/>
  <c r="AK23" i="175"/>
  <c r="AI24" i="175"/>
  <c r="AJ24" i="175"/>
  <c r="AK24" i="175"/>
  <c r="AI25" i="175"/>
  <c r="AJ25" i="175"/>
  <c r="AK25" i="175"/>
  <c r="AI26" i="175"/>
  <c r="AJ26" i="175"/>
  <c r="AK26" i="175"/>
  <c r="AI27" i="175"/>
  <c r="AJ27" i="175"/>
  <c r="AK27" i="175"/>
  <c r="AJ8" i="175"/>
  <c r="AK8" i="175"/>
  <c r="AI8" i="175"/>
  <c r="U28" i="175"/>
  <c r="V28" i="175"/>
  <c r="W28" i="175"/>
  <c r="X28" i="175"/>
  <c r="Y28" i="175"/>
  <c r="Z28" i="175"/>
  <c r="AA28" i="175"/>
  <c r="AB28" i="175"/>
  <c r="AC28" i="175"/>
  <c r="AD28" i="175"/>
  <c r="AE28" i="175"/>
  <c r="AF28" i="175"/>
  <c r="AG28" i="175"/>
  <c r="AH28" i="175"/>
  <c r="AJ28" i="175"/>
  <c r="AF9" i="175"/>
  <c r="AG9" i="175"/>
  <c r="AH9" i="175" s="1"/>
  <c r="AF10" i="175"/>
  <c r="AG10" i="175"/>
  <c r="AH10" i="175"/>
  <c r="AF11" i="175"/>
  <c r="AH11" i="175" s="1"/>
  <c r="AG11" i="175"/>
  <c r="AF12" i="175"/>
  <c r="AH12" i="175" s="1"/>
  <c r="AG12" i="175"/>
  <c r="AF13" i="175"/>
  <c r="AG13" i="175"/>
  <c r="AH13" i="175"/>
  <c r="AF14" i="175"/>
  <c r="AG14" i="175"/>
  <c r="AH14" i="175"/>
  <c r="AF15" i="175"/>
  <c r="AH15" i="175" s="1"/>
  <c r="AG15" i="175"/>
  <c r="AF16" i="175"/>
  <c r="AH16" i="175" s="1"/>
  <c r="AG16" i="175"/>
  <c r="AF17" i="175"/>
  <c r="AG17" i="175"/>
  <c r="AH17" i="175"/>
  <c r="AF18" i="175"/>
  <c r="AG18" i="175"/>
  <c r="AH18" i="175"/>
  <c r="AF19" i="175"/>
  <c r="AH19" i="175" s="1"/>
  <c r="AG19" i="175"/>
  <c r="AF20" i="175"/>
  <c r="AH20" i="175" s="1"/>
  <c r="AG20" i="175"/>
  <c r="AF21" i="175"/>
  <c r="AG21" i="175"/>
  <c r="AH21" i="175"/>
  <c r="AF22" i="175"/>
  <c r="AG22" i="175"/>
  <c r="AH22" i="175"/>
  <c r="AF23" i="175"/>
  <c r="AH23" i="175" s="1"/>
  <c r="AG23" i="175"/>
  <c r="AF24" i="175"/>
  <c r="AH24" i="175" s="1"/>
  <c r="AG24" i="175"/>
  <c r="AF25" i="175"/>
  <c r="AG25" i="175"/>
  <c r="AH25" i="175"/>
  <c r="AF26" i="175"/>
  <c r="AG26" i="175"/>
  <c r="AH26" i="175"/>
  <c r="AF27" i="175"/>
  <c r="AH27" i="175" s="1"/>
  <c r="AG27" i="175"/>
  <c r="AH8" i="175"/>
  <c r="AG8" i="175"/>
  <c r="AF8" i="175"/>
  <c r="T28" i="175"/>
  <c r="D28" i="175"/>
  <c r="E28" i="175"/>
  <c r="F28" i="175"/>
  <c r="G28" i="175"/>
  <c r="H28" i="175"/>
  <c r="I28" i="175"/>
  <c r="J28" i="175"/>
  <c r="K28" i="175"/>
  <c r="L28" i="175"/>
  <c r="M28" i="175"/>
  <c r="N28" i="175"/>
  <c r="O28" i="175"/>
  <c r="C28" i="175"/>
  <c r="J27" i="175"/>
  <c r="I27" i="175"/>
  <c r="J26" i="175"/>
  <c r="I26" i="175"/>
  <c r="J25" i="175"/>
  <c r="I25" i="175"/>
  <c r="J24" i="175"/>
  <c r="I24" i="175"/>
  <c r="J23" i="175"/>
  <c r="I23" i="175"/>
  <c r="J22" i="175"/>
  <c r="I22" i="175"/>
  <c r="J21" i="175"/>
  <c r="I21" i="175"/>
  <c r="K20" i="175"/>
  <c r="J20" i="175"/>
  <c r="I20" i="175"/>
  <c r="J19" i="175"/>
  <c r="I19" i="175"/>
  <c r="J18" i="175"/>
  <c r="I18" i="175"/>
  <c r="J17" i="175"/>
  <c r="I17" i="175"/>
  <c r="J16" i="175"/>
  <c r="I16" i="175"/>
  <c r="J15" i="175"/>
  <c r="I15" i="175"/>
  <c r="J14" i="175"/>
  <c r="I14" i="175"/>
  <c r="J13" i="175"/>
  <c r="I13" i="175"/>
  <c r="J12" i="175"/>
  <c r="I12" i="175"/>
  <c r="K12" i="175" s="1"/>
  <c r="J11" i="175"/>
  <c r="I11" i="175"/>
  <c r="J10" i="175"/>
  <c r="I10" i="175"/>
  <c r="J9" i="175"/>
  <c r="I9" i="175"/>
  <c r="J8" i="175"/>
  <c r="I8" i="175"/>
  <c r="AJ28" i="177" l="1"/>
  <c r="AK17" i="177"/>
  <c r="I28" i="177"/>
  <c r="AF28" i="177"/>
  <c r="AI8" i="177"/>
  <c r="AI28" i="177" s="1"/>
  <c r="AI26" i="177"/>
  <c r="AI14" i="177"/>
  <c r="K27" i="177"/>
  <c r="AK27" i="177" s="1"/>
  <c r="K24" i="177"/>
  <c r="AK24" i="177" s="1"/>
  <c r="K18" i="177"/>
  <c r="AK18" i="177" s="1"/>
  <c r="K10" i="177"/>
  <c r="AK10" i="177" s="1"/>
  <c r="AI27" i="177"/>
  <c r="AI19" i="177"/>
  <c r="AI15" i="177"/>
  <c r="AI11" i="177"/>
  <c r="AI24" i="177"/>
  <c r="AI20" i="177"/>
  <c r="AI16" i="177"/>
  <c r="AI12" i="177"/>
  <c r="AJ9" i="177"/>
  <c r="K23" i="177"/>
  <c r="AK23" i="177" s="1"/>
  <c r="K21" i="177"/>
  <c r="AK21" i="177" s="1"/>
  <c r="AH28" i="177"/>
  <c r="K19" i="177"/>
  <c r="J28" i="177"/>
  <c r="AH28" i="176"/>
  <c r="AF28" i="176"/>
  <c r="AI28" i="175"/>
  <c r="K17" i="175"/>
  <c r="K9" i="175"/>
  <c r="K25" i="175"/>
  <c r="K8" i="175"/>
  <c r="K13" i="175"/>
  <c r="K16" i="175"/>
  <c r="K21" i="175"/>
  <c r="K24" i="175"/>
  <c r="K11" i="175"/>
  <c r="K15" i="175"/>
  <c r="K19" i="175"/>
  <c r="K23" i="175"/>
  <c r="K27" i="175"/>
  <c r="K10" i="175"/>
  <c r="K14" i="175"/>
  <c r="K18" i="175"/>
  <c r="K22" i="175"/>
  <c r="K26" i="175"/>
  <c r="J30" i="5"/>
  <c r="K30" i="5"/>
  <c r="L30" i="5"/>
  <c r="K28" i="177" l="1"/>
  <c r="AK19" i="177"/>
  <c r="AK28" i="177" s="1"/>
  <c r="AC9" i="174"/>
  <c r="AE9" i="174" s="1"/>
  <c r="AD9" i="174"/>
  <c r="AC10" i="174"/>
  <c r="AD10" i="174"/>
  <c r="AE10" i="174"/>
  <c r="AC11" i="174"/>
  <c r="AD11" i="174"/>
  <c r="AE11" i="174"/>
  <c r="AC12" i="174"/>
  <c r="AE12" i="174" s="1"/>
  <c r="AD12" i="174"/>
  <c r="AC13" i="174"/>
  <c r="AE13" i="174" s="1"/>
  <c r="AD13" i="174"/>
  <c r="AC14" i="174"/>
  <c r="AD14" i="174"/>
  <c r="AE14" i="174"/>
  <c r="AC15" i="174"/>
  <c r="AD15" i="174"/>
  <c r="AE15" i="174"/>
  <c r="AC16" i="174"/>
  <c r="AE16" i="174" s="1"/>
  <c r="AD16" i="174"/>
  <c r="AC17" i="174"/>
  <c r="AE17" i="174" s="1"/>
  <c r="AD17" i="174"/>
  <c r="AC18" i="174"/>
  <c r="AD18" i="174"/>
  <c r="AE18" i="174"/>
  <c r="AC19" i="174"/>
  <c r="AD19" i="174"/>
  <c r="AE19" i="174"/>
  <c r="AC20" i="174"/>
  <c r="AE20" i="174" s="1"/>
  <c r="AD20" i="174"/>
  <c r="AC21" i="174"/>
  <c r="AE21" i="174" s="1"/>
  <c r="AD21" i="174"/>
  <c r="AC22" i="174"/>
  <c r="AD22" i="174"/>
  <c r="AE22" i="174"/>
  <c r="AC23" i="174"/>
  <c r="AD23" i="174"/>
  <c r="AE23" i="174"/>
  <c r="AC24" i="174"/>
  <c r="AE24" i="174" s="1"/>
  <c r="AD24" i="174"/>
  <c r="AC25" i="174"/>
  <c r="AE25" i="174" s="1"/>
  <c r="AD25" i="174"/>
  <c r="AC26" i="174"/>
  <c r="AD26" i="174"/>
  <c r="AE26" i="174"/>
  <c r="AC27" i="174"/>
  <c r="AD27" i="174"/>
  <c r="AE27" i="174"/>
  <c r="AC28" i="174"/>
  <c r="AE28" i="174" s="1"/>
  <c r="AD28" i="174"/>
  <c r="AE8" i="174"/>
  <c r="AD8" i="174"/>
  <c r="AC8" i="174"/>
  <c r="N28" i="174"/>
  <c r="M28" i="174"/>
  <c r="AB28" i="174"/>
  <c r="AA28" i="174"/>
  <c r="Z28" i="174"/>
  <c r="Y28" i="174"/>
  <c r="X28" i="174"/>
  <c r="W28" i="174"/>
  <c r="V28" i="174"/>
  <c r="U28" i="174"/>
  <c r="T28" i="174"/>
  <c r="S28" i="174"/>
  <c r="L28" i="174"/>
  <c r="K28" i="174"/>
  <c r="J28" i="174"/>
  <c r="I28" i="174"/>
  <c r="H28" i="174"/>
  <c r="G28" i="174"/>
  <c r="F28" i="174"/>
  <c r="E28" i="174"/>
  <c r="D28" i="174"/>
  <c r="C28" i="174"/>
  <c r="M37" i="70"/>
  <c r="N37" i="70"/>
  <c r="O37" i="70" s="1"/>
  <c r="M38" i="70"/>
  <c r="N38" i="70"/>
  <c r="O38" i="70"/>
  <c r="M39" i="70"/>
  <c r="O39" i="70" s="1"/>
  <c r="N39" i="70"/>
  <c r="M40" i="70"/>
  <c r="N40" i="70"/>
  <c r="M41" i="70"/>
  <c r="N41" i="70"/>
  <c r="M42" i="70"/>
  <c r="N42" i="70"/>
  <c r="O42" i="70"/>
  <c r="M43" i="70"/>
  <c r="N43" i="70"/>
  <c r="M44" i="70"/>
  <c r="N44" i="70"/>
  <c r="M45" i="70"/>
  <c r="N45" i="70"/>
  <c r="O45" i="70" s="1"/>
  <c r="M46" i="70"/>
  <c r="O46" i="70" s="1"/>
  <c r="N46" i="70"/>
  <c r="M47" i="70"/>
  <c r="N47" i="70"/>
  <c r="M48" i="70"/>
  <c r="O48" i="70" s="1"/>
  <c r="N48" i="70"/>
  <c r="M49" i="70"/>
  <c r="N49" i="70"/>
  <c r="O49" i="70" s="1"/>
  <c r="M50" i="70"/>
  <c r="O50" i="70" s="1"/>
  <c r="N50" i="70"/>
  <c r="M51" i="70"/>
  <c r="O51" i="70" s="1"/>
  <c r="N51" i="70"/>
  <c r="M52" i="70"/>
  <c r="N52" i="70"/>
  <c r="M53" i="70"/>
  <c r="O53" i="70" s="1"/>
  <c r="N53" i="70"/>
  <c r="M54" i="70"/>
  <c r="N54" i="70"/>
  <c r="O54" i="70"/>
  <c r="M55" i="70"/>
  <c r="N55" i="70"/>
  <c r="N36" i="70"/>
  <c r="O36" i="70" s="1"/>
  <c r="M36" i="70"/>
  <c r="D56" i="70"/>
  <c r="E56" i="70"/>
  <c r="F56" i="70"/>
  <c r="G56" i="70"/>
  <c r="H56" i="70"/>
  <c r="I56" i="70"/>
  <c r="J56" i="70"/>
  <c r="K56" i="70"/>
  <c r="L56" i="70"/>
  <c r="C56" i="70"/>
  <c r="M29" i="68"/>
  <c r="N29" i="68"/>
  <c r="O29" i="68"/>
  <c r="D29" i="68"/>
  <c r="E29" i="68"/>
  <c r="F29" i="68"/>
  <c r="G29" i="68"/>
  <c r="H29" i="68"/>
  <c r="I29" i="68"/>
  <c r="J29" i="68"/>
  <c r="K29" i="68"/>
  <c r="L29" i="68"/>
  <c r="C29" i="68"/>
  <c r="M10" i="68"/>
  <c r="N10" i="68"/>
  <c r="O10" i="68"/>
  <c r="M11" i="68"/>
  <c r="N11" i="68"/>
  <c r="O11" i="68"/>
  <c r="M12" i="68"/>
  <c r="O12" i="68" s="1"/>
  <c r="N12" i="68"/>
  <c r="M13" i="68"/>
  <c r="O13" i="68" s="1"/>
  <c r="N13" i="68"/>
  <c r="M14" i="68"/>
  <c r="N14" i="68"/>
  <c r="O14" i="68"/>
  <c r="M15" i="68"/>
  <c r="N15" i="68"/>
  <c r="O15" i="68"/>
  <c r="M16" i="68"/>
  <c r="O16" i="68" s="1"/>
  <c r="N16" i="68"/>
  <c r="M17" i="68"/>
  <c r="O17" i="68" s="1"/>
  <c r="N17" i="68"/>
  <c r="M18" i="68"/>
  <c r="N18" i="68"/>
  <c r="O18" i="68"/>
  <c r="M19" i="68"/>
  <c r="N19" i="68"/>
  <c r="O19" i="68"/>
  <c r="M20" i="68"/>
  <c r="O20" i="68" s="1"/>
  <c r="N20" i="68"/>
  <c r="M21" i="68"/>
  <c r="O21" i="68" s="1"/>
  <c r="N21" i="68"/>
  <c r="M22" i="68"/>
  <c r="N22" i="68"/>
  <c r="O22" i="68"/>
  <c r="M23" i="68"/>
  <c r="N23" i="68"/>
  <c r="O23" i="68"/>
  <c r="M24" i="68"/>
  <c r="O24" i="68" s="1"/>
  <c r="N24" i="68"/>
  <c r="M25" i="68"/>
  <c r="O25" i="68" s="1"/>
  <c r="N25" i="68"/>
  <c r="M26" i="68"/>
  <c r="N26" i="68"/>
  <c r="O26" i="68"/>
  <c r="M27" i="68"/>
  <c r="N27" i="68"/>
  <c r="O27" i="68"/>
  <c r="M28" i="68"/>
  <c r="O28" i="68" s="1"/>
  <c r="N28" i="68"/>
  <c r="O9" i="68"/>
  <c r="N9" i="68"/>
  <c r="O9" i="66"/>
  <c r="O10" i="66"/>
  <c r="O11" i="66"/>
  <c r="O12" i="66"/>
  <c r="O13" i="66"/>
  <c r="O14" i="66"/>
  <c r="O15" i="66"/>
  <c r="O16" i="66"/>
  <c r="O17" i="66"/>
  <c r="O18" i="66"/>
  <c r="O19" i="66"/>
  <c r="O20" i="66"/>
  <c r="O21" i="66"/>
  <c r="O22" i="66"/>
  <c r="O23" i="66"/>
  <c r="O24" i="66"/>
  <c r="O25" i="66"/>
  <c r="O26" i="66"/>
  <c r="O27" i="66"/>
  <c r="O8" i="66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T28" i="19"/>
  <c r="AF9" i="19"/>
  <c r="AG9" i="19"/>
  <c r="AH9" i="19" s="1"/>
  <c r="AF10" i="19"/>
  <c r="AG10" i="19"/>
  <c r="AH10" i="19"/>
  <c r="AF11" i="19"/>
  <c r="AH11" i="19" s="1"/>
  <c r="AG11" i="19"/>
  <c r="AF12" i="19"/>
  <c r="AH12" i="19" s="1"/>
  <c r="AG12" i="19"/>
  <c r="AF13" i="19"/>
  <c r="AG13" i="19"/>
  <c r="AH13" i="19"/>
  <c r="AF14" i="19"/>
  <c r="AG14" i="19"/>
  <c r="AH14" i="19"/>
  <c r="AF15" i="19"/>
  <c r="AH15" i="19" s="1"/>
  <c r="AG15" i="19"/>
  <c r="AF16" i="19"/>
  <c r="AH16" i="19" s="1"/>
  <c r="AG16" i="19"/>
  <c r="AF17" i="19"/>
  <c r="AG17" i="19"/>
  <c r="AH17" i="19"/>
  <c r="AF18" i="19"/>
  <c r="AG18" i="19"/>
  <c r="AH18" i="19"/>
  <c r="AF19" i="19"/>
  <c r="AH19" i="19" s="1"/>
  <c r="AG19" i="19"/>
  <c r="AF20" i="19"/>
  <c r="AH20" i="19" s="1"/>
  <c r="AG20" i="19"/>
  <c r="AF21" i="19"/>
  <c r="AG21" i="19"/>
  <c r="AH21" i="19"/>
  <c r="AF22" i="19"/>
  <c r="AG22" i="19"/>
  <c r="AH22" i="19"/>
  <c r="AF23" i="19"/>
  <c r="AH23" i="19" s="1"/>
  <c r="AG23" i="19"/>
  <c r="AF24" i="19"/>
  <c r="AH24" i="19" s="1"/>
  <c r="AG24" i="19"/>
  <c r="AF25" i="19"/>
  <c r="AG25" i="19"/>
  <c r="AH25" i="19"/>
  <c r="AF26" i="19"/>
  <c r="AG26" i="19"/>
  <c r="AH26" i="19"/>
  <c r="AF27" i="19"/>
  <c r="AH27" i="19" s="1"/>
  <c r="AG27" i="19"/>
  <c r="AH8" i="19"/>
  <c r="AG8" i="19"/>
  <c r="AF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O60" i="75"/>
  <c r="O61" i="75"/>
  <c r="O62" i="75"/>
  <c r="O43" i="75"/>
  <c r="N56" i="70" l="1"/>
  <c r="O47" i="70"/>
  <c r="O40" i="70"/>
  <c r="O56" i="70" s="1"/>
  <c r="O55" i="70"/>
  <c r="O52" i="70"/>
  <c r="O43" i="70"/>
  <c r="O41" i="70"/>
  <c r="O44" i="70"/>
  <c r="M56" i="70"/>
  <c r="D57" i="173" l="1"/>
  <c r="E57" i="173"/>
  <c r="F57" i="173"/>
  <c r="G57" i="173"/>
  <c r="H57" i="173"/>
  <c r="I57" i="173"/>
  <c r="J57" i="173"/>
  <c r="K57" i="173"/>
  <c r="L57" i="173"/>
  <c r="C57" i="173"/>
  <c r="D86" i="173"/>
  <c r="E86" i="173"/>
  <c r="F86" i="173"/>
  <c r="G86" i="173"/>
  <c r="H86" i="173"/>
  <c r="I86" i="173"/>
  <c r="J86" i="173"/>
  <c r="K86" i="173"/>
  <c r="L86" i="173"/>
  <c r="C86" i="173"/>
  <c r="D28" i="172"/>
  <c r="E28" i="172"/>
  <c r="F28" i="172"/>
  <c r="G28" i="172"/>
  <c r="H28" i="172"/>
  <c r="I28" i="172"/>
  <c r="J28" i="172"/>
  <c r="K28" i="172"/>
  <c r="L28" i="172"/>
  <c r="M28" i="172"/>
  <c r="N28" i="172"/>
  <c r="O28" i="172"/>
  <c r="C28" i="172"/>
  <c r="M9" i="172"/>
  <c r="O9" i="172" s="1"/>
  <c r="N9" i="172"/>
  <c r="M10" i="172"/>
  <c r="N10" i="172"/>
  <c r="O10" i="172" s="1"/>
  <c r="M11" i="172"/>
  <c r="O11" i="172" s="1"/>
  <c r="N11" i="172"/>
  <c r="M12" i="172"/>
  <c r="O12" i="172" s="1"/>
  <c r="N12" i="172"/>
  <c r="M13" i="172"/>
  <c r="N13" i="172"/>
  <c r="O13" i="172" s="1"/>
  <c r="M14" i="172"/>
  <c r="N14" i="172"/>
  <c r="O14" i="172"/>
  <c r="M15" i="172"/>
  <c r="O15" i="172" s="1"/>
  <c r="N15" i="172"/>
  <c r="M16" i="172"/>
  <c r="O16" i="172" s="1"/>
  <c r="N16" i="172"/>
  <c r="M17" i="172"/>
  <c r="N17" i="172"/>
  <c r="O17" i="172" s="1"/>
  <c r="M18" i="172"/>
  <c r="N18" i="172"/>
  <c r="O18" i="172"/>
  <c r="M19" i="172"/>
  <c r="O19" i="172" s="1"/>
  <c r="N19" i="172"/>
  <c r="M20" i="172"/>
  <c r="O20" i="172" s="1"/>
  <c r="N20" i="172"/>
  <c r="M21" i="172"/>
  <c r="N21" i="172"/>
  <c r="O21" i="172" s="1"/>
  <c r="M22" i="172"/>
  <c r="N22" i="172"/>
  <c r="O22" i="172"/>
  <c r="M23" i="172"/>
  <c r="O23" i="172" s="1"/>
  <c r="N23" i="172"/>
  <c r="M24" i="172"/>
  <c r="O24" i="172" s="1"/>
  <c r="N24" i="172"/>
  <c r="M25" i="172"/>
  <c r="N25" i="172"/>
  <c r="O25" i="172" s="1"/>
  <c r="M26" i="172"/>
  <c r="N26" i="172"/>
  <c r="O26" i="172"/>
  <c r="M27" i="172"/>
  <c r="O27" i="172" s="1"/>
  <c r="N27" i="172"/>
  <c r="O8" i="172"/>
  <c r="N8" i="172"/>
  <c r="M8" i="172"/>
  <c r="N42" i="6"/>
  <c r="O42" i="6"/>
  <c r="N43" i="6"/>
  <c r="O43" i="6"/>
  <c r="N44" i="6"/>
  <c r="O44" i="6"/>
  <c r="N45" i="6"/>
  <c r="O45" i="6"/>
  <c r="N46" i="6"/>
  <c r="P46" i="6" s="1"/>
  <c r="O46" i="6"/>
  <c r="N47" i="6"/>
  <c r="O47" i="6"/>
  <c r="N48" i="6"/>
  <c r="P48" i="6" s="1"/>
  <c r="O48" i="6"/>
  <c r="N49" i="6"/>
  <c r="O49" i="6"/>
  <c r="N50" i="6"/>
  <c r="P50" i="6" s="1"/>
  <c r="O50" i="6"/>
  <c r="N51" i="6"/>
  <c r="O51" i="6"/>
  <c r="N52" i="6"/>
  <c r="P52" i="6" s="1"/>
  <c r="O52" i="6"/>
  <c r="N53" i="6"/>
  <c r="O53" i="6"/>
  <c r="N54" i="6"/>
  <c r="O54" i="6"/>
  <c r="N55" i="6"/>
  <c r="O55" i="6"/>
  <c r="N56" i="6"/>
  <c r="P56" i="6" s="1"/>
  <c r="O56" i="6"/>
  <c r="N57" i="6"/>
  <c r="O57" i="6"/>
  <c r="N58" i="6"/>
  <c r="O58" i="6"/>
  <c r="N59" i="6"/>
  <c r="O59" i="6"/>
  <c r="N60" i="6"/>
  <c r="O60" i="6"/>
  <c r="O41" i="6"/>
  <c r="N41" i="6"/>
  <c r="M92" i="6"/>
  <c r="L92" i="6"/>
  <c r="K92" i="6"/>
  <c r="J92" i="6"/>
  <c r="H92" i="6"/>
  <c r="G92" i="6"/>
  <c r="E92" i="6"/>
  <c r="D92" i="6"/>
  <c r="C92" i="6"/>
  <c r="O91" i="6"/>
  <c r="R91" i="6" s="1"/>
  <c r="N91" i="6"/>
  <c r="I91" i="6"/>
  <c r="F91" i="6"/>
  <c r="O90" i="6"/>
  <c r="R90" i="6" s="1"/>
  <c r="N90" i="6"/>
  <c r="I90" i="6"/>
  <c r="F90" i="6"/>
  <c r="O89" i="6"/>
  <c r="R89" i="6" s="1"/>
  <c r="N89" i="6"/>
  <c r="I89" i="6"/>
  <c r="F89" i="6"/>
  <c r="O88" i="6"/>
  <c r="R88" i="6" s="1"/>
  <c r="N88" i="6"/>
  <c r="I88" i="6"/>
  <c r="F88" i="6"/>
  <c r="O87" i="6"/>
  <c r="R87" i="6" s="1"/>
  <c r="N87" i="6"/>
  <c r="P87" i="6" s="1"/>
  <c r="S87" i="6" s="1"/>
  <c r="I87" i="6"/>
  <c r="F87" i="6"/>
  <c r="O86" i="6"/>
  <c r="R86" i="6" s="1"/>
  <c r="N86" i="6"/>
  <c r="P86" i="6" s="1"/>
  <c r="S86" i="6" s="1"/>
  <c r="I86" i="6"/>
  <c r="F86" i="6"/>
  <c r="O85" i="6"/>
  <c r="R85" i="6" s="1"/>
  <c r="N85" i="6"/>
  <c r="I85" i="6"/>
  <c r="F85" i="6"/>
  <c r="O84" i="6"/>
  <c r="R84" i="6" s="1"/>
  <c r="N84" i="6"/>
  <c r="I84" i="6"/>
  <c r="F84" i="6"/>
  <c r="O83" i="6"/>
  <c r="R83" i="6" s="1"/>
  <c r="N83" i="6"/>
  <c r="I83" i="6"/>
  <c r="F83" i="6"/>
  <c r="O82" i="6"/>
  <c r="R82" i="6" s="1"/>
  <c r="N82" i="6"/>
  <c r="I82" i="6"/>
  <c r="F82" i="6"/>
  <c r="O81" i="6"/>
  <c r="R81" i="6" s="1"/>
  <c r="N81" i="6"/>
  <c r="I81" i="6"/>
  <c r="F81" i="6"/>
  <c r="O80" i="6"/>
  <c r="R80" i="6" s="1"/>
  <c r="N80" i="6"/>
  <c r="I80" i="6"/>
  <c r="F80" i="6"/>
  <c r="O79" i="6"/>
  <c r="R79" i="6" s="1"/>
  <c r="N79" i="6"/>
  <c r="I79" i="6"/>
  <c r="F79" i="6"/>
  <c r="O78" i="6"/>
  <c r="R78" i="6" s="1"/>
  <c r="N78" i="6"/>
  <c r="I78" i="6"/>
  <c r="F78" i="6"/>
  <c r="O77" i="6"/>
  <c r="R77" i="6" s="1"/>
  <c r="N77" i="6"/>
  <c r="I77" i="6"/>
  <c r="F77" i="6"/>
  <c r="O76" i="6"/>
  <c r="R76" i="6" s="1"/>
  <c r="N76" i="6"/>
  <c r="I76" i="6"/>
  <c r="F76" i="6"/>
  <c r="R75" i="6"/>
  <c r="O75" i="6"/>
  <c r="N75" i="6"/>
  <c r="I75" i="6"/>
  <c r="F75" i="6"/>
  <c r="O74" i="6"/>
  <c r="R74" i="6" s="1"/>
  <c r="N74" i="6"/>
  <c r="I74" i="6"/>
  <c r="F74" i="6"/>
  <c r="O73" i="6"/>
  <c r="R73" i="6" s="1"/>
  <c r="N73" i="6"/>
  <c r="I73" i="6"/>
  <c r="F73" i="6"/>
  <c r="O72" i="6"/>
  <c r="R72" i="6" s="1"/>
  <c r="N72" i="6"/>
  <c r="I72" i="6"/>
  <c r="F72" i="6"/>
  <c r="M61" i="6"/>
  <c r="L61" i="6"/>
  <c r="K61" i="6"/>
  <c r="J61" i="6"/>
  <c r="H61" i="6"/>
  <c r="G61" i="6"/>
  <c r="E61" i="6"/>
  <c r="D61" i="6"/>
  <c r="C61" i="6"/>
  <c r="R60" i="6"/>
  <c r="I60" i="6"/>
  <c r="F60" i="6"/>
  <c r="R59" i="6"/>
  <c r="I59" i="6"/>
  <c r="F59" i="6"/>
  <c r="R58" i="6"/>
  <c r="I58" i="6"/>
  <c r="F58" i="6"/>
  <c r="R57" i="6"/>
  <c r="I57" i="6"/>
  <c r="F57" i="6"/>
  <c r="I56" i="6"/>
  <c r="F56" i="6"/>
  <c r="I55" i="6"/>
  <c r="F55" i="6"/>
  <c r="P54" i="6"/>
  <c r="I54" i="6"/>
  <c r="F54" i="6"/>
  <c r="R53" i="6"/>
  <c r="I53" i="6"/>
  <c r="F53" i="6"/>
  <c r="I52" i="6"/>
  <c r="F52" i="6"/>
  <c r="I51" i="6"/>
  <c r="F51" i="6"/>
  <c r="I50" i="6"/>
  <c r="F50" i="6"/>
  <c r="R49" i="6"/>
  <c r="I49" i="6"/>
  <c r="F49" i="6"/>
  <c r="I48" i="6"/>
  <c r="F48" i="6"/>
  <c r="I47" i="6"/>
  <c r="F47" i="6"/>
  <c r="I46" i="6"/>
  <c r="F46" i="6"/>
  <c r="R45" i="6"/>
  <c r="I45" i="6"/>
  <c r="F45" i="6"/>
  <c r="R44" i="6"/>
  <c r="I44" i="6"/>
  <c r="F44" i="6"/>
  <c r="R43" i="6"/>
  <c r="I43" i="6"/>
  <c r="F43" i="6"/>
  <c r="P42" i="6"/>
  <c r="I42" i="6"/>
  <c r="F42" i="6"/>
  <c r="I41" i="6"/>
  <c r="F41" i="6"/>
  <c r="N85" i="173"/>
  <c r="M85" i="173"/>
  <c r="N84" i="173"/>
  <c r="M84" i="173"/>
  <c r="N83" i="173"/>
  <c r="M83" i="173"/>
  <c r="N82" i="173"/>
  <c r="M82" i="173"/>
  <c r="N81" i="173"/>
  <c r="M81" i="173"/>
  <c r="N80" i="173"/>
  <c r="M80" i="173"/>
  <c r="N79" i="173"/>
  <c r="M79" i="173"/>
  <c r="N78" i="173"/>
  <c r="M78" i="173"/>
  <c r="N77" i="173"/>
  <c r="M77" i="173"/>
  <c r="N76" i="173"/>
  <c r="M76" i="173"/>
  <c r="N75" i="173"/>
  <c r="M75" i="173"/>
  <c r="N74" i="173"/>
  <c r="M74" i="173"/>
  <c r="N73" i="173"/>
  <c r="M73" i="173"/>
  <c r="N72" i="173"/>
  <c r="M72" i="173"/>
  <c r="O72" i="173" s="1"/>
  <c r="N71" i="173"/>
  <c r="M71" i="173"/>
  <c r="N70" i="173"/>
  <c r="M70" i="173"/>
  <c r="N69" i="173"/>
  <c r="M69" i="173"/>
  <c r="N68" i="173"/>
  <c r="M68" i="173"/>
  <c r="N67" i="173"/>
  <c r="M67" i="173"/>
  <c r="N66" i="173"/>
  <c r="M66" i="173"/>
  <c r="N56" i="173"/>
  <c r="M56" i="173"/>
  <c r="N55" i="173"/>
  <c r="M55" i="173"/>
  <c r="N54" i="173"/>
  <c r="M54" i="173"/>
  <c r="N53" i="173"/>
  <c r="M53" i="173"/>
  <c r="N52" i="173"/>
  <c r="M52" i="173"/>
  <c r="N51" i="173"/>
  <c r="M51" i="173"/>
  <c r="N50" i="173"/>
  <c r="M50" i="173"/>
  <c r="N49" i="173"/>
  <c r="M49" i="173"/>
  <c r="N48" i="173"/>
  <c r="M48" i="173"/>
  <c r="N47" i="173"/>
  <c r="M47" i="173"/>
  <c r="N46" i="173"/>
  <c r="M46" i="173"/>
  <c r="N45" i="173"/>
  <c r="M45" i="173"/>
  <c r="O45" i="173" s="1"/>
  <c r="N44" i="173"/>
  <c r="M44" i="173"/>
  <c r="N43" i="173"/>
  <c r="M43" i="173"/>
  <c r="O43" i="173" s="1"/>
  <c r="N42" i="173"/>
  <c r="M42" i="173"/>
  <c r="N41" i="173"/>
  <c r="M41" i="173"/>
  <c r="O41" i="173" s="1"/>
  <c r="N40" i="173"/>
  <c r="M40" i="173"/>
  <c r="N39" i="173"/>
  <c r="M39" i="173"/>
  <c r="N38" i="173"/>
  <c r="N57" i="173" s="1"/>
  <c r="M38" i="173"/>
  <c r="N37" i="173"/>
  <c r="M37" i="173"/>
  <c r="L28" i="173"/>
  <c r="K28" i="173"/>
  <c r="J28" i="173"/>
  <c r="I28" i="173"/>
  <c r="H28" i="173"/>
  <c r="G28" i="173"/>
  <c r="F28" i="173"/>
  <c r="E28" i="173"/>
  <c r="D28" i="173"/>
  <c r="C28" i="173"/>
  <c r="N27" i="173"/>
  <c r="M27" i="173"/>
  <c r="O27" i="173" s="1"/>
  <c r="N26" i="173"/>
  <c r="M26" i="173"/>
  <c r="N25" i="173"/>
  <c r="M25" i="173"/>
  <c r="O25" i="173" s="1"/>
  <c r="N24" i="173"/>
  <c r="M24" i="173"/>
  <c r="N23" i="173"/>
  <c r="M23" i="173"/>
  <c r="O23" i="173" s="1"/>
  <c r="N22" i="173"/>
  <c r="M22" i="173"/>
  <c r="N21" i="173"/>
  <c r="M21" i="173"/>
  <c r="O21" i="173" s="1"/>
  <c r="N20" i="173"/>
  <c r="M20" i="173"/>
  <c r="N19" i="173"/>
  <c r="M19" i="173"/>
  <c r="O19" i="173" s="1"/>
  <c r="N18" i="173"/>
  <c r="M18" i="173"/>
  <c r="N17" i="173"/>
  <c r="M17" i="173"/>
  <c r="O17" i="173" s="1"/>
  <c r="N16" i="173"/>
  <c r="M16" i="173"/>
  <c r="N15" i="173"/>
  <c r="M15" i="173"/>
  <c r="N14" i="173"/>
  <c r="M14" i="173"/>
  <c r="N13" i="173"/>
  <c r="M13" i="173"/>
  <c r="N12" i="173"/>
  <c r="M12" i="173"/>
  <c r="N11" i="173"/>
  <c r="M11" i="173"/>
  <c r="O11" i="173" s="1"/>
  <c r="N10" i="173"/>
  <c r="M10" i="173"/>
  <c r="N9" i="173"/>
  <c r="M9" i="173"/>
  <c r="O9" i="173" s="1"/>
  <c r="N8" i="173"/>
  <c r="N28" i="173" s="1"/>
  <c r="M8" i="173"/>
  <c r="BI28" i="153"/>
  <c r="FM28" i="171"/>
  <c r="FL28" i="171"/>
  <c r="FK28" i="171"/>
  <c r="FJ28" i="171"/>
  <c r="FI28" i="171"/>
  <c r="FH28" i="171"/>
  <c r="FG28" i="171"/>
  <c r="FF28" i="171"/>
  <c r="FE28" i="171"/>
  <c r="FD28" i="171"/>
  <c r="FC28" i="171"/>
  <c r="FB28" i="171"/>
  <c r="FA28" i="171"/>
  <c r="EZ28" i="171"/>
  <c r="EY28" i="171"/>
  <c r="EX28" i="171"/>
  <c r="EW28" i="171"/>
  <c r="EV28" i="171"/>
  <c r="EU28" i="171"/>
  <c r="ET28" i="171"/>
  <c r="ES28" i="171"/>
  <c r="ER28" i="171"/>
  <c r="EJ28" i="171"/>
  <c r="EI28" i="171"/>
  <c r="EH28" i="171"/>
  <c r="EG28" i="171"/>
  <c r="EF28" i="171"/>
  <c r="EE28" i="171"/>
  <c r="ED28" i="171"/>
  <c r="EC28" i="171"/>
  <c r="EB28" i="171"/>
  <c r="EA28" i="171"/>
  <c r="DZ28" i="171"/>
  <c r="DY28" i="171"/>
  <c r="DX28" i="171"/>
  <c r="DW28" i="171"/>
  <c r="DV28" i="171"/>
  <c r="DU28" i="171"/>
  <c r="DT28" i="171"/>
  <c r="DS28" i="171"/>
  <c r="DR28" i="171"/>
  <c r="DQ28" i="171"/>
  <c r="DP28" i="171"/>
  <c r="DO28" i="171"/>
  <c r="DG28" i="171"/>
  <c r="DF28" i="171"/>
  <c r="DE28" i="171"/>
  <c r="DD28" i="171"/>
  <c r="DC28" i="171"/>
  <c r="DB28" i="171"/>
  <c r="DA28" i="171"/>
  <c r="CZ28" i="171"/>
  <c r="CY28" i="171"/>
  <c r="CX28" i="171"/>
  <c r="CW28" i="171"/>
  <c r="CV28" i="171"/>
  <c r="CU28" i="171"/>
  <c r="CT28" i="171"/>
  <c r="CS28" i="171"/>
  <c r="CR28" i="171"/>
  <c r="CQ28" i="171"/>
  <c r="CP28" i="171"/>
  <c r="CO28" i="171"/>
  <c r="CN28" i="171"/>
  <c r="CM28" i="171"/>
  <c r="CL28" i="171"/>
  <c r="CD28" i="171"/>
  <c r="CC28" i="171"/>
  <c r="CB28" i="171"/>
  <c r="CA28" i="171"/>
  <c r="BZ28" i="171"/>
  <c r="BY28" i="171"/>
  <c r="BX28" i="171"/>
  <c r="BW28" i="171"/>
  <c r="BV28" i="171"/>
  <c r="BU28" i="171"/>
  <c r="BT28" i="171"/>
  <c r="BS28" i="171"/>
  <c r="BR28" i="171"/>
  <c r="BQ28" i="171"/>
  <c r="BP28" i="171"/>
  <c r="BO28" i="171"/>
  <c r="BN28" i="171"/>
  <c r="BM28" i="171"/>
  <c r="BL28" i="171"/>
  <c r="BK28" i="171"/>
  <c r="BJ28" i="171"/>
  <c r="BI28" i="171"/>
  <c r="BA28" i="171"/>
  <c r="AZ28" i="171"/>
  <c r="AY28" i="171"/>
  <c r="AX28" i="171"/>
  <c r="AW28" i="171"/>
  <c r="AV28" i="171"/>
  <c r="AU28" i="171"/>
  <c r="AT28" i="171"/>
  <c r="AS28" i="171"/>
  <c r="AR28" i="171"/>
  <c r="AQ28" i="171"/>
  <c r="AP28" i="171"/>
  <c r="AO28" i="171"/>
  <c r="AN28" i="171"/>
  <c r="AM28" i="171"/>
  <c r="AL28" i="171"/>
  <c r="AK28" i="171"/>
  <c r="AJ28" i="171"/>
  <c r="AI28" i="171"/>
  <c r="AH28" i="171"/>
  <c r="AG28" i="171"/>
  <c r="AF28" i="171"/>
  <c r="X28" i="171"/>
  <c r="W28" i="171"/>
  <c r="V28" i="171"/>
  <c r="U28" i="171"/>
  <c r="T28" i="171"/>
  <c r="S28" i="171"/>
  <c r="R28" i="171"/>
  <c r="Q28" i="171"/>
  <c r="P28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FO27" i="171"/>
  <c r="FP27" i="171" s="1"/>
  <c r="FN27" i="171"/>
  <c r="EL27" i="171"/>
  <c r="EK27" i="171"/>
  <c r="EM27" i="171" s="1"/>
  <c r="DI27" i="171"/>
  <c r="DH27" i="171"/>
  <c r="DJ27" i="171" s="1"/>
  <c r="CG27" i="171"/>
  <c r="CF27" i="171"/>
  <c r="CE27" i="171"/>
  <c r="BD27" i="171"/>
  <c r="BC27" i="171"/>
  <c r="BB27" i="171"/>
  <c r="Z27" i="171"/>
  <c r="Y27" i="171"/>
  <c r="AA27" i="171" s="1"/>
  <c r="FO26" i="171"/>
  <c r="FN26" i="171"/>
  <c r="FP26" i="171" s="1"/>
  <c r="EM26" i="171"/>
  <c r="EL26" i="171"/>
  <c r="EK26" i="171"/>
  <c r="DJ26" i="171"/>
  <c r="DI26" i="171"/>
  <c r="DH26" i="171"/>
  <c r="CF26" i="171"/>
  <c r="CE26" i="171"/>
  <c r="CG26" i="171" s="1"/>
  <c r="BC26" i="171"/>
  <c r="BB26" i="171"/>
  <c r="BD26" i="171" s="1"/>
  <c r="AA26" i="171"/>
  <c r="Z26" i="171"/>
  <c r="Y26" i="171"/>
  <c r="FP25" i="171"/>
  <c r="FO25" i="171"/>
  <c r="FN25" i="171"/>
  <c r="EL25" i="171"/>
  <c r="EK25" i="171"/>
  <c r="EM25" i="171" s="1"/>
  <c r="DI25" i="171"/>
  <c r="DH25" i="171"/>
  <c r="DJ25" i="171" s="1"/>
  <c r="CG25" i="171"/>
  <c r="CF25" i="171"/>
  <c r="CE25" i="171"/>
  <c r="BD25" i="171"/>
  <c r="BC25" i="171"/>
  <c r="BB25" i="171"/>
  <c r="Z25" i="171"/>
  <c r="Y25" i="171"/>
  <c r="AA25" i="171" s="1"/>
  <c r="FO24" i="171"/>
  <c r="FN24" i="171"/>
  <c r="FP24" i="171" s="1"/>
  <c r="EM24" i="171"/>
  <c r="EL24" i="171"/>
  <c r="EK24" i="171"/>
  <c r="DJ24" i="171"/>
  <c r="DI24" i="171"/>
  <c r="DH24" i="171"/>
  <c r="CF24" i="171"/>
  <c r="CE24" i="171"/>
  <c r="CG24" i="171" s="1"/>
  <c r="BC24" i="171"/>
  <c r="BB24" i="171"/>
  <c r="BD24" i="171" s="1"/>
  <c r="AA24" i="171"/>
  <c r="Z24" i="171"/>
  <c r="Y24" i="171"/>
  <c r="FP23" i="171"/>
  <c r="FO23" i="171"/>
  <c r="FN23" i="171"/>
  <c r="EL23" i="171"/>
  <c r="EK23" i="171"/>
  <c r="EM23" i="171" s="1"/>
  <c r="DI23" i="171"/>
  <c r="DH23" i="171"/>
  <c r="DJ23" i="171" s="1"/>
  <c r="CG23" i="171"/>
  <c r="CF23" i="171"/>
  <c r="CE23" i="171"/>
  <c r="BD23" i="171"/>
  <c r="BC23" i="171"/>
  <c r="BB23" i="171"/>
  <c r="Z23" i="171"/>
  <c r="Y23" i="171"/>
  <c r="AA23" i="171" s="1"/>
  <c r="FO22" i="171"/>
  <c r="FN22" i="171"/>
  <c r="FP22" i="171" s="1"/>
  <c r="EM22" i="171"/>
  <c r="EL22" i="171"/>
  <c r="EK22" i="171"/>
  <c r="DJ22" i="171"/>
  <c r="DI22" i="171"/>
  <c r="DH22" i="171"/>
  <c r="CF22" i="171"/>
  <c r="CE22" i="171"/>
  <c r="CG22" i="171" s="1"/>
  <c r="BC22" i="171"/>
  <c r="BB22" i="171"/>
  <c r="BD22" i="171" s="1"/>
  <c r="AA22" i="171"/>
  <c r="Z22" i="171"/>
  <c r="Y22" i="171"/>
  <c r="FP21" i="171"/>
  <c r="FO21" i="171"/>
  <c r="FN21" i="171"/>
  <c r="EL21" i="171"/>
  <c r="EK21" i="171"/>
  <c r="EM21" i="171" s="1"/>
  <c r="DI21" i="171"/>
  <c r="DH21" i="171"/>
  <c r="DJ21" i="171" s="1"/>
  <c r="CG21" i="171"/>
  <c r="CF21" i="171"/>
  <c r="CE21" i="171"/>
  <c r="BD21" i="171"/>
  <c r="BC21" i="171"/>
  <c r="BB21" i="171"/>
  <c r="Z21" i="171"/>
  <c r="Y21" i="171"/>
  <c r="AA21" i="171" s="1"/>
  <c r="FO20" i="171"/>
  <c r="FN20" i="171"/>
  <c r="FP20" i="171" s="1"/>
  <c r="EM20" i="171"/>
  <c r="EL20" i="171"/>
  <c r="EK20" i="171"/>
  <c r="DJ20" i="171"/>
  <c r="DI20" i="171"/>
  <c r="DH20" i="171"/>
  <c r="CF20" i="171"/>
  <c r="CE20" i="171"/>
  <c r="CG20" i="171" s="1"/>
  <c r="BC20" i="171"/>
  <c r="BB20" i="171"/>
  <c r="BD20" i="171" s="1"/>
  <c r="AA20" i="171"/>
  <c r="Z20" i="171"/>
  <c r="Y20" i="171"/>
  <c r="FP19" i="171"/>
  <c r="FO19" i="171"/>
  <c r="FN19" i="171"/>
  <c r="EL19" i="171"/>
  <c r="EK19" i="171"/>
  <c r="EM19" i="171" s="1"/>
  <c r="DI19" i="171"/>
  <c r="DH19" i="171"/>
  <c r="DJ19" i="171" s="1"/>
  <c r="CG19" i="171"/>
  <c r="CF19" i="171"/>
  <c r="CE19" i="171"/>
  <c r="BD19" i="171"/>
  <c r="BC19" i="171"/>
  <c r="BB19" i="171"/>
  <c r="Z19" i="171"/>
  <c r="Y19" i="171"/>
  <c r="AA19" i="171" s="1"/>
  <c r="FO18" i="171"/>
  <c r="FN18" i="171"/>
  <c r="FP18" i="171" s="1"/>
  <c r="EM18" i="171"/>
  <c r="EL18" i="171"/>
  <c r="EK18" i="171"/>
  <c r="DJ18" i="171"/>
  <c r="DI18" i="171"/>
  <c r="DH18" i="171"/>
  <c r="CF18" i="171"/>
  <c r="CE18" i="171"/>
  <c r="CG18" i="171" s="1"/>
  <c r="BC18" i="171"/>
  <c r="BB18" i="171"/>
  <c r="BD18" i="171" s="1"/>
  <c r="AA18" i="171"/>
  <c r="Z18" i="171"/>
  <c r="Y18" i="171"/>
  <c r="FP17" i="171"/>
  <c r="FO17" i="171"/>
  <c r="FN17" i="171"/>
  <c r="EL17" i="171"/>
  <c r="EK17" i="171"/>
  <c r="EM17" i="171" s="1"/>
  <c r="DI17" i="171"/>
  <c r="DH17" i="171"/>
  <c r="DJ17" i="171" s="1"/>
  <c r="CG17" i="171"/>
  <c r="CF17" i="171"/>
  <c r="CE17" i="171"/>
  <c r="BD17" i="171"/>
  <c r="BC17" i="171"/>
  <c r="BB17" i="171"/>
  <c r="Z17" i="171"/>
  <c r="Y17" i="171"/>
  <c r="AA17" i="171" s="1"/>
  <c r="FO16" i="171"/>
  <c r="FN16" i="171"/>
  <c r="FP16" i="171" s="1"/>
  <c r="EM16" i="171"/>
  <c r="EL16" i="171"/>
  <c r="EK16" i="171"/>
  <c r="DJ16" i="171"/>
  <c r="DI16" i="171"/>
  <c r="DH16" i="171"/>
  <c r="CF16" i="171"/>
  <c r="CE16" i="171"/>
  <c r="CG16" i="171" s="1"/>
  <c r="BC16" i="171"/>
  <c r="BB16" i="171"/>
  <c r="BD16" i="171" s="1"/>
  <c r="AA16" i="171"/>
  <c r="Z16" i="171"/>
  <c r="Y16" i="171"/>
  <c r="FP15" i="171"/>
  <c r="FO15" i="171"/>
  <c r="FN15" i="171"/>
  <c r="EL15" i="171"/>
  <c r="EK15" i="171"/>
  <c r="EM15" i="171" s="1"/>
  <c r="DI15" i="171"/>
  <c r="DH15" i="171"/>
  <c r="DJ15" i="171" s="1"/>
  <c r="CG15" i="171"/>
  <c r="CF15" i="171"/>
  <c r="CE15" i="171"/>
  <c r="BD15" i="171"/>
  <c r="BC15" i="171"/>
  <c r="BB15" i="171"/>
  <c r="Z15" i="171"/>
  <c r="Y15" i="171"/>
  <c r="AA15" i="171" s="1"/>
  <c r="FO14" i="171"/>
  <c r="FN14" i="171"/>
  <c r="FP14" i="171" s="1"/>
  <c r="EM14" i="171"/>
  <c r="EL14" i="171"/>
  <c r="EK14" i="171"/>
  <c r="DJ14" i="171"/>
  <c r="DI14" i="171"/>
  <c r="DH14" i="171"/>
  <c r="CF14" i="171"/>
  <c r="CE14" i="171"/>
  <c r="CG14" i="171" s="1"/>
  <c r="BC14" i="171"/>
  <c r="BB14" i="171"/>
  <c r="BD14" i="171" s="1"/>
  <c r="AA14" i="171"/>
  <c r="Z14" i="171"/>
  <c r="Y14" i="171"/>
  <c r="FP13" i="171"/>
  <c r="FO13" i="171"/>
  <c r="FN13" i="171"/>
  <c r="EL13" i="171"/>
  <c r="EK13" i="171"/>
  <c r="EM13" i="171" s="1"/>
  <c r="DI13" i="171"/>
  <c r="DH13" i="171"/>
  <c r="DJ13" i="171" s="1"/>
  <c r="CG13" i="171"/>
  <c r="CF13" i="171"/>
  <c r="CE13" i="171"/>
  <c r="BD13" i="171"/>
  <c r="BC13" i="171"/>
  <c r="BB13" i="171"/>
  <c r="Z13" i="171"/>
  <c r="Y13" i="171"/>
  <c r="AA13" i="171" s="1"/>
  <c r="FO12" i="171"/>
  <c r="FN12" i="171"/>
  <c r="FP12" i="171" s="1"/>
  <c r="EM12" i="171"/>
  <c r="EL12" i="171"/>
  <c r="EK12" i="171"/>
  <c r="DJ12" i="171"/>
  <c r="DI12" i="171"/>
  <c r="DH12" i="171"/>
  <c r="CF12" i="171"/>
  <c r="CE12" i="171"/>
  <c r="CG12" i="171" s="1"/>
  <c r="BC12" i="171"/>
  <c r="BB12" i="171"/>
  <c r="BD12" i="171" s="1"/>
  <c r="AA12" i="171"/>
  <c r="Z12" i="171"/>
  <c r="Y12" i="171"/>
  <c r="FP11" i="171"/>
  <c r="FO11" i="171"/>
  <c r="FN11" i="171"/>
  <c r="EL11" i="171"/>
  <c r="EK11" i="171"/>
  <c r="EM11" i="171" s="1"/>
  <c r="DI11" i="171"/>
  <c r="DH11" i="171"/>
  <c r="DJ11" i="171" s="1"/>
  <c r="CG11" i="171"/>
  <c r="CF11" i="171"/>
  <c r="CE11" i="171"/>
  <c r="BD11" i="171"/>
  <c r="BC11" i="171"/>
  <c r="BB11" i="171"/>
  <c r="Z11" i="171"/>
  <c r="Y11" i="171"/>
  <c r="AA11" i="171" s="1"/>
  <c r="FO10" i="171"/>
  <c r="FN10" i="171"/>
  <c r="FP10" i="171" s="1"/>
  <c r="EM10" i="171"/>
  <c r="EL10" i="171"/>
  <c r="EK10" i="171"/>
  <c r="DJ10" i="171"/>
  <c r="DI10" i="171"/>
  <c r="DH10" i="171"/>
  <c r="CF10" i="171"/>
  <c r="CE10" i="171"/>
  <c r="CG10" i="171" s="1"/>
  <c r="BC10" i="171"/>
  <c r="BB10" i="171"/>
  <c r="BD10" i="171" s="1"/>
  <c r="AA10" i="171"/>
  <c r="Z10" i="171"/>
  <c r="Y10" i="171"/>
  <c r="FO9" i="171"/>
  <c r="FP9" i="171" s="1"/>
  <c r="FN9" i="171"/>
  <c r="EL9" i="171"/>
  <c r="EK9" i="171"/>
  <c r="EM9" i="171" s="1"/>
  <c r="DI9" i="171"/>
  <c r="DH9" i="171"/>
  <c r="DJ9" i="171" s="1"/>
  <c r="CG9" i="171"/>
  <c r="CF9" i="171"/>
  <c r="CE9" i="171"/>
  <c r="BC9" i="171"/>
  <c r="BD9" i="171" s="1"/>
  <c r="BB9" i="171"/>
  <c r="Z9" i="171"/>
  <c r="Y9" i="171"/>
  <c r="AA9" i="171" s="1"/>
  <c r="FO8" i="171"/>
  <c r="FO28" i="171" s="1"/>
  <c r="FN8" i="171"/>
  <c r="FP8" i="171" s="1"/>
  <c r="EM8" i="171"/>
  <c r="EL8" i="171"/>
  <c r="EL28" i="171" s="1"/>
  <c r="EK8" i="171"/>
  <c r="EK28" i="171" s="1"/>
  <c r="DI8" i="171"/>
  <c r="DJ8" i="171" s="1"/>
  <c r="DH8" i="171"/>
  <c r="DH28" i="171" s="1"/>
  <c r="CF8" i="171"/>
  <c r="CF28" i="171" s="1"/>
  <c r="CE8" i="171"/>
  <c r="CG8" i="171" s="1"/>
  <c r="CG28" i="171" s="1"/>
  <c r="BC8" i="171"/>
  <c r="BC28" i="171" s="1"/>
  <c r="BB8" i="171"/>
  <c r="BD8" i="171" s="1"/>
  <c r="AA8" i="171"/>
  <c r="AA28" i="171" s="1"/>
  <c r="Z8" i="171"/>
  <c r="Z28" i="171" s="1"/>
  <c r="Y8" i="171"/>
  <c r="Y28" i="171" s="1"/>
  <c r="AA9" i="140"/>
  <c r="AB9" i="140"/>
  <c r="AA10" i="140"/>
  <c r="AB10" i="140"/>
  <c r="AA11" i="140"/>
  <c r="AB11" i="140"/>
  <c r="AA12" i="140"/>
  <c r="AB12" i="140"/>
  <c r="AA13" i="140"/>
  <c r="AB13" i="140"/>
  <c r="AA14" i="140"/>
  <c r="AB14" i="140"/>
  <c r="AA15" i="140"/>
  <c r="AB15" i="140"/>
  <c r="AA16" i="140"/>
  <c r="AB16" i="140"/>
  <c r="AA17" i="140"/>
  <c r="AB17" i="140"/>
  <c r="AA18" i="140"/>
  <c r="AB18" i="140"/>
  <c r="AA19" i="140"/>
  <c r="AB19" i="140"/>
  <c r="AA20" i="140"/>
  <c r="AB20" i="140"/>
  <c r="AA21" i="140"/>
  <c r="AB21" i="140"/>
  <c r="AA22" i="140"/>
  <c r="AB22" i="140"/>
  <c r="AA23" i="140"/>
  <c r="AB23" i="140"/>
  <c r="AA24" i="140"/>
  <c r="AB24" i="140"/>
  <c r="AA25" i="140"/>
  <c r="AB25" i="140"/>
  <c r="AA26" i="140"/>
  <c r="AB26" i="140"/>
  <c r="AA27" i="140"/>
  <c r="AB27" i="140"/>
  <c r="AB8" i="140"/>
  <c r="AA8" i="140"/>
  <c r="F61" i="6" l="1"/>
  <c r="P41" i="6"/>
  <c r="S41" i="6" s="1"/>
  <c r="P55" i="6"/>
  <c r="P51" i="6"/>
  <c r="P47" i="6"/>
  <c r="O10" i="173"/>
  <c r="O22" i="173"/>
  <c r="O26" i="173"/>
  <c r="O40" i="173"/>
  <c r="M28" i="173"/>
  <c r="O50" i="173"/>
  <c r="M86" i="173"/>
  <c r="O69" i="173"/>
  <c r="O71" i="173"/>
  <c r="O79" i="173"/>
  <c r="O81" i="173"/>
  <c r="O83" i="173"/>
  <c r="N86" i="173"/>
  <c r="O70" i="173"/>
  <c r="O82" i="173"/>
  <c r="O85" i="173"/>
  <c r="M57" i="173"/>
  <c r="O56" i="173"/>
  <c r="O15" i="173"/>
  <c r="O49" i="173"/>
  <c r="O51" i="173"/>
  <c r="O53" i="173"/>
  <c r="O75" i="173"/>
  <c r="O12" i="173"/>
  <c r="O16" i="173"/>
  <c r="O42" i="173"/>
  <c r="O76" i="173"/>
  <c r="O48" i="173"/>
  <c r="O67" i="173"/>
  <c r="O73" i="173"/>
  <c r="O78" i="173"/>
  <c r="O80" i="173"/>
  <c r="O68" i="173"/>
  <c r="O77" i="173"/>
  <c r="O84" i="173"/>
  <c r="O74" i="173"/>
  <c r="O38" i="173"/>
  <c r="O47" i="173"/>
  <c r="O52" i="173"/>
  <c r="O54" i="173"/>
  <c r="O39" i="173"/>
  <c r="O44" i="173"/>
  <c r="O46" i="173"/>
  <c r="O55" i="173"/>
  <c r="O37" i="173"/>
  <c r="O24" i="173"/>
  <c r="O14" i="173"/>
  <c r="O13" i="173"/>
  <c r="O18" i="173"/>
  <c r="O20" i="173"/>
  <c r="P78" i="6"/>
  <c r="S78" i="6" s="1"/>
  <c r="P79" i="6"/>
  <c r="S79" i="6" s="1"/>
  <c r="I92" i="6"/>
  <c r="R42" i="6"/>
  <c r="R46" i="6"/>
  <c r="R47" i="6"/>
  <c r="R50" i="6"/>
  <c r="R51" i="6"/>
  <c r="R54" i="6"/>
  <c r="R55" i="6"/>
  <c r="P44" i="6"/>
  <c r="P45" i="6"/>
  <c r="S45" i="6" s="1"/>
  <c r="P49" i="6"/>
  <c r="S49" i="6" s="1"/>
  <c r="P53" i="6"/>
  <c r="S53" i="6" s="1"/>
  <c r="P57" i="6"/>
  <c r="S57" i="6" s="1"/>
  <c r="P58" i="6"/>
  <c r="S58" i="6" s="1"/>
  <c r="P59" i="6"/>
  <c r="S59" i="6" s="1"/>
  <c r="S56" i="6"/>
  <c r="O92" i="6"/>
  <c r="P74" i="6"/>
  <c r="S74" i="6" s="1"/>
  <c r="P75" i="6"/>
  <c r="S75" i="6" s="1"/>
  <c r="P82" i="6"/>
  <c r="S82" i="6" s="1"/>
  <c r="P83" i="6"/>
  <c r="S83" i="6" s="1"/>
  <c r="P90" i="6"/>
  <c r="S90" i="6" s="1"/>
  <c r="P91" i="6"/>
  <c r="S91" i="6"/>
  <c r="P72" i="6"/>
  <c r="S72" i="6" s="1"/>
  <c r="P76" i="6"/>
  <c r="S76" i="6" s="1"/>
  <c r="P80" i="6"/>
  <c r="S80" i="6" s="1"/>
  <c r="P84" i="6"/>
  <c r="P88" i="6"/>
  <c r="P73" i="6"/>
  <c r="P77" i="6"/>
  <c r="S77" i="6" s="1"/>
  <c r="P81" i="6"/>
  <c r="S81" i="6" s="1"/>
  <c r="P85" i="6"/>
  <c r="S85" i="6" s="1"/>
  <c r="P89" i="6"/>
  <c r="S89" i="6" s="1"/>
  <c r="R92" i="6"/>
  <c r="S84" i="6"/>
  <c r="S88" i="6"/>
  <c r="S73" i="6"/>
  <c r="F92" i="6"/>
  <c r="O61" i="6"/>
  <c r="R48" i="6"/>
  <c r="S51" i="6"/>
  <c r="R52" i="6"/>
  <c r="S55" i="6"/>
  <c r="R56" i="6"/>
  <c r="R41" i="6"/>
  <c r="P43" i="6"/>
  <c r="S43" i="6" s="1"/>
  <c r="S44" i="6"/>
  <c r="S48" i="6"/>
  <c r="S52" i="6"/>
  <c r="P60" i="6"/>
  <c r="S60" i="6" s="1"/>
  <c r="S47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N92" i="6"/>
  <c r="S42" i="6"/>
  <c r="S46" i="6"/>
  <c r="S50" i="6"/>
  <c r="S54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I61" i="6"/>
  <c r="N61" i="6"/>
  <c r="O66" i="173"/>
  <c r="O8" i="173"/>
  <c r="BD28" i="171"/>
  <c r="EM28" i="171"/>
  <c r="DJ28" i="171"/>
  <c r="FP28" i="171"/>
  <c r="DI28" i="171"/>
  <c r="BB28" i="171"/>
  <c r="FN28" i="171"/>
  <c r="CE28" i="171"/>
  <c r="O57" i="173" l="1"/>
  <c r="O86" i="173"/>
  <c r="O28" i="173"/>
  <c r="R61" i="6"/>
  <c r="P61" i="6"/>
  <c r="P92" i="6"/>
  <c r="S92" i="6"/>
  <c r="S61" i="6"/>
  <c r="Q92" i="6"/>
  <c r="Q61" i="6"/>
  <c r="N9" i="128" l="1"/>
  <c r="N10" i="128"/>
  <c r="N11" i="128"/>
  <c r="N12" i="128"/>
  <c r="N13" i="128"/>
  <c r="N14" i="128"/>
  <c r="N15" i="128"/>
  <c r="N16" i="128"/>
  <c r="N17" i="128"/>
  <c r="N18" i="128"/>
  <c r="N19" i="128"/>
  <c r="N20" i="128"/>
  <c r="N21" i="128"/>
  <c r="N22" i="128"/>
  <c r="N23" i="128"/>
  <c r="N24" i="128"/>
  <c r="N25" i="128"/>
  <c r="N26" i="128"/>
  <c r="N27" i="128"/>
  <c r="N28" i="128"/>
  <c r="N8" i="128"/>
  <c r="O9" i="170" l="1"/>
  <c r="O28" i="170" s="1"/>
  <c r="P9" i="170"/>
  <c r="Q9" i="170"/>
  <c r="O10" i="170"/>
  <c r="P10" i="170"/>
  <c r="Q10" i="170"/>
  <c r="O11" i="170"/>
  <c r="P11" i="170"/>
  <c r="Q11" i="170"/>
  <c r="O12" i="170"/>
  <c r="P12" i="170"/>
  <c r="Q12" i="170"/>
  <c r="O13" i="170"/>
  <c r="P13" i="170"/>
  <c r="Q13" i="170"/>
  <c r="O14" i="170"/>
  <c r="P14" i="170"/>
  <c r="Q14" i="170"/>
  <c r="O15" i="170"/>
  <c r="P15" i="170"/>
  <c r="Q15" i="170"/>
  <c r="O16" i="170"/>
  <c r="P16" i="170"/>
  <c r="Q16" i="170"/>
  <c r="O17" i="170"/>
  <c r="P17" i="170"/>
  <c r="Q17" i="170"/>
  <c r="O18" i="170"/>
  <c r="P18" i="170"/>
  <c r="Q18" i="170"/>
  <c r="O19" i="170"/>
  <c r="P19" i="170"/>
  <c r="Q19" i="170"/>
  <c r="O20" i="170"/>
  <c r="P20" i="170"/>
  <c r="Q20" i="170"/>
  <c r="O21" i="170"/>
  <c r="P21" i="170"/>
  <c r="Q21" i="170"/>
  <c r="O22" i="170"/>
  <c r="P22" i="170"/>
  <c r="Q22" i="170"/>
  <c r="O23" i="170"/>
  <c r="P23" i="170"/>
  <c r="Q23" i="170"/>
  <c r="O24" i="170"/>
  <c r="P24" i="170"/>
  <c r="Q24" i="170"/>
  <c r="O25" i="170"/>
  <c r="P25" i="170"/>
  <c r="Q25" i="170"/>
  <c r="O26" i="170"/>
  <c r="P26" i="170"/>
  <c r="Q26" i="170"/>
  <c r="O27" i="170"/>
  <c r="P27" i="170"/>
  <c r="Q27" i="170"/>
  <c r="P8" i="170"/>
  <c r="P28" i="170" s="1"/>
  <c r="Q8" i="170"/>
  <c r="Q28" i="170" s="1"/>
  <c r="O8" i="170"/>
  <c r="D28" i="170"/>
  <c r="E28" i="170"/>
  <c r="F28" i="170"/>
  <c r="G28" i="170"/>
  <c r="H28" i="170"/>
  <c r="I28" i="170"/>
  <c r="J28" i="170"/>
  <c r="K28" i="170"/>
  <c r="L28" i="170"/>
  <c r="M28" i="170"/>
  <c r="N28" i="170"/>
  <c r="C28" i="170"/>
  <c r="N9" i="170"/>
  <c r="N10" i="170"/>
  <c r="N11" i="170"/>
  <c r="N12" i="170"/>
  <c r="N13" i="170"/>
  <c r="N14" i="170"/>
  <c r="N15" i="170"/>
  <c r="N16" i="170"/>
  <c r="N17" i="170"/>
  <c r="N18" i="170"/>
  <c r="N19" i="170"/>
  <c r="N20" i="170"/>
  <c r="N21" i="170"/>
  <c r="N22" i="170"/>
  <c r="N23" i="170"/>
  <c r="N24" i="170"/>
  <c r="N25" i="170"/>
  <c r="N26" i="170"/>
  <c r="N27" i="170"/>
  <c r="N8" i="170"/>
  <c r="M9" i="99"/>
  <c r="N9" i="99"/>
  <c r="O9" i="99" s="1"/>
  <c r="M10" i="99"/>
  <c r="N10" i="99"/>
  <c r="O10" i="99"/>
  <c r="M11" i="99"/>
  <c r="O11" i="99" s="1"/>
  <c r="N11" i="99"/>
  <c r="M12" i="99"/>
  <c r="O12" i="99" s="1"/>
  <c r="N12" i="99"/>
  <c r="M13" i="99"/>
  <c r="N13" i="99"/>
  <c r="O13" i="99" s="1"/>
  <c r="M14" i="99"/>
  <c r="N14" i="99"/>
  <c r="O14" i="99"/>
  <c r="M15" i="99"/>
  <c r="O15" i="99" s="1"/>
  <c r="N15" i="99"/>
  <c r="M16" i="99"/>
  <c r="O16" i="99" s="1"/>
  <c r="N16" i="99"/>
  <c r="M17" i="99"/>
  <c r="N17" i="99"/>
  <c r="O17" i="99" s="1"/>
  <c r="M18" i="99"/>
  <c r="N18" i="99"/>
  <c r="O18" i="99"/>
  <c r="M19" i="99"/>
  <c r="O19" i="99" s="1"/>
  <c r="N19" i="99"/>
  <c r="M20" i="99"/>
  <c r="O20" i="99" s="1"/>
  <c r="N20" i="99"/>
  <c r="M21" i="99"/>
  <c r="N21" i="99"/>
  <c r="O21" i="99"/>
  <c r="M22" i="99"/>
  <c r="N22" i="99"/>
  <c r="O22" i="99"/>
  <c r="M23" i="99"/>
  <c r="O23" i="99" s="1"/>
  <c r="N23" i="99"/>
  <c r="M24" i="99"/>
  <c r="O24" i="99" s="1"/>
  <c r="N24" i="99"/>
  <c r="M25" i="99"/>
  <c r="N25" i="99"/>
  <c r="O25" i="99"/>
  <c r="M26" i="99"/>
  <c r="N26" i="99"/>
  <c r="O26" i="99"/>
  <c r="M27" i="99"/>
  <c r="O27" i="99" s="1"/>
  <c r="N27" i="99"/>
  <c r="M28" i="99"/>
  <c r="O28" i="99" s="1"/>
  <c r="N28" i="99"/>
  <c r="O8" i="99"/>
  <c r="N8" i="99"/>
  <c r="M8" i="99"/>
  <c r="D8" i="99"/>
  <c r="E8" i="99"/>
  <c r="F8" i="99"/>
  <c r="G8" i="99"/>
  <c r="H8" i="99"/>
  <c r="I8" i="99"/>
  <c r="J8" i="99"/>
  <c r="K8" i="99"/>
  <c r="L8" i="99"/>
  <c r="D9" i="99"/>
  <c r="E9" i="99"/>
  <c r="F9" i="99"/>
  <c r="G9" i="99"/>
  <c r="H9" i="99"/>
  <c r="I9" i="99"/>
  <c r="J9" i="99"/>
  <c r="K9" i="99"/>
  <c r="L9" i="99"/>
  <c r="D10" i="99"/>
  <c r="E10" i="99"/>
  <c r="F10" i="99"/>
  <c r="G10" i="99"/>
  <c r="H10" i="99"/>
  <c r="I10" i="99"/>
  <c r="J10" i="99"/>
  <c r="K10" i="99"/>
  <c r="L10" i="99"/>
  <c r="D11" i="99"/>
  <c r="E11" i="99"/>
  <c r="F11" i="99"/>
  <c r="G11" i="99"/>
  <c r="H11" i="99"/>
  <c r="I11" i="99"/>
  <c r="J11" i="99"/>
  <c r="K11" i="99"/>
  <c r="L11" i="99"/>
  <c r="D12" i="99"/>
  <c r="E12" i="99"/>
  <c r="F12" i="99"/>
  <c r="G12" i="99"/>
  <c r="H12" i="99"/>
  <c r="I12" i="99"/>
  <c r="J12" i="99"/>
  <c r="K12" i="99"/>
  <c r="L12" i="99"/>
  <c r="D13" i="99"/>
  <c r="E13" i="99"/>
  <c r="F13" i="99"/>
  <c r="G13" i="99"/>
  <c r="H13" i="99"/>
  <c r="I13" i="99"/>
  <c r="J13" i="99"/>
  <c r="K13" i="99"/>
  <c r="L13" i="99"/>
  <c r="D14" i="99"/>
  <c r="E14" i="99"/>
  <c r="F14" i="99"/>
  <c r="G14" i="99"/>
  <c r="H14" i="99"/>
  <c r="I14" i="99"/>
  <c r="J14" i="99"/>
  <c r="K14" i="99"/>
  <c r="L14" i="99"/>
  <c r="D15" i="99"/>
  <c r="E15" i="99"/>
  <c r="F15" i="99"/>
  <c r="G15" i="99"/>
  <c r="H15" i="99"/>
  <c r="I15" i="99"/>
  <c r="J15" i="99"/>
  <c r="K15" i="99"/>
  <c r="L15" i="99"/>
  <c r="D16" i="99"/>
  <c r="E16" i="99"/>
  <c r="F16" i="99"/>
  <c r="G16" i="99"/>
  <c r="H16" i="99"/>
  <c r="I16" i="99"/>
  <c r="J16" i="99"/>
  <c r="K16" i="99"/>
  <c r="L16" i="99"/>
  <c r="D17" i="99"/>
  <c r="E17" i="99"/>
  <c r="F17" i="99"/>
  <c r="G17" i="99"/>
  <c r="H17" i="99"/>
  <c r="I17" i="99"/>
  <c r="J17" i="99"/>
  <c r="K17" i="99"/>
  <c r="L17" i="99"/>
  <c r="D18" i="99"/>
  <c r="E18" i="99"/>
  <c r="F18" i="99"/>
  <c r="G18" i="99"/>
  <c r="H18" i="99"/>
  <c r="I18" i="99"/>
  <c r="J18" i="99"/>
  <c r="K18" i="99"/>
  <c r="L18" i="99"/>
  <c r="D19" i="99"/>
  <c r="E19" i="99"/>
  <c r="F19" i="99"/>
  <c r="G19" i="99"/>
  <c r="H19" i="99"/>
  <c r="I19" i="99"/>
  <c r="J19" i="99"/>
  <c r="K19" i="99"/>
  <c r="L19" i="99"/>
  <c r="D20" i="99"/>
  <c r="E20" i="99"/>
  <c r="F20" i="99"/>
  <c r="G20" i="99"/>
  <c r="H20" i="99"/>
  <c r="I20" i="99"/>
  <c r="J20" i="99"/>
  <c r="K20" i="99"/>
  <c r="L20" i="99"/>
  <c r="D21" i="99"/>
  <c r="E21" i="99"/>
  <c r="F21" i="99"/>
  <c r="G21" i="99"/>
  <c r="H21" i="99"/>
  <c r="I21" i="99"/>
  <c r="J21" i="99"/>
  <c r="K21" i="99"/>
  <c r="L21" i="99"/>
  <c r="D22" i="99"/>
  <c r="E22" i="99"/>
  <c r="F22" i="99"/>
  <c r="G22" i="99"/>
  <c r="H22" i="99"/>
  <c r="I22" i="99"/>
  <c r="J22" i="99"/>
  <c r="K22" i="99"/>
  <c r="L22" i="99"/>
  <c r="D23" i="99"/>
  <c r="E23" i="99"/>
  <c r="F23" i="99"/>
  <c r="G23" i="99"/>
  <c r="H23" i="99"/>
  <c r="I23" i="99"/>
  <c r="J23" i="99"/>
  <c r="K23" i="99"/>
  <c r="L23" i="99"/>
  <c r="D24" i="99"/>
  <c r="E24" i="99"/>
  <c r="F24" i="99"/>
  <c r="G24" i="99"/>
  <c r="H24" i="99"/>
  <c r="I24" i="99"/>
  <c r="J24" i="99"/>
  <c r="K24" i="99"/>
  <c r="L24" i="99"/>
  <c r="D25" i="99"/>
  <c r="E25" i="99"/>
  <c r="F25" i="99"/>
  <c r="G25" i="99"/>
  <c r="H25" i="99"/>
  <c r="I25" i="99"/>
  <c r="J25" i="99"/>
  <c r="K25" i="99"/>
  <c r="L25" i="99"/>
  <c r="D26" i="99"/>
  <c r="E26" i="99"/>
  <c r="F26" i="99"/>
  <c r="G26" i="99"/>
  <c r="H26" i="99"/>
  <c r="I26" i="99"/>
  <c r="J26" i="99"/>
  <c r="K26" i="99"/>
  <c r="L26" i="99"/>
  <c r="D27" i="99"/>
  <c r="E27" i="99"/>
  <c r="F27" i="99"/>
  <c r="G27" i="99"/>
  <c r="H27" i="99"/>
  <c r="I27" i="99"/>
  <c r="J27" i="99"/>
  <c r="K27" i="99"/>
  <c r="L27" i="99"/>
  <c r="D28" i="99"/>
  <c r="E28" i="99"/>
  <c r="F28" i="99"/>
  <c r="G28" i="99"/>
  <c r="H28" i="99"/>
  <c r="I28" i="99"/>
  <c r="J28" i="99"/>
  <c r="K28" i="99"/>
  <c r="L28" i="99"/>
  <c r="C9" i="99"/>
  <c r="C10" i="99"/>
  <c r="C11" i="99"/>
  <c r="C12" i="99"/>
  <c r="C13" i="99"/>
  <c r="C14" i="99"/>
  <c r="C15" i="99"/>
  <c r="C16" i="99"/>
  <c r="C17" i="99"/>
  <c r="C18" i="99"/>
  <c r="C19" i="99"/>
  <c r="C20" i="99"/>
  <c r="C21" i="99"/>
  <c r="C22" i="99"/>
  <c r="C23" i="99"/>
  <c r="C24" i="99"/>
  <c r="C25" i="99"/>
  <c r="C26" i="99"/>
  <c r="C27" i="99"/>
  <c r="C28" i="99"/>
  <c r="C8" i="99"/>
  <c r="M39" i="99"/>
  <c r="N39" i="99"/>
  <c r="O39" i="99"/>
  <c r="M40" i="99"/>
  <c r="N40" i="99"/>
  <c r="O40" i="99"/>
  <c r="M41" i="99"/>
  <c r="O41" i="99" s="1"/>
  <c r="N41" i="99"/>
  <c r="M42" i="99"/>
  <c r="O42" i="99" s="1"/>
  <c r="N42" i="99"/>
  <c r="M43" i="99"/>
  <c r="N43" i="99"/>
  <c r="O43" i="99"/>
  <c r="M44" i="99"/>
  <c r="N44" i="99"/>
  <c r="O44" i="99"/>
  <c r="M45" i="99"/>
  <c r="O45" i="99" s="1"/>
  <c r="N45" i="99"/>
  <c r="M46" i="99"/>
  <c r="O46" i="99" s="1"/>
  <c r="N46" i="99"/>
  <c r="M47" i="99"/>
  <c r="N47" i="99"/>
  <c r="O47" i="99"/>
  <c r="M48" i="99"/>
  <c r="N48" i="99"/>
  <c r="O48" i="99"/>
  <c r="M49" i="99"/>
  <c r="O49" i="99" s="1"/>
  <c r="N49" i="99"/>
  <c r="M50" i="99"/>
  <c r="O50" i="99" s="1"/>
  <c r="N50" i="99"/>
  <c r="M51" i="99"/>
  <c r="N51" i="99"/>
  <c r="O51" i="99"/>
  <c r="M52" i="99"/>
  <c r="N52" i="99"/>
  <c r="O52" i="99"/>
  <c r="M53" i="99"/>
  <c r="O53" i="99" s="1"/>
  <c r="N53" i="99"/>
  <c r="M54" i="99"/>
  <c r="O54" i="99" s="1"/>
  <c r="N54" i="99"/>
  <c r="M55" i="99"/>
  <c r="N55" i="99"/>
  <c r="O55" i="99"/>
  <c r="M56" i="99"/>
  <c r="N56" i="99"/>
  <c r="O56" i="99"/>
  <c r="M57" i="99"/>
  <c r="O57" i="99" s="1"/>
  <c r="N57" i="99"/>
  <c r="M58" i="99"/>
  <c r="O58" i="99" s="1"/>
  <c r="N58" i="99"/>
  <c r="O38" i="99"/>
  <c r="N38" i="99"/>
  <c r="M38" i="99"/>
  <c r="AZ9" i="115"/>
  <c r="BA9" i="115"/>
  <c r="BB9" i="115"/>
  <c r="BC9" i="115"/>
  <c r="AZ10" i="115"/>
  <c r="BA10" i="115"/>
  <c r="BB10" i="115"/>
  <c r="BC10" i="115"/>
  <c r="AZ11" i="115"/>
  <c r="BA11" i="115"/>
  <c r="BB11" i="115"/>
  <c r="BC11" i="115"/>
  <c r="AZ12" i="115"/>
  <c r="BA12" i="115"/>
  <c r="BB12" i="115"/>
  <c r="BC12" i="115"/>
  <c r="AZ13" i="115"/>
  <c r="BA13" i="115"/>
  <c r="BB13" i="115"/>
  <c r="BC13" i="115"/>
  <c r="AZ14" i="115"/>
  <c r="BA14" i="115"/>
  <c r="BB14" i="115"/>
  <c r="BC14" i="115"/>
  <c r="AZ15" i="115"/>
  <c r="BA15" i="115"/>
  <c r="BB15" i="115"/>
  <c r="BC15" i="115"/>
  <c r="AZ16" i="115"/>
  <c r="BA16" i="115"/>
  <c r="BB16" i="115"/>
  <c r="BC16" i="115"/>
  <c r="AZ17" i="115"/>
  <c r="BA17" i="115"/>
  <c r="BB17" i="115"/>
  <c r="BC17" i="115"/>
  <c r="AZ18" i="115"/>
  <c r="BA18" i="115"/>
  <c r="BB18" i="115"/>
  <c r="BC18" i="115"/>
  <c r="AZ19" i="115"/>
  <c r="BA19" i="115"/>
  <c r="BB19" i="115"/>
  <c r="BC19" i="115"/>
  <c r="AZ20" i="115"/>
  <c r="BA20" i="115"/>
  <c r="BB20" i="115"/>
  <c r="BC20" i="115"/>
  <c r="AZ21" i="115"/>
  <c r="BA21" i="115"/>
  <c r="BB21" i="115"/>
  <c r="BC21" i="115"/>
  <c r="AZ22" i="115"/>
  <c r="BA22" i="115"/>
  <c r="BB22" i="115"/>
  <c r="BC22" i="115"/>
  <c r="AZ23" i="115"/>
  <c r="BA23" i="115"/>
  <c r="BB23" i="115"/>
  <c r="BC23" i="115"/>
  <c r="AZ24" i="115"/>
  <c r="BA24" i="115"/>
  <c r="BB24" i="115"/>
  <c r="BC24" i="115"/>
  <c r="AZ25" i="115"/>
  <c r="BA25" i="115"/>
  <c r="BB25" i="115"/>
  <c r="BC25" i="115"/>
  <c r="AZ26" i="115"/>
  <c r="BA26" i="115"/>
  <c r="BB26" i="115"/>
  <c r="BC26" i="115"/>
  <c r="AZ27" i="115"/>
  <c r="BA27" i="115"/>
  <c r="BB27" i="115"/>
  <c r="BC27" i="115"/>
  <c r="AZ28" i="115"/>
  <c r="BA28" i="115"/>
  <c r="BB28" i="115"/>
  <c r="BC28" i="115"/>
  <c r="BA8" i="115"/>
  <c r="BB8" i="115"/>
  <c r="BC8" i="115"/>
  <c r="AZ8" i="115"/>
  <c r="Z11" i="112" l="1"/>
  <c r="AA11" i="112"/>
  <c r="AB11" i="112"/>
  <c r="Z12" i="112"/>
  <c r="AA12" i="112"/>
  <c r="AB12" i="112"/>
  <c r="Z13" i="112"/>
  <c r="AB13" i="112" s="1"/>
  <c r="AA13" i="112"/>
  <c r="Z14" i="112"/>
  <c r="AB14" i="112" s="1"/>
  <c r="AA14" i="112"/>
  <c r="Z15" i="112"/>
  <c r="AA15" i="112"/>
  <c r="AB15" i="112"/>
  <c r="Z16" i="112"/>
  <c r="AA16" i="112"/>
  <c r="AB16" i="112"/>
  <c r="Z17" i="112"/>
  <c r="AB17" i="112" s="1"/>
  <c r="AA17" i="112"/>
  <c r="Z18" i="112"/>
  <c r="AB18" i="112" s="1"/>
  <c r="AA18" i="112"/>
  <c r="Z19" i="112"/>
  <c r="AA19" i="112"/>
  <c r="AB19" i="112"/>
  <c r="Z20" i="112"/>
  <c r="AA20" i="112"/>
  <c r="AB20" i="112"/>
  <c r="Z21" i="112"/>
  <c r="AB21" i="112" s="1"/>
  <c r="AA21" i="112"/>
  <c r="Z22" i="112"/>
  <c r="AB22" i="112" s="1"/>
  <c r="AA22" i="112"/>
  <c r="Z23" i="112"/>
  <c r="AA23" i="112"/>
  <c r="AB23" i="112"/>
  <c r="Z24" i="112"/>
  <c r="AA24" i="112"/>
  <c r="AB24" i="112"/>
  <c r="Z25" i="112"/>
  <c r="AB25" i="112" s="1"/>
  <c r="AA25" i="112"/>
  <c r="Z26" i="112"/>
  <c r="AB26" i="112" s="1"/>
  <c r="AA26" i="112"/>
  <c r="Z27" i="112"/>
  <c r="AA27" i="112"/>
  <c r="AB27" i="112"/>
  <c r="Z28" i="112"/>
  <c r="AA28" i="112"/>
  <c r="AB28" i="112"/>
  <c r="Z29" i="112"/>
  <c r="AB29" i="112" s="1"/>
  <c r="AA29" i="112"/>
  <c r="Z30" i="112"/>
  <c r="AB30" i="112" s="1"/>
  <c r="AA30" i="112"/>
  <c r="AB10" i="112"/>
  <c r="AA10" i="112"/>
  <c r="Z10" i="112"/>
  <c r="AC28" i="169"/>
  <c r="AD28" i="169"/>
  <c r="AE28" i="169"/>
  <c r="AC9" i="169"/>
  <c r="AD9" i="169"/>
  <c r="AE9" i="169" s="1"/>
  <c r="AC10" i="169"/>
  <c r="AD10" i="169"/>
  <c r="AE10" i="169"/>
  <c r="AC11" i="169"/>
  <c r="AE11" i="169" s="1"/>
  <c r="AD11" i="169"/>
  <c r="AC12" i="169"/>
  <c r="AE12" i="169" s="1"/>
  <c r="AD12" i="169"/>
  <c r="AC13" i="169"/>
  <c r="AD13" i="169"/>
  <c r="AE13" i="169"/>
  <c r="AC14" i="169"/>
  <c r="AD14" i="169"/>
  <c r="AE14" i="169"/>
  <c r="AC15" i="169"/>
  <c r="AE15" i="169" s="1"/>
  <c r="AD15" i="169"/>
  <c r="AC16" i="169"/>
  <c r="AE16" i="169" s="1"/>
  <c r="AD16" i="169"/>
  <c r="AC17" i="169"/>
  <c r="AD17" i="169"/>
  <c r="AE17" i="169"/>
  <c r="AC18" i="169"/>
  <c r="AD18" i="169"/>
  <c r="AE18" i="169"/>
  <c r="AC19" i="169"/>
  <c r="AE19" i="169" s="1"/>
  <c r="AD19" i="169"/>
  <c r="AC20" i="169"/>
  <c r="AE20" i="169" s="1"/>
  <c r="AD20" i="169"/>
  <c r="AC21" i="169"/>
  <c r="AD21" i="169"/>
  <c r="AE21" i="169"/>
  <c r="AC22" i="169"/>
  <c r="AD22" i="169"/>
  <c r="AE22" i="169"/>
  <c r="AC23" i="169"/>
  <c r="AE23" i="169" s="1"/>
  <c r="AD23" i="169"/>
  <c r="AC24" i="169"/>
  <c r="AE24" i="169" s="1"/>
  <c r="AD24" i="169"/>
  <c r="AC25" i="169"/>
  <c r="AD25" i="169"/>
  <c r="AE25" i="169"/>
  <c r="AC26" i="169"/>
  <c r="AD26" i="169"/>
  <c r="AE26" i="169"/>
  <c r="AC27" i="169"/>
  <c r="AE27" i="169" s="1"/>
  <c r="AD27" i="169"/>
  <c r="AE8" i="169"/>
  <c r="AD8" i="169"/>
  <c r="AC8" i="169"/>
  <c r="N28" i="169"/>
  <c r="M28" i="169"/>
  <c r="AB28" i="169"/>
  <c r="AA28" i="169"/>
  <c r="Z28" i="169"/>
  <c r="Y28" i="169"/>
  <c r="X28" i="169"/>
  <c r="W28" i="169"/>
  <c r="V28" i="169"/>
  <c r="U28" i="169"/>
  <c r="T28" i="169"/>
  <c r="S28" i="169"/>
  <c r="L28" i="169"/>
  <c r="K28" i="169"/>
  <c r="J28" i="169"/>
  <c r="I28" i="169"/>
  <c r="H28" i="169"/>
  <c r="G28" i="169"/>
  <c r="F28" i="169"/>
  <c r="E28" i="169"/>
  <c r="D28" i="169"/>
  <c r="C28" i="169"/>
  <c r="O9" i="62"/>
  <c r="O10" i="62"/>
  <c r="O11" i="62"/>
  <c r="O12" i="62"/>
  <c r="O13" i="62"/>
  <c r="O14" i="62"/>
  <c r="O15" i="62"/>
  <c r="O16" i="62"/>
  <c r="O17" i="62"/>
  <c r="O18" i="62"/>
  <c r="O19" i="62"/>
  <c r="O20" i="62"/>
  <c r="O21" i="62"/>
  <c r="O22" i="62"/>
  <c r="O23" i="62"/>
  <c r="O24" i="62"/>
  <c r="O25" i="62"/>
  <c r="O26" i="62"/>
  <c r="O27" i="62"/>
  <c r="O28" i="62"/>
  <c r="O8" i="62"/>
  <c r="D30" i="5"/>
  <c r="E30" i="5"/>
  <c r="F30" i="5"/>
  <c r="G30" i="5"/>
  <c r="H30" i="5"/>
  <c r="I30" i="5"/>
  <c r="M30" i="5"/>
  <c r="N30" i="5"/>
  <c r="O30" i="5"/>
  <c r="P30" i="5"/>
  <c r="Q30" i="5"/>
  <c r="R30" i="5"/>
  <c r="S30" i="5"/>
  <c r="C3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B43" i="167" l="1"/>
  <c r="I10" i="5"/>
  <c r="B19" i="167" l="1"/>
  <c r="D58" i="166" l="1"/>
  <c r="E58" i="166"/>
  <c r="F58" i="166"/>
  <c r="G58" i="166"/>
  <c r="H58" i="166"/>
  <c r="I58" i="166"/>
  <c r="J58" i="166"/>
  <c r="C58" i="166"/>
  <c r="D117" i="166"/>
  <c r="E117" i="166"/>
  <c r="F117" i="166"/>
  <c r="G117" i="166"/>
  <c r="H117" i="166"/>
  <c r="I117" i="166"/>
  <c r="J117" i="166"/>
  <c r="C117" i="166"/>
  <c r="D88" i="166"/>
  <c r="E88" i="166"/>
  <c r="F88" i="166"/>
  <c r="G88" i="166"/>
  <c r="H88" i="166"/>
  <c r="I88" i="166"/>
  <c r="J88" i="166"/>
  <c r="C88" i="166"/>
  <c r="D28" i="166"/>
  <c r="E28" i="166"/>
  <c r="F28" i="166"/>
  <c r="G28" i="166"/>
  <c r="H28" i="166"/>
  <c r="I28" i="166"/>
  <c r="J28" i="166"/>
  <c r="C28" i="166"/>
  <c r="J106" i="165"/>
  <c r="I106" i="165"/>
  <c r="H106" i="165"/>
  <c r="G106" i="165"/>
  <c r="F106" i="165"/>
  <c r="E106" i="165"/>
  <c r="D106" i="165"/>
  <c r="C106" i="165"/>
  <c r="J105" i="165"/>
  <c r="I105" i="165"/>
  <c r="H105" i="165"/>
  <c r="G105" i="165"/>
  <c r="F105" i="165"/>
  <c r="E105" i="165"/>
  <c r="D105" i="165"/>
  <c r="C105" i="165"/>
  <c r="J104" i="165"/>
  <c r="I104" i="165"/>
  <c r="H104" i="165"/>
  <c r="G104" i="165"/>
  <c r="F104" i="165"/>
  <c r="E104" i="165"/>
  <c r="D104" i="165"/>
  <c r="C104" i="165"/>
  <c r="J103" i="165"/>
  <c r="I103" i="165"/>
  <c r="H103" i="165"/>
  <c r="G103" i="165"/>
  <c r="F103" i="165"/>
  <c r="E103" i="165"/>
  <c r="D103" i="165"/>
  <c r="C103" i="165"/>
  <c r="J102" i="165"/>
  <c r="I102" i="165"/>
  <c r="H102" i="165"/>
  <c r="G102" i="165"/>
  <c r="F102" i="165"/>
  <c r="E102" i="165"/>
  <c r="D102" i="165"/>
  <c r="C102" i="165"/>
  <c r="J101" i="165"/>
  <c r="I101" i="165"/>
  <c r="H101" i="165"/>
  <c r="G101" i="165"/>
  <c r="F101" i="165"/>
  <c r="E101" i="165"/>
  <c r="D101" i="165"/>
  <c r="C101" i="165"/>
  <c r="J100" i="165"/>
  <c r="I100" i="165"/>
  <c r="H100" i="165"/>
  <c r="G100" i="165"/>
  <c r="F100" i="165"/>
  <c r="E100" i="165"/>
  <c r="D100" i="165"/>
  <c r="C100" i="165"/>
  <c r="J99" i="165"/>
  <c r="I99" i="165"/>
  <c r="H99" i="165"/>
  <c r="G99" i="165"/>
  <c r="F99" i="165"/>
  <c r="E99" i="165"/>
  <c r="D99" i="165"/>
  <c r="C99" i="165"/>
  <c r="J98" i="165"/>
  <c r="I98" i="165"/>
  <c r="H98" i="165"/>
  <c r="G98" i="165"/>
  <c r="F98" i="165"/>
  <c r="E98" i="165"/>
  <c r="D98" i="165"/>
  <c r="C98" i="165"/>
  <c r="J97" i="165"/>
  <c r="I97" i="165"/>
  <c r="H97" i="165"/>
  <c r="G97" i="165"/>
  <c r="F97" i="165"/>
  <c r="E97" i="165"/>
  <c r="D97" i="165"/>
  <c r="C97" i="165"/>
  <c r="J96" i="165"/>
  <c r="I96" i="165"/>
  <c r="H96" i="165"/>
  <c r="G96" i="165"/>
  <c r="F96" i="165"/>
  <c r="E96" i="165"/>
  <c r="D96" i="165"/>
  <c r="C96" i="165"/>
  <c r="J95" i="165"/>
  <c r="I95" i="165"/>
  <c r="H95" i="165"/>
  <c r="G95" i="165"/>
  <c r="F95" i="165"/>
  <c r="E95" i="165"/>
  <c r="D95" i="165"/>
  <c r="C95" i="165"/>
  <c r="J94" i="165"/>
  <c r="I94" i="165"/>
  <c r="H94" i="165"/>
  <c r="G94" i="165"/>
  <c r="F94" i="165"/>
  <c r="E94" i="165"/>
  <c r="D94" i="165"/>
  <c r="C94" i="165"/>
  <c r="J93" i="165"/>
  <c r="I93" i="165"/>
  <c r="H93" i="165"/>
  <c r="G93" i="165"/>
  <c r="F93" i="165"/>
  <c r="E93" i="165"/>
  <c r="D93" i="165"/>
  <c r="C93" i="165"/>
  <c r="J92" i="165"/>
  <c r="I92" i="165"/>
  <c r="H92" i="165"/>
  <c r="G92" i="165"/>
  <c r="F92" i="165"/>
  <c r="E92" i="165"/>
  <c r="D92" i="165"/>
  <c r="C92" i="165"/>
  <c r="J91" i="165"/>
  <c r="I91" i="165"/>
  <c r="H91" i="165"/>
  <c r="G91" i="165"/>
  <c r="F91" i="165"/>
  <c r="E91" i="165"/>
  <c r="D91" i="165"/>
  <c r="C91" i="165"/>
  <c r="J90" i="165"/>
  <c r="I90" i="165"/>
  <c r="H90" i="165"/>
  <c r="G90" i="165"/>
  <c r="F90" i="165"/>
  <c r="E90" i="165"/>
  <c r="D90" i="165"/>
  <c r="C90" i="165"/>
  <c r="J89" i="165"/>
  <c r="I89" i="165"/>
  <c r="H89" i="165"/>
  <c r="G89" i="165"/>
  <c r="F89" i="165"/>
  <c r="E89" i="165"/>
  <c r="D89" i="165"/>
  <c r="C89" i="165"/>
  <c r="J88" i="165"/>
  <c r="I88" i="165"/>
  <c r="H88" i="165"/>
  <c r="G88" i="165"/>
  <c r="F88" i="165"/>
  <c r="E88" i="165"/>
  <c r="D88" i="165"/>
  <c r="C88" i="165"/>
  <c r="J87" i="165"/>
  <c r="I87" i="165"/>
  <c r="H87" i="165"/>
  <c r="G87" i="165"/>
  <c r="F87" i="165"/>
  <c r="E87" i="165"/>
  <c r="D87" i="165"/>
  <c r="C87" i="165"/>
  <c r="J80" i="165"/>
  <c r="I80" i="165"/>
  <c r="H80" i="165"/>
  <c r="G80" i="165"/>
  <c r="F80" i="165"/>
  <c r="E80" i="165"/>
  <c r="D80" i="165"/>
  <c r="C80" i="165"/>
  <c r="J53" i="165"/>
  <c r="I53" i="165"/>
  <c r="H53" i="165"/>
  <c r="G53" i="165"/>
  <c r="F53" i="165"/>
  <c r="E53" i="165"/>
  <c r="D53" i="165"/>
  <c r="C53" i="165"/>
  <c r="J26" i="165"/>
  <c r="J107" i="165" s="1"/>
  <c r="I26" i="165"/>
  <c r="I107" i="165" s="1"/>
  <c r="H26" i="165"/>
  <c r="H107" i="165" s="1"/>
  <c r="G26" i="165"/>
  <c r="G107" i="165" s="1"/>
  <c r="F26" i="165"/>
  <c r="F107" i="165" s="1"/>
  <c r="E26" i="165"/>
  <c r="E107" i="165" s="1"/>
  <c r="D26" i="165"/>
  <c r="D107" i="165" s="1"/>
  <c r="C26" i="165"/>
  <c r="C107" i="165" s="1"/>
  <c r="M9" i="78" l="1"/>
  <c r="N9" i="78"/>
  <c r="O9" i="78" s="1"/>
  <c r="M10" i="78"/>
  <c r="N10" i="78"/>
  <c r="O10" i="78"/>
  <c r="M11" i="78"/>
  <c r="O11" i="78" s="1"/>
  <c r="N11" i="78"/>
  <c r="M12" i="78"/>
  <c r="N12" i="78"/>
  <c r="M13" i="78"/>
  <c r="O13" i="78" s="1"/>
  <c r="N13" i="78"/>
  <c r="M14" i="78"/>
  <c r="N14" i="78"/>
  <c r="M15" i="78"/>
  <c r="O15" i="78" s="1"/>
  <c r="N15" i="78"/>
  <c r="M16" i="78"/>
  <c r="O16" i="78" s="1"/>
  <c r="N16" i="78"/>
  <c r="M17" i="78"/>
  <c r="O17" i="78" s="1"/>
  <c r="N17" i="78"/>
  <c r="M18" i="78"/>
  <c r="N18" i="78"/>
  <c r="O18" i="78" s="1"/>
  <c r="M19" i="78"/>
  <c r="N19" i="78"/>
  <c r="M20" i="78"/>
  <c r="N20" i="78"/>
  <c r="M21" i="78"/>
  <c r="N21" i="78"/>
  <c r="M22" i="78"/>
  <c r="N22" i="78"/>
  <c r="M23" i="78"/>
  <c r="N23" i="78"/>
  <c r="M24" i="78"/>
  <c r="N24" i="78"/>
  <c r="M25" i="78"/>
  <c r="N25" i="78"/>
  <c r="O25" i="78"/>
  <c r="M26" i="78"/>
  <c r="N26" i="78"/>
  <c r="M27" i="78"/>
  <c r="N27" i="78"/>
  <c r="O8" i="78"/>
  <c r="N8" i="78"/>
  <c r="M8" i="78"/>
  <c r="D28" i="78"/>
  <c r="E28" i="78"/>
  <c r="F28" i="78"/>
  <c r="G28" i="78"/>
  <c r="H28" i="78"/>
  <c r="I28" i="78"/>
  <c r="J28" i="78"/>
  <c r="K28" i="78"/>
  <c r="L28" i="78"/>
  <c r="N28" i="78"/>
  <c r="C28" i="78"/>
  <c r="M9" i="46"/>
  <c r="N9" i="46"/>
  <c r="O9" i="46"/>
  <c r="M10" i="46"/>
  <c r="N10" i="46"/>
  <c r="O10" i="46"/>
  <c r="M11" i="46"/>
  <c r="O11" i="46" s="1"/>
  <c r="N11" i="46"/>
  <c r="M12" i="46"/>
  <c r="O12" i="46" s="1"/>
  <c r="N12" i="46"/>
  <c r="M13" i="46"/>
  <c r="N13" i="46"/>
  <c r="O13" i="46"/>
  <c r="M14" i="46"/>
  <c r="N14" i="46"/>
  <c r="O14" i="46"/>
  <c r="M15" i="46"/>
  <c r="O15" i="46" s="1"/>
  <c r="N15" i="46"/>
  <c r="M16" i="46"/>
  <c r="O16" i="46" s="1"/>
  <c r="N16" i="46"/>
  <c r="N28" i="46" s="1"/>
  <c r="M17" i="46"/>
  <c r="N17" i="46"/>
  <c r="O17" i="46"/>
  <c r="M18" i="46"/>
  <c r="N18" i="46"/>
  <c r="O18" i="46"/>
  <c r="M19" i="46"/>
  <c r="O19" i="46" s="1"/>
  <c r="N19" i="46"/>
  <c r="M20" i="46"/>
  <c r="O20" i="46" s="1"/>
  <c r="N20" i="46"/>
  <c r="M21" i="46"/>
  <c r="N21" i="46"/>
  <c r="O21" i="46"/>
  <c r="M22" i="46"/>
  <c r="N22" i="46"/>
  <c r="O22" i="46"/>
  <c r="M23" i="46"/>
  <c r="O23" i="46" s="1"/>
  <c r="N23" i="46"/>
  <c r="M24" i="46"/>
  <c r="O24" i="46" s="1"/>
  <c r="N24" i="46"/>
  <c r="M25" i="46"/>
  <c r="N25" i="46"/>
  <c r="O25" i="46"/>
  <c r="M26" i="46"/>
  <c r="N26" i="46"/>
  <c r="O26" i="46"/>
  <c r="M27" i="46"/>
  <c r="O27" i="46" s="1"/>
  <c r="N27" i="46"/>
  <c r="O8" i="46"/>
  <c r="N8" i="46"/>
  <c r="M8" i="46"/>
  <c r="D28" i="46"/>
  <c r="E28" i="46"/>
  <c r="F28" i="46"/>
  <c r="G28" i="46"/>
  <c r="H28" i="46"/>
  <c r="I28" i="46"/>
  <c r="J28" i="46"/>
  <c r="K28" i="46"/>
  <c r="L28" i="46"/>
  <c r="C28" i="46"/>
  <c r="O27" i="78" l="1"/>
  <c r="O14" i="78"/>
  <c r="O26" i="78"/>
  <c r="O23" i="78"/>
  <c r="O21" i="78"/>
  <c r="O19" i="78"/>
  <c r="O24" i="78"/>
  <c r="O22" i="78"/>
  <c r="O20" i="78"/>
  <c r="O12" i="78"/>
  <c r="O28" i="78"/>
  <c r="M28" i="78"/>
  <c r="O28" i="46"/>
  <c r="M28" i="46"/>
  <c r="D28" i="160"/>
  <c r="E28" i="160"/>
  <c r="F28" i="160"/>
  <c r="G28" i="160"/>
  <c r="H28" i="160"/>
  <c r="I28" i="160"/>
  <c r="J28" i="160"/>
  <c r="K28" i="160"/>
  <c r="L28" i="160"/>
  <c r="M28" i="160"/>
  <c r="C28" i="160"/>
  <c r="N9" i="160"/>
  <c r="N10" i="160"/>
  <c r="N11" i="160"/>
  <c r="N12" i="160"/>
  <c r="N13" i="160"/>
  <c r="N14" i="160"/>
  <c r="N15" i="160"/>
  <c r="N16" i="160"/>
  <c r="N17" i="160"/>
  <c r="N18" i="160"/>
  <c r="N19" i="160"/>
  <c r="N20" i="160"/>
  <c r="N21" i="160"/>
  <c r="N22" i="160"/>
  <c r="N23" i="160"/>
  <c r="N24" i="160"/>
  <c r="N25" i="160"/>
  <c r="N26" i="160"/>
  <c r="N27" i="160"/>
  <c r="N8" i="160"/>
  <c r="N28" i="160" s="1"/>
  <c r="X10" i="159"/>
  <c r="X11" i="159"/>
  <c r="X12" i="159"/>
  <c r="X13" i="159"/>
  <c r="X14" i="159"/>
  <c r="X15" i="159"/>
  <c r="X16" i="159"/>
  <c r="X17" i="159"/>
  <c r="X18" i="159"/>
  <c r="X19" i="159"/>
  <c r="X20" i="159"/>
  <c r="X21" i="159"/>
  <c r="X22" i="159"/>
  <c r="X23" i="159"/>
  <c r="X24" i="159"/>
  <c r="X25" i="159"/>
  <c r="X26" i="159"/>
  <c r="X27" i="159"/>
  <c r="X28" i="159"/>
  <c r="X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26" i="159"/>
  <c r="S27" i="159"/>
  <c r="S28" i="159"/>
  <c r="S9" i="159"/>
  <c r="M10" i="159"/>
  <c r="M11" i="159"/>
  <c r="M12" i="159"/>
  <c r="M13" i="159"/>
  <c r="M14" i="159"/>
  <c r="M15" i="159"/>
  <c r="M16" i="159"/>
  <c r="M17" i="159"/>
  <c r="M18" i="159"/>
  <c r="M19" i="159"/>
  <c r="M20" i="159"/>
  <c r="M21" i="159"/>
  <c r="M22" i="159"/>
  <c r="M23" i="159"/>
  <c r="M24" i="159"/>
  <c r="M25" i="159"/>
  <c r="M26" i="159"/>
  <c r="M27" i="159"/>
  <c r="M28" i="159"/>
  <c r="M9" i="159"/>
  <c r="D29" i="159"/>
  <c r="E29" i="159"/>
  <c r="F29" i="159"/>
  <c r="G29" i="159"/>
  <c r="H29" i="159"/>
  <c r="I29" i="159"/>
  <c r="J29" i="159"/>
  <c r="K29" i="159"/>
  <c r="L29" i="159"/>
  <c r="N29" i="159"/>
  <c r="O29" i="159"/>
  <c r="P29" i="159"/>
  <c r="Q29" i="159"/>
  <c r="R29" i="159"/>
  <c r="T29" i="159"/>
  <c r="U29" i="159"/>
  <c r="V29" i="159"/>
  <c r="W29" i="159"/>
  <c r="C29" i="159"/>
  <c r="I10" i="159"/>
  <c r="I11" i="159"/>
  <c r="I12" i="159"/>
  <c r="I13" i="159"/>
  <c r="I14" i="159"/>
  <c r="I15" i="159"/>
  <c r="I16" i="159"/>
  <c r="I17" i="159"/>
  <c r="I18" i="159"/>
  <c r="I19" i="159"/>
  <c r="I20" i="159"/>
  <c r="I21" i="159"/>
  <c r="I22" i="159"/>
  <c r="I23" i="159"/>
  <c r="I24" i="159"/>
  <c r="I25" i="159"/>
  <c r="I26" i="159"/>
  <c r="I27" i="159"/>
  <c r="I28" i="159"/>
  <c r="I9" i="159"/>
  <c r="D30" i="158"/>
  <c r="E30" i="158"/>
  <c r="G30" i="158"/>
  <c r="H30" i="158"/>
  <c r="I30" i="158"/>
  <c r="K30" i="158"/>
  <c r="L30" i="158"/>
  <c r="M30" i="158"/>
  <c r="O30" i="158"/>
  <c r="P30" i="158"/>
  <c r="C30" i="158"/>
  <c r="Q11" i="158"/>
  <c r="Q12" i="158"/>
  <c r="Q13" i="158"/>
  <c r="Q14" i="158"/>
  <c r="Q15" i="158"/>
  <c r="Q16" i="158"/>
  <c r="Q17" i="158"/>
  <c r="Q18" i="158"/>
  <c r="Q19" i="158"/>
  <c r="Q20" i="158"/>
  <c r="Q21" i="158"/>
  <c r="Q22" i="158"/>
  <c r="Q23" i="158"/>
  <c r="Q24" i="158"/>
  <c r="Q25" i="158"/>
  <c r="Q26" i="158"/>
  <c r="Q27" i="158"/>
  <c r="Q28" i="158"/>
  <c r="Q29" i="158"/>
  <c r="Q10" i="158"/>
  <c r="Q30" i="158" s="1"/>
  <c r="N11" i="158"/>
  <c r="N12" i="158"/>
  <c r="N13" i="158"/>
  <c r="N14" i="158"/>
  <c r="N15" i="158"/>
  <c r="N16" i="158"/>
  <c r="N17" i="158"/>
  <c r="N18" i="158"/>
  <c r="N19" i="158"/>
  <c r="N20" i="158"/>
  <c r="N21" i="158"/>
  <c r="N22" i="158"/>
  <c r="N23" i="158"/>
  <c r="N24" i="158"/>
  <c r="N25" i="158"/>
  <c r="N26" i="158"/>
  <c r="N27" i="158"/>
  <c r="N28" i="158"/>
  <c r="N29" i="158"/>
  <c r="N10" i="158"/>
  <c r="N30" i="158" s="1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10" i="158"/>
  <c r="J30" i="158" s="1"/>
  <c r="F11" i="158"/>
  <c r="F12" i="158"/>
  <c r="F13" i="158"/>
  <c r="F14" i="158"/>
  <c r="F15" i="158"/>
  <c r="F16" i="158"/>
  <c r="F17" i="158"/>
  <c r="F18" i="158"/>
  <c r="F19" i="158"/>
  <c r="F20" i="158"/>
  <c r="F21" i="158"/>
  <c r="F22" i="158"/>
  <c r="F23" i="158"/>
  <c r="F24" i="158"/>
  <c r="F25" i="158"/>
  <c r="F26" i="158"/>
  <c r="F27" i="158"/>
  <c r="F28" i="158"/>
  <c r="F29" i="158"/>
  <c r="F10" i="158"/>
  <c r="F30" i="158" s="1"/>
  <c r="AZ9" i="157"/>
  <c r="AZ28" i="157" s="1"/>
  <c r="BA9" i="157"/>
  <c r="BB9" i="157"/>
  <c r="BC9" i="157"/>
  <c r="AZ10" i="157"/>
  <c r="BA10" i="157"/>
  <c r="BB10" i="157"/>
  <c r="BC10" i="157"/>
  <c r="AZ11" i="157"/>
  <c r="BA11" i="157"/>
  <c r="BB11" i="157"/>
  <c r="BC11" i="157"/>
  <c r="AZ12" i="157"/>
  <c r="BA12" i="157"/>
  <c r="BB12" i="157"/>
  <c r="BC12" i="157"/>
  <c r="AZ13" i="157"/>
  <c r="BA13" i="157"/>
  <c r="BB13" i="157"/>
  <c r="BC13" i="157"/>
  <c r="AZ14" i="157"/>
  <c r="BA14" i="157"/>
  <c r="BB14" i="157"/>
  <c r="BC14" i="157"/>
  <c r="AZ15" i="157"/>
  <c r="BA15" i="157"/>
  <c r="BB15" i="157"/>
  <c r="BC15" i="157"/>
  <c r="AZ16" i="157"/>
  <c r="BA16" i="157"/>
  <c r="BB16" i="157"/>
  <c r="BC16" i="157"/>
  <c r="AZ17" i="157"/>
  <c r="BA17" i="157"/>
  <c r="BB17" i="157"/>
  <c r="BC17" i="157"/>
  <c r="AZ18" i="157"/>
  <c r="BA18" i="157"/>
  <c r="BB18" i="157"/>
  <c r="BC18" i="157"/>
  <c r="AZ19" i="157"/>
  <c r="BA19" i="157"/>
  <c r="BB19" i="157"/>
  <c r="BC19" i="157"/>
  <c r="AZ20" i="157"/>
  <c r="BA20" i="157"/>
  <c r="BB20" i="157"/>
  <c r="BC20" i="157"/>
  <c r="AZ21" i="157"/>
  <c r="BA21" i="157"/>
  <c r="BB21" i="157"/>
  <c r="BC21" i="157"/>
  <c r="AZ22" i="157"/>
  <c r="BA22" i="157"/>
  <c r="BB22" i="157"/>
  <c r="BC22" i="157"/>
  <c r="AZ23" i="157"/>
  <c r="BA23" i="157"/>
  <c r="BB23" i="157"/>
  <c r="BC23" i="157"/>
  <c r="AZ24" i="157"/>
  <c r="BA24" i="157"/>
  <c r="BA28" i="157" s="1"/>
  <c r="BB24" i="157"/>
  <c r="BC24" i="157"/>
  <c r="AZ25" i="157"/>
  <c r="BA25" i="157"/>
  <c r="BB25" i="157"/>
  <c r="BC25" i="157"/>
  <c r="AZ26" i="157"/>
  <c r="BA26" i="157"/>
  <c r="BB26" i="157"/>
  <c r="BC26" i="157"/>
  <c r="AZ27" i="157"/>
  <c r="BA27" i="157"/>
  <c r="BB27" i="157"/>
  <c r="BC27" i="157"/>
  <c r="BA8" i="157"/>
  <c r="BB8" i="157"/>
  <c r="BC8" i="157"/>
  <c r="AZ8" i="157"/>
  <c r="AY9" i="157"/>
  <c r="AY28" i="157" s="1"/>
  <c r="AY10" i="157"/>
  <c r="AY11" i="157"/>
  <c r="AY12" i="157"/>
  <c r="AY13" i="157"/>
  <c r="AY14" i="157"/>
  <c r="AY15" i="157"/>
  <c r="AY16" i="157"/>
  <c r="AY17" i="157"/>
  <c r="AY18" i="157"/>
  <c r="AY19" i="157"/>
  <c r="AY20" i="157"/>
  <c r="AY21" i="157"/>
  <c r="AY22" i="157"/>
  <c r="AY23" i="157"/>
  <c r="AY24" i="157"/>
  <c r="AY25" i="157"/>
  <c r="AY26" i="157"/>
  <c r="AY27" i="157"/>
  <c r="AY8" i="157"/>
  <c r="AN28" i="157"/>
  <c r="AO28" i="157"/>
  <c r="AP28" i="157"/>
  <c r="AQ28" i="157"/>
  <c r="AR28" i="157"/>
  <c r="AS28" i="157"/>
  <c r="AT28" i="157"/>
  <c r="AU28" i="157"/>
  <c r="AV28" i="157"/>
  <c r="AW28" i="157"/>
  <c r="AX28" i="157"/>
  <c r="BB28" i="157"/>
  <c r="BC28" i="157"/>
  <c r="AM28" i="157"/>
  <c r="AV9" i="157"/>
  <c r="AW9" i="157"/>
  <c r="AX9" i="157"/>
  <c r="AV10" i="157"/>
  <c r="AW10" i="157"/>
  <c r="AX10" i="157"/>
  <c r="AV11" i="157"/>
  <c r="AW11" i="157"/>
  <c r="AX11" i="157"/>
  <c r="AV12" i="157"/>
  <c r="AW12" i="157"/>
  <c r="AX12" i="157"/>
  <c r="AV13" i="157"/>
  <c r="AW13" i="157"/>
  <c r="AX13" i="157"/>
  <c r="AV14" i="157"/>
  <c r="AW14" i="157"/>
  <c r="AX14" i="157"/>
  <c r="AV15" i="157"/>
  <c r="AW15" i="157"/>
  <c r="AX15" i="157"/>
  <c r="AV16" i="157"/>
  <c r="AW16" i="157"/>
  <c r="AX16" i="157"/>
  <c r="AV17" i="157"/>
  <c r="AW17" i="157"/>
  <c r="AX17" i="157"/>
  <c r="AV18" i="157"/>
  <c r="AW18" i="157"/>
  <c r="AX18" i="157"/>
  <c r="AV19" i="157"/>
  <c r="AW19" i="157"/>
  <c r="AX19" i="157"/>
  <c r="AV20" i="157"/>
  <c r="AW20" i="157"/>
  <c r="AX20" i="157"/>
  <c r="AV21" i="157"/>
  <c r="AW21" i="157"/>
  <c r="AX21" i="157"/>
  <c r="AV22" i="157"/>
  <c r="AW22" i="157"/>
  <c r="AX22" i="157"/>
  <c r="AV23" i="157"/>
  <c r="AW23" i="157"/>
  <c r="AX23" i="157"/>
  <c r="AV24" i="157"/>
  <c r="AW24" i="157"/>
  <c r="AX24" i="157"/>
  <c r="AV25" i="157"/>
  <c r="AW25" i="157"/>
  <c r="AX25" i="157"/>
  <c r="AV26" i="157"/>
  <c r="AW26" i="157"/>
  <c r="AX26" i="157"/>
  <c r="AV27" i="157"/>
  <c r="AW27" i="157"/>
  <c r="AX27" i="157"/>
  <c r="AW8" i="157"/>
  <c r="AX8" i="157"/>
  <c r="AV8" i="157"/>
  <c r="U28" i="157"/>
  <c r="V28" i="157"/>
  <c r="W28" i="157"/>
  <c r="X28" i="157"/>
  <c r="Y28" i="157"/>
  <c r="Z28" i="157"/>
  <c r="AA28" i="157"/>
  <c r="AB28" i="157"/>
  <c r="AC28" i="157"/>
  <c r="AD28" i="157"/>
  <c r="AE28" i="157"/>
  <c r="AF28" i="157"/>
  <c r="AG28" i="157"/>
  <c r="AH28" i="157"/>
  <c r="T28" i="157"/>
  <c r="D28" i="157"/>
  <c r="E28" i="157"/>
  <c r="F28" i="157"/>
  <c r="G28" i="157"/>
  <c r="H28" i="157"/>
  <c r="I28" i="157"/>
  <c r="J28" i="157"/>
  <c r="K28" i="157"/>
  <c r="L28" i="157"/>
  <c r="M28" i="157"/>
  <c r="N28" i="157"/>
  <c r="O28" i="157"/>
  <c r="C28" i="157"/>
  <c r="O9" i="157"/>
  <c r="O10" i="157"/>
  <c r="O11" i="157"/>
  <c r="O12" i="157"/>
  <c r="O13" i="157"/>
  <c r="O14" i="157"/>
  <c r="O15" i="157"/>
  <c r="O16" i="157"/>
  <c r="O17" i="157"/>
  <c r="O18" i="157"/>
  <c r="O19" i="157"/>
  <c r="O20" i="157"/>
  <c r="O21" i="157"/>
  <c r="O22" i="157"/>
  <c r="O23" i="157"/>
  <c r="O24" i="157"/>
  <c r="O25" i="157"/>
  <c r="O26" i="157"/>
  <c r="O27" i="157"/>
  <c r="O8" i="157"/>
  <c r="L9" i="157"/>
  <c r="M9" i="157"/>
  <c r="N9" i="157"/>
  <c r="L10" i="157"/>
  <c r="M10" i="157"/>
  <c r="N10" i="157"/>
  <c r="L11" i="157"/>
  <c r="M11" i="157"/>
  <c r="N11" i="157"/>
  <c r="L12" i="157"/>
  <c r="M12" i="157"/>
  <c r="N12" i="157"/>
  <c r="L13" i="157"/>
  <c r="M13" i="157"/>
  <c r="N13" i="157"/>
  <c r="L14" i="157"/>
  <c r="M14" i="157"/>
  <c r="N14" i="157"/>
  <c r="L15" i="157"/>
  <c r="M15" i="157"/>
  <c r="N15" i="157"/>
  <c r="L16" i="157"/>
  <c r="M16" i="157"/>
  <c r="N16" i="157"/>
  <c r="L17" i="157"/>
  <c r="M17" i="157"/>
  <c r="N17" i="157"/>
  <c r="L18" i="157"/>
  <c r="M18" i="157"/>
  <c r="N18" i="157"/>
  <c r="L19" i="157"/>
  <c r="M19" i="157"/>
  <c r="N19" i="157"/>
  <c r="L20" i="157"/>
  <c r="M20" i="157"/>
  <c r="N20" i="157"/>
  <c r="L21" i="157"/>
  <c r="M21" i="157"/>
  <c r="N21" i="157"/>
  <c r="L22" i="157"/>
  <c r="M22" i="157"/>
  <c r="N22" i="157"/>
  <c r="L23" i="157"/>
  <c r="M23" i="157"/>
  <c r="N23" i="157"/>
  <c r="L24" i="157"/>
  <c r="M24" i="157"/>
  <c r="N24" i="157"/>
  <c r="L25" i="157"/>
  <c r="M25" i="157"/>
  <c r="N25" i="157"/>
  <c r="L26" i="157"/>
  <c r="M26" i="157"/>
  <c r="N26" i="157"/>
  <c r="L27" i="157"/>
  <c r="M27" i="157"/>
  <c r="N27" i="157"/>
  <c r="M8" i="157"/>
  <c r="N8" i="157"/>
  <c r="L8" i="157"/>
  <c r="D28" i="156"/>
  <c r="E28" i="156"/>
  <c r="F28" i="156"/>
  <c r="G28" i="156"/>
  <c r="H28" i="156"/>
  <c r="I28" i="156"/>
  <c r="C28" i="156"/>
  <c r="G9" i="156"/>
  <c r="H9" i="156"/>
  <c r="I9" i="156"/>
  <c r="G10" i="156"/>
  <c r="H10" i="156"/>
  <c r="I10" i="156"/>
  <c r="G11" i="156"/>
  <c r="I11" i="156" s="1"/>
  <c r="H11" i="156"/>
  <c r="G12" i="156"/>
  <c r="I12" i="156" s="1"/>
  <c r="H12" i="156"/>
  <c r="G13" i="156"/>
  <c r="H13" i="156"/>
  <c r="I13" i="156"/>
  <c r="G14" i="156"/>
  <c r="H14" i="156"/>
  <c r="I14" i="156"/>
  <c r="G15" i="156"/>
  <c r="I15" i="156" s="1"/>
  <c r="H15" i="156"/>
  <c r="G16" i="156"/>
  <c r="I16" i="156" s="1"/>
  <c r="H16" i="156"/>
  <c r="G17" i="156"/>
  <c r="H17" i="156"/>
  <c r="I17" i="156"/>
  <c r="G18" i="156"/>
  <c r="H18" i="156"/>
  <c r="I18" i="156"/>
  <c r="G19" i="156"/>
  <c r="I19" i="156" s="1"/>
  <c r="H19" i="156"/>
  <c r="G20" i="156"/>
  <c r="I20" i="156" s="1"/>
  <c r="H20" i="156"/>
  <c r="G21" i="156"/>
  <c r="H21" i="156"/>
  <c r="I21" i="156"/>
  <c r="G22" i="156"/>
  <c r="H22" i="156"/>
  <c r="I22" i="156"/>
  <c r="G23" i="156"/>
  <c r="I23" i="156" s="1"/>
  <c r="H23" i="156"/>
  <c r="G24" i="156"/>
  <c r="I24" i="156" s="1"/>
  <c r="H24" i="156"/>
  <c r="G25" i="156"/>
  <c r="H25" i="156"/>
  <c r="I25" i="156"/>
  <c r="G26" i="156"/>
  <c r="H26" i="156"/>
  <c r="I26" i="156"/>
  <c r="G27" i="156"/>
  <c r="I27" i="156" s="1"/>
  <c r="H27" i="156"/>
  <c r="I8" i="156"/>
  <c r="H8" i="156"/>
  <c r="G8" i="156"/>
  <c r="X10" i="155"/>
  <c r="Y10" i="155"/>
  <c r="Z10" i="155" s="1"/>
  <c r="X11" i="155"/>
  <c r="Y11" i="155"/>
  <c r="Z11" i="155"/>
  <c r="X12" i="155"/>
  <c r="Z12" i="155" s="1"/>
  <c r="Y12" i="155"/>
  <c r="X13" i="155"/>
  <c r="Z13" i="155" s="1"/>
  <c r="Y13" i="155"/>
  <c r="X14" i="155"/>
  <c r="Y14" i="155"/>
  <c r="Z14" i="155" s="1"/>
  <c r="X15" i="155"/>
  <c r="Y15" i="155"/>
  <c r="Z15" i="155"/>
  <c r="X16" i="155"/>
  <c r="Z16" i="155" s="1"/>
  <c r="Y16" i="155"/>
  <c r="X17" i="155"/>
  <c r="Z17" i="155" s="1"/>
  <c r="Y17" i="155"/>
  <c r="X18" i="155"/>
  <c r="Y18" i="155"/>
  <c r="Z18" i="155"/>
  <c r="X19" i="155"/>
  <c r="Y19" i="155"/>
  <c r="Z19" i="155"/>
  <c r="X20" i="155"/>
  <c r="Z20" i="155" s="1"/>
  <c r="Y20" i="155"/>
  <c r="X21" i="155"/>
  <c r="Z21" i="155" s="1"/>
  <c r="Y21" i="155"/>
  <c r="X22" i="155"/>
  <c r="Y22" i="155"/>
  <c r="Z22" i="155"/>
  <c r="X23" i="155"/>
  <c r="Y23" i="155"/>
  <c r="Z23" i="155"/>
  <c r="X24" i="155"/>
  <c r="Z24" i="155" s="1"/>
  <c r="Y24" i="155"/>
  <c r="X25" i="155"/>
  <c r="Z25" i="155" s="1"/>
  <c r="Y25" i="155"/>
  <c r="X26" i="155"/>
  <c r="Y26" i="155"/>
  <c r="Z26" i="155"/>
  <c r="X27" i="155"/>
  <c r="Y27" i="155"/>
  <c r="Z27" i="155"/>
  <c r="X28" i="155"/>
  <c r="Z28" i="155" s="1"/>
  <c r="Y28" i="155"/>
  <c r="Z9" i="155"/>
  <c r="Y9" i="155"/>
  <c r="Y29" i="155" s="1"/>
  <c r="X9" i="155"/>
  <c r="D29" i="155"/>
  <c r="E29" i="155"/>
  <c r="F29" i="155"/>
  <c r="G29" i="155"/>
  <c r="H29" i="155"/>
  <c r="I29" i="155"/>
  <c r="J29" i="155"/>
  <c r="K29" i="155"/>
  <c r="L29" i="155"/>
  <c r="M29" i="155"/>
  <c r="N29" i="155"/>
  <c r="O29" i="155"/>
  <c r="P29" i="155"/>
  <c r="Q29" i="155"/>
  <c r="R29" i="155"/>
  <c r="S29" i="155"/>
  <c r="T29" i="155"/>
  <c r="U29" i="155"/>
  <c r="V29" i="155"/>
  <c r="W29" i="155"/>
  <c r="C29" i="155"/>
  <c r="K10" i="155"/>
  <c r="L10" i="155"/>
  <c r="M10" i="155" s="1"/>
  <c r="K11" i="155"/>
  <c r="L11" i="155"/>
  <c r="M11" i="155"/>
  <c r="K12" i="155"/>
  <c r="M12" i="155" s="1"/>
  <c r="L12" i="155"/>
  <c r="K13" i="155"/>
  <c r="M13" i="155" s="1"/>
  <c r="L13" i="155"/>
  <c r="K14" i="155"/>
  <c r="L14" i="155"/>
  <c r="M14" i="155"/>
  <c r="K15" i="155"/>
  <c r="L15" i="155"/>
  <c r="M15" i="155"/>
  <c r="K16" i="155"/>
  <c r="M16" i="155" s="1"/>
  <c r="L16" i="155"/>
  <c r="K17" i="155"/>
  <c r="M17" i="155" s="1"/>
  <c r="L17" i="155"/>
  <c r="K18" i="155"/>
  <c r="L18" i="155"/>
  <c r="M18" i="155"/>
  <c r="K19" i="155"/>
  <c r="L19" i="155"/>
  <c r="M19" i="155"/>
  <c r="K20" i="155"/>
  <c r="M20" i="155" s="1"/>
  <c r="L20" i="155"/>
  <c r="K21" i="155"/>
  <c r="M21" i="155" s="1"/>
  <c r="L21" i="155"/>
  <c r="K22" i="155"/>
  <c r="L22" i="155"/>
  <c r="M22" i="155"/>
  <c r="K23" i="155"/>
  <c r="L23" i="155"/>
  <c r="M23" i="155"/>
  <c r="K24" i="155"/>
  <c r="M24" i="155" s="1"/>
  <c r="L24" i="155"/>
  <c r="K25" i="155"/>
  <c r="M25" i="155" s="1"/>
  <c r="L25" i="155"/>
  <c r="K26" i="155"/>
  <c r="L26" i="155"/>
  <c r="M26" i="155"/>
  <c r="K27" i="155"/>
  <c r="L27" i="155"/>
  <c r="M27" i="155"/>
  <c r="K28" i="155"/>
  <c r="M28" i="155" s="1"/>
  <c r="L28" i="155"/>
  <c r="M9" i="155"/>
  <c r="L9" i="155"/>
  <c r="K9" i="155"/>
  <c r="D30" i="154"/>
  <c r="E30" i="154"/>
  <c r="F30" i="154"/>
  <c r="G30" i="154"/>
  <c r="H30" i="154"/>
  <c r="I30" i="154"/>
  <c r="J30" i="154"/>
  <c r="K30" i="154"/>
  <c r="L30" i="154"/>
  <c r="M30" i="154"/>
  <c r="N30" i="154"/>
  <c r="O30" i="154"/>
  <c r="P30" i="154"/>
  <c r="Q30" i="154"/>
  <c r="R30" i="154"/>
  <c r="S30" i="154"/>
  <c r="T30" i="154"/>
  <c r="U30" i="154"/>
  <c r="V30" i="154"/>
  <c r="W30" i="154"/>
  <c r="X30" i="154"/>
  <c r="Y30" i="154"/>
  <c r="Z30" i="154"/>
  <c r="AA30" i="154"/>
  <c r="AB30" i="154"/>
  <c r="C30" i="154"/>
  <c r="Y11" i="154"/>
  <c r="Y12" i="154"/>
  <c r="Y13" i="154"/>
  <c r="Y14" i="154"/>
  <c r="Y15" i="154"/>
  <c r="Y16" i="154"/>
  <c r="Y17" i="154"/>
  <c r="Y18" i="154"/>
  <c r="Y19" i="154"/>
  <c r="Y20" i="154"/>
  <c r="Y21" i="154"/>
  <c r="Y22" i="154"/>
  <c r="Y23" i="154"/>
  <c r="Y24" i="154"/>
  <c r="Y25" i="154"/>
  <c r="Y26" i="154"/>
  <c r="Y27" i="154"/>
  <c r="Y28" i="154"/>
  <c r="Y29" i="154"/>
  <c r="Y10" i="154"/>
  <c r="X11" i="154"/>
  <c r="X12" i="154"/>
  <c r="X13" i="154"/>
  <c r="X14" i="154"/>
  <c r="X15" i="154"/>
  <c r="X16" i="154"/>
  <c r="X17" i="154"/>
  <c r="X18" i="154"/>
  <c r="X19" i="154"/>
  <c r="X20" i="154"/>
  <c r="X21" i="154"/>
  <c r="X22" i="154"/>
  <c r="X23" i="154"/>
  <c r="X24" i="154"/>
  <c r="X25" i="154"/>
  <c r="X26" i="154"/>
  <c r="X27" i="154"/>
  <c r="X28" i="154"/>
  <c r="X29" i="154"/>
  <c r="V11" i="154"/>
  <c r="W11" i="154"/>
  <c r="V12" i="154"/>
  <c r="W12" i="154"/>
  <c r="V13" i="154"/>
  <c r="W13" i="154"/>
  <c r="V14" i="154"/>
  <c r="W14" i="154"/>
  <c r="V15" i="154"/>
  <c r="W15" i="154"/>
  <c r="V16" i="154"/>
  <c r="W16" i="154"/>
  <c r="V17" i="154"/>
  <c r="W17" i="154"/>
  <c r="V18" i="154"/>
  <c r="W18" i="154"/>
  <c r="V19" i="154"/>
  <c r="W19" i="154"/>
  <c r="V20" i="154"/>
  <c r="W20" i="154"/>
  <c r="V21" i="154"/>
  <c r="W21" i="154"/>
  <c r="V22" i="154"/>
  <c r="W22" i="154"/>
  <c r="V23" i="154"/>
  <c r="W23" i="154"/>
  <c r="V24" i="154"/>
  <c r="W24" i="154"/>
  <c r="V25" i="154"/>
  <c r="W25" i="154"/>
  <c r="V26" i="154"/>
  <c r="W26" i="154"/>
  <c r="V27" i="154"/>
  <c r="W27" i="154"/>
  <c r="V28" i="154"/>
  <c r="W28" i="154"/>
  <c r="V29" i="154"/>
  <c r="W29" i="154"/>
  <c r="W10" i="154"/>
  <c r="V10" i="154"/>
  <c r="AB11" i="154"/>
  <c r="AB12" i="154"/>
  <c r="AB13" i="154"/>
  <c r="AB14" i="154"/>
  <c r="AB15" i="154"/>
  <c r="AB16" i="154"/>
  <c r="AB17" i="154"/>
  <c r="AB18" i="154"/>
  <c r="AB19" i="154"/>
  <c r="AB20" i="154"/>
  <c r="AB21" i="154"/>
  <c r="AB22" i="154"/>
  <c r="AB23" i="154"/>
  <c r="AB24" i="154"/>
  <c r="AB25" i="154"/>
  <c r="AB26" i="154"/>
  <c r="AB27" i="154"/>
  <c r="AB28" i="154"/>
  <c r="AB29" i="154"/>
  <c r="AB10" i="154"/>
  <c r="X10" i="154"/>
  <c r="D28" i="162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Q28" i="162"/>
  <c r="C28" i="162"/>
  <c r="O9" i="162"/>
  <c r="P9" i="162"/>
  <c r="Q9" i="162"/>
  <c r="O10" i="162"/>
  <c r="P10" i="162"/>
  <c r="Q10" i="162"/>
  <c r="O11" i="162"/>
  <c r="P11" i="162"/>
  <c r="Q11" i="162"/>
  <c r="O12" i="162"/>
  <c r="P12" i="162"/>
  <c r="Q12" i="162"/>
  <c r="O13" i="162"/>
  <c r="P13" i="162"/>
  <c r="Q13" i="162"/>
  <c r="O14" i="162"/>
  <c r="P14" i="162"/>
  <c r="Q14" i="162"/>
  <c r="O15" i="162"/>
  <c r="P15" i="162"/>
  <c r="Q15" i="162"/>
  <c r="O16" i="162"/>
  <c r="P16" i="162"/>
  <c r="Q16" i="162"/>
  <c r="O17" i="162"/>
  <c r="P17" i="162"/>
  <c r="Q17" i="162"/>
  <c r="O18" i="162"/>
  <c r="P18" i="162"/>
  <c r="Q18" i="162"/>
  <c r="O19" i="162"/>
  <c r="P19" i="162"/>
  <c r="Q19" i="162"/>
  <c r="O20" i="162"/>
  <c r="P20" i="162"/>
  <c r="Q20" i="162"/>
  <c r="O21" i="162"/>
  <c r="P21" i="162"/>
  <c r="Q21" i="162"/>
  <c r="O22" i="162"/>
  <c r="P22" i="162"/>
  <c r="Q22" i="162"/>
  <c r="O23" i="162"/>
  <c r="P23" i="162"/>
  <c r="Q23" i="162"/>
  <c r="O24" i="162"/>
  <c r="P24" i="162"/>
  <c r="Q24" i="162"/>
  <c r="O25" i="162"/>
  <c r="P25" i="162"/>
  <c r="Q25" i="162"/>
  <c r="O26" i="162"/>
  <c r="P26" i="162"/>
  <c r="Q26" i="162"/>
  <c r="O27" i="162"/>
  <c r="P27" i="162"/>
  <c r="Q27" i="162"/>
  <c r="P8" i="162"/>
  <c r="Q8" i="162"/>
  <c r="O8" i="162"/>
  <c r="E9" i="162"/>
  <c r="E10" i="162"/>
  <c r="E11" i="162"/>
  <c r="E12" i="162"/>
  <c r="E13" i="162"/>
  <c r="E14" i="162"/>
  <c r="E15" i="162"/>
  <c r="E16" i="162"/>
  <c r="E17" i="162"/>
  <c r="E18" i="162"/>
  <c r="E19" i="162"/>
  <c r="E20" i="162"/>
  <c r="E21" i="162"/>
  <c r="E22" i="162"/>
  <c r="E23" i="162"/>
  <c r="E24" i="162"/>
  <c r="E25" i="162"/>
  <c r="E26" i="162"/>
  <c r="E27" i="162"/>
  <c r="N9" i="162"/>
  <c r="N10" i="162"/>
  <c r="N11" i="162"/>
  <c r="N12" i="162"/>
  <c r="N13" i="162"/>
  <c r="N14" i="162"/>
  <c r="N15" i="162"/>
  <c r="N16" i="162"/>
  <c r="N17" i="162"/>
  <c r="N18" i="162"/>
  <c r="N19" i="162"/>
  <c r="N20" i="162"/>
  <c r="N21" i="162"/>
  <c r="N22" i="162"/>
  <c r="N23" i="162"/>
  <c r="N24" i="162"/>
  <c r="N25" i="162"/>
  <c r="N26" i="162"/>
  <c r="N27" i="162"/>
  <c r="N8" i="162"/>
  <c r="K9" i="162"/>
  <c r="K10" i="162"/>
  <c r="K11" i="162"/>
  <c r="K12" i="162"/>
  <c r="K13" i="162"/>
  <c r="K14" i="162"/>
  <c r="K15" i="162"/>
  <c r="K16" i="162"/>
  <c r="K17" i="162"/>
  <c r="K18" i="162"/>
  <c r="K19" i="162"/>
  <c r="K20" i="162"/>
  <c r="K21" i="162"/>
  <c r="K22" i="162"/>
  <c r="K23" i="162"/>
  <c r="K24" i="162"/>
  <c r="K25" i="162"/>
  <c r="K26" i="162"/>
  <c r="K27" i="162"/>
  <c r="K8" i="162"/>
  <c r="H9" i="162"/>
  <c r="H10" i="162"/>
  <c r="H11" i="162"/>
  <c r="H12" i="162"/>
  <c r="H13" i="162"/>
  <c r="H14" i="162"/>
  <c r="H15" i="162"/>
  <c r="H16" i="162"/>
  <c r="H17" i="162"/>
  <c r="H18" i="162"/>
  <c r="H19" i="162"/>
  <c r="H20" i="162"/>
  <c r="H21" i="162"/>
  <c r="H22" i="162"/>
  <c r="H23" i="162"/>
  <c r="H24" i="162"/>
  <c r="H25" i="162"/>
  <c r="H26" i="162"/>
  <c r="H27" i="162"/>
  <c r="H8" i="162"/>
  <c r="E8" i="162"/>
  <c r="D28" i="153"/>
  <c r="E28" i="153"/>
  <c r="F28" i="153"/>
  <c r="G28" i="153"/>
  <c r="H28" i="153"/>
  <c r="I28" i="153"/>
  <c r="J28" i="153"/>
  <c r="K28" i="153"/>
  <c r="L28" i="153"/>
  <c r="M28" i="153"/>
  <c r="N28" i="153"/>
  <c r="O28" i="153"/>
  <c r="P28" i="153"/>
  <c r="Q28" i="153"/>
  <c r="R28" i="153"/>
  <c r="S28" i="153"/>
  <c r="T28" i="153"/>
  <c r="U28" i="153"/>
  <c r="V28" i="153"/>
  <c r="C28" i="153"/>
  <c r="AT28" i="153"/>
  <c r="AU28" i="153"/>
  <c r="AV28" i="153"/>
  <c r="AW28" i="153"/>
  <c r="AX28" i="153"/>
  <c r="AY28" i="153"/>
  <c r="AZ28" i="153"/>
  <c r="BA28" i="153"/>
  <c r="BB28" i="153"/>
  <c r="BC28" i="153"/>
  <c r="BD28" i="153"/>
  <c r="BE28" i="153"/>
  <c r="BF28" i="153"/>
  <c r="BG28" i="153"/>
  <c r="BH28" i="153"/>
  <c r="AS28" i="153"/>
  <c r="BG9" i="153"/>
  <c r="BH9" i="153"/>
  <c r="BI9" i="153" s="1"/>
  <c r="BG10" i="153"/>
  <c r="BH10" i="153"/>
  <c r="BI10" i="153"/>
  <c r="BG11" i="153"/>
  <c r="BI11" i="153" s="1"/>
  <c r="BH11" i="153"/>
  <c r="BG12" i="153"/>
  <c r="BI12" i="153" s="1"/>
  <c r="BH12" i="153"/>
  <c r="BG13" i="153"/>
  <c r="BH13" i="153"/>
  <c r="BI13" i="153" s="1"/>
  <c r="BG14" i="153"/>
  <c r="BH14" i="153"/>
  <c r="BI14" i="153"/>
  <c r="BG15" i="153"/>
  <c r="BI15" i="153" s="1"/>
  <c r="BH15" i="153"/>
  <c r="BG16" i="153"/>
  <c r="BI16" i="153" s="1"/>
  <c r="BH16" i="153"/>
  <c r="BG17" i="153"/>
  <c r="BH17" i="153"/>
  <c r="BI17" i="153" s="1"/>
  <c r="BG18" i="153"/>
  <c r="BH18" i="153"/>
  <c r="BI18" i="153"/>
  <c r="BG19" i="153"/>
  <c r="BI19" i="153" s="1"/>
  <c r="BH19" i="153"/>
  <c r="BG20" i="153"/>
  <c r="BI20" i="153" s="1"/>
  <c r="BH20" i="153"/>
  <c r="BG21" i="153"/>
  <c r="BH21" i="153"/>
  <c r="BI21" i="153"/>
  <c r="BG22" i="153"/>
  <c r="BH22" i="153"/>
  <c r="BI22" i="153"/>
  <c r="BG23" i="153"/>
  <c r="BI23" i="153" s="1"/>
  <c r="BH23" i="153"/>
  <c r="BG24" i="153"/>
  <c r="BI24" i="153" s="1"/>
  <c r="BH24" i="153"/>
  <c r="BG25" i="153"/>
  <c r="BH25" i="153"/>
  <c r="BI25" i="153"/>
  <c r="BG26" i="153"/>
  <c r="BH26" i="153"/>
  <c r="BI26" i="153"/>
  <c r="BG27" i="153"/>
  <c r="BI27" i="153" s="1"/>
  <c r="BH27" i="153"/>
  <c r="BI8" i="153"/>
  <c r="BH8" i="153"/>
  <c r="BG8" i="153"/>
  <c r="AB28" i="153"/>
  <c r="AC28" i="153"/>
  <c r="AD28" i="153"/>
  <c r="AE28" i="153"/>
  <c r="AF28" i="153"/>
  <c r="AG28" i="153"/>
  <c r="AH28" i="153"/>
  <c r="AI28" i="153"/>
  <c r="AJ28" i="153"/>
  <c r="AK28" i="153"/>
  <c r="AL28" i="153"/>
  <c r="AM28" i="153"/>
  <c r="AN28" i="153"/>
  <c r="AA28" i="153"/>
  <c r="X29" i="159" l="1"/>
  <c r="S29" i="159"/>
  <c r="M29" i="159"/>
  <c r="Z29" i="155"/>
  <c r="X29" i="155"/>
  <c r="D28" i="152" l="1"/>
  <c r="E28" i="152"/>
  <c r="F28" i="152"/>
  <c r="G28" i="152"/>
  <c r="H28" i="152"/>
  <c r="I28" i="152"/>
  <c r="J28" i="152"/>
  <c r="K28" i="152"/>
  <c r="L28" i="152"/>
  <c r="M28" i="152"/>
  <c r="N28" i="152"/>
  <c r="O28" i="152"/>
  <c r="P28" i="152"/>
  <c r="Q28" i="152"/>
  <c r="R28" i="152"/>
  <c r="S28" i="152"/>
  <c r="T28" i="152"/>
  <c r="U28" i="152"/>
  <c r="C28" i="152"/>
  <c r="S9" i="152"/>
  <c r="U9" i="152" s="1"/>
  <c r="T9" i="152"/>
  <c r="S10" i="152"/>
  <c r="T10" i="152"/>
  <c r="U10" i="152"/>
  <c r="S11" i="152"/>
  <c r="T11" i="152"/>
  <c r="U11" i="152"/>
  <c r="S12" i="152"/>
  <c r="U12" i="152" s="1"/>
  <c r="T12" i="152"/>
  <c r="S13" i="152"/>
  <c r="U13" i="152" s="1"/>
  <c r="T13" i="152"/>
  <c r="S14" i="152"/>
  <c r="T14" i="152"/>
  <c r="U14" i="152" s="1"/>
  <c r="S15" i="152"/>
  <c r="T15" i="152"/>
  <c r="U15" i="152"/>
  <c r="S16" i="152"/>
  <c r="U16" i="152" s="1"/>
  <c r="T16" i="152"/>
  <c r="S17" i="152"/>
  <c r="U17" i="152" s="1"/>
  <c r="T17" i="152"/>
  <c r="S18" i="152"/>
  <c r="T18" i="152"/>
  <c r="U18" i="152"/>
  <c r="S19" i="152"/>
  <c r="T19" i="152"/>
  <c r="U19" i="152"/>
  <c r="S20" i="152"/>
  <c r="U20" i="152" s="1"/>
  <c r="T20" i="152"/>
  <c r="S21" i="152"/>
  <c r="U21" i="152" s="1"/>
  <c r="T21" i="152"/>
  <c r="S22" i="152"/>
  <c r="T22" i="152"/>
  <c r="U22" i="152" s="1"/>
  <c r="S23" i="152"/>
  <c r="T23" i="152"/>
  <c r="U23" i="152"/>
  <c r="S24" i="152"/>
  <c r="U24" i="152" s="1"/>
  <c r="T24" i="152"/>
  <c r="S25" i="152"/>
  <c r="U25" i="152" s="1"/>
  <c r="T25" i="152"/>
  <c r="S26" i="152"/>
  <c r="T26" i="152"/>
  <c r="U26" i="152" s="1"/>
  <c r="S27" i="152"/>
  <c r="T27" i="152"/>
  <c r="U27" i="152"/>
  <c r="U8" i="152"/>
  <c r="T8" i="152"/>
  <c r="S8" i="152"/>
  <c r="ES28" i="150"/>
  <c r="ET28" i="150"/>
  <c r="EU28" i="150"/>
  <c r="EV28" i="150"/>
  <c r="EW28" i="150"/>
  <c r="EX28" i="150"/>
  <c r="EY28" i="150"/>
  <c r="EZ28" i="150"/>
  <c r="FA28" i="150"/>
  <c r="FB28" i="150"/>
  <c r="FC28" i="150"/>
  <c r="FD28" i="150"/>
  <c r="FE28" i="150"/>
  <c r="FF28" i="150"/>
  <c r="FG28" i="150"/>
  <c r="FH28" i="150"/>
  <c r="FI28" i="150"/>
  <c r="FJ28" i="150"/>
  <c r="FK28" i="150"/>
  <c r="FL28" i="150"/>
  <c r="FM28" i="150"/>
  <c r="ER28" i="150"/>
  <c r="FN9" i="150"/>
  <c r="FP9" i="150" s="1"/>
  <c r="FO9" i="150"/>
  <c r="FN10" i="150"/>
  <c r="FO10" i="150"/>
  <c r="FP10" i="150" s="1"/>
  <c r="FN11" i="150"/>
  <c r="FP11" i="150" s="1"/>
  <c r="FO11" i="150"/>
  <c r="FN12" i="150"/>
  <c r="FO12" i="150"/>
  <c r="FN13" i="150"/>
  <c r="FP13" i="150" s="1"/>
  <c r="FO13" i="150"/>
  <c r="FN14" i="150"/>
  <c r="FO14" i="150"/>
  <c r="FP14" i="150" s="1"/>
  <c r="FN15" i="150"/>
  <c r="FO15" i="150"/>
  <c r="FP15" i="150"/>
  <c r="FN16" i="150"/>
  <c r="FP16" i="150" s="1"/>
  <c r="FO16" i="150"/>
  <c r="FN17" i="150"/>
  <c r="FO17" i="150"/>
  <c r="FN18" i="150"/>
  <c r="FO18" i="150"/>
  <c r="FN19" i="150"/>
  <c r="FO19" i="150"/>
  <c r="FP19" i="150"/>
  <c r="FN20" i="150"/>
  <c r="FP20" i="150" s="1"/>
  <c r="FO20" i="150"/>
  <c r="FN21" i="150"/>
  <c r="FO21" i="150"/>
  <c r="FN22" i="150"/>
  <c r="FO22" i="150"/>
  <c r="FN23" i="150"/>
  <c r="FO23" i="150"/>
  <c r="FP23" i="150" s="1"/>
  <c r="FN24" i="150"/>
  <c r="FP24" i="150" s="1"/>
  <c r="FO24" i="150"/>
  <c r="FN25" i="150"/>
  <c r="FO25" i="150"/>
  <c r="FN26" i="150"/>
  <c r="FO26" i="150"/>
  <c r="FP26" i="150" s="1"/>
  <c r="FN27" i="150"/>
  <c r="FP27" i="150" s="1"/>
  <c r="FO27" i="150"/>
  <c r="FO8" i="150"/>
  <c r="FO28" i="150" s="1"/>
  <c r="FN8" i="150"/>
  <c r="FN28" i="150" s="1"/>
  <c r="DP28" i="150"/>
  <c r="DQ28" i="150"/>
  <c r="DR28" i="150"/>
  <c r="DS28" i="150"/>
  <c r="DT28" i="150"/>
  <c r="DU28" i="150"/>
  <c r="DV28" i="150"/>
  <c r="DW28" i="150"/>
  <c r="DX28" i="150"/>
  <c r="DY28" i="150"/>
  <c r="DZ28" i="150"/>
  <c r="EA28" i="150"/>
  <c r="EB28" i="150"/>
  <c r="EC28" i="150"/>
  <c r="ED28" i="150"/>
  <c r="EE28" i="150"/>
  <c r="EF28" i="150"/>
  <c r="EG28" i="150"/>
  <c r="EH28" i="150"/>
  <c r="EI28" i="150"/>
  <c r="EJ28" i="150"/>
  <c r="DO28" i="150"/>
  <c r="EK9" i="150"/>
  <c r="EM9" i="150" s="1"/>
  <c r="EL9" i="150"/>
  <c r="EK10" i="150"/>
  <c r="EL10" i="150"/>
  <c r="EM10" i="150" s="1"/>
  <c r="EK11" i="150"/>
  <c r="EM11" i="150" s="1"/>
  <c r="EL11" i="150"/>
  <c r="EK12" i="150"/>
  <c r="EL12" i="150"/>
  <c r="EK13" i="150"/>
  <c r="EM13" i="150" s="1"/>
  <c r="EL13" i="150"/>
  <c r="EK14" i="150"/>
  <c r="EL14" i="150"/>
  <c r="EM14" i="150" s="1"/>
  <c r="EK15" i="150"/>
  <c r="EL15" i="150"/>
  <c r="EM15" i="150"/>
  <c r="EK16" i="150"/>
  <c r="EM16" i="150" s="1"/>
  <c r="EL16" i="150"/>
  <c r="EK17" i="150"/>
  <c r="EL17" i="150"/>
  <c r="EK18" i="150"/>
  <c r="EL18" i="150"/>
  <c r="EK19" i="150"/>
  <c r="EL19" i="150"/>
  <c r="EM19" i="150"/>
  <c r="EK20" i="150"/>
  <c r="EM20" i="150" s="1"/>
  <c r="EL20" i="150"/>
  <c r="EK21" i="150"/>
  <c r="EM21" i="150" s="1"/>
  <c r="EL21" i="150"/>
  <c r="EK22" i="150"/>
  <c r="EL22" i="150"/>
  <c r="EK23" i="150"/>
  <c r="EM23" i="150" s="1"/>
  <c r="EL23" i="150"/>
  <c r="EK24" i="150"/>
  <c r="EL24" i="150"/>
  <c r="EK25" i="150"/>
  <c r="EL25" i="150"/>
  <c r="EK26" i="150"/>
  <c r="EL26" i="150"/>
  <c r="EM26" i="150" s="1"/>
  <c r="EK27" i="150"/>
  <c r="EM27" i="150" s="1"/>
  <c r="EL27" i="150"/>
  <c r="EL8" i="150"/>
  <c r="EL28" i="150" s="1"/>
  <c r="EK8" i="150"/>
  <c r="EM8" i="150" s="1"/>
  <c r="CM28" i="150"/>
  <c r="CN28" i="150"/>
  <c r="CO28" i="150"/>
  <c r="CP28" i="150"/>
  <c r="CQ28" i="150"/>
  <c r="CR28" i="150"/>
  <c r="CS28" i="150"/>
  <c r="CT28" i="150"/>
  <c r="CU28" i="150"/>
  <c r="CV28" i="150"/>
  <c r="CW28" i="150"/>
  <c r="CX28" i="150"/>
  <c r="CY28" i="150"/>
  <c r="CZ28" i="150"/>
  <c r="DA28" i="150"/>
  <c r="DB28" i="150"/>
  <c r="DC28" i="150"/>
  <c r="DD28" i="150"/>
  <c r="DE28" i="150"/>
  <c r="DF28" i="150"/>
  <c r="DG28" i="150"/>
  <c r="CL28" i="150"/>
  <c r="DH9" i="150"/>
  <c r="DI9" i="150"/>
  <c r="DH10" i="150"/>
  <c r="DI10" i="150"/>
  <c r="DJ10" i="150" s="1"/>
  <c r="DH11" i="150"/>
  <c r="DJ11" i="150" s="1"/>
  <c r="DI11" i="150"/>
  <c r="DH12" i="150"/>
  <c r="DI12" i="150"/>
  <c r="DH13" i="150"/>
  <c r="DJ13" i="150" s="1"/>
  <c r="DI13" i="150"/>
  <c r="DH14" i="150"/>
  <c r="DI14" i="150"/>
  <c r="DJ14" i="150" s="1"/>
  <c r="DH15" i="150"/>
  <c r="DI15" i="150"/>
  <c r="DJ15" i="150"/>
  <c r="DH16" i="150"/>
  <c r="DJ16" i="150" s="1"/>
  <c r="DI16" i="150"/>
  <c r="DH17" i="150"/>
  <c r="DI17" i="150"/>
  <c r="DH18" i="150"/>
  <c r="DI18" i="150"/>
  <c r="DH19" i="150"/>
  <c r="DI19" i="150"/>
  <c r="DJ19" i="150"/>
  <c r="DH20" i="150"/>
  <c r="DJ20" i="150" s="1"/>
  <c r="DI20" i="150"/>
  <c r="DH21" i="150"/>
  <c r="DI21" i="150"/>
  <c r="DH22" i="150"/>
  <c r="DI22" i="150"/>
  <c r="DH23" i="150"/>
  <c r="DI23" i="150"/>
  <c r="DJ23" i="150" s="1"/>
  <c r="DH24" i="150"/>
  <c r="DI24" i="150"/>
  <c r="DH25" i="150"/>
  <c r="DJ25" i="150" s="1"/>
  <c r="DI25" i="150"/>
  <c r="DH26" i="150"/>
  <c r="DI26" i="150"/>
  <c r="DJ26" i="150" s="1"/>
  <c r="DH27" i="150"/>
  <c r="DJ27" i="150" s="1"/>
  <c r="DI27" i="150"/>
  <c r="DI8" i="150"/>
  <c r="DI28" i="150" s="1"/>
  <c r="DH8" i="150"/>
  <c r="DJ8" i="150" s="1"/>
  <c r="BJ28" i="150"/>
  <c r="BK28" i="150"/>
  <c r="BL28" i="150"/>
  <c r="BM28" i="150"/>
  <c r="BN28" i="150"/>
  <c r="BO28" i="150"/>
  <c r="BP28" i="150"/>
  <c r="BQ28" i="150"/>
  <c r="BR28" i="150"/>
  <c r="BS28" i="150"/>
  <c r="BT28" i="150"/>
  <c r="BU28" i="150"/>
  <c r="BV28" i="150"/>
  <c r="BW28" i="150"/>
  <c r="BX28" i="150"/>
  <c r="BY28" i="150"/>
  <c r="BZ28" i="150"/>
  <c r="CA28" i="150"/>
  <c r="CB28" i="150"/>
  <c r="CC28" i="150"/>
  <c r="CD28" i="150"/>
  <c r="BI28" i="150"/>
  <c r="CE9" i="150"/>
  <c r="CG9" i="150" s="1"/>
  <c r="CF9" i="150"/>
  <c r="CE10" i="150"/>
  <c r="CF10" i="150"/>
  <c r="CE11" i="150"/>
  <c r="CG11" i="150" s="1"/>
  <c r="CF11" i="150"/>
  <c r="CE12" i="150"/>
  <c r="CF12" i="150"/>
  <c r="CE13" i="150"/>
  <c r="CG13" i="150" s="1"/>
  <c r="CF13" i="150"/>
  <c r="CE14" i="150"/>
  <c r="CF14" i="150"/>
  <c r="CE15" i="150"/>
  <c r="CF15" i="150"/>
  <c r="CE16" i="150"/>
  <c r="CF16" i="150"/>
  <c r="CE17" i="150"/>
  <c r="CG17" i="150" s="1"/>
  <c r="CF17" i="150"/>
  <c r="CE18" i="150"/>
  <c r="CF18" i="150"/>
  <c r="CE19" i="150"/>
  <c r="CF19" i="150"/>
  <c r="CE20" i="150"/>
  <c r="CF20" i="150"/>
  <c r="CE21" i="150"/>
  <c r="CF21" i="150"/>
  <c r="CG21" i="150"/>
  <c r="CE22" i="150"/>
  <c r="CF22" i="150"/>
  <c r="CE23" i="150"/>
  <c r="CF23" i="150"/>
  <c r="CE24" i="150"/>
  <c r="CF24" i="150"/>
  <c r="CE25" i="150"/>
  <c r="CG25" i="150" s="1"/>
  <c r="CF25" i="150"/>
  <c r="CE26" i="150"/>
  <c r="CF26" i="150"/>
  <c r="CG26" i="150" s="1"/>
  <c r="CE27" i="150"/>
  <c r="CG27" i="150" s="1"/>
  <c r="CF27" i="150"/>
  <c r="CF8" i="150"/>
  <c r="CF28" i="150" s="1"/>
  <c r="CE8" i="150"/>
  <c r="CG8" i="150" s="1"/>
  <c r="AG28" i="150"/>
  <c r="AH28" i="150"/>
  <c r="AI28" i="150"/>
  <c r="AJ28" i="150"/>
  <c r="AK28" i="150"/>
  <c r="AL28" i="150"/>
  <c r="AM28" i="150"/>
  <c r="AN28" i="150"/>
  <c r="AO28" i="150"/>
  <c r="AP28" i="150"/>
  <c r="AQ28" i="150"/>
  <c r="AR28" i="150"/>
  <c r="AS28" i="150"/>
  <c r="AT28" i="150"/>
  <c r="AU28" i="150"/>
  <c r="AV28" i="150"/>
  <c r="AW28" i="150"/>
  <c r="AX28" i="150"/>
  <c r="AY28" i="150"/>
  <c r="AZ28" i="150"/>
  <c r="BA28" i="150"/>
  <c r="AF28" i="150"/>
  <c r="BB9" i="150"/>
  <c r="BC9" i="150"/>
  <c r="BB10" i="150"/>
  <c r="BC10" i="150"/>
  <c r="BD10" i="150" s="1"/>
  <c r="BB11" i="150"/>
  <c r="BD11" i="150" s="1"/>
  <c r="BC11" i="150"/>
  <c r="BB12" i="150"/>
  <c r="BC12" i="150"/>
  <c r="BB13" i="150"/>
  <c r="BD13" i="150" s="1"/>
  <c r="BC13" i="150"/>
  <c r="BB14" i="150"/>
  <c r="BC14" i="150"/>
  <c r="BD14" i="150" s="1"/>
  <c r="BB15" i="150"/>
  <c r="BD15" i="150" s="1"/>
  <c r="BC15" i="150"/>
  <c r="BB16" i="150"/>
  <c r="BC16" i="150"/>
  <c r="BB17" i="150"/>
  <c r="BC17" i="150"/>
  <c r="BB18" i="150"/>
  <c r="BC18" i="150"/>
  <c r="BD18" i="150" s="1"/>
  <c r="BB19" i="150"/>
  <c r="BC19" i="150"/>
  <c r="BD19" i="150"/>
  <c r="BB20" i="150"/>
  <c r="BD20" i="150" s="1"/>
  <c r="BC20" i="150"/>
  <c r="BB21" i="150"/>
  <c r="BC21" i="150"/>
  <c r="BB22" i="150"/>
  <c r="BC22" i="150"/>
  <c r="BB23" i="150"/>
  <c r="BC23" i="150"/>
  <c r="BD23" i="150"/>
  <c r="BB24" i="150"/>
  <c r="BD24" i="150" s="1"/>
  <c r="BC24" i="150"/>
  <c r="BB25" i="150"/>
  <c r="BC25" i="150"/>
  <c r="BB26" i="150"/>
  <c r="BC26" i="150"/>
  <c r="BB27" i="150"/>
  <c r="BD27" i="150" s="1"/>
  <c r="BC27" i="150"/>
  <c r="BC8" i="150"/>
  <c r="BC28" i="150" s="1"/>
  <c r="BB8" i="150"/>
  <c r="BD8" i="150" s="1"/>
  <c r="D28" i="150"/>
  <c r="E28" i="150"/>
  <c r="F28" i="150"/>
  <c r="G28" i="150"/>
  <c r="H28" i="150"/>
  <c r="I28" i="150"/>
  <c r="J28" i="150"/>
  <c r="K28" i="150"/>
  <c r="L28" i="150"/>
  <c r="M28" i="150"/>
  <c r="N28" i="150"/>
  <c r="O28" i="150"/>
  <c r="P28" i="150"/>
  <c r="Q28" i="150"/>
  <c r="R28" i="150"/>
  <c r="S28" i="150"/>
  <c r="T28" i="150"/>
  <c r="U28" i="150"/>
  <c r="V28" i="150"/>
  <c r="W28" i="150"/>
  <c r="X28" i="150"/>
  <c r="C28" i="150"/>
  <c r="Y9" i="150"/>
  <c r="AA9" i="150" s="1"/>
  <c r="Z9" i="150"/>
  <c r="Y10" i="150"/>
  <c r="Z10" i="150"/>
  <c r="AA10" i="150" s="1"/>
  <c r="Y11" i="150"/>
  <c r="AA11" i="150" s="1"/>
  <c r="Z11" i="150"/>
  <c r="Y12" i="150"/>
  <c r="Z12" i="150"/>
  <c r="Y13" i="150"/>
  <c r="AA13" i="150" s="1"/>
  <c r="Z13" i="150"/>
  <c r="Y14" i="150"/>
  <c r="Z14" i="150"/>
  <c r="AA14" i="150" s="1"/>
  <c r="Y15" i="150"/>
  <c r="Z15" i="150"/>
  <c r="Y16" i="150"/>
  <c r="Z16" i="150"/>
  <c r="Y17" i="150"/>
  <c r="Z17" i="150"/>
  <c r="AA17" i="150"/>
  <c r="Y18" i="150"/>
  <c r="Z18" i="150"/>
  <c r="Y19" i="150"/>
  <c r="Z19" i="150"/>
  <c r="Y20" i="150"/>
  <c r="AA20" i="150" s="1"/>
  <c r="Z20" i="150"/>
  <c r="Y21" i="150"/>
  <c r="Z21" i="150"/>
  <c r="AA21" i="150"/>
  <c r="Y22" i="150"/>
  <c r="Z22" i="150"/>
  <c r="AA22" i="150" s="1"/>
  <c r="Y23" i="150"/>
  <c r="Z23" i="150"/>
  <c r="Y24" i="150"/>
  <c r="Z24" i="150"/>
  <c r="Y25" i="150"/>
  <c r="Z25" i="150"/>
  <c r="AA25" i="150" s="1"/>
  <c r="Y26" i="150"/>
  <c r="Z26" i="150"/>
  <c r="AA26" i="150" s="1"/>
  <c r="Y27" i="150"/>
  <c r="AA27" i="150" s="1"/>
  <c r="Z27" i="150"/>
  <c r="Z8" i="150"/>
  <c r="Z28" i="150" s="1"/>
  <c r="Y8" i="150"/>
  <c r="Y28" i="150" s="1"/>
  <c r="D29" i="149"/>
  <c r="E29" i="149"/>
  <c r="F29" i="149"/>
  <c r="G29" i="149"/>
  <c r="H29" i="149"/>
  <c r="I29" i="149"/>
  <c r="J29" i="149"/>
  <c r="K29" i="149"/>
  <c r="L29" i="149"/>
  <c r="C29" i="149"/>
  <c r="M10" i="149"/>
  <c r="O10" i="149" s="1"/>
  <c r="N10" i="149"/>
  <c r="M11" i="149"/>
  <c r="N11" i="149"/>
  <c r="O11" i="149" s="1"/>
  <c r="M12" i="149"/>
  <c r="O12" i="149" s="1"/>
  <c r="N12" i="149"/>
  <c r="M13" i="149"/>
  <c r="N13" i="149"/>
  <c r="M14" i="149"/>
  <c r="O14" i="149" s="1"/>
  <c r="N14" i="149"/>
  <c r="M15" i="149"/>
  <c r="N15" i="149"/>
  <c r="M16" i="149"/>
  <c r="N16" i="149"/>
  <c r="O16" i="149"/>
  <c r="M17" i="149"/>
  <c r="O17" i="149" s="1"/>
  <c r="N17" i="149"/>
  <c r="M18" i="149"/>
  <c r="N18" i="149"/>
  <c r="M19" i="149"/>
  <c r="N19" i="149"/>
  <c r="M20" i="149"/>
  <c r="N20" i="149"/>
  <c r="O20" i="149"/>
  <c r="M21" i="149"/>
  <c r="O21" i="149" s="1"/>
  <c r="N21" i="149"/>
  <c r="M22" i="149"/>
  <c r="O22" i="149" s="1"/>
  <c r="N22" i="149"/>
  <c r="M23" i="149"/>
  <c r="N23" i="149"/>
  <c r="M24" i="149"/>
  <c r="O24" i="149" s="1"/>
  <c r="N24" i="149"/>
  <c r="M25" i="149"/>
  <c r="N25" i="149"/>
  <c r="M26" i="149"/>
  <c r="O26" i="149" s="1"/>
  <c r="N26" i="149"/>
  <c r="M27" i="149"/>
  <c r="N27" i="149"/>
  <c r="O27" i="149"/>
  <c r="M28" i="149"/>
  <c r="N28" i="149"/>
  <c r="O28" i="149" s="1"/>
  <c r="N9" i="149"/>
  <c r="N29" i="149" s="1"/>
  <c r="M9" i="149"/>
  <c r="M29" i="149" s="1"/>
  <c r="D8" i="148"/>
  <c r="E8" i="148"/>
  <c r="F8" i="148"/>
  <c r="G8" i="148"/>
  <c r="H8" i="148"/>
  <c r="I8" i="148"/>
  <c r="J8" i="148"/>
  <c r="K8" i="148"/>
  <c r="L8" i="148"/>
  <c r="D9" i="148"/>
  <c r="E9" i="148"/>
  <c r="F9" i="148"/>
  <c r="G9" i="148"/>
  <c r="H9" i="148"/>
  <c r="I9" i="148"/>
  <c r="J9" i="148"/>
  <c r="K9" i="148"/>
  <c r="L9" i="148"/>
  <c r="D10" i="148"/>
  <c r="E10" i="148"/>
  <c r="F10" i="148"/>
  <c r="G10" i="148"/>
  <c r="H10" i="148"/>
  <c r="I10" i="148"/>
  <c r="J10" i="148"/>
  <c r="K10" i="148"/>
  <c r="L10" i="148"/>
  <c r="D11" i="148"/>
  <c r="E11" i="148"/>
  <c r="F11" i="148"/>
  <c r="G11" i="148"/>
  <c r="H11" i="148"/>
  <c r="I11" i="148"/>
  <c r="J11" i="148"/>
  <c r="K11" i="148"/>
  <c r="L11" i="148"/>
  <c r="D12" i="148"/>
  <c r="E12" i="148"/>
  <c r="F12" i="148"/>
  <c r="G12" i="148"/>
  <c r="H12" i="148"/>
  <c r="I12" i="148"/>
  <c r="J12" i="148"/>
  <c r="K12" i="148"/>
  <c r="L12" i="148"/>
  <c r="D13" i="148"/>
  <c r="E13" i="148"/>
  <c r="F13" i="148"/>
  <c r="G13" i="148"/>
  <c r="H13" i="148"/>
  <c r="I13" i="148"/>
  <c r="J13" i="148"/>
  <c r="K13" i="148"/>
  <c r="L13" i="148"/>
  <c r="D14" i="148"/>
  <c r="E14" i="148"/>
  <c r="F14" i="148"/>
  <c r="G14" i="148"/>
  <c r="H14" i="148"/>
  <c r="I14" i="148"/>
  <c r="J14" i="148"/>
  <c r="K14" i="148"/>
  <c r="L14" i="148"/>
  <c r="D15" i="148"/>
  <c r="E15" i="148"/>
  <c r="F15" i="148"/>
  <c r="G15" i="148"/>
  <c r="H15" i="148"/>
  <c r="I15" i="148"/>
  <c r="J15" i="148"/>
  <c r="K15" i="148"/>
  <c r="L15" i="148"/>
  <c r="D16" i="148"/>
  <c r="E16" i="148"/>
  <c r="F16" i="148"/>
  <c r="G16" i="148"/>
  <c r="H16" i="148"/>
  <c r="I16" i="148"/>
  <c r="J16" i="148"/>
  <c r="K16" i="148"/>
  <c r="L16" i="148"/>
  <c r="D17" i="148"/>
  <c r="E17" i="148"/>
  <c r="F17" i="148"/>
  <c r="G17" i="148"/>
  <c r="H17" i="148"/>
  <c r="I17" i="148"/>
  <c r="J17" i="148"/>
  <c r="K17" i="148"/>
  <c r="L17" i="148"/>
  <c r="D18" i="148"/>
  <c r="E18" i="148"/>
  <c r="F18" i="148"/>
  <c r="G18" i="148"/>
  <c r="H18" i="148"/>
  <c r="I18" i="148"/>
  <c r="J18" i="148"/>
  <c r="K18" i="148"/>
  <c r="L18" i="148"/>
  <c r="D19" i="148"/>
  <c r="E19" i="148"/>
  <c r="F19" i="148"/>
  <c r="G19" i="148"/>
  <c r="H19" i="148"/>
  <c r="I19" i="148"/>
  <c r="J19" i="148"/>
  <c r="K19" i="148"/>
  <c r="L19" i="148"/>
  <c r="D20" i="148"/>
  <c r="E20" i="148"/>
  <c r="F20" i="148"/>
  <c r="G20" i="148"/>
  <c r="H20" i="148"/>
  <c r="I20" i="148"/>
  <c r="J20" i="148"/>
  <c r="K20" i="148"/>
  <c r="L20" i="148"/>
  <c r="D21" i="148"/>
  <c r="E21" i="148"/>
  <c r="F21" i="148"/>
  <c r="G21" i="148"/>
  <c r="H21" i="148"/>
  <c r="I21" i="148"/>
  <c r="J21" i="148"/>
  <c r="K21" i="148"/>
  <c r="L21" i="148"/>
  <c r="D22" i="148"/>
  <c r="E22" i="148"/>
  <c r="F22" i="148"/>
  <c r="G22" i="148"/>
  <c r="H22" i="148"/>
  <c r="I22" i="148"/>
  <c r="J22" i="148"/>
  <c r="K22" i="148"/>
  <c r="L22" i="148"/>
  <c r="D23" i="148"/>
  <c r="E23" i="148"/>
  <c r="F23" i="148"/>
  <c r="G23" i="148"/>
  <c r="H23" i="148"/>
  <c r="I23" i="148"/>
  <c r="J23" i="148"/>
  <c r="K23" i="148"/>
  <c r="L23" i="148"/>
  <c r="D24" i="148"/>
  <c r="E24" i="148"/>
  <c r="F24" i="148"/>
  <c r="G24" i="148"/>
  <c r="H24" i="148"/>
  <c r="I24" i="148"/>
  <c r="J24" i="148"/>
  <c r="K24" i="148"/>
  <c r="L24" i="148"/>
  <c r="D25" i="148"/>
  <c r="E25" i="148"/>
  <c r="F25" i="148"/>
  <c r="G25" i="148"/>
  <c r="H25" i="148"/>
  <c r="I25" i="148"/>
  <c r="J25" i="148"/>
  <c r="K25" i="148"/>
  <c r="L25" i="148"/>
  <c r="D26" i="148"/>
  <c r="E26" i="148"/>
  <c r="F26" i="148"/>
  <c r="G26" i="148"/>
  <c r="H26" i="148"/>
  <c r="I26" i="148"/>
  <c r="J26" i="148"/>
  <c r="K26" i="148"/>
  <c r="L26" i="148"/>
  <c r="D27" i="148"/>
  <c r="E27" i="148"/>
  <c r="F27" i="148"/>
  <c r="G27" i="148"/>
  <c r="H27" i="148"/>
  <c r="I27" i="148"/>
  <c r="J27" i="148"/>
  <c r="K27" i="148"/>
  <c r="L27" i="148"/>
  <c r="C9" i="148"/>
  <c r="C10" i="148"/>
  <c r="C11" i="148"/>
  <c r="C12" i="148"/>
  <c r="C13" i="148"/>
  <c r="C14" i="148"/>
  <c r="C15" i="148"/>
  <c r="C16" i="148"/>
  <c r="C17" i="148"/>
  <c r="C18" i="148"/>
  <c r="C19" i="148"/>
  <c r="C20" i="148"/>
  <c r="C21" i="148"/>
  <c r="C22" i="148"/>
  <c r="C23" i="148"/>
  <c r="C24" i="148"/>
  <c r="C25" i="148"/>
  <c r="C26" i="148"/>
  <c r="C27" i="148"/>
  <c r="C8" i="148"/>
  <c r="D86" i="148"/>
  <c r="E86" i="148"/>
  <c r="F86" i="148"/>
  <c r="G86" i="148"/>
  <c r="H86" i="148"/>
  <c r="I86" i="148"/>
  <c r="J86" i="148"/>
  <c r="K86" i="148"/>
  <c r="L86" i="148"/>
  <c r="C86" i="148"/>
  <c r="M67" i="148"/>
  <c r="N67" i="148"/>
  <c r="M68" i="148"/>
  <c r="N68" i="148"/>
  <c r="M69" i="148"/>
  <c r="N69" i="148"/>
  <c r="M70" i="148"/>
  <c r="N70" i="148"/>
  <c r="M71" i="148"/>
  <c r="N71" i="148"/>
  <c r="M72" i="148"/>
  <c r="O72" i="148" s="1"/>
  <c r="N72" i="148"/>
  <c r="M73" i="148"/>
  <c r="N73" i="148"/>
  <c r="M74" i="148"/>
  <c r="N74" i="148"/>
  <c r="M75" i="148"/>
  <c r="N75" i="148"/>
  <c r="M76" i="148"/>
  <c r="N76" i="148"/>
  <c r="M77" i="148"/>
  <c r="O77" i="148" s="1"/>
  <c r="N77" i="148"/>
  <c r="M78" i="148"/>
  <c r="N78" i="148"/>
  <c r="M79" i="148"/>
  <c r="N79" i="148"/>
  <c r="M80" i="148"/>
  <c r="N80" i="148"/>
  <c r="M81" i="148"/>
  <c r="N81" i="148"/>
  <c r="M82" i="148"/>
  <c r="N82" i="148"/>
  <c r="M83" i="148"/>
  <c r="N83" i="148"/>
  <c r="M84" i="148"/>
  <c r="N84" i="148"/>
  <c r="M85" i="148"/>
  <c r="O85" i="148" s="1"/>
  <c r="N85" i="148"/>
  <c r="N66" i="148"/>
  <c r="M66" i="148"/>
  <c r="D57" i="148"/>
  <c r="E57" i="148"/>
  <c r="F57" i="148"/>
  <c r="G57" i="148"/>
  <c r="H57" i="148"/>
  <c r="I57" i="148"/>
  <c r="J57" i="148"/>
  <c r="K57" i="148"/>
  <c r="L57" i="148"/>
  <c r="C57" i="148"/>
  <c r="M38" i="148"/>
  <c r="N38" i="148"/>
  <c r="N9" i="148" s="1"/>
  <c r="M39" i="148"/>
  <c r="N39" i="148"/>
  <c r="N10" i="148" s="1"/>
  <c r="M40" i="148"/>
  <c r="N40" i="148"/>
  <c r="N11" i="148" s="1"/>
  <c r="M41" i="148"/>
  <c r="N41" i="148"/>
  <c r="N12" i="148" s="1"/>
  <c r="M42" i="148"/>
  <c r="N42" i="148"/>
  <c r="N13" i="148" s="1"/>
  <c r="M43" i="148"/>
  <c r="M14" i="148" s="1"/>
  <c r="N43" i="148"/>
  <c r="N14" i="148" s="1"/>
  <c r="M44" i="148"/>
  <c r="M15" i="148" s="1"/>
  <c r="N44" i="148"/>
  <c r="O44" i="148" s="1"/>
  <c r="M45" i="148"/>
  <c r="N45" i="148"/>
  <c r="M46" i="148"/>
  <c r="N46" i="148"/>
  <c r="N17" i="148" s="1"/>
  <c r="M47" i="148"/>
  <c r="M18" i="148" s="1"/>
  <c r="N47" i="148"/>
  <c r="M48" i="148"/>
  <c r="N48" i="148"/>
  <c r="N19" i="148" s="1"/>
  <c r="M49" i="148"/>
  <c r="N49" i="148"/>
  <c r="N20" i="148" s="1"/>
  <c r="M50" i="148"/>
  <c r="M21" i="148" s="1"/>
  <c r="N50" i="148"/>
  <c r="N21" i="148" s="1"/>
  <c r="M51" i="148"/>
  <c r="N51" i="148"/>
  <c r="M52" i="148"/>
  <c r="M23" i="148" s="1"/>
  <c r="N52" i="148"/>
  <c r="M53" i="148"/>
  <c r="N53" i="148"/>
  <c r="N24" i="148" s="1"/>
  <c r="M54" i="148"/>
  <c r="N54" i="148"/>
  <c r="N25" i="148" s="1"/>
  <c r="M55" i="148"/>
  <c r="M26" i="148" s="1"/>
  <c r="N55" i="148"/>
  <c r="N26" i="148" s="1"/>
  <c r="M56" i="148"/>
  <c r="N56" i="148"/>
  <c r="N27" i="148" s="1"/>
  <c r="N37" i="148"/>
  <c r="N8" i="148" s="1"/>
  <c r="M37" i="148"/>
  <c r="M57" i="148" s="1"/>
  <c r="D28" i="147"/>
  <c r="E28" i="147"/>
  <c r="F28" i="147"/>
  <c r="G28" i="147"/>
  <c r="H28" i="147"/>
  <c r="I28" i="147"/>
  <c r="J28" i="147"/>
  <c r="K28" i="147"/>
  <c r="L28" i="147"/>
  <c r="C28" i="147"/>
  <c r="M9" i="147"/>
  <c r="N9" i="147"/>
  <c r="M10" i="147"/>
  <c r="N10" i="147"/>
  <c r="O10" i="147" s="1"/>
  <c r="M11" i="147"/>
  <c r="O11" i="147" s="1"/>
  <c r="N11" i="147"/>
  <c r="M12" i="147"/>
  <c r="O12" i="147" s="1"/>
  <c r="N12" i="147"/>
  <c r="M13" i="147"/>
  <c r="O13" i="147" s="1"/>
  <c r="N13" i="147"/>
  <c r="M14" i="147"/>
  <c r="N14" i="147"/>
  <c r="M15" i="147"/>
  <c r="N15" i="147"/>
  <c r="O15" i="147"/>
  <c r="M16" i="147"/>
  <c r="N16" i="147"/>
  <c r="M17" i="147"/>
  <c r="N17" i="147"/>
  <c r="M18" i="147"/>
  <c r="N18" i="147"/>
  <c r="O18" i="147" s="1"/>
  <c r="M19" i="147"/>
  <c r="N19" i="147"/>
  <c r="O19" i="147" s="1"/>
  <c r="M20" i="147"/>
  <c r="O20" i="147" s="1"/>
  <c r="N20" i="147"/>
  <c r="M21" i="147"/>
  <c r="N21" i="147"/>
  <c r="M22" i="147"/>
  <c r="N22" i="147"/>
  <c r="O22" i="147"/>
  <c r="M23" i="147"/>
  <c r="N23" i="147"/>
  <c r="M24" i="147"/>
  <c r="N24" i="147"/>
  <c r="M25" i="147"/>
  <c r="O25" i="147" s="1"/>
  <c r="N25" i="147"/>
  <c r="M26" i="147"/>
  <c r="N26" i="147"/>
  <c r="O26" i="147" s="1"/>
  <c r="M27" i="147"/>
  <c r="O27" i="147" s="1"/>
  <c r="N27" i="147"/>
  <c r="O8" i="147"/>
  <c r="N8" i="147"/>
  <c r="M8" i="147"/>
  <c r="M28" i="147" s="1"/>
  <c r="D8" i="146"/>
  <c r="E8" i="146"/>
  <c r="F8" i="146"/>
  <c r="G8" i="146"/>
  <c r="H8" i="146"/>
  <c r="I8" i="146"/>
  <c r="J8" i="146"/>
  <c r="K8" i="146"/>
  <c r="L8" i="146"/>
  <c r="D9" i="146"/>
  <c r="E9" i="146"/>
  <c r="F9" i="146"/>
  <c r="G9" i="146"/>
  <c r="H9" i="146"/>
  <c r="I9" i="146"/>
  <c r="J9" i="146"/>
  <c r="K9" i="146"/>
  <c r="L9" i="146"/>
  <c r="D10" i="146"/>
  <c r="E10" i="146"/>
  <c r="F10" i="146"/>
  <c r="G10" i="146"/>
  <c r="H10" i="146"/>
  <c r="I10" i="146"/>
  <c r="J10" i="146"/>
  <c r="K10" i="146"/>
  <c r="L10" i="146"/>
  <c r="D11" i="146"/>
  <c r="E11" i="146"/>
  <c r="F11" i="146"/>
  <c r="G11" i="146"/>
  <c r="H11" i="146"/>
  <c r="I11" i="146"/>
  <c r="J11" i="146"/>
  <c r="K11" i="146"/>
  <c r="L11" i="146"/>
  <c r="D12" i="146"/>
  <c r="E12" i="146"/>
  <c r="F12" i="146"/>
  <c r="G12" i="146"/>
  <c r="H12" i="146"/>
  <c r="I12" i="146"/>
  <c r="J12" i="146"/>
  <c r="K12" i="146"/>
  <c r="L12" i="146"/>
  <c r="D13" i="146"/>
  <c r="E13" i="146"/>
  <c r="F13" i="146"/>
  <c r="G13" i="146"/>
  <c r="H13" i="146"/>
  <c r="I13" i="146"/>
  <c r="J13" i="146"/>
  <c r="K13" i="146"/>
  <c r="L13" i="146"/>
  <c r="D14" i="146"/>
  <c r="E14" i="146"/>
  <c r="F14" i="146"/>
  <c r="G14" i="146"/>
  <c r="H14" i="146"/>
  <c r="I14" i="146"/>
  <c r="J14" i="146"/>
  <c r="K14" i="146"/>
  <c r="L14" i="146"/>
  <c r="D15" i="146"/>
  <c r="E15" i="146"/>
  <c r="F15" i="146"/>
  <c r="G15" i="146"/>
  <c r="H15" i="146"/>
  <c r="I15" i="146"/>
  <c r="J15" i="146"/>
  <c r="K15" i="146"/>
  <c r="L15" i="146"/>
  <c r="D16" i="146"/>
  <c r="N16" i="146" s="1"/>
  <c r="E16" i="146"/>
  <c r="F16" i="146"/>
  <c r="G16" i="146"/>
  <c r="H16" i="146"/>
  <c r="I16" i="146"/>
  <c r="J16" i="146"/>
  <c r="K16" i="146"/>
  <c r="L16" i="146"/>
  <c r="D17" i="146"/>
  <c r="E17" i="146"/>
  <c r="F17" i="146"/>
  <c r="G17" i="146"/>
  <c r="H17" i="146"/>
  <c r="I17" i="146"/>
  <c r="J17" i="146"/>
  <c r="K17" i="146"/>
  <c r="L17" i="146"/>
  <c r="D18" i="146"/>
  <c r="N18" i="146" s="1"/>
  <c r="E18" i="146"/>
  <c r="F18" i="146"/>
  <c r="G18" i="146"/>
  <c r="H18" i="146"/>
  <c r="I18" i="146"/>
  <c r="J18" i="146"/>
  <c r="K18" i="146"/>
  <c r="L18" i="146"/>
  <c r="D19" i="146"/>
  <c r="E19" i="146"/>
  <c r="F19" i="146"/>
  <c r="G19" i="146"/>
  <c r="H19" i="146"/>
  <c r="I19" i="146"/>
  <c r="J19" i="146"/>
  <c r="K19" i="146"/>
  <c r="L19" i="146"/>
  <c r="D20" i="146"/>
  <c r="E20" i="146"/>
  <c r="F20" i="146"/>
  <c r="G20" i="146"/>
  <c r="H20" i="146"/>
  <c r="I20" i="146"/>
  <c r="J20" i="146"/>
  <c r="K20" i="146"/>
  <c r="L20" i="146"/>
  <c r="D21" i="146"/>
  <c r="E21" i="146"/>
  <c r="F21" i="146"/>
  <c r="G21" i="146"/>
  <c r="H21" i="146"/>
  <c r="I21" i="146"/>
  <c r="J21" i="146"/>
  <c r="K21" i="146"/>
  <c r="L21" i="146"/>
  <c r="D22" i="146"/>
  <c r="E22" i="146"/>
  <c r="F22" i="146"/>
  <c r="G22" i="146"/>
  <c r="H22" i="146"/>
  <c r="I22" i="146"/>
  <c r="J22" i="146"/>
  <c r="K22" i="146"/>
  <c r="L22" i="146"/>
  <c r="D23" i="146"/>
  <c r="N23" i="146" s="1"/>
  <c r="E23" i="146"/>
  <c r="F23" i="146"/>
  <c r="G23" i="146"/>
  <c r="H23" i="146"/>
  <c r="I23" i="146"/>
  <c r="J23" i="146"/>
  <c r="K23" i="146"/>
  <c r="L23" i="146"/>
  <c r="D24" i="146"/>
  <c r="E24" i="146"/>
  <c r="F24" i="146"/>
  <c r="G24" i="146"/>
  <c r="H24" i="146"/>
  <c r="I24" i="146"/>
  <c r="J24" i="146"/>
  <c r="K24" i="146"/>
  <c r="L24" i="146"/>
  <c r="D25" i="146"/>
  <c r="E25" i="146"/>
  <c r="F25" i="146"/>
  <c r="G25" i="146"/>
  <c r="H25" i="146"/>
  <c r="I25" i="146"/>
  <c r="J25" i="146"/>
  <c r="K25" i="146"/>
  <c r="L25" i="146"/>
  <c r="D26" i="146"/>
  <c r="E26" i="146"/>
  <c r="F26" i="146"/>
  <c r="G26" i="146"/>
  <c r="H26" i="146"/>
  <c r="I26" i="146"/>
  <c r="J26" i="146"/>
  <c r="K26" i="146"/>
  <c r="L26" i="146"/>
  <c r="D27" i="146"/>
  <c r="E27" i="146"/>
  <c r="F27" i="146"/>
  <c r="G27" i="146"/>
  <c r="H27" i="146"/>
  <c r="I27" i="146"/>
  <c r="J27" i="146"/>
  <c r="K27" i="146"/>
  <c r="L27" i="146"/>
  <c r="C9" i="146"/>
  <c r="M9" i="146" s="1"/>
  <c r="C10" i="146"/>
  <c r="C11" i="146"/>
  <c r="M11" i="146" s="1"/>
  <c r="C12" i="146"/>
  <c r="M12" i="146" s="1"/>
  <c r="C13" i="146"/>
  <c r="M13" i="146" s="1"/>
  <c r="C14" i="146"/>
  <c r="C15" i="146"/>
  <c r="M15" i="146" s="1"/>
  <c r="C16" i="146"/>
  <c r="M16" i="146" s="1"/>
  <c r="C17" i="146"/>
  <c r="M17" i="146" s="1"/>
  <c r="C18" i="146"/>
  <c r="C19" i="146"/>
  <c r="M19" i="146" s="1"/>
  <c r="C20" i="146"/>
  <c r="M20" i="146" s="1"/>
  <c r="C21" i="146"/>
  <c r="M21" i="146" s="1"/>
  <c r="C22" i="146"/>
  <c r="C23" i="146"/>
  <c r="M23" i="146" s="1"/>
  <c r="C24" i="146"/>
  <c r="M24" i="146" s="1"/>
  <c r="C25" i="146"/>
  <c r="M25" i="146" s="1"/>
  <c r="C26" i="146"/>
  <c r="C27" i="146"/>
  <c r="M27" i="146" s="1"/>
  <c r="C8" i="146"/>
  <c r="C28" i="146" s="1"/>
  <c r="D87" i="146"/>
  <c r="E87" i="146"/>
  <c r="F87" i="146"/>
  <c r="G87" i="146"/>
  <c r="H87" i="146"/>
  <c r="I87" i="146"/>
  <c r="J87" i="146"/>
  <c r="K87" i="146"/>
  <c r="L87" i="146"/>
  <c r="C87" i="146"/>
  <c r="M68" i="146"/>
  <c r="N68" i="146"/>
  <c r="M69" i="146"/>
  <c r="O69" i="146" s="1"/>
  <c r="N69" i="146"/>
  <c r="M70" i="146"/>
  <c r="N70" i="146"/>
  <c r="M71" i="146"/>
  <c r="O71" i="146" s="1"/>
  <c r="N71" i="146"/>
  <c r="M72" i="146"/>
  <c r="N72" i="146"/>
  <c r="O72" i="146" s="1"/>
  <c r="M73" i="146"/>
  <c r="O73" i="146" s="1"/>
  <c r="N73" i="146"/>
  <c r="M74" i="146"/>
  <c r="N74" i="146"/>
  <c r="M75" i="146"/>
  <c r="O75" i="146" s="1"/>
  <c r="N75" i="146"/>
  <c r="M76" i="146"/>
  <c r="N76" i="146"/>
  <c r="M77" i="146"/>
  <c r="N77" i="146"/>
  <c r="O77" i="146"/>
  <c r="M78" i="146"/>
  <c r="O78" i="146" s="1"/>
  <c r="N78" i="146"/>
  <c r="M79" i="146"/>
  <c r="N79" i="146"/>
  <c r="M80" i="146"/>
  <c r="O80" i="146" s="1"/>
  <c r="N80" i="146"/>
  <c r="M81" i="146"/>
  <c r="N81" i="146"/>
  <c r="M82" i="146"/>
  <c r="N82" i="146"/>
  <c r="M83" i="146"/>
  <c r="N83" i="146"/>
  <c r="M84" i="146"/>
  <c r="N84" i="146"/>
  <c r="M85" i="146"/>
  <c r="N85" i="146"/>
  <c r="O85" i="146"/>
  <c r="M86" i="146"/>
  <c r="O86" i="146" s="1"/>
  <c r="N86" i="146"/>
  <c r="N67" i="146"/>
  <c r="M67" i="146"/>
  <c r="M87" i="146" s="1"/>
  <c r="D57" i="146"/>
  <c r="E57" i="146"/>
  <c r="F57" i="146"/>
  <c r="G57" i="146"/>
  <c r="H57" i="146"/>
  <c r="I57" i="146"/>
  <c r="J57" i="146"/>
  <c r="K57" i="146"/>
  <c r="L57" i="146"/>
  <c r="C57" i="146"/>
  <c r="M38" i="146"/>
  <c r="N38" i="146"/>
  <c r="M39" i="146"/>
  <c r="N39" i="146"/>
  <c r="M40" i="146"/>
  <c r="N40" i="146"/>
  <c r="O40" i="146" s="1"/>
  <c r="M41" i="146"/>
  <c r="O41" i="146" s="1"/>
  <c r="N41" i="146"/>
  <c r="M42" i="146"/>
  <c r="N42" i="146"/>
  <c r="M43" i="146"/>
  <c r="N43" i="146"/>
  <c r="O43" i="146"/>
  <c r="M44" i="146"/>
  <c r="O44" i="146" s="1"/>
  <c r="N44" i="146"/>
  <c r="M45" i="146"/>
  <c r="N45" i="146"/>
  <c r="M46" i="146"/>
  <c r="O46" i="146" s="1"/>
  <c r="N46" i="146"/>
  <c r="M47" i="146"/>
  <c r="N47" i="146"/>
  <c r="M48" i="146"/>
  <c r="N48" i="146"/>
  <c r="M49" i="146"/>
  <c r="N49" i="146"/>
  <c r="M50" i="146"/>
  <c r="O50" i="146" s="1"/>
  <c r="N50" i="146"/>
  <c r="M51" i="146"/>
  <c r="N51" i="146"/>
  <c r="O51" i="146"/>
  <c r="M52" i="146"/>
  <c r="O52" i="146" s="1"/>
  <c r="N52" i="146"/>
  <c r="M53" i="146"/>
  <c r="N53" i="146"/>
  <c r="M54" i="146"/>
  <c r="O54" i="146" s="1"/>
  <c r="N54" i="146"/>
  <c r="M55" i="146"/>
  <c r="N55" i="146"/>
  <c r="M56" i="146"/>
  <c r="N56" i="146"/>
  <c r="N37" i="146"/>
  <c r="M37" i="146"/>
  <c r="D28" i="145"/>
  <c r="E28" i="145"/>
  <c r="F28" i="145"/>
  <c r="G28" i="145"/>
  <c r="H28" i="145"/>
  <c r="I28" i="145"/>
  <c r="J28" i="145"/>
  <c r="K28" i="145"/>
  <c r="L28" i="145"/>
  <c r="C28" i="145"/>
  <c r="M9" i="145"/>
  <c r="N9" i="145"/>
  <c r="M10" i="145"/>
  <c r="O10" i="145" s="1"/>
  <c r="N10" i="145"/>
  <c r="M11" i="145"/>
  <c r="N11" i="145"/>
  <c r="M12" i="145"/>
  <c r="O12" i="145" s="1"/>
  <c r="N12" i="145"/>
  <c r="M13" i="145"/>
  <c r="N13" i="145"/>
  <c r="O13" i="145" s="1"/>
  <c r="M14" i="145"/>
  <c r="N14" i="145"/>
  <c r="O14" i="145"/>
  <c r="M15" i="145"/>
  <c r="O15" i="145" s="1"/>
  <c r="N15" i="145"/>
  <c r="M16" i="145"/>
  <c r="N16" i="145"/>
  <c r="M17" i="145"/>
  <c r="N17" i="145"/>
  <c r="M18" i="145"/>
  <c r="N18" i="145"/>
  <c r="O18" i="145" s="1"/>
  <c r="M19" i="145"/>
  <c r="O19" i="145" s="1"/>
  <c r="N19" i="145"/>
  <c r="M20" i="145"/>
  <c r="O20" i="145" s="1"/>
  <c r="N20" i="145"/>
  <c r="M21" i="145"/>
  <c r="N21" i="145"/>
  <c r="O21" i="145"/>
  <c r="M22" i="145"/>
  <c r="O22" i="145" s="1"/>
  <c r="N22" i="145"/>
  <c r="M23" i="145"/>
  <c r="O23" i="145" s="1"/>
  <c r="N23" i="145"/>
  <c r="M24" i="145"/>
  <c r="O24" i="145" s="1"/>
  <c r="N24" i="145"/>
  <c r="M25" i="145"/>
  <c r="O25" i="145" s="1"/>
  <c r="N25" i="145"/>
  <c r="M26" i="145"/>
  <c r="N26" i="145"/>
  <c r="O26" i="145" s="1"/>
  <c r="M27" i="145"/>
  <c r="O27" i="145" s="1"/>
  <c r="N27" i="145"/>
  <c r="O8" i="145"/>
  <c r="N8" i="145"/>
  <c r="N28" i="145" s="1"/>
  <c r="M8" i="145"/>
  <c r="D28" i="144"/>
  <c r="E28" i="144"/>
  <c r="F28" i="144"/>
  <c r="G28" i="144"/>
  <c r="H28" i="144"/>
  <c r="I28" i="144"/>
  <c r="J28" i="144"/>
  <c r="K28" i="144"/>
  <c r="L28" i="144"/>
  <c r="C28" i="144"/>
  <c r="M9" i="144"/>
  <c r="N9" i="144"/>
  <c r="M10" i="144"/>
  <c r="N10" i="144"/>
  <c r="O10" i="144"/>
  <c r="M11" i="144"/>
  <c r="O11" i="144" s="1"/>
  <c r="N11" i="144"/>
  <c r="M12" i="144"/>
  <c r="N12" i="144"/>
  <c r="M13" i="144"/>
  <c r="N13" i="144"/>
  <c r="M14" i="144"/>
  <c r="N14" i="144"/>
  <c r="O14" i="144" s="1"/>
  <c r="M15" i="144"/>
  <c r="O15" i="144" s="1"/>
  <c r="N15" i="144"/>
  <c r="M16" i="144"/>
  <c r="O16" i="144" s="1"/>
  <c r="N16" i="144"/>
  <c r="M17" i="144"/>
  <c r="N17" i="144"/>
  <c r="O17" i="144"/>
  <c r="M18" i="144"/>
  <c r="O18" i="144" s="1"/>
  <c r="N18" i="144"/>
  <c r="M19" i="144"/>
  <c r="O19" i="144" s="1"/>
  <c r="N19" i="144"/>
  <c r="M20" i="144"/>
  <c r="O20" i="144" s="1"/>
  <c r="N20" i="144"/>
  <c r="M21" i="144"/>
  <c r="O21" i="144" s="1"/>
  <c r="N21" i="144"/>
  <c r="M22" i="144"/>
  <c r="N22" i="144"/>
  <c r="O22" i="144" s="1"/>
  <c r="M23" i="144"/>
  <c r="O23" i="144" s="1"/>
  <c r="N23" i="144"/>
  <c r="M24" i="144"/>
  <c r="O24" i="144" s="1"/>
  <c r="N24" i="144"/>
  <c r="M25" i="144"/>
  <c r="N25" i="144"/>
  <c r="O25" i="144"/>
  <c r="M26" i="144"/>
  <c r="O26" i="144" s="1"/>
  <c r="N26" i="144"/>
  <c r="M27" i="144"/>
  <c r="O27" i="144" s="1"/>
  <c r="N27" i="144"/>
  <c r="O8" i="144"/>
  <c r="N8" i="144"/>
  <c r="M8" i="144"/>
  <c r="M28" i="144" s="1"/>
  <c r="D28" i="143"/>
  <c r="E28" i="143"/>
  <c r="F28" i="143"/>
  <c r="G28" i="143"/>
  <c r="H28" i="143"/>
  <c r="I28" i="143"/>
  <c r="J28" i="143"/>
  <c r="K28" i="143"/>
  <c r="L28" i="143"/>
  <c r="C28" i="143"/>
  <c r="M9" i="143"/>
  <c r="O9" i="143" s="1"/>
  <c r="N9" i="143"/>
  <c r="M10" i="143"/>
  <c r="N10" i="143"/>
  <c r="O10" i="143" s="1"/>
  <c r="M11" i="143"/>
  <c r="O11" i="143" s="1"/>
  <c r="N11" i="143"/>
  <c r="M12" i="143"/>
  <c r="N12" i="143"/>
  <c r="M13" i="143"/>
  <c r="N13" i="143"/>
  <c r="M14" i="143"/>
  <c r="N14" i="143"/>
  <c r="O14" i="143" s="1"/>
  <c r="M15" i="143"/>
  <c r="N15" i="143"/>
  <c r="O15" i="143"/>
  <c r="M16" i="143"/>
  <c r="O16" i="143" s="1"/>
  <c r="N16" i="143"/>
  <c r="M17" i="143"/>
  <c r="N17" i="143"/>
  <c r="M18" i="143"/>
  <c r="N18" i="143"/>
  <c r="M19" i="143"/>
  <c r="N19" i="143"/>
  <c r="O19" i="143"/>
  <c r="M20" i="143"/>
  <c r="N20" i="143"/>
  <c r="M21" i="143"/>
  <c r="N21" i="143"/>
  <c r="M22" i="143"/>
  <c r="N22" i="143"/>
  <c r="O22" i="143" s="1"/>
  <c r="M23" i="143"/>
  <c r="N23" i="143"/>
  <c r="M24" i="143"/>
  <c r="O24" i="143" s="1"/>
  <c r="N24" i="143"/>
  <c r="M25" i="143"/>
  <c r="O25" i="143" s="1"/>
  <c r="N25" i="143"/>
  <c r="M26" i="143"/>
  <c r="N26" i="143"/>
  <c r="M27" i="143"/>
  <c r="N27" i="143"/>
  <c r="O27" i="143"/>
  <c r="N8" i="143"/>
  <c r="M8" i="143"/>
  <c r="D28" i="142"/>
  <c r="E28" i="142"/>
  <c r="F28" i="142"/>
  <c r="G28" i="142"/>
  <c r="H28" i="142"/>
  <c r="I28" i="142"/>
  <c r="J28" i="142"/>
  <c r="K28" i="142"/>
  <c r="L28" i="142"/>
  <c r="C28" i="142"/>
  <c r="M9" i="142"/>
  <c r="N9" i="142"/>
  <c r="M10" i="142"/>
  <c r="N10" i="142"/>
  <c r="O10" i="142"/>
  <c r="M11" i="142"/>
  <c r="O11" i="142" s="1"/>
  <c r="N11" i="142"/>
  <c r="M12" i="142"/>
  <c r="N12" i="142"/>
  <c r="M13" i="142"/>
  <c r="N13" i="142"/>
  <c r="O13" i="142"/>
  <c r="M14" i="142"/>
  <c r="O14" i="142" s="1"/>
  <c r="N14" i="142"/>
  <c r="M15" i="142"/>
  <c r="N15" i="142"/>
  <c r="M16" i="142"/>
  <c r="O16" i="142" s="1"/>
  <c r="N16" i="142"/>
  <c r="M17" i="142"/>
  <c r="N17" i="142"/>
  <c r="O17" i="142"/>
  <c r="M18" i="142"/>
  <c r="N18" i="142"/>
  <c r="O18" i="142"/>
  <c r="M19" i="142"/>
  <c r="O19" i="142" s="1"/>
  <c r="N19" i="142"/>
  <c r="M20" i="142"/>
  <c r="N20" i="142"/>
  <c r="M21" i="142"/>
  <c r="O21" i="142" s="1"/>
  <c r="N21" i="142"/>
  <c r="M22" i="142"/>
  <c r="O22" i="142" s="1"/>
  <c r="N22" i="142"/>
  <c r="M23" i="142"/>
  <c r="N23" i="142"/>
  <c r="M24" i="142"/>
  <c r="O24" i="142" s="1"/>
  <c r="N24" i="142"/>
  <c r="M25" i="142"/>
  <c r="N25" i="142"/>
  <c r="O25" i="142"/>
  <c r="M26" i="142"/>
  <c r="N26" i="142"/>
  <c r="O26" i="142"/>
  <c r="M27" i="142"/>
  <c r="O27" i="142" s="1"/>
  <c r="N27" i="142"/>
  <c r="N8" i="142"/>
  <c r="N28" i="142" s="1"/>
  <c r="M8" i="142"/>
  <c r="M28" i="142" s="1"/>
  <c r="D28" i="141"/>
  <c r="E28" i="141"/>
  <c r="F28" i="141"/>
  <c r="G28" i="141"/>
  <c r="H28" i="141"/>
  <c r="I28" i="141"/>
  <c r="J28" i="141"/>
  <c r="K28" i="141"/>
  <c r="L28" i="141"/>
  <c r="M28" i="141"/>
  <c r="N28" i="141"/>
  <c r="O28" i="141"/>
  <c r="C28" i="141"/>
  <c r="M9" i="141"/>
  <c r="N9" i="141"/>
  <c r="O9" i="141"/>
  <c r="M10" i="141"/>
  <c r="N10" i="141"/>
  <c r="O10" i="141"/>
  <c r="M11" i="141"/>
  <c r="O11" i="141" s="1"/>
  <c r="N11" i="141"/>
  <c r="M12" i="141"/>
  <c r="O12" i="141" s="1"/>
  <c r="N12" i="141"/>
  <c r="M13" i="141"/>
  <c r="N13" i="141"/>
  <c r="O13" i="141"/>
  <c r="M14" i="141"/>
  <c r="N14" i="141"/>
  <c r="O14" i="141"/>
  <c r="M15" i="141"/>
  <c r="O15" i="141" s="1"/>
  <c r="N15" i="141"/>
  <c r="M16" i="141"/>
  <c r="O16" i="141" s="1"/>
  <c r="N16" i="141"/>
  <c r="M17" i="141"/>
  <c r="N17" i="141"/>
  <c r="O17" i="141"/>
  <c r="M18" i="141"/>
  <c r="N18" i="141"/>
  <c r="O18" i="141"/>
  <c r="M19" i="141"/>
  <c r="O19" i="141" s="1"/>
  <c r="N19" i="141"/>
  <c r="M20" i="141"/>
  <c r="O20" i="141" s="1"/>
  <c r="N20" i="141"/>
  <c r="M21" i="141"/>
  <c r="N21" i="141"/>
  <c r="O21" i="141"/>
  <c r="M22" i="141"/>
  <c r="N22" i="141"/>
  <c r="O22" i="141"/>
  <c r="M23" i="141"/>
  <c r="O23" i="141" s="1"/>
  <c r="N23" i="141"/>
  <c r="M24" i="141"/>
  <c r="O24" i="141" s="1"/>
  <c r="N24" i="141"/>
  <c r="M25" i="141"/>
  <c r="N25" i="141"/>
  <c r="O25" i="141"/>
  <c r="M26" i="141"/>
  <c r="N26" i="141"/>
  <c r="O26" i="141"/>
  <c r="M27" i="141"/>
  <c r="O27" i="141" s="1"/>
  <c r="N27" i="141"/>
  <c r="O8" i="141"/>
  <c r="N8" i="141"/>
  <c r="M8" i="141"/>
  <c r="AC10" i="140"/>
  <c r="AC13" i="140"/>
  <c r="AC14" i="140"/>
  <c r="AC17" i="140"/>
  <c r="AC18" i="140"/>
  <c r="AC21" i="140"/>
  <c r="AC22" i="140"/>
  <c r="AC25" i="140"/>
  <c r="AC26" i="140"/>
  <c r="AC8" i="140"/>
  <c r="T28" i="140"/>
  <c r="U28" i="140"/>
  <c r="V28" i="140"/>
  <c r="W28" i="140"/>
  <c r="X28" i="140"/>
  <c r="Y28" i="140"/>
  <c r="Z28" i="140"/>
  <c r="S28" i="140"/>
  <c r="D28" i="140"/>
  <c r="E28" i="140"/>
  <c r="F28" i="140"/>
  <c r="G28" i="140"/>
  <c r="H28" i="140"/>
  <c r="I28" i="140"/>
  <c r="J28" i="140"/>
  <c r="K28" i="140"/>
  <c r="L28" i="140"/>
  <c r="M28" i="140"/>
  <c r="N28" i="140"/>
  <c r="C28" i="140"/>
  <c r="AC9" i="139"/>
  <c r="AF9" i="139" s="1"/>
  <c r="AD9" i="139"/>
  <c r="AG9" i="139" s="1"/>
  <c r="AC10" i="139"/>
  <c r="AF10" i="139" s="1"/>
  <c r="AD10" i="139"/>
  <c r="AG10" i="139" s="1"/>
  <c r="AC11" i="139"/>
  <c r="AD11" i="139"/>
  <c r="AG11" i="139" s="1"/>
  <c r="AC12" i="139"/>
  <c r="AD12" i="139"/>
  <c r="AG12" i="139" s="1"/>
  <c r="AC13" i="139"/>
  <c r="AD13" i="139"/>
  <c r="AG13" i="139" s="1"/>
  <c r="AC14" i="139"/>
  <c r="AD14" i="139"/>
  <c r="AE14" i="139"/>
  <c r="AC15" i="139"/>
  <c r="AD15" i="139"/>
  <c r="AC16" i="139"/>
  <c r="AD16" i="139"/>
  <c r="AC17" i="139"/>
  <c r="AD17" i="139"/>
  <c r="AD8" i="139"/>
  <c r="AG8" i="139" s="1"/>
  <c r="AC8" i="139"/>
  <c r="H9" i="139"/>
  <c r="I9" i="139"/>
  <c r="J9" i="139"/>
  <c r="H10" i="139"/>
  <c r="I10" i="139"/>
  <c r="J10" i="139"/>
  <c r="H11" i="139"/>
  <c r="J11" i="139" s="1"/>
  <c r="I11" i="139"/>
  <c r="H12" i="139"/>
  <c r="J12" i="139" s="1"/>
  <c r="I12" i="139"/>
  <c r="H13" i="139"/>
  <c r="I13" i="139"/>
  <c r="J13" i="139"/>
  <c r="H14" i="139"/>
  <c r="I14" i="139"/>
  <c r="H15" i="139"/>
  <c r="J15" i="139" s="1"/>
  <c r="I15" i="139"/>
  <c r="AG15" i="139" s="1"/>
  <c r="H16" i="139"/>
  <c r="I16" i="139"/>
  <c r="H17" i="139"/>
  <c r="I17" i="139"/>
  <c r="J8" i="139"/>
  <c r="I8" i="139"/>
  <c r="H8" i="139"/>
  <c r="U28" i="136"/>
  <c r="V28" i="136"/>
  <c r="W28" i="136"/>
  <c r="X28" i="136"/>
  <c r="Y28" i="136"/>
  <c r="Z28" i="136"/>
  <c r="AA28" i="136"/>
  <c r="AB28" i="136"/>
  <c r="AC28" i="136"/>
  <c r="AD28" i="136"/>
  <c r="AE28" i="136"/>
  <c r="AG28" i="136"/>
  <c r="AJ28" i="136"/>
  <c r="T28" i="136"/>
  <c r="AI9" i="136"/>
  <c r="AJ9" i="136"/>
  <c r="AK9" i="136"/>
  <c r="AI10" i="136"/>
  <c r="AJ10" i="136"/>
  <c r="AK10" i="136"/>
  <c r="AI11" i="136"/>
  <c r="AJ11" i="136"/>
  <c r="AK11" i="136"/>
  <c r="AI12" i="136"/>
  <c r="AJ12" i="136"/>
  <c r="AK12" i="136"/>
  <c r="AI13" i="136"/>
  <c r="AJ13" i="136"/>
  <c r="AK13" i="136"/>
  <c r="AI14" i="136"/>
  <c r="AJ14" i="136"/>
  <c r="AK14" i="136"/>
  <c r="AI15" i="136"/>
  <c r="AJ15" i="136"/>
  <c r="AK15" i="136"/>
  <c r="AI16" i="136"/>
  <c r="AJ16" i="136"/>
  <c r="AK16" i="136"/>
  <c r="AI17" i="136"/>
  <c r="AJ17" i="136"/>
  <c r="AK17" i="136"/>
  <c r="AJ18" i="136"/>
  <c r="AI19" i="136"/>
  <c r="AJ19" i="136"/>
  <c r="AK19" i="136"/>
  <c r="AI20" i="136"/>
  <c r="AJ20" i="136"/>
  <c r="AK20" i="136"/>
  <c r="AI21" i="136"/>
  <c r="AJ21" i="136"/>
  <c r="AK21" i="136"/>
  <c r="AI22" i="136"/>
  <c r="AJ22" i="136"/>
  <c r="AK22" i="136"/>
  <c r="AI23" i="136"/>
  <c r="AJ23" i="136"/>
  <c r="AK23" i="136"/>
  <c r="AI24" i="136"/>
  <c r="AJ24" i="136"/>
  <c r="AK24" i="136"/>
  <c r="AI25" i="136"/>
  <c r="AJ25" i="136"/>
  <c r="AK25" i="136"/>
  <c r="AI26" i="136"/>
  <c r="AJ26" i="136"/>
  <c r="AK26" i="136"/>
  <c r="AI27" i="136"/>
  <c r="AJ27" i="136"/>
  <c r="AK27" i="136"/>
  <c r="AJ8" i="136"/>
  <c r="AK8" i="136"/>
  <c r="AI8" i="136"/>
  <c r="AF9" i="136"/>
  <c r="AG9" i="136"/>
  <c r="AH9" i="136"/>
  <c r="AF10" i="136"/>
  <c r="AG10" i="136"/>
  <c r="AH10" i="136"/>
  <c r="AF11" i="136"/>
  <c r="AH11" i="136" s="1"/>
  <c r="AG11" i="136"/>
  <c r="AF12" i="136"/>
  <c r="AH12" i="136" s="1"/>
  <c r="AG12" i="136"/>
  <c r="AF13" i="136"/>
  <c r="AG13" i="136"/>
  <c r="AH13" i="136"/>
  <c r="AF14" i="136"/>
  <c r="AG14" i="136"/>
  <c r="AH14" i="136"/>
  <c r="AF15" i="136"/>
  <c r="AH15" i="136" s="1"/>
  <c r="AG15" i="136"/>
  <c r="AF16" i="136"/>
  <c r="AH16" i="136" s="1"/>
  <c r="AG16" i="136"/>
  <c r="AF17" i="136"/>
  <c r="AG17" i="136"/>
  <c r="AH17" i="136"/>
  <c r="AF18" i="136"/>
  <c r="AH18" i="136" s="1"/>
  <c r="AG18" i="136"/>
  <c r="AF19" i="136"/>
  <c r="AH19" i="136" s="1"/>
  <c r="AG19" i="136"/>
  <c r="AF20" i="136"/>
  <c r="AH20" i="136" s="1"/>
  <c r="AG20" i="136"/>
  <c r="AF21" i="136"/>
  <c r="AG21" i="136"/>
  <c r="AH21" i="136"/>
  <c r="AF22" i="136"/>
  <c r="AG22" i="136"/>
  <c r="AH22" i="136"/>
  <c r="AF23" i="136"/>
  <c r="AH23" i="136" s="1"/>
  <c r="AG23" i="136"/>
  <c r="AF24" i="136"/>
  <c r="AH24" i="136" s="1"/>
  <c r="AG24" i="136"/>
  <c r="AF25" i="136"/>
  <c r="AG25" i="136"/>
  <c r="AH25" i="136"/>
  <c r="AF26" i="136"/>
  <c r="AG26" i="136"/>
  <c r="AH26" i="136"/>
  <c r="AF27" i="136"/>
  <c r="AH27" i="136" s="1"/>
  <c r="AG27" i="136"/>
  <c r="AH8" i="136"/>
  <c r="AG8" i="136"/>
  <c r="AF8" i="136"/>
  <c r="D28" i="136"/>
  <c r="E28" i="136"/>
  <c r="F28" i="136"/>
  <c r="G28" i="136"/>
  <c r="H28" i="136"/>
  <c r="I28" i="136"/>
  <c r="J28" i="136"/>
  <c r="K28" i="136"/>
  <c r="L28" i="136"/>
  <c r="M28" i="136"/>
  <c r="N28" i="136"/>
  <c r="O28" i="136"/>
  <c r="C28" i="136"/>
  <c r="I9" i="136"/>
  <c r="J9" i="136"/>
  <c r="K9" i="136"/>
  <c r="I10" i="136"/>
  <c r="J10" i="136"/>
  <c r="K10" i="136"/>
  <c r="I11" i="136"/>
  <c r="K11" i="136" s="1"/>
  <c r="J11" i="136"/>
  <c r="I12" i="136"/>
  <c r="K12" i="136" s="1"/>
  <c r="J12" i="136"/>
  <c r="I13" i="136"/>
  <c r="J13" i="136"/>
  <c r="K13" i="136"/>
  <c r="I14" i="136"/>
  <c r="J14" i="136"/>
  <c r="K14" i="136"/>
  <c r="I15" i="136"/>
  <c r="K15" i="136" s="1"/>
  <c r="J15" i="136"/>
  <c r="I16" i="136"/>
  <c r="K16" i="136" s="1"/>
  <c r="J16" i="136"/>
  <c r="I17" i="136"/>
  <c r="J17" i="136"/>
  <c r="K17" i="136"/>
  <c r="I18" i="136"/>
  <c r="J18" i="136"/>
  <c r="K18" i="136"/>
  <c r="I19" i="136"/>
  <c r="K19" i="136" s="1"/>
  <c r="J19" i="136"/>
  <c r="I20" i="136"/>
  <c r="K20" i="136" s="1"/>
  <c r="J20" i="136"/>
  <c r="I21" i="136"/>
  <c r="J21" i="136"/>
  <c r="K21" i="136"/>
  <c r="I22" i="136"/>
  <c r="J22" i="136"/>
  <c r="K22" i="136"/>
  <c r="I23" i="136"/>
  <c r="K23" i="136" s="1"/>
  <c r="J23" i="136"/>
  <c r="I24" i="136"/>
  <c r="K24" i="136" s="1"/>
  <c r="J24" i="136"/>
  <c r="I25" i="136"/>
  <c r="J25" i="136"/>
  <c r="K25" i="136"/>
  <c r="I26" i="136"/>
  <c r="J26" i="136"/>
  <c r="K26" i="136"/>
  <c r="I27" i="136"/>
  <c r="K27" i="136" s="1"/>
  <c r="J27" i="136"/>
  <c r="K8" i="136"/>
  <c r="J8" i="136"/>
  <c r="I8" i="136"/>
  <c r="O45" i="148" l="1"/>
  <c r="O48" i="146"/>
  <c r="O84" i="146"/>
  <c r="N24" i="146"/>
  <c r="N20" i="146"/>
  <c r="O20" i="146" s="1"/>
  <c r="N12" i="146"/>
  <c r="L28" i="146"/>
  <c r="H28" i="146"/>
  <c r="D28" i="146"/>
  <c r="N25" i="146"/>
  <c r="O25" i="146" s="1"/>
  <c r="M22" i="146"/>
  <c r="I28" i="146"/>
  <c r="E28" i="146"/>
  <c r="O55" i="146"/>
  <c r="O53" i="146"/>
  <c r="O42" i="146"/>
  <c r="O74" i="146"/>
  <c r="O68" i="146"/>
  <c r="N26" i="146"/>
  <c r="N22" i="146"/>
  <c r="N14" i="146"/>
  <c r="N10" i="146"/>
  <c r="O56" i="146"/>
  <c r="O49" i="146"/>
  <c r="O47" i="146"/>
  <c r="O45" i="146"/>
  <c r="O83" i="146"/>
  <c r="O81" i="146"/>
  <c r="AK18" i="136"/>
  <c r="AK28" i="136" s="1"/>
  <c r="AH28" i="136"/>
  <c r="AI18" i="136"/>
  <c r="AI28" i="136" s="1"/>
  <c r="AF28" i="136"/>
  <c r="AA8" i="150"/>
  <c r="AA19" i="150"/>
  <c r="AA12" i="150"/>
  <c r="BD22" i="150"/>
  <c r="BD17" i="150"/>
  <c r="CG22" i="150"/>
  <c r="DJ18" i="150"/>
  <c r="EM25" i="150"/>
  <c r="EK28" i="150"/>
  <c r="FP8" i="150"/>
  <c r="FP21" i="150"/>
  <c r="FP12" i="150"/>
  <c r="AA24" i="150"/>
  <c r="AA18" i="150"/>
  <c r="AA15" i="150"/>
  <c r="DJ9" i="150"/>
  <c r="DJ28" i="150" s="1"/>
  <c r="DH28" i="150"/>
  <c r="EM12" i="150"/>
  <c r="EM28" i="150" s="1"/>
  <c r="FP22" i="150"/>
  <c r="FP17" i="150"/>
  <c r="BD25" i="150"/>
  <c r="BD16" i="150"/>
  <c r="BD9" i="150"/>
  <c r="BD28" i="150" s="1"/>
  <c r="BB28" i="150"/>
  <c r="CG20" i="150"/>
  <c r="CG10" i="150"/>
  <c r="DJ21" i="150"/>
  <c r="DJ12" i="150"/>
  <c r="EM24" i="150"/>
  <c r="EM22" i="150"/>
  <c r="EM17" i="150"/>
  <c r="FP18" i="150"/>
  <c r="AA23" i="150"/>
  <c r="AA16" i="150"/>
  <c r="BD26" i="150"/>
  <c r="BD21" i="150"/>
  <c r="BD12" i="150"/>
  <c r="DJ24" i="150"/>
  <c r="DJ22" i="150"/>
  <c r="DJ17" i="150"/>
  <c r="EM18" i="150"/>
  <c r="FP25" i="150"/>
  <c r="CG24" i="150"/>
  <c r="CG18" i="150"/>
  <c r="CG15" i="150"/>
  <c r="CG14" i="150"/>
  <c r="CG23" i="150"/>
  <c r="CG16" i="150"/>
  <c r="CE28" i="150"/>
  <c r="CG19" i="150"/>
  <c r="CG12" i="150"/>
  <c r="O76" i="148"/>
  <c r="O38" i="148"/>
  <c r="O56" i="148"/>
  <c r="O41" i="148"/>
  <c r="O12" i="148" s="1"/>
  <c r="O51" i="148"/>
  <c r="O83" i="148"/>
  <c r="N23" i="148"/>
  <c r="O75" i="148"/>
  <c r="O70" i="148"/>
  <c r="O68" i="148"/>
  <c r="I28" i="148"/>
  <c r="E28" i="148"/>
  <c r="N86" i="148"/>
  <c r="L28" i="148"/>
  <c r="H28" i="148"/>
  <c r="D28" i="148"/>
  <c r="N16" i="148"/>
  <c r="O69" i="148"/>
  <c r="K28" i="148"/>
  <c r="G28" i="148"/>
  <c r="O54" i="148"/>
  <c r="O25" i="148" s="1"/>
  <c r="O84" i="148"/>
  <c r="O80" i="148"/>
  <c r="O78" i="148"/>
  <c r="M28" i="143"/>
  <c r="M28" i="145"/>
  <c r="N87" i="146"/>
  <c r="O24" i="146"/>
  <c r="O16" i="146"/>
  <c r="O12" i="146"/>
  <c r="N27" i="146"/>
  <c r="N19" i="146"/>
  <c r="N15" i="146"/>
  <c r="N11" i="146"/>
  <c r="J28" i="146"/>
  <c r="F28" i="146"/>
  <c r="K28" i="146"/>
  <c r="G28" i="146"/>
  <c r="M8" i="146"/>
  <c r="N28" i="147"/>
  <c r="M27" i="148"/>
  <c r="O48" i="148"/>
  <c r="O19" i="148" s="1"/>
  <c r="M19" i="148"/>
  <c r="O46" i="148"/>
  <c r="O17" i="148" s="1"/>
  <c r="M17" i="148"/>
  <c r="O66" i="148"/>
  <c r="M86" i="148"/>
  <c r="C28" i="148"/>
  <c r="N15" i="148"/>
  <c r="O12" i="142"/>
  <c r="O8" i="142"/>
  <c r="O20" i="142"/>
  <c r="O15" i="142"/>
  <c r="N28" i="143"/>
  <c r="O23" i="143"/>
  <c r="O21" i="143"/>
  <c r="O12" i="143"/>
  <c r="N57" i="146"/>
  <c r="O23" i="146"/>
  <c r="O19" i="146"/>
  <c r="O15" i="146"/>
  <c r="O27" i="146"/>
  <c r="O23" i="142"/>
  <c r="O9" i="142"/>
  <c r="O8" i="143"/>
  <c r="O26" i="143"/>
  <c r="O17" i="143"/>
  <c r="O37" i="146"/>
  <c r="M57" i="146"/>
  <c r="M26" i="146"/>
  <c r="O26" i="146" s="1"/>
  <c r="M18" i="146"/>
  <c r="O18" i="146" s="1"/>
  <c r="M14" i="146"/>
  <c r="O14" i="146" s="1"/>
  <c r="M10" i="146"/>
  <c r="O10" i="146" s="1"/>
  <c r="N21" i="146"/>
  <c r="O21" i="146" s="1"/>
  <c r="N17" i="146"/>
  <c r="O17" i="146" s="1"/>
  <c r="N13" i="146"/>
  <c r="O13" i="146" s="1"/>
  <c r="N9" i="146"/>
  <c r="O9" i="146" s="1"/>
  <c r="O11" i="146"/>
  <c r="O27" i="148"/>
  <c r="O53" i="148"/>
  <c r="M24" i="148"/>
  <c r="M22" i="148"/>
  <c r="O39" i="148"/>
  <c r="O10" i="148" s="1"/>
  <c r="M10" i="148"/>
  <c r="N22" i="148"/>
  <c r="N18" i="148"/>
  <c r="J28" i="148"/>
  <c r="F28" i="148"/>
  <c r="O20" i="143"/>
  <c r="O18" i="143"/>
  <c r="O13" i="143"/>
  <c r="O12" i="144"/>
  <c r="O16" i="145"/>
  <c r="O11" i="145"/>
  <c r="O9" i="145"/>
  <c r="O38" i="146"/>
  <c r="O67" i="146"/>
  <c r="O82" i="146"/>
  <c r="O79" i="146"/>
  <c r="O70" i="146"/>
  <c r="N8" i="146"/>
  <c r="N28" i="146" s="1"/>
  <c r="O24" i="147"/>
  <c r="O17" i="147"/>
  <c r="O52" i="148"/>
  <c r="O49" i="148"/>
  <c r="O20" i="148" s="1"/>
  <c r="O47" i="148"/>
  <c r="O18" i="148" s="1"/>
  <c r="O42" i="148"/>
  <c r="O40" i="148"/>
  <c r="O11" i="148" s="1"/>
  <c r="N57" i="148"/>
  <c r="O81" i="148"/>
  <c r="O79" i="148"/>
  <c r="O74" i="148"/>
  <c r="O16" i="148" s="1"/>
  <c r="O67" i="148"/>
  <c r="O9" i="148" s="1"/>
  <c r="M25" i="148"/>
  <c r="M20" i="148"/>
  <c r="M16" i="148"/>
  <c r="M13" i="148"/>
  <c r="M12" i="148"/>
  <c r="M11" i="148"/>
  <c r="M9" i="148"/>
  <c r="M8" i="148"/>
  <c r="O19" i="149"/>
  <c r="O13" i="144"/>
  <c r="O17" i="145"/>
  <c r="O39" i="146"/>
  <c r="O43" i="148"/>
  <c r="O14" i="148" s="1"/>
  <c r="O9" i="149"/>
  <c r="O15" i="149"/>
  <c r="O9" i="144"/>
  <c r="O28" i="144" s="1"/>
  <c r="N28" i="144"/>
  <c r="O76" i="146"/>
  <c r="O23" i="147"/>
  <c r="O21" i="147"/>
  <c r="O16" i="147"/>
  <c r="O14" i="147"/>
  <c r="O9" i="147"/>
  <c r="O28" i="147" s="1"/>
  <c r="O37" i="148"/>
  <c r="O55" i="148"/>
  <c r="O26" i="148" s="1"/>
  <c r="O50" i="148"/>
  <c r="O21" i="148" s="1"/>
  <c r="O82" i="148"/>
  <c r="O73" i="148"/>
  <c r="O15" i="148" s="1"/>
  <c r="O71" i="148"/>
  <c r="O13" i="149"/>
  <c r="O25" i="149"/>
  <c r="O23" i="149"/>
  <c r="O18" i="149"/>
  <c r="J17" i="139"/>
  <c r="J14" i="139"/>
  <c r="J16" i="139"/>
  <c r="AG14" i="139"/>
  <c r="AG17" i="139"/>
  <c r="AF15" i="139"/>
  <c r="AF17" i="139"/>
  <c r="AF14" i="139"/>
  <c r="AG16" i="139"/>
  <c r="AH14" i="139"/>
  <c r="AF13" i="139"/>
  <c r="AC27" i="140"/>
  <c r="AC23" i="140"/>
  <c r="AC15" i="140"/>
  <c r="AC11" i="140"/>
  <c r="AA28" i="140"/>
  <c r="AC24" i="140"/>
  <c r="AC20" i="140"/>
  <c r="AC19" i="140"/>
  <c r="AC16" i="140"/>
  <c r="AC12" i="140"/>
  <c r="AC9" i="140"/>
  <c r="AC28" i="140" s="1"/>
  <c r="AE17" i="139"/>
  <c r="AH17" i="139" s="1"/>
  <c r="AE16" i="139"/>
  <c r="AE8" i="139"/>
  <c r="AH8" i="139" s="1"/>
  <c r="AE15" i="139"/>
  <c r="AH15" i="139" s="1"/>
  <c r="AE13" i="139"/>
  <c r="AH13" i="139" s="1"/>
  <c r="AE12" i="139"/>
  <c r="AH12" i="139" s="1"/>
  <c r="AF16" i="139"/>
  <c r="AE11" i="139"/>
  <c r="AH11" i="139" s="1"/>
  <c r="AE10" i="139"/>
  <c r="AH10" i="139" s="1"/>
  <c r="AF11" i="139"/>
  <c r="AF12" i="139"/>
  <c r="AF8" i="139"/>
  <c r="AE9" i="139"/>
  <c r="AH9" i="139" s="1"/>
  <c r="N28" i="148" l="1"/>
  <c r="O22" i="146"/>
  <c r="AA28" i="150"/>
  <c r="CG28" i="150"/>
  <c r="FP28" i="150"/>
  <c r="O22" i="148"/>
  <c r="O23" i="148"/>
  <c r="O28" i="143"/>
  <c r="O29" i="149"/>
  <c r="O13" i="148"/>
  <c r="O28" i="145"/>
  <c r="O24" i="148"/>
  <c r="O57" i="146"/>
  <c r="O28" i="142"/>
  <c r="O86" i="148"/>
  <c r="O8" i="146"/>
  <c r="O28" i="146" s="1"/>
  <c r="M28" i="146"/>
  <c r="O8" i="148"/>
  <c r="O57" i="148"/>
  <c r="M28" i="148"/>
  <c r="O87" i="146"/>
  <c r="AH16" i="139"/>
  <c r="AB28" i="140"/>
  <c r="O28" i="148" l="1"/>
  <c r="D86" i="135"/>
  <c r="E86" i="135"/>
  <c r="F86" i="135"/>
  <c r="G86" i="135"/>
  <c r="H86" i="135"/>
  <c r="I86" i="135"/>
  <c r="J86" i="135"/>
  <c r="K86" i="135"/>
  <c r="L86" i="135"/>
  <c r="C86" i="135"/>
  <c r="M67" i="135"/>
  <c r="O67" i="135" s="1"/>
  <c r="N67" i="135"/>
  <c r="M68" i="135"/>
  <c r="N68" i="135"/>
  <c r="O68" i="135"/>
  <c r="M69" i="135"/>
  <c r="O69" i="135" s="1"/>
  <c r="N69" i="135"/>
  <c r="M70" i="135"/>
  <c r="N70" i="135"/>
  <c r="M71" i="135"/>
  <c r="O71" i="135" s="1"/>
  <c r="N71" i="135"/>
  <c r="M72" i="135"/>
  <c r="N72" i="135"/>
  <c r="O72" i="135" s="1"/>
  <c r="M73" i="135"/>
  <c r="N73" i="135"/>
  <c r="M74" i="135"/>
  <c r="N74" i="135"/>
  <c r="M75" i="135"/>
  <c r="N75" i="135"/>
  <c r="O75" i="135"/>
  <c r="M76" i="135"/>
  <c r="O76" i="135" s="1"/>
  <c r="N76" i="135"/>
  <c r="M77" i="135"/>
  <c r="N77" i="135"/>
  <c r="M78" i="135"/>
  <c r="N78" i="135"/>
  <c r="M79" i="135"/>
  <c r="N79" i="135"/>
  <c r="M80" i="135"/>
  <c r="N80" i="135"/>
  <c r="M81" i="135"/>
  <c r="O81" i="135" s="1"/>
  <c r="N81" i="135"/>
  <c r="M82" i="135"/>
  <c r="N82" i="135"/>
  <c r="M83" i="135"/>
  <c r="O83" i="135" s="1"/>
  <c r="N83" i="135"/>
  <c r="M84" i="135"/>
  <c r="N84" i="135"/>
  <c r="M85" i="135"/>
  <c r="O85" i="135" s="1"/>
  <c r="N85" i="135"/>
  <c r="N66" i="135"/>
  <c r="N86" i="135" s="1"/>
  <c r="M66" i="135"/>
  <c r="M86" i="135" s="1"/>
  <c r="D57" i="135"/>
  <c r="E57" i="135"/>
  <c r="F57" i="135"/>
  <c r="G57" i="135"/>
  <c r="H57" i="135"/>
  <c r="I57" i="135"/>
  <c r="J57" i="135"/>
  <c r="K57" i="135"/>
  <c r="L57" i="135"/>
  <c r="C57" i="135"/>
  <c r="M38" i="135"/>
  <c r="O38" i="135" s="1"/>
  <c r="N38" i="135"/>
  <c r="M39" i="135"/>
  <c r="N39" i="135"/>
  <c r="O39" i="135"/>
  <c r="M40" i="135"/>
  <c r="O40" i="135" s="1"/>
  <c r="N40" i="135"/>
  <c r="M41" i="135"/>
  <c r="N41" i="135"/>
  <c r="M42" i="135"/>
  <c r="O42" i="135" s="1"/>
  <c r="N42" i="135"/>
  <c r="M43" i="135"/>
  <c r="N43" i="135"/>
  <c r="O43" i="135" s="1"/>
  <c r="M44" i="135"/>
  <c r="O44" i="135" s="1"/>
  <c r="N44" i="135"/>
  <c r="M45" i="135"/>
  <c r="N45" i="135"/>
  <c r="M46" i="135"/>
  <c r="O46" i="135" s="1"/>
  <c r="N46" i="135"/>
  <c r="M47" i="135"/>
  <c r="N47" i="135"/>
  <c r="M48" i="135"/>
  <c r="N48" i="135"/>
  <c r="M49" i="135"/>
  <c r="N49" i="135"/>
  <c r="M50" i="135"/>
  <c r="N50" i="135"/>
  <c r="M51" i="135"/>
  <c r="N51" i="135"/>
  <c r="O51" i="135"/>
  <c r="M52" i="135"/>
  <c r="O52" i="135" s="1"/>
  <c r="N52" i="135"/>
  <c r="M53" i="135"/>
  <c r="N53" i="135"/>
  <c r="M54" i="135"/>
  <c r="O54" i="135" s="1"/>
  <c r="N54" i="135"/>
  <c r="M55" i="135"/>
  <c r="N55" i="135"/>
  <c r="O55" i="135" s="1"/>
  <c r="M56" i="135"/>
  <c r="N56" i="135"/>
  <c r="N37" i="135"/>
  <c r="N57" i="135" s="1"/>
  <c r="M37" i="135"/>
  <c r="O37" i="135" s="1"/>
  <c r="M9" i="135"/>
  <c r="O9" i="135" s="1"/>
  <c r="N9" i="135"/>
  <c r="M10" i="135"/>
  <c r="N10" i="135"/>
  <c r="O10" i="135" s="1"/>
  <c r="M11" i="135"/>
  <c r="N11" i="135"/>
  <c r="M12" i="135"/>
  <c r="O12" i="135" s="1"/>
  <c r="N12" i="135"/>
  <c r="M13" i="135"/>
  <c r="N13" i="135"/>
  <c r="M14" i="135"/>
  <c r="N14" i="135"/>
  <c r="O14" i="135" s="1"/>
  <c r="M15" i="135"/>
  <c r="N15" i="135"/>
  <c r="M16" i="135"/>
  <c r="N16" i="135"/>
  <c r="M17" i="135"/>
  <c r="N17" i="135"/>
  <c r="M18" i="135"/>
  <c r="N18" i="135"/>
  <c r="M19" i="135"/>
  <c r="O19" i="135" s="1"/>
  <c r="N19" i="135"/>
  <c r="M20" i="135"/>
  <c r="O20" i="135" s="1"/>
  <c r="N20" i="135"/>
  <c r="M21" i="135"/>
  <c r="N21" i="135"/>
  <c r="O21" i="135"/>
  <c r="M22" i="135"/>
  <c r="N22" i="135"/>
  <c r="M23" i="135"/>
  <c r="N23" i="135"/>
  <c r="M24" i="135"/>
  <c r="O24" i="135" s="1"/>
  <c r="N24" i="135"/>
  <c r="M25" i="135"/>
  <c r="N25" i="135"/>
  <c r="O25" i="135" s="1"/>
  <c r="M26" i="135"/>
  <c r="N26" i="135"/>
  <c r="M27" i="135"/>
  <c r="O27" i="135" s="1"/>
  <c r="N27" i="135"/>
  <c r="N8" i="135"/>
  <c r="M8" i="135"/>
  <c r="O8" i="135" s="1"/>
  <c r="D28" i="134"/>
  <c r="E28" i="134"/>
  <c r="F28" i="134"/>
  <c r="G28" i="134"/>
  <c r="H28" i="134"/>
  <c r="I28" i="134"/>
  <c r="J28" i="134"/>
  <c r="K28" i="134"/>
  <c r="L28" i="134"/>
  <c r="M28" i="134"/>
  <c r="N28" i="134"/>
  <c r="O28" i="134"/>
  <c r="C28" i="134"/>
  <c r="M9" i="134"/>
  <c r="O9" i="134" s="1"/>
  <c r="N9" i="134"/>
  <c r="M10" i="134"/>
  <c r="N10" i="134"/>
  <c r="O10" i="134"/>
  <c r="M11" i="134"/>
  <c r="O11" i="134" s="1"/>
  <c r="N11" i="134"/>
  <c r="M12" i="134"/>
  <c r="O12" i="134" s="1"/>
  <c r="N12" i="134"/>
  <c r="M13" i="134"/>
  <c r="N13" i="134"/>
  <c r="O13" i="134"/>
  <c r="M14" i="134"/>
  <c r="N14" i="134"/>
  <c r="O14" i="134" s="1"/>
  <c r="M15" i="134"/>
  <c r="O15" i="134" s="1"/>
  <c r="N15" i="134"/>
  <c r="M16" i="134"/>
  <c r="O16" i="134" s="1"/>
  <c r="N16" i="134"/>
  <c r="M17" i="134"/>
  <c r="N17" i="134"/>
  <c r="O17" i="134"/>
  <c r="M18" i="134"/>
  <c r="N18" i="134"/>
  <c r="O18" i="134" s="1"/>
  <c r="M19" i="134"/>
  <c r="O19" i="134" s="1"/>
  <c r="N19" i="134"/>
  <c r="M20" i="134"/>
  <c r="O20" i="134" s="1"/>
  <c r="N20" i="134"/>
  <c r="M21" i="134"/>
  <c r="N21" i="134"/>
  <c r="O21" i="134"/>
  <c r="M22" i="134"/>
  <c r="N22" i="134"/>
  <c r="O22" i="134" s="1"/>
  <c r="M23" i="134"/>
  <c r="O23" i="134" s="1"/>
  <c r="N23" i="134"/>
  <c r="M24" i="134"/>
  <c r="O24" i="134" s="1"/>
  <c r="N24" i="134"/>
  <c r="M25" i="134"/>
  <c r="N25" i="134"/>
  <c r="O25" i="134"/>
  <c r="M26" i="134"/>
  <c r="N26" i="134"/>
  <c r="O26" i="134" s="1"/>
  <c r="M27" i="134"/>
  <c r="O27" i="134" s="1"/>
  <c r="N27" i="134"/>
  <c r="O8" i="134"/>
  <c r="N8" i="134"/>
  <c r="M8" i="134"/>
  <c r="D30" i="133"/>
  <c r="E30" i="133"/>
  <c r="G30" i="133"/>
  <c r="H30" i="133"/>
  <c r="J30" i="133"/>
  <c r="K30" i="133"/>
  <c r="M30" i="133"/>
  <c r="N30" i="133"/>
  <c r="P30" i="133"/>
  <c r="Q30" i="133"/>
  <c r="R30" i="133"/>
  <c r="S30" i="133"/>
  <c r="U30" i="133"/>
  <c r="V30" i="133"/>
  <c r="W30" i="133"/>
  <c r="C30" i="133"/>
  <c r="X11" i="133"/>
  <c r="X30" i="133" s="1"/>
  <c r="X12" i="133"/>
  <c r="X13" i="133"/>
  <c r="X14" i="133"/>
  <c r="X15" i="133"/>
  <c r="X16" i="133"/>
  <c r="X17" i="133"/>
  <c r="X18" i="133"/>
  <c r="X19" i="133"/>
  <c r="X20" i="133"/>
  <c r="X21" i="133"/>
  <c r="X22" i="133"/>
  <c r="X23" i="133"/>
  <c r="X24" i="133"/>
  <c r="X25" i="133"/>
  <c r="X26" i="133"/>
  <c r="X27" i="133"/>
  <c r="X28" i="133"/>
  <c r="X29" i="133"/>
  <c r="X10" i="133"/>
  <c r="T11" i="133"/>
  <c r="T30" i="133" s="1"/>
  <c r="T12" i="133"/>
  <c r="T13" i="133"/>
  <c r="T14" i="133"/>
  <c r="T15" i="133"/>
  <c r="T16" i="133"/>
  <c r="T17" i="133"/>
  <c r="T18" i="133"/>
  <c r="T19" i="133"/>
  <c r="T20" i="133"/>
  <c r="T21" i="133"/>
  <c r="T22" i="133"/>
  <c r="T23" i="133"/>
  <c r="T24" i="133"/>
  <c r="T25" i="133"/>
  <c r="T26" i="133"/>
  <c r="T27" i="133"/>
  <c r="T28" i="133"/>
  <c r="T29" i="133"/>
  <c r="T10" i="133"/>
  <c r="O11" i="133"/>
  <c r="O30" i="133" s="1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29" i="133"/>
  <c r="O10" i="133"/>
  <c r="L11" i="133"/>
  <c r="L30" i="133" s="1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10" i="133"/>
  <c r="I11" i="133"/>
  <c r="I30" i="133" s="1"/>
  <c r="I12" i="133"/>
  <c r="I13" i="133"/>
  <c r="I14" i="133"/>
  <c r="I15" i="133"/>
  <c r="I16" i="133"/>
  <c r="I17" i="133"/>
  <c r="I18" i="133"/>
  <c r="I19" i="133"/>
  <c r="I20" i="133"/>
  <c r="I21" i="133"/>
  <c r="I22" i="133"/>
  <c r="I23" i="133"/>
  <c r="I24" i="133"/>
  <c r="I25" i="133"/>
  <c r="I26" i="133"/>
  <c r="I27" i="133"/>
  <c r="I28" i="133"/>
  <c r="I29" i="133"/>
  <c r="I10" i="133"/>
  <c r="F11" i="133"/>
  <c r="F30" i="133" s="1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10" i="133"/>
  <c r="D92" i="133"/>
  <c r="E92" i="133"/>
  <c r="F92" i="133"/>
  <c r="G92" i="133"/>
  <c r="H92" i="133"/>
  <c r="I92" i="133"/>
  <c r="J92" i="133"/>
  <c r="K92" i="133"/>
  <c r="L92" i="133"/>
  <c r="M92" i="133"/>
  <c r="N92" i="133"/>
  <c r="O92" i="133"/>
  <c r="P92" i="133"/>
  <c r="Q92" i="133"/>
  <c r="R92" i="133"/>
  <c r="S92" i="133"/>
  <c r="T92" i="133"/>
  <c r="U92" i="133"/>
  <c r="V92" i="133"/>
  <c r="W92" i="133"/>
  <c r="X92" i="133"/>
  <c r="C92" i="133"/>
  <c r="X73" i="133"/>
  <c r="X74" i="133"/>
  <c r="X75" i="133"/>
  <c r="X76" i="133"/>
  <c r="X77" i="133"/>
  <c r="X78" i="133"/>
  <c r="X79" i="133"/>
  <c r="X80" i="133"/>
  <c r="X81" i="133"/>
  <c r="X82" i="133"/>
  <c r="X83" i="133"/>
  <c r="X84" i="133"/>
  <c r="X85" i="133"/>
  <c r="X86" i="133"/>
  <c r="X87" i="133"/>
  <c r="X88" i="133"/>
  <c r="X89" i="133"/>
  <c r="X90" i="133"/>
  <c r="X91" i="133"/>
  <c r="X72" i="133"/>
  <c r="T73" i="133"/>
  <c r="T74" i="133"/>
  <c r="T75" i="133"/>
  <c r="T76" i="133"/>
  <c r="T77" i="133"/>
  <c r="T78" i="133"/>
  <c r="T79" i="133"/>
  <c r="T80" i="133"/>
  <c r="T81" i="133"/>
  <c r="T82" i="133"/>
  <c r="T83" i="133"/>
  <c r="T84" i="133"/>
  <c r="T85" i="133"/>
  <c r="T86" i="133"/>
  <c r="T87" i="133"/>
  <c r="T88" i="133"/>
  <c r="T89" i="133"/>
  <c r="T90" i="133"/>
  <c r="T91" i="133"/>
  <c r="T72" i="133"/>
  <c r="O73" i="133"/>
  <c r="O74" i="133"/>
  <c r="O75" i="133"/>
  <c r="O76" i="133"/>
  <c r="O77" i="133"/>
  <c r="O78" i="133"/>
  <c r="O79" i="133"/>
  <c r="O80" i="133"/>
  <c r="O81" i="133"/>
  <c r="O82" i="133"/>
  <c r="O83" i="133"/>
  <c r="O84" i="133"/>
  <c r="O85" i="133"/>
  <c r="O86" i="133"/>
  <c r="O87" i="133"/>
  <c r="O88" i="133"/>
  <c r="O89" i="133"/>
  <c r="O90" i="133"/>
  <c r="O91" i="133"/>
  <c r="O72" i="133"/>
  <c r="L73" i="133"/>
  <c r="L74" i="133"/>
  <c r="L75" i="133"/>
  <c r="L76" i="133"/>
  <c r="L77" i="133"/>
  <c r="L78" i="133"/>
  <c r="L79" i="133"/>
  <c r="L80" i="133"/>
  <c r="L81" i="133"/>
  <c r="L82" i="133"/>
  <c r="L83" i="133"/>
  <c r="L84" i="133"/>
  <c r="L85" i="133"/>
  <c r="L86" i="133"/>
  <c r="L87" i="133"/>
  <c r="L88" i="133"/>
  <c r="L89" i="133"/>
  <c r="L90" i="133"/>
  <c r="L91" i="133"/>
  <c r="L72" i="133"/>
  <c r="I73" i="133"/>
  <c r="I74" i="133"/>
  <c r="I75" i="133"/>
  <c r="I76" i="133"/>
  <c r="I77" i="133"/>
  <c r="I78" i="133"/>
  <c r="I79" i="133"/>
  <c r="I80" i="133"/>
  <c r="I81" i="133"/>
  <c r="I82" i="133"/>
  <c r="I83" i="133"/>
  <c r="I84" i="133"/>
  <c r="I85" i="133"/>
  <c r="I86" i="133"/>
  <c r="I87" i="133"/>
  <c r="I88" i="133"/>
  <c r="I89" i="133"/>
  <c r="I90" i="133"/>
  <c r="I91" i="133"/>
  <c r="I72" i="133"/>
  <c r="F73" i="133"/>
  <c r="F74" i="133"/>
  <c r="F75" i="133"/>
  <c r="F76" i="133"/>
  <c r="F77" i="133"/>
  <c r="F78" i="133"/>
  <c r="F79" i="133"/>
  <c r="F80" i="133"/>
  <c r="F81" i="133"/>
  <c r="F82" i="133"/>
  <c r="F83" i="133"/>
  <c r="F84" i="133"/>
  <c r="F85" i="133"/>
  <c r="F86" i="133"/>
  <c r="F87" i="133"/>
  <c r="F88" i="133"/>
  <c r="F89" i="133"/>
  <c r="F90" i="133"/>
  <c r="F91" i="133"/>
  <c r="F72" i="133"/>
  <c r="X104" i="133"/>
  <c r="X105" i="133"/>
  <c r="X106" i="133"/>
  <c r="X107" i="133"/>
  <c r="X108" i="133"/>
  <c r="X109" i="133"/>
  <c r="X110" i="133"/>
  <c r="X111" i="133"/>
  <c r="X112" i="133"/>
  <c r="X113" i="133"/>
  <c r="X114" i="133"/>
  <c r="X115" i="133"/>
  <c r="X116" i="133"/>
  <c r="X117" i="133"/>
  <c r="X118" i="133"/>
  <c r="X119" i="133"/>
  <c r="X120" i="133"/>
  <c r="X121" i="133"/>
  <c r="X122" i="133"/>
  <c r="X103" i="133"/>
  <c r="T104" i="133"/>
  <c r="T105" i="133"/>
  <c r="T106" i="133"/>
  <c r="T107" i="133"/>
  <c r="T108" i="133"/>
  <c r="T109" i="133"/>
  <c r="T110" i="133"/>
  <c r="T111" i="133"/>
  <c r="T112" i="133"/>
  <c r="T113" i="133"/>
  <c r="T114" i="133"/>
  <c r="T115" i="133"/>
  <c r="T116" i="133"/>
  <c r="T117" i="133"/>
  <c r="T118" i="133"/>
  <c r="T119" i="133"/>
  <c r="T120" i="133"/>
  <c r="T121" i="133"/>
  <c r="T122" i="133"/>
  <c r="T103" i="133"/>
  <c r="O104" i="133"/>
  <c r="O105" i="133"/>
  <c r="O106" i="133"/>
  <c r="O107" i="133"/>
  <c r="O108" i="133"/>
  <c r="O109" i="133"/>
  <c r="O110" i="133"/>
  <c r="O111" i="133"/>
  <c r="O112" i="133"/>
  <c r="O113" i="133"/>
  <c r="O114" i="133"/>
  <c r="O115" i="133"/>
  <c r="O116" i="133"/>
  <c r="O117" i="133"/>
  <c r="O118" i="133"/>
  <c r="O119" i="133"/>
  <c r="O120" i="133"/>
  <c r="O121" i="133"/>
  <c r="O122" i="133"/>
  <c r="O103" i="133"/>
  <c r="L104" i="133"/>
  <c r="L123" i="133" s="1"/>
  <c r="L105" i="133"/>
  <c r="L106" i="133"/>
  <c r="L107" i="133"/>
  <c r="L108" i="133"/>
  <c r="L109" i="133"/>
  <c r="L110" i="133"/>
  <c r="L111" i="133"/>
  <c r="L112" i="133"/>
  <c r="L113" i="133"/>
  <c r="L114" i="133"/>
  <c r="L115" i="133"/>
  <c r="L116" i="133"/>
  <c r="L117" i="133"/>
  <c r="L118" i="133"/>
  <c r="L119" i="133"/>
  <c r="L120" i="133"/>
  <c r="L121" i="133"/>
  <c r="L122" i="133"/>
  <c r="L103" i="133"/>
  <c r="I104" i="133"/>
  <c r="I105" i="133"/>
  <c r="I106" i="133"/>
  <c r="I107" i="133"/>
  <c r="I108" i="133"/>
  <c r="I109" i="133"/>
  <c r="I110" i="133"/>
  <c r="I111" i="133"/>
  <c r="I112" i="133"/>
  <c r="I113" i="133"/>
  <c r="I114" i="133"/>
  <c r="I115" i="133"/>
  <c r="I116" i="133"/>
  <c r="I117" i="133"/>
  <c r="I118" i="133"/>
  <c r="I119" i="133"/>
  <c r="I120" i="133"/>
  <c r="I121" i="133"/>
  <c r="I122" i="133"/>
  <c r="I103" i="133"/>
  <c r="F104" i="133"/>
  <c r="F105" i="133"/>
  <c r="F106" i="133"/>
  <c r="F107" i="133"/>
  <c r="F108" i="133"/>
  <c r="F109" i="133"/>
  <c r="F110" i="133"/>
  <c r="F111" i="133"/>
  <c r="F112" i="133"/>
  <c r="F113" i="133"/>
  <c r="F114" i="133"/>
  <c r="F115" i="133"/>
  <c r="F116" i="133"/>
  <c r="F117" i="133"/>
  <c r="F118" i="133"/>
  <c r="F119" i="133"/>
  <c r="F120" i="133"/>
  <c r="F121" i="133"/>
  <c r="F122" i="133"/>
  <c r="F103" i="133"/>
  <c r="D123" i="133"/>
  <c r="E123" i="133"/>
  <c r="G123" i="133"/>
  <c r="H123" i="133"/>
  <c r="I123" i="133"/>
  <c r="J123" i="133"/>
  <c r="K123" i="133"/>
  <c r="M123" i="133"/>
  <c r="N123" i="133"/>
  <c r="O123" i="133"/>
  <c r="P123" i="133"/>
  <c r="Q123" i="133"/>
  <c r="R123" i="133"/>
  <c r="S123" i="133"/>
  <c r="T123" i="133"/>
  <c r="U123" i="133"/>
  <c r="V123" i="133"/>
  <c r="W123" i="133"/>
  <c r="X123" i="133"/>
  <c r="C123" i="133"/>
  <c r="X42" i="133"/>
  <c r="X43" i="133"/>
  <c r="X44" i="133"/>
  <c r="X45" i="133"/>
  <c r="X46" i="133"/>
  <c r="X47" i="133"/>
  <c r="X48" i="133"/>
  <c r="X49" i="133"/>
  <c r="X50" i="133"/>
  <c r="X51" i="133"/>
  <c r="X52" i="133"/>
  <c r="X53" i="133"/>
  <c r="X54" i="133"/>
  <c r="X55" i="133"/>
  <c r="X56" i="133"/>
  <c r="X57" i="133"/>
  <c r="X58" i="133"/>
  <c r="X59" i="133"/>
  <c r="X60" i="133"/>
  <c r="X41" i="133"/>
  <c r="T42" i="133"/>
  <c r="T43" i="133"/>
  <c r="T44" i="133"/>
  <c r="T45" i="133"/>
  <c r="T46" i="133"/>
  <c r="T47" i="133"/>
  <c r="T48" i="133"/>
  <c r="T49" i="133"/>
  <c r="T50" i="133"/>
  <c r="T51" i="133"/>
  <c r="T52" i="133"/>
  <c r="T53" i="133"/>
  <c r="T54" i="133"/>
  <c r="T55" i="133"/>
  <c r="T56" i="133"/>
  <c r="T57" i="133"/>
  <c r="T58" i="133"/>
  <c r="T59" i="133"/>
  <c r="T60" i="133"/>
  <c r="T41" i="133"/>
  <c r="O42" i="133"/>
  <c r="O43" i="133"/>
  <c r="O44" i="133"/>
  <c r="O45" i="133"/>
  <c r="O46" i="133"/>
  <c r="O47" i="133"/>
  <c r="O48" i="133"/>
  <c r="O49" i="133"/>
  <c r="O50" i="133"/>
  <c r="O51" i="133"/>
  <c r="O52" i="133"/>
  <c r="O53" i="133"/>
  <c r="O54" i="133"/>
  <c r="O55" i="133"/>
  <c r="O56" i="133"/>
  <c r="O57" i="133"/>
  <c r="O58" i="133"/>
  <c r="O59" i="133"/>
  <c r="O60" i="133"/>
  <c r="O41" i="133"/>
  <c r="L42" i="133"/>
  <c r="L61" i="133" s="1"/>
  <c r="L43" i="133"/>
  <c r="L44" i="133"/>
  <c r="L45" i="133"/>
  <c r="L46" i="133"/>
  <c r="L47" i="133"/>
  <c r="L48" i="133"/>
  <c r="L49" i="133"/>
  <c r="L50" i="133"/>
  <c r="L51" i="133"/>
  <c r="L52" i="133"/>
  <c r="L53" i="133"/>
  <c r="L54" i="133"/>
  <c r="L55" i="133"/>
  <c r="L56" i="133"/>
  <c r="L57" i="133"/>
  <c r="L58" i="133"/>
  <c r="L59" i="133"/>
  <c r="L60" i="133"/>
  <c r="L41" i="133"/>
  <c r="I42" i="133"/>
  <c r="I43" i="133"/>
  <c r="I44" i="133"/>
  <c r="I45" i="133"/>
  <c r="I46" i="133"/>
  <c r="I47" i="133"/>
  <c r="I48" i="133"/>
  <c r="I49" i="133"/>
  <c r="I50" i="133"/>
  <c r="I51" i="133"/>
  <c r="I52" i="133"/>
  <c r="I53" i="133"/>
  <c r="I54" i="133"/>
  <c r="I55" i="133"/>
  <c r="I56" i="133"/>
  <c r="I57" i="133"/>
  <c r="I58" i="133"/>
  <c r="I59" i="133"/>
  <c r="I60" i="133"/>
  <c r="I41" i="133"/>
  <c r="F42" i="133"/>
  <c r="F43" i="133"/>
  <c r="F44" i="133"/>
  <c r="F45" i="133"/>
  <c r="F46" i="133"/>
  <c r="F47" i="133"/>
  <c r="F48" i="133"/>
  <c r="F49" i="133"/>
  <c r="F50" i="133"/>
  <c r="F51" i="133"/>
  <c r="F52" i="133"/>
  <c r="F53" i="133"/>
  <c r="F54" i="133"/>
  <c r="F55" i="133"/>
  <c r="F56" i="133"/>
  <c r="F57" i="133"/>
  <c r="F58" i="133"/>
  <c r="F59" i="133"/>
  <c r="F60" i="133"/>
  <c r="F41" i="133"/>
  <c r="D61" i="133"/>
  <c r="E61" i="133"/>
  <c r="G61" i="133"/>
  <c r="H61" i="133"/>
  <c r="I61" i="133"/>
  <c r="J61" i="133"/>
  <c r="K61" i="133"/>
  <c r="M61" i="133"/>
  <c r="N61" i="133"/>
  <c r="O61" i="133"/>
  <c r="P61" i="133"/>
  <c r="Q61" i="133"/>
  <c r="R61" i="133"/>
  <c r="S61" i="133"/>
  <c r="U61" i="133"/>
  <c r="V61" i="133"/>
  <c r="W61" i="133"/>
  <c r="C61" i="133"/>
  <c r="T9" i="130"/>
  <c r="T10" i="130"/>
  <c r="T11" i="130"/>
  <c r="T12" i="130"/>
  <c r="T13" i="130"/>
  <c r="T14" i="130"/>
  <c r="T15" i="130"/>
  <c r="T16" i="130"/>
  <c r="T17" i="130"/>
  <c r="T18" i="130"/>
  <c r="T19" i="130"/>
  <c r="T20" i="130"/>
  <c r="T21" i="130"/>
  <c r="T22" i="130"/>
  <c r="T23" i="130"/>
  <c r="T24" i="130"/>
  <c r="T25" i="130"/>
  <c r="T26" i="130"/>
  <c r="T27" i="130"/>
  <c r="T8" i="130"/>
  <c r="P9" i="130"/>
  <c r="P10" i="130"/>
  <c r="P11" i="130"/>
  <c r="P12" i="130"/>
  <c r="P13" i="130"/>
  <c r="P14" i="130"/>
  <c r="P15" i="130"/>
  <c r="P16" i="130"/>
  <c r="P17" i="130"/>
  <c r="P18" i="130"/>
  <c r="P19" i="130"/>
  <c r="P20" i="130"/>
  <c r="P21" i="130"/>
  <c r="P22" i="130"/>
  <c r="P23" i="130"/>
  <c r="P24" i="130"/>
  <c r="P25" i="130"/>
  <c r="P26" i="130"/>
  <c r="P27" i="130"/>
  <c r="P8" i="130"/>
  <c r="M9" i="130"/>
  <c r="M28" i="130" s="1"/>
  <c r="M10" i="130"/>
  <c r="M11" i="130"/>
  <c r="M12" i="130"/>
  <c r="M13" i="130"/>
  <c r="M14" i="130"/>
  <c r="M15" i="130"/>
  <c r="M16" i="130"/>
  <c r="M17" i="130"/>
  <c r="M18" i="130"/>
  <c r="M19" i="130"/>
  <c r="M20" i="130"/>
  <c r="M21" i="130"/>
  <c r="M22" i="130"/>
  <c r="M23" i="130"/>
  <c r="M24" i="130"/>
  <c r="M25" i="130"/>
  <c r="M26" i="130"/>
  <c r="M27" i="130"/>
  <c r="M8" i="130"/>
  <c r="J9" i="130"/>
  <c r="J10" i="130"/>
  <c r="J11" i="130"/>
  <c r="J12" i="130"/>
  <c r="J13" i="130"/>
  <c r="J14" i="130"/>
  <c r="J15" i="130"/>
  <c r="J16" i="130"/>
  <c r="J17" i="130"/>
  <c r="J18" i="130"/>
  <c r="J19" i="130"/>
  <c r="J20" i="130"/>
  <c r="J21" i="130"/>
  <c r="J22" i="130"/>
  <c r="J23" i="130"/>
  <c r="J24" i="130"/>
  <c r="J25" i="130"/>
  <c r="J26" i="130"/>
  <c r="J27" i="130"/>
  <c r="J8" i="130"/>
  <c r="F9" i="130"/>
  <c r="F10" i="130"/>
  <c r="F11" i="130"/>
  <c r="F12" i="130"/>
  <c r="F13" i="130"/>
  <c r="F14" i="130"/>
  <c r="F15" i="130"/>
  <c r="F16" i="130"/>
  <c r="F17" i="130"/>
  <c r="F18" i="130"/>
  <c r="F19" i="130"/>
  <c r="F20" i="130"/>
  <c r="F21" i="130"/>
  <c r="F22" i="130"/>
  <c r="F23" i="130"/>
  <c r="F24" i="130"/>
  <c r="F25" i="130"/>
  <c r="F26" i="130"/>
  <c r="F27" i="130"/>
  <c r="F8" i="130"/>
  <c r="D28" i="130"/>
  <c r="E28" i="130"/>
  <c r="G28" i="130"/>
  <c r="H28" i="130"/>
  <c r="I28" i="130"/>
  <c r="K28" i="130"/>
  <c r="L28" i="130"/>
  <c r="N28" i="130"/>
  <c r="O28" i="130"/>
  <c r="Q28" i="130"/>
  <c r="R28" i="130"/>
  <c r="S28" i="130"/>
  <c r="C28" i="130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10" i="129"/>
  <c r="S11" i="129"/>
  <c r="S12" i="129"/>
  <c r="S13" i="129"/>
  <c r="S14" i="129"/>
  <c r="S15" i="129"/>
  <c r="S16" i="129"/>
  <c r="S17" i="129"/>
  <c r="S18" i="129"/>
  <c r="S19" i="129"/>
  <c r="S20" i="129"/>
  <c r="S21" i="129"/>
  <c r="S22" i="129"/>
  <c r="S23" i="129"/>
  <c r="S24" i="129"/>
  <c r="S25" i="129"/>
  <c r="S26" i="129"/>
  <c r="S27" i="129"/>
  <c r="S28" i="129"/>
  <c r="S29" i="129"/>
  <c r="S10" i="129"/>
  <c r="N11" i="129"/>
  <c r="P11" i="129" s="1"/>
  <c r="O11" i="129"/>
  <c r="N12" i="129"/>
  <c r="O12" i="129"/>
  <c r="P12" i="129" s="1"/>
  <c r="N13" i="129"/>
  <c r="O13" i="129"/>
  <c r="N14" i="129"/>
  <c r="O14" i="129"/>
  <c r="N15" i="129"/>
  <c r="P15" i="129" s="1"/>
  <c r="O15" i="129"/>
  <c r="N16" i="129"/>
  <c r="O16" i="129"/>
  <c r="P16" i="129" s="1"/>
  <c r="N17" i="129"/>
  <c r="P17" i="129" s="1"/>
  <c r="O17" i="129"/>
  <c r="N18" i="129"/>
  <c r="O18" i="129"/>
  <c r="N19" i="129"/>
  <c r="P19" i="129" s="1"/>
  <c r="O19" i="129"/>
  <c r="N20" i="129"/>
  <c r="O20" i="129"/>
  <c r="N21" i="129"/>
  <c r="O21" i="129"/>
  <c r="N22" i="129"/>
  <c r="O22" i="129"/>
  <c r="N23" i="129"/>
  <c r="O23" i="129"/>
  <c r="N24" i="129"/>
  <c r="O24" i="129"/>
  <c r="N25" i="129"/>
  <c r="O25" i="129"/>
  <c r="N26" i="129"/>
  <c r="O26" i="129"/>
  <c r="N27" i="129"/>
  <c r="O27" i="129"/>
  <c r="N28" i="129"/>
  <c r="O28" i="129"/>
  <c r="N29" i="129"/>
  <c r="O29" i="129"/>
  <c r="O10" i="129"/>
  <c r="N10" i="129"/>
  <c r="P10" i="129" s="1"/>
  <c r="I11" i="129"/>
  <c r="I12" i="129"/>
  <c r="I13" i="129"/>
  <c r="I14" i="129"/>
  <c r="I15" i="129"/>
  <c r="I16" i="129"/>
  <c r="I17" i="129"/>
  <c r="I18" i="129"/>
  <c r="I19" i="129"/>
  <c r="I20" i="129"/>
  <c r="I21" i="129"/>
  <c r="I22" i="129"/>
  <c r="I23" i="129"/>
  <c r="I24" i="129"/>
  <c r="I25" i="129"/>
  <c r="I26" i="129"/>
  <c r="I27" i="129"/>
  <c r="I28" i="129"/>
  <c r="I29" i="129"/>
  <c r="I10" i="129"/>
  <c r="F11" i="129"/>
  <c r="F12" i="129"/>
  <c r="F13" i="129"/>
  <c r="F14" i="129"/>
  <c r="F15" i="129"/>
  <c r="F16" i="129"/>
  <c r="F17" i="129"/>
  <c r="F18" i="129"/>
  <c r="F19" i="129"/>
  <c r="F20" i="129"/>
  <c r="F21" i="129"/>
  <c r="F22" i="129"/>
  <c r="F23" i="129"/>
  <c r="F24" i="129"/>
  <c r="F25" i="129"/>
  <c r="F26" i="129"/>
  <c r="F27" i="129"/>
  <c r="F28" i="129"/>
  <c r="F29" i="129"/>
  <c r="F10" i="129"/>
  <c r="D30" i="129"/>
  <c r="E30" i="129"/>
  <c r="G30" i="129"/>
  <c r="H30" i="129"/>
  <c r="J30" i="129"/>
  <c r="K30" i="129"/>
  <c r="L30" i="129"/>
  <c r="M30" i="129"/>
  <c r="Q30" i="129"/>
  <c r="R30" i="129"/>
  <c r="S30" i="129"/>
  <c r="T30" i="129"/>
  <c r="U30" i="129"/>
  <c r="C30" i="129"/>
  <c r="AB18" i="139"/>
  <c r="AA18" i="139"/>
  <c r="Z18" i="139"/>
  <c r="Y18" i="139"/>
  <c r="X18" i="139"/>
  <c r="W18" i="139"/>
  <c r="V18" i="139"/>
  <c r="U18" i="139"/>
  <c r="T18" i="139"/>
  <c r="S18" i="139"/>
  <c r="R18" i="139"/>
  <c r="Q18" i="139"/>
  <c r="N18" i="139"/>
  <c r="M18" i="139"/>
  <c r="L18" i="139"/>
  <c r="K18" i="139"/>
  <c r="G18" i="139"/>
  <c r="F18" i="139"/>
  <c r="E18" i="139"/>
  <c r="D18" i="139"/>
  <c r="C18" i="139"/>
  <c r="B18" i="139"/>
  <c r="I18" i="139"/>
  <c r="H18" i="139"/>
  <c r="L28" i="135"/>
  <c r="K28" i="135"/>
  <c r="J28" i="135"/>
  <c r="I28" i="135"/>
  <c r="H28" i="135"/>
  <c r="G28" i="135"/>
  <c r="F28" i="135"/>
  <c r="E28" i="135"/>
  <c r="D28" i="135"/>
  <c r="C28" i="135"/>
  <c r="N28" i="135"/>
  <c r="U60" i="129"/>
  <c r="T60" i="129"/>
  <c r="R60" i="129"/>
  <c r="Q60" i="129"/>
  <c r="N60" i="129"/>
  <c r="M60" i="129"/>
  <c r="L60" i="129"/>
  <c r="K60" i="129"/>
  <c r="J60" i="129"/>
  <c r="H60" i="129"/>
  <c r="G60" i="129"/>
  <c r="E60" i="129"/>
  <c r="D60" i="129"/>
  <c r="C60" i="129"/>
  <c r="V60" i="129"/>
  <c r="I60" i="129"/>
  <c r="S60" i="129"/>
  <c r="P60" i="129"/>
  <c r="F60" i="129"/>
  <c r="D28" i="128"/>
  <c r="E28" i="128"/>
  <c r="F28" i="128"/>
  <c r="G28" i="128"/>
  <c r="H28" i="128"/>
  <c r="I28" i="128"/>
  <c r="J28" i="128"/>
  <c r="K28" i="128"/>
  <c r="L28" i="128"/>
  <c r="M28" i="128"/>
  <c r="C28" i="128"/>
  <c r="X10" i="127"/>
  <c r="X11" i="127"/>
  <c r="X12" i="127"/>
  <c r="X13" i="127"/>
  <c r="X14" i="127"/>
  <c r="X15" i="127"/>
  <c r="X16" i="127"/>
  <c r="X17" i="127"/>
  <c r="X18" i="127"/>
  <c r="X19" i="127"/>
  <c r="X20" i="127"/>
  <c r="X21" i="127"/>
  <c r="X22" i="127"/>
  <c r="X23" i="127"/>
  <c r="X24" i="127"/>
  <c r="X25" i="127"/>
  <c r="X26" i="127"/>
  <c r="X27" i="127"/>
  <c r="X28" i="127"/>
  <c r="X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9" i="127"/>
  <c r="M10" i="127"/>
  <c r="M11" i="127"/>
  <c r="M12" i="127"/>
  <c r="M29" i="127" s="1"/>
  <c r="M13" i="127"/>
  <c r="M14" i="127"/>
  <c r="M15" i="127"/>
  <c r="M16" i="127"/>
  <c r="M17" i="127"/>
  <c r="M18" i="127"/>
  <c r="M19" i="127"/>
  <c r="M20" i="127"/>
  <c r="M21" i="127"/>
  <c r="M22" i="127"/>
  <c r="M23" i="127"/>
  <c r="M24" i="127"/>
  <c r="M25" i="127"/>
  <c r="M26" i="127"/>
  <c r="M27" i="127"/>
  <c r="M28" i="127"/>
  <c r="M9" i="127"/>
  <c r="D29" i="127"/>
  <c r="E29" i="127"/>
  <c r="F29" i="127"/>
  <c r="G29" i="127"/>
  <c r="H29" i="127"/>
  <c r="I29" i="127"/>
  <c r="J29" i="127"/>
  <c r="K29" i="127"/>
  <c r="L29" i="127"/>
  <c r="N29" i="127"/>
  <c r="O29" i="127"/>
  <c r="P29" i="127"/>
  <c r="Q29" i="127"/>
  <c r="R29" i="127"/>
  <c r="T29" i="127"/>
  <c r="U29" i="127"/>
  <c r="V29" i="127"/>
  <c r="W29" i="127"/>
  <c r="C29" i="127"/>
  <c r="I10" i="127"/>
  <c r="I11" i="127"/>
  <c r="I12" i="127"/>
  <c r="I13" i="127"/>
  <c r="I14" i="127"/>
  <c r="I15" i="127"/>
  <c r="I16" i="127"/>
  <c r="I17" i="127"/>
  <c r="I18" i="127"/>
  <c r="I19" i="127"/>
  <c r="I20" i="127"/>
  <c r="I21" i="127"/>
  <c r="I22" i="127"/>
  <c r="I23" i="127"/>
  <c r="I24" i="127"/>
  <c r="I25" i="127"/>
  <c r="I26" i="127"/>
  <c r="I27" i="127"/>
  <c r="I28" i="127"/>
  <c r="I9" i="127"/>
  <c r="Q11" i="126"/>
  <c r="Q12" i="126"/>
  <c r="Q30" i="126" s="1"/>
  <c r="Q13" i="126"/>
  <c r="Q14" i="126"/>
  <c r="Q15" i="126"/>
  <c r="Q16" i="126"/>
  <c r="Q17" i="126"/>
  <c r="Q18" i="126"/>
  <c r="Q19" i="126"/>
  <c r="Q20" i="126"/>
  <c r="Q21" i="126"/>
  <c r="Q22" i="126"/>
  <c r="Q23" i="126"/>
  <c r="Q24" i="126"/>
  <c r="Q25" i="126"/>
  <c r="Q26" i="126"/>
  <c r="Q27" i="126"/>
  <c r="Q28" i="126"/>
  <c r="Q29" i="126"/>
  <c r="Q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10" i="126"/>
  <c r="D30" i="126"/>
  <c r="E30" i="126"/>
  <c r="F30" i="126"/>
  <c r="G30" i="126"/>
  <c r="H30" i="126"/>
  <c r="I30" i="126"/>
  <c r="J30" i="126"/>
  <c r="K30" i="126"/>
  <c r="L30" i="126"/>
  <c r="M30" i="126"/>
  <c r="O30" i="126"/>
  <c r="P30" i="126"/>
  <c r="C3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J26" i="126"/>
  <c r="J27" i="126"/>
  <c r="J28" i="126"/>
  <c r="J29" i="126"/>
  <c r="J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F26" i="126"/>
  <c r="F27" i="126"/>
  <c r="F28" i="126"/>
  <c r="F29" i="126"/>
  <c r="F10" i="126"/>
  <c r="AN28" i="125"/>
  <c r="AO28" i="125"/>
  <c r="AP28" i="125"/>
  <c r="AQ28" i="125"/>
  <c r="AR28" i="125"/>
  <c r="AS28" i="125"/>
  <c r="AT28" i="125"/>
  <c r="AU28" i="125"/>
  <c r="AV28" i="125"/>
  <c r="AW28" i="125"/>
  <c r="AX28" i="125"/>
  <c r="AY28" i="125"/>
  <c r="AZ28" i="125"/>
  <c r="BA28" i="125"/>
  <c r="BB28" i="125"/>
  <c r="BC28" i="125"/>
  <c r="AM28" i="125"/>
  <c r="AY9" i="125"/>
  <c r="BC9" i="125" s="1"/>
  <c r="AY10" i="125"/>
  <c r="BC10" i="125" s="1"/>
  <c r="AY11" i="125"/>
  <c r="AY12" i="125"/>
  <c r="AY13" i="125"/>
  <c r="AY14" i="125"/>
  <c r="BC14" i="125" s="1"/>
  <c r="AY15" i="125"/>
  <c r="BC15" i="125" s="1"/>
  <c r="AY16" i="125"/>
  <c r="AY17" i="125"/>
  <c r="AY18" i="125"/>
  <c r="AY19" i="125"/>
  <c r="BC19" i="125" s="1"/>
  <c r="AY20" i="125"/>
  <c r="AY21" i="125"/>
  <c r="BC21" i="125" s="1"/>
  <c r="AY22" i="125"/>
  <c r="AY23" i="125"/>
  <c r="BC23" i="125" s="1"/>
  <c r="AY24" i="125"/>
  <c r="AY25" i="125"/>
  <c r="AY26" i="125"/>
  <c r="AY27" i="125"/>
  <c r="BC27" i="125" s="1"/>
  <c r="AY8" i="125"/>
  <c r="BC8" i="125" s="1"/>
  <c r="AV12" i="125"/>
  <c r="AZ12" i="125" s="1"/>
  <c r="AW12" i="125"/>
  <c r="AX12" i="125"/>
  <c r="AV13" i="125"/>
  <c r="AW13" i="125"/>
  <c r="AX13" i="125"/>
  <c r="AV14" i="125"/>
  <c r="AZ14" i="125" s="1"/>
  <c r="AW14" i="125"/>
  <c r="AX14" i="125"/>
  <c r="AV15" i="125"/>
  <c r="AZ15" i="125" s="1"/>
  <c r="AW15" i="125"/>
  <c r="AX15" i="125"/>
  <c r="AV16" i="125"/>
  <c r="AZ16" i="125" s="1"/>
  <c r="AW16" i="125"/>
  <c r="AX16" i="125"/>
  <c r="AV17" i="125"/>
  <c r="AW17" i="125"/>
  <c r="AX17" i="125"/>
  <c r="AV18" i="125"/>
  <c r="AZ18" i="125" s="1"/>
  <c r="AW18" i="125"/>
  <c r="AX18" i="125"/>
  <c r="AV19" i="125"/>
  <c r="AZ19" i="125" s="1"/>
  <c r="AW19" i="125"/>
  <c r="AX19" i="125"/>
  <c r="AV20" i="125"/>
  <c r="AZ20" i="125" s="1"/>
  <c r="AW20" i="125"/>
  <c r="AX20" i="125"/>
  <c r="AV21" i="125"/>
  <c r="AW21" i="125"/>
  <c r="AX21" i="125"/>
  <c r="AV22" i="125"/>
  <c r="AZ22" i="125" s="1"/>
  <c r="AW22" i="125"/>
  <c r="AX22" i="125"/>
  <c r="AV23" i="125"/>
  <c r="AZ23" i="125" s="1"/>
  <c r="AW23" i="125"/>
  <c r="BA23" i="125" s="1"/>
  <c r="AX23" i="125"/>
  <c r="AV24" i="125"/>
  <c r="AZ24" i="125" s="1"/>
  <c r="AW24" i="125"/>
  <c r="BA24" i="125" s="1"/>
  <c r="AX24" i="125"/>
  <c r="AV25" i="125"/>
  <c r="AW25" i="125"/>
  <c r="AX25" i="125"/>
  <c r="AV26" i="125"/>
  <c r="AZ26" i="125" s="1"/>
  <c r="AW26" i="125"/>
  <c r="AX26" i="125"/>
  <c r="AV27" i="125"/>
  <c r="AZ27" i="125" s="1"/>
  <c r="AW27" i="125"/>
  <c r="BA27" i="125" s="1"/>
  <c r="AX27" i="125"/>
  <c r="AV9" i="125"/>
  <c r="AW9" i="125"/>
  <c r="AX9" i="125"/>
  <c r="AV10" i="125"/>
  <c r="AW10" i="125"/>
  <c r="AX10" i="125"/>
  <c r="AV11" i="125"/>
  <c r="AZ11" i="125" s="1"/>
  <c r="AW11" i="125"/>
  <c r="AX11" i="125"/>
  <c r="AX8" i="125"/>
  <c r="AW8" i="125"/>
  <c r="AV8" i="125"/>
  <c r="AZ9" i="125"/>
  <c r="BA9" i="125"/>
  <c r="BB9" i="125"/>
  <c r="AZ10" i="125"/>
  <c r="BA10" i="125"/>
  <c r="BB10" i="125"/>
  <c r="BA11" i="125"/>
  <c r="BB11" i="125"/>
  <c r="BC11" i="125"/>
  <c r="BA12" i="125"/>
  <c r="BB12" i="125"/>
  <c r="BC12" i="125"/>
  <c r="AZ13" i="125"/>
  <c r="BA13" i="125"/>
  <c r="BB13" i="125"/>
  <c r="BC13" i="125"/>
  <c r="BA14" i="125"/>
  <c r="BB14" i="125"/>
  <c r="BA15" i="125"/>
  <c r="BB15" i="125"/>
  <c r="BA16" i="125"/>
  <c r="BB16" i="125"/>
  <c r="BC16" i="125"/>
  <c r="AZ17" i="125"/>
  <c r="BA17" i="125"/>
  <c r="BB17" i="125"/>
  <c r="BC17" i="125"/>
  <c r="BA18" i="125"/>
  <c r="BB18" i="125"/>
  <c r="BC18" i="125"/>
  <c r="BA19" i="125"/>
  <c r="BB19" i="125"/>
  <c r="BA20" i="125"/>
  <c r="BB20" i="125"/>
  <c r="BC20" i="125"/>
  <c r="AZ21" i="125"/>
  <c r="BA21" i="125"/>
  <c r="BB21" i="125"/>
  <c r="BA22" i="125"/>
  <c r="BB22" i="125"/>
  <c r="BC22" i="125"/>
  <c r="BB23" i="125"/>
  <c r="BB24" i="125"/>
  <c r="BC24" i="125"/>
  <c r="AZ25" i="125"/>
  <c r="BA25" i="125"/>
  <c r="BB25" i="125"/>
  <c r="BC25" i="125"/>
  <c r="BA26" i="125"/>
  <c r="BB26" i="125"/>
  <c r="BC26" i="125"/>
  <c r="BB27" i="125"/>
  <c r="BA8" i="125"/>
  <c r="BB8" i="125"/>
  <c r="AZ8" i="125"/>
  <c r="U28" i="125"/>
  <c r="V28" i="125"/>
  <c r="W28" i="125"/>
  <c r="X28" i="125"/>
  <c r="Y28" i="125"/>
  <c r="Z28" i="125"/>
  <c r="AA28" i="125"/>
  <c r="AB28" i="125"/>
  <c r="AC28" i="125"/>
  <c r="AD28" i="125"/>
  <c r="AE28" i="125"/>
  <c r="AF28" i="125"/>
  <c r="AG28" i="125"/>
  <c r="AH28" i="125"/>
  <c r="T28" i="125"/>
  <c r="D28" i="125"/>
  <c r="E28" i="125"/>
  <c r="F28" i="125"/>
  <c r="G28" i="125"/>
  <c r="H28" i="125"/>
  <c r="I28" i="125"/>
  <c r="J28" i="125"/>
  <c r="K28" i="125"/>
  <c r="L28" i="125"/>
  <c r="M28" i="125"/>
  <c r="N28" i="125"/>
  <c r="O28" i="125"/>
  <c r="C28" i="125"/>
  <c r="L9" i="125"/>
  <c r="O9" i="125" s="1"/>
  <c r="M9" i="125"/>
  <c r="N9" i="125"/>
  <c r="L10" i="125"/>
  <c r="O10" i="125" s="1"/>
  <c r="M10" i="125"/>
  <c r="N10" i="125"/>
  <c r="L11" i="125"/>
  <c r="O11" i="125" s="1"/>
  <c r="M11" i="125"/>
  <c r="N11" i="125"/>
  <c r="L12" i="125"/>
  <c r="O12" i="125" s="1"/>
  <c r="M12" i="125"/>
  <c r="N12" i="125"/>
  <c r="L13" i="125"/>
  <c r="O13" i="125" s="1"/>
  <c r="M13" i="125"/>
  <c r="N13" i="125"/>
  <c r="L14" i="125"/>
  <c r="O14" i="125" s="1"/>
  <c r="M14" i="125"/>
  <c r="N14" i="125"/>
  <c r="L15" i="125"/>
  <c r="O15" i="125" s="1"/>
  <c r="M15" i="125"/>
  <c r="N15" i="125"/>
  <c r="L16" i="125"/>
  <c r="O16" i="125" s="1"/>
  <c r="M16" i="125"/>
  <c r="N16" i="125"/>
  <c r="L17" i="125"/>
  <c r="O17" i="125" s="1"/>
  <c r="M17" i="125"/>
  <c r="N17" i="125"/>
  <c r="L18" i="125"/>
  <c r="O18" i="125" s="1"/>
  <c r="M18" i="125"/>
  <c r="N18" i="125"/>
  <c r="L19" i="125"/>
  <c r="O19" i="125" s="1"/>
  <c r="M19" i="125"/>
  <c r="N19" i="125"/>
  <c r="L20" i="125"/>
  <c r="O20" i="125" s="1"/>
  <c r="M20" i="125"/>
  <c r="N20" i="125"/>
  <c r="L21" i="125"/>
  <c r="O21" i="125" s="1"/>
  <c r="M21" i="125"/>
  <c r="N21" i="125"/>
  <c r="L22" i="125"/>
  <c r="O22" i="125" s="1"/>
  <c r="M22" i="125"/>
  <c r="N22" i="125"/>
  <c r="L23" i="125"/>
  <c r="O23" i="125" s="1"/>
  <c r="M23" i="125"/>
  <c r="N23" i="125"/>
  <c r="L24" i="125"/>
  <c r="O24" i="125" s="1"/>
  <c r="M24" i="125"/>
  <c r="N24" i="125"/>
  <c r="L25" i="125"/>
  <c r="O25" i="125" s="1"/>
  <c r="M25" i="125"/>
  <c r="N25" i="125"/>
  <c r="L26" i="125"/>
  <c r="O26" i="125" s="1"/>
  <c r="M26" i="125"/>
  <c r="N26" i="125"/>
  <c r="L27" i="125"/>
  <c r="O27" i="125" s="1"/>
  <c r="M27" i="125"/>
  <c r="N27" i="125"/>
  <c r="O8" i="125"/>
  <c r="M8" i="125"/>
  <c r="N8" i="125"/>
  <c r="L8" i="125"/>
  <c r="D28" i="124"/>
  <c r="E28" i="124"/>
  <c r="F28" i="124"/>
  <c r="G28" i="124"/>
  <c r="H28" i="124"/>
  <c r="I28" i="124"/>
  <c r="C28" i="124"/>
  <c r="G9" i="124"/>
  <c r="H9" i="124"/>
  <c r="I9" i="124"/>
  <c r="G10" i="124"/>
  <c r="H10" i="124"/>
  <c r="I10" i="124"/>
  <c r="G11" i="124"/>
  <c r="I11" i="124" s="1"/>
  <c r="H11" i="124"/>
  <c r="G12" i="124"/>
  <c r="I12" i="124" s="1"/>
  <c r="H12" i="124"/>
  <c r="G13" i="124"/>
  <c r="H13" i="124"/>
  <c r="I13" i="124"/>
  <c r="G14" i="124"/>
  <c r="H14" i="124"/>
  <c r="I14" i="124"/>
  <c r="G15" i="124"/>
  <c r="I15" i="124" s="1"/>
  <c r="H15" i="124"/>
  <c r="G16" i="124"/>
  <c r="I16" i="124" s="1"/>
  <c r="H16" i="124"/>
  <c r="G17" i="124"/>
  <c r="H17" i="124"/>
  <c r="I17" i="124"/>
  <c r="G18" i="124"/>
  <c r="H18" i="124"/>
  <c r="I18" i="124"/>
  <c r="G19" i="124"/>
  <c r="I19" i="124" s="1"/>
  <c r="H19" i="124"/>
  <c r="G20" i="124"/>
  <c r="I20" i="124" s="1"/>
  <c r="H20" i="124"/>
  <c r="G21" i="124"/>
  <c r="H21" i="124"/>
  <c r="I21" i="124"/>
  <c r="G22" i="124"/>
  <c r="H22" i="124"/>
  <c r="I22" i="124"/>
  <c r="G23" i="124"/>
  <c r="I23" i="124" s="1"/>
  <c r="H23" i="124"/>
  <c r="G24" i="124"/>
  <c r="I24" i="124" s="1"/>
  <c r="H24" i="124"/>
  <c r="G25" i="124"/>
  <c r="H25" i="124"/>
  <c r="I25" i="124"/>
  <c r="G26" i="124"/>
  <c r="H26" i="124"/>
  <c r="I26" i="124"/>
  <c r="G27" i="124"/>
  <c r="I27" i="124" s="1"/>
  <c r="H27" i="124"/>
  <c r="I8" i="124"/>
  <c r="H8" i="124"/>
  <c r="G8" i="124"/>
  <c r="X10" i="123"/>
  <c r="Y10" i="123"/>
  <c r="Z10" i="123"/>
  <c r="X11" i="123"/>
  <c r="Y11" i="123"/>
  <c r="Z11" i="123"/>
  <c r="X12" i="123"/>
  <c r="Z12" i="123" s="1"/>
  <c r="Y12" i="123"/>
  <c r="X13" i="123"/>
  <c r="Z13" i="123" s="1"/>
  <c r="Y13" i="123"/>
  <c r="X14" i="123"/>
  <c r="Y14" i="123"/>
  <c r="Z14" i="123"/>
  <c r="X15" i="123"/>
  <c r="Y15" i="123"/>
  <c r="Z15" i="123"/>
  <c r="X16" i="123"/>
  <c r="Z16" i="123" s="1"/>
  <c r="Y16" i="123"/>
  <c r="X17" i="123"/>
  <c r="Z17" i="123" s="1"/>
  <c r="Y17" i="123"/>
  <c r="X18" i="123"/>
  <c r="Y18" i="123"/>
  <c r="Z18" i="123"/>
  <c r="X19" i="123"/>
  <c r="Y19" i="123"/>
  <c r="Z19" i="123"/>
  <c r="X20" i="123"/>
  <c r="Z20" i="123" s="1"/>
  <c r="Y20" i="123"/>
  <c r="X21" i="123"/>
  <c r="Z21" i="123" s="1"/>
  <c r="Y21" i="123"/>
  <c r="X22" i="123"/>
  <c r="Y22" i="123"/>
  <c r="Z22" i="123"/>
  <c r="X23" i="123"/>
  <c r="Y23" i="123"/>
  <c r="Z23" i="123"/>
  <c r="X24" i="123"/>
  <c r="Z24" i="123" s="1"/>
  <c r="Y24" i="123"/>
  <c r="X25" i="123"/>
  <c r="Z25" i="123" s="1"/>
  <c r="Y25" i="123"/>
  <c r="X26" i="123"/>
  <c r="Y26" i="123"/>
  <c r="Z26" i="123"/>
  <c r="X27" i="123"/>
  <c r="Y27" i="123"/>
  <c r="Z27" i="123"/>
  <c r="X28" i="123"/>
  <c r="Z28" i="123" s="1"/>
  <c r="Y28" i="123"/>
  <c r="Z9" i="123"/>
  <c r="Y9" i="123"/>
  <c r="Y29" i="123" s="1"/>
  <c r="X9" i="123"/>
  <c r="D29" i="123"/>
  <c r="E29" i="123"/>
  <c r="F29" i="123"/>
  <c r="G29" i="123"/>
  <c r="H29" i="123"/>
  <c r="I29" i="123"/>
  <c r="J29" i="123"/>
  <c r="K29" i="123"/>
  <c r="L29" i="123"/>
  <c r="M29" i="123"/>
  <c r="N29" i="123"/>
  <c r="O29" i="123"/>
  <c r="P29" i="123"/>
  <c r="Q29" i="123"/>
  <c r="R29" i="123"/>
  <c r="S29" i="123"/>
  <c r="T29" i="123"/>
  <c r="U29" i="123"/>
  <c r="V29" i="123"/>
  <c r="W29" i="123"/>
  <c r="C29" i="123"/>
  <c r="K10" i="123"/>
  <c r="L10" i="123"/>
  <c r="M10" i="123"/>
  <c r="K11" i="123"/>
  <c r="L11" i="123"/>
  <c r="M11" i="123"/>
  <c r="K12" i="123"/>
  <c r="M12" i="123" s="1"/>
  <c r="L12" i="123"/>
  <c r="K13" i="123"/>
  <c r="M13" i="123" s="1"/>
  <c r="L13" i="123"/>
  <c r="K14" i="123"/>
  <c r="L14" i="123"/>
  <c r="M14" i="123"/>
  <c r="K15" i="123"/>
  <c r="L15" i="123"/>
  <c r="M15" i="123"/>
  <c r="K16" i="123"/>
  <c r="M16" i="123" s="1"/>
  <c r="L16" i="123"/>
  <c r="K17" i="123"/>
  <c r="M17" i="123" s="1"/>
  <c r="L17" i="123"/>
  <c r="K18" i="123"/>
  <c r="L18" i="123"/>
  <c r="M18" i="123"/>
  <c r="K19" i="123"/>
  <c r="L19" i="123"/>
  <c r="M19" i="123"/>
  <c r="K20" i="123"/>
  <c r="M20" i="123" s="1"/>
  <c r="L20" i="123"/>
  <c r="K21" i="123"/>
  <c r="M21" i="123" s="1"/>
  <c r="L21" i="123"/>
  <c r="K22" i="123"/>
  <c r="L22" i="123"/>
  <c r="M22" i="123"/>
  <c r="K23" i="123"/>
  <c r="L23" i="123"/>
  <c r="M23" i="123"/>
  <c r="K24" i="123"/>
  <c r="M24" i="123" s="1"/>
  <c r="L24" i="123"/>
  <c r="K25" i="123"/>
  <c r="M25" i="123" s="1"/>
  <c r="L25" i="123"/>
  <c r="K26" i="123"/>
  <c r="L26" i="123"/>
  <c r="M26" i="123"/>
  <c r="K27" i="123"/>
  <c r="L27" i="123"/>
  <c r="M27" i="123"/>
  <c r="K28" i="123"/>
  <c r="M28" i="123" s="1"/>
  <c r="L28" i="123"/>
  <c r="M9" i="123"/>
  <c r="L9" i="123"/>
  <c r="K9" i="123"/>
  <c r="O30" i="129" l="1"/>
  <c r="P23" i="129"/>
  <c r="O22" i="135"/>
  <c r="O17" i="135"/>
  <c r="O13" i="135"/>
  <c r="O11" i="135"/>
  <c r="O49" i="135"/>
  <c r="O47" i="135"/>
  <c r="O82" i="135"/>
  <c r="O50" i="135"/>
  <c r="O74" i="135"/>
  <c r="O79" i="135"/>
  <c r="O77" i="135"/>
  <c r="O84" i="135"/>
  <c r="O80" i="135"/>
  <c r="O53" i="135"/>
  <c r="O48" i="135"/>
  <c r="O45" i="135"/>
  <c r="M57" i="135"/>
  <c r="O66" i="135"/>
  <c r="O78" i="135"/>
  <c r="O73" i="135"/>
  <c r="O18" i="135"/>
  <c r="O15" i="135"/>
  <c r="O56" i="135"/>
  <c r="O41" i="135"/>
  <c r="O57" i="135" s="1"/>
  <c r="O26" i="135"/>
  <c r="O23" i="135"/>
  <c r="O16" i="135"/>
  <c r="O70" i="135"/>
  <c r="P26" i="129"/>
  <c r="P29" i="129"/>
  <c r="P22" i="129"/>
  <c r="P18" i="129"/>
  <c r="P27" i="129"/>
  <c r="P28" i="129"/>
  <c r="AD18" i="139"/>
  <c r="F123" i="133"/>
  <c r="X61" i="133"/>
  <c r="T61" i="133"/>
  <c r="F61" i="133"/>
  <c r="T28" i="130"/>
  <c r="P28" i="130"/>
  <c r="J28" i="130"/>
  <c r="F28" i="130"/>
  <c r="P24" i="129"/>
  <c r="P21" i="129"/>
  <c r="P14" i="129"/>
  <c r="P20" i="129"/>
  <c r="P13" i="129"/>
  <c r="P25" i="129"/>
  <c r="V30" i="129"/>
  <c r="N30" i="129"/>
  <c r="I30" i="129"/>
  <c r="F30" i="129"/>
  <c r="O60" i="129"/>
  <c r="M28" i="135"/>
  <c r="AC18" i="139"/>
  <c r="X29" i="127"/>
  <c r="S29" i="127"/>
  <c r="N30" i="126"/>
  <c r="Z29" i="123"/>
  <c r="X29" i="123"/>
  <c r="AB11" i="122"/>
  <c r="AB12" i="122"/>
  <c r="AB13" i="122"/>
  <c r="AB14" i="122"/>
  <c r="AB15" i="122"/>
  <c r="AB16" i="122"/>
  <c r="AB17" i="122"/>
  <c r="AB18" i="122"/>
  <c r="AB19" i="122"/>
  <c r="AB20" i="122"/>
  <c r="AB21" i="122"/>
  <c r="AB22" i="122"/>
  <c r="AB23" i="122"/>
  <c r="AB24" i="122"/>
  <c r="AB25" i="122"/>
  <c r="AB26" i="122"/>
  <c r="AB27" i="122"/>
  <c r="AB28" i="122"/>
  <c r="AB29" i="122"/>
  <c r="AB10" i="122"/>
  <c r="Y11" i="122"/>
  <c r="Y12" i="122"/>
  <c r="Y30" i="122" s="1"/>
  <c r="Y13" i="122"/>
  <c r="Y14" i="122"/>
  <c r="Y15" i="122"/>
  <c r="Y16" i="122"/>
  <c r="Y17" i="122"/>
  <c r="Y18" i="122"/>
  <c r="Y19" i="122"/>
  <c r="Y20" i="122"/>
  <c r="Y21" i="122"/>
  <c r="Y22" i="122"/>
  <c r="Y23" i="122"/>
  <c r="Y24" i="122"/>
  <c r="Y25" i="122"/>
  <c r="Y26" i="122"/>
  <c r="Y27" i="122"/>
  <c r="Y28" i="122"/>
  <c r="Y29" i="122"/>
  <c r="Y10" i="122"/>
  <c r="V11" i="122"/>
  <c r="W11" i="122"/>
  <c r="X11" i="122" s="1"/>
  <c r="V12" i="122"/>
  <c r="W12" i="122"/>
  <c r="X12" i="122"/>
  <c r="V13" i="122"/>
  <c r="X13" i="122" s="1"/>
  <c r="W13" i="122"/>
  <c r="V14" i="122"/>
  <c r="X14" i="122" s="1"/>
  <c r="W14" i="122"/>
  <c r="V15" i="122"/>
  <c r="W15" i="122"/>
  <c r="X15" i="122" s="1"/>
  <c r="V16" i="122"/>
  <c r="W16" i="122"/>
  <c r="X16" i="122"/>
  <c r="V17" i="122"/>
  <c r="X17" i="122" s="1"/>
  <c r="W17" i="122"/>
  <c r="V18" i="122"/>
  <c r="X18" i="122" s="1"/>
  <c r="W18" i="122"/>
  <c r="V19" i="122"/>
  <c r="W19" i="122"/>
  <c r="X19" i="122"/>
  <c r="V20" i="122"/>
  <c r="W20" i="122"/>
  <c r="X20" i="122"/>
  <c r="V21" i="122"/>
  <c r="X21" i="122" s="1"/>
  <c r="W21" i="122"/>
  <c r="V22" i="122"/>
  <c r="X22" i="122" s="1"/>
  <c r="W22" i="122"/>
  <c r="V23" i="122"/>
  <c r="W23" i="122"/>
  <c r="X23" i="122"/>
  <c r="V24" i="122"/>
  <c r="W24" i="122"/>
  <c r="X24" i="122"/>
  <c r="V25" i="122"/>
  <c r="X25" i="122" s="1"/>
  <c r="W25" i="122"/>
  <c r="V26" i="122"/>
  <c r="X26" i="122" s="1"/>
  <c r="W26" i="122"/>
  <c r="V27" i="122"/>
  <c r="W27" i="122"/>
  <c r="X27" i="122"/>
  <c r="V28" i="122"/>
  <c r="W28" i="122"/>
  <c r="X28" i="122"/>
  <c r="V29" i="122"/>
  <c r="X29" i="122" s="1"/>
  <c r="W29" i="122"/>
  <c r="X10" i="122"/>
  <c r="W10" i="122"/>
  <c r="V10" i="122"/>
  <c r="D30" i="122"/>
  <c r="E30" i="122"/>
  <c r="F30" i="122"/>
  <c r="G30" i="122"/>
  <c r="H30" i="122"/>
  <c r="I30" i="122"/>
  <c r="J30" i="122"/>
  <c r="K30" i="122"/>
  <c r="L30" i="122"/>
  <c r="M30" i="122"/>
  <c r="N30" i="122"/>
  <c r="O30" i="122"/>
  <c r="P30" i="122"/>
  <c r="Q30" i="122"/>
  <c r="R30" i="122"/>
  <c r="S30" i="122"/>
  <c r="T30" i="122"/>
  <c r="U30" i="122"/>
  <c r="W30" i="122"/>
  <c r="Z30" i="122"/>
  <c r="AA30" i="122"/>
  <c r="C30" i="122"/>
  <c r="E11" i="122"/>
  <c r="E12" i="122"/>
  <c r="E13" i="122"/>
  <c r="E14" i="122"/>
  <c r="E15" i="122"/>
  <c r="E16" i="122"/>
  <c r="E17" i="122"/>
  <c r="E18" i="122"/>
  <c r="E19" i="122"/>
  <c r="E20" i="122"/>
  <c r="E21" i="122"/>
  <c r="E22" i="122"/>
  <c r="E23" i="122"/>
  <c r="E24" i="122"/>
  <c r="E25" i="122"/>
  <c r="E26" i="122"/>
  <c r="E27" i="122"/>
  <c r="E28" i="122"/>
  <c r="E29" i="122"/>
  <c r="E10" i="122"/>
  <c r="AT28" i="121"/>
  <c r="AU28" i="121"/>
  <c r="AV28" i="121"/>
  <c r="AW28" i="121"/>
  <c r="AX28" i="121"/>
  <c r="AY28" i="121"/>
  <c r="AZ28" i="121"/>
  <c r="BA28" i="121"/>
  <c r="BB28" i="121"/>
  <c r="BC28" i="121"/>
  <c r="BD28" i="121"/>
  <c r="BE28" i="121"/>
  <c r="BF28" i="121"/>
  <c r="BG28" i="121"/>
  <c r="BH28" i="121"/>
  <c r="BI28" i="121"/>
  <c r="AS28" i="121"/>
  <c r="BG9" i="121"/>
  <c r="BI9" i="121" s="1"/>
  <c r="BH9" i="121"/>
  <c r="BG10" i="121"/>
  <c r="BH10" i="121"/>
  <c r="BI10" i="121" s="1"/>
  <c r="BG11" i="121"/>
  <c r="BH11" i="121"/>
  <c r="BI11" i="121"/>
  <c r="BG12" i="121"/>
  <c r="BI12" i="121" s="1"/>
  <c r="BH12" i="121"/>
  <c r="BG13" i="121"/>
  <c r="BI13" i="121" s="1"/>
  <c r="BH13" i="121"/>
  <c r="BG14" i="121"/>
  <c r="BH14" i="121"/>
  <c r="BI14" i="121" s="1"/>
  <c r="BG15" i="121"/>
  <c r="BH15" i="121"/>
  <c r="BI15" i="121"/>
  <c r="BG16" i="121"/>
  <c r="BI16" i="121" s="1"/>
  <c r="BH16" i="121"/>
  <c r="BG17" i="121"/>
  <c r="BI17" i="121" s="1"/>
  <c r="BH17" i="121"/>
  <c r="BG18" i="121"/>
  <c r="BH18" i="121"/>
  <c r="BI18" i="121" s="1"/>
  <c r="BG19" i="121"/>
  <c r="BI19" i="121" s="1"/>
  <c r="BH19" i="121"/>
  <c r="BG20" i="121"/>
  <c r="BI20" i="121" s="1"/>
  <c r="BH20" i="121"/>
  <c r="BG21" i="121"/>
  <c r="BH21" i="121"/>
  <c r="BI21" i="121" s="1"/>
  <c r="BG22" i="121"/>
  <c r="BH22" i="121"/>
  <c r="BI22" i="121"/>
  <c r="BG23" i="121"/>
  <c r="BI23" i="121" s="1"/>
  <c r="BH23" i="121"/>
  <c r="BG24" i="121"/>
  <c r="BI24" i="121" s="1"/>
  <c r="BH24" i="121"/>
  <c r="BG25" i="121"/>
  <c r="BH25" i="121"/>
  <c r="BI25" i="121" s="1"/>
  <c r="BG26" i="121"/>
  <c r="BH26" i="121"/>
  <c r="BI26" i="121"/>
  <c r="BG27" i="121"/>
  <c r="BI27" i="121" s="1"/>
  <c r="BH27" i="121"/>
  <c r="BI8" i="121"/>
  <c r="BH8" i="121"/>
  <c r="BG8" i="121"/>
  <c r="AB28" i="121"/>
  <c r="AC28" i="121"/>
  <c r="AD28" i="121"/>
  <c r="AE28" i="121"/>
  <c r="AF28" i="121"/>
  <c r="AG28" i="121"/>
  <c r="AH28" i="121"/>
  <c r="AI28" i="121"/>
  <c r="AJ28" i="121"/>
  <c r="AK28" i="121"/>
  <c r="AL28" i="121"/>
  <c r="AM28" i="121"/>
  <c r="AN28" i="121"/>
  <c r="AA28" i="121"/>
  <c r="D28" i="121"/>
  <c r="E28" i="121"/>
  <c r="F28" i="121"/>
  <c r="G28" i="121"/>
  <c r="H28" i="121"/>
  <c r="I28" i="121"/>
  <c r="J28" i="121"/>
  <c r="K28" i="121"/>
  <c r="L28" i="121"/>
  <c r="M28" i="121"/>
  <c r="N28" i="121"/>
  <c r="O28" i="121"/>
  <c r="P28" i="121"/>
  <c r="Q28" i="121"/>
  <c r="R28" i="121"/>
  <c r="S28" i="121"/>
  <c r="T28" i="121"/>
  <c r="U28" i="121"/>
  <c r="V28" i="121"/>
  <c r="C28" i="121"/>
  <c r="D28" i="120"/>
  <c r="E28" i="120"/>
  <c r="F28" i="120"/>
  <c r="G28" i="120"/>
  <c r="H28" i="120"/>
  <c r="I28" i="120"/>
  <c r="J28" i="120"/>
  <c r="K28" i="120"/>
  <c r="L28" i="120"/>
  <c r="M28" i="120"/>
  <c r="N28" i="120"/>
  <c r="O28" i="120"/>
  <c r="P28" i="120"/>
  <c r="Q28" i="120"/>
  <c r="R28" i="120"/>
  <c r="S28" i="120"/>
  <c r="T28" i="120"/>
  <c r="U28" i="120"/>
  <c r="C28" i="120"/>
  <c r="S9" i="120"/>
  <c r="T9" i="120"/>
  <c r="U9" i="120" s="1"/>
  <c r="S10" i="120"/>
  <c r="T10" i="120"/>
  <c r="U10" i="120"/>
  <c r="S11" i="120"/>
  <c r="U11" i="120" s="1"/>
  <c r="T11" i="120"/>
  <c r="S12" i="120"/>
  <c r="U12" i="120" s="1"/>
  <c r="T12" i="120"/>
  <c r="S13" i="120"/>
  <c r="T13" i="120"/>
  <c r="U13" i="120"/>
  <c r="S14" i="120"/>
  <c r="T14" i="120"/>
  <c r="U14" i="120"/>
  <c r="S15" i="120"/>
  <c r="U15" i="120" s="1"/>
  <c r="T15" i="120"/>
  <c r="S16" i="120"/>
  <c r="U16" i="120" s="1"/>
  <c r="T16" i="120"/>
  <c r="S17" i="120"/>
  <c r="T17" i="120"/>
  <c r="U17" i="120"/>
  <c r="S18" i="120"/>
  <c r="T18" i="120"/>
  <c r="U18" i="120"/>
  <c r="S19" i="120"/>
  <c r="U19" i="120" s="1"/>
  <c r="T19" i="120"/>
  <c r="S20" i="120"/>
  <c r="U20" i="120" s="1"/>
  <c r="T20" i="120"/>
  <c r="S21" i="120"/>
  <c r="T21" i="120"/>
  <c r="U21" i="120"/>
  <c r="S22" i="120"/>
  <c r="T22" i="120"/>
  <c r="U22" i="120"/>
  <c r="S23" i="120"/>
  <c r="U23" i="120" s="1"/>
  <c r="T23" i="120"/>
  <c r="S24" i="120"/>
  <c r="U24" i="120" s="1"/>
  <c r="T24" i="120"/>
  <c r="S25" i="120"/>
  <c r="T25" i="120"/>
  <c r="U25" i="120"/>
  <c r="S26" i="120"/>
  <c r="T26" i="120"/>
  <c r="U26" i="120"/>
  <c r="S27" i="120"/>
  <c r="U27" i="120" s="1"/>
  <c r="T27" i="120"/>
  <c r="U8" i="120"/>
  <c r="T8" i="120"/>
  <c r="S8" i="120"/>
  <c r="O86" i="135" l="1"/>
  <c r="P30" i="129"/>
  <c r="AE18" i="139"/>
  <c r="AF18" i="139"/>
  <c r="J18" i="139"/>
  <c r="AH18" i="139"/>
  <c r="AG18" i="139"/>
  <c r="O28" i="135"/>
  <c r="AB30" i="122"/>
  <c r="X30" i="122"/>
  <c r="V30" i="122"/>
  <c r="N9" i="118" l="1"/>
  <c r="N10" i="118"/>
  <c r="N11" i="118"/>
  <c r="N12" i="118"/>
  <c r="N13" i="118"/>
  <c r="N14" i="118"/>
  <c r="N15" i="118"/>
  <c r="N16" i="118"/>
  <c r="N17" i="118"/>
  <c r="N18" i="118"/>
  <c r="N19" i="118"/>
  <c r="N20" i="118"/>
  <c r="N21" i="118"/>
  <c r="N22" i="118"/>
  <c r="N23" i="118"/>
  <c r="N24" i="118"/>
  <c r="N25" i="118"/>
  <c r="N26" i="118"/>
  <c r="N27" i="118"/>
  <c r="N8" i="118"/>
  <c r="D28" i="118"/>
  <c r="E28" i="118"/>
  <c r="F28" i="118"/>
  <c r="G28" i="118"/>
  <c r="H28" i="118"/>
  <c r="I28" i="118"/>
  <c r="J28" i="118"/>
  <c r="K28" i="118"/>
  <c r="L28" i="118"/>
  <c r="M28" i="118"/>
  <c r="C28" i="118"/>
  <c r="X10" i="117"/>
  <c r="X11" i="117"/>
  <c r="X12" i="117"/>
  <c r="X13" i="117"/>
  <c r="X14" i="117"/>
  <c r="X15" i="117"/>
  <c r="X16" i="117"/>
  <c r="X17" i="117"/>
  <c r="X18" i="117"/>
  <c r="X19" i="117"/>
  <c r="X20" i="117"/>
  <c r="X21" i="117"/>
  <c r="X22" i="117"/>
  <c r="X23" i="117"/>
  <c r="X24" i="117"/>
  <c r="X25" i="117"/>
  <c r="X26" i="117"/>
  <c r="X27" i="117"/>
  <c r="X28" i="117"/>
  <c r="X9" i="117"/>
  <c r="S10" i="117"/>
  <c r="S11" i="117"/>
  <c r="S12" i="117"/>
  <c r="S13" i="117"/>
  <c r="S14" i="117"/>
  <c r="S15" i="117"/>
  <c r="S16" i="117"/>
  <c r="S17" i="117"/>
  <c r="S18" i="117"/>
  <c r="S19" i="117"/>
  <c r="S20" i="117"/>
  <c r="S21" i="117"/>
  <c r="S22" i="117"/>
  <c r="S23" i="117"/>
  <c r="S24" i="117"/>
  <c r="S25" i="117"/>
  <c r="S26" i="117"/>
  <c r="S27" i="117"/>
  <c r="S28" i="117"/>
  <c r="S9" i="117"/>
  <c r="M10" i="117"/>
  <c r="M11" i="117"/>
  <c r="M12" i="117"/>
  <c r="M29" i="117" s="1"/>
  <c r="M13" i="117"/>
  <c r="M14" i="117"/>
  <c r="M15" i="117"/>
  <c r="M16" i="117"/>
  <c r="M17" i="117"/>
  <c r="M18" i="117"/>
  <c r="M19" i="117"/>
  <c r="M20" i="117"/>
  <c r="M21" i="117"/>
  <c r="M22" i="117"/>
  <c r="M23" i="117"/>
  <c r="M24" i="117"/>
  <c r="M25" i="117"/>
  <c r="M26" i="117"/>
  <c r="M27" i="117"/>
  <c r="M28" i="117"/>
  <c r="M9" i="117"/>
  <c r="D29" i="117"/>
  <c r="E29" i="117"/>
  <c r="F29" i="117"/>
  <c r="G29" i="117"/>
  <c r="H29" i="117"/>
  <c r="I29" i="117"/>
  <c r="J29" i="117"/>
  <c r="K29" i="117"/>
  <c r="L29" i="117"/>
  <c r="N29" i="117"/>
  <c r="O29" i="117"/>
  <c r="P29" i="117"/>
  <c r="Q29" i="117"/>
  <c r="R29" i="117"/>
  <c r="T29" i="117"/>
  <c r="U29" i="117"/>
  <c r="V29" i="117"/>
  <c r="W29" i="117"/>
  <c r="C29" i="117"/>
  <c r="I10" i="117"/>
  <c r="I11" i="117"/>
  <c r="I12" i="117"/>
  <c r="I13" i="117"/>
  <c r="I14" i="117"/>
  <c r="I15" i="117"/>
  <c r="I16" i="117"/>
  <c r="I17" i="117"/>
  <c r="I18" i="117"/>
  <c r="I19" i="117"/>
  <c r="I20" i="117"/>
  <c r="I21" i="117"/>
  <c r="I22" i="117"/>
  <c r="I23" i="117"/>
  <c r="I24" i="117"/>
  <c r="I25" i="117"/>
  <c r="I26" i="117"/>
  <c r="I27" i="117"/>
  <c r="I28" i="117"/>
  <c r="I9" i="117"/>
  <c r="D30" i="116"/>
  <c r="E30" i="116"/>
  <c r="G30" i="116"/>
  <c r="H30" i="116"/>
  <c r="I30" i="116"/>
  <c r="K30" i="116"/>
  <c r="L30" i="116"/>
  <c r="M30" i="116"/>
  <c r="O30" i="116"/>
  <c r="P30" i="116"/>
  <c r="C30" i="116"/>
  <c r="Q11" i="116"/>
  <c r="Q12" i="116"/>
  <c r="Q13" i="116"/>
  <c r="Q14" i="116"/>
  <c r="Q15" i="116"/>
  <c r="Q16" i="116"/>
  <c r="Q17" i="116"/>
  <c r="Q18" i="116"/>
  <c r="Q19" i="116"/>
  <c r="Q20" i="116"/>
  <c r="Q21" i="116"/>
  <c r="Q22" i="116"/>
  <c r="Q23" i="116"/>
  <c r="Q24" i="116"/>
  <c r="Q25" i="116"/>
  <c r="Q26" i="116"/>
  <c r="Q27" i="116"/>
  <c r="Q28" i="116"/>
  <c r="Q29" i="116"/>
  <c r="Q10" i="116"/>
  <c r="Q30" i="116" s="1"/>
  <c r="N11" i="116"/>
  <c r="N12" i="116"/>
  <c r="N13" i="116"/>
  <c r="N14" i="116"/>
  <c r="N15" i="116"/>
  <c r="N16" i="116"/>
  <c r="N17" i="116"/>
  <c r="N18" i="116"/>
  <c r="N19" i="116"/>
  <c r="N20" i="116"/>
  <c r="N21" i="116"/>
  <c r="N22" i="116"/>
  <c r="N23" i="116"/>
  <c r="N24" i="116"/>
  <c r="N25" i="116"/>
  <c r="N26" i="116"/>
  <c r="N27" i="116"/>
  <c r="N28" i="116"/>
  <c r="N29" i="116"/>
  <c r="N10" i="116"/>
  <c r="N30" i="116" s="1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10" i="116"/>
  <c r="J30" i="116" s="1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10" i="116"/>
  <c r="F30" i="116" s="1"/>
  <c r="AN28" i="115"/>
  <c r="AO28" i="115"/>
  <c r="AP28" i="115"/>
  <c r="AQ28" i="115"/>
  <c r="AR28" i="115"/>
  <c r="AS28" i="115"/>
  <c r="AT28" i="115"/>
  <c r="AU28" i="115"/>
  <c r="AV28" i="115"/>
  <c r="AW28" i="115"/>
  <c r="AX28" i="115"/>
  <c r="AY28" i="115"/>
  <c r="AM28" i="115"/>
  <c r="AV9" i="115"/>
  <c r="AY9" i="115" s="1"/>
  <c r="AW9" i="115"/>
  <c r="AX9" i="115"/>
  <c r="AV10" i="115"/>
  <c r="AY10" i="115" s="1"/>
  <c r="AW10" i="115"/>
  <c r="AX10" i="115"/>
  <c r="AV11" i="115"/>
  <c r="AY11" i="115" s="1"/>
  <c r="AW11" i="115"/>
  <c r="AX11" i="115"/>
  <c r="AV12" i="115"/>
  <c r="AY12" i="115" s="1"/>
  <c r="AW12" i="115"/>
  <c r="AX12" i="115"/>
  <c r="AV13" i="115"/>
  <c r="AY13" i="115" s="1"/>
  <c r="AW13" i="115"/>
  <c r="AX13" i="115"/>
  <c r="AV14" i="115"/>
  <c r="AY14" i="115" s="1"/>
  <c r="AW14" i="115"/>
  <c r="AX14" i="115"/>
  <c r="AV15" i="115"/>
  <c r="AY15" i="115" s="1"/>
  <c r="AW15" i="115"/>
  <c r="AX15" i="115"/>
  <c r="AV16" i="115"/>
  <c r="AY16" i="115" s="1"/>
  <c r="AW16" i="115"/>
  <c r="AX16" i="115"/>
  <c r="AV17" i="115"/>
  <c r="AY17" i="115" s="1"/>
  <c r="AW17" i="115"/>
  <c r="AX17" i="115"/>
  <c r="AV18" i="115"/>
  <c r="AY18" i="115" s="1"/>
  <c r="AW18" i="115"/>
  <c r="AX18" i="115"/>
  <c r="AV19" i="115"/>
  <c r="AY19" i="115" s="1"/>
  <c r="AW19" i="115"/>
  <c r="AX19" i="115"/>
  <c r="AV20" i="115"/>
  <c r="AY20" i="115" s="1"/>
  <c r="AW20" i="115"/>
  <c r="AX20" i="115"/>
  <c r="AV21" i="115"/>
  <c r="AY21" i="115" s="1"/>
  <c r="AW21" i="115"/>
  <c r="AX21" i="115"/>
  <c r="AV22" i="115"/>
  <c r="AY22" i="115" s="1"/>
  <c r="AW22" i="115"/>
  <c r="AX22" i="115"/>
  <c r="AV23" i="115"/>
  <c r="AY23" i="115" s="1"/>
  <c r="AW23" i="115"/>
  <c r="AX23" i="115"/>
  <c r="AV24" i="115"/>
  <c r="AY24" i="115" s="1"/>
  <c r="AW24" i="115"/>
  <c r="AX24" i="115"/>
  <c r="AV25" i="115"/>
  <c r="AY25" i="115" s="1"/>
  <c r="AW25" i="115"/>
  <c r="AX25" i="115"/>
  <c r="AV26" i="115"/>
  <c r="AY26" i="115" s="1"/>
  <c r="AW26" i="115"/>
  <c r="AX26" i="115"/>
  <c r="AV27" i="115"/>
  <c r="AY27" i="115" s="1"/>
  <c r="AW27" i="115"/>
  <c r="AX27" i="115"/>
  <c r="AY8" i="115"/>
  <c r="AW8" i="115"/>
  <c r="AX8" i="115"/>
  <c r="AV8" i="115"/>
  <c r="U28" i="115"/>
  <c r="V28" i="115"/>
  <c r="W28" i="115"/>
  <c r="X28" i="115"/>
  <c r="Y28" i="115"/>
  <c r="Z28" i="115"/>
  <c r="AA28" i="115"/>
  <c r="AB28" i="115"/>
  <c r="AC28" i="115"/>
  <c r="AD28" i="115"/>
  <c r="AE28" i="115"/>
  <c r="AF28" i="115"/>
  <c r="AG28" i="115"/>
  <c r="AH28" i="115"/>
  <c r="T28" i="115"/>
  <c r="D28" i="115"/>
  <c r="E28" i="115"/>
  <c r="F28" i="115"/>
  <c r="G28" i="115"/>
  <c r="H28" i="115"/>
  <c r="I28" i="115"/>
  <c r="J28" i="115"/>
  <c r="K28" i="115"/>
  <c r="L28" i="115"/>
  <c r="M28" i="115"/>
  <c r="N28" i="115"/>
  <c r="O28" i="115"/>
  <c r="C28" i="115"/>
  <c r="L9" i="115"/>
  <c r="O9" i="115" s="1"/>
  <c r="M9" i="115"/>
  <c r="N9" i="115"/>
  <c r="L10" i="115"/>
  <c r="O10" i="115" s="1"/>
  <c r="M10" i="115"/>
  <c r="N10" i="115"/>
  <c r="L11" i="115"/>
  <c r="O11" i="115" s="1"/>
  <c r="M11" i="115"/>
  <c r="N11" i="115"/>
  <c r="L12" i="115"/>
  <c r="O12" i="115" s="1"/>
  <c r="M12" i="115"/>
  <c r="N12" i="115"/>
  <c r="L13" i="115"/>
  <c r="O13" i="115" s="1"/>
  <c r="M13" i="115"/>
  <c r="N13" i="115"/>
  <c r="L14" i="115"/>
  <c r="O14" i="115" s="1"/>
  <c r="M14" i="115"/>
  <c r="N14" i="115"/>
  <c r="L15" i="115"/>
  <c r="O15" i="115" s="1"/>
  <c r="M15" i="115"/>
  <c r="N15" i="115"/>
  <c r="L16" i="115"/>
  <c r="O16" i="115" s="1"/>
  <c r="M16" i="115"/>
  <c r="N16" i="115"/>
  <c r="L17" i="115"/>
  <c r="O17" i="115" s="1"/>
  <c r="M17" i="115"/>
  <c r="N17" i="115"/>
  <c r="L18" i="115"/>
  <c r="O18" i="115" s="1"/>
  <c r="M18" i="115"/>
  <c r="N18" i="115"/>
  <c r="L19" i="115"/>
  <c r="O19" i="115" s="1"/>
  <c r="M19" i="115"/>
  <c r="N19" i="115"/>
  <c r="L20" i="115"/>
  <c r="O20" i="115" s="1"/>
  <c r="M20" i="115"/>
  <c r="N20" i="115"/>
  <c r="L21" i="115"/>
  <c r="O21" i="115" s="1"/>
  <c r="M21" i="115"/>
  <c r="N21" i="115"/>
  <c r="L22" i="115"/>
  <c r="O22" i="115" s="1"/>
  <c r="M22" i="115"/>
  <c r="N22" i="115"/>
  <c r="L23" i="115"/>
  <c r="O23" i="115" s="1"/>
  <c r="M23" i="115"/>
  <c r="N23" i="115"/>
  <c r="L24" i="115"/>
  <c r="O24" i="115" s="1"/>
  <c r="M24" i="115"/>
  <c r="N24" i="115"/>
  <c r="L25" i="115"/>
  <c r="O25" i="115" s="1"/>
  <c r="M25" i="115"/>
  <c r="N25" i="115"/>
  <c r="L26" i="115"/>
  <c r="O26" i="115" s="1"/>
  <c r="M26" i="115"/>
  <c r="N26" i="115"/>
  <c r="L27" i="115"/>
  <c r="O27" i="115" s="1"/>
  <c r="M27" i="115"/>
  <c r="N27" i="115"/>
  <c r="O8" i="115"/>
  <c r="M8" i="115"/>
  <c r="N8" i="115"/>
  <c r="L8" i="115"/>
  <c r="D28" i="114"/>
  <c r="E28" i="114"/>
  <c r="F28" i="114"/>
  <c r="G28" i="114"/>
  <c r="H28" i="114"/>
  <c r="I28" i="114"/>
  <c r="C28" i="114"/>
  <c r="G9" i="114"/>
  <c r="H9" i="114"/>
  <c r="I9" i="114" s="1"/>
  <c r="G10" i="114"/>
  <c r="H10" i="114"/>
  <c r="I10" i="114"/>
  <c r="G11" i="114"/>
  <c r="I11" i="114" s="1"/>
  <c r="H11" i="114"/>
  <c r="G12" i="114"/>
  <c r="I12" i="114" s="1"/>
  <c r="H12" i="114"/>
  <c r="G13" i="114"/>
  <c r="H13" i="114"/>
  <c r="I13" i="114"/>
  <c r="G14" i="114"/>
  <c r="H14" i="114"/>
  <c r="I14" i="114"/>
  <c r="G15" i="114"/>
  <c r="I15" i="114" s="1"/>
  <c r="H15" i="114"/>
  <c r="G16" i="114"/>
  <c r="I16" i="114" s="1"/>
  <c r="H16" i="114"/>
  <c r="G17" i="114"/>
  <c r="H17" i="114"/>
  <c r="I17" i="114"/>
  <c r="G18" i="114"/>
  <c r="H18" i="114"/>
  <c r="I18" i="114"/>
  <c r="G19" i="114"/>
  <c r="I19" i="114" s="1"/>
  <c r="H19" i="114"/>
  <c r="G20" i="114"/>
  <c r="I20" i="114" s="1"/>
  <c r="H20" i="114"/>
  <c r="G21" i="114"/>
  <c r="H21" i="114"/>
  <c r="I21" i="114"/>
  <c r="G22" i="114"/>
  <c r="H22" i="114"/>
  <c r="I22" i="114"/>
  <c r="G23" i="114"/>
  <c r="I23" i="114" s="1"/>
  <c r="H23" i="114"/>
  <c r="G24" i="114"/>
  <c r="I24" i="114" s="1"/>
  <c r="H24" i="114"/>
  <c r="G25" i="114"/>
  <c r="H25" i="114"/>
  <c r="I25" i="114"/>
  <c r="G26" i="114"/>
  <c r="H26" i="114"/>
  <c r="I26" i="114"/>
  <c r="G27" i="114"/>
  <c r="I27" i="114" s="1"/>
  <c r="H27" i="114"/>
  <c r="I8" i="114"/>
  <c r="H8" i="114"/>
  <c r="G8" i="114"/>
  <c r="O29" i="113"/>
  <c r="P29" i="113"/>
  <c r="Q29" i="113"/>
  <c r="R29" i="113"/>
  <c r="S29" i="113"/>
  <c r="T29" i="113"/>
  <c r="U29" i="113"/>
  <c r="V29" i="113"/>
  <c r="W29" i="113"/>
  <c r="X29" i="113"/>
  <c r="Y29" i="113"/>
  <c r="Z29" i="113"/>
  <c r="N29" i="113"/>
  <c r="X10" i="113"/>
  <c r="Y10" i="113"/>
  <c r="Z10" i="113" s="1"/>
  <c r="X11" i="113"/>
  <c r="Y11" i="113"/>
  <c r="Z11" i="113"/>
  <c r="X12" i="113"/>
  <c r="Z12" i="113" s="1"/>
  <c r="Y12" i="113"/>
  <c r="X13" i="113"/>
  <c r="Z13" i="113" s="1"/>
  <c r="Y13" i="113"/>
  <c r="X14" i="113"/>
  <c r="Y14" i="113"/>
  <c r="Z14" i="113"/>
  <c r="X15" i="113"/>
  <c r="Y15" i="113"/>
  <c r="Z15" i="113"/>
  <c r="X16" i="113"/>
  <c r="Z16" i="113" s="1"/>
  <c r="Y16" i="113"/>
  <c r="X17" i="113"/>
  <c r="Z17" i="113" s="1"/>
  <c r="Y17" i="113"/>
  <c r="X18" i="113"/>
  <c r="Y18" i="113"/>
  <c r="Z18" i="113"/>
  <c r="X19" i="113"/>
  <c r="Y19" i="113"/>
  <c r="Z19" i="113"/>
  <c r="X20" i="113"/>
  <c r="Z20" i="113" s="1"/>
  <c r="Y20" i="113"/>
  <c r="X21" i="113"/>
  <c r="Z21" i="113" s="1"/>
  <c r="Y21" i="113"/>
  <c r="X22" i="113"/>
  <c r="Y22" i="113"/>
  <c r="Z22" i="113"/>
  <c r="X23" i="113"/>
  <c r="Y23" i="113"/>
  <c r="Z23" i="113"/>
  <c r="X24" i="113"/>
  <c r="Z24" i="113" s="1"/>
  <c r="Y24" i="113"/>
  <c r="X25" i="113"/>
  <c r="Z25" i="113" s="1"/>
  <c r="Y25" i="113"/>
  <c r="X26" i="113"/>
  <c r="Y26" i="113"/>
  <c r="Z26" i="113"/>
  <c r="X27" i="113"/>
  <c r="Y27" i="113"/>
  <c r="Z27" i="113"/>
  <c r="X28" i="113"/>
  <c r="Z28" i="113" s="1"/>
  <c r="Y28" i="113"/>
  <c r="Z9" i="113"/>
  <c r="Y9" i="113"/>
  <c r="X9" i="113"/>
  <c r="D29" i="113"/>
  <c r="E29" i="113"/>
  <c r="F29" i="113"/>
  <c r="G29" i="113"/>
  <c r="H29" i="113"/>
  <c r="I29" i="113"/>
  <c r="J29" i="113"/>
  <c r="K29" i="113"/>
  <c r="L29" i="113"/>
  <c r="M29" i="113"/>
  <c r="C29" i="113"/>
  <c r="K10" i="113"/>
  <c r="L10" i="113"/>
  <c r="M10" i="113"/>
  <c r="K11" i="113"/>
  <c r="L11" i="113"/>
  <c r="M11" i="113"/>
  <c r="K12" i="113"/>
  <c r="M12" i="113" s="1"/>
  <c r="L12" i="113"/>
  <c r="K13" i="113"/>
  <c r="M13" i="113" s="1"/>
  <c r="L13" i="113"/>
  <c r="K14" i="113"/>
  <c r="L14" i="113"/>
  <c r="M14" i="113"/>
  <c r="K15" i="113"/>
  <c r="L15" i="113"/>
  <c r="M15" i="113"/>
  <c r="K16" i="113"/>
  <c r="M16" i="113" s="1"/>
  <c r="L16" i="113"/>
  <c r="K17" i="113"/>
  <c r="M17" i="113" s="1"/>
  <c r="L17" i="113"/>
  <c r="K18" i="113"/>
  <c r="L18" i="113"/>
  <c r="M18" i="113"/>
  <c r="K19" i="113"/>
  <c r="L19" i="113"/>
  <c r="M19" i="113"/>
  <c r="K20" i="113"/>
  <c r="M20" i="113" s="1"/>
  <c r="L20" i="113"/>
  <c r="K21" i="113"/>
  <c r="M21" i="113" s="1"/>
  <c r="L21" i="113"/>
  <c r="K22" i="113"/>
  <c r="L22" i="113"/>
  <c r="M22" i="113"/>
  <c r="K23" i="113"/>
  <c r="L23" i="113"/>
  <c r="M23" i="113"/>
  <c r="K24" i="113"/>
  <c r="M24" i="113" s="1"/>
  <c r="L24" i="113"/>
  <c r="K25" i="113"/>
  <c r="M25" i="113" s="1"/>
  <c r="L25" i="113"/>
  <c r="K26" i="113"/>
  <c r="L26" i="113"/>
  <c r="M26" i="113"/>
  <c r="K27" i="113"/>
  <c r="L27" i="113"/>
  <c r="M27" i="113"/>
  <c r="K28" i="113"/>
  <c r="M28" i="113" s="1"/>
  <c r="L28" i="113"/>
  <c r="M9" i="113"/>
  <c r="L9" i="113"/>
  <c r="K9" i="113"/>
  <c r="AF11" i="112"/>
  <c r="AF30" i="112" s="1"/>
  <c r="AF12" i="112"/>
  <c r="AF13" i="112"/>
  <c r="AF14" i="112"/>
  <c r="AF15" i="112"/>
  <c r="AF16" i="112"/>
  <c r="AF17" i="112"/>
  <c r="AF18" i="112"/>
  <c r="AF19" i="112"/>
  <c r="AF20" i="112"/>
  <c r="AF21" i="112"/>
  <c r="AF22" i="112"/>
  <c r="AF23" i="112"/>
  <c r="AF24" i="112"/>
  <c r="AF25" i="112"/>
  <c r="AF26" i="112"/>
  <c r="AF27" i="112"/>
  <c r="AF28" i="112"/>
  <c r="AF29" i="112"/>
  <c r="AF10" i="112"/>
  <c r="AC11" i="112"/>
  <c r="AC12" i="112"/>
  <c r="AC13" i="112"/>
  <c r="AC14" i="112"/>
  <c r="AC15" i="112"/>
  <c r="AC16" i="112"/>
  <c r="AC17" i="112"/>
  <c r="AC18" i="112"/>
  <c r="AC19" i="112"/>
  <c r="AC20" i="112"/>
  <c r="AC21" i="112"/>
  <c r="AC22" i="112"/>
  <c r="AC23" i="112"/>
  <c r="AC24" i="112"/>
  <c r="AC25" i="112"/>
  <c r="AC26" i="112"/>
  <c r="AC27" i="112"/>
  <c r="AC28" i="112"/>
  <c r="AC29" i="112"/>
  <c r="AC10" i="112"/>
  <c r="D30" i="112"/>
  <c r="E30" i="112"/>
  <c r="F30" i="112"/>
  <c r="G30" i="112"/>
  <c r="H30" i="112"/>
  <c r="I30" i="112"/>
  <c r="J30" i="112"/>
  <c r="K30" i="112"/>
  <c r="L30" i="112"/>
  <c r="M30" i="112"/>
  <c r="N30" i="112"/>
  <c r="O30" i="112"/>
  <c r="T30" i="112"/>
  <c r="U30" i="112"/>
  <c r="V30" i="112"/>
  <c r="W30" i="112"/>
  <c r="X30" i="112"/>
  <c r="Y30" i="112"/>
  <c r="AD30" i="112"/>
  <c r="AE30" i="112"/>
  <c r="C30" i="112"/>
  <c r="E11" i="112"/>
  <c r="E12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29" i="112"/>
  <c r="E10" i="112"/>
  <c r="N28" i="118" l="1"/>
  <c r="X29" i="117"/>
  <c r="S29" i="117"/>
  <c r="AC30" i="112"/>
  <c r="BG28" i="111" l="1"/>
  <c r="BH28" i="111"/>
  <c r="BI28" i="111"/>
  <c r="AT28" i="111"/>
  <c r="AU28" i="111"/>
  <c r="AV28" i="111"/>
  <c r="AW28" i="111"/>
  <c r="AX28" i="111"/>
  <c r="AY28" i="111"/>
  <c r="AZ28" i="111"/>
  <c r="BA28" i="111"/>
  <c r="BB28" i="111"/>
  <c r="BC28" i="111"/>
  <c r="BD28" i="111"/>
  <c r="BE28" i="111"/>
  <c r="BF28" i="111"/>
  <c r="AS28" i="111"/>
  <c r="BG9" i="111"/>
  <c r="BI9" i="111" s="1"/>
  <c r="BH9" i="111"/>
  <c r="BG10" i="111"/>
  <c r="BH10" i="111"/>
  <c r="BI10" i="111" s="1"/>
  <c r="BG11" i="111"/>
  <c r="BI11" i="111" s="1"/>
  <c r="BH11" i="111"/>
  <c r="BG12" i="111"/>
  <c r="BI12" i="111" s="1"/>
  <c r="BH12" i="111"/>
  <c r="BG13" i="111"/>
  <c r="BH13" i="111"/>
  <c r="BI13" i="111" s="1"/>
  <c r="BG14" i="111"/>
  <c r="BH14" i="111"/>
  <c r="BI14" i="111"/>
  <c r="BG15" i="111"/>
  <c r="BI15" i="111" s="1"/>
  <c r="BH15" i="111"/>
  <c r="BG16" i="111"/>
  <c r="BI16" i="111" s="1"/>
  <c r="BH16" i="111"/>
  <c r="BG17" i="111"/>
  <c r="BH17" i="111"/>
  <c r="BI17" i="111" s="1"/>
  <c r="BG18" i="111"/>
  <c r="BH18" i="111"/>
  <c r="BI18" i="111"/>
  <c r="BG19" i="111"/>
  <c r="BI19" i="111" s="1"/>
  <c r="BH19" i="111"/>
  <c r="BG20" i="111"/>
  <c r="BI20" i="111" s="1"/>
  <c r="BH20" i="111"/>
  <c r="BG21" i="111"/>
  <c r="BH21" i="111"/>
  <c r="BI21" i="111" s="1"/>
  <c r="BG22" i="111"/>
  <c r="BH22" i="111"/>
  <c r="BI22" i="111"/>
  <c r="BG23" i="111"/>
  <c r="BI23" i="111" s="1"/>
  <c r="BH23" i="111"/>
  <c r="BG24" i="111"/>
  <c r="BI24" i="111" s="1"/>
  <c r="BH24" i="111"/>
  <c r="BG25" i="111"/>
  <c r="BH25" i="111"/>
  <c r="BI25" i="111"/>
  <c r="BG26" i="111"/>
  <c r="BH26" i="111"/>
  <c r="BI26" i="111"/>
  <c r="BG27" i="111"/>
  <c r="BI27" i="111" s="1"/>
  <c r="BH27" i="111"/>
  <c r="BI8" i="111"/>
  <c r="BH8" i="111"/>
  <c r="BG8" i="111"/>
  <c r="D28" i="111"/>
  <c r="E28" i="111"/>
  <c r="F28" i="111"/>
  <c r="G28" i="111"/>
  <c r="H28" i="111"/>
  <c r="I28" i="111"/>
  <c r="J28" i="111"/>
  <c r="K28" i="111"/>
  <c r="L28" i="111"/>
  <c r="M28" i="111"/>
  <c r="N28" i="111"/>
  <c r="O28" i="111"/>
  <c r="P28" i="111"/>
  <c r="Q28" i="111"/>
  <c r="R28" i="111"/>
  <c r="S28" i="111"/>
  <c r="T28" i="111"/>
  <c r="U28" i="111"/>
  <c r="V28" i="111"/>
  <c r="C28" i="111"/>
  <c r="O9" i="109"/>
  <c r="P9" i="109"/>
  <c r="Q9" i="109"/>
  <c r="O10" i="109"/>
  <c r="P10" i="109"/>
  <c r="Q10" i="109"/>
  <c r="O11" i="109"/>
  <c r="P11" i="109"/>
  <c r="Q11" i="109"/>
  <c r="O12" i="109"/>
  <c r="P12" i="109"/>
  <c r="Q12" i="109"/>
  <c r="O13" i="109"/>
  <c r="P13" i="109"/>
  <c r="Q13" i="109"/>
  <c r="O14" i="109"/>
  <c r="P14" i="109"/>
  <c r="Q14" i="109"/>
  <c r="O15" i="109"/>
  <c r="P15" i="109"/>
  <c r="Q15" i="109"/>
  <c r="O16" i="109"/>
  <c r="P16" i="109"/>
  <c r="Q16" i="109"/>
  <c r="O17" i="109"/>
  <c r="P17" i="109"/>
  <c r="Q17" i="109"/>
  <c r="O18" i="109"/>
  <c r="P18" i="109"/>
  <c r="Q18" i="109"/>
  <c r="O19" i="109"/>
  <c r="P19" i="109"/>
  <c r="Q19" i="109"/>
  <c r="O20" i="109"/>
  <c r="P20" i="109"/>
  <c r="Q20" i="109"/>
  <c r="O21" i="109"/>
  <c r="P21" i="109"/>
  <c r="Q21" i="109"/>
  <c r="O22" i="109"/>
  <c r="P22" i="109"/>
  <c r="Q22" i="109"/>
  <c r="O23" i="109"/>
  <c r="P23" i="109"/>
  <c r="Q23" i="109"/>
  <c r="O24" i="109"/>
  <c r="P24" i="109"/>
  <c r="Q24" i="109"/>
  <c r="O25" i="109"/>
  <c r="P25" i="109"/>
  <c r="Q25" i="109"/>
  <c r="O26" i="109"/>
  <c r="P26" i="109"/>
  <c r="Q26" i="109"/>
  <c r="O27" i="109"/>
  <c r="P27" i="109"/>
  <c r="Q27" i="109"/>
  <c r="P8" i="109"/>
  <c r="O8" i="109"/>
  <c r="D28" i="109"/>
  <c r="F28" i="109"/>
  <c r="G28" i="109"/>
  <c r="I28" i="109"/>
  <c r="J28" i="109"/>
  <c r="L28" i="109"/>
  <c r="M28" i="109"/>
  <c r="C28" i="109"/>
  <c r="N9" i="109"/>
  <c r="N10" i="109"/>
  <c r="N11" i="109"/>
  <c r="N12" i="109"/>
  <c r="N13" i="109"/>
  <c r="N14" i="109"/>
  <c r="N15" i="109"/>
  <c r="N16" i="109"/>
  <c r="N17" i="109"/>
  <c r="N18" i="109"/>
  <c r="N19" i="109"/>
  <c r="N20" i="109"/>
  <c r="N21" i="109"/>
  <c r="N22" i="109"/>
  <c r="N23" i="109"/>
  <c r="N24" i="109"/>
  <c r="N25" i="109"/>
  <c r="N26" i="109"/>
  <c r="N27" i="109"/>
  <c r="N8" i="109"/>
  <c r="N28" i="109" s="1"/>
  <c r="K9" i="109"/>
  <c r="K10" i="109"/>
  <c r="K11" i="109"/>
  <c r="K12" i="109"/>
  <c r="K13" i="109"/>
  <c r="K14" i="109"/>
  <c r="K15" i="109"/>
  <c r="K16" i="109"/>
  <c r="K17" i="109"/>
  <c r="K18" i="109"/>
  <c r="K19" i="109"/>
  <c r="K20" i="109"/>
  <c r="K21" i="109"/>
  <c r="K22" i="109"/>
  <c r="K23" i="109"/>
  <c r="K24" i="109"/>
  <c r="K25" i="109"/>
  <c r="K26" i="109"/>
  <c r="K27" i="109"/>
  <c r="K8" i="109"/>
  <c r="K28" i="109" s="1"/>
  <c r="H9" i="109"/>
  <c r="H10" i="109"/>
  <c r="H11" i="109"/>
  <c r="H12" i="109"/>
  <c r="H13" i="109"/>
  <c r="H14" i="109"/>
  <c r="H15" i="109"/>
  <c r="H16" i="109"/>
  <c r="H17" i="109"/>
  <c r="H18" i="109"/>
  <c r="H19" i="109"/>
  <c r="H20" i="109"/>
  <c r="H21" i="109"/>
  <c r="H22" i="109"/>
  <c r="H23" i="109"/>
  <c r="H24" i="109"/>
  <c r="H25" i="109"/>
  <c r="H26" i="109"/>
  <c r="H27" i="109"/>
  <c r="H8" i="109"/>
  <c r="H28" i="109" s="1"/>
  <c r="E9" i="109"/>
  <c r="E10" i="109"/>
  <c r="E11" i="109"/>
  <c r="E12" i="109"/>
  <c r="E13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8" i="109"/>
  <c r="E28" i="109" s="1"/>
  <c r="AN28" i="111"/>
  <c r="AM28" i="111"/>
  <c r="AL28" i="111"/>
  <c r="AK28" i="111"/>
  <c r="AJ28" i="111"/>
  <c r="AI28" i="111"/>
  <c r="AH28" i="111"/>
  <c r="AG28" i="111"/>
  <c r="AF28" i="111"/>
  <c r="AE28" i="111"/>
  <c r="AD28" i="111"/>
  <c r="AC28" i="111"/>
  <c r="AB28" i="111"/>
  <c r="AA28" i="111"/>
  <c r="R28" i="110"/>
  <c r="Q28" i="110"/>
  <c r="P28" i="110"/>
  <c r="O28" i="110"/>
  <c r="N28" i="110"/>
  <c r="M28" i="110"/>
  <c r="L28" i="110"/>
  <c r="K28" i="110"/>
  <c r="J28" i="110"/>
  <c r="I28" i="110"/>
  <c r="H28" i="110"/>
  <c r="G28" i="110"/>
  <c r="F28" i="110"/>
  <c r="E28" i="110"/>
  <c r="D28" i="110"/>
  <c r="C28" i="110"/>
  <c r="T27" i="110"/>
  <c r="S27" i="110"/>
  <c r="U27" i="110" s="1"/>
  <c r="T26" i="110"/>
  <c r="S26" i="110"/>
  <c r="T25" i="110"/>
  <c r="S25" i="110"/>
  <c r="U25" i="110" s="1"/>
  <c r="T24" i="110"/>
  <c r="S24" i="110"/>
  <c r="T23" i="110"/>
  <c r="S23" i="110"/>
  <c r="U23" i="110" s="1"/>
  <c r="T22" i="110"/>
  <c r="S22" i="110"/>
  <c r="T21" i="110"/>
  <c r="S21" i="110"/>
  <c r="U21" i="110" s="1"/>
  <c r="T20" i="110"/>
  <c r="S20" i="110"/>
  <c r="U20" i="110" s="1"/>
  <c r="T19" i="110"/>
  <c r="S19" i="110"/>
  <c r="T18" i="110"/>
  <c r="S18" i="110"/>
  <c r="T17" i="110"/>
  <c r="S17" i="110"/>
  <c r="T16" i="110"/>
  <c r="S16" i="110"/>
  <c r="U16" i="110" s="1"/>
  <c r="T15" i="110"/>
  <c r="S15" i="110"/>
  <c r="U15" i="110" s="1"/>
  <c r="T14" i="110"/>
  <c r="U14" i="110" s="1"/>
  <c r="S14" i="110"/>
  <c r="T13" i="110"/>
  <c r="S13" i="110"/>
  <c r="U13" i="110" s="1"/>
  <c r="T12" i="110"/>
  <c r="S12" i="110"/>
  <c r="T11" i="110"/>
  <c r="S11" i="110"/>
  <c r="U11" i="110" s="1"/>
  <c r="T10" i="110"/>
  <c r="U10" i="110" s="1"/>
  <c r="S10" i="110"/>
  <c r="T9" i="110"/>
  <c r="S9" i="110"/>
  <c r="U9" i="110" s="1"/>
  <c r="T8" i="110"/>
  <c r="T28" i="110" s="1"/>
  <c r="S8" i="110"/>
  <c r="O28" i="109" l="1"/>
  <c r="Q8" i="109"/>
  <c r="Q28" i="109" s="1"/>
  <c r="U26" i="110"/>
  <c r="U19" i="110"/>
  <c r="P28" i="109"/>
  <c r="U12" i="110"/>
  <c r="U18" i="110"/>
  <c r="S28" i="110"/>
  <c r="U17" i="110"/>
  <c r="U22" i="110"/>
  <c r="U24" i="110"/>
  <c r="U8" i="110"/>
  <c r="U28" i="110" l="1"/>
  <c r="D28" i="108" l="1"/>
  <c r="E28" i="108"/>
  <c r="F28" i="108"/>
  <c r="G28" i="108"/>
  <c r="H28" i="108"/>
  <c r="I28" i="108"/>
  <c r="J28" i="108"/>
  <c r="K28" i="108"/>
  <c r="L28" i="108"/>
  <c r="M28" i="108"/>
  <c r="N28" i="108"/>
  <c r="O28" i="108"/>
  <c r="P28" i="108"/>
  <c r="Q28" i="108"/>
  <c r="R28" i="108"/>
  <c r="S28" i="108"/>
  <c r="T28" i="108"/>
  <c r="U28" i="108"/>
  <c r="V28" i="108"/>
  <c r="W28" i="108"/>
  <c r="X28" i="108"/>
  <c r="C28" i="108"/>
  <c r="FM28" i="108"/>
  <c r="FL28" i="108"/>
  <c r="FK28" i="108"/>
  <c r="FJ28" i="108"/>
  <c r="FI28" i="108"/>
  <c r="FH28" i="108"/>
  <c r="FG28" i="108"/>
  <c r="FF28" i="108"/>
  <c r="FE28" i="108"/>
  <c r="FD28" i="108"/>
  <c r="FC28" i="108"/>
  <c r="FB28" i="108"/>
  <c r="FA28" i="108"/>
  <c r="EZ28" i="108"/>
  <c r="EY28" i="108"/>
  <c r="EX28" i="108"/>
  <c r="EW28" i="108"/>
  <c r="EV28" i="108"/>
  <c r="EU28" i="108"/>
  <c r="ET28" i="108"/>
  <c r="ES28" i="108"/>
  <c r="ER28" i="108"/>
  <c r="EJ28" i="108"/>
  <c r="EI28" i="108"/>
  <c r="EH28" i="108"/>
  <c r="EG28" i="108"/>
  <c r="EF28" i="108"/>
  <c r="EE28" i="108"/>
  <c r="ED28" i="108"/>
  <c r="EC28" i="108"/>
  <c r="EB28" i="108"/>
  <c r="EA28" i="108"/>
  <c r="DZ28" i="108"/>
  <c r="DY28" i="108"/>
  <c r="DX28" i="108"/>
  <c r="DW28" i="108"/>
  <c r="DV28" i="108"/>
  <c r="DU28" i="108"/>
  <c r="DT28" i="108"/>
  <c r="DS28" i="108"/>
  <c r="DR28" i="108"/>
  <c r="DQ28" i="108"/>
  <c r="DP28" i="108"/>
  <c r="DO28" i="108"/>
  <c r="DG28" i="108"/>
  <c r="DF28" i="108"/>
  <c r="DE28" i="108"/>
  <c r="DD28" i="108"/>
  <c r="DC28" i="108"/>
  <c r="DB28" i="108"/>
  <c r="DA28" i="108"/>
  <c r="CZ28" i="108"/>
  <c r="CY28" i="108"/>
  <c r="CX28" i="108"/>
  <c r="CW28" i="108"/>
  <c r="CV28" i="108"/>
  <c r="CU28" i="108"/>
  <c r="CT28" i="108"/>
  <c r="CS28" i="108"/>
  <c r="CR28" i="108"/>
  <c r="CQ28" i="108"/>
  <c r="CP28" i="108"/>
  <c r="CO28" i="108"/>
  <c r="CN28" i="108"/>
  <c r="CM28" i="108"/>
  <c r="CL28" i="108"/>
  <c r="CD28" i="108"/>
  <c r="CC28" i="108"/>
  <c r="CB28" i="108"/>
  <c r="CA28" i="108"/>
  <c r="BZ28" i="108"/>
  <c r="BY28" i="108"/>
  <c r="BX28" i="108"/>
  <c r="BW28" i="108"/>
  <c r="BV28" i="108"/>
  <c r="BU28" i="108"/>
  <c r="BT28" i="108"/>
  <c r="BS28" i="108"/>
  <c r="BR28" i="108"/>
  <c r="BQ28" i="108"/>
  <c r="BP28" i="108"/>
  <c r="BO28" i="108"/>
  <c r="BN28" i="108"/>
  <c r="BM28" i="108"/>
  <c r="BL28" i="108"/>
  <c r="BK28" i="108"/>
  <c r="BJ28" i="108"/>
  <c r="BI28" i="108"/>
  <c r="BA28" i="108"/>
  <c r="AZ28" i="108"/>
  <c r="AY28" i="108"/>
  <c r="AX28" i="108"/>
  <c r="AW28" i="108"/>
  <c r="AV28" i="108"/>
  <c r="AU28" i="108"/>
  <c r="AT28" i="108"/>
  <c r="AS28" i="108"/>
  <c r="AR28" i="108"/>
  <c r="AQ28" i="108"/>
  <c r="AP28" i="108"/>
  <c r="AO28" i="108"/>
  <c r="AN28" i="108"/>
  <c r="AM28" i="108"/>
  <c r="AL28" i="108"/>
  <c r="AK28" i="108"/>
  <c r="AJ28" i="108"/>
  <c r="AI28" i="108"/>
  <c r="AH28" i="108"/>
  <c r="AG28" i="108"/>
  <c r="AF28" i="108"/>
  <c r="FO27" i="108"/>
  <c r="FP27" i="108" s="1"/>
  <c r="FN27" i="108"/>
  <c r="EL27" i="108"/>
  <c r="EK27" i="108"/>
  <c r="DI27" i="108"/>
  <c r="DH27" i="108"/>
  <c r="CF27" i="108"/>
  <c r="CE27" i="108"/>
  <c r="BC27" i="108"/>
  <c r="BD27" i="108" s="1"/>
  <c r="BB27" i="108"/>
  <c r="Z27" i="108"/>
  <c r="Y27" i="108"/>
  <c r="AA27" i="108" s="1"/>
  <c r="FO26" i="108"/>
  <c r="FN26" i="108"/>
  <c r="EL26" i="108"/>
  <c r="EK26" i="108"/>
  <c r="DI26" i="108"/>
  <c r="DJ26" i="108" s="1"/>
  <c r="DH26" i="108"/>
  <c r="CF26" i="108"/>
  <c r="CE26" i="108"/>
  <c r="BC26" i="108"/>
  <c r="BB26" i="108"/>
  <c r="Z26" i="108"/>
  <c r="Y26" i="108"/>
  <c r="AA26" i="108" s="1"/>
  <c r="FO25" i="108"/>
  <c r="FN25" i="108"/>
  <c r="EL25" i="108"/>
  <c r="EK25" i="108"/>
  <c r="DI25" i="108"/>
  <c r="DH25" i="108"/>
  <c r="CF25" i="108"/>
  <c r="CE25" i="108"/>
  <c r="BC25" i="108"/>
  <c r="BD25" i="108" s="1"/>
  <c r="BB25" i="108"/>
  <c r="Z25" i="108"/>
  <c r="Y25" i="108"/>
  <c r="AA25" i="108" s="1"/>
  <c r="FO24" i="108"/>
  <c r="FN24" i="108"/>
  <c r="EL24" i="108"/>
  <c r="EK24" i="108"/>
  <c r="DI24" i="108"/>
  <c r="DJ24" i="108" s="1"/>
  <c r="DH24" i="108"/>
  <c r="CF24" i="108"/>
  <c r="CE24" i="108"/>
  <c r="BC24" i="108"/>
  <c r="BB24" i="108"/>
  <c r="Z24" i="108"/>
  <c r="Y24" i="108"/>
  <c r="AA24" i="108" s="1"/>
  <c r="FO23" i="108"/>
  <c r="FP23" i="108" s="1"/>
  <c r="FN23" i="108"/>
  <c r="EL23" i="108"/>
  <c r="EK23" i="108"/>
  <c r="DI23" i="108"/>
  <c r="DH23" i="108"/>
  <c r="CF23" i="108"/>
  <c r="CE23" i="108"/>
  <c r="BC23" i="108"/>
  <c r="BD23" i="108" s="1"/>
  <c r="BB23" i="108"/>
  <c r="Z23" i="108"/>
  <c r="Y23" i="108"/>
  <c r="AA23" i="108" s="1"/>
  <c r="FO22" i="108"/>
  <c r="FN22" i="108"/>
  <c r="EL22" i="108"/>
  <c r="EK22" i="108"/>
  <c r="DI22" i="108"/>
  <c r="DJ22" i="108" s="1"/>
  <c r="DH22" i="108"/>
  <c r="CF22" i="108"/>
  <c r="CE22" i="108"/>
  <c r="BC22" i="108"/>
  <c r="BB22" i="108"/>
  <c r="Z22" i="108"/>
  <c r="Y22" i="108"/>
  <c r="AA22" i="108" s="1"/>
  <c r="FO21" i="108"/>
  <c r="FN21" i="108"/>
  <c r="EL21" i="108"/>
  <c r="EK21" i="108"/>
  <c r="DI21" i="108"/>
  <c r="DH21" i="108"/>
  <c r="CF21" i="108"/>
  <c r="CE21" i="108"/>
  <c r="BC21" i="108"/>
  <c r="BD21" i="108" s="1"/>
  <c r="BB21" i="108"/>
  <c r="Z21" i="108"/>
  <c r="Y21" i="108"/>
  <c r="AA21" i="108" s="1"/>
  <c r="FO20" i="108"/>
  <c r="FN20" i="108"/>
  <c r="EL20" i="108"/>
  <c r="EK20" i="108"/>
  <c r="DI20" i="108"/>
  <c r="DJ20" i="108" s="1"/>
  <c r="DH20" i="108"/>
  <c r="CF20" i="108"/>
  <c r="CE20" i="108"/>
  <c r="BC20" i="108"/>
  <c r="BB20" i="108"/>
  <c r="Z20" i="108"/>
  <c r="Y20" i="108"/>
  <c r="AA20" i="108" s="1"/>
  <c r="FO19" i="108"/>
  <c r="FN19" i="108"/>
  <c r="EL19" i="108"/>
  <c r="EK19" i="108"/>
  <c r="DI19" i="108"/>
  <c r="DH19" i="108"/>
  <c r="CF19" i="108"/>
  <c r="CE19" i="108"/>
  <c r="BC19" i="108"/>
  <c r="BD19" i="108" s="1"/>
  <c r="BB19" i="108"/>
  <c r="Z19" i="108"/>
  <c r="Y19" i="108"/>
  <c r="AA19" i="108" s="1"/>
  <c r="FO18" i="108"/>
  <c r="FN18" i="108"/>
  <c r="EL18" i="108"/>
  <c r="EK18" i="108"/>
  <c r="DI18" i="108"/>
  <c r="DH18" i="108"/>
  <c r="CF18" i="108"/>
  <c r="CE18" i="108"/>
  <c r="BC18" i="108"/>
  <c r="BB18" i="108"/>
  <c r="Z18" i="108"/>
  <c r="Y18" i="108"/>
  <c r="AA18" i="108" s="1"/>
  <c r="FO17" i="108"/>
  <c r="FN17" i="108"/>
  <c r="EL17" i="108"/>
  <c r="EK17" i="108"/>
  <c r="DI17" i="108"/>
  <c r="DH17" i="108"/>
  <c r="CF17" i="108"/>
  <c r="CE17" i="108"/>
  <c r="BC17" i="108"/>
  <c r="BD17" i="108" s="1"/>
  <c r="BB17" i="108"/>
  <c r="Z17" i="108"/>
  <c r="Y17" i="108"/>
  <c r="AA17" i="108" s="1"/>
  <c r="FO16" i="108"/>
  <c r="FN16" i="108"/>
  <c r="EL16" i="108"/>
  <c r="EK16" i="108"/>
  <c r="DI16" i="108"/>
  <c r="DH16" i="108"/>
  <c r="CF16" i="108"/>
  <c r="CE16" i="108"/>
  <c r="BC16" i="108"/>
  <c r="BB16" i="108"/>
  <c r="Z16" i="108"/>
  <c r="Y16" i="108"/>
  <c r="AA16" i="108" s="1"/>
  <c r="FO15" i="108"/>
  <c r="FN15" i="108"/>
  <c r="EL15" i="108"/>
  <c r="EK15" i="108"/>
  <c r="DI15" i="108"/>
  <c r="DH15" i="108"/>
  <c r="CF15" i="108"/>
  <c r="CE15" i="108"/>
  <c r="BC15" i="108"/>
  <c r="BD15" i="108" s="1"/>
  <c r="BB15" i="108"/>
  <c r="Z15" i="108"/>
  <c r="Y15" i="108"/>
  <c r="AA15" i="108" s="1"/>
  <c r="FO14" i="108"/>
  <c r="FN14" i="108"/>
  <c r="EL14" i="108"/>
  <c r="EK14" i="108"/>
  <c r="EM14" i="108" s="1"/>
  <c r="DI14" i="108"/>
  <c r="DH14" i="108"/>
  <c r="CF14" i="108"/>
  <c r="CE14" i="108"/>
  <c r="BC14" i="108"/>
  <c r="BB14" i="108"/>
  <c r="Z14" i="108"/>
  <c r="Y14" i="108"/>
  <c r="AA14" i="108" s="1"/>
  <c r="FO13" i="108"/>
  <c r="FN13" i="108"/>
  <c r="EL13" i="108"/>
  <c r="EK13" i="108"/>
  <c r="EM13" i="108" s="1"/>
  <c r="DI13" i="108"/>
  <c r="DH13" i="108"/>
  <c r="CF13" i="108"/>
  <c r="CE13" i="108"/>
  <c r="BC13" i="108"/>
  <c r="BD13" i="108" s="1"/>
  <c r="BB13" i="108"/>
  <c r="Z13" i="108"/>
  <c r="Y13" i="108"/>
  <c r="AA13" i="108" s="1"/>
  <c r="FO12" i="108"/>
  <c r="FN12" i="108"/>
  <c r="EL12" i="108"/>
  <c r="EK12" i="108"/>
  <c r="EM12" i="108" s="1"/>
  <c r="DI12" i="108"/>
  <c r="DJ12" i="108" s="1"/>
  <c r="DH12" i="108"/>
  <c r="CF12" i="108"/>
  <c r="CE12" i="108"/>
  <c r="BC12" i="108"/>
  <c r="BB12" i="108"/>
  <c r="Z12" i="108"/>
  <c r="Y12" i="108"/>
  <c r="FO11" i="108"/>
  <c r="FN11" i="108"/>
  <c r="FP11" i="108" s="1"/>
  <c r="EL11" i="108"/>
  <c r="EK11" i="108"/>
  <c r="DI11" i="108"/>
  <c r="DH11" i="108"/>
  <c r="CF11" i="108"/>
  <c r="CE11" i="108"/>
  <c r="BC11" i="108"/>
  <c r="BB11" i="108"/>
  <c r="Z11" i="108"/>
  <c r="Y11" i="108"/>
  <c r="FO10" i="108"/>
  <c r="FN10" i="108"/>
  <c r="FP10" i="108" s="1"/>
  <c r="EL10" i="108"/>
  <c r="EK10" i="108"/>
  <c r="DI10" i="108"/>
  <c r="DH10" i="108"/>
  <c r="CF10" i="108"/>
  <c r="CE10" i="108"/>
  <c r="CG10" i="108" s="1"/>
  <c r="BC10" i="108"/>
  <c r="BB10" i="108"/>
  <c r="Z10" i="108"/>
  <c r="Y10" i="108"/>
  <c r="FO9" i="108"/>
  <c r="FN9" i="108"/>
  <c r="FP9" i="108" s="1"/>
  <c r="EL9" i="108"/>
  <c r="EK9" i="108"/>
  <c r="EM9" i="108" s="1"/>
  <c r="DI9" i="108"/>
  <c r="DH9" i="108"/>
  <c r="CF9" i="108"/>
  <c r="CE9" i="108"/>
  <c r="CG9" i="108" s="1"/>
  <c r="BC9" i="108"/>
  <c r="BB9" i="108"/>
  <c r="Z9" i="108"/>
  <c r="Y9" i="108"/>
  <c r="FO8" i="108"/>
  <c r="FN8" i="108"/>
  <c r="FP8" i="108" s="1"/>
  <c r="EL8" i="108"/>
  <c r="EK8" i="108"/>
  <c r="EK28" i="108" s="1"/>
  <c r="DJ8" i="108"/>
  <c r="DI8" i="108"/>
  <c r="DH8" i="108"/>
  <c r="CF8" i="108"/>
  <c r="CE8" i="108"/>
  <c r="CG8" i="108" s="1"/>
  <c r="BC8" i="108"/>
  <c r="BB8" i="108"/>
  <c r="Z8" i="108"/>
  <c r="Y8" i="108"/>
  <c r="D274" i="78"/>
  <c r="D294" i="78" s="1"/>
  <c r="E274" i="78"/>
  <c r="E294" i="78" s="1"/>
  <c r="F274" i="78"/>
  <c r="F294" i="78" s="1"/>
  <c r="G274" i="78"/>
  <c r="G294" i="78" s="1"/>
  <c r="H274" i="78"/>
  <c r="H294" i="78" s="1"/>
  <c r="I274" i="78"/>
  <c r="I294" i="78" s="1"/>
  <c r="J274" i="78"/>
  <c r="J294" i="78" s="1"/>
  <c r="K274" i="78"/>
  <c r="K294" i="78" s="1"/>
  <c r="L274" i="78"/>
  <c r="L294" i="78" s="1"/>
  <c r="D275" i="78"/>
  <c r="E275" i="78"/>
  <c r="F275" i="78"/>
  <c r="G275" i="78"/>
  <c r="H275" i="78"/>
  <c r="I275" i="78"/>
  <c r="J275" i="78"/>
  <c r="K275" i="78"/>
  <c r="L275" i="78"/>
  <c r="D276" i="78"/>
  <c r="E276" i="78"/>
  <c r="F276" i="78"/>
  <c r="G276" i="78"/>
  <c r="H276" i="78"/>
  <c r="I276" i="78"/>
  <c r="J276" i="78"/>
  <c r="K276" i="78"/>
  <c r="L276" i="78"/>
  <c r="D277" i="78"/>
  <c r="E277" i="78"/>
  <c r="F277" i="78"/>
  <c r="G277" i="78"/>
  <c r="H277" i="78"/>
  <c r="I277" i="78"/>
  <c r="J277" i="78"/>
  <c r="K277" i="78"/>
  <c r="L277" i="78"/>
  <c r="D278" i="78"/>
  <c r="E278" i="78"/>
  <c r="F278" i="78"/>
  <c r="G278" i="78"/>
  <c r="H278" i="78"/>
  <c r="I278" i="78"/>
  <c r="J278" i="78"/>
  <c r="K278" i="78"/>
  <c r="L278" i="78"/>
  <c r="D279" i="78"/>
  <c r="E279" i="78"/>
  <c r="F279" i="78"/>
  <c r="G279" i="78"/>
  <c r="H279" i="78"/>
  <c r="I279" i="78"/>
  <c r="J279" i="78"/>
  <c r="K279" i="78"/>
  <c r="L279" i="78"/>
  <c r="D280" i="78"/>
  <c r="E280" i="78"/>
  <c r="F280" i="78"/>
  <c r="G280" i="78"/>
  <c r="H280" i="78"/>
  <c r="I280" i="78"/>
  <c r="J280" i="78"/>
  <c r="K280" i="78"/>
  <c r="L280" i="78"/>
  <c r="D281" i="78"/>
  <c r="E281" i="78"/>
  <c r="F281" i="78"/>
  <c r="G281" i="78"/>
  <c r="H281" i="78"/>
  <c r="I281" i="78"/>
  <c r="J281" i="78"/>
  <c r="K281" i="78"/>
  <c r="L281" i="78"/>
  <c r="D282" i="78"/>
  <c r="E282" i="78"/>
  <c r="F282" i="78"/>
  <c r="G282" i="78"/>
  <c r="H282" i="78"/>
  <c r="I282" i="78"/>
  <c r="J282" i="78"/>
  <c r="K282" i="78"/>
  <c r="L282" i="78"/>
  <c r="D283" i="78"/>
  <c r="E283" i="78"/>
  <c r="F283" i="78"/>
  <c r="G283" i="78"/>
  <c r="H283" i="78"/>
  <c r="I283" i="78"/>
  <c r="J283" i="78"/>
  <c r="K283" i="78"/>
  <c r="L283" i="78"/>
  <c r="D284" i="78"/>
  <c r="E284" i="78"/>
  <c r="F284" i="78"/>
  <c r="G284" i="78"/>
  <c r="H284" i="78"/>
  <c r="I284" i="78"/>
  <c r="J284" i="78"/>
  <c r="K284" i="78"/>
  <c r="L284" i="78"/>
  <c r="D285" i="78"/>
  <c r="E285" i="78"/>
  <c r="F285" i="78"/>
  <c r="G285" i="78"/>
  <c r="H285" i="78"/>
  <c r="I285" i="78"/>
  <c r="J285" i="78"/>
  <c r="K285" i="78"/>
  <c r="L285" i="78"/>
  <c r="D286" i="78"/>
  <c r="E286" i="78"/>
  <c r="F286" i="78"/>
  <c r="G286" i="78"/>
  <c r="H286" i="78"/>
  <c r="I286" i="78"/>
  <c r="J286" i="78"/>
  <c r="K286" i="78"/>
  <c r="L286" i="78"/>
  <c r="D287" i="78"/>
  <c r="E287" i="78"/>
  <c r="F287" i="78"/>
  <c r="G287" i="78"/>
  <c r="H287" i="78"/>
  <c r="I287" i="78"/>
  <c r="J287" i="78"/>
  <c r="K287" i="78"/>
  <c r="L287" i="78"/>
  <c r="D288" i="78"/>
  <c r="E288" i="78"/>
  <c r="F288" i="78"/>
  <c r="G288" i="78"/>
  <c r="H288" i="78"/>
  <c r="I288" i="78"/>
  <c r="J288" i="78"/>
  <c r="K288" i="78"/>
  <c r="L288" i="78"/>
  <c r="D289" i="78"/>
  <c r="E289" i="78"/>
  <c r="F289" i="78"/>
  <c r="G289" i="78"/>
  <c r="H289" i="78"/>
  <c r="I289" i="78"/>
  <c r="J289" i="78"/>
  <c r="K289" i="78"/>
  <c r="L289" i="78"/>
  <c r="D290" i="78"/>
  <c r="E290" i="78"/>
  <c r="F290" i="78"/>
  <c r="G290" i="78"/>
  <c r="H290" i="78"/>
  <c r="I290" i="78"/>
  <c r="J290" i="78"/>
  <c r="K290" i="78"/>
  <c r="L290" i="78"/>
  <c r="D291" i="78"/>
  <c r="E291" i="78"/>
  <c r="F291" i="78"/>
  <c r="G291" i="78"/>
  <c r="H291" i="78"/>
  <c r="I291" i="78"/>
  <c r="J291" i="78"/>
  <c r="K291" i="78"/>
  <c r="L291" i="78"/>
  <c r="D292" i="78"/>
  <c r="E292" i="78"/>
  <c r="F292" i="78"/>
  <c r="G292" i="78"/>
  <c r="H292" i="78"/>
  <c r="I292" i="78"/>
  <c r="J292" i="78"/>
  <c r="K292" i="78"/>
  <c r="L292" i="78"/>
  <c r="D293" i="78"/>
  <c r="E293" i="78"/>
  <c r="F293" i="78"/>
  <c r="G293" i="78"/>
  <c r="H293" i="78"/>
  <c r="I293" i="78"/>
  <c r="J293" i="78"/>
  <c r="K293" i="78"/>
  <c r="L293" i="78"/>
  <c r="C275" i="78"/>
  <c r="C276" i="78"/>
  <c r="C277" i="78"/>
  <c r="C278" i="78"/>
  <c r="C279" i="78"/>
  <c r="C280" i="78"/>
  <c r="C281" i="78"/>
  <c r="C282" i="78"/>
  <c r="C283" i="78"/>
  <c r="C284" i="78"/>
  <c r="C285" i="78"/>
  <c r="C286" i="78"/>
  <c r="C287" i="78"/>
  <c r="C288" i="78"/>
  <c r="C289" i="78"/>
  <c r="C290" i="78"/>
  <c r="C291" i="78"/>
  <c r="C292" i="78"/>
  <c r="C293" i="78"/>
  <c r="C274" i="78"/>
  <c r="C294" i="78" s="1"/>
  <c r="D381" i="78"/>
  <c r="E381" i="78"/>
  <c r="F381" i="78"/>
  <c r="G381" i="78"/>
  <c r="H381" i="78"/>
  <c r="I381" i="78"/>
  <c r="J381" i="78"/>
  <c r="K381" i="78"/>
  <c r="L381" i="78"/>
  <c r="C381" i="78"/>
  <c r="M362" i="78"/>
  <c r="O362" i="78" s="1"/>
  <c r="N362" i="78"/>
  <c r="M363" i="78"/>
  <c r="N363" i="78"/>
  <c r="O363" i="78" s="1"/>
  <c r="M364" i="78"/>
  <c r="O364" i="78" s="1"/>
  <c r="N364" i="78"/>
  <c r="M365" i="78"/>
  <c r="O365" i="78" s="1"/>
  <c r="N365" i="78"/>
  <c r="M366" i="78"/>
  <c r="N366" i="78"/>
  <c r="O366" i="78"/>
  <c r="M367" i="78"/>
  <c r="O367" i="78" s="1"/>
  <c r="N367" i="78"/>
  <c r="M368" i="78"/>
  <c r="O368" i="78" s="1"/>
  <c r="N368" i="78"/>
  <c r="M369" i="78"/>
  <c r="O369" i="78" s="1"/>
  <c r="N369" i="78"/>
  <c r="M370" i="78"/>
  <c r="O370" i="78" s="1"/>
  <c r="N370" i="78"/>
  <c r="M371" i="78"/>
  <c r="N371" i="78"/>
  <c r="O371" i="78" s="1"/>
  <c r="M372" i="78"/>
  <c r="O372" i="78" s="1"/>
  <c r="N372" i="78"/>
  <c r="M373" i="78"/>
  <c r="O373" i="78" s="1"/>
  <c r="N373" i="78"/>
  <c r="M374" i="78"/>
  <c r="N374" i="78"/>
  <c r="O374" i="78"/>
  <c r="M375" i="78"/>
  <c r="N375" i="78"/>
  <c r="O375" i="78" s="1"/>
  <c r="M376" i="78"/>
  <c r="O376" i="78" s="1"/>
  <c r="N376" i="78"/>
  <c r="M377" i="78"/>
  <c r="O377" i="78" s="1"/>
  <c r="N377" i="78"/>
  <c r="M378" i="78"/>
  <c r="O378" i="78" s="1"/>
  <c r="N378" i="78"/>
  <c r="M379" i="78"/>
  <c r="O379" i="78" s="1"/>
  <c r="N379" i="78"/>
  <c r="M380" i="78"/>
  <c r="O380" i="78" s="1"/>
  <c r="N380" i="78"/>
  <c r="N361" i="78"/>
  <c r="N381" i="78" s="1"/>
  <c r="M361" i="78"/>
  <c r="O361" i="78" s="1"/>
  <c r="O381" i="78" s="1"/>
  <c r="D352" i="78"/>
  <c r="E352" i="78"/>
  <c r="F352" i="78"/>
  <c r="G352" i="78"/>
  <c r="H352" i="78"/>
  <c r="I352" i="78"/>
  <c r="J352" i="78"/>
  <c r="K352" i="78"/>
  <c r="L352" i="78"/>
  <c r="C352" i="78"/>
  <c r="M333" i="78"/>
  <c r="O333" i="78" s="1"/>
  <c r="N333" i="78"/>
  <c r="M334" i="78"/>
  <c r="O334" i="78" s="1"/>
  <c r="N334" i="78"/>
  <c r="M335" i="78"/>
  <c r="O335" i="78" s="1"/>
  <c r="N335" i="78"/>
  <c r="M336" i="78"/>
  <c r="O336" i="78" s="1"/>
  <c r="N336" i="78"/>
  <c r="M337" i="78"/>
  <c r="N337" i="78"/>
  <c r="O337" i="78"/>
  <c r="M338" i="78"/>
  <c r="N338" i="78"/>
  <c r="O338" i="78" s="1"/>
  <c r="M339" i="78"/>
  <c r="O339" i="78" s="1"/>
  <c r="N339" i="78"/>
  <c r="M340" i="78"/>
  <c r="O340" i="78" s="1"/>
  <c r="N340" i="78"/>
  <c r="M341" i="78"/>
  <c r="O341" i="78" s="1"/>
  <c r="N341" i="78"/>
  <c r="M342" i="78"/>
  <c r="O342" i="78" s="1"/>
  <c r="N342" i="78"/>
  <c r="M343" i="78"/>
  <c r="O343" i="78" s="1"/>
  <c r="N343" i="78"/>
  <c r="M344" i="78"/>
  <c r="O344" i="78" s="1"/>
  <c r="N344" i="78"/>
  <c r="M345" i="78"/>
  <c r="N345" i="78"/>
  <c r="O345" i="78"/>
  <c r="M346" i="78"/>
  <c r="N346" i="78"/>
  <c r="O346" i="78" s="1"/>
  <c r="M347" i="78"/>
  <c r="O347" i="78" s="1"/>
  <c r="N347" i="78"/>
  <c r="M348" i="78"/>
  <c r="O348" i="78" s="1"/>
  <c r="N348" i="78"/>
  <c r="M349" i="78"/>
  <c r="O349" i="78" s="1"/>
  <c r="N349" i="78"/>
  <c r="M350" i="78"/>
  <c r="O350" i="78" s="1"/>
  <c r="N350" i="78"/>
  <c r="M351" i="78"/>
  <c r="O351" i="78" s="1"/>
  <c r="N351" i="78"/>
  <c r="O332" i="78"/>
  <c r="O352" i="78" s="1"/>
  <c r="N332" i="78"/>
  <c r="N352" i="78" s="1"/>
  <c r="M332" i="78"/>
  <c r="M352" i="78" s="1"/>
  <c r="D323" i="78"/>
  <c r="E323" i="78"/>
  <c r="F323" i="78"/>
  <c r="G323" i="78"/>
  <c r="H323" i="78"/>
  <c r="I323" i="78"/>
  <c r="J323" i="78"/>
  <c r="K323" i="78"/>
  <c r="L323" i="78"/>
  <c r="C323" i="78"/>
  <c r="M304" i="78"/>
  <c r="O304" i="78" s="1"/>
  <c r="O275" i="78" s="1"/>
  <c r="N304" i="78"/>
  <c r="N275" i="78" s="1"/>
  <c r="M305" i="78"/>
  <c r="M276" i="78" s="1"/>
  <c r="N305" i="78"/>
  <c r="N276" i="78" s="1"/>
  <c r="O305" i="78"/>
  <c r="O276" i="78" s="1"/>
  <c r="M306" i="78"/>
  <c r="N306" i="78"/>
  <c r="N277" i="78" s="1"/>
  <c r="M307" i="78"/>
  <c r="M278" i="78" s="1"/>
  <c r="N307" i="78"/>
  <c r="N278" i="78" s="1"/>
  <c r="M308" i="78"/>
  <c r="M279" i="78" s="1"/>
  <c r="N308" i="78"/>
  <c r="N279" i="78" s="1"/>
  <c r="M309" i="78"/>
  <c r="O309" i="78" s="1"/>
  <c r="O280" i="78" s="1"/>
  <c r="N309" i="78"/>
  <c r="N280" i="78" s="1"/>
  <c r="M310" i="78"/>
  <c r="M281" i="78" s="1"/>
  <c r="N310" i="78"/>
  <c r="N281" i="78" s="1"/>
  <c r="M311" i="78"/>
  <c r="O311" i="78" s="1"/>
  <c r="O282" i="78" s="1"/>
  <c r="N311" i="78"/>
  <c r="N282" i="78" s="1"/>
  <c r="M312" i="78"/>
  <c r="O312" i="78" s="1"/>
  <c r="O283" i="78" s="1"/>
  <c r="N312" i="78"/>
  <c r="N283" i="78" s="1"/>
  <c r="M313" i="78"/>
  <c r="O313" i="78" s="1"/>
  <c r="O284" i="78" s="1"/>
  <c r="N313" i="78"/>
  <c r="N284" i="78" s="1"/>
  <c r="M314" i="78"/>
  <c r="M285" i="78" s="1"/>
  <c r="N314" i="78"/>
  <c r="N285" i="78" s="1"/>
  <c r="M315" i="78"/>
  <c r="M286" i="78" s="1"/>
  <c r="N315" i="78"/>
  <c r="N286" i="78" s="1"/>
  <c r="M316" i="78"/>
  <c r="M287" i="78" s="1"/>
  <c r="N316" i="78"/>
  <c r="N287" i="78" s="1"/>
  <c r="M317" i="78"/>
  <c r="O317" i="78" s="1"/>
  <c r="O288" i="78" s="1"/>
  <c r="N317" i="78"/>
  <c r="N288" i="78" s="1"/>
  <c r="M318" i="78"/>
  <c r="M289" i="78" s="1"/>
  <c r="N318" i="78"/>
  <c r="N289" i="78" s="1"/>
  <c r="M319" i="78"/>
  <c r="O319" i="78" s="1"/>
  <c r="O290" i="78" s="1"/>
  <c r="N319" i="78"/>
  <c r="N290" i="78" s="1"/>
  <c r="M320" i="78"/>
  <c r="O320" i="78" s="1"/>
  <c r="O291" i="78" s="1"/>
  <c r="N320" i="78"/>
  <c r="N291" i="78" s="1"/>
  <c r="M321" i="78"/>
  <c r="M292" i="78" s="1"/>
  <c r="N321" i="78"/>
  <c r="N292" i="78" s="1"/>
  <c r="O321" i="78"/>
  <c r="O292" i="78" s="1"/>
  <c r="M322" i="78"/>
  <c r="N322" i="78"/>
  <c r="N293" i="78" s="1"/>
  <c r="N303" i="78"/>
  <c r="N274" i="78" s="1"/>
  <c r="N294" i="78" s="1"/>
  <c r="M303" i="78"/>
  <c r="O303" i="78" s="1"/>
  <c r="D156" i="78"/>
  <c r="E156" i="78"/>
  <c r="F156" i="78"/>
  <c r="G156" i="78"/>
  <c r="H156" i="78"/>
  <c r="I156" i="78"/>
  <c r="J156" i="78"/>
  <c r="K156" i="78"/>
  <c r="L156" i="78"/>
  <c r="D157" i="78"/>
  <c r="E157" i="78"/>
  <c r="F157" i="78"/>
  <c r="G157" i="78"/>
  <c r="H157" i="78"/>
  <c r="I157" i="78"/>
  <c r="J157" i="78"/>
  <c r="K157" i="78"/>
  <c r="L157" i="78"/>
  <c r="D158" i="78"/>
  <c r="E158" i="78"/>
  <c r="F158" i="78"/>
  <c r="G158" i="78"/>
  <c r="H158" i="78"/>
  <c r="I158" i="78"/>
  <c r="J158" i="78"/>
  <c r="K158" i="78"/>
  <c r="L158" i="78"/>
  <c r="D159" i="78"/>
  <c r="E159" i="78"/>
  <c r="F159" i="78"/>
  <c r="G159" i="78"/>
  <c r="H159" i="78"/>
  <c r="I159" i="78"/>
  <c r="J159" i="78"/>
  <c r="K159" i="78"/>
  <c r="L159" i="78"/>
  <c r="D160" i="78"/>
  <c r="E160" i="78"/>
  <c r="F160" i="78"/>
  <c r="G160" i="78"/>
  <c r="H160" i="78"/>
  <c r="I160" i="78"/>
  <c r="J160" i="78"/>
  <c r="K160" i="78"/>
  <c r="L160" i="78"/>
  <c r="D161" i="78"/>
  <c r="E161" i="78"/>
  <c r="F161" i="78"/>
  <c r="G161" i="78"/>
  <c r="H161" i="78"/>
  <c r="I161" i="78"/>
  <c r="J161" i="78"/>
  <c r="K161" i="78"/>
  <c r="L161" i="78"/>
  <c r="D162" i="78"/>
  <c r="E162" i="78"/>
  <c r="F162" i="78"/>
  <c r="G162" i="78"/>
  <c r="H162" i="78"/>
  <c r="I162" i="78"/>
  <c r="J162" i="78"/>
  <c r="K162" i="78"/>
  <c r="L162" i="78"/>
  <c r="D163" i="78"/>
  <c r="E163" i="78"/>
  <c r="F163" i="78"/>
  <c r="G163" i="78"/>
  <c r="H163" i="78"/>
  <c r="I163" i="78"/>
  <c r="J163" i="78"/>
  <c r="K163" i="78"/>
  <c r="L163" i="78"/>
  <c r="D164" i="78"/>
  <c r="E164" i="78"/>
  <c r="F164" i="78"/>
  <c r="G164" i="78"/>
  <c r="H164" i="78"/>
  <c r="I164" i="78"/>
  <c r="J164" i="78"/>
  <c r="K164" i="78"/>
  <c r="L164" i="78"/>
  <c r="D165" i="78"/>
  <c r="E165" i="78"/>
  <c r="F165" i="78"/>
  <c r="G165" i="78"/>
  <c r="H165" i="78"/>
  <c r="I165" i="78"/>
  <c r="J165" i="78"/>
  <c r="K165" i="78"/>
  <c r="L165" i="78"/>
  <c r="D166" i="78"/>
  <c r="E166" i="78"/>
  <c r="F166" i="78"/>
  <c r="G166" i="78"/>
  <c r="H166" i="78"/>
  <c r="I166" i="78"/>
  <c r="J166" i="78"/>
  <c r="K166" i="78"/>
  <c r="L166" i="78"/>
  <c r="D167" i="78"/>
  <c r="E167" i="78"/>
  <c r="F167" i="78"/>
  <c r="G167" i="78"/>
  <c r="H167" i="78"/>
  <c r="I167" i="78"/>
  <c r="J167" i="78"/>
  <c r="K167" i="78"/>
  <c r="L167" i="78"/>
  <c r="D168" i="78"/>
  <c r="E168" i="78"/>
  <c r="F168" i="78"/>
  <c r="G168" i="78"/>
  <c r="H168" i="78"/>
  <c r="I168" i="78"/>
  <c r="J168" i="78"/>
  <c r="K168" i="78"/>
  <c r="L168" i="78"/>
  <c r="D169" i="78"/>
  <c r="E169" i="78"/>
  <c r="F169" i="78"/>
  <c r="G169" i="78"/>
  <c r="H169" i="78"/>
  <c r="I169" i="78"/>
  <c r="J169" i="78"/>
  <c r="K169" i="78"/>
  <c r="L169" i="78"/>
  <c r="D170" i="78"/>
  <c r="E170" i="78"/>
  <c r="F170" i="78"/>
  <c r="G170" i="78"/>
  <c r="H170" i="78"/>
  <c r="I170" i="78"/>
  <c r="J170" i="78"/>
  <c r="K170" i="78"/>
  <c r="L170" i="78"/>
  <c r="D171" i="78"/>
  <c r="E171" i="78"/>
  <c r="F171" i="78"/>
  <c r="G171" i="78"/>
  <c r="H171" i="78"/>
  <c r="I171" i="78"/>
  <c r="J171" i="78"/>
  <c r="K171" i="78"/>
  <c r="L171" i="78"/>
  <c r="D172" i="78"/>
  <c r="E172" i="78"/>
  <c r="F172" i="78"/>
  <c r="G172" i="78"/>
  <c r="H172" i="78"/>
  <c r="I172" i="78"/>
  <c r="J172" i="78"/>
  <c r="K172" i="78"/>
  <c r="L172" i="78"/>
  <c r="D173" i="78"/>
  <c r="E173" i="78"/>
  <c r="F173" i="78"/>
  <c r="G173" i="78"/>
  <c r="H173" i="78"/>
  <c r="I173" i="78"/>
  <c r="J173" i="78"/>
  <c r="K173" i="78"/>
  <c r="L173" i="78"/>
  <c r="D174" i="78"/>
  <c r="E174" i="78"/>
  <c r="F174" i="78"/>
  <c r="G174" i="78"/>
  <c r="H174" i="78"/>
  <c r="I174" i="78"/>
  <c r="J174" i="78"/>
  <c r="K174" i="78"/>
  <c r="L174" i="78"/>
  <c r="D175" i="78"/>
  <c r="E175" i="78"/>
  <c r="F175" i="78"/>
  <c r="G175" i="78"/>
  <c r="H175" i="78"/>
  <c r="I175" i="78"/>
  <c r="J175" i="78"/>
  <c r="K175" i="78"/>
  <c r="L175" i="78"/>
  <c r="C157" i="78"/>
  <c r="C158" i="78"/>
  <c r="C159" i="78"/>
  <c r="C160" i="78"/>
  <c r="C161" i="78"/>
  <c r="C162" i="78"/>
  <c r="C163" i="78"/>
  <c r="C164" i="78"/>
  <c r="C165" i="78"/>
  <c r="C166" i="78"/>
  <c r="C167" i="78"/>
  <c r="C168" i="78"/>
  <c r="C169" i="78"/>
  <c r="C170" i="78"/>
  <c r="C171" i="78"/>
  <c r="C172" i="78"/>
  <c r="C173" i="78"/>
  <c r="C174" i="78"/>
  <c r="C175" i="78"/>
  <c r="C156" i="78"/>
  <c r="C176" i="78" s="1"/>
  <c r="D264" i="78"/>
  <c r="E264" i="78"/>
  <c r="F264" i="78"/>
  <c r="G264" i="78"/>
  <c r="H264" i="78"/>
  <c r="I264" i="78"/>
  <c r="J264" i="78"/>
  <c r="K264" i="78"/>
  <c r="L264" i="78"/>
  <c r="C264" i="78"/>
  <c r="M245" i="78"/>
  <c r="N245" i="78"/>
  <c r="O245" i="78" s="1"/>
  <c r="M246" i="78"/>
  <c r="O246" i="78" s="1"/>
  <c r="N246" i="78"/>
  <c r="M247" i="78"/>
  <c r="O247" i="78" s="1"/>
  <c r="N247" i="78"/>
  <c r="M248" i="78"/>
  <c r="N248" i="78"/>
  <c r="M249" i="78"/>
  <c r="O249" i="78" s="1"/>
  <c r="N249" i="78"/>
  <c r="M250" i="78"/>
  <c r="O250" i="78" s="1"/>
  <c r="N250" i="78"/>
  <c r="M251" i="78"/>
  <c r="N251" i="78"/>
  <c r="M252" i="78"/>
  <c r="O252" i="78" s="1"/>
  <c r="N252" i="78"/>
  <c r="M253" i="78"/>
  <c r="N253" i="78"/>
  <c r="M254" i="78"/>
  <c r="N254" i="78"/>
  <c r="O254" i="78"/>
  <c r="M255" i="78"/>
  <c r="N255" i="78"/>
  <c r="M256" i="78"/>
  <c r="N256" i="78"/>
  <c r="M257" i="78"/>
  <c r="N257" i="78"/>
  <c r="M258" i="78"/>
  <c r="N258" i="78"/>
  <c r="O258" i="78" s="1"/>
  <c r="M259" i="78"/>
  <c r="N259" i="78"/>
  <c r="M260" i="78"/>
  <c r="N260" i="78"/>
  <c r="M261" i="78"/>
  <c r="N261" i="78"/>
  <c r="O261" i="78" s="1"/>
  <c r="M262" i="78"/>
  <c r="O262" i="78" s="1"/>
  <c r="N262" i="78"/>
  <c r="M263" i="78"/>
  <c r="N263" i="78"/>
  <c r="N244" i="78"/>
  <c r="M244" i="78"/>
  <c r="D234" i="78"/>
  <c r="E234" i="78"/>
  <c r="F234" i="78"/>
  <c r="G234" i="78"/>
  <c r="H234" i="78"/>
  <c r="I234" i="78"/>
  <c r="J234" i="78"/>
  <c r="K234" i="78"/>
  <c r="L234" i="78"/>
  <c r="C234" i="78"/>
  <c r="M215" i="78"/>
  <c r="O215" i="78" s="1"/>
  <c r="N215" i="78"/>
  <c r="M216" i="78"/>
  <c r="N216" i="78"/>
  <c r="M217" i="78"/>
  <c r="O217" i="78" s="1"/>
  <c r="N217" i="78"/>
  <c r="M218" i="78"/>
  <c r="N218" i="78"/>
  <c r="M219" i="78"/>
  <c r="O219" i="78" s="1"/>
  <c r="N219" i="78"/>
  <c r="M220" i="78"/>
  <c r="N220" i="78"/>
  <c r="M221" i="78"/>
  <c r="N221" i="78"/>
  <c r="M222" i="78"/>
  <c r="N222" i="78"/>
  <c r="M223" i="78"/>
  <c r="O223" i="78" s="1"/>
  <c r="N223" i="78"/>
  <c r="M224" i="78"/>
  <c r="N224" i="78"/>
  <c r="M225" i="78"/>
  <c r="N225" i="78"/>
  <c r="M226" i="78"/>
  <c r="N226" i="78"/>
  <c r="M227" i="78"/>
  <c r="N227" i="78"/>
  <c r="M228" i="78"/>
  <c r="N228" i="78"/>
  <c r="M229" i="78"/>
  <c r="N229" i="78"/>
  <c r="M230" i="78"/>
  <c r="N230" i="78"/>
  <c r="M231" i="78"/>
  <c r="O231" i="78" s="1"/>
  <c r="N231" i="78"/>
  <c r="M232" i="78"/>
  <c r="N232" i="78"/>
  <c r="M233" i="78"/>
  <c r="N233" i="78"/>
  <c r="N214" i="78"/>
  <c r="M214" i="78"/>
  <c r="M234" i="78" s="1"/>
  <c r="D204" i="78"/>
  <c r="E204" i="78"/>
  <c r="F204" i="78"/>
  <c r="G204" i="78"/>
  <c r="H204" i="78"/>
  <c r="I204" i="78"/>
  <c r="J204" i="78"/>
  <c r="K204" i="78"/>
  <c r="L204" i="78"/>
  <c r="C204" i="78"/>
  <c r="M185" i="78"/>
  <c r="M157" i="78" s="1"/>
  <c r="N185" i="78"/>
  <c r="N157" i="78" s="1"/>
  <c r="M186" i="78"/>
  <c r="N186" i="78"/>
  <c r="N158" i="78" s="1"/>
  <c r="M187" i="78"/>
  <c r="N187" i="78"/>
  <c r="N159" i="78" s="1"/>
  <c r="M188" i="78"/>
  <c r="N188" i="78"/>
  <c r="N160" i="78" s="1"/>
  <c r="M189" i="78"/>
  <c r="M161" i="78" s="1"/>
  <c r="N189" i="78"/>
  <c r="N161" i="78" s="1"/>
  <c r="M190" i="78"/>
  <c r="M162" i="78" s="1"/>
  <c r="N190" i="78"/>
  <c r="N162" i="78" s="1"/>
  <c r="M191" i="78"/>
  <c r="N191" i="78"/>
  <c r="N163" i="78" s="1"/>
  <c r="M192" i="78"/>
  <c r="N192" i="78"/>
  <c r="N164" i="78" s="1"/>
  <c r="M193" i="78"/>
  <c r="M165" i="78" s="1"/>
  <c r="N193" i="78"/>
  <c r="N165" i="78" s="1"/>
  <c r="M194" i="78"/>
  <c r="N194" i="78"/>
  <c r="N166" i="78" s="1"/>
  <c r="M195" i="78"/>
  <c r="N195" i="78"/>
  <c r="N167" i="78" s="1"/>
  <c r="M196" i="78"/>
  <c r="N196" i="78"/>
  <c r="N168" i="78" s="1"/>
  <c r="M197" i="78"/>
  <c r="M169" i="78" s="1"/>
  <c r="N197" i="78"/>
  <c r="N169" i="78" s="1"/>
  <c r="M198" i="78"/>
  <c r="M170" i="78" s="1"/>
  <c r="N198" i="78"/>
  <c r="N170" i="78" s="1"/>
  <c r="M199" i="78"/>
  <c r="N199" i="78"/>
  <c r="N171" i="78" s="1"/>
  <c r="M200" i="78"/>
  <c r="N200" i="78"/>
  <c r="N172" i="78" s="1"/>
  <c r="M201" i="78"/>
  <c r="M173" i="78" s="1"/>
  <c r="N201" i="78"/>
  <c r="N173" i="78" s="1"/>
  <c r="M202" i="78"/>
  <c r="N202" i="78"/>
  <c r="N174" i="78" s="1"/>
  <c r="M203" i="78"/>
  <c r="N203" i="78"/>
  <c r="N175" i="78" s="1"/>
  <c r="N184" i="78"/>
  <c r="M184" i="78"/>
  <c r="M156" i="78" s="1"/>
  <c r="D146" i="78"/>
  <c r="E146" i="78"/>
  <c r="F146" i="78"/>
  <c r="G146" i="78"/>
  <c r="H146" i="78"/>
  <c r="I146" i="78"/>
  <c r="J146" i="78"/>
  <c r="K146" i="78"/>
  <c r="L146" i="78"/>
  <c r="C146" i="78"/>
  <c r="M127" i="78"/>
  <c r="O127" i="78" s="1"/>
  <c r="N127" i="78"/>
  <c r="M128" i="78"/>
  <c r="N128" i="78"/>
  <c r="M129" i="78"/>
  <c r="O129" i="78" s="1"/>
  <c r="N129" i="78"/>
  <c r="M130" i="78"/>
  <c r="N130" i="78"/>
  <c r="M131" i="78"/>
  <c r="O131" i="78" s="1"/>
  <c r="N131" i="78"/>
  <c r="M132" i="78"/>
  <c r="N132" i="78"/>
  <c r="M133" i="78"/>
  <c r="N133" i="78"/>
  <c r="M134" i="78"/>
  <c r="N134" i="78"/>
  <c r="M135" i="78"/>
  <c r="N135" i="78"/>
  <c r="O135" i="78"/>
  <c r="M136" i="78"/>
  <c r="N136" i="78"/>
  <c r="M137" i="78"/>
  <c r="N137" i="78"/>
  <c r="M138" i="78"/>
  <c r="N138" i="78"/>
  <c r="M139" i="78"/>
  <c r="N139" i="78"/>
  <c r="M140" i="78"/>
  <c r="N140" i="78"/>
  <c r="M141" i="78"/>
  <c r="N141" i="78"/>
  <c r="M142" i="78"/>
  <c r="N142" i="78"/>
  <c r="M143" i="78"/>
  <c r="O143" i="78" s="1"/>
  <c r="N143" i="78"/>
  <c r="M144" i="78"/>
  <c r="O144" i="78" s="1"/>
  <c r="N144" i="78"/>
  <c r="M145" i="78"/>
  <c r="N145" i="78"/>
  <c r="N126" i="78"/>
  <c r="M126" i="78"/>
  <c r="D117" i="78"/>
  <c r="E117" i="78"/>
  <c r="F117" i="78"/>
  <c r="G117" i="78"/>
  <c r="H117" i="78"/>
  <c r="I117" i="78"/>
  <c r="J117" i="78"/>
  <c r="K117" i="78"/>
  <c r="L117" i="78"/>
  <c r="C117" i="78"/>
  <c r="M98" i="78"/>
  <c r="O98" i="78" s="1"/>
  <c r="N98" i="78"/>
  <c r="M99" i="78"/>
  <c r="N99" i="78"/>
  <c r="M100" i="78"/>
  <c r="N100" i="78"/>
  <c r="M101" i="78"/>
  <c r="N101" i="78"/>
  <c r="M102" i="78"/>
  <c r="N102" i="78"/>
  <c r="M103" i="78"/>
  <c r="N103" i="78"/>
  <c r="M104" i="78"/>
  <c r="N104" i="78"/>
  <c r="M105" i="78"/>
  <c r="N105" i="78"/>
  <c r="M106" i="78"/>
  <c r="N106" i="78"/>
  <c r="O106" i="78"/>
  <c r="M107" i="78"/>
  <c r="N107" i="78"/>
  <c r="M108" i="78"/>
  <c r="N108" i="78"/>
  <c r="M109" i="78"/>
  <c r="N109" i="78"/>
  <c r="M110" i="78"/>
  <c r="N110" i="78"/>
  <c r="M111" i="78"/>
  <c r="N111" i="78"/>
  <c r="M112" i="78"/>
  <c r="N112" i="78"/>
  <c r="M113" i="78"/>
  <c r="N113" i="78"/>
  <c r="M114" i="78"/>
  <c r="N114" i="78"/>
  <c r="O114" i="78" s="1"/>
  <c r="M115" i="78"/>
  <c r="N115" i="78"/>
  <c r="M116" i="78"/>
  <c r="N116" i="78"/>
  <c r="N97" i="78"/>
  <c r="M97" i="78"/>
  <c r="D87" i="78"/>
  <c r="E87" i="78"/>
  <c r="F87" i="78"/>
  <c r="G87" i="78"/>
  <c r="H87" i="78"/>
  <c r="I87" i="78"/>
  <c r="J87" i="78"/>
  <c r="K87" i="78"/>
  <c r="L87" i="78"/>
  <c r="C87" i="78"/>
  <c r="M68" i="78"/>
  <c r="O68" i="78" s="1"/>
  <c r="N68" i="78"/>
  <c r="M69" i="78"/>
  <c r="N69" i="78"/>
  <c r="M70" i="78"/>
  <c r="O70" i="78" s="1"/>
  <c r="N70" i="78"/>
  <c r="M71" i="78"/>
  <c r="N71" i="78"/>
  <c r="M72" i="78"/>
  <c r="O72" i="78" s="1"/>
  <c r="N72" i="78"/>
  <c r="M73" i="78"/>
  <c r="N73" i="78"/>
  <c r="M74" i="78"/>
  <c r="N74" i="78"/>
  <c r="M75" i="78"/>
  <c r="N75" i="78"/>
  <c r="M76" i="78"/>
  <c r="O76" i="78" s="1"/>
  <c r="N76" i="78"/>
  <c r="M77" i="78"/>
  <c r="N77" i="78"/>
  <c r="M78" i="78"/>
  <c r="N78" i="78"/>
  <c r="M79" i="78"/>
  <c r="N79" i="78"/>
  <c r="M80" i="78"/>
  <c r="O80" i="78" s="1"/>
  <c r="N80" i="78"/>
  <c r="M81" i="78"/>
  <c r="N81" i="78"/>
  <c r="M82" i="78"/>
  <c r="N82" i="78"/>
  <c r="M83" i="78"/>
  <c r="N83" i="78"/>
  <c r="M84" i="78"/>
  <c r="N84" i="78"/>
  <c r="O84" i="78"/>
  <c r="M85" i="78"/>
  <c r="N85" i="78"/>
  <c r="M86" i="78"/>
  <c r="N86" i="78"/>
  <c r="N67" i="78"/>
  <c r="M67" i="78"/>
  <c r="N87" i="78" l="1"/>
  <c r="O85" i="78"/>
  <c r="O81" i="78"/>
  <c r="O73" i="78"/>
  <c r="O113" i="78"/>
  <c r="O107" i="78"/>
  <c r="O103" i="78"/>
  <c r="O142" i="78"/>
  <c r="O136" i="78"/>
  <c r="O132" i="78"/>
  <c r="O201" i="78"/>
  <c r="O173" i="78" s="1"/>
  <c r="O200" i="78"/>
  <c r="O194" i="78"/>
  <c r="O233" i="78"/>
  <c r="M264" i="78"/>
  <c r="O322" i="78"/>
  <c r="O293" i="78" s="1"/>
  <c r="O316" i="78"/>
  <c r="O287" i="78" s="1"/>
  <c r="O306" i="78"/>
  <c r="O277" i="78" s="1"/>
  <c r="N323" i="78"/>
  <c r="M381" i="78"/>
  <c r="M293" i="78"/>
  <c r="M291" i="78"/>
  <c r="M290" i="78"/>
  <c r="M288" i="78"/>
  <c r="M284" i="78"/>
  <c r="M283" i="78"/>
  <c r="M282" i="78"/>
  <c r="M280" i="78"/>
  <c r="M277" i="78"/>
  <c r="M275" i="78"/>
  <c r="M274" i="78"/>
  <c r="M294" i="78" s="1"/>
  <c r="M323" i="78"/>
  <c r="O86" i="78"/>
  <c r="M117" i="78"/>
  <c r="O195" i="78"/>
  <c r="O187" i="78"/>
  <c r="O159" i="78" s="1"/>
  <c r="N234" i="78"/>
  <c r="O232" i="78"/>
  <c r="O228" i="78"/>
  <c r="O220" i="78"/>
  <c r="O314" i="78"/>
  <c r="O285" i="78" s="1"/>
  <c r="O308" i="78"/>
  <c r="O279" i="78" s="1"/>
  <c r="O274" i="78"/>
  <c r="M87" i="78"/>
  <c r="N204" i="78"/>
  <c r="O202" i="78"/>
  <c r="O174" i="78" s="1"/>
  <c r="O110" i="78"/>
  <c r="O108" i="78"/>
  <c r="O145" i="78"/>
  <c r="O134" i="78"/>
  <c r="O128" i="78"/>
  <c r="O255" i="78"/>
  <c r="O253" i="78"/>
  <c r="L176" i="78"/>
  <c r="H176" i="78"/>
  <c r="D176" i="78"/>
  <c r="O83" i="78"/>
  <c r="O77" i="78"/>
  <c r="N117" i="78"/>
  <c r="O115" i="78"/>
  <c r="O111" i="78"/>
  <c r="O102" i="78"/>
  <c r="O100" i="78"/>
  <c r="M146" i="78"/>
  <c r="O139" i="78"/>
  <c r="O137" i="78"/>
  <c r="O203" i="78"/>
  <c r="O175" i="78" s="1"/>
  <c r="O193" i="78"/>
  <c r="O165" i="78" s="1"/>
  <c r="O192" i="78"/>
  <c r="O186" i="78"/>
  <c r="O230" i="78"/>
  <c r="O172" i="78" s="1"/>
  <c r="O224" i="78"/>
  <c r="O166" i="78" s="1"/>
  <c r="N264" i="78"/>
  <c r="K176" i="78"/>
  <c r="G176" i="78"/>
  <c r="J176" i="78"/>
  <c r="F176" i="78"/>
  <c r="O75" i="78"/>
  <c r="O69" i="78"/>
  <c r="N146" i="78"/>
  <c r="O140" i="78"/>
  <c r="O185" i="78"/>
  <c r="O157" i="78" s="1"/>
  <c r="O222" i="78"/>
  <c r="O216" i="78"/>
  <c r="O260" i="78"/>
  <c r="O78" i="78"/>
  <c r="O116" i="78"/>
  <c r="O105" i="78"/>
  <c r="O99" i="78"/>
  <c r="O227" i="78"/>
  <c r="O225" i="78"/>
  <c r="O167" i="78" s="1"/>
  <c r="O263" i="78"/>
  <c r="I176" i="78"/>
  <c r="E176" i="78"/>
  <c r="FP13" i="108"/>
  <c r="FP17" i="108"/>
  <c r="FP19" i="108"/>
  <c r="FP15" i="108"/>
  <c r="FP21" i="108"/>
  <c r="FP25" i="108"/>
  <c r="DJ16" i="108"/>
  <c r="DJ18" i="108"/>
  <c r="DJ10" i="108"/>
  <c r="DJ28" i="108" s="1"/>
  <c r="DJ14" i="108"/>
  <c r="CG13" i="108"/>
  <c r="CG14" i="108"/>
  <c r="CG15" i="108"/>
  <c r="CG16" i="108"/>
  <c r="CG18" i="108"/>
  <c r="CG19" i="108"/>
  <c r="CG20" i="108"/>
  <c r="CG21" i="108"/>
  <c r="CG22" i="108"/>
  <c r="CG23" i="108"/>
  <c r="CG24" i="108"/>
  <c r="CG25" i="108"/>
  <c r="CG26" i="108"/>
  <c r="CG27" i="108"/>
  <c r="BD12" i="108"/>
  <c r="AA10" i="108"/>
  <c r="Y28" i="108"/>
  <c r="FP12" i="108"/>
  <c r="FP14" i="108"/>
  <c r="FP16" i="108"/>
  <c r="FP18" i="108"/>
  <c r="FP28" i="108" s="1"/>
  <c r="FP20" i="108"/>
  <c r="FP22" i="108"/>
  <c r="FP24" i="108"/>
  <c r="FP26" i="108"/>
  <c r="FO28" i="108"/>
  <c r="EL28" i="108"/>
  <c r="EM10" i="108"/>
  <c r="EM11" i="108"/>
  <c r="EM15" i="108"/>
  <c r="EM16" i="108"/>
  <c r="EM17" i="108"/>
  <c r="EM18" i="108"/>
  <c r="EM19" i="108"/>
  <c r="EM20" i="108"/>
  <c r="EM21" i="108"/>
  <c r="EM22" i="108"/>
  <c r="EM23" i="108"/>
  <c r="EM24" i="108"/>
  <c r="EM25" i="108"/>
  <c r="EM26" i="108"/>
  <c r="EM27" i="108"/>
  <c r="DI28" i="108"/>
  <c r="DJ9" i="108"/>
  <c r="DJ13" i="108"/>
  <c r="DJ15" i="108"/>
  <c r="DJ17" i="108"/>
  <c r="DJ19" i="108"/>
  <c r="DJ21" i="108"/>
  <c r="DJ23" i="108"/>
  <c r="DJ25" i="108"/>
  <c r="DJ27" i="108"/>
  <c r="DJ11" i="108"/>
  <c r="DH28" i="108"/>
  <c r="CE28" i="108"/>
  <c r="CG11" i="108"/>
  <c r="CF28" i="108"/>
  <c r="CG12" i="108"/>
  <c r="CG17" i="108"/>
  <c r="BD9" i="108"/>
  <c r="BD11" i="108"/>
  <c r="BC28" i="108"/>
  <c r="BD8" i="108"/>
  <c r="BD10" i="108"/>
  <c r="BD14" i="108"/>
  <c r="BD16" i="108"/>
  <c r="BD18" i="108"/>
  <c r="BD20" i="108"/>
  <c r="BD22" i="108"/>
  <c r="BD24" i="108"/>
  <c r="BD26" i="108"/>
  <c r="AA9" i="108"/>
  <c r="AA12" i="108"/>
  <c r="Z28" i="108"/>
  <c r="AA11" i="108"/>
  <c r="AA8" i="108"/>
  <c r="AA28" i="108" s="1"/>
  <c r="EM8" i="108"/>
  <c r="BB28" i="108"/>
  <c r="FN28" i="108"/>
  <c r="O67" i="78"/>
  <c r="O82" i="78"/>
  <c r="O79" i="78"/>
  <c r="O74" i="78"/>
  <c r="O71" i="78"/>
  <c r="O97" i="78"/>
  <c r="O112" i="78"/>
  <c r="O109" i="78"/>
  <c r="O104" i="78"/>
  <c r="O101" i="78"/>
  <c r="O126" i="78"/>
  <c r="O141" i="78"/>
  <c r="O138" i="78"/>
  <c r="O133" i="78"/>
  <c r="O130" i="78"/>
  <c r="O184" i="78"/>
  <c r="O199" i="78"/>
  <c r="O197" i="78"/>
  <c r="O169" i="78" s="1"/>
  <c r="O196" i="78"/>
  <c r="O191" i="78"/>
  <c r="O189" i="78"/>
  <c r="O161" i="78" s="1"/>
  <c r="O188" i="78"/>
  <c r="M204" i="78"/>
  <c r="O214" i="78"/>
  <c r="O229" i="78"/>
  <c r="O226" i="78"/>
  <c r="O221" i="78"/>
  <c r="O218" i="78"/>
  <c r="O244" i="78"/>
  <c r="O259" i="78"/>
  <c r="O257" i="78"/>
  <c r="O198" i="78"/>
  <c r="O170" i="78" s="1"/>
  <c r="O190" i="78"/>
  <c r="O162" i="78" s="1"/>
  <c r="N156" i="78"/>
  <c r="N176" i="78" s="1"/>
  <c r="M175" i="78"/>
  <c r="M174" i="78"/>
  <c r="M172" i="78"/>
  <c r="M171" i="78"/>
  <c r="M168" i="78"/>
  <c r="M167" i="78"/>
  <c r="M166" i="78"/>
  <c r="M164" i="78"/>
  <c r="M163" i="78"/>
  <c r="M160" i="78"/>
  <c r="M159" i="78"/>
  <c r="M158" i="78"/>
  <c r="O256" i="78"/>
  <c r="O251" i="78"/>
  <c r="O248" i="78"/>
  <c r="O318" i="78"/>
  <c r="O289" i="78" s="1"/>
  <c r="O315" i="78"/>
  <c r="O286" i="78" s="1"/>
  <c r="O310" i="78"/>
  <c r="O281" i="78" s="1"/>
  <c r="O307" i="78"/>
  <c r="O278" i="78" s="1"/>
  <c r="O294" i="78" l="1"/>
  <c r="O158" i="78"/>
  <c r="O323" i="78"/>
  <c r="O163" i="78"/>
  <c r="O168" i="78"/>
  <c r="M176" i="78"/>
  <c r="O264" i="78"/>
  <c r="O164" i="78"/>
  <c r="CG28" i="108"/>
  <c r="EM28" i="108"/>
  <c r="BD28" i="108"/>
  <c r="O171" i="78"/>
  <c r="O87" i="78"/>
  <c r="O234" i="78"/>
  <c r="O204" i="78"/>
  <c r="O156" i="78"/>
  <c r="O146" i="78"/>
  <c r="O160" i="78"/>
  <c r="O117" i="78"/>
  <c r="O176" i="78" l="1"/>
  <c r="AG12" i="103" l="1"/>
  <c r="AF13" i="103"/>
  <c r="AG13" i="103"/>
  <c r="AG14" i="103"/>
  <c r="AF16" i="103"/>
  <c r="AG16" i="103"/>
  <c r="AC9" i="103"/>
  <c r="AD9" i="103"/>
  <c r="AC10" i="103"/>
  <c r="AF10" i="103" s="1"/>
  <c r="AD10" i="103"/>
  <c r="AG10" i="103" s="1"/>
  <c r="AC11" i="103"/>
  <c r="AD11" i="103"/>
  <c r="AG11" i="103" s="1"/>
  <c r="AC12" i="103"/>
  <c r="AE12" i="103" s="1"/>
  <c r="AH12" i="103" s="1"/>
  <c r="AD12" i="103"/>
  <c r="AC13" i="103"/>
  <c r="AD13" i="103"/>
  <c r="AE13" i="103"/>
  <c r="AC14" i="103"/>
  <c r="AD14" i="103"/>
  <c r="AE14" i="103"/>
  <c r="AC15" i="103"/>
  <c r="AE15" i="103" s="1"/>
  <c r="AD15" i="103"/>
  <c r="AC16" i="103"/>
  <c r="AD16" i="103"/>
  <c r="AC17" i="103"/>
  <c r="AE17" i="103" s="1"/>
  <c r="AD17" i="103"/>
  <c r="AD8" i="103"/>
  <c r="AC8" i="103"/>
  <c r="AE8" i="103" s="1"/>
  <c r="R18" i="103"/>
  <c r="S18" i="103"/>
  <c r="T18" i="103"/>
  <c r="U18" i="103"/>
  <c r="V18" i="103"/>
  <c r="W18" i="103"/>
  <c r="X18" i="103"/>
  <c r="Y18" i="103"/>
  <c r="Z18" i="103"/>
  <c r="AA18" i="103"/>
  <c r="AB18" i="103"/>
  <c r="Q18" i="103"/>
  <c r="C18" i="103"/>
  <c r="D18" i="103"/>
  <c r="E18" i="103"/>
  <c r="F18" i="103"/>
  <c r="G18" i="103"/>
  <c r="K18" i="103"/>
  <c r="L18" i="103"/>
  <c r="M18" i="103"/>
  <c r="N18" i="103"/>
  <c r="B18" i="103"/>
  <c r="H9" i="103"/>
  <c r="J9" i="103" s="1"/>
  <c r="I9" i="103"/>
  <c r="AG9" i="103" s="1"/>
  <c r="H10" i="103"/>
  <c r="I10" i="103"/>
  <c r="J10" i="103"/>
  <c r="H11" i="103"/>
  <c r="J11" i="103" s="1"/>
  <c r="I11" i="103"/>
  <c r="H12" i="103"/>
  <c r="J12" i="103" s="1"/>
  <c r="I12" i="103"/>
  <c r="H13" i="103"/>
  <c r="I13" i="103"/>
  <c r="J13" i="103"/>
  <c r="AH13" i="103" s="1"/>
  <c r="H14" i="103"/>
  <c r="AF14" i="103" s="1"/>
  <c r="I14" i="103"/>
  <c r="H15" i="103"/>
  <c r="I15" i="103"/>
  <c r="AG15" i="103" s="1"/>
  <c r="H16" i="103"/>
  <c r="I16" i="103"/>
  <c r="H17" i="103"/>
  <c r="J17" i="103" s="1"/>
  <c r="I17" i="103"/>
  <c r="AG17" i="103" s="1"/>
  <c r="I8" i="103"/>
  <c r="I18" i="103" s="1"/>
  <c r="H8" i="103"/>
  <c r="AF8" i="103" s="1"/>
  <c r="AI9" i="102"/>
  <c r="AJ9" i="102"/>
  <c r="AK9" i="102"/>
  <c r="AK28" i="102" s="1"/>
  <c r="AI10" i="102"/>
  <c r="AJ10" i="102"/>
  <c r="AK10" i="102"/>
  <c r="AI11" i="102"/>
  <c r="AJ11" i="102"/>
  <c r="AK11" i="102"/>
  <c r="AI12" i="102"/>
  <c r="AJ12" i="102"/>
  <c r="AK12" i="102"/>
  <c r="AI13" i="102"/>
  <c r="AJ13" i="102"/>
  <c r="AK13" i="102"/>
  <c r="AI14" i="102"/>
  <c r="AJ14" i="102"/>
  <c r="AK14" i="102"/>
  <c r="AI15" i="102"/>
  <c r="AJ15" i="102"/>
  <c r="AK15" i="102"/>
  <c r="AI16" i="102"/>
  <c r="AJ16" i="102"/>
  <c r="AK16" i="102"/>
  <c r="AI17" i="102"/>
  <c r="AJ17" i="102"/>
  <c r="AK17" i="102"/>
  <c r="AI18" i="102"/>
  <c r="AJ18" i="102"/>
  <c r="AK18" i="102"/>
  <c r="AI19" i="102"/>
  <c r="AJ19" i="102"/>
  <c r="AK19" i="102"/>
  <c r="AI20" i="102"/>
  <c r="AJ20" i="102"/>
  <c r="AK20" i="102"/>
  <c r="AI21" i="102"/>
  <c r="AJ21" i="102"/>
  <c r="AK21" i="102"/>
  <c r="AI22" i="102"/>
  <c r="AJ22" i="102"/>
  <c r="AK22" i="102"/>
  <c r="AI23" i="102"/>
  <c r="AJ23" i="102"/>
  <c r="AK23" i="102"/>
  <c r="AI24" i="102"/>
  <c r="AJ24" i="102"/>
  <c r="AK24" i="102"/>
  <c r="AI25" i="102"/>
  <c r="AJ25" i="102"/>
  <c r="AK25" i="102"/>
  <c r="AI26" i="102"/>
  <c r="AJ26" i="102"/>
  <c r="AK26" i="102"/>
  <c r="AI27" i="102"/>
  <c r="AJ27" i="102"/>
  <c r="AK27" i="102"/>
  <c r="AJ8" i="102"/>
  <c r="AK8" i="102"/>
  <c r="AI8" i="102"/>
  <c r="AF9" i="102"/>
  <c r="AH9" i="102" s="1"/>
  <c r="AG9" i="102"/>
  <c r="AF10" i="102"/>
  <c r="AG10" i="102"/>
  <c r="AH10" i="102"/>
  <c r="AF11" i="102"/>
  <c r="AH11" i="102" s="1"/>
  <c r="AG11" i="102"/>
  <c r="AF12" i="102"/>
  <c r="AH12" i="102" s="1"/>
  <c r="AG12" i="102"/>
  <c r="AF13" i="102"/>
  <c r="AH13" i="102" s="1"/>
  <c r="AG13" i="102"/>
  <c r="AF14" i="102"/>
  <c r="AG14" i="102"/>
  <c r="AH14" i="102" s="1"/>
  <c r="AF15" i="102"/>
  <c r="AH15" i="102" s="1"/>
  <c r="AG15" i="102"/>
  <c r="AF16" i="102"/>
  <c r="AH16" i="102" s="1"/>
  <c r="AG16" i="102"/>
  <c r="AF17" i="102"/>
  <c r="AG17" i="102"/>
  <c r="AH17" i="102" s="1"/>
  <c r="AF18" i="102"/>
  <c r="AG18" i="102"/>
  <c r="AH18" i="102"/>
  <c r="AF19" i="102"/>
  <c r="AH19" i="102" s="1"/>
  <c r="AG19" i="102"/>
  <c r="AF20" i="102"/>
  <c r="AH20" i="102" s="1"/>
  <c r="AG20" i="102"/>
  <c r="AG28" i="102" s="1"/>
  <c r="AF21" i="102"/>
  <c r="AG21" i="102"/>
  <c r="AH21" i="102" s="1"/>
  <c r="AF22" i="102"/>
  <c r="AG22" i="102"/>
  <c r="AH22" i="102"/>
  <c r="AF23" i="102"/>
  <c r="AH23" i="102" s="1"/>
  <c r="AG23" i="102"/>
  <c r="AF24" i="102"/>
  <c r="AH24" i="102" s="1"/>
  <c r="AG24" i="102"/>
  <c r="AF25" i="102"/>
  <c r="AG25" i="102"/>
  <c r="AH25" i="102"/>
  <c r="AF26" i="102"/>
  <c r="AG26" i="102"/>
  <c r="AH26" i="102"/>
  <c r="AF27" i="102"/>
  <c r="AH27" i="102" s="1"/>
  <c r="AG27" i="102"/>
  <c r="AH8" i="102"/>
  <c r="AG8" i="102"/>
  <c r="AF8" i="102"/>
  <c r="U28" i="102"/>
  <c r="V28" i="102"/>
  <c r="W28" i="102"/>
  <c r="X28" i="102"/>
  <c r="Y28" i="102"/>
  <c r="Z28" i="102"/>
  <c r="AA28" i="102"/>
  <c r="AB28" i="102"/>
  <c r="AC28" i="102"/>
  <c r="AD28" i="102"/>
  <c r="AE28" i="102"/>
  <c r="AI28" i="102"/>
  <c r="AJ28" i="102"/>
  <c r="T28" i="102"/>
  <c r="D28" i="102"/>
  <c r="E28" i="102"/>
  <c r="F28" i="102"/>
  <c r="G28" i="102"/>
  <c r="H28" i="102"/>
  <c r="I28" i="102"/>
  <c r="J28" i="102"/>
  <c r="K28" i="102"/>
  <c r="L28" i="102"/>
  <c r="M28" i="102"/>
  <c r="N28" i="102"/>
  <c r="O28" i="102"/>
  <c r="C28" i="102"/>
  <c r="I9" i="102"/>
  <c r="J9" i="102"/>
  <c r="K9" i="102"/>
  <c r="I10" i="102"/>
  <c r="J10" i="102"/>
  <c r="K10" i="102"/>
  <c r="I11" i="102"/>
  <c r="K11" i="102" s="1"/>
  <c r="J11" i="102"/>
  <c r="I12" i="102"/>
  <c r="K12" i="102" s="1"/>
  <c r="J12" i="102"/>
  <c r="I13" i="102"/>
  <c r="J13" i="102"/>
  <c r="K13" i="102"/>
  <c r="I14" i="102"/>
  <c r="J14" i="102"/>
  <c r="K14" i="102"/>
  <c r="I15" i="102"/>
  <c r="K15" i="102" s="1"/>
  <c r="J15" i="102"/>
  <c r="I16" i="102"/>
  <c r="K16" i="102" s="1"/>
  <c r="J16" i="102"/>
  <c r="I17" i="102"/>
  <c r="J17" i="102"/>
  <c r="K17" i="102"/>
  <c r="I18" i="102"/>
  <c r="J18" i="102"/>
  <c r="K18" i="102"/>
  <c r="I19" i="102"/>
  <c r="K19" i="102" s="1"/>
  <c r="J19" i="102"/>
  <c r="I20" i="102"/>
  <c r="K20" i="102" s="1"/>
  <c r="J20" i="102"/>
  <c r="I21" i="102"/>
  <c r="J21" i="102"/>
  <c r="K21" i="102"/>
  <c r="I22" i="102"/>
  <c r="J22" i="102"/>
  <c r="K22" i="102"/>
  <c r="I23" i="102"/>
  <c r="K23" i="102" s="1"/>
  <c r="J23" i="102"/>
  <c r="I24" i="102"/>
  <c r="K24" i="102" s="1"/>
  <c r="J24" i="102"/>
  <c r="I25" i="102"/>
  <c r="J25" i="102"/>
  <c r="K25" i="102"/>
  <c r="I26" i="102"/>
  <c r="J26" i="102"/>
  <c r="K26" i="102"/>
  <c r="I27" i="102"/>
  <c r="K27" i="102" s="1"/>
  <c r="J27" i="102"/>
  <c r="K8" i="102"/>
  <c r="J8" i="102"/>
  <c r="I8" i="102"/>
  <c r="AE11" i="103" l="1"/>
  <c r="AH11" i="103" s="1"/>
  <c r="AF11" i="103"/>
  <c r="AE10" i="103"/>
  <c r="AH10" i="103" s="1"/>
  <c r="AF12" i="103"/>
  <c r="AC18" i="103"/>
  <c r="AH9" i="103"/>
  <c r="AH17" i="103"/>
  <c r="J15" i="103"/>
  <c r="AH15" i="103" s="1"/>
  <c r="H18" i="103"/>
  <c r="J8" i="103"/>
  <c r="J14" i="103"/>
  <c r="AH14" i="103" s="1"/>
  <c r="AF17" i="103"/>
  <c r="AF9" i="103"/>
  <c r="J16" i="103"/>
  <c r="AE16" i="103"/>
  <c r="AE18" i="103" s="1"/>
  <c r="AE9" i="103"/>
  <c r="AG8" i="103"/>
  <c r="AG18" i="103" s="1"/>
  <c r="AD18" i="103"/>
  <c r="AF15" i="103"/>
  <c r="AH28" i="102"/>
  <c r="AF28" i="102"/>
  <c r="AH16" i="103" l="1"/>
  <c r="J18" i="103"/>
  <c r="AH8" i="103"/>
  <c r="AH18" i="103" s="1"/>
  <c r="AF18" i="103"/>
  <c r="U28" i="101" l="1"/>
  <c r="V28" i="101"/>
  <c r="W28" i="101"/>
  <c r="X28" i="101"/>
  <c r="Y28" i="101"/>
  <c r="Z28" i="101"/>
  <c r="AA28" i="101"/>
  <c r="AB28" i="101"/>
  <c r="AC28" i="101"/>
  <c r="AD28" i="101"/>
  <c r="AE28" i="101"/>
  <c r="AF28" i="101"/>
  <c r="AG28" i="101"/>
  <c r="AH28" i="101"/>
  <c r="AI28" i="101"/>
  <c r="AJ28" i="101"/>
  <c r="AK28" i="101"/>
  <c r="AI9" i="101"/>
  <c r="AJ9" i="101"/>
  <c r="AK9" i="101" s="1"/>
  <c r="AI10" i="101"/>
  <c r="AJ10" i="101"/>
  <c r="AK10" i="101"/>
  <c r="AI11" i="101"/>
  <c r="AK11" i="101" s="1"/>
  <c r="AJ11" i="101"/>
  <c r="AI12" i="101"/>
  <c r="AK12" i="101" s="1"/>
  <c r="AJ12" i="101"/>
  <c r="AI13" i="101"/>
  <c r="AJ13" i="101"/>
  <c r="AK13" i="101"/>
  <c r="AI14" i="101"/>
  <c r="AJ14" i="101"/>
  <c r="AK14" i="101"/>
  <c r="AI15" i="101"/>
  <c r="AK15" i="101" s="1"/>
  <c r="AJ15" i="101"/>
  <c r="AI16" i="101"/>
  <c r="AK16" i="101" s="1"/>
  <c r="AJ16" i="101"/>
  <c r="AI17" i="101"/>
  <c r="AJ17" i="101"/>
  <c r="AK17" i="101"/>
  <c r="AI18" i="101"/>
  <c r="AJ18" i="101"/>
  <c r="AK18" i="101"/>
  <c r="AI19" i="101"/>
  <c r="AK19" i="101" s="1"/>
  <c r="AJ19" i="101"/>
  <c r="AI20" i="101"/>
  <c r="AK20" i="101" s="1"/>
  <c r="AJ20" i="101"/>
  <c r="AI21" i="101"/>
  <c r="AJ21" i="101"/>
  <c r="AK21" i="101"/>
  <c r="AI22" i="101"/>
  <c r="AJ22" i="101"/>
  <c r="AK22" i="101"/>
  <c r="AI23" i="101"/>
  <c r="AK23" i="101" s="1"/>
  <c r="AJ23" i="101"/>
  <c r="AI24" i="101"/>
  <c r="AK24" i="101" s="1"/>
  <c r="AJ24" i="101"/>
  <c r="AI25" i="101"/>
  <c r="AJ25" i="101"/>
  <c r="AK25" i="101"/>
  <c r="AI26" i="101"/>
  <c r="AJ26" i="101"/>
  <c r="AK26" i="101"/>
  <c r="AI27" i="101"/>
  <c r="AK27" i="101" s="1"/>
  <c r="AJ27" i="101"/>
  <c r="AK8" i="101"/>
  <c r="AJ8" i="101"/>
  <c r="AI8" i="101"/>
  <c r="T28" i="101"/>
  <c r="AF9" i="101"/>
  <c r="AG9" i="101"/>
  <c r="AH9" i="101"/>
  <c r="AF10" i="101"/>
  <c r="AG10" i="101"/>
  <c r="AH10" i="101"/>
  <c r="AF11" i="101"/>
  <c r="AH11" i="101" s="1"/>
  <c r="AG11" i="101"/>
  <c r="AF12" i="101"/>
  <c r="AH12" i="101" s="1"/>
  <c r="AG12" i="101"/>
  <c r="AF13" i="101"/>
  <c r="AG13" i="101"/>
  <c r="AH13" i="101"/>
  <c r="AF14" i="101"/>
  <c r="AG14" i="101"/>
  <c r="AH14" i="101"/>
  <c r="AF15" i="101"/>
  <c r="AH15" i="101" s="1"/>
  <c r="AG15" i="101"/>
  <c r="AF16" i="101"/>
  <c r="AH16" i="101" s="1"/>
  <c r="AG16" i="101"/>
  <c r="AF17" i="101"/>
  <c r="AG17" i="101"/>
  <c r="AH17" i="101"/>
  <c r="AF18" i="101"/>
  <c r="AG18" i="101"/>
  <c r="AH18" i="101"/>
  <c r="AF19" i="101"/>
  <c r="AH19" i="101" s="1"/>
  <c r="AG19" i="101"/>
  <c r="AF20" i="101"/>
  <c r="AH20" i="101" s="1"/>
  <c r="AG20" i="101"/>
  <c r="AF21" i="101"/>
  <c r="AG21" i="101"/>
  <c r="AH21" i="101"/>
  <c r="AF22" i="101"/>
  <c r="AG22" i="101"/>
  <c r="AH22" i="101"/>
  <c r="AF23" i="101"/>
  <c r="AH23" i="101" s="1"/>
  <c r="AG23" i="101"/>
  <c r="AF24" i="101"/>
  <c r="AH24" i="101" s="1"/>
  <c r="AG24" i="101"/>
  <c r="AF25" i="101"/>
  <c r="AG25" i="101"/>
  <c r="AH25" i="101"/>
  <c r="AF26" i="101"/>
  <c r="AG26" i="101"/>
  <c r="AH26" i="101"/>
  <c r="AF27" i="101"/>
  <c r="AH27" i="101" s="1"/>
  <c r="AG27" i="101"/>
  <c r="AH8" i="101"/>
  <c r="AG8" i="101"/>
  <c r="AF8" i="101"/>
  <c r="D28" i="101"/>
  <c r="E28" i="101"/>
  <c r="F28" i="101"/>
  <c r="G28" i="101"/>
  <c r="H28" i="101"/>
  <c r="I28" i="101"/>
  <c r="J28" i="101"/>
  <c r="K28" i="101"/>
  <c r="L28" i="101"/>
  <c r="M28" i="101"/>
  <c r="N28" i="101"/>
  <c r="O28" i="101"/>
  <c r="C28" i="101"/>
  <c r="I9" i="101"/>
  <c r="J9" i="101"/>
  <c r="K9" i="101"/>
  <c r="I10" i="101"/>
  <c r="J10" i="101"/>
  <c r="K10" i="101"/>
  <c r="I11" i="101"/>
  <c r="K11" i="101" s="1"/>
  <c r="J11" i="101"/>
  <c r="I12" i="101"/>
  <c r="K12" i="101" s="1"/>
  <c r="J12" i="101"/>
  <c r="I13" i="101"/>
  <c r="J13" i="101"/>
  <c r="K13" i="101"/>
  <c r="I14" i="101"/>
  <c r="J14" i="101"/>
  <c r="K14" i="101"/>
  <c r="I15" i="101"/>
  <c r="K15" i="101" s="1"/>
  <c r="J15" i="101"/>
  <c r="I16" i="101"/>
  <c r="K16" i="101" s="1"/>
  <c r="J16" i="101"/>
  <c r="I17" i="101"/>
  <c r="J17" i="101"/>
  <c r="K17" i="101"/>
  <c r="I18" i="101"/>
  <c r="J18" i="101"/>
  <c r="K18" i="101"/>
  <c r="I19" i="101"/>
  <c r="K19" i="101" s="1"/>
  <c r="J19" i="101"/>
  <c r="I20" i="101"/>
  <c r="K20" i="101" s="1"/>
  <c r="J20" i="101"/>
  <c r="I21" i="101"/>
  <c r="J21" i="101"/>
  <c r="K21" i="101"/>
  <c r="I22" i="101"/>
  <c r="J22" i="101"/>
  <c r="K22" i="101"/>
  <c r="I23" i="101"/>
  <c r="K23" i="101" s="1"/>
  <c r="J23" i="101"/>
  <c r="I24" i="101"/>
  <c r="K24" i="101" s="1"/>
  <c r="J24" i="101"/>
  <c r="I25" i="101"/>
  <c r="J25" i="101"/>
  <c r="K25" i="101"/>
  <c r="I26" i="101"/>
  <c r="J26" i="101"/>
  <c r="K26" i="101"/>
  <c r="I27" i="101"/>
  <c r="K27" i="101" s="1"/>
  <c r="J27" i="101"/>
  <c r="K8" i="101"/>
  <c r="J8" i="101"/>
  <c r="I8" i="101"/>
  <c r="AI9" i="100" l="1"/>
  <c r="AJ9" i="100"/>
  <c r="AK9" i="100"/>
  <c r="AK28" i="100" s="1"/>
  <c r="AI10" i="100"/>
  <c r="AJ10" i="100"/>
  <c r="AK10" i="100"/>
  <c r="AI11" i="100"/>
  <c r="AJ11" i="100"/>
  <c r="AK11" i="100"/>
  <c r="AI12" i="100"/>
  <c r="AJ12" i="100"/>
  <c r="AK12" i="100"/>
  <c r="AI13" i="100"/>
  <c r="AJ13" i="100"/>
  <c r="AK13" i="100"/>
  <c r="AI14" i="100"/>
  <c r="AJ14" i="100"/>
  <c r="AK14" i="100"/>
  <c r="AI15" i="100"/>
  <c r="AJ15" i="100"/>
  <c r="AK15" i="100"/>
  <c r="AI16" i="100"/>
  <c r="AJ16" i="100"/>
  <c r="AK16" i="100"/>
  <c r="AI17" i="100"/>
  <c r="AJ17" i="100"/>
  <c r="AK17" i="100"/>
  <c r="AI18" i="100"/>
  <c r="AJ18" i="100"/>
  <c r="AK18" i="100"/>
  <c r="AI19" i="100"/>
  <c r="AJ19" i="100"/>
  <c r="AK19" i="100"/>
  <c r="AI20" i="100"/>
  <c r="AJ20" i="100"/>
  <c r="AK20" i="100"/>
  <c r="AI21" i="100"/>
  <c r="AJ21" i="100"/>
  <c r="AK21" i="100"/>
  <c r="AI22" i="100"/>
  <c r="AJ22" i="100"/>
  <c r="AK22" i="100"/>
  <c r="AI23" i="100"/>
  <c r="AJ23" i="100"/>
  <c r="AK23" i="100"/>
  <c r="AI24" i="100"/>
  <c r="AJ24" i="100"/>
  <c r="AK24" i="100"/>
  <c r="AI25" i="100"/>
  <c r="AJ25" i="100"/>
  <c r="AK25" i="100"/>
  <c r="AI26" i="100"/>
  <c r="AJ26" i="100"/>
  <c r="AK26" i="100"/>
  <c r="AI27" i="100"/>
  <c r="AJ27" i="100"/>
  <c r="AK27" i="100"/>
  <c r="AJ8" i="100"/>
  <c r="AK8" i="100"/>
  <c r="AI8" i="100"/>
  <c r="AF9" i="100"/>
  <c r="AF28" i="100" s="1"/>
  <c r="AG9" i="100"/>
  <c r="AG28" i="100" s="1"/>
  <c r="AH9" i="100"/>
  <c r="AF10" i="100"/>
  <c r="AG10" i="100"/>
  <c r="AH10" i="100"/>
  <c r="AF11" i="100"/>
  <c r="AH11" i="100" s="1"/>
  <c r="AG11" i="100"/>
  <c r="AF12" i="100"/>
  <c r="AH12" i="100" s="1"/>
  <c r="AG12" i="100"/>
  <c r="AF13" i="100"/>
  <c r="AG13" i="100"/>
  <c r="AH13" i="100"/>
  <c r="AF14" i="100"/>
  <c r="AG14" i="100"/>
  <c r="AH14" i="100"/>
  <c r="AF15" i="100"/>
  <c r="AH15" i="100" s="1"/>
  <c r="AG15" i="100"/>
  <c r="AF16" i="100"/>
  <c r="AH16" i="100" s="1"/>
  <c r="AG16" i="100"/>
  <c r="AF17" i="100"/>
  <c r="AG17" i="100"/>
  <c r="AH17" i="100"/>
  <c r="AF18" i="100"/>
  <c r="AG18" i="100"/>
  <c r="AH18" i="100"/>
  <c r="AF19" i="100"/>
  <c r="AH19" i="100" s="1"/>
  <c r="AG19" i="100"/>
  <c r="AF20" i="100"/>
  <c r="AH20" i="100" s="1"/>
  <c r="AG20" i="100"/>
  <c r="AF21" i="100"/>
  <c r="AG21" i="100"/>
  <c r="AH21" i="100"/>
  <c r="AF22" i="100"/>
  <c r="AG22" i="100"/>
  <c r="AH22" i="100"/>
  <c r="AF23" i="100"/>
  <c r="AH23" i="100" s="1"/>
  <c r="AG23" i="100"/>
  <c r="AF24" i="100"/>
  <c r="AH24" i="100" s="1"/>
  <c r="AG24" i="100"/>
  <c r="AF25" i="100"/>
  <c r="AG25" i="100"/>
  <c r="AH25" i="100"/>
  <c r="AF26" i="100"/>
  <c r="AG26" i="100"/>
  <c r="AH26" i="100"/>
  <c r="AF27" i="100"/>
  <c r="AH27" i="100" s="1"/>
  <c r="AG27" i="100"/>
  <c r="AH8" i="100"/>
  <c r="AG8" i="100"/>
  <c r="AF8" i="100"/>
  <c r="U28" i="100"/>
  <c r="V28" i="100"/>
  <c r="W28" i="100"/>
  <c r="X28" i="100"/>
  <c r="Y28" i="100"/>
  <c r="Z28" i="100"/>
  <c r="AA28" i="100"/>
  <c r="AB28" i="100"/>
  <c r="AC28" i="100"/>
  <c r="AD28" i="100"/>
  <c r="AE28" i="100"/>
  <c r="AJ28" i="100"/>
  <c r="T28" i="100"/>
  <c r="I9" i="100"/>
  <c r="J9" i="100"/>
  <c r="K9" i="100"/>
  <c r="I10" i="100"/>
  <c r="J10" i="100"/>
  <c r="K10" i="100"/>
  <c r="I11" i="100"/>
  <c r="K11" i="100" s="1"/>
  <c r="J11" i="100"/>
  <c r="I12" i="100"/>
  <c r="K12" i="100" s="1"/>
  <c r="J12" i="100"/>
  <c r="I13" i="100"/>
  <c r="J13" i="100"/>
  <c r="K13" i="100"/>
  <c r="I14" i="100"/>
  <c r="J14" i="100"/>
  <c r="K14" i="100"/>
  <c r="I15" i="100"/>
  <c r="K15" i="100" s="1"/>
  <c r="J15" i="100"/>
  <c r="I16" i="100"/>
  <c r="K16" i="100" s="1"/>
  <c r="J16" i="100"/>
  <c r="I17" i="100"/>
  <c r="J17" i="100"/>
  <c r="K17" i="100"/>
  <c r="I18" i="100"/>
  <c r="J18" i="100"/>
  <c r="K18" i="100"/>
  <c r="I19" i="100"/>
  <c r="K19" i="100" s="1"/>
  <c r="J19" i="100"/>
  <c r="I20" i="100"/>
  <c r="K20" i="100" s="1"/>
  <c r="J20" i="100"/>
  <c r="I21" i="100"/>
  <c r="J21" i="100"/>
  <c r="K21" i="100"/>
  <c r="I22" i="100"/>
  <c r="J22" i="100"/>
  <c r="K22" i="100"/>
  <c r="I23" i="100"/>
  <c r="K23" i="100" s="1"/>
  <c r="J23" i="100"/>
  <c r="I24" i="100"/>
  <c r="K24" i="100" s="1"/>
  <c r="J24" i="100"/>
  <c r="I25" i="100"/>
  <c r="J25" i="100"/>
  <c r="K25" i="100"/>
  <c r="I26" i="100"/>
  <c r="J26" i="100"/>
  <c r="K26" i="100"/>
  <c r="I27" i="100"/>
  <c r="K27" i="100" s="1"/>
  <c r="J27" i="100"/>
  <c r="K8" i="100"/>
  <c r="J8" i="100"/>
  <c r="I8" i="100"/>
  <c r="D28" i="100"/>
  <c r="E28" i="100"/>
  <c r="F28" i="100"/>
  <c r="G28" i="100"/>
  <c r="H28" i="100"/>
  <c r="J28" i="100"/>
  <c r="L28" i="100"/>
  <c r="M28" i="100"/>
  <c r="N28" i="100"/>
  <c r="O28" i="100"/>
  <c r="C28" i="100"/>
  <c r="AI28" i="100" l="1"/>
  <c r="AH28" i="100"/>
  <c r="K28" i="100"/>
  <c r="I28" i="100"/>
  <c r="D87" i="99" l="1"/>
  <c r="E87" i="99"/>
  <c r="F87" i="99"/>
  <c r="G87" i="99"/>
  <c r="H87" i="99"/>
  <c r="I87" i="99"/>
  <c r="J87" i="99"/>
  <c r="K87" i="99"/>
  <c r="L87" i="99"/>
  <c r="C87" i="99"/>
  <c r="M68" i="99"/>
  <c r="O68" i="99" s="1"/>
  <c r="N68" i="99"/>
  <c r="M69" i="99"/>
  <c r="N69" i="99"/>
  <c r="O69" i="99" s="1"/>
  <c r="M70" i="99"/>
  <c r="N70" i="99"/>
  <c r="M71" i="99"/>
  <c r="O71" i="99" s="1"/>
  <c r="N71" i="99"/>
  <c r="M72" i="99"/>
  <c r="N72" i="99"/>
  <c r="O72" i="99"/>
  <c r="M73" i="99"/>
  <c r="O73" i="99" s="1"/>
  <c r="N73" i="99"/>
  <c r="M74" i="99"/>
  <c r="O74" i="99" s="1"/>
  <c r="N74" i="99"/>
  <c r="M75" i="99"/>
  <c r="N75" i="99"/>
  <c r="M76" i="99"/>
  <c r="O76" i="99" s="1"/>
  <c r="N76" i="99"/>
  <c r="M77" i="99"/>
  <c r="N77" i="99"/>
  <c r="O77" i="99" s="1"/>
  <c r="M78" i="99"/>
  <c r="N78" i="99"/>
  <c r="M79" i="99"/>
  <c r="O79" i="99" s="1"/>
  <c r="N79" i="99"/>
  <c r="M80" i="99"/>
  <c r="N80" i="99"/>
  <c r="O80" i="99"/>
  <c r="M81" i="99"/>
  <c r="N81" i="99"/>
  <c r="O81" i="99"/>
  <c r="M82" i="99"/>
  <c r="O82" i="99" s="1"/>
  <c r="N82" i="99"/>
  <c r="M83" i="99"/>
  <c r="N83" i="99"/>
  <c r="M84" i="99"/>
  <c r="O84" i="99" s="1"/>
  <c r="N84" i="99"/>
  <c r="M85" i="99"/>
  <c r="O85" i="99" s="1"/>
  <c r="N85" i="99"/>
  <c r="M86" i="99"/>
  <c r="N86" i="99"/>
  <c r="N67" i="99"/>
  <c r="N87" i="99" s="1"/>
  <c r="M67" i="99"/>
  <c r="M87" i="99" s="1"/>
  <c r="D58" i="99"/>
  <c r="E58" i="99"/>
  <c r="F58" i="99"/>
  <c r="G58" i="99"/>
  <c r="H58" i="99"/>
  <c r="I58" i="99"/>
  <c r="J58" i="99"/>
  <c r="K58" i="99"/>
  <c r="L58" i="99"/>
  <c r="C58" i="99"/>
  <c r="D28" i="98"/>
  <c r="E28" i="98"/>
  <c r="F28" i="98"/>
  <c r="G28" i="98"/>
  <c r="H28" i="98"/>
  <c r="I28" i="98"/>
  <c r="J28" i="98"/>
  <c r="K28" i="98"/>
  <c r="L28" i="98"/>
  <c r="M28" i="98"/>
  <c r="N28" i="98"/>
  <c r="O28" i="98"/>
  <c r="C28" i="98"/>
  <c r="M9" i="98"/>
  <c r="N9" i="98"/>
  <c r="O9" i="98" s="1"/>
  <c r="M10" i="98"/>
  <c r="N10" i="98"/>
  <c r="O10" i="98"/>
  <c r="M11" i="98"/>
  <c r="O11" i="98" s="1"/>
  <c r="N11" i="98"/>
  <c r="M12" i="98"/>
  <c r="O12" i="98" s="1"/>
  <c r="N12" i="98"/>
  <c r="M13" i="98"/>
  <c r="N13" i="98"/>
  <c r="O13" i="98"/>
  <c r="M14" i="98"/>
  <c r="N14" i="98"/>
  <c r="O14" i="98"/>
  <c r="M15" i="98"/>
  <c r="O15" i="98" s="1"/>
  <c r="N15" i="98"/>
  <c r="M16" i="98"/>
  <c r="O16" i="98" s="1"/>
  <c r="N16" i="98"/>
  <c r="M17" i="98"/>
  <c r="N17" i="98"/>
  <c r="O17" i="98"/>
  <c r="M18" i="98"/>
  <c r="N18" i="98"/>
  <c r="O18" i="98"/>
  <c r="M19" i="98"/>
  <c r="O19" i="98" s="1"/>
  <c r="N19" i="98"/>
  <c r="M20" i="98"/>
  <c r="O20" i="98" s="1"/>
  <c r="N20" i="98"/>
  <c r="M21" i="98"/>
  <c r="N21" i="98"/>
  <c r="O21" i="98"/>
  <c r="M22" i="98"/>
  <c r="N22" i="98"/>
  <c r="O22" i="98"/>
  <c r="M23" i="98"/>
  <c r="O23" i="98" s="1"/>
  <c r="N23" i="98"/>
  <c r="M24" i="98"/>
  <c r="O24" i="98" s="1"/>
  <c r="N24" i="98"/>
  <c r="M25" i="98"/>
  <c r="N25" i="98"/>
  <c r="O25" i="98"/>
  <c r="M26" i="98"/>
  <c r="N26" i="98"/>
  <c r="O26" i="98"/>
  <c r="M27" i="98"/>
  <c r="O27" i="98" s="1"/>
  <c r="N27" i="98"/>
  <c r="O8" i="98"/>
  <c r="N8" i="98"/>
  <c r="M8" i="98"/>
  <c r="D117" i="97"/>
  <c r="E117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C117" i="97"/>
  <c r="D88" i="97"/>
  <c r="E88" i="97"/>
  <c r="F88" i="97"/>
  <c r="G88" i="97"/>
  <c r="H88" i="97"/>
  <c r="I88" i="97"/>
  <c r="J88" i="97"/>
  <c r="K88" i="97"/>
  <c r="L88" i="97"/>
  <c r="M88" i="97"/>
  <c r="N88" i="97"/>
  <c r="O88" i="97"/>
  <c r="P88" i="97"/>
  <c r="Q88" i="97"/>
  <c r="R88" i="97"/>
  <c r="S88" i="97"/>
  <c r="T88" i="97"/>
  <c r="U88" i="97"/>
  <c r="V88" i="97"/>
  <c r="W88" i="97"/>
  <c r="X88" i="97"/>
  <c r="C88" i="97"/>
  <c r="D58" i="97"/>
  <c r="E58" i="97"/>
  <c r="F58" i="97"/>
  <c r="G58" i="97"/>
  <c r="H58" i="97"/>
  <c r="I58" i="97"/>
  <c r="J58" i="97"/>
  <c r="K58" i="97"/>
  <c r="L58" i="97"/>
  <c r="M58" i="97"/>
  <c r="N58" i="97"/>
  <c r="O58" i="97"/>
  <c r="P58" i="97"/>
  <c r="Q58" i="97"/>
  <c r="R58" i="97"/>
  <c r="S58" i="97"/>
  <c r="T58" i="97"/>
  <c r="U58" i="97"/>
  <c r="V58" i="97"/>
  <c r="W58" i="97"/>
  <c r="X58" i="97"/>
  <c r="C58" i="97"/>
  <c r="D29" i="97"/>
  <c r="E29" i="97"/>
  <c r="F29" i="97"/>
  <c r="G29" i="97"/>
  <c r="H29" i="97"/>
  <c r="I29" i="97"/>
  <c r="J29" i="97"/>
  <c r="K29" i="97"/>
  <c r="L29" i="97"/>
  <c r="M29" i="97"/>
  <c r="N29" i="97"/>
  <c r="O29" i="97"/>
  <c r="P29" i="97"/>
  <c r="Q29" i="97"/>
  <c r="R29" i="97"/>
  <c r="S29" i="97"/>
  <c r="T29" i="97"/>
  <c r="U29" i="97"/>
  <c r="V29" i="97"/>
  <c r="W29" i="97"/>
  <c r="X29" i="97"/>
  <c r="C29" i="97"/>
  <c r="D28" i="96"/>
  <c r="E28" i="96"/>
  <c r="F28" i="96"/>
  <c r="G28" i="96"/>
  <c r="H28" i="96"/>
  <c r="I28" i="96"/>
  <c r="J28" i="96"/>
  <c r="K28" i="96"/>
  <c r="L28" i="96"/>
  <c r="M28" i="96"/>
  <c r="N28" i="96"/>
  <c r="O28" i="96"/>
  <c r="P28" i="96"/>
  <c r="Q28" i="96"/>
  <c r="C28" i="96"/>
  <c r="D28" i="95"/>
  <c r="E28" i="95"/>
  <c r="F28" i="95"/>
  <c r="G28" i="95"/>
  <c r="H28" i="95"/>
  <c r="I28" i="95"/>
  <c r="J28" i="95"/>
  <c r="K28" i="95"/>
  <c r="L28" i="95"/>
  <c r="M28" i="95"/>
  <c r="N28" i="95"/>
  <c r="O28" i="95"/>
  <c r="P28" i="95"/>
  <c r="Q28" i="95"/>
  <c r="C28" i="95"/>
  <c r="D28" i="94"/>
  <c r="E28" i="94"/>
  <c r="F28" i="94"/>
  <c r="G28" i="94"/>
  <c r="H28" i="94"/>
  <c r="I28" i="94"/>
  <c r="J28" i="94"/>
  <c r="K28" i="94"/>
  <c r="L28" i="94"/>
  <c r="M28" i="94"/>
  <c r="N28" i="94"/>
  <c r="O28" i="94"/>
  <c r="P28" i="94"/>
  <c r="Q28" i="94"/>
  <c r="R28" i="94"/>
  <c r="S28" i="94"/>
  <c r="T28" i="94"/>
  <c r="C28" i="94"/>
  <c r="T9" i="94"/>
  <c r="T10" i="94"/>
  <c r="T11" i="94"/>
  <c r="T12" i="94"/>
  <c r="T13" i="94"/>
  <c r="T14" i="94"/>
  <c r="T15" i="94"/>
  <c r="T16" i="94"/>
  <c r="T17" i="94"/>
  <c r="T18" i="94"/>
  <c r="T19" i="94"/>
  <c r="T20" i="94"/>
  <c r="T21" i="94"/>
  <c r="T22" i="94"/>
  <c r="T23" i="94"/>
  <c r="T24" i="94"/>
  <c r="T25" i="94"/>
  <c r="T26" i="94"/>
  <c r="T27" i="94"/>
  <c r="T8" i="94"/>
  <c r="J9" i="94"/>
  <c r="J10" i="94"/>
  <c r="J11" i="94"/>
  <c r="J12" i="94"/>
  <c r="J13" i="94"/>
  <c r="J14" i="94"/>
  <c r="J15" i="94"/>
  <c r="J16" i="94"/>
  <c r="J17" i="94"/>
  <c r="J18" i="94"/>
  <c r="J19" i="94"/>
  <c r="J20" i="94"/>
  <c r="J21" i="94"/>
  <c r="J22" i="94"/>
  <c r="J23" i="94"/>
  <c r="J24" i="94"/>
  <c r="J25" i="94"/>
  <c r="J26" i="94"/>
  <c r="J27" i="94"/>
  <c r="J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27" i="94"/>
  <c r="F8" i="94"/>
  <c r="O86" i="99" l="1"/>
  <c r="O83" i="99"/>
  <c r="O78" i="99"/>
  <c r="O75" i="99"/>
  <c r="O70" i="99"/>
  <c r="O67" i="99"/>
  <c r="O87" i="99" s="1"/>
  <c r="D91" i="93"/>
  <c r="E91" i="93"/>
  <c r="F91" i="93"/>
  <c r="G91" i="93"/>
  <c r="H91" i="93"/>
  <c r="I91" i="93"/>
  <c r="J91" i="93"/>
  <c r="K91" i="93"/>
  <c r="L91" i="93"/>
  <c r="M91" i="93"/>
  <c r="N91" i="93"/>
  <c r="O91" i="93"/>
  <c r="P91" i="93"/>
  <c r="Q91" i="93"/>
  <c r="R91" i="93"/>
  <c r="S91" i="93"/>
  <c r="T91" i="93"/>
  <c r="U91" i="93"/>
  <c r="V91" i="93"/>
  <c r="C91" i="93"/>
  <c r="D61" i="93"/>
  <c r="E61" i="93"/>
  <c r="F61" i="93"/>
  <c r="G61" i="93"/>
  <c r="H61" i="93"/>
  <c r="I61" i="93"/>
  <c r="J61" i="93"/>
  <c r="K61" i="93"/>
  <c r="L61" i="93"/>
  <c r="M61" i="93"/>
  <c r="N61" i="93"/>
  <c r="O61" i="93"/>
  <c r="P61" i="93"/>
  <c r="Q61" i="93"/>
  <c r="R61" i="93"/>
  <c r="S61" i="93"/>
  <c r="T61" i="93"/>
  <c r="U61" i="93"/>
  <c r="V61" i="93"/>
  <c r="C61" i="93"/>
  <c r="V30" i="93"/>
  <c r="D30" i="93"/>
  <c r="E30" i="93"/>
  <c r="F30" i="93"/>
  <c r="G30" i="93"/>
  <c r="H30" i="93"/>
  <c r="I30" i="93"/>
  <c r="J30" i="93"/>
  <c r="K30" i="93"/>
  <c r="L30" i="93"/>
  <c r="M30" i="93"/>
  <c r="N30" i="93"/>
  <c r="O30" i="93"/>
  <c r="P30" i="93"/>
  <c r="Q30" i="93"/>
  <c r="R30" i="93"/>
  <c r="S30" i="93"/>
  <c r="T30" i="93"/>
  <c r="U30" i="93"/>
  <c r="C30" i="93"/>
  <c r="N9" i="32" l="1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8" i="32"/>
  <c r="D28" i="32"/>
  <c r="E28" i="32"/>
  <c r="F28" i="32"/>
  <c r="G28" i="32"/>
  <c r="H28" i="32"/>
  <c r="I28" i="32"/>
  <c r="J28" i="32"/>
  <c r="K28" i="32"/>
  <c r="L28" i="32"/>
  <c r="M28" i="32"/>
  <c r="C28" i="32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T29" i="31"/>
  <c r="U29" i="31"/>
  <c r="V29" i="31"/>
  <c r="W29" i="31"/>
  <c r="X29" i="31"/>
  <c r="X10" i="31"/>
  <c r="X11" i="31"/>
  <c r="X12" i="31"/>
  <c r="X13" i="31"/>
  <c r="X14" i="31"/>
  <c r="X15" i="31"/>
  <c r="X16" i="31"/>
  <c r="X17" i="31"/>
  <c r="X18" i="31"/>
  <c r="X19" i="31"/>
  <c r="X20" i="31"/>
  <c r="X21" i="31"/>
  <c r="X22" i="31"/>
  <c r="X23" i="31"/>
  <c r="X24" i="31"/>
  <c r="X25" i="31"/>
  <c r="X26" i="31"/>
  <c r="X27" i="31"/>
  <c r="X28" i="31"/>
  <c r="X9" i="31"/>
  <c r="C2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9" i="31" s="1"/>
  <c r="S23" i="31"/>
  <c r="S24" i="31"/>
  <c r="S25" i="31"/>
  <c r="S26" i="31"/>
  <c r="S27" i="31"/>
  <c r="S28" i="31"/>
  <c r="S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9" i="31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10" i="30"/>
  <c r="D30" i="30"/>
  <c r="E30" i="30"/>
  <c r="G30" i="30"/>
  <c r="H30" i="30"/>
  <c r="I30" i="30"/>
  <c r="K30" i="30"/>
  <c r="L30" i="30"/>
  <c r="M30" i="30"/>
  <c r="O30" i="30"/>
  <c r="Q30" i="30" s="1"/>
  <c r="P30" i="30"/>
  <c r="C30" i="30"/>
  <c r="AZ10" i="29"/>
  <c r="BA10" i="29"/>
  <c r="BB10" i="29"/>
  <c r="BC10" i="29"/>
  <c r="AZ11" i="29"/>
  <c r="BA11" i="29"/>
  <c r="BB11" i="29"/>
  <c r="BC11" i="29"/>
  <c r="AZ12" i="29"/>
  <c r="BA12" i="29"/>
  <c r="BB12" i="29"/>
  <c r="BC12" i="29"/>
  <c r="AZ13" i="29"/>
  <c r="BA13" i="29"/>
  <c r="BB13" i="29"/>
  <c r="BC13" i="29"/>
  <c r="AZ14" i="29"/>
  <c r="BA14" i="29"/>
  <c r="BB14" i="29"/>
  <c r="BC14" i="29"/>
  <c r="AZ15" i="29"/>
  <c r="BA15" i="29"/>
  <c r="BB15" i="29"/>
  <c r="BC15" i="29"/>
  <c r="AZ16" i="29"/>
  <c r="BA16" i="29"/>
  <c r="BB16" i="29"/>
  <c r="BC16" i="29"/>
  <c r="AZ17" i="29"/>
  <c r="BA17" i="29"/>
  <c r="BB17" i="29"/>
  <c r="BC17" i="29"/>
  <c r="AZ18" i="29"/>
  <c r="BA18" i="29"/>
  <c r="BB18" i="29"/>
  <c r="BC18" i="29"/>
  <c r="AZ19" i="29"/>
  <c r="BA19" i="29"/>
  <c r="BB19" i="29"/>
  <c r="BC19" i="29"/>
  <c r="AZ20" i="29"/>
  <c r="BA20" i="29"/>
  <c r="BB20" i="29"/>
  <c r="BC20" i="29"/>
  <c r="AZ21" i="29"/>
  <c r="BA21" i="29"/>
  <c r="BB21" i="29"/>
  <c r="BC21" i="29"/>
  <c r="AZ22" i="29"/>
  <c r="BA22" i="29"/>
  <c r="BB22" i="29"/>
  <c r="BC22" i="29"/>
  <c r="AZ23" i="29"/>
  <c r="BA23" i="29"/>
  <c r="BB23" i="29"/>
  <c r="BC23" i="29"/>
  <c r="AZ24" i="29"/>
  <c r="BA24" i="29"/>
  <c r="BB24" i="29"/>
  <c r="BC24" i="29"/>
  <c r="AZ25" i="29"/>
  <c r="BA25" i="29"/>
  <c r="BB25" i="29"/>
  <c r="BC25" i="29"/>
  <c r="AZ26" i="29"/>
  <c r="BA26" i="29"/>
  <c r="BB26" i="29"/>
  <c r="BC26" i="29"/>
  <c r="AZ27" i="29"/>
  <c r="BA27" i="29"/>
  <c r="BB27" i="29"/>
  <c r="BC27" i="29"/>
  <c r="AZ28" i="29"/>
  <c r="BA28" i="29"/>
  <c r="BB28" i="29"/>
  <c r="BC28" i="29"/>
  <c r="BA9" i="29"/>
  <c r="BB9" i="29"/>
  <c r="BC9" i="29"/>
  <c r="BC29" i="29" s="1"/>
  <c r="AZ9" i="29"/>
  <c r="AZ29" i="29"/>
  <c r="AV10" i="29"/>
  <c r="AY10" i="29" s="1"/>
  <c r="AW10" i="29"/>
  <c r="AX10" i="29"/>
  <c r="AV11" i="29"/>
  <c r="AY11" i="29" s="1"/>
  <c r="AW11" i="29"/>
  <c r="AX11" i="29"/>
  <c r="AV12" i="29"/>
  <c r="AY12" i="29" s="1"/>
  <c r="AW12" i="29"/>
  <c r="AX12" i="29"/>
  <c r="AV13" i="29"/>
  <c r="AY13" i="29" s="1"/>
  <c r="AW13" i="29"/>
  <c r="AX13" i="29"/>
  <c r="AV14" i="29"/>
  <c r="AY14" i="29" s="1"/>
  <c r="AW14" i="29"/>
  <c r="AX14" i="29"/>
  <c r="AV15" i="29"/>
  <c r="AY15" i="29" s="1"/>
  <c r="AW15" i="29"/>
  <c r="AX15" i="29"/>
  <c r="AV16" i="29"/>
  <c r="AY16" i="29" s="1"/>
  <c r="AW16" i="29"/>
  <c r="AX16" i="29"/>
  <c r="AV17" i="29"/>
  <c r="AY17" i="29" s="1"/>
  <c r="AW17" i="29"/>
  <c r="AX17" i="29"/>
  <c r="AV18" i="29"/>
  <c r="AY18" i="29" s="1"/>
  <c r="AW18" i="29"/>
  <c r="AX18" i="29"/>
  <c r="AV19" i="29"/>
  <c r="AY19" i="29" s="1"/>
  <c r="AW19" i="29"/>
  <c r="AX19" i="29"/>
  <c r="AV20" i="29"/>
  <c r="AY20" i="29" s="1"/>
  <c r="AW20" i="29"/>
  <c r="AX20" i="29"/>
  <c r="AV21" i="29"/>
  <c r="AY21" i="29" s="1"/>
  <c r="AW21" i="29"/>
  <c r="AX21" i="29"/>
  <c r="AV22" i="29"/>
  <c r="AY22" i="29" s="1"/>
  <c r="AW22" i="29"/>
  <c r="AX22" i="29"/>
  <c r="AV23" i="29"/>
  <c r="AY23" i="29" s="1"/>
  <c r="AW23" i="29"/>
  <c r="AX23" i="29"/>
  <c r="AV24" i="29"/>
  <c r="AY24" i="29" s="1"/>
  <c r="AW24" i="29"/>
  <c r="AX24" i="29"/>
  <c r="AV25" i="29"/>
  <c r="AY25" i="29" s="1"/>
  <c r="AW25" i="29"/>
  <c r="AX25" i="29"/>
  <c r="AV26" i="29"/>
  <c r="AY26" i="29" s="1"/>
  <c r="AW26" i="29"/>
  <c r="AX26" i="29"/>
  <c r="AV27" i="29"/>
  <c r="AY27" i="29" s="1"/>
  <c r="AW27" i="29"/>
  <c r="AX27" i="29"/>
  <c r="AV28" i="29"/>
  <c r="AY28" i="29" s="1"/>
  <c r="AW28" i="29"/>
  <c r="AX28" i="29"/>
  <c r="AX29" i="29" s="1"/>
  <c r="AY9" i="29"/>
  <c r="AW9" i="29"/>
  <c r="AX9" i="29"/>
  <c r="AV9" i="29"/>
  <c r="AN29" i="29"/>
  <c r="AO29" i="29"/>
  <c r="AP29" i="29"/>
  <c r="AQ29" i="29"/>
  <c r="AR29" i="29"/>
  <c r="AS29" i="29"/>
  <c r="AT29" i="29"/>
  <c r="AU29" i="29"/>
  <c r="AW29" i="29"/>
  <c r="AM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AG29" i="29"/>
  <c r="AH29" i="29"/>
  <c r="T29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C29" i="29"/>
  <c r="L10" i="29"/>
  <c r="O10" i="29" s="1"/>
  <c r="M10" i="29"/>
  <c r="N10" i="29"/>
  <c r="L11" i="29"/>
  <c r="O11" i="29" s="1"/>
  <c r="M11" i="29"/>
  <c r="N11" i="29"/>
  <c r="L12" i="29"/>
  <c r="O12" i="29" s="1"/>
  <c r="M12" i="29"/>
  <c r="N12" i="29"/>
  <c r="L13" i="29"/>
  <c r="O13" i="29" s="1"/>
  <c r="M13" i="29"/>
  <c r="N13" i="29"/>
  <c r="L14" i="29"/>
  <c r="O14" i="29" s="1"/>
  <c r="M14" i="29"/>
  <c r="N14" i="29"/>
  <c r="L15" i="29"/>
  <c r="O15" i="29" s="1"/>
  <c r="M15" i="29"/>
  <c r="N15" i="29"/>
  <c r="L16" i="29"/>
  <c r="O16" i="29" s="1"/>
  <c r="M16" i="29"/>
  <c r="N16" i="29"/>
  <c r="L17" i="29"/>
  <c r="O17" i="29" s="1"/>
  <c r="M17" i="29"/>
  <c r="N17" i="29"/>
  <c r="L18" i="29"/>
  <c r="O18" i="29" s="1"/>
  <c r="M18" i="29"/>
  <c r="N18" i="29"/>
  <c r="L19" i="29"/>
  <c r="O19" i="29" s="1"/>
  <c r="M19" i="29"/>
  <c r="N19" i="29"/>
  <c r="L20" i="29"/>
  <c r="O20" i="29" s="1"/>
  <c r="M20" i="29"/>
  <c r="N20" i="29"/>
  <c r="L21" i="29"/>
  <c r="O21" i="29" s="1"/>
  <c r="M21" i="29"/>
  <c r="N21" i="29"/>
  <c r="L22" i="29"/>
  <c r="O22" i="29" s="1"/>
  <c r="M22" i="29"/>
  <c r="N22" i="29"/>
  <c r="L23" i="29"/>
  <c r="O23" i="29" s="1"/>
  <c r="M23" i="29"/>
  <c r="N23" i="29"/>
  <c r="L24" i="29"/>
  <c r="O24" i="29" s="1"/>
  <c r="M24" i="29"/>
  <c r="N24" i="29"/>
  <c r="L25" i="29"/>
  <c r="O25" i="29" s="1"/>
  <c r="M25" i="29"/>
  <c r="N25" i="29"/>
  <c r="L26" i="29"/>
  <c r="O26" i="29" s="1"/>
  <c r="M26" i="29"/>
  <c r="N26" i="29"/>
  <c r="L27" i="29"/>
  <c r="O27" i="29" s="1"/>
  <c r="M27" i="29"/>
  <c r="N27" i="29"/>
  <c r="L28" i="29"/>
  <c r="O28" i="29" s="1"/>
  <c r="M28" i="29"/>
  <c r="N28" i="29"/>
  <c r="O9" i="29"/>
  <c r="M9" i="29"/>
  <c r="N9" i="29"/>
  <c r="L9" i="29"/>
  <c r="J30" i="30" l="1"/>
  <c r="N30" i="30"/>
  <c r="N28" i="32"/>
  <c r="F30" i="30"/>
  <c r="BB29" i="29"/>
  <c r="BA29" i="29"/>
  <c r="AV29" i="29"/>
  <c r="AY29" i="29"/>
  <c r="D28" i="92" l="1"/>
  <c r="E28" i="92"/>
  <c r="F28" i="92"/>
  <c r="G28" i="92"/>
  <c r="H28" i="92"/>
  <c r="I28" i="92"/>
  <c r="C28" i="92"/>
  <c r="G9" i="92"/>
  <c r="H9" i="92"/>
  <c r="I9" i="92"/>
  <c r="G10" i="92"/>
  <c r="H10" i="92"/>
  <c r="I10" i="92"/>
  <c r="G11" i="92"/>
  <c r="I11" i="92" s="1"/>
  <c r="H11" i="92"/>
  <c r="G12" i="92"/>
  <c r="I12" i="92" s="1"/>
  <c r="H12" i="92"/>
  <c r="G13" i="92"/>
  <c r="H13" i="92"/>
  <c r="I13" i="92"/>
  <c r="G14" i="92"/>
  <c r="H14" i="92"/>
  <c r="I14" i="92"/>
  <c r="G15" i="92"/>
  <c r="I15" i="92" s="1"/>
  <c r="H15" i="92"/>
  <c r="G16" i="92"/>
  <c r="I16" i="92" s="1"/>
  <c r="H16" i="92"/>
  <c r="G17" i="92"/>
  <c r="H17" i="92"/>
  <c r="I17" i="92"/>
  <c r="G18" i="92"/>
  <c r="H18" i="92"/>
  <c r="I18" i="92"/>
  <c r="G19" i="92"/>
  <c r="I19" i="92" s="1"/>
  <c r="H19" i="92"/>
  <c r="G20" i="92"/>
  <c r="I20" i="92" s="1"/>
  <c r="H20" i="92"/>
  <c r="G21" i="92"/>
  <c r="H21" i="92"/>
  <c r="I21" i="92"/>
  <c r="G22" i="92"/>
  <c r="H22" i="92"/>
  <c r="I22" i="92"/>
  <c r="G23" i="92"/>
  <c r="I23" i="92" s="1"/>
  <c r="H23" i="92"/>
  <c r="G24" i="92"/>
  <c r="I24" i="92" s="1"/>
  <c r="H24" i="92"/>
  <c r="G25" i="92"/>
  <c r="H25" i="92"/>
  <c r="I25" i="92"/>
  <c r="G26" i="92"/>
  <c r="H26" i="92"/>
  <c r="I26" i="92"/>
  <c r="G27" i="92"/>
  <c r="I27" i="92" s="1"/>
  <c r="H27" i="92"/>
  <c r="I8" i="92"/>
  <c r="H8" i="92"/>
  <c r="G8" i="92"/>
  <c r="D29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C29" i="54"/>
  <c r="K10" i="54"/>
  <c r="L10" i="54"/>
  <c r="M10" i="54"/>
  <c r="K11" i="54"/>
  <c r="L11" i="54"/>
  <c r="M11" i="54"/>
  <c r="K12" i="54"/>
  <c r="M12" i="54" s="1"/>
  <c r="L12" i="54"/>
  <c r="K13" i="54"/>
  <c r="M13" i="54" s="1"/>
  <c r="L13" i="54"/>
  <c r="K14" i="54"/>
  <c r="L14" i="54"/>
  <c r="M14" i="54"/>
  <c r="K15" i="54"/>
  <c r="L15" i="54"/>
  <c r="M15" i="54"/>
  <c r="K16" i="54"/>
  <c r="M16" i="54" s="1"/>
  <c r="L16" i="54"/>
  <c r="K17" i="54"/>
  <c r="M17" i="54" s="1"/>
  <c r="L17" i="54"/>
  <c r="K18" i="54"/>
  <c r="L18" i="54"/>
  <c r="M18" i="54"/>
  <c r="K19" i="54"/>
  <c r="L19" i="54"/>
  <c r="M19" i="54"/>
  <c r="K20" i="54"/>
  <c r="M20" i="54" s="1"/>
  <c r="L20" i="54"/>
  <c r="K21" i="54"/>
  <c r="M21" i="54" s="1"/>
  <c r="L21" i="54"/>
  <c r="K22" i="54"/>
  <c r="L22" i="54"/>
  <c r="M22" i="54"/>
  <c r="K23" i="54"/>
  <c r="L23" i="54"/>
  <c r="M23" i="54"/>
  <c r="K24" i="54"/>
  <c r="M24" i="54" s="1"/>
  <c r="L24" i="54"/>
  <c r="K25" i="54"/>
  <c r="M25" i="54" s="1"/>
  <c r="L25" i="54"/>
  <c r="K26" i="54"/>
  <c r="L26" i="54"/>
  <c r="M26" i="54"/>
  <c r="K27" i="54"/>
  <c r="L27" i="54"/>
  <c r="M27" i="54"/>
  <c r="K28" i="54"/>
  <c r="M28" i="54" s="1"/>
  <c r="L28" i="54"/>
  <c r="M9" i="54"/>
  <c r="L9" i="54"/>
  <c r="K9" i="54"/>
  <c r="AA30" i="53"/>
  <c r="AB30" i="53"/>
  <c r="AB11" i="53"/>
  <c r="AB12" i="53"/>
  <c r="AB13" i="53"/>
  <c r="AB14" i="53"/>
  <c r="AB15" i="53"/>
  <c r="AB16" i="53"/>
  <c r="AB17" i="53"/>
  <c r="AB18" i="53"/>
  <c r="AB19" i="53"/>
  <c r="AB20" i="53"/>
  <c r="AB21" i="53"/>
  <c r="AB22" i="53"/>
  <c r="AB23" i="53"/>
  <c r="AB24" i="53"/>
  <c r="AB25" i="53"/>
  <c r="AB26" i="53"/>
  <c r="AB27" i="53"/>
  <c r="AB28" i="53"/>
  <c r="AB29" i="53"/>
  <c r="AB10" i="53"/>
  <c r="D30" i="53"/>
  <c r="F30" i="53"/>
  <c r="G30" i="53"/>
  <c r="H30" i="53"/>
  <c r="I30" i="53"/>
  <c r="J30" i="53"/>
  <c r="K30" i="53"/>
  <c r="L30" i="53"/>
  <c r="M30" i="53"/>
  <c r="N30" i="53"/>
  <c r="O30" i="53"/>
  <c r="P30" i="53"/>
  <c r="Q30" i="53"/>
  <c r="R30" i="53"/>
  <c r="S30" i="53"/>
  <c r="T30" i="53"/>
  <c r="U30" i="53"/>
  <c r="Z30" i="53"/>
  <c r="C30" i="53"/>
  <c r="V11" i="53"/>
  <c r="V30" i="53" s="1"/>
  <c r="W11" i="53"/>
  <c r="X11" i="53" s="1"/>
  <c r="Y11" i="53" s="1"/>
  <c r="V12" i="53"/>
  <c r="W12" i="53"/>
  <c r="X12" i="53"/>
  <c r="V13" i="53"/>
  <c r="X13" i="53" s="1"/>
  <c r="W13" i="53"/>
  <c r="V14" i="53"/>
  <c r="W14" i="53"/>
  <c r="V15" i="53"/>
  <c r="X15" i="53" s="1"/>
  <c r="Y15" i="53" s="1"/>
  <c r="W15" i="53"/>
  <c r="V16" i="53"/>
  <c r="X16" i="53" s="1"/>
  <c r="W16" i="53"/>
  <c r="V17" i="53"/>
  <c r="W17" i="53"/>
  <c r="V18" i="53"/>
  <c r="X18" i="53" s="1"/>
  <c r="W18" i="53"/>
  <c r="V19" i="53"/>
  <c r="W19" i="53"/>
  <c r="X19" i="53"/>
  <c r="Y19" i="53" s="1"/>
  <c r="V20" i="53"/>
  <c r="W20" i="53"/>
  <c r="X20" i="53"/>
  <c r="V21" i="53"/>
  <c r="X21" i="53" s="1"/>
  <c r="W21" i="53"/>
  <c r="V22" i="53"/>
  <c r="W22" i="53"/>
  <c r="V23" i="53"/>
  <c r="X23" i="53" s="1"/>
  <c r="Y23" i="53" s="1"/>
  <c r="W23" i="53"/>
  <c r="V24" i="53"/>
  <c r="X24" i="53" s="1"/>
  <c r="W24" i="53"/>
  <c r="V25" i="53"/>
  <c r="W25" i="53"/>
  <c r="V26" i="53"/>
  <c r="X26" i="53" s="1"/>
  <c r="W26" i="53"/>
  <c r="V27" i="53"/>
  <c r="W27" i="53"/>
  <c r="X27" i="53"/>
  <c r="Y27" i="53" s="1"/>
  <c r="V28" i="53"/>
  <c r="W28" i="53"/>
  <c r="X28" i="53"/>
  <c r="V29" i="53"/>
  <c r="X29" i="53" s="1"/>
  <c r="W29" i="53"/>
  <c r="W10" i="53"/>
  <c r="V10" i="53"/>
  <c r="X10" i="53" s="1"/>
  <c r="Y10" i="53" s="1"/>
  <c r="E11" i="53"/>
  <c r="E12" i="53"/>
  <c r="Y12" i="53" s="1"/>
  <c r="E13" i="53"/>
  <c r="E30" i="53" s="1"/>
  <c r="E14" i="53"/>
  <c r="E15" i="53"/>
  <c r="E16" i="53"/>
  <c r="Y16" i="53" s="1"/>
  <c r="E17" i="53"/>
  <c r="E18" i="53"/>
  <c r="Y18" i="53" s="1"/>
  <c r="E19" i="53"/>
  <c r="E20" i="53"/>
  <c r="Y20" i="53" s="1"/>
  <c r="E21" i="53"/>
  <c r="Y21" i="53" s="1"/>
  <c r="E22" i="53"/>
  <c r="E23" i="53"/>
  <c r="E24" i="53"/>
  <c r="E25" i="53"/>
  <c r="E26" i="53"/>
  <c r="Y26" i="53" s="1"/>
  <c r="E27" i="53"/>
  <c r="E28" i="53"/>
  <c r="Y28" i="53" s="1"/>
  <c r="E29" i="53"/>
  <c r="Y29" i="53" s="1"/>
  <c r="E10" i="53"/>
  <c r="BG28" i="28"/>
  <c r="BH28" i="28"/>
  <c r="BI28" i="28"/>
  <c r="AT28" i="28"/>
  <c r="AU28" i="28"/>
  <c r="AV28" i="28"/>
  <c r="AW28" i="28"/>
  <c r="AX28" i="28"/>
  <c r="AY28" i="28"/>
  <c r="AZ28" i="28"/>
  <c r="BA28" i="28"/>
  <c r="BB28" i="28"/>
  <c r="BC28" i="28"/>
  <c r="BD28" i="28"/>
  <c r="BE28" i="28"/>
  <c r="BF28" i="28"/>
  <c r="AS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AN28" i="28"/>
  <c r="AA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BG9" i="28"/>
  <c r="BH9" i="28"/>
  <c r="BI9" i="28"/>
  <c r="BG10" i="28"/>
  <c r="BH10" i="28"/>
  <c r="BI10" i="28" s="1"/>
  <c r="BG11" i="28"/>
  <c r="BI11" i="28" s="1"/>
  <c r="BH11" i="28"/>
  <c r="BG12" i="28"/>
  <c r="BI12" i="28" s="1"/>
  <c r="BH12" i="28"/>
  <c r="BG13" i="28"/>
  <c r="BH13" i="28"/>
  <c r="BI13" i="28"/>
  <c r="BG14" i="28"/>
  <c r="BH14" i="28"/>
  <c r="BI14" i="28" s="1"/>
  <c r="BG15" i="28"/>
  <c r="BI15" i="28" s="1"/>
  <c r="BH15" i="28"/>
  <c r="BG16" i="28"/>
  <c r="BI16" i="28" s="1"/>
  <c r="BH16" i="28"/>
  <c r="BG17" i="28"/>
  <c r="BH17" i="28"/>
  <c r="BI17" i="28"/>
  <c r="BG18" i="28"/>
  <c r="BH18" i="28"/>
  <c r="BI18" i="28"/>
  <c r="BG19" i="28"/>
  <c r="BI19" i="28" s="1"/>
  <c r="BH19" i="28"/>
  <c r="BG20" i="28"/>
  <c r="BI20" i="28" s="1"/>
  <c r="BH20" i="28"/>
  <c r="BG21" i="28"/>
  <c r="BH21" i="28"/>
  <c r="BI21" i="28"/>
  <c r="BG22" i="28"/>
  <c r="BH22" i="28"/>
  <c r="BI22" i="28"/>
  <c r="BG23" i="28"/>
  <c r="BI23" i="28" s="1"/>
  <c r="BH23" i="28"/>
  <c r="BG24" i="28"/>
  <c r="BI24" i="28" s="1"/>
  <c r="BH24" i="28"/>
  <c r="BG25" i="28"/>
  <c r="BH25" i="28"/>
  <c r="BI25" i="28"/>
  <c r="BG26" i="28"/>
  <c r="BH26" i="28"/>
  <c r="BI26" i="28"/>
  <c r="BG27" i="28"/>
  <c r="BI27" i="28" s="1"/>
  <c r="BH27" i="28"/>
  <c r="BI8" i="28"/>
  <c r="BH8" i="28"/>
  <c r="BG8" i="28"/>
  <c r="C28" i="28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C28" i="27"/>
  <c r="S9" i="27"/>
  <c r="T9" i="27"/>
  <c r="U9" i="27"/>
  <c r="S10" i="27"/>
  <c r="T10" i="27"/>
  <c r="U10" i="27"/>
  <c r="S11" i="27"/>
  <c r="U11" i="27" s="1"/>
  <c r="T11" i="27"/>
  <c r="S12" i="27"/>
  <c r="U12" i="27" s="1"/>
  <c r="T12" i="27"/>
  <c r="S13" i="27"/>
  <c r="T13" i="27"/>
  <c r="U13" i="27"/>
  <c r="S14" i="27"/>
  <c r="T14" i="27"/>
  <c r="U14" i="27"/>
  <c r="S15" i="27"/>
  <c r="U15" i="27" s="1"/>
  <c r="T15" i="27"/>
  <c r="S16" i="27"/>
  <c r="U16" i="27" s="1"/>
  <c r="T16" i="27"/>
  <c r="S17" i="27"/>
  <c r="T17" i="27"/>
  <c r="U17" i="27"/>
  <c r="S18" i="27"/>
  <c r="T18" i="27"/>
  <c r="U18" i="27"/>
  <c r="S19" i="27"/>
  <c r="U19" i="27" s="1"/>
  <c r="T19" i="27"/>
  <c r="S20" i="27"/>
  <c r="U20" i="27" s="1"/>
  <c r="T20" i="27"/>
  <c r="S21" i="27"/>
  <c r="T21" i="27"/>
  <c r="U21" i="27"/>
  <c r="S22" i="27"/>
  <c r="T22" i="27"/>
  <c r="U22" i="27"/>
  <c r="S23" i="27"/>
  <c r="U23" i="27" s="1"/>
  <c r="T23" i="27"/>
  <c r="S24" i="27"/>
  <c r="U24" i="27" s="1"/>
  <c r="T24" i="27"/>
  <c r="S25" i="27"/>
  <c r="T25" i="27"/>
  <c r="U25" i="27"/>
  <c r="S26" i="27"/>
  <c r="T26" i="27"/>
  <c r="U26" i="27"/>
  <c r="S27" i="27"/>
  <c r="U27" i="27" s="1"/>
  <c r="T27" i="27"/>
  <c r="U8" i="27"/>
  <c r="T8" i="27"/>
  <c r="S8" i="27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C28" i="26"/>
  <c r="O9" i="26"/>
  <c r="P9" i="26"/>
  <c r="Q9" i="26"/>
  <c r="O10" i="26"/>
  <c r="P10" i="26"/>
  <c r="Q10" i="26"/>
  <c r="O11" i="26"/>
  <c r="P11" i="26"/>
  <c r="Q11" i="26"/>
  <c r="O12" i="26"/>
  <c r="P12" i="26"/>
  <c r="Q12" i="26"/>
  <c r="O13" i="26"/>
  <c r="P13" i="26"/>
  <c r="Q13" i="26"/>
  <c r="O14" i="26"/>
  <c r="P14" i="26"/>
  <c r="Q14" i="26"/>
  <c r="O15" i="26"/>
  <c r="P15" i="26"/>
  <c r="Q15" i="26"/>
  <c r="O16" i="26"/>
  <c r="P16" i="26"/>
  <c r="Q16" i="26"/>
  <c r="O17" i="26"/>
  <c r="P17" i="26"/>
  <c r="Q17" i="26"/>
  <c r="O18" i="26"/>
  <c r="P18" i="26"/>
  <c r="Q18" i="26"/>
  <c r="O19" i="26"/>
  <c r="P19" i="26"/>
  <c r="Q19" i="26"/>
  <c r="O20" i="26"/>
  <c r="P20" i="26"/>
  <c r="Q20" i="26"/>
  <c r="O21" i="26"/>
  <c r="P21" i="26"/>
  <c r="Q21" i="26"/>
  <c r="O22" i="26"/>
  <c r="P22" i="26"/>
  <c r="Q22" i="26"/>
  <c r="O23" i="26"/>
  <c r="P23" i="26"/>
  <c r="Q23" i="26"/>
  <c r="O24" i="26"/>
  <c r="P24" i="26"/>
  <c r="Q24" i="26"/>
  <c r="O25" i="26"/>
  <c r="P25" i="26"/>
  <c r="Q25" i="26"/>
  <c r="O26" i="26"/>
  <c r="P26" i="26"/>
  <c r="Q26" i="26"/>
  <c r="O27" i="26"/>
  <c r="P27" i="26"/>
  <c r="Q27" i="26"/>
  <c r="P8" i="26"/>
  <c r="Q8" i="26"/>
  <c r="O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8" i="26"/>
  <c r="Y14" i="53" l="1"/>
  <c r="Y17" i="53"/>
  <c r="Y24" i="53"/>
  <c r="X22" i="53"/>
  <c r="Y22" i="53" s="1"/>
  <c r="X14" i="53"/>
  <c r="W30" i="53"/>
  <c r="Y13" i="53"/>
  <c r="X25" i="53"/>
  <c r="Y25" i="53" s="1"/>
  <c r="X17" i="53"/>
  <c r="Y30" i="53" l="1"/>
  <c r="X30" i="53"/>
  <c r="DP28" i="52" l="1"/>
  <c r="DQ28" i="52"/>
  <c r="DR28" i="52"/>
  <c r="DS28" i="52"/>
  <c r="DT28" i="52"/>
  <c r="DU28" i="52"/>
  <c r="DV28" i="52"/>
  <c r="DW28" i="52"/>
  <c r="DX28" i="52"/>
  <c r="DY28" i="52"/>
  <c r="DZ28" i="52"/>
  <c r="EA28" i="52"/>
  <c r="EB28" i="52"/>
  <c r="EC28" i="52"/>
  <c r="ED28" i="52"/>
  <c r="EE28" i="52"/>
  <c r="EF28" i="52"/>
  <c r="EG28" i="52"/>
  <c r="EH28" i="52"/>
  <c r="EI28" i="52"/>
  <c r="EJ28" i="52"/>
  <c r="DO28" i="52"/>
  <c r="EK9" i="52"/>
  <c r="EM9" i="52" s="1"/>
  <c r="EL9" i="52"/>
  <c r="EK10" i="52"/>
  <c r="EM10" i="52" s="1"/>
  <c r="EL10" i="52"/>
  <c r="EK11" i="52"/>
  <c r="EM11" i="52" s="1"/>
  <c r="EL11" i="52"/>
  <c r="EK12" i="52"/>
  <c r="EM12" i="52" s="1"/>
  <c r="EL12" i="52"/>
  <c r="EK13" i="52"/>
  <c r="EM13" i="52" s="1"/>
  <c r="EL13" i="52"/>
  <c r="EK14" i="52"/>
  <c r="EM14" i="52" s="1"/>
  <c r="EL14" i="52"/>
  <c r="EK15" i="52"/>
  <c r="EM15" i="52" s="1"/>
  <c r="EL15" i="52"/>
  <c r="EK16" i="52"/>
  <c r="EM16" i="52" s="1"/>
  <c r="EL16" i="52"/>
  <c r="EK17" i="52"/>
  <c r="EM17" i="52" s="1"/>
  <c r="EL17" i="52"/>
  <c r="EK18" i="52"/>
  <c r="EM18" i="52" s="1"/>
  <c r="EL18" i="52"/>
  <c r="EK19" i="52"/>
  <c r="EM19" i="52" s="1"/>
  <c r="EL19" i="52"/>
  <c r="EK20" i="52"/>
  <c r="EM20" i="52" s="1"/>
  <c r="EL20" i="52"/>
  <c r="EK21" i="52"/>
  <c r="EM21" i="52" s="1"/>
  <c r="EL21" i="52"/>
  <c r="EK22" i="52"/>
  <c r="EM22" i="52" s="1"/>
  <c r="EL22" i="52"/>
  <c r="EK23" i="52"/>
  <c r="EM23" i="52" s="1"/>
  <c r="EL23" i="52"/>
  <c r="EK24" i="52"/>
  <c r="EM24" i="52" s="1"/>
  <c r="EL24" i="52"/>
  <c r="EK25" i="52"/>
  <c r="EM25" i="52" s="1"/>
  <c r="EL25" i="52"/>
  <c r="EK26" i="52"/>
  <c r="EM26" i="52" s="1"/>
  <c r="EL26" i="52"/>
  <c r="EK27" i="52"/>
  <c r="EM27" i="52" s="1"/>
  <c r="EL27" i="52"/>
  <c r="EL8" i="52"/>
  <c r="EL28" i="52" s="1"/>
  <c r="EK8" i="52"/>
  <c r="EK28" i="52" s="1"/>
  <c r="CM28" i="52"/>
  <c r="CN28" i="52"/>
  <c r="CO28" i="52"/>
  <c r="CP28" i="52"/>
  <c r="CQ28" i="52"/>
  <c r="CR28" i="52"/>
  <c r="CS28" i="52"/>
  <c r="CT28" i="52"/>
  <c r="CU28" i="52"/>
  <c r="CV28" i="52"/>
  <c r="CW28" i="52"/>
  <c r="CX28" i="52"/>
  <c r="CY28" i="52"/>
  <c r="CZ28" i="52"/>
  <c r="DA28" i="52"/>
  <c r="DB28" i="52"/>
  <c r="DC28" i="52"/>
  <c r="DD28" i="52"/>
  <c r="DE28" i="52"/>
  <c r="DF28" i="52"/>
  <c r="DG28" i="52"/>
  <c r="CL28" i="52"/>
  <c r="DH9" i="52"/>
  <c r="DJ9" i="52" s="1"/>
  <c r="DI9" i="52"/>
  <c r="DH10" i="52"/>
  <c r="DI10" i="52"/>
  <c r="DJ10" i="52" s="1"/>
  <c r="DH11" i="52"/>
  <c r="DJ11" i="52" s="1"/>
  <c r="DI11" i="52"/>
  <c r="DH12" i="52"/>
  <c r="DI12" i="52"/>
  <c r="DH13" i="52"/>
  <c r="DJ13" i="52" s="1"/>
  <c r="DI13" i="52"/>
  <c r="DH14" i="52"/>
  <c r="DI14" i="52"/>
  <c r="DJ14" i="52" s="1"/>
  <c r="DH15" i="52"/>
  <c r="DJ15" i="52" s="1"/>
  <c r="DI15" i="52"/>
  <c r="DH16" i="52"/>
  <c r="DI16" i="52"/>
  <c r="DH17" i="52"/>
  <c r="DI17" i="52"/>
  <c r="DJ17" i="52"/>
  <c r="DH18" i="52"/>
  <c r="DI18" i="52"/>
  <c r="DH19" i="52"/>
  <c r="DI19" i="52"/>
  <c r="DH20" i="52"/>
  <c r="DJ20" i="52" s="1"/>
  <c r="DI20" i="52"/>
  <c r="DH21" i="52"/>
  <c r="DI21" i="52"/>
  <c r="DJ21" i="52"/>
  <c r="DH22" i="52"/>
  <c r="DI22" i="52"/>
  <c r="DH23" i="52"/>
  <c r="DI23" i="52"/>
  <c r="DH24" i="52"/>
  <c r="DJ24" i="52" s="1"/>
  <c r="DI24" i="52"/>
  <c r="DH25" i="52"/>
  <c r="DJ25" i="52" s="1"/>
  <c r="DI25" i="52"/>
  <c r="DH26" i="52"/>
  <c r="DI26" i="52"/>
  <c r="DJ26" i="52" s="1"/>
  <c r="DH27" i="52"/>
  <c r="DJ27" i="52" s="1"/>
  <c r="DI27" i="52"/>
  <c r="DI8" i="52"/>
  <c r="DI28" i="52" s="1"/>
  <c r="DH8" i="52"/>
  <c r="DH28" i="52" s="1"/>
  <c r="BJ28" i="52"/>
  <c r="BK28" i="52"/>
  <c r="BL28" i="52"/>
  <c r="BM28" i="52"/>
  <c r="BN28" i="52"/>
  <c r="BO28" i="52"/>
  <c r="BP28" i="52"/>
  <c r="BQ28" i="52"/>
  <c r="BR28" i="52"/>
  <c r="BS28" i="52"/>
  <c r="BT28" i="52"/>
  <c r="BU28" i="52"/>
  <c r="BV28" i="52"/>
  <c r="BW28" i="52"/>
  <c r="BX28" i="52"/>
  <c r="BY28" i="52"/>
  <c r="BZ28" i="52"/>
  <c r="CA28" i="52"/>
  <c r="CB28" i="52"/>
  <c r="CC28" i="52"/>
  <c r="CD28" i="52"/>
  <c r="BI28" i="52"/>
  <c r="CE9" i="52"/>
  <c r="CF9" i="52"/>
  <c r="CE10" i="52"/>
  <c r="CF10" i="52"/>
  <c r="CE11" i="52"/>
  <c r="CF11" i="52"/>
  <c r="CE12" i="52"/>
  <c r="CG12" i="52" s="1"/>
  <c r="CF12" i="52"/>
  <c r="CE13" i="52"/>
  <c r="CF13" i="52"/>
  <c r="CE14" i="52"/>
  <c r="CF14" i="52"/>
  <c r="CE15" i="52"/>
  <c r="CG15" i="52" s="1"/>
  <c r="CF15" i="52"/>
  <c r="CE16" i="52"/>
  <c r="CG16" i="52" s="1"/>
  <c r="CF16" i="52"/>
  <c r="CE17" i="52"/>
  <c r="CG17" i="52" s="1"/>
  <c r="CF17" i="52"/>
  <c r="CE18" i="52"/>
  <c r="CF18" i="52"/>
  <c r="CE19" i="52"/>
  <c r="CG19" i="52" s="1"/>
  <c r="CF19" i="52"/>
  <c r="CE20" i="52"/>
  <c r="CF20" i="52"/>
  <c r="CE21" i="52"/>
  <c r="CF21" i="52"/>
  <c r="CE22" i="52"/>
  <c r="CF22" i="52"/>
  <c r="CG22" i="52" s="1"/>
  <c r="CE23" i="52"/>
  <c r="CF23" i="52"/>
  <c r="CG23" i="52"/>
  <c r="CE24" i="52"/>
  <c r="CG24" i="52" s="1"/>
  <c r="CF24" i="52"/>
  <c r="CE25" i="52"/>
  <c r="CG25" i="52" s="1"/>
  <c r="CF25" i="52"/>
  <c r="CE26" i="52"/>
  <c r="CF26" i="52"/>
  <c r="CE27" i="52"/>
  <c r="CF27" i="52"/>
  <c r="CG27" i="52"/>
  <c r="CF8" i="52"/>
  <c r="CF28" i="52" s="1"/>
  <c r="CE8" i="52"/>
  <c r="CG8" i="52" s="1"/>
  <c r="AG28" i="52"/>
  <c r="AH28" i="52"/>
  <c r="AI28" i="52"/>
  <c r="AJ28" i="52"/>
  <c r="AK28" i="52"/>
  <c r="AL28" i="52"/>
  <c r="AM28" i="52"/>
  <c r="AN28" i="52"/>
  <c r="AO28" i="52"/>
  <c r="AP28" i="52"/>
  <c r="AQ28" i="52"/>
  <c r="AR28" i="52"/>
  <c r="AS28" i="52"/>
  <c r="AT28" i="52"/>
  <c r="AU28" i="52"/>
  <c r="AV28" i="52"/>
  <c r="AW28" i="52"/>
  <c r="AX28" i="52"/>
  <c r="AY28" i="52"/>
  <c r="AZ28" i="52"/>
  <c r="BA28" i="52"/>
  <c r="AF28" i="52"/>
  <c r="BB9" i="52"/>
  <c r="BD9" i="52" s="1"/>
  <c r="BC9" i="52"/>
  <c r="BB10" i="52"/>
  <c r="BC10" i="52"/>
  <c r="BD10" i="52" s="1"/>
  <c r="BB11" i="52"/>
  <c r="BD11" i="52" s="1"/>
  <c r="BC11" i="52"/>
  <c r="BB12" i="52"/>
  <c r="BC12" i="52"/>
  <c r="BB13" i="52"/>
  <c r="BD13" i="52" s="1"/>
  <c r="BC13" i="52"/>
  <c r="BB14" i="52"/>
  <c r="BC14" i="52"/>
  <c r="BB15" i="52"/>
  <c r="BC15" i="52"/>
  <c r="BD15" i="52"/>
  <c r="BB16" i="52"/>
  <c r="BD16" i="52" s="1"/>
  <c r="BC16" i="52"/>
  <c r="BB17" i="52"/>
  <c r="BC17" i="52"/>
  <c r="BB18" i="52"/>
  <c r="BC18" i="52"/>
  <c r="BB19" i="52"/>
  <c r="BC19" i="52"/>
  <c r="BD19" i="52"/>
  <c r="BB20" i="52"/>
  <c r="BD20" i="52" s="1"/>
  <c r="BC20" i="52"/>
  <c r="BB21" i="52"/>
  <c r="BC21" i="52"/>
  <c r="BB22" i="52"/>
  <c r="BC22" i="52"/>
  <c r="BB23" i="52"/>
  <c r="BD23" i="52" s="1"/>
  <c r="BC23" i="52"/>
  <c r="BB24" i="52"/>
  <c r="BC24" i="52"/>
  <c r="BB25" i="52"/>
  <c r="BD25" i="52" s="1"/>
  <c r="BC25" i="52"/>
  <c r="BB26" i="52"/>
  <c r="BC26" i="52"/>
  <c r="BD26" i="52" s="1"/>
  <c r="BB27" i="52"/>
  <c r="BD27" i="52" s="1"/>
  <c r="BC27" i="52"/>
  <c r="BC8" i="52"/>
  <c r="BC28" i="52" s="1"/>
  <c r="BB8" i="52"/>
  <c r="BD8" i="52" s="1"/>
  <c r="D28" i="52"/>
  <c r="E28" i="52"/>
  <c r="F28" i="52"/>
  <c r="G28" i="52"/>
  <c r="H28" i="52"/>
  <c r="I28" i="52"/>
  <c r="J28" i="52"/>
  <c r="K28" i="52"/>
  <c r="L28" i="52"/>
  <c r="M28" i="52"/>
  <c r="N28" i="52"/>
  <c r="O28" i="52"/>
  <c r="P28" i="52"/>
  <c r="Q28" i="52"/>
  <c r="R28" i="52"/>
  <c r="S28" i="52"/>
  <c r="T28" i="52"/>
  <c r="U28" i="52"/>
  <c r="V28" i="52"/>
  <c r="W28" i="52"/>
  <c r="X28" i="52"/>
  <c r="C28" i="52"/>
  <c r="Y9" i="52"/>
  <c r="Z9" i="52"/>
  <c r="Y10" i="52"/>
  <c r="Z10" i="52"/>
  <c r="Y11" i="52"/>
  <c r="Z11" i="52"/>
  <c r="Y12" i="52"/>
  <c r="AA12" i="52" s="1"/>
  <c r="Z12" i="52"/>
  <c r="Y13" i="52"/>
  <c r="AA13" i="52" s="1"/>
  <c r="Z13" i="52"/>
  <c r="Y14" i="52"/>
  <c r="Z14" i="52"/>
  <c r="AA14" i="52" s="1"/>
  <c r="Y15" i="52"/>
  <c r="AA15" i="52" s="1"/>
  <c r="Z15" i="52"/>
  <c r="Y16" i="52"/>
  <c r="Z16" i="52"/>
  <c r="Y17" i="52"/>
  <c r="AA17" i="52" s="1"/>
  <c r="Z17" i="52"/>
  <c r="Y18" i="52"/>
  <c r="Z18" i="52"/>
  <c r="AA18" i="52" s="1"/>
  <c r="Y19" i="52"/>
  <c r="AA19" i="52" s="1"/>
  <c r="Z19" i="52"/>
  <c r="Y20" i="52"/>
  <c r="Z20" i="52"/>
  <c r="Y21" i="52"/>
  <c r="Z21" i="52"/>
  <c r="AA21" i="52"/>
  <c r="Y22" i="52"/>
  <c r="Z22" i="52"/>
  <c r="Y23" i="52"/>
  <c r="Z23" i="52"/>
  <c r="Y24" i="52"/>
  <c r="AA24" i="52" s="1"/>
  <c r="Z24" i="52"/>
  <c r="Y25" i="52"/>
  <c r="Z25" i="52"/>
  <c r="AA25" i="52"/>
  <c r="Y26" i="52"/>
  <c r="Z26" i="52"/>
  <c r="Y27" i="52"/>
  <c r="Z27" i="52"/>
  <c r="Z8" i="52"/>
  <c r="Z28" i="52" s="1"/>
  <c r="Y8" i="52"/>
  <c r="Y28" i="52" s="1"/>
  <c r="D8" i="72"/>
  <c r="E8" i="72"/>
  <c r="F8" i="72"/>
  <c r="G8" i="72"/>
  <c r="H8" i="72"/>
  <c r="I8" i="72"/>
  <c r="J8" i="72"/>
  <c r="K8" i="72"/>
  <c r="L8" i="72"/>
  <c r="D9" i="72"/>
  <c r="E9" i="72"/>
  <c r="F9" i="72"/>
  <c r="G9" i="72"/>
  <c r="H9" i="72"/>
  <c r="I9" i="72"/>
  <c r="J9" i="72"/>
  <c r="K9" i="72"/>
  <c r="L9" i="72"/>
  <c r="D10" i="72"/>
  <c r="E10" i="72"/>
  <c r="F10" i="72"/>
  <c r="G10" i="72"/>
  <c r="H10" i="72"/>
  <c r="I10" i="72"/>
  <c r="J10" i="72"/>
  <c r="K10" i="72"/>
  <c r="L10" i="72"/>
  <c r="D11" i="72"/>
  <c r="E11" i="72"/>
  <c r="F11" i="72"/>
  <c r="G11" i="72"/>
  <c r="H11" i="72"/>
  <c r="I11" i="72"/>
  <c r="J11" i="72"/>
  <c r="K11" i="72"/>
  <c r="L11" i="72"/>
  <c r="D12" i="72"/>
  <c r="E12" i="72"/>
  <c r="F12" i="72"/>
  <c r="G12" i="72"/>
  <c r="H12" i="72"/>
  <c r="I12" i="72"/>
  <c r="J12" i="72"/>
  <c r="K12" i="72"/>
  <c r="L12" i="72"/>
  <c r="D13" i="72"/>
  <c r="E13" i="72"/>
  <c r="F13" i="72"/>
  <c r="G13" i="72"/>
  <c r="H13" i="72"/>
  <c r="I13" i="72"/>
  <c r="J13" i="72"/>
  <c r="K13" i="72"/>
  <c r="L13" i="72"/>
  <c r="D14" i="72"/>
  <c r="E14" i="72"/>
  <c r="F14" i="72"/>
  <c r="G14" i="72"/>
  <c r="H14" i="72"/>
  <c r="I14" i="72"/>
  <c r="J14" i="72"/>
  <c r="K14" i="72"/>
  <c r="L14" i="72"/>
  <c r="D15" i="72"/>
  <c r="E15" i="72"/>
  <c r="F15" i="72"/>
  <c r="G15" i="72"/>
  <c r="H15" i="72"/>
  <c r="I15" i="72"/>
  <c r="J15" i="72"/>
  <c r="K15" i="72"/>
  <c r="L15" i="72"/>
  <c r="D16" i="72"/>
  <c r="E16" i="72"/>
  <c r="F16" i="72"/>
  <c r="G16" i="72"/>
  <c r="H16" i="72"/>
  <c r="I16" i="72"/>
  <c r="J16" i="72"/>
  <c r="K16" i="72"/>
  <c r="L16" i="72"/>
  <c r="D17" i="72"/>
  <c r="E17" i="72"/>
  <c r="F17" i="72"/>
  <c r="G17" i="72"/>
  <c r="H17" i="72"/>
  <c r="I17" i="72"/>
  <c r="J17" i="72"/>
  <c r="K17" i="72"/>
  <c r="L17" i="72"/>
  <c r="D18" i="72"/>
  <c r="E18" i="72"/>
  <c r="F18" i="72"/>
  <c r="G18" i="72"/>
  <c r="H18" i="72"/>
  <c r="I18" i="72"/>
  <c r="J18" i="72"/>
  <c r="K18" i="72"/>
  <c r="L18" i="72"/>
  <c r="D19" i="72"/>
  <c r="E19" i="72"/>
  <c r="F19" i="72"/>
  <c r="G19" i="72"/>
  <c r="H19" i="72"/>
  <c r="I19" i="72"/>
  <c r="J19" i="72"/>
  <c r="K19" i="72"/>
  <c r="L19" i="72"/>
  <c r="D20" i="72"/>
  <c r="E20" i="72"/>
  <c r="F20" i="72"/>
  <c r="G20" i="72"/>
  <c r="H20" i="72"/>
  <c r="I20" i="72"/>
  <c r="J20" i="72"/>
  <c r="K20" i="72"/>
  <c r="L20" i="72"/>
  <c r="D21" i="72"/>
  <c r="E21" i="72"/>
  <c r="F21" i="72"/>
  <c r="G21" i="72"/>
  <c r="H21" i="72"/>
  <c r="I21" i="72"/>
  <c r="J21" i="72"/>
  <c r="K21" i="72"/>
  <c r="L21" i="72"/>
  <c r="D22" i="72"/>
  <c r="E22" i="72"/>
  <c r="F22" i="72"/>
  <c r="G22" i="72"/>
  <c r="H22" i="72"/>
  <c r="I22" i="72"/>
  <c r="J22" i="72"/>
  <c r="K22" i="72"/>
  <c r="L22" i="72"/>
  <c r="D23" i="72"/>
  <c r="E23" i="72"/>
  <c r="F23" i="72"/>
  <c r="G23" i="72"/>
  <c r="H23" i="72"/>
  <c r="I23" i="72"/>
  <c r="J23" i="72"/>
  <c r="K23" i="72"/>
  <c r="L23" i="72"/>
  <c r="D24" i="72"/>
  <c r="E24" i="72"/>
  <c r="F24" i="72"/>
  <c r="G24" i="72"/>
  <c r="H24" i="72"/>
  <c r="I24" i="72"/>
  <c r="J24" i="72"/>
  <c r="K24" i="72"/>
  <c r="L24" i="72"/>
  <c r="D25" i="72"/>
  <c r="E25" i="72"/>
  <c r="F25" i="72"/>
  <c r="G25" i="72"/>
  <c r="H25" i="72"/>
  <c r="I25" i="72"/>
  <c r="J25" i="72"/>
  <c r="K25" i="72"/>
  <c r="L25" i="72"/>
  <c r="D26" i="72"/>
  <c r="E26" i="72"/>
  <c r="F26" i="72"/>
  <c r="G26" i="72"/>
  <c r="H26" i="72"/>
  <c r="I26" i="72"/>
  <c r="J26" i="72"/>
  <c r="K26" i="72"/>
  <c r="L26" i="72"/>
  <c r="D27" i="72"/>
  <c r="E27" i="72"/>
  <c r="F27" i="72"/>
  <c r="G27" i="72"/>
  <c r="H27" i="72"/>
  <c r="I27" i="72"/>
  <c r="J27" i="72"/>
  <c r="K27" i="72"/>
  <c r="L27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8" i="72"/>
  <c r="C28" i="72" s="1"/>
  <c r="M9" i="71"/>
  <c r="O9" i="71" s="1"/>
  <c r="N9" i="71"/>
  <c r="M10" i="71"/>
  <c r="N10" i="71"/>
  <c r="O10" i="71" s="1"/>
  <c r="M11" i="71"/>
  <c r="O11" i="71" s="1"/>
  <c r="N11" i="71"/>
  <c r="M12" i="71"/>
  <c r="N12" i="71"/>
  <c r="M13" i="71"/>
  <c r="N13" i="71"/>
  <c r="M14" i="71"/>
  <c r="N14" i="71"/>
  <c r="M15" i="71"/>
  <c r="N15" i="71"/>
  <c r="O15" i="71"/>
  <c r="M16" i="71"/>
  <c r="O16" i="71" s="1"/>
  <c r="N16" i="71"/>
  <c r="M17" i="71"/>
  <c r="N17" i="71"/>
  <c r="M18" i="71"/>
  <c r="N18" i="71"/>
  <c r="M19" i="71"/>
  <c r="N19" i="71"/>
  <c r="O19" i="71"/>
  <c r="M20" i="71"/>
  <c r="O20" i="71" s="1"/>
  <c r="N20" i="71"/>
  <c r="M21" i="71"/>
  <c r="N21" i="71"/>
  <c r="M22" i="71"/>
  <c r="N22" i="71"/>
  <c r="M23" i="71"/>
  <c r="N23" i="71"/>
  <c r="O23" i="71"/>
  <c r="M24" i="71"/>
  <c r="O24" i="71" s="1"/>
  <c r="N24" i="71"/>
  <c r="M25" i="71"/>
  <c r="N25" i="71"/>
  <c r="M26" i="71"/>
  <c r="N26" i="71"/>
  <c r="M27" i="71"/>
  <c r="N27" i="71"/>
  <c r="O27" i="71" s="1"/>
  <c r="C28" i="71"/>
  <c r="D28" i="71"/>
  <c r="E28" i="71"/>
  <c r="F28" i="71"/>
  <c r="G28" i="71"/>
  <c r="H28" i="71"/>
  <c r="I28" i="71"/>
  <c r="J28" i="71"/>
  <c r="K28" i="71"/>
  <c r="L28" i="71"/>
  <c r="N8" i="71"/>
  <c r="M8" i="71"/>
  <c r="M67" i="72"/>
  <c r="D86" i="72"/>
  <c r="E86" i="72"/>
  <c r="F86" i="72"/>
  <c r="G86" i="72"/>
  <c r="H86" i="72"/>
  <c r="I86" i="72"/>
  <c r="J86" i="72"/>
  <c r="K86" i="72"/>
  <c r="L86" i="72"/>
  <c r="C86" i="72"/>
  <c r="N67" i="72"/>
  <c r="O67" i="72" s="1"/>
  <c r="M68" i="72"/>
  <c r="N68" i="72"/>
  <c r="M69" i="72"/>
  <c r="N69" i="72"/>
  <c r="M70" i="72"/>
  <c r="O70" i="72" s="1"/>
  <c r="N70" i="72"/>
  <c r="M71" i="72"/>
  <c r="N71" i="72"/>
  <c r="M72" i="72"/>
  <c r="N72" i="72"/>
  <c r="M73" i="72"/>
  <c r="N73" i="72"/>
  <c r="M74" i="72"/>
  <c r="O74" i="72" s="1"/>
  <c r="N74" i="72"/>
  <c r="M75" i="72"/>
  <c r="N75" i="72"/>
  <c r="M76" i="72"/>
  <c r="N76" i="72"/>
  <c r="M77" i="72"/>
  <c r="N77" i="72"/>
  <c r="M78" i="72"/>
  <c r="O78" i="72" s="1"/>
  <c r="N78" i="72"/>
  <c r="M79" i="72"/>
  <c r="N79" i="72"/>
  <c r="O79" i="72"/>
  <c r="M80" i="72"/>
  <c r="N80" i="72"/>
  <c r="M81" i="72"/>
  <c r="N81" i="72"/>
  <c r="M82" i="72"/>
  <c r="N82" i="72"/>
  <c r="M83" i="72"/>
  <c r="N83" i="72"/>
  <c r="M84" i="72"/>
  <c r="N84" i="72"/>
  <c r="M85" i="72"/>
  <c r="N85" i="72"/>
  <c r="N66" i="72"/>
  <c r="M66" i="72"/>
  <c r="O66" i="72" s="1"/>
  <c r="D57" i="72"/>
  <c r="E57" i="72"/>
  <c r="F57" i="72"/>
  <c r="G57" i="72"/>
  <c r="H57" i="72"/>
  <c r="I57" i="72"/>
  <c r="J57" i="72"/>
  <c r="K57" i="72"/>
  <c r="L57" i="72"/>
  <c r="C57" i="72"/>
  <c r="M38" i="72"/>
  <c r="N38" i="72"/>
  <c r="N9" i="72" s="1"/>
  <c r="M39" i="72"/>
  <c r="M10" i="72" s="1"/>
  <c r="N39" i="72"/>
  <c r="N10" i="72" s="1"/>
  <c r="M40" i="72"/>
  <c r="M11" i="72" s="1"/>
  <c r="N40" i="72"/>
  <c r="N11" i="72" s="1"/>
  <c r="M41" i="72"/>
  <c r="N41" i="72"/>
  <c r="N12" i="72" s="1"/>
  <c r="M42" i="72"/>
  <c r="M13" i="72" s="1"/>
  <c r="N42" i="72"/>
  <c r="N13" i="72" s="1"/>
  <c r="M43" i="72"/>
  <c r="M14" i="72" s="1"/>
  <c r="N43" i="72"/>
  <c r="O43" i="72" s="1"/>
  <c r="M44" i="72"/>
  <c r="N44" i="72"/>
  <c r="N15" i="72" s="1"/>
  <c r="M45" i="72"/>
  <c r="N45" i="72"/>
  <c r="N16" i="72" s="1"/>
  <c r="M46" i="72"/>
  <c r="M17" i="72" s="1"/>
  <c r="N46" i="72"/>
  <c r="N17" i="72" s="1"/>
  <c r="M47" i="72"/>
  <c r="M18" i="72" s="1"/>
  <c r="N47" i="72"/>
  <c r="O47" i="72" s="1"/>
  <c r="M48" i="72"/>
  <c r="N48" i="72"/>
  <c r="N19" i="72" s="1"/>
  <c r="M49" i="72"/>
  <c r="M20" i="72" s="1"/>
  <c r="N49" i="72"/>
  <c r="N20" i="72" s="1"/>
  <c r="M50" i="72"/>
  <c r="N50" i="72"/>
  <c r="N21" i="72" s="1"/>
  <c r="M51" i="72"/>
  <c r="M22" i="72" s="1"/>
  <c r="N51" i="72"/>
  <c r="N22" i="72" s="1"/>
  <c r="M52" i="72"/>
  <c r="M23" i="72" s="1"/>
  <c r="N52" i="72"/>
  <c r="N23" i="72" s="1"/>
  <c r="M53" i="72"/>
  <c r="N53" i="72"/>
  <c r="N24" i="72" s="1"/>
  <c r="M54" i="72"/>
  <c r="M25" i="72" s="1"/>
  <c r="N54" i="72"/>
  <c r="N25" i="72" s="1"/>
  <c r="M55" i="72"/>
  <c r="M26" i="72" s="1"/>
  <c r="N55" i="72"/>
  <c r="N26" i="72" s="1"/>
  <c r="M56" i="72"/>
  <c r="O56" i="72" s="1"/>
  <c r="N56" i="72"/>
  <c r="N27" i="72" s="1"/>
  <c r="N37" i="72"/>
  <c r="N57" i="72" s="1"/>
  <c r="M37" i="72"/>
  <c r="D28" i="73"/>
  <c r="E28" i="73"/>
  <c r="F28" i="73"/>
  <c r="G28" i="73"/>
  <c r="H28" i="73"/>
  <c r="I28" i="73"/>
  <c r="J28" i="73"/>
  <c r="K28" i="73"/>
  <c r="L28" i="73"/>
  <c r="C28" i="73"/>
  <c r="M9" i="73"/>
  <c r="O9" i="73" s="1"/>
  <c r="N9" i="73"/>
  <c r="M10" i="73"/>
  <c r="N10" i="73"/>
  <c r="O10" i="73" s="1"/>
  <c r="M11" i="73"/>
  <c r="O11" i="73" s="1"/>
  <c r="N11" i="73"/>
  <c r="M12" i="73"/>
  <c r="O12" i="73" s="1"/>
  <c r="N12" i="73"/>
  <c r="M13" i="73"/>
  <c r="N13" i="73"/>
  <c r="O13" i="73"/>
  <c r="M14" i="73"/>
  <c r="N14" i="73"/>
  <c r="O14" i="73" s="1"/>
  <c r="M15" i="73"/>
  <c r="N15" i="73"/>
  <c r="M16" i="73"/>
  <c r="N16" i="73"/>
  <c r="M17" i="73"/>
  <c r="N17" i="73"/>
  <c r="O17" i="73" s="1"/>
  <c r="M18" i="73"/>
  <c r="N18" i="73"/>
  <c r="O18" i="73" s="1"/>
  <c r="M19" i="73"/>
  <c r="O19" i="73" s="1"/>
  <c r="N19" i="73"/>
  <c r="M20" i="73"/>
  <c r="N20" i="73"/>
  <c r="M21" i="73"/>
  <c r="O21" i="73" s="1"/>
  <c r="N21" i="73"/>
  <c r="M22" i="73"/>
  <c r="N22" i="73"/>
  <c r="O22" i="73" s="1"/>
  <c r="M23" i="73"/>
  <c r="O23" i="73" s="1"/>
  <c r="N23" i="73"/>
  <c r="M24" i="73"/>
  <c r="N24" i="73"/>
  <c r="M25" i="73"/>
  <c r="N25" i="73"/>
  <c r="O25" i="73"/>
  <c r="M26" i="73"/>
  <c r="N26" i="73"/>
  <c r="M27" i="73"/>
  <c r="N27" i="73"/>
  <c r="N8" i="73"/>
  <c r="N28" i="73" s="1"/>
  <c r="M8" i="73"/>
  <c r="M28" i="73" s="1"/>
  <c r="D8" i="70"/>
  <c r="E8" i="70"/>
  <c r="F8" i="70"/>
  <c r="G8" i="70"/>
  <c r="H8" i="70"/>
  <c r="I8" i="70"/>
  <c r="J8" i="70"/>
  <c r="K8" i="70"/>
  <c r="L8" i="70"/>
  <c r="D9" i="70"/>
  <c r="E9" i="70"/>
  <c r="F9" i="70"/>
  <c r="G9" i="70"/>
  <c r="H9" i="70"/>
  <c r="I9" i="70"/>
  <c r="J9" i="70"/>
  <c r="K9" i="70"/>
  <c r="L9" i="70"/>
  <c r="D10" i="70"/>
  <c r="E10" i="70"/>
  <c r="F10" i="70"/>
  <c r="G10" i="70"/>
  <c r="H10" i="70"/>
  <c r="I10" i="70"/>
  <c r="J10" i="70"/>
  <c r="K10" i="70"/>
  <c r="L10" i="70"/>
  <c r="D11" i="70"/>
  <c r="E11" i="70"/>
  <c r="F11" i="70"/>
  <c r="G11" i="70"/>
  <c r="H11" i="70"/>
  <c r="I11" i="70"/>
  <c r="J11" i="70"/>
  <c r="K11" i="70"/>
  <c r="L11" i="70"/>
  <c r="D12" i="70"/>
  <c r="E12" i="70"/>
  <c r="F12" i="70"/>
  <c r="G12" i="70"/>
  <c r="H12" i="70"/>
  <c r="I12" i="70"/>
  <c r="J12" i="70"/>
  <c r="K12" i="70"/>
  <c r="L12" i="70"/>
  <c r="D13" i="70"/>
  <c r="E13" i="70"/>
  <c r="F13" i="70"/>
  <c r="G13" i="70"/>
  <c r="H13" i="70"/>
  <c r="I13" i="70"/>
  <c r="J13" i="70"/>
  <c r="K13" i="70"/>
  <c r="L13" i="70"/>
  <c r="D14" i="70"/>
  <c r="E14" i="70"/>
  <c r="F14" i="70"/>
  <c r="G14" i="70"/>
  <c r="H14" i="70"/>
  <c r="I14" i="70"/>
  <c r="J14" i="70"/>
  <c r="K14" i="70"/>
  <c r="L14" i="70"/>
  <c r="D15" i="70"/>
  <c r="E15" i="70"/>
  <c r="F15" i="70"/>
  <c r="G15" i="70"/>
  <c r="H15" i="70"/>
  <c r="I15" i="70"/>
  <c r="J15" i="70"/>
  <c r="K15" i="70"/>
  <c r="L15" i="70"/>
  <c r="D16" i="70"/>
  <c r="E16" i="70"/>
  <c r="F16" i="70"/>
  <c r="G16" i="70"/>
  <c r="H16" i="70"/>
  <c r="I16" i="70"/>
  <c r="J16" i="70"/>
  <c r="K16" i="70"/>
  <c r="L16" i="70"/>
  <c r="D17" i="70"/>
  <c r="E17" i="70"/>
  <c r="F17" i="70"/>
  <c r="G17" i="70"/>
  <c r="H17" i="70"/>
  <c r="I17" i="70"/>
  <c r="J17" i="70"/>
  <c r="K17" i="70"/>
  <c r="L17" i="70"/>
  <c r="D18" i="70"/>
  <c r="E18" i="70"/>
  <c r="F18" i="70"/>
  <c r="G18" i="70"/>
  <c r="H18" i="70"/>
  <c r="I18" i="70"/>
  <c r="J18" i="70"/>
  <c r="K18" i="70"/>
  <c r="L18" i="70"/>
  <c r="D19" i="70"/>
  <c r="E19" i="70"/>
  <c r="F19" i="70"/>
  <c r="G19" i="70"/>
  <c r="H19" i="70"/>
  <c r="I19" i="70"/>
  <c r="J19" i="70"/>
  <c r="K19" i="70"/>
  <c r="L19" i="70"/>
  <c r="D20" i="70"/>
  <c r="E20" i="70"/>
  <c r="F20" i="70"/>
  <c r="G20" i="70"/>
  <c r="H20" i="70"/>
  <c r="I20" i="70"/>
  <c r="J20" i="70"/>
  <c r="K20" i="70"/>
  <c r="L20" i="70"/>
  <c r="D21" i="70"/>
  <c r="E21" i="70"/>
  <c r="F21" i="70"/>
  <c r="G21" i="70"/>
  <c r="H21" i="70"/>
  <c r="I21" i="70"/>
  <c r="J21" i="70"/>
  <c r="K21" i="70"/>
  <c r="L21" i="70"/>
  <c r="D22" i="70"/>
  <c r="E22" i="70"/>
  <c r="F22" i="70"/>
  <c r="G22" i="70"/>
  <c r="H22" i="70"/>
  <c r="I22" i="70"/>
  <c r="J22" i="70"/>
  <c r="K22" i="70"/>
  <c r="L22" i="70"/>
  <c r="D23" i="70"/>
  <c r="E23" i="70"/>
  <c r="F23" i="70"/>
  <c r="G23" i="70"/>
  <c r="H23" i="70"/>
  <c r="I23" i="70"/>
  <c r="J23" i="70"/>
  <c r="K23" i="70"/>
  <c r="L23" i="70"/>
  <c r="D24" i="70"/>
  <c r="E24" i="70"/>
  <c r="F24" i="70"/>
  <c r="G24" i="70"/>
  <c r="H24" i="70"/>
  <c r="I24" i="70"/>
  <c r="J24" i="70"/>
  <c r="K24" i="70"/>
  <c r="L24" i="70"/>
  <c r="D25" i="70"/>
  <c r="E25" i="70"/>
  <c r="F25" i="70"/>
  <c r="G25" i="70"/>
  <c r="H25" i="70"/>
  <c r="I25" i="70"/>
  <c r="J25" i="70"/>
  <c r="K25" i="70"/>
  <c r="L25" i="70"/>
  <c r="D26" i="70"/>
  <c r="E26" i="70"/>
  <c r="F26" i="70"/>
  <c r="G26" i="70"/>
  <c r="H26" i="70"/>
  <c r="I26" i="70"/>
  <c r="J26" i="70"/>
  <c r="K26" i="70"/>
  <c r="L26" i="70"/>
  <c r="D27" i="70"/>
  <c r="E27" i="70"/>
  <c r="F27" i="70"/>
  <c r="G27" i="70"/>
  <c r="H27" i="70"/>
  <c r="I27" i="70"/>
  <c r="J27" i="70"/>
  <c r="K27" i="70"/>
  <c r="L27" i="70"/>
  <c r="C9" i="70"/>
  <c r="M9" i="70" s="1"/>
  <c r="C10" i="70"/>
  <c r="M10" i="70" s="1"/>
  <c r="C11" i="70"/>
  <c r="M11" i="70" s="1"/>
  <c r="C12" i="70"/>
  <c r="M12" i="70" s="1"/>
  <c r="C13" i="70"/>
  <c r="M13" i="70" s="1"/>
  <c r="C14" i="70"/>
  <c r="M14" i="70" s="1"/>
  <c r="C15" i="70"/>
  <c r="M15" i="70" s="1"/>
  <c r="C16" i="70"/>
  <c r="M16" i="70" s="1"/>
  <c r="C17" i="70"/>
  <c r="M17" i="70" s="1"/>
  <c r="C18" i="70"/>
  <c r="M18" i="70" s="1"/>
  <c r="C19" i="70"/>
  <c r="M19" i="70" s="1"/>
  <c r="C20" i="70"/>
  <c r="M20" i="70" s="1"/>
  <c r="C21" i="70"/>
  <c r="M21" i="70" s="1"/>
  <c r="C22" i="70"/>
  <c r="M22" i="70" s="1"/>
  <c r="C23" i="70"/>
  <c r="M23" i="70" s="1"/>
  <c r="C24" i="70"/>
  <c r="M24" i="70" s="1"/>
  <c r="C25" i="70"/>
  <c r="M25" i="70" s="1"/>
  <c r="C26" i="70"/>
  <c r="M26" i="70" s="1"/>
  <c r="C27" i="70"/>
  <c r="M27" i="70" s="1"/>
  <c r="C8" i="70"/>
  <c r="D86" i="70"/>
  <c r="E86" i="70"/>
  <c r="F86" i="70"/>
  <c r="G86" i="70"/>
  <c r="H86" i="70"/>
  <c r="I86" i="70"/>
  <c r="J86" i="70"/>
  <c r="K86" i="70"/>
  <c r="L86" i="70"/>
  <c r="C86" i="70"/>
  <c r="M67" i="70"/>
  <c r="O67" i="70" s="1"/>
  <c r="N67" i="70"/>
  <c r="M68" i="70"/>
  <c r="N68" i="70"/>
  <c r="O68" i="70" s="1"/>
  <c r="M69" i="70"/>
  <c r="N69" i="70"/>
  <c r="M70" i="70"/>
  <c r="N70" i="70"/>
  <c r="M71" i="70"/>
  <c r="N71" i="70"/>
  <c r="M72" i="70"/>
  <c r="O72" i="70" s="1"/>
  <c r="N72" i="70"/>
  <c r="M73" i="70"/>
  <c r="N73" i="70"/>
  <c r="M74" i="70"/>
  <c r="O74" i="70" s="1"/>
  <c r="N74" i="70"/>
  <c r="M75" i="70"/>
  <c r="N75" i="70"/>
  <c r="M76" i="70"/>
  <c r="O76" i="70" s="1"/>
  <c r="N76" i="70"/>
  <c r="M77" i="70"/>
  <c r="N77" i="70"/>
  <c r="M78" i="70"/>
  <c r="N78" i="70"/>
  <c r="M79" i="70"/>
  <c r="N79" i="70"/>
  <c r="M80" i="70"/>
  <c r="N80" i="70"/>
  <c r="M81" i="70"/>
  <c r="N81" i="70"/>
  <c r="O81" i="70"/>
  <c r="M82" i="70"/>
  <c r="O82" i="70" s="1"/>
  <c r="N82" i="70"/>
  <c r="M83" i="70"/>
  <c r="N83" i="70"/>
  <c r="M84" i="70"/>
  <c r="O84" i="70" s="1"/>
  <c r="N84" i="70"/>
  <c r="M85" i="70"/>
  <c r="N85" i="70"/>
  <c r="N66" i="70"/>
  <c r="N86" i="70" s="1"/>
  <c r="M66" i="70"/>
  <c r="D28" i="69"/>
  <c r="E28" i="69"/>
  <c r="F28" i="69"/>
  <c r="G28" i="69"/>
  <c r="H28" i="69"/>
  <c r="I28" i="69"/>
  <c r="J28" i="69"/>
  <c r="K28" i="69"/>
  <c r="L28" i="69"/>
  <c r="C28" i="69"/>
  <c r="M9" i="69"/>
  <c r="O9" i="69" s="1"/>
  <c r="N9" i="69"/>
  <c r="M10" i="69"/>
  <c r="N10" i="69"/>
  <c r="O10" i="69" s="1"/>
  <c r="M11" i="69"/>
  <c r="O11" i="69" s="1"/>
  <c r="N11" i="69"/>
  <c r="M12" i="69"/>
  <c r="N12" i="69"/>
  <c r="M13" i="69"/>
  <c r="O13" i="69" s="1"/>
  <c r="N13" i="69"/>
  <c r="M14" i="69"/>
  <c r="N14" i="69"/>
  <c r="M15" i="69"/>
  <c r="O15" i="69" s="1"/>
  <c r="N15" i="69"/>
  <c r="M16" i="69"/>
  <c r="O16" i="69" s="1"/>
  <c r="N16" i="69"/>
  <c r="M17" i="69"/>
  <c r="N17" i="69"/>
  <c r="O17" i="69"/>
  <c r="M18" i="69"/>
  <c r="N18" i="69"/>
  <c r="M19" i="69"/>
  <c r="N19" i="69"/>
  <c r="M20" i="69"/>
  <c r="O20" i="69" s="1"/>
  <c r="N20" i="69"/>
  <c r="M21" i="69"/>
  <c r="N21" i="69"/>
  <c r="O21" i="69" s="1"/>
  <c r="M22" i="69"/>
  <c r="N22" i="69"/>
  <c r="M23" i="69"/>
  <c r="O23" i="69" s="1"/>
  <c r="N23" i="69"/>
  <c r="M24" i="69"/>
  <c r="O24" i="69" s="1"/>
  <c r="N24" i="69"/>
  <c r="M25" i="69"/>
  <c r="O25" i="69" s="1"/>
  <c r="N25" i="69"/>
  <c r="M26" i="69"/>
  <c r="N26" i="69"/>
  <c r="O26" i="69" s="1"/>
  <c r="M27" i="69"/>
  <c r="O27" i="69" s="1"/>
  <c r="N27" i="69"/>
  <c r="O8" i="69"/>
  <c r="N8" i="69"/>
  <c r="N28" i="69" s="1"/>
  <c r="M8" i="69"/>
  <c r="M28" i="69" s="1"/>
  <c r="D28" i="67"/>
  <c r="E28" i="67"/>
  <c r="F28" i="67"/>
  <c r="G28" i="67"/>
  <c r="H28" i="67"/>
  <c r="I28" i="67"/>
  <c r="J28" i="67"/>
  <c r="K28" i="67"/>
  <c r="L28" i="67"/>
  <c r="M28" i="67"/>
  <c r="N28" i="67"/>
  <c r="O28" i="67"/>
  <c r="C28" i="67"/>
  <c r="M9" i="67"/>
  <c r="N9" i="67"/>
  <c r="O9" i="67" s="1"/>
  <c r="M10" i="67"/>
  <c r="N10" i="67"/>
  <c r="O10" i="67"/>
  <c r="M11" i="67"/>
  <c r="O11" i="67" s="1"/>
  <c r="N11" i="67"/>
  <c r="M12" i="67"/>
  <c r="O12" i="67" s="1"/>
  <c r="N12" i="67"/>
  <c r="M13" i="67"/>
  <c r="N13" i="67"/>
  <c r="O13" i="67" s="1"/>
  <c r="M14" i="67"/>
  <c r="N14" i="67"/>
  <c r="O14" i="67"/>
  <c r="M15" i="67"/>
  <c r="O15" i="67" s="1"/>
  <c r="N15" i="67"/>
  <c r="M16" i="67"/>
  <c r="O16" i="67" s="1"/>
  <c r="N16" i="67"/>
  <c r="M17" i="67"/>
  <c r="N17" i="67"/>
  <c r="O17" i="67" s="1"/>
  <c r="M18" i="67"/>
  <c r="N18" i="67"/>
  <c r="O18" i="67"/>
  <c r="M19" i="67"/>
  <c r="O19" i="67" s="1"/>
  <c r="N19" i="67"/>
  <c r="M20" i="67"/>
  <c r="O20" i="67" s="1"/>
  <c r="N20" i="67"/>
  <c r="M21" i="67"/>
  <c r="N21" i="67"/>
  <c r="O21" i="67" s="1"/>
  <c r="M22" i="67"/>
  <c r="N22" i="67"/>
  <c r="O22" i="67"/>
  <c r="M23" i="67"/>
  <c r="O23" i="67" s="1"/>
  <c r="N23" i="67"/>
  <c r="M24" i="67"/>
  <c r="O24" i="67" s="1"/>
  <c r="N24" i="67"/>
  <c r="M25" i="67"/>
  <c r="N25" i="67"/>
  <c r="O25" i="67" s="1"/>
  <c r="M26" i="67"/>
  <c r="N26" i="67"/>
  <c r="O26" i="67"/>
  <c r="M27" i="67"/>
  <c r="O27" i="67" s="1"/>
  <c r="N27" i="67"/>
  <c r="O8" i="67"/>
  <c r="N8" i="67"/>
  <c r="M8" i="67"/>
  <c r="M9" i="68"/>
  <c r="D28" i="66"/>
  <c r="E28" i="66"/>
  <c r="F28" i="66"/>
  <c r="G28" i="66"/>
  <c r="H28" i="66"/>
  <c r="I28" i="66"/>
  <c r="J28" i="66"/>
  <c r="K28" i="66"/>
  <c r="L28" i="66"/>
  <c r="C28" i="66"/>
  <c r="M9" i="66"/>
  <c r="M28" i="66" s="1"/>
  <c r="N9" i="66"/>
  <c r="M10" i="66"/>
  <c r="N10" i="66"/>
  <c r="M11" i="66"/>
  <c r="N11" i="66"/>
  <c r="M12" i="66"/>
  <c r="N12" i="66"/>
  <c r="M13" i="66"/>
  <c r="N13" i="66"/>
  <c r="M14" i="66"/>
  <c r="N14" i="66"/>
  <c r="M15" i="66"/>
  <c r="N15" i="66"/>
  <c r="M16" i="66"/>
  <c r="N16" i="66"/>
  <c r="M17" i="66"/>
  <c r="N17" i="66"/>
  <c r="M18" i="66"/>
  <c r="N18" i="66"/>
  <c r="M19" i="66"/>
  <c r="N19" i="66"/>
  <c r="M20" i="66"/>
  <c r="N20" i="66"/>
  <c r="M21" i="66"/>
  <c r="N21" i="66"/>
  <c r="M22" i="66"/>
  <c r="N22" i="66"/>
  <c r="M23" i="66"/>
  <c r="N23" i="66"/>
  <c r="M24" i="66"/>
  <c r="N24" i="66"/>
  <c r="M25" i="66"/>
  <c r="N25" i="66"/>
  <c r="M26" i="66"/>
  <c r="N26" i="66"/>
  <c r="M27" i="66"/>
  <c r="N27" i="66"/>
  <c r="N8" i="66"/>
  <c r="N28" i="66" s="1"/>
  <c r="M8" i="66"/>
  <c r="D28" i="65"/>
  <c r="E28" i="65"/>
  <c r="F28" i="65"/>
  <c r="G28" i="65"/>
  <c r="H28" i="65"/>
  <c r="I28" i="65"/>
  <c r="J28" i="65"/>
  <c r="K28" i="65"/>
  <c r="L28" i="65"/>
  <c r="M28" i="65"/>
  <c r="N28" i="65"/>
  <c r="O28" i="65"/>
  <c r="C28" i="65"/>
  <c r="M9" i="65"/>
  <c r="O9" i="65" s="1"/>
  <c r="N9" i="65"/>
  <c r="M10" i="65"/>
  <c r="N10" i="65"/>
  <c r="O10" i="65" s="1"/>
  <c r="M11" i="65"/>
  <c r="N11" i="65"/>
  <c r="O11" i="65"/>
  <c r="M12" i="65"/>
  <c r="O12" i="65" s="1"/>
  <c r="N12" i="65"/>
  <c r="M13" i="65"/>
  <c r="O13" i="65" s="1"/>
  <c r="N13" i="65"/>
  <c r="M14" i="65"/>
  <c r="N14" i="65"/>
  <c r="O14" i="65"/>
  <c r="M15" i="65"/>
  <c r="N15" i="65"/>
  <c r="O15" i="65"/>
  <c r="M16" i="65"/>
  <c r="O16" i="65" s="1"/>
  <c r="N16" i="65"/>
  <c r="M17" i="65"/>
  <c r="O17" i="65" s="1"/>
  <c r="N17" i="65"/>
  <c r="M18" i="65"/>
  <c r="N18" i="65"/>
  <c r="O18" i="65"/>
  <c r="M19" i="65"/>
  <c r="N19" i="65"/>
  <c r="O19" i="65"/>
  <c r="M20" i="65"/>
  <c r="O20" i="65" s="1"/>
  <c r="N20" i="65"/>
  <c r="M21" i="65"/>
  <c r="O21" i="65" s="1"/>
  <c r="N21" i="65"/>
  <c r="M22" i="65"/>
  <c r="N22" i="65"/>
  <c r="O22" i="65"/>
  <c r="M23" i="65"/>
  <c r="N23" i="65"/>
  <c r="O23" i="65"/>
  <c r="M24" i="65"/>
  <c r="O24" i="65" s="1"/>
  <c r="N24" i="65"/>
  <c r="M25" i="65"/>
  <c r="O25" i="65" s="1"/>
  <c r="N25" i="65"/>
  <c r="M26" i="65"/>
  <c r="N26" i="65"/>
  <c r="O26" i="65"/>
  <c r="M27" i="65"/>
  <c r="N27" i="65"/>
  <c r="O27" i="65"/>
  <c r="O8" i="65"/>
  <c r="N8" i="65"/>
  <c r="M8" i="65"/>
  <c r="T28" i="23"/>
  <c r="U28" i="23"/>
  <c r="V28" i="23"/>
  <c r="W28" i="23"/>
  <c r="X28" i="23"/>
  <c r="Y28" i="23"/>
  <c r="Z28" i="23"/>
  <c r="AA28" i="23"/>
  <c r="AB28" i="23"/>
  <c r="AC28" i="23"/>
  <c r="S28" i="23"/>
  <c r="AA9" i="23"/>
  <c r="AC9" i="23" s="1"/>
  <c r="AB9" i="23"/>
  <c r="AA10" i="23"/>
  <c r="AB10" i="23"/>
  <c r="AC10" i="23" s="1"/>
  <c r="AA11" i="23"/>
  <c r="AC11" i="23" s="1"/>
  <c r="AB11" i="23"/>
  <c r="AA12" i="23"/>
  <c r="AC12" i="23" s="1"/>
  <c r="AB12" i="23"/>
  <c r="AA13" i="23"/>
  <c r="AB13" i="23"/>
  <c r="AC13" i="23"/>
  <c r="AA14" i="23"/>
  <c r="AB14" i="23"/>
  <c r="AC14" i="23" s="1"/>
  <c r="AA15" i="23"/>
  <c r="AC15" i="23" s="1"/>
  <c r="AB15" i="23"/>
  <c r="AA16" i="23"/>
  <c r="AC16" i="23" s="1"/>
  <c r="AB16" i="23"/>
  <c r="AA17" i="23"/>
  <c r="AB17" i="23"/>
  <c r="AC17" i="23"/>
  <c r="AA18" i="23"/>
  <c r="AB18" i="23"/>
  <c r="AC18" i="23" s="1"/>
  <c r="AA19" i="23"/>
  <c r="AC19" i="23" s="1"/>
  <c r="AB19" i="23"/>
  <c r="AA20" i="23"/>
  <c r="AC20" i="23" s="1"/>
  <c r="AB20" i="23"/>
  <c r="AA21" i="23"/>
  <c r="AB21" i="23"/>
  <c r="AC21" i="23"/>
  <c r="AA22" i="23"/>
  <c r="AB22" i="23"/>
  <c r="AC22" i="23" s="1"/>
  <c r="AA23" i="23"/>
  <c r="AC23" i="23" s="1"/>
  <c r="AB23" i="23"/>
  <c r="AA24" i="23"/>
  <c r="AC24" i="23" s="1"/>
  <c r="AB24" i="23"/>
  <c r="AA25" i="23"/>
  <c r="AB25" i="23"/>
  <c r="AC25" i="23"/>
  <c r="AA26" i="23"/>
  <c r="AB26" i="23"/>
  <c r="AC26" i="23"/>
  <c r="AA27" i="23"/>
  <c r="AC27" i="23" s="1"/>
  <c r="AB27" i="23"/>
  <c r="AC8" i="23"/>
  <c r="AB8" i="23"/>
  <c r="AA8" i="23"/>
  <c r="D28" i="23"/>
  <c r="E28" i="23"/>
  <c r="F28" i="23"/>
  <c r="G28" i="23"/>
  <c r="H28" i="23"/>
  <c r="I28" i="23"/>
  <c r="J28" i="23"/>
  <c r="K28" i="23"/>
  <c r="L28" i="23"/>
  <c r="M28" i="23"/>
  <c r="N28" i="23"/>
  <c r="C28" i="23"/>
  <c r="R18" i="22"/>
  <c r="S18" i="22"/>
  <c r="T18" i="22"/>
  <c r="U18" i="22"/>
  <c r="V18" i="22"/>
  <c r="W18" i="22"/>
  <c r="X18" i="22"/>
  <c r="Y18" i="22"/>
  <c r="Z18" i="22"/>
  <c r="AA18" i="22"/>
  <c r="AB18" i="22"/>
  <c r="Q18" i="22"/>
  <c r="AC9" i="22"/>
  <c r="AE9" i="22" s="1"/>
  <c r="AD9" i="22"/>
  <c r="AC10" i="22"/>
  <c r="AF10" i="22" s="1"/>
  <c r="AD10" i="22"/>
  <c r="AG10" i="22" s="1"/>
  <c r="AC11" i="22"/>
  <c r="AF11" i="22" s="1"/>
  <c r="AD11" i="22"/>
  <c r="AG11" i="22" s="1"/>
  <c r="AC12" i="22"/>
  <c r="AE12" i="22" s="1"/>
  <c r="AH12" i="22" s="1"/>
  <c r="AD12" i="22"/>
  <c r="AG12" i="22" s="1"/>
  <c r="AC13" i="22"/>
  <c r="AE13" i="22" s="1"/>
  <c r="AD13" i="22"/>
  <c r="AC14" i="22"/>
  <c r="AD14" i="22"/>
  <c r="AE14" i="22" s="1"/>
  <c r="AC15" i="22"/>
  <c r="AD15" i="22"/>
  <c r="AE15" i="22"/>
  <c r="AC16" i="22"/>
  <c r="AE16" i="22" s="1"/>
  <c r="AD16" i="22"/>
  <c r="AC17" i="22"/>
  <c r="AE17" i="22" s="1"/>
  <c r="AD17" i="22"/>
  <c r="AD8" i="22"/>
  <c r="AC8" i="22"/>
  <c r="C18" i="22"/>
  <c r="D18" i="22"/>
  <c r="E18" i="22"/>
  <c r="F18" i="22"/>
  <c r="G18" i="22"/>
  <c r="K18" i="22"/>
  <c r="L18" i="22"/>
  <c r="M18" i="22"/>
  <c r="N18" i="22"/>
  <c r="B18" i="22"/>
  <c r="H9" i="22"/>
  <c r="I9" i="22"/>
  <c r="AG9" i="22" s="1"/>
  <c r="H10" i="22"/>
  <c r="I10" i="22"/>
  <c r="J10" i="22"/>
  <c r="H11" i="22"/>
  <c r="J11" i="22" s="1"/>
  <c r="I11" i="22"/>
  <c r="H12" i="22"/>
  <c r="J12" i="22" s="1"/>
  <c r="I12" i="22"/>
  <c r="H13" i="22"/>
  <c r="AF13" i="22" s="1"/>
  <c r="I13" i="22"/>
  <c r="AG13" i="22" s="1"/>
  <c r="H14" i="22"/>
  <c r="AF14" i="22" s="1"/>
  <c r="I14" i="22"/>
  <c r="AG14" i="22" s="1"/>
  <c r="H15" i="22"/>
  <c r="J15" i="22" s="1"/>
  <c r="AH15" i="22" s="1"/>
  <c r="I15" i="22"/>
  <c r="AG15" i="22" s="1"/>
  <c r="H16" i="22"/>
  <c r="AF16" i="22" s="1"/>
  <c r="I16" i="22"/>
  <c r="AG16" i="22" s="1"/>
  <c r="H17" i="22"/>
  <c r="AF17" i="22" s="1"/>
  <c r="I17" i="22"/>
  <c r="AG17" i="22" s="1"/>
  <c r="I8" i="22"/>
  <c r="H8" i="22"/>
  <c r="AF8" i="22" s="1"/>
  <c r="AI9" i="21"/>
  <c r="AJ9" i="21"/>
  <c r="AK9" i="21"/>
  <c r="AI10" i="21"/>
  <c r="AJ10" i="21"/>
  <c r="AK10" i="21"/>
  <c r="AI11" i="21"/>
  <c r="AJ11" i="21"/>
  <c r="AK11" i="21"/>
  <c r="AI12" i="21"/>
  <c r="AJ12" i="21"/>
  <c r="AK12" i="21"/>
  <c r="AI13" i="21"/>
  <c r="AJ13" i="21"/>
  <c r="AK13" i="21"/>
  <c r="AI14" i="21"/>
  <c r="AJ14" i="21"/>
  <c r="AK14" i="21"/>
  <c r="AI15" i="21"/>
  <c r="AJ15" i="21"/>
  <c r="AK15" i="21"/>
  <c r="AI16" i="21"/>
  <c r="AJ16" i="21"/>
  <c r="AK16" i="21"/>
  <c r="AI17" i="21"/>
  <c r="AJ17" i="21"/>
  <c r="AK17" i="21"/>
  <c r="AI18" i="21"/>
  <c r="AJ18" i="21"/>
  <c r="AK18" i="21"/>
  <c r="AI19" i="21"/>
  <c r="AJ19" i="21"/>
  <c r="AK19" i="21"/>
  <c r="AI20" i="21"/>
  <c r="AJ20" i="21"/>
  <c r="AK20" i="21"/>
  <c r="AI21" i="21"/>
  <c r="AJ21" i="21"/>
  <c r="AK21" i="21"/>
  <c r="AI22" i="21"/>
  <c r="AJ22" i="21"/>
  <c r="AK22" i="21"/>
  <c r="AI23" i="21"/>
  <c r="AJ23" i="21"/>
  <c r="AK23" i="21"/>
  <c r="AI24" i="21"/>
  <c r="AJ24" i="21"/>
  <c r="AK24" i="21"/>
  <c r="AI25" i="21"/>
  <c r="AJ25" i="21"/>
  <c r="AK25" i="21"/>
  <c r="AI26" i="21"/>
  <c r="AJ26" i="21"/>
  <c r="AK26" i="21"/>
  <c r="AI27" i="21"/>
  <c r="AJ27" i="21"/>
  <c r="AK27" i="21"/>
  <c r="AJ8" i="21"/>
  <c r="AK8" i="21"/>
  <c r="AK28" i="21" s="1"/>
  <c r="AI8" i="21"/>
  <c r="U28" i="21"/>
  <c r="V28" i="21"/>
  <c r="W28" i="21"/>
  <c r="X28" i="21"/>
  <c r="Y28" i="21"/>
  <c r="Z28" i="21"/>
  <c r="AA28" i="21"/>
  <c r="AB28" i="21"/>
  <c r="AC28" i="21"/>
  <c r="AD28" i="21"/>
  <c r="AE28" i="21"/>
  <c r="AF28" i="21"/>
  <c r="AG28" i="21"/>
  <c r="AH28" i="21"/>
  <c r="AJ28" i="21"/>
  <c r="T28" i="21"/>
  <c r="AF9" i="21"/>
  <c r="AH9" i="21" s="1"/>
  <c r="AG9" i="21"/>
  <c r="AF10" i="21"/>
  <c r="AG10" i="21"/>
  <c r="AH10" i="21"/>
  <c r="AF11" i="21"/>
  <c r="AH11" i="21" s="1"/>
  <c r="AG11" i="21"/>
  <c r="AF12" i="21"/>
  <c r="AH12" i="21" s="1"/>
  <c r="AG12" i="21"/>
  <c r="AF13" i="21"/>
  <c r="AG13" i="21"/>
  <c r="AH13" i="21"/>
  <c r="AF14" i="21"/>
  <c r="AG14" i="21"/>
  <c r="AH14" i="21"/>
  <c r="AF15" i="21"/>
  <c r="AH15" i="21" s="1"/>
  <c r="AG15" i="21"/>
  <c r="AF16" i="21"/>
  <c r="AH16" i="21" s="1"/>
  <c r="AG16" i="21"/>
  <c r="AF17" i="21"/>
  <c r="AG17" i="21"/>
  <c r="AH17" i="21"/>
  <c r="AF18" i="21"/>
  <c r="AG18" i="21"/>
  <c r="AH18" i="21"/>
  <c r="AF19" i="21"/>
  <c r="AH19" i="21" s="1"/>
  <c r="AG19" i="21"/>
  <c r="AF20" i="21"/>
  <c r="AH20" i="21" s="1"/>
  <c r="AG20" i="21"/>
  <c r="AF21" i="21"/>
  <c r="AG21" i="21"/>
  <c r="AH21" i="21"/>
  <c r="AF22" i="21"/>
  <c r="AG22" i="21"/>
  <c r="AH22" i="21"/>
  <c r="AF23" i="21"/>
  <c r="AH23" i="21" s="1"/>
  <c r="AG23" i="21"/>
  <c r="AF24" i="21"/>
  <c r="AH24" i="21" s="1"/>
  <c r="AG24" i="21"/>
  <c r="AF25" i="21"/>
  <c r="AG25" i="21"/>
  <c r="AH25" i="21" s="1"/>
  <c r="AF26" i="21"/>
  <c r="AG26" i="21"/>
  <c r="AH26" i="21"/>
  <c r="AF27" i="21"/>
  <c r="AH27" i="21" s="1"/>
  <c r="AG27" i="21"/>
  <c r="AH8" i="21"/>
  <c r="AG8" i="21"/>
  <c r="AF8" i="21"/>
  <c r="D28" i="21"/>
  <c r="E28" i="21"/>
  <c r="F28" i="21"/>
  <c r="G28" i="21"/>
  <c r="H28" i="21"/>
  <c r="I28" i="21"/>
  <c r="J28" i="21"/>
  <c r="K28" i="21"/>
  <c r="L28" i="21"/>
  <c r="M28" i="21"/>
  <c r="N28" i="21"/>
  <c r="O28" i="21"/>
  <c r="C28" i="21"/>
  <c r="I9" i="21"/>
  <c r="J9" i="21"/>
  <c r="K9" i="21"/>
  <c r="I10" i="21"/>
  <c r="J10" i="21"/>
  <c r="K10" i="21"/>
  <c r="I11" i="21"/>
  <c r="K11" i="21" s="1"/>
  <c r="J11" i="21"/>
  <c r="I12" i="21"/>
  <c r="K12" i="21" s="1"/>
  <c r="J12" i="21"/>
  <c r="I13" i="21"/>
  <c r="J13" i="21"/>
  <c r="K13" i="21" s="1"/>
  <c r="I14" i="21"/>
  <c r="J14" i="21"/>
  <c r="K14" i="21"/>
  <c r="I15" i="21"/>
  <c r="K15" i="21" s="1"/>
  <c r="J15" i="21"/>
  <c r="I16" i="21"/>
  <c r="K16" i="21" s="1"/>
  <c r="J16" i="21"/>
  <c r="I17" i="21"/>
  <c r="J17" i="21"/>
  <c r="K17" i="21"/>
  <c r="I18" i="21"/>
  <c r="J18" i="21"/>
  <c r="K18" i="21"/>
  <c r="I19" i="21"/>
  <c r="K19" i="21" s="1"/>
  <c r="J19" i="21"/>
  <c r="I20" i="21"/>
  <c r="K20" i="21" s="1"/>
  <c r="J20" i="21"/>
  <c r="I21" i="21"/>
  <c r="J21" i="21"/>
  <c r="K21" i="21"/>
  <c r="I22" i="21"/>
  <c r="J22" i="21"/>
  <c r="K22" i="21"/>
  <c r="I23" i="21"/>
  <c r="K23" i="21" s="1"/>
  <c r="J23" i="21"/>
  <c r="I24" i="21"/>
  <c r="K24" i="21" s="1"/>
  <c r="J24" i="21"/>
  <c r="I25" i="21"/>
  <c r="J25" i="21"/>
  <c r="K25" i="21"/>
  <c r="I26" i="21"/>
  <c r="J26" i="21"/>
  <c r="K26" i="21"/>
  <c r="I27" i="21"/>
  <c r="K27" i="21" s="1"/>
  <c r="J27" i="21"/>
  <c r="K8" i="21"/>
  <c r="J8" i="21"/>
  <c r="I8" i="21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T28" i="20"/>
  <c r="AI9" i="20"/>
  <c r="AJ9" i="20"/>
  <c r="AK9" i="20"/>
  <c r="AI10" i="20"/>
  <c r="AJ10" i="20"/>
  <c r="AK10" i="20"/>
  <c r="AI11" i="20"/>
  <c r="AJ11" i="20"/>
  <c r="AK11" i="20"/>
  <c r="AI12" i="20"/>
  <c r="AJ12" i="20"/>
  <c r="AK12" i="20"/>
  <c r="AI13" i="20"/>
  <c r="AJ13" i="20"/>
  <c r="AK13" i="20"/>
  <c r="AI14" i="20"/>
  <c r="AJ14" i="20"/>
  <c r="AK14" i="20"/>
  <c r="AI15" i="20"/>
  <c r="AJ15" i="20"/>
  <c r="AK15" i="20"/>
  <c r="AI16" i="20"/>
  <c r="AJ16" i="20"/>
  <c r="AK16" i="20"/>
  <c r="AI17" i="20"/>
  <c r="AJ17" i="20"/>
  <c r="AK17" i="20"/>
  <c r="AI18" i="20"/>
  <c r="AJ18" i="20"/>
  <c r="AK18" i="20"/>
  <c r="AI19" i="20"/>
  <c r="AJ19" i="20"/>
  <c r="AK19" i="20"/>
  <c r="AI20" i="20"/>
  <c r="AJ20" i="20"/>
  <c r="AK20" i="20"/>
  <c r="AI21" i="20"/>
  <c r="AJ21" i="20"/>
  <c r="AK21" i="20"/>
  <c r="AI22" i="20"/>
  <c r="AJ22" i="20"/>
  <c r="AK22" i="20"/>
  <c r="AI23" i="20"/>
  <c r="AJ23" i="20"/>
  <c r="AK23" i="20"/>
  <c r="AI24" i="20"/>
  <c r="AJ24" i="20"/>
  <c r="AK24" i="20"/>
  <c r="AI25" i="20"/>
  <c r="AJ25" i="20"/>
  <c r="AK25" i="20"/>
  <c r="AI26" i="20"/>
  <c r="AJ26" i="20"/>
  <c r="AK26" i="20"/>
  <c r="AI27" i="20"/>
  <c r="AJ27" i="20"/>
  <c r="AK27" i="20"/>
  <c r="AJ8" i="20"/>
  <c r="AK8" i="20"/>
  <c r="AI8" i="20"/>
  <c r="AF9" i="20"/>
  <c r="AG9" i="20"/>
  <c r="AH9" i="20" s="1"/>
  <c r="AF10" i="20"/>
  <c r="AG10" i="20"/>
  <c r="AH10" i="20"/>
  <c r="AF11" i="20"/>
  <c r="AH11" i="20" s="1"/>
  <c r="AG11" i="20"/>
  <c r="AF12" i="20"/>
  <c r="AH12" i="20" s="1"/>
  <c r="AG12" i="20"/>
  <c r="AF13" i="20"/>
  <c r="AG13" i="20"/>
  <c r="AH13" i="20"/>
  <c r="AF14" i="20"/>
  <c r="AG14" i="20"/>
  <c r="AH14" i="20"/>
  <c r="AF15" i="20"/>
  <c r="AH15" i="20" s="1"/>
  <c r="AG15" i="20"/>
  <c r="AF16" i="20"/>
  <c r="AH16" i="20" s="1"/>
  <c r="AG16" i="20"/>
  <c r="AF17" i="20"/>
  <c r="AG17" i="20"/>
  <c r="AH17" i="20"/>
  <c r="AF18" i="20"/>
  <c r="AG18" i="20"/>
  <c r="AH18" i="20"/>
  <c r="AF19" i="20"/>
  <c r="AH19" i="20" s="1"/>
  <c r="AG19" i="20"/>
  <c r="AF20" i="20"/>
  <c r="AH20" i="20" s="1"/>
  <c r="AG20" i="20"/>
  <c r="AF21" i="20"/>
  <c r="AG21" i="20"/>
  <c r="AH21" i="20"/>
  <c r="AF22" i="20"/>
  <c r="AG22" i="20"/>
  <c r="AH22" i="20"/>
  <c r="AF23" i="20"/>
  <c r="AH23" i="20" s="1"/>
  <c r="AG23" i="20"/>
  <c r="AF24" i="20"/>
  <c r="AH24" i="20" s="1"/>
  <c r="AG24" i="20"/>
  <c r="AF25" i="20"/>
  <c r="AG25" i="20"/>
  <c r="AH25" i="20"/>
  <c r="AF26" i="20"/>
  <c r="AG26" i="20"/>
  <c r="AH26" i="20"/>
  <c r="AF27" i="20"/>
  <c r="AH27" i="20" s="1"/>
  <c r="AG27" i="20"/>
  <c r="AH8" i="20"/>
  <c r="AG8" i="20"/>
  <c r="AF8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C28" i="20"/>
  <c r="I9" i="20"/>
  <c r="J9" i="20"/>
  <c r="K9" i="20"/>
  <c r="I10" i="20"/>
  <c r="J10" i="20"/>
  <c r="K10" i="20"/>
  <c r="I11" i="20"/>
  <c r="K11" i="20" s="1"/>
  <c r="J11" i="20"/>
  <c r="I12" i="20"/>
  <c r="K12" i="20" s="1"/>
  <c r="J12" i="20"/>
  <c r="I13" i="20"/>
  <c r="J13" i="20"/>
  <c r="K13" i="20"/>
  <c r="I14" i="20"/>
  <c r="J14" i="20"/>
  <c r="K14" i="20"/>
  <c r="I15" i="20"/>
  <c r="K15" i="20" s="1"/>
  <c r="J15" i="20"/>
  <c r="I16" i="20"/>
  <c r="K16" i="20" s="1"/>
  <c r="J16" i="20"/>
  <c r="I17" i="20"/>
  <c r="J17" i="20"/>
  <c r="K17" i="20"/>
  <c r="I18" i="20"/>
  <c r="J18" i="20"/>
  <c r="K18" i="20"/>
  <c r="I19" i="20"/>
  <c r="K19" i="20" s="1"/>
  <c r="J19" i="20"/>
  <c r="I20" i="20"/>
  <c r="K20" i="20" s="1"/>
  <c r="J20" i="20"/>
  <c r="I21" i="20"/>
  <c r="J21" i="20"/>
  <c r="K21" i="20"/>
  <c r="I22" i="20"/>
  <c r="J22" i="20"/>
  <c r="K22" i="20"/>
  <c r="I23" i="20"/>
  <c r="K23" i="20" s="1"/>
  <c r="J23" i="20"/>
  <c r="I24" i="20"/>
  <c r="K24" i="20" s="1"/>
  <c r="J24" i="20"/>
  <c r="I25" i="20"/>
  <c r="J25" i="20"/>
  <c r="K25" i="20"/>
  <c r="I26" i="20"/>
  <c r="J26" i="20"/>
  <c r="K26" i="20"/>
  <c r="I27" i="20"/>
  <c r="K27" i="20" s="1"/>
  <c r="J27" i="20"/>
  <c r="K8" i="20"/>
  <c r="J8" i="20"/>
  <c r="I8" i="20"/>
  <c r="AI9" i="19"/>
  <c r="AJ9" i="19"/>
  <c r="AK9" i="19"/>
  <c r="AI10" i="19"/>
  <c r="AJ10" i="19"/>
  <c r="AK10" i="19"/>
  <c r="AI11" i="19"/>
  <c r="AJ11" i="19"/>
  <c r="AK11" i="19"/>
  <c r="AI12" i="19"/>
  <c r="AJ12" i="19"/>
  <c r="AK12" i="19"/>
  <c r="AI13" i="19"/>
  <c r="AJ13" i="19"/>
  <c r="AK13" i="19"/>
  <c r="AI14" i="19"/>
  <c r="AJ14" i="19"/>
  <c r="AK14" i="19"/>
  <c r="AI15" i="19"/>
  <c r="AJ15" i="19"/>
  <c r="AK15" i="19"/>
  <c r="AI16" i="19"/>
  <c r="AJ16" i="19"/>
  <c r="AK16" i="19"/>
  <c r="AI17" i="19"/>
  <c r="AJ17" i="19"/>
  <c r="AK17" i="19"/>
  <c r="AI18" i="19"/>
  <c r="AJ18" i="19"/>
  <c r="AK18" i="19"/>
  <c r="AI19" i="19"/>
  <c r="AJ19" i="19"/>
  <c r="AK19" i="19"/>
  <c r="AI20" i="19"/>
  <c r="AJ20" i="19"/>
  <c r="AK20" i="19"/>
  <c r="AI21" i="19"/>
  <c r="AJ21" i="19"/>
  <c r="AK21" i="19"/>
  <c r="AI22" i="19"/>
  <c r="AJ22" i="19"/>
  <c r="AK22" i="19"/>
  <c r="AI23" i="19"/>
  <c r="AJ23" i="19"/>
  <c r="AK23" i="19"/>
  <c r="AI24" i="19"/>
  <c r="AJ24" i="19"/>
  <c r="AK24" i="19"/>
  <c r="AI25" i="19"/>
  <c r="AJ25" i="19"/>
  <c r="AK25" i="19"/>
  <c r="AI26" i="19"/>
  <c r="AJ26" i="19"/>
  <c r="AK26" i="19"/>
  <c r="AI27" i="19"/>
  <c r="AJ27" i="19"/>
  <c r="AK27" i="19"/>
  <c r="AJ8" i="19"/>
  <c r="AI8" i="19"/>
  <c r="AK8" i="19"/>
  <c r="C28" i="19"/>
  <c r="I9" i="19"/>
  <c r="J9" i="19"/>
  <c r="K9" i="19"/>
  <c r="I10" i="19"/>
  <c r="J10" i="19"/>
  <c r="K10" i="19"/>
  <c r="I11" i="19"/>
  <c r="K11" i="19" s="1"/>
  <c r="J11" i="19"/>
  <c r="I12" i="19"/>
  <c r="K12" i="19" s="1"/>
  <c r="J12" i="19"/>
  <c r="I13" i="19"/>
  <c r="J13" i="19"/>
  <c r="K13" i="19"/>
  <c r="I14" i="19"/>
  <c r="J14" i="19"/>
  <c r="K14" i="19"/>
  <c r="I15" i="19"/>
  <c r="K15" i="19" s="1"/>
  <c r="J15" i="19"/>
  <c r="I16" i="19"/>
  <c r="K16" i="19" s="1"/>
  <c r="J16" i="19"/>
  <c r="I17" i="19"/>
  <c r="J17" i="19"/>
  <c r="K17" i="19"/>
  <c r="I18" i="19"/>
  <c r="J18" i="19"/>
  <c r="K18" i="19"/>
  <c r="I19" i="19"/>
  <c r="K19" i="19" s="1"/>
  <c r="J19" i="19"/>
  <c r="I20" i="19"/>
  <c r="K20" i="19" s="1"/>
  <c r="J20" i="19"/>
  <c r="I21" i="19"/>
  <c r="J21" i="19"/>
  <c r="K21" i="19"/>
  <c r="I22" i="19"/>
  <c r="J22" i="19"/>
  <c r="K22" i="19"/>
  <c r="I23" i="19"/>
  <c r="K23" i="19" s="1"/>
  <c r="J23" i="19"/>
  <c r="I24" i="19"/>
  <c r="K24" i="19" s="1"/>
  <c r="J24" i="19"/>
  <c r="I25" i="19"/>
  <c r="J25" i="19"/>
  <c r="K25" i="19"/>
  <c r="I26" i="19"/>
  <c r="J26" i="19"/>
  <c r="K26" i="19"/>
  <c r="I27" i="19"/>
  <c r="K27" i="19" s="1"/>
  <c r="J27" i="19"/>
  <c r="K8" i="19"/>
  <c r="J8" i="19"/>
  <c r="I8" i="19"/>
  <c r="O22" i="69" l="1"/>
  <c r="O19" i="69"/>
  <c r="O12" i="69"/>
  <c r="O28" i="69" s="1"/>
  <c r="O18" i="69"/>
  <c r="O14" i="69"/>
  <c r="O79" i="70"/>
  <c r="O77" i="70"/>
  <c r="O69" i="70"/>
  <c r="C28" i="70"/>
  <c r="M8" i="70"/>
  <c r="N27" i="70"/>
  <c r="N23" i="70"/>
  <c r="O23" i="70" s="1"/>
  <c r="N19" i="70"/>
  <c r="N15" i="70"/>
  <c r="N11" i="70"/>
  <c r="K28" i="70"/>
  <c r="G28" i="70"/>
  <c r="O27" i="70"/>
  <c r="O19" i="70"/>
  <c r="O15" i="70"/>
  <c r="O11" i="70"/>
  <c r="N26" i="70"/>
  <c r="N22" i="70"/>
  <c r="O22" i="70" s="1"/>
  <c r="N18" i="70"/>
  <c r="N14" i="70"/>
  <c r="N10" i="70"/>
  <c r="J28" i="70"/>
  <c r="F28" i="70"/>
  <c r="O26" i="70"/>
  <c r="O18" i="70"/>
  <c r="O14" i="70"/>
  <c r="O10" i="70"/>
  <c r="N25" i="70"/>
  <c r="N21" i="70"/>
  <c r="O21" i="70" s="1"/>
  <c r="N17" i="70"/>
  <c r="N13" i="70"/>
  <c r="N9" i="70"/>
  <c r="I28" i="70"/>
  <c r="E28" i="70"/>
  <c r="O25" i="70"/>
  <c r="O17" i="70"/>
  <c r="O13" i="70"/>
  <c r="N24" i="70"/>
  <c r="O24" i="70" s="1"/>
  <c r="N20" i="70"/>
  <c r="O20" i="70" s="1"/>
  <c r="N16" i="70"/>
  <c r="O16" i="70" s="1"/>
  <c r="N12" i="70"/>
  <c r="O12" i="70" s="1"/>
  <c r="L28" i="70"/>
  <c r="H28" i="70"/>
  <c r="D28" i="70"/>
  <c r="N8" i="70"/>
  <c r="AA26" i="52"/>
  <c r="AA23" i="52"/>
  <c r="AA16" i="52"/>
  <c r="AA10" i="52"/>
  <c r="BD24" i="52"/>
  <c r="BD22" i="52"/>
  <c r="BD17" i="52"/>
  <c r="CG20" i="52"/>
  <c r="CG18" i="52"/>
  <c r="CG13" i="52"/>
  <c r="CG11" i="52"/>
  <c r="CG9" i="52"/>
  <c r="CG28" i="52" s="1"/>
  <c r="CE28" i="52"/>
  <c r="DJ8" i="52"/>
  <c r="DJ22" i="52"/>
  <c r="DJ19" i="52"/>
  <c r="DJ12" i="52"/>
  <c r="EM8" i="52"/>
  <c r="EM28" i="52" s="1"/>
  <c r="AA8" i="52"/>
  <c r="AA22" i="52"/>
  <c r="BD18" i="52"/>
  <c r="CG14" i="52"/>
  <c r="CG10" i="52"/>
  <c r="DJ18" i="52"/>
  <c r="BD14" i="52"/>
  <c r="BB28" i="52"/>
  <c r="CG26" i="52"/>
  <c r="CG21" i="52"/>
  <c r="AA27" i="52"/>
  <c r="AA20" i="52"/>
  <c r="AA11" i="52"/>
  <c r="AA9" i="52"/>
  <c r="BD21" i="52"/>
  <c r="BD12" i="52"/>
  <c r="BD28" i="52" s="1"/>
  <c r="DJ23" i="52"/>
  <c r="DJ16" i="52"/>
  <c r="O25" i="71"/>
  <c r="O14" i="71"/>
  <c r="O26" i="71"/>
  <c r="O21" i="71"/>
  <c r="O12" i="71"/>
  <c r="O22" i="71"/>
  <c r="O17" i="71"/>
  <c r="O18" i="71"/>
  <c r="O13" i="71"/>
  <c r="O37" i="72"/>
  <c r="O55" i="72"/>
  <c r="O50" i="72"/>
  <c r="O21" i="72" s="1"/>
  <c r="O48" i="72"/>
  <c r="O44" i="72"/>
  <c r="O38" i="72"/>
  <c r="O9" i="72" s="1"/>
  <c r="N86" i="72"/>
  <c r="O82" i="72"/>
  <c r="O80" i="72"/>
  <c r="L28" i="72"/>
  <c r="H28" i="72"/>
  <c r="D28" i="72"/>
  <c r="K28" i="72"/>
  <c r="G28" i="72"/>
  <c r="O53" i="72"/>
  <c r="O24" i="72" s="1"/>
  <c r="O41" i="72"/>
  <c r="O12" i="72" s="1"/>
  <c r="O85" i="72"/>
  <c r="O83" i="72"/>
  <c r="O81" i="72"/>
  <c r="J28" i="72"/>
  <c r="F28" i="72"/>
  <c r="O27" i="72"/>
  <c r="O77" i="72"/>
  <c r="O75" i="72"/>
  <c r="O73" i="72"/>
  <c r="I28" i="72"/>
  <c r="E28" i="72"/>
  <c r="O8" i="72"/>
  <c r="O51" i="72"/>
  <c r="O22" i="72" s="1"/>
  <c r="O46" i="72"/>
  <c r="O17" i="72" s="1"/>
  <c r="O45" i="72"/>
  <c r="O16" i="72" s="1"/>
  <c r="O39" i="72"/>
  <c r="M57" i="72"/>
  <c r="O69" i="72"/>
  <c r="O54" i="72"/>
  <c r="O25" i="72" s="1"/>
  <c r="O42" i="72"/>
  <c r="O72" i="72"/>
  <c r="O14" i="72" s="1"/>
  <c r="N18" i="72"/>
  <c r="N14" i="72"/>
  <c r="N8" i="72"/>
  <c r="M86" i="72"/>
  <c r="M27" i="72"/>
  <c r="M24" i="72"/>
  <c r="M21" i="72"/>
  <c r="M19" i="72"/>
  <c r="M16" i="72"/>
  <c r="M15" i="72"/>
  <c r="M12" i="72"/>
  <c r="M9" i="72"/>
  <c r="M8" i="72"/>
  <c r="O52" i="72"/>
  <c r="O23" i="72" s="1"/>
  <c r="O49" i="72"/>
  <c r="O20" i="72" s="1"/>
  <c r="O40" i="72"/>
  <c r="O11" i="72" s="1"/>
  <c r="O24" i="73"/>
  <c r="O15" i="73"/>
  <c r="O27" i="73"/>
  <c r="O20" i="73"/>
  <c r="O26" i="73"/>
  <c r="O16" i="73"/>
  <c r="O8" i="73"/>
  <c r="O28" i="73" s="1"/>
  <c r="O85" i="70"/>
  <c r="O66" i="70"/>
  <c r="O80" i="70"/>
  <c r="O70" i="70"/>
  <c r="O71" i="70"/>
  <c r="M86" i="70"/>
  <c r="O83" i="70"/>
  <c r="O78" i="70"/>
  <c r="O75" i="70"/>
  <c r="O73" i="70"/>
  <c r="O28" i="66"/>
  <c r="AF12" i="22"/>
  <c r="AE11" i="22"/>
  <c r="AH11" i="22" s="1"/>
  <c r="AC18" i="22"/>
  <c r="AD18" i="22"/>
  <c r="J14" i="22"/>
  <c r="AH14" i="22" s="1"/>
  <c r="J13" i="22"/>
  <c r="AH13" i="22" s="1"/>
  <c r="AF15" i="22"/>
  <c r="J17" i="22"/>
  <c r="AH17" i="22" s="1"/>
  <c r="J16" i="22"/>
  <c r="AH16" i="22" s="1"/>
  <c r="AG8" i="22"/>
  <c r="AG18" i="22" s="1"/>
  <c r="AE10" i="22"/>
  <c r="AH10" i="22" s="1"/>
  <c r="AE8" i="22"/>
  <c r="AE18" i="22" s="1"/>
  <c r="J9" i="22"/>
  <c r="AH9" i="22" s="1"/>
  <c r="AF9" i="22"/>
  <c r="AF18" i="22" s="1"/>
  <c r="J8" i="22"/>
  <c r="I18" i="22"/>
  <c r="H18" i="22"/>
  <c r="O68" i="72"/>
  <c r="O84" i="72"/>
  <c r="O26" i="72" s="1"/>
  <c r="O76" i="72"/>
  <c r="O18" i="72" s="1"/>
  <c r="O71" i="72"/>
  <c r="O8" i="71"/>
  <c r="N28" i="71"/>
  <c r="M28" i="71"/>
  <c r="AI28" i="21"/>
  <c r="N28" i="70" l="1"/>
  <c r="O9" i="70"/>
  <c r="O8" i="70"/>
  <c r="O28" i="70" s="1"/>
  <c r="M28" i="70"/>
  <c r="AA28" i="52"/>
  <c r="DJ28" i="52"/>
  <c r="O19" i="72"/>
  <c r="M28" i="72"/>
  <c r="O15" i="72"/>
  <c r="N28" i="72"/>
  <c r="O13" i="72"/>
  <c r="O10" i="72"/>
  <c r="O28" i="72" s="1"/>
  <c r="O57" i="72"/>
  <c r="O86" i="70"/>
  <c r="AH8" i="22"/>
  <c r="AH18" i="22" s="1"/>
  <c r="J18" i="22"/>
  <c r="O86" i="72"/>
  <c r="O28" i="71"/>
  <c r="D87" i="18" l="1"/>
  <c r="E87" i="18"/>
  <c r="F87" i="18"/>
  <c r="G87" i="18"/>
  <c r="H87" i="18"/>
  <c r="I87" i="18"/>
  <c r="J87" i="18"/>
  <c r="K87" i="18"/>
  <c r="L87" i="18"/>
  <c r="C87" i="18"/>
  <c r="M68" i="18"/>
  <c r="O68" i="18" s="1"/>
  <c r="N68" i="18"/>
  <c r="M69" i="18"/>
  <c r="N69" i="18"/>
  <c r="O69" i="18"/>
  <c r="M70" i="18"/>
  <c r="O70" i="18" s="1"/>
  <c r="N70" i="18"/>
  <c r="M71" i="18"/>
  <c r="N71" i="18"/>
  <c r="M72" i="18"/>
  <c r="O72" i="18" s="1"/>
  <c r="N72" i="18"/>
  <c r="M73" i="18"/>
  <c r="O73" i="18" s="1"/>
  <c r="N73" i="18"/>
  <c r="M74" i="18"/>
  <c r="N74" i="18"/>
  <c r="O74" i="18" s="1"/>
  <c r="M75" i="18"/>
  <c r="O75" i="18" s="1"/>
  <c r="N75" i="18"/>
  <c r="M76" i="18"/>
  <c r="O76" i="18" s="1"/>
  <c r="N76" i="18"/>
  <c r="M77" i="18"/>
  <c r="N77" i="18"/>
  <c r="O77" i="18"/>
  <c r="M78" i="18"/>
  <c r="O78" i="18" s="1"/>
  <c r="N78" i="18"/>
  <c r="M79" i="18"/>
  <c r="O79" i="18" s="1"/>
  <c r="N79" i="18"/>
  <c r="M80" i="18"/>
  <c r="O80" i="18" s="1"/>
  <c r="N80" i="18"/>
  <c r="M81" i="18"/>
  <c r="O81" i="18" s="1"/>
  <c r="N81" i="18"/>
  <c r="M82" i="18"/>
  <c r="N82" i="18"/>
  <c r="M83" i="18"/>
  <c r="O83" i="18" s="1"/>
  <c r="N83" i="18"/>
  <c r="M84" i="18"/>
  <c r="N84" i="18"/>
  <c r="O84" i="18" s="1"/>
  <c r="M85" i="18"/>
  <c r="O85" i="18" s="1"/>
  <c r="N85" i="18"/>
  <c r="M86" i="18"/>
  <c r="O86" i="18" s="1"/>
  <c r="N86" i="18"/>
  <c r="N67" i="18"/>
  <c r="N87" i="18" s="1"/>
  <c r="M67" i="18"/>
  <c r="M87" i="18" s="1"/>
  <c r="D58" i="18"/>
  <c r="E58" i="18"/>
  <c r="F58" i="18"/>
  <c r="G58" i="18"/>
  <c r="H58" i="18"/>
  <c r="I58" i="18"/>
  <c r="J58" i="18"/>
  <c r="K58" i="18"/>
  <c r="L58" i="18"/>
  <c r="C58" i="18"/>
  <c r="M39" i="18"/>
  <c r="O39" i="18" s="1"/>
  <c r="N39" i="18"/>
  <c r="M40" i="18"/>
  <c r="O40" i="18" s="1"/>
  <c r="N40" i="18"/>
  <c r="M41" i="18"/>
  <c r="N41" i="18"/>
  <c r="M42" i="18"/>
  <c r="O42" i="18" s="1"/>
  <c r="N42" i="18"/>
  <c r="M43" i="18"/>
  <c r="N43" i="18"/>
  <c r="O43" i="18" s="1"/>
  <c r="M44" i="18"/>
  <c r="O44" i="18" s="1"/>
  <c r="N44" i="18"/>
  <c r="M45" i="18"/>
  <c r="N45" i="18"/>
  <c r="M46" i="18"/>
  <c r="O46" i="18" s="1"/>
  <c r="N46" i="18"/>
  <c r="M47" i="18"/>
  <c r="N47" i="18"/>
  <c r="O47" i="18" s="1"/>
  <c r="M48" i="18"/>
  <c r="N48" i="18"/>
  <c r="M49" i="18"/>
  <c r="N49" i="18"/>
  <c r="M50" i="18"/>
  <c r="O50" i="18" s="1"/>
  <c r="N50" i="18"/>
  <c r="M51" i="18"/>
  <c r="N51" i="18"/>
  <c r="O51" i="18" s="1"/>
  <c r="M52" i="18"/>
  <c r="N52" i="18"/>
  <c r="O52" i="18"/>
  <c r="M53" i="18"/>
  <c r="O53" i="18" s="1"/>
  <c r="N53" i="18"/>
  <c r="M54" i="18"/>
  <c r="N54" i="18"/>
  <c r="M55" i="18"/>
  <c r="N55" i="18"/>
  <c r="M56" i="18"/>
  <c r="N56" i="18"/>
  <c r="O56" i="18"/>
  <c r="M57" i="18"/>
  <c r="O57" i="18" s="1"/>
  <c r="N57" i="18"/>
  <c r="N38" i="18"/>
  <c r="O38" i="18" s="1"/>
  <c r="M38" i="18"/>
  <c r="M58" i="18" s="1"/>
  <c r="D28" i="18"/>
  <c r="E28" i="18"/>
  <c r="F28" i="18"/>
  <c r="G28" i="18"/>
  <c r="H28" i="18"/>
  <c r="I28" i="18"/>
  <c r="J28" i="18"/>
  <c r="K28" i="18"/>
  <c r="L28" i="18"/>
  <c r="C28" i="18"/>
  <c r="M9" i="18"/>
  <c r="N9" i="18"/>
  <c r="M10" i="18"/>
  <c r="N10" i="18"/>
  <c r="O10" i="18"/>
  <c r="M11" i="18"/>
  <c r="O11" i="18" s="1"/>
  <c r="N11" i="18"/>
  <c r="M12" i="18"/>
  <c r="N12" i="18"/>
  <c r="M13" i="18"/>
  <c r="N13" i="18"/>
  <c r="M14" i="18"/>
  <c r="N14" i="18"/>
  <c r="O14" i="18"/>
  <c r="M15" i="18"/>
  <c r="N15" i="18"/>
  <c r="M16" i="18"/>
  <c r="N16" i="18"/>
  <c r="M17" i="18"/>
  <c r="N17" i="18"/>
  <c r="O17" i="18" s="1"/>
  <c r="M18" i="18"/>
  <c r="O18" i="18" s="1"/>
  <c r="N18" i="18"/>
  <c r="M19" i="18"/>
  <c r="N19" i="18"/>
  <c r="O19" i="18"/>
  <c r="M20" i="18"/>
  <c r="N20" i="18"/>
  <c r="M21" i="18"/>
  <c r="N21" i="18"/>
  <c r="O21" i="18" s="1"/>
  <c r="M22" i="18"/>
  <c r="N22" i="18"/>
  <c r="O22" i="18"/>
  <c r="M23" i="18"/>
  <c r="O23" i="18" s="1"/>
  <c r="N23" i="18"/>
  <c r="M24" i="18"/>
  <c r="O24" i="18" s="1"/>
  <c r="N24" i="18"/>
  <c r="M25" i="18"/>
  <c r="N25" i="18"/>
  <c r="M26" i="18"/>
  <c r="N26" i="18"/>
  <c r="O26" i="18"/>
  <c r="M27" i="18"/>
  <c r="O27" i="18" s="1"/>
  <c r="N27" i="18"/>
  <c r="N8" i="18"/>
  <c r="N28" i="18" s="1"/>
  <c r="M8" i="18"/>
  <c r="M28" i="18" s="1"/>
  <c r="M9" i="17"/>
  <c r="O9" i="17" s="1"/>
  <c r="N9" i="17"/>
  <c r="M10" i="17"/>
  <c r="N10" i="17"/>
  <c r="O10" i="17"/>
  <c r="M11" i="17"/>
  <c r="O11" i="17" s="1"/>
  <c r="N11" i="17"/>
  <c r="M12" i="17"/>
  <c r="O12" i="17" s="1"/>
  <c r="N12" i="17"/>
  <c r="M13" i="17"/>
  <c r="N13" i="17"/>
  <c r="O13" i="17" s="1"/>
  <c r="M14" i="17"/>
  <c r="N14" i="17"/>
  <c r="O14" i="17"/>
  <c r="M15" i="17"/>
  <c r="O15" i="17" s="1"/>
  <c r="N15" i="17"/>
  <c r="M16" i="17"/>
  <c r="O16" i="17" s="1"/>
  <c r="N16" i="17"/>
  <c r="M17" i="17"/>
  <c r="N17" i="17"/>
  <c r="O17" i="17" s="1"/>
  <c r="M18" i="17"/>
  <c r="N18" i="17"/>
  <c r="O18" i="17"/>
  <c r="M19" i="17"/>
  <c r="O19" i="17" s="1"/>
  <c r="N19" i="17"/>
  <c r="M20" i="17"/>
  <c r="O20" i="17" s="1"/>
  <c r="N20" i="17"/>
  <c r="M21" i="17"/>
  <c r="N21" i="17"/>
  <c r="O21" i="17" s="1"/>
  <c r="M22" i="17"/>
  <c r="N22" i="17"/>
  <c r="O22" i="17"/>
  <c r="M23" i="17"/>
  <c r="O23" i="17" s="1"/>
  <c r="N23" i="17"/>
  <c r="M24" i="17"/>
  <c r="O24" i="17" s="1"/>
  <c r="N24" i="17"/>
  <c r="M25" i="17"/>
  <c r="N25" i="17"/>
  <c r="O25" i="17" s="1"/>
  <c r="M26" i="17"/>
  <c r="N26" i="17"/>
  <c r="O26" i="17"/>
  <c r="M27" i="17"/>
  <c r="O27" i="17" s="1"/>
  <c r="N27" i="17"/>
  <c r="O8" i="17"/>
  <c r="N8" i="17"/>
  <c r="M8" i="17"/>
  <c r="D122" i="16"/>
  <c r="E122" i="16"/>
  <c r="F122" i="16"/>
  <c r="G122" i="16"/>
  <c r="H122" i="16"/>
  <c r="I122" i="16"/>
  <c r="J122" i="16"/>
  <c r="K122" i="16"/>
  <c r="L122" i="16"/>
  <c r="M122" i="16"/>
  <c r="N122" i="16"/>
  <c r="O122" i="16"/>
  <c r="P122" i="16"/>
  <c r="Q122" i="16"/>
  <c r="T122" i="16"/>
  <c r="U122" i="16"/>
  <c r="V122" i="16"/>
  <c r="W122" i="16"/>
  <c r="X122" i="16"/>
  <c r="Y122" i="16"/>
  <c r="C122" i="16"/>
  <c r="D91" i="16"/>
  <c r="E91" i="16"/>
  <c r="F91" i="16"/>
  <c r="G91" i="16"/>
  <c r="H91" i="16"/>
  <c r="I91" i="16"/>
  <c r="J91" i="16"/>
  <c r="K91" i="16"/>
  <c r="L91" i="16"/>
  <c r="M91" i="16"/>
  <c r="N91" i="16"/>
  <c r="O91" i="16"/>
  <c r="P91" i="16"/>
  <c r="Q91" i="16"/>
  <c r="T91" i="16"/>
  <c r="U91" i="16"/>
  <c r="V91" i="16"/>
  <c r="W91" i="16"/>
  <c r="X91" i="16"/>
  <c r="Y91" i="16"/>
  <c r="C91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P60" i="16"/>
  <c r="Q60" i="16"/>
  <c r="T60" i="16"/>
  <c r="U60" i="16"/>
  <c r="V60" i="16"/>
  <c r="W60" i="16"/>
  <c r="X60" i="16"/>
  <c r="Y60" i="16"/>
  <c r="C6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T30" i="16"/>
  <c r="U30" i="16"/>
  <c r="V30" i="16"/>
  <c r="W30" i="16"/>
  <c r="X30" i="16"/>
  <c r="Y30" i="16"/>
  <c r="C30" i="16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8" i="15"/>
  <c r="P9" i="15"/>
  <c r="P10" i="15"/>
  <c r="P28" i="15" s="1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8" i="15"/>
  <c r="D28" i="15"/>
  <c r="E28" i="15"/>
  <c r="F28" i="15"/>
  <c r="G28" i="15"/>
  <c r="H28" i="15"/>
  <c r="I28" i="15"/>
  <c r="J28" i="15"/>
  <c r="K28" i="15"/>
  <c r="L28" i="15"/>
  <c r="N28" i="15"/>
  <c r="O28" i="15"/>
  <c r="Q28" i="15"/>
  <c r="C28" i="15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9" i="14"/>
  <c r="M10" i="14"/>
  <c r="M11" i="14"/>
  <c r="M8" i="14"/>
  <c r="D28" i="14"/>
  <c r="E28" i="14"/>
  <c r="F28" i="14"/>
  <c r="G28" i="14"/>
  <c r="H28" i="14"/>
  <c r="I28" i="14"/>
  <c r="J28" i="14"/>
  <c r="K28" i="14"/>
  <c r="L28" i="14"/>
  <c r="N28" i="14"/>
  <c r="O28" i="14"/>
  <c r="P28" i="14"/>
  <c r="Q2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8" i="14"/>
  <c r="C28" i="14"/>
  <c r="P9" i="13"/>
  <c r="P10" i="13"/>
  <c r="P28" i="13" s="1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8" i="13"/>
  <c r="T9" i="13"/>
  <c r="T10" i="13"/>
  <c r="T11" i="13"/>
  <c r="T12" i="13"/>
  <c r="T13" i="13"/>
  <c r="T14" i="13"/>
  <c r="T28" i="13" s="1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C2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8" i="13"/>
  <c r="V74" i="75"/>
  <c r="V75" i="75"/>
  <c r="V93" i="75" s="1"/>
  <c r="V76" i="75"/>
  <c r="V77" i="75"/>
  <c r="V78" i="75"/>
  <c r="V79" i="75"/>
  <c r="V80" i="75"/>
  <c r="V81" i="75"/>
  <c r="V82" i="75"/>
  <c r="V83" i="75"/>
  <c r="V84" i="75"/>
  <c r="V85" i="75"/>
  <c r="V86" i="75"/>
  <c r="V87" i="75"/>
  <c r="V88" i="75"/>
  <c r="V89" i="75"/>
  <c r="V90" i="75"/>
  <c r="V91" i="75"/>
  <c r="V92" i="75"/>
  <c r="V73" i="75"/>
  <c r="S74" i="75"/>
  <c r="S75" i="75"/>
  <c r="S76" i="75"/>
  <c r="S77" i="75"/>
  <c r="S78" i="75"/>
  <c r="S79" i="75"/>
  <c r="S80" i="75"/>
  <c r="S81" i="75"/>
  <c r="S82" i="75"/>
  <c r="S83" i="75"/>
  <c r="S84" i="75"/>
  <c r="S85" i="75"/>
  <c r="S86" i="75"/>
  <c r="S87" i="75"/>
  <c r="S88" i="75"/>
  <c r="S89" i="75"/>
  <c r="S90" i="75"/>
  <c r="S91" i="75"/>
  <c r="S92" i="75"/>
  <c r="S73" i="75"/>
  <c r="N74" i="75"/>
  <c r="O74" i="75"/>
  <c r="P74" i="75" s="1"/>
  <c r="N75" i="75"/>
  <c r="O75" i="75"/>
  <c r="P75" i="75"/>
  <c r="N76" i="75"/>
  <c r="P76" i="75" s="1"/>
  <c r="O76" i="75"/>
  <c r="N77" i="75"/>
  <c r="P77" i="75" s="1"/>
  <c r="O77" i="75"/>
  <c r="N78" i="75"/>
  <c r="O78" i="75"/>
  <c r="P78" i="75"/>
  <c r="N79" i="75"/>
  <c r="O79" i="75"/>
  <c r="P79" i="75"/>
  <c r="N80" i="75"/>
  <c r="P80" i="75" s="1"/>
  <c r="O80" i="75"/>
  <c r="N81" i="75"/>
  <c r="P81" i="75" s="1"/>
  <c r="O81" i="75"/>
  <c r="N82" i="75"/>
  <c r="O82" i="75"/>
  <c r="P82" i="75"/>
  <c r="N83" i="75"/>
  <c r="O83" i="75"/>
  <c r="P83" i="75"/>
  <c r="N84" i="75"/>
  <c r="N93" i="75" s="1"/>
  <c r="O84" i="75"/>
  <c r="N85" i="75"/>
  <c r="P85" i="75" s="1"/>
  <c r="O85" i="75"/>
  <c r="N86" i="75"/>
  <c r="O86" i="75"/>
  <c r="P86" i="75"/>
  <c r="N87" i="75"/>
  <c r="O87" i="75"/>
  <c r="P87" i="75"/>
  <c r="N88" i="75"/>
  <c r="P88" i="75" s="1"/>
  <c r="O88" i="75"/>
  <c r="N89" i="75"/>
  <c r="P89" i="75" s="1"/>
  <c r="O89" i="75"/>
  <c r="N90" i="75"/>
  <c r="O90" i="75"/>
  <c r="P90" i="75"/>
  <c r="N91" i="75"/>
  <c r="O91" i="75"/>
  <c r="P91" i="75"/>
  <c r="N92" i="75"/>
  <c r="P92" i="75" s="1"/>
  <c r="O92" i="75"/>
  <c r="P73" i="75"/>
  <c r="O73" i="75"/>
  <c r="N73" i="75"/>
  <c r="I74" i="75"/>
  <c r="I75" i="75"/>
  <c r="I76" i="75"/>
  <c r="I93" i="75" s="1"/>
  <c r="I77" i="75"/>
  <c r="I78" i="75"/>
  <c r="I79" i="75"/>
  <c r="I80" i="75"/>
  <c r="I81" i="75"/>
  <c r="I82" i="75"/>
  <c r="I83" i="75"/>
  <c r="I84" i="75"/>
  <c r="I85" i="75"/>
  <c r="I86" i="75"/>
  <c r="I87" i="75"/>
  <c r="I88" i="75"/>
  <c r="I89" i="75"/>
  <c r="I90" i="75"/>
  <c r="I91" i="75"/>
  <c r="I92" i="75"/>
  <c r="I73" i="75"/>
  <c r="D93" i="75"/>
  <c r="E93" i="75"/>
  <c r="F93" i="75"/>
  <c r="G93" i="75"/>
  <c r="H93" i="75"/>
  <c r="J93" i="75"/>
  <c r="K93" i="75"/>
  <c r="L93" i="75"/>
  <c r="M93" i="75"/>
  <c r="O93" i="75"/>
  <c r="Q93" i="75"/>
  <c r="R93" i="75"/>
  <c r="T93" i="75"/>
  <c r="U93" i="75"/>
  <c r="C9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73" i="75"/>
  <c r="V44" i="75"/>
  <c r="V63" i="75" s="1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60" i="75"/>
  <c r="V61" i="75"/>
  <c r="V62" i="75"/>
  <c r="V43" i="75"/>
  <c r="S44" i="75"/>
  <c r="S45" i="75"/>
  <c r="S46" i="75"/>
  <c r="S63" i="75" s="1"/>
  <c r="S47" i="75"/>
  <c r="S48" i="75"/>
  <c r="S49" i="75"/>
  <c r="S50" i="75"/>
  <c r="S51" i="75"/>
  <c r="S52" i="75"/>
  <c r="S53" i="75"/>
  <c r="S54" i="75"/>
  <c r="S55" i="75"/>
  <c r="S56" i="75"/>
  <c r="S57" i="75"/>
  <c r="S58" i="75"/>
  <c r="S59" i="75"/>
  <c r="S60" i="75"/>
  <c r="S61" i="75"/>
  <c r="S62" i="75"/>
  <c r="S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60" i="75"/>
  <c r="P61" i="75"/>
  <c r="P62" i="75"/>
  <c r="P43" i="75"/>
  <c r="O63" i="75"/>
  <c r="I44" i="75"/>
  <c r="I63" i="75" s="1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60" i="75"/>
  <c r="I61" i="75"/>
  <c r="I62" i="75"/>
  <c r="I43" i="75"/>
  <c r="D63" i="75"/>
  <c r="E63" i="75"/>
  <c r="F63" i="75"/>
  <c r="G63" i="75"/>
  <c r="H63" i="75"/>
  <c r="J63" i="75"/>
  <c r="K63" i="75"/>
  <c r="L63" i="75"/>
  <c r="M63" i="75"/>
  <c r="N63" i="75"/>
  <c r="Q63" i="75"/>
  <c r="R63" i="75"/>
  <c r="T63" i="75"/>
  <c r="U63" i="75"/>
  <c r="C6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43" i="75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4" i="75"/>
  <c r="V25" i="75"/>
  <c r="V26" i="75"/>
  <c r="V27" i="75"/>
  <c r="V28" i="75"/>
  <c r="V29" i="75"/>
  <c r="V10" i="75"/>
  <c r="S11" i="75"/>
  <c r="S12" i="75"/>
  <c r="S30" i="75" s="1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26" i="75"/>
  <c r="S27" i="75"/>
  <c r="S28" i="75"/>
  <c r="S29" i="75"/>
  <c r="S10" i="75"/>
  <c r="N11" i="75"/>
  <c r="O11" i="75"/>
  <c r="P11" i="75"/>
  <c r="N12" i="75"/>
  <c r="O12" i="75"/>
  <c r="P12" i="75"/>
  <c r="N13" i="75"/>
  <c r="P13" i="75" s="1"/>
  <c r="O13" i="75"/>
  <c r="N14" i="75"/>
  <c r="P14" i="75" s="1"/>
  <c r="O14" i="75"/>
  <c r="N15" i="75"/>
  <c r="O15" i="75"/>
  <c r="P15" i="75"/>
  <c r="N16" i="75"/>
  <c r="O16" i="75"/>
  <c r="P16" i="75"/>
  <c r="N17" i="75"/>
  <c r="P17" i="75" s="1"/>
  <c r="O17" i="75"/>
  <c r="N18" i="75"/>
  <c r="P18" i="75" s="1"/>
  <c r="O18" i="75"/>
  <c r="N19" i="75"/>
  <c r="O19" i="75"/>
  <c r="P19" i="75"/>
  <c r="N20" i="75"/>
  <c r="O20" i="75"/>
  <c r="P20" i="75"/>
  <c r="N21" i="75"/>
  <c r="P21" i="75" s="1"/>
  <c r="O21" i="75"/>
  <c r="N22" i="75"/>
  <c r="P22" i="75" s="1"/>
  <c r="O22" i="75"/>
  <c r="N23" i="75"/>
  <c r="O23" i="75"/>
  <c r="P23" i="75"/>
  <c r="N24" i="75"/>
  <c r="O24" i="75"/>
  <c r="P24" i="75"/>
  <c r="N25" i="75"/>
  <c r="P25" i="75" s="1"/>
  <c r="O25" i="75"/>
  <c r="N26" i="75"/>
  <c r="P26" i="75" s="1"/>
  <c r="O26" i="75"/>
  <c r="N27" i="75"/>
  <c r="O27" i="75"/>
  <c r="P27" i="75"/>
  <c r="N28" i="75"/>
  <c r="O28" i="75"/>
  <c r="P28" i="75"/>
  <c r="N29" i="75"/>
  <c r="P29" i="75" s="1"/>
  <c r="O29" i="75"/>
  <c r="P10" i="75"/>
  <c r="O10" i="75"/>
  <c r="N10" i="75"/>
  <c r="H30" i="75"/>
  <c r="I30" i="75"/>
  <c r="J30" i="75"/>
  <c r="K30" i="75"/>
  <c r="L30" i="75"/>
  <c r="M30" i="75"/>
  <c r="O30" i="75"/>
  <c r="Q30" i="75"/>
  <c r="R30" i="75"/>
  <c r="T30" i="75"/>
  <c r="U30" i="75"/>
  <c r="G30" i="75"/>
  <c r="I11" i="75"/>
  <c r="I12" i="75"/>
  <c r="I13" i="75"/>
  <c r="I14" i="75"/>
  <c r="I15" i="75"/>
  <c r="I16" i="75"/>
  <c r="I17" i="75"/>
  <c r="I18" i="75"/>
  <c r="I19" i="75"/>
  <c r="I20" i="75"/>
  <c r="I21" i="75"/>
  <c r="I22" i="75"/>
  <c r="I23" i="75"/>
  <c r="I24" i="75"/>
  <c r="I25" i="75"/>
  <c r="I26" i="75"/>
  <c r="I27" i="75"/>
  <c r="I28" i="75"/>
  <c r="I29" i="75"/>
  <c r="I10" i="75"/>
  <c r="D30" i="75"/>
  <c r="E30" i="75"/>
  <c r="F30" i="75"/>
  <c r="C3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10" i="75"/>
  <c r="O12" i="18" l="1"/>
  <c r="O54" i="18"/>
  <c r="O48" i="18"/>
  <c r="O41" i="18"/>
  <c r="O58" i="18" s="1"/>
  <c r="N58" i="18"/>
  <c r="O82" i="18"/>
  <c r="O25" i="18"/>
  <c r="O20" i="18"/>
  <c r="O15" i="18"/>
  <c r="O13" i="18"/>
  <c r="O55" i="18"/>
  <c r="O67" i="18"/>
  <c r="O8" i="18"/>
  <c r="O16" i="18"/>
  <c r="O9" i="18"/>
  <c r="O49" i="18"/>
  <c r="O45" i="18"/>
  <c r="O71" i="18"/>
  <c r="P63" i="75"/>
  <c r="M28" i="15"/>
  <c r="M28" i="14"/>
  <c r="S93" i="75"/>
  <c r="P84" i="75"/>
  <c r="P93" i="75" s="1"/>
  <c r="V30" i="75"/>
  <c r="P30" i="75"/>
  <c r="N30" i="75"/>
  <c r="DP28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DO28" i="10"/>
  <c r="EK9" i="10"/>
  <c r="EL9" i="10"/>
  <c r="EK10" i="10"/>
  <c r="EL10" i="10"/>
  <c r="EM10" i="10" s="1"/>
  <c r="EK11" i="10"/>
  <c r="EM11" i="10" s="1"/>
  <c r="EL11" i="10"/>
  <c r="EK12" i="10"/>
  <c r="EL12" i="10"/>
  <c r="EK13" i="10"/>
  <c r="EM13" i="10" s="1"/>
  <c r="EL13" i="10"/>
  <c r="EK14" i="10"/>
  <c r="EL14" i="10"/>
  <c r="EK15" i="10"/>
  <c r="EM15" i="10" s="1"/>
  <c r="EL15" i="10"/>
  <c r="EK16" i="10"/>
  <c r="EL16" i="10"/>
  <c r="EK17" i="10"/>
  <c r="EL17" i="10"/>
  <c r="EK18" i="10"/>
  <c r="EL18" i="10"/>
  <c r="EK19" i="10"/>
  <c r="EM19" i="10" s="1"/>
  <c r="EL19" i="10"/>
  <c r="EK20" i="10"/>
  <c r="EL20" i="10"/>
  <c r="EK21" i="10"/>
  <c r="EL21" i="10"/>
  <c r="EK22" i="10"/>
  <c r="EL22" i="10"/>
  <c r="EK23" i="10"/>
  <c r="EM23" i="10" s="1"/>
  <c r="EL23" i="10"/>
  <c r="EK24" i="10"/>
  <c r="EL24" i="10"/>
  <c r="EK25" i="10"/>
  <c r="EL25" i="10"/>
  <c r="EK26" i="10"/>
  <c r="EL26" i="10"/>
  <c r="EK27" i="10"/>
  <c r="EL27" i="10"/>
  <c r="EL8" i="10"/>
  <c r="EK8" i="10"/>
  <c r="CM28" i="10"/>
  <c r="CN28" i="10"/>
  <c r="CO28" i="10"/>
  <c r="CP28" i="10"/>
  <c r="CQ28" i="10"/>
  <c r="CR28" i="10"/>
  <c r="CS28" i="10"/>
  <c r="CT28" i="10"/>
  <c r="CU28" i="10"/>
  <c r="CV28" i="10"/>
  <c r="CW28" i="10"/>
  <c r="CX28" i="10"/>
  <c r="CY28" i="10"/>
  <c r="CZ28" i="10"/>
  <c r="DA28" i="10"/>
  <c r="DB28" i="10"/>
  <c r="DC28" i="10"/>
  <c r="DD28" i="10"/>
  <c r="DE28" i="10"/>
  <c r="DF28" i="10"/>
  <c r="DG28" i="10"/>
  <c r="CL28" i="10"/>
  <c r="DH9" i="10"/>
  <c r="DI9" i="10"/>
  <c r="DH10" i="10"/>
  <c r="DI10" i="10"/>
  <c r="DH11" i="10"/>
  <c r="DI11" i="10"/>
  <c r="DH12" i="10"/>
  <c r="DI12" i="10"/>
  <c r="DH13" i="10"/>
  <c r="DI13" i="10"/>
  <c r="DH14" i="10"/>
  <c r="DI14" i="10"/>
  <c r="DH15" i="10"/>
  <c r="DI15" i="10"/>
  <c r="DH16" i="10"/>
  <c r="DI16" i="10"/>
  <c r="DH17" i="10"/>
  <c r="DI17" i="10"/>
  <c r="DH18" i="10"/>
  <c r="DI18" i="10"/>
  <c r="DH19" i="10"/>
  <c r="DI19" i="10"/>
  <c r="DJ19" i="10" s="1"/>
  <c r="DH20" i="10"/>
  <c r="DI20" i="10"/>
  <c r="DH21" i="10"/>
  <c r="DI21" i="10"/>
  <c r="DH22" i="10"/>
  <c r="DI22" i="10"/>
  <c r="DH23" i="10"/>
  <c r="DI23" i="10"/>
  <c r="DH24" i="10"/>
  <c r="DI24" i="10"/>
  <c r="DH25" i="10"/>
  <c r="DI25" i="10"/>
  <c r="DH26" i="10"/>
  <c r="DI26" i="10"/>
  <c r="DJ26" i="10" s="1"/>
  <c r="DH27" i="10"/>
  <c r="DJ27" i="10" s="1"/>
  <c r="DI27" i="10"/>
  <c r="DI8" i="10"/>
  <c r="DH8" i="10"/>
  <c r="DJ8" i="10" s="1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Z28" i="10"/>
  <c r="CA28" i="10"/>
  <c r="CB28" i="10"/>
  <c r="CC28" i="10"/>
  <c r="CD28" i="10"/>
  <c r="BI28" i="10"/>
  <c r="CE9" i="10"/>
  <c r="CF9" i="10"/>
  <c r="CE10" i="10"/>
  <c r="CF10" i="10"/>
  <c r="CG10" i="10" s="1"/>
  <c r="CE11" i="10"/>
  <c r="CF11" i="10"/>
  <c r="CE12" i="10"/>
  <c r="CF12" i="10"/>
  <c r="CE13" i="10"/>
  <c r="CF13" i="10"/>
  <c r="CE14" i="10"/>
  <c r="CF14" i="10"/>
  <c r="CG14" i="10" s="1"/>
  <c r="CE15" i="10"/>
  <c r="CG15" i="10" s="1"/>
  <c r="CF15" i="10"/>
  <c r="CE16" i="10"/>
  <c r="CF16" i="10"/>
  <c r="CE17" i="10"/>
  <c r="CF17" i="10"/>
  <c r="CE18" i="10"/>
  <c r="CF18" i="10"/>
  <c r="CE19" i="10"/>
  <c r="CG19" i="10" s="1"/>
  <c r="CF19" i="10"/>
  <c r="CE20" i="10"/>
  <c r="CF20" i="10"/>
  <c r="CE21" i="10"/>
  <c r="CF21" i="10"/>
  <c r="CE22" i="10"/>
  <c r="CF22" i="10"/>
  <c r="CE23" i="10"/>
  <c r="CG23" i="10" s="1"/>
  <c r="CF23" i="10"/>
  <c r="CE24" i="10"/>
  <c r="CF24" i="10"/>
  <c r="CE25" i="10"/>
  <c r="CF25" i="10"/>
  <c r="CE26" i="10"/>
  <c r="CF26" i="10"/>
  <c r="CE27" i="10"/>
  <c r="CF27" i="10"/>
  <c r="CF8" i="10"/>
  <c r="CE8" i="10"/>
  <c r="CG8" i="10" s="1"/>
  <c r="BB9" i="10"/>
  <c r="BC9" i="10"/>
  <c r="BB10" i="10"/>
  <c r="BC10" i="10"/>
  <c r="BB11" i="10"/>
  <c r="BD11" i="10" s="1"/>
  <c r="BC11" i="10"/>
  <c r="BB12" i="10"/>
  <c r="BC12" i="10"/>
  <c r="BB13" i="10"/>
  <c r="BC13" i="10"/>
  <c r="BB14" i="10"/>
  <c r="BC14" i="10"/>
  <c r="BB15" i="10"/>
  <c r="BD15" i="10" s="1"/>
  <c r="BC15" i="10"/>
  <c r="BB16" i="10"/>
  <c r="BC16" i="10"/>
  <c r="BB17" i="10"/>
  <c r="BC17" i="10"/>
  <c r="BB18" i="10"/>
  <c r="BC18" i="10"/>
  <c r="BB19" i="10"/>
  <c r="BC19" i="10"/>
  <c r="BB20" i="10"/>
  <c r="BC20" i="10"/>
  <c r="BB21" i="10"/>
  <c r="BC21" i="10"/>
  <c r="BB22" i="10"/>
  <c r="BC22" i="10"/>
  <c r="BB23" i="10"/>
  <c r="BC23" i="10"/>
  <c r="BB24" i="10"/>
  <c r="BC24" i="10"/>
  <c r="BB25" i="10"/>
  <c r="BC25" i="10"/>
  <c r="BB26" i="10"/>
  <c r="BC26" i="10"/>
  <c r="BB27" i="10"/>
  <c r="BD27" i="10" s="1"/>
  <c r="BC27" i="10"/>
  <c r="BC8" i="10"/>
  <c r="BB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AF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9" i="10"/>
  <c r="Z9" i="10"/>
  <c r="Y10" i="10"/>
  <c r="Z10" i="10"/>
  <c r="Y11" i="10"/>
  <c r="Z11" i="10"/>
  <c r="Y12" i="10"/>
  <c r="Z12" i="10"/>
  <c r="Y13" i="10"/>
  <c r="AA13" i="10" s="1"/>
  <c r="Z13" i="10"/>
  <c r="Y14" i="10"/>
  <c r="Z14" i="10"/>
  <c r="AA14" i="10" s="1"/>
  <c r="Y15" i="10"/>
  <c r="AA15" i="10" s="1"/>
  <c r="Z15" i="10"/>
  <c r="Y16" i="10"/>
  <c r="Z16" i="10"/>
  <c r="Y17" i="10"/>
  <c r="Z17" i="10"/>
  <c r="Y18" i="10"/>
  <c r="Z18" i="10"/>
  <c r="Y19" i="10"/>
  <c r="Z19" i="10"/>
  <c r="Y20" i="10"/>
  <c r="Z20" i="10"/>
  <c r="Y21" i="10"/>
  <c r="AA21" i="10" s="1"/>
  <c r="Z21" i="10"/>
  <c r="Y22" i="10"/>
  <c r="Z22" i="10"/>
  <c r="AA22" i="10" s="1"/>
  <c r="Y23" i="10"/>
  <c r="AA23" i="10" s="1"/>
  <c r="Z23" i="10"/>
  <c r="Y24" i="10"/>
  <c r="Z24" i="10"/>
  <c r="Y25" i="10"/>
  <c r="AA25" i="10" s="1"/>
  <c r="Z25" i="10"/>
  <c r="Y26" i="10"/>
  <c r="Z26" i="10"/>
  <c r="AA26" i="10" s="1"/>
  <c r="Y27" i="10"/>
  <c r="AA27" i="10" s="1"/>
  <c r="Z27" i="10"/>
  <c r="Z8" i="10"/>
  <c r="Y8" i="10"/>
  <c r="Y28" i="10" s="1"/>
  <c r="C28" i="10"/>
  <c r="R18" i="9"/>
  <c r="S18" i="9"/>
  <c r="T18" i="9"/>
  <c r="U18" i="9"/>
  <c r="V18" i="9"/>
  <c r="W18" i="9"/>
  <c r="X18" i="9"/>
  <c r="Y18" i="9"/>
  <c r="Z18" i="9"/>
  <c r="AA18" i="9"/>
  <c r="AB18" i="9"/>
  <c r="Q18" i="9"/>
  <c r="C18" i="9"/>
  <c r="D18" i="9"/>
  <c r="E18" i="9"/>
  <c r="F18" i="9"/>
  <c r="G18" i="9"/>
  <c r="K18" i="9"/>
  <c r="L18" i="9"/>
  <c r="M18" i="9"/>
  <c r="N18" i="9"/>
  <c r="B18" i="9"/>
  <c r="AC9" i="9"/>
  <c r="AE9" i="9" s="1"/>
  <c r="AD9" i="9"/>
  <c r="AC10" i="9"/>
  <c r="AD10" i="9"/>
  <c r="AE10" i="9" s="1"/>
  <c r="AC11" i="9"/>
  <c r="AD11" i="9"/>
  <c r="AC12" i="9"/>
  <c r="AE12" i="9" s="1"/>
  <c r="AD12" i="9"/>
  <c r="AC13" i="9"/>
  <c r="AE13" i="9" s="1"/>
  <c r="AD13" i="9"/>
  <c r="AC14" i="9"/>
  <c r="AD14" i="9"/>
  <c r="AC15" i="9"/>
  <c r="AD15" i="9"/>
  <c r="AE15" i="9"/>
  <c r="AC16" i="9"/>
  <c r="AE16" i="9" s="1"/>
  <c r="AD16" i="9"/>
  <c r="AC17" i="9"/>
  <c r="AD17" i="9"/>
  <c r="AD8" i="9"/>
  <c r="AC8" i="9"/>
  <c r="H9" i="9"/>
  <c r="AF9" i="9" s="1"/>
  <c r="I9" i="9"/>
  <c r="AG9" i="9" s="1"/>
  <c r="H10" i="9"/>
  <c r="I10" i="9"/>
  <c r="H11" i="9"/>
  <c r="I11" i="9"/>
  <c r="J11" i="9"/>
  <c r="H12" i="9"/>
  <c r="J12" i="9" s="1"/>
  <c r="I12" i="9"/>
  <c r="H13" i="9"/>
  <c r="I13" i="9"/>
  <c r="AG13" i="9" s="1"/>
  <c r="H14" i="9"/>
  <c r="AF14" i="9" s="1"/>
  <c r="I14" i="9"/>
  <c r="H15" i="9"/>
  <c r="AF15" i="9" s="1"/>
  <c r="I15" i="9"/>
  <c r="AG15" i="9" s="1"/>
  <c r="H16" i="9"/>
  <c r="I16" i="9"/>
  <c r="AG16" i="9" s="1"/>
  <c r="H17" i="9"/>
  <c r="I17" i="9"/>
  <c r="AG17" i="9" s="1"/>
  <c r="I8" i="9"/>
  <c r="H8" i="9"/>
  <c r="AF8" i="9" s="1"/>
  <c r="D28" i="64"/>
  <c r="E28" i="64"/>
  <c r="F28" i="64"/>
  <c r="G28" i="64"/>
  <c r="H28" i="64"/>
  <c r="I28" i="64"/>
  <c r="J28" i="64"/>
  <c r="K28" i="64"/>
  <c r="L28" i="64"/>
  <c r="M28" i="64"/>
  <c r="N28" i="64"/>
  <c r="O28" i="64"/>
  <c r="C28" i="64"/>
  <c r="M9" i="64"/>
  <c r="O9" i="64" s="1"/>
  <c r="N9" i="64"/>
  <c r="M10" i="64"/>
  <c r="N10" i="64"/>
  <c r="O10" i="64" s="1"/>
  <c r="M11" i="64"/>
  <c r="N11" i="64"/>
  <c r="O11" i="64"/>
  <c r="M12" i="64"/>
  <c r="O12" i="64" s="1"/>
  <c r="N12" i="64"/>
  <c r="M13" i="64"/>
  <c r="O13" i="64" s="1"/>
  <c r="N13" i="64"/>
  <c r="M14" i="64"/>
  <c r="N14" i="64"/>
  <c r="O14" i="64" s="1"/>
  <c r="M15" i="64"/>
  <c r="N15" i="64"/>
  <c r="O15" i="64"/>
  <c r="M16" i="64"/>
  <c r="O16" i="64" s="1"/>
  <c r="N16" i="64"/>
  <c r="M17" i="64"/>
  <c r="O17" i="64" s="1"/>
  <c r="N17" i="64"/>
  <c r="M18" i="64"/>
  <c r="N18" i="64"/>
  <c r="O18" i="64" s="1"/>
  <c r="M19" i="64"/>
  <c r="N19" i="64"/>
  <c r="O19" i="64"/>
  <c r="M20" i="64"/>
  <c r="O20" i="64" s="1"/>
  <c r="N20" i="64"/>
  <c r="M21" i="64"/>
  <c r="O21" i="64" s="1"/>
  <c r="N21" i="64"/>
  <c r="M22" i="64"/>
  <c r="N22" i="64"/>
  <c r="O22" i="64" s="1"/>
  <c r="M23" i="64"/>
  <c r="N23" i="64"/>
  <c r="O23" i="64"/>
  <c r="M24" i="64"/>
  <c r="O24" i="64" s="1"/>
  <c r="N24" i="64"/>
  <c r="M25" i="64"/>
  <c r="O25" i="64" s="1"/>
  <c r="N25" i="64"/>
  <c r="M26" i="64"/>
  <c r="N26" i="64"/>
  <c r="O26" i="64" s="1"/>
  <c r="M27" i="64"/>
  <c r="N27" i="64"/>
  <c r="O27" i="64"/>
  <c r="O8" i="64"/>
  <c r="N8" i="64"/>
  <c r="M8" i="64"/>
  <c r="D8" i="63"/>
  <c r="E8" i="63"/>
  <c r="F8" i="63"/>
  <c r="G8" i="63"/>
  <c r="H8" i="63"/>
  <c r="I8" i="63"/>
  <c r="J8" i="63"/>
  <c r="K8" i="63"/>
  <c r="L8" i="63"/>
  <c r="M8" i="63"/>
  <c r="N8" i="63"/>
  <c r="O8" i="63"/>
  <c r="D9" i="63"/>
  <c r="E9" i="63"/>
  <c r="F9" i="63"/>
  <c r="G9" i="63"/>
  <c r="H9" i="63"/>
  <c r="I9" i="63"/>
  <c r="J9" i="63"/>
  <c r="K9" i="63"/>
  <c r="L9" i="63"/>
  <c r="M9" i="63"/>
  <c r="N9" i="63"/>
  <c r="O9" i="63"/>
  <c r="D10" i="63"/>
  <c r="E10" i="63"/>
  <c r="F10" i="63"/>
  <c r="G10" i="63"/>
  <c r="H10" i="63"/>
  <c r="I10" i="63"/>
  <c r="J10" i="63"/>
  <c r="K10" i="63"/>
  <c r="L10" i="63"/>
  <c r="M10" i="63"/>
  <c r="N10" i="63"/>
  <c r="O10" i="63"/>
  <c r="D11" i="63"/>
  <c r="E11" i="63"/>
  <c r="F11" i="63"/>
  <c r="G11" i="63"/>
  <c r="H11" i="63"/>
  <c r="I11" i="63"/>
  <c r="J11" i="63"/>
  <c r="K11" i="63"/>
  <c r="L11" i="63"/>
  <c r="M11" i="63"/>
  <c r="N11" i="63"/>
  <c r="O11" i="63"/>
  <c r="D12" i="63"/>
  <c r="E12" i="63"/>
  <c r="F12" i="63"/>
  <c r="G12" i="63"/>
  <c r="H12" i="63"/>
  <c r="I12" i="63"/>
  <c r="J12" i="63"/>
  <c r="K12" i="63"/>
  <c r="L12" i="63"/>
  <c r="M12" i="63"/>
  <c r="N12" i="63"/>
  <c r="O12" i="63"/>
  <c r="D13" i="63"/>
  <c r="E13" i="63"/>
  <c r="F13" i="63"/>
  <c r="G13" i="63"/>
  <c r="H13" i="63"/>
  <c r="I13" i="63"/>
  <c r="J13" i="63"/>
  <c r="K13" i="63"/>
  <c r="L13" i="63"/>
  <c r="M13" i="63"/>
  <c r="N13" i="63"/>
  <c r="O13" i="63"/>
  <c r="D14" i="63"/>
  <c r="E14" i="63"/>
  <c r="F14" i="63"/>
  <c r="G14" i="63"/>
  <c r="H14" i="63"/>
  <c r="I14" i="63"/>
  <c r="J14" i="63"/>
  <c r="K14" i="63"/>
  <c r="L14" i="63"/>
  <c r="M14" i="63"/>
  <c r="N14" i="63"/>
  <c r="O14" i="63"/>
  <c r="D15" i="63"/>
  <c r="E15" i="63"/>
  <c r="F15" i="63"/>
  <c r="G15" i="63"/>
  <c r="H15" i="63"/>
  <c r="I15" i="63"/>
  <c r="J15" i="63"/>
  <c r="K15" i="63"/>
  <c r="L15" i="63"/>
  <c r="M15" i="63"/>
  <c r="N15" i="63"/>
  <c r="O15" i="63"/>
  <c r="D16" i="63"/>
  <c r="E16" i="63"/>
  <c r="F16" i="63"/>
  <c r="G16" i="63"/>
  <c r="H16" i="63"/>
  <c r="I16" i="63"/>
  <c r="J16" i="63"/>
  <c r="K16" i="63"/>
  <c r="L16" i="63"/>
  <c r="M16" i="63"/>
  <c r="N16" i="63"/>
  <c r="O16" i="63"/>
  <c r="D17" i="63"/>
  <c r="E17" i="63"/>
  <c r="F17" i="63"/>
  <c r="G17" i="63"/>
  <c r="H17" i="63"/>
  <c r="I17" i="63"/>
  <c r="J17" i="63"/>
  <c r="K17" i="63"/>
  <c r="L17" i="63"/>
  <c r="M17" i="63"/>
  <c r="N17" i="63"/>
  <c r="O17" i="63"/>
  <c r="D18" i="63"/>
  <c r="E18" i="63"/>
  <c r="F18" i="63"/>
  <c r="G18" i="63"/>
  <c r="H18" i="63"/>
  <c r="I18" i="63"/>
  <c r="J18" i="63"/>
  <c r="K18" i="63"/>
  <c r="L18" i="63"/>
  <c r="M18" i="63"/>
  <c r="N18" i="63"/>
  <c r="O18" i="63"/>
  <c r="D19" i="63"/>
  <c r="E19" i="63"/>
  <c r="F19" i="63"/>
  <c r="G19" i="63"/>
  <c r="H19" i="63"/>
  <c r="I19" i="63"/>
  <c r="J19" i="63"/>
  <c r="K19" i="63"/>
  <c r="L19" i="63"/>
  <c r="M19" i="63"/>
  <c r="N19" i="63"/>
  <c r="O19" i="63"/>
  <c r="D20" i="63"/>
  <c r="E20" i="63"/>
  <c r="F20" i="63"/>
  <c r="G20" i="63"/>
  <c r="H20" i="63"/>
  <c r="I20" i="63"/>
  <c r="J20" i="63"/>
  <c r="K20" i="63"/>
  <c r="L20" i="63"/>
  <c r="M20" i="63"/>
  <c r="N20" i="63"/>
  <c r="O20" i="63"/>
  <c r="D21" i="63"/>
  <c r="E21" i="63"/>
  <c r="F21" i="63"/>
  <c r="G21" i="63"/>
  <c r="H21" i="63"/>
  <c r="I21" i="63"/>
  <c r="J21" i="63"/>
  <c r="K21" i="63"/>
  <c r="L21" i="63"/>
  <c r="M21" i="63"/>
  <c r="N21" i="63"/>
  <c r="O21" i="63"/>
  <c r="D22" i="63"/>
  <c r="E22" i="63"/>
  <c r="F22" i="63"/>
  <c r="G22" i="63"/>
  <c r="H22" i="63"/>
  <c r="I22" i="63"/>
  <c r="J22" i="63"/>
  <c r="K22" i="63"/>
  <c r="L22" i="63"/>
  <c r="M22" i="63"/>
  <c r="N22" i="63"/>
  <c r="O22" i="63"/>
  <c r="D23" i="63"/>
  <c r="E23" i="63"/>
  <c r="F23" i="63"/>
  <c r="G23" i="63"/>
  <c r="H23" i="63"/>
  <c r="I23" i="63"/>
  <c r="J23" i="63"/>
  <c r="K23" i="63"/>
  <c r="L23" i="63"/>
  <c r="M23" i="63"/>
  <c r="N23" i="63"/>
  <c r="O23" i="63"/>
  <c r="D24" i="63"/>
  <c r="E24" i="63"/>
  <c r="F24" i="63"/>
  <c r="G24" i="63"/>
  <c r="H24" i="63"/>
  <c r="I24" i="63"/>
  <c r="J24" i="63"/>
  <c r="K24" i="63"/>
  <c r="L24" i="63"/>
  <c r="M24" i="63"/>
  <c r="N24" i="63"/>
  <c r="O24" i="63"/>
  <c r="D25" i="63"/>
  <c r="E25" i="63"/>
  <c r="F25" i="63"/>
  <c r="G25" i="63"/>
  <c r="H25" i="63"/>
  <c r="I25" i="63"/>
  <c r="J25" i="63"/>
  <c r="K25" i="63"/>
  <c r="L25" i="63"/>
  <c r="M25" i="63"/>
  <c r="N25" i="63"/>
  <c r="O25" i="63"/>
  <c r="D26" i="63"/>
  <c r="E26" i="63"/>
  <c r="F26" i="63"/>
  <c r="G26" i="63"/>
  <c r="H26" i="63"/>
  <c r="I26" i="63"/>
  <c r="J26" i="63"/>
  <c r="K26" i="63"/>
  <c r="L26" i="63"/>
  <c r="M26" i="63"/>
  <c r="N26" i="63"/>
  <c r="O26" i="63"/>
  <c r="D27" i="63"/>
  <c r="E27" i="63"/>
  <c r="F27" i="63"/>
  <c r="G27" i="63"/>
  <c r="H27" i="63"/>
  <c r="I27" i="63"/>
  <c r="J27" i="63"/>
  <c r="K27" i="63"/>
  <c r="L27" i="63"/>
  <c r="M27" i="63"/>
  <c r="N27" i="63"/>
  <c r="O27" i="63"/>
  <c r="D28" i="63"/>
  <c r="E28" i="63"/>
  <c r="F28" i="63"/>
  <c r="G28" i="63"/>
  <c r="H28" i="63"/>
  <c r="I28" i="63"/>
  <c r="J28" i="63"/>
  <c r="K28" i="63"/>
  <c r="L28" i="63"/>
  <c r="M28" i="63"/>
  <c r="N28" i="63"/>
  <c r="O2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8" i="63"/>
  <c r="M67" i="63"/>
  <c r="O67" i="63" s="1"/>
  <c r="N67" i="63"/>
  <c r="M68" i="63"/>
  <c r="N68" i="63"/>
  <c r="O68" i="63" s="1"/>
  <c r="M69" i="63"/>
  <c r="N69" i="63"/>
  <c r="O69" i="63"/>
  <c r="M70" i="63"/>
  <c r="O70" i="63" s="1"/>
  <c r="N70" i="63"/>
  <c r="M71" i="63"/>
  <c r="O71" i="63" s="1"/>
  <c r="N71" i="63"/>
  <c r="M72" i="63"/>
  <c r="N72" i="63"/>
  <c r="O72" i="63" s="1"/>
  <c r="M73" i="63"/>
  <c r="N73" i="63"/>
  <c r="O73" i="63"/>
  <c r="M74" i="63"/>
  <c r="O74" i="63" s="1"/>
  <c r="N74" i="63"/>
  <c r="M75" i="63"/>
  <c r="O75" i="63" s="1"/>
  <c r="N75" i="63"/>
  <c r="M76" i="63"/>
  <c r="N76" i="63"/>
  <c r="O76" i="63" s="1"/>
  <c r="M77" i="63"/>
  <c r="N77" i="63"/>
  <c r="O77" i="63"/>
  <c r="M78" i="63"/>
  <c r="O78" i="63" s="1"/>
  <c r="N78" i="63"/>
  <c r="M79" i="63"/>
  <c r="O79" i="63" s="1"/>
  <c r="N79" i="63"/>
  <c r="M80" i="63"/>
  <c r="N80" i="63"/>
  <c r="O80" i="63" s="1"/>
  <c r="M81" i="63"/>
  <c r="N81" i="63"/>
  <c r="O81" i="63"/>
  <c r="M82" i="63"/>
  <c r="O82" i="63" s="1"/>
  <c r="N82" i="63"/>
  <c r="M83" i="63"/>
  <c r="O83" i="63" s="1"/>
  <c r="N83" i="63"/>
  <c r="M84" i="63"/>
  <c r="N84" i="63"/>
  <c r="O84" i="63" s="1"/>
  <c r="M85" i="63"/>
  <c r="N85" i="63"/>
  <c r="O85" i="63"/>
  <c r="O66" i="63"/>
  <c r="N66" i="63"/>
  <c r="M66" i="63"/>
  <c r="D86" i="63"/>
  <c r="E86" i="63"/>
  <c r="F86" i="63"/>
  <c r="G86" i="63"/>
  <c r="H86" i="63"/>
  <c r="I86" i="63"/>
  <c r="J86" i="63"/>
  <c r="K86" i="63"/>
  <c r="L86" i="63"/>
  <c r="C86" i="63"/>
  <c r="M38" i="63"/>
  <c r="O38" i="63" s="1"/>
  <c r="N38" i="63"/>
  <c r="M39" i="63"/>
  <c r="N39" i="63"/>
  <c r="O39" i="63" s="1"/>
  <c r="M40" i="63"/>
  <c r="N40" i="63"/>
  <c r="O40" i="63"/>
  <c r="M41" i="63"/>
  <c r="O41" i="63" s="1"/>
  <c r="N41" i="63"/>
  <c r="M42" i="63"/>
  <c r="O42" i="63" s="1"/>
  <c r="N42" i="63"/>
  <c r="M43" i="63"/>
  <c r="N43" i="63"/>
  <c r="O43" i="63" s="1"/>
  <c r="M44" i="63"/>
  <c r="N44" i="63"/>
  <c r="O44" i="63"/>
  <c r="M45" i="63"/>
  <c r="O45" i="63" s="1"/>
  <c r="N45" i="63"/>
  <c r="M46" i="63"/>
  <c r="O46" i="63" s="1"/>
  <c r="N46" i="63"/>
  <c r="M47" i="63"/>
  <c r="N47" i="63"/>
  <c r="O47" i="63" s="1"/>
  <c r="M48" i="63"/>
  <c r="N48" i="63"/>
  <c r="O48" i="63"/>
  <c r="M49" i="63"/>
  <c r="O49" i="63" s="1"/>
  <c r="N49" i="63"/>
  <c r="M50" i="63"/>
  <c r="O50" i="63" s="1"/>
  <c r="N50" i="63"/>
  <c r="M51" i="63"/>
  <c r="N51" i="63"/>
  <c r="O51" i="63" s="1"/>
  <c r="M52" i="63"/>
  <c r="N52" i="63"/>
  <c r="O52" i="63"/>
  <c r="M53" i="63"/>
  <c r="O53" i="63" s="1"/>
  <c r="N53" i="63"/>
  <c r="M54" i="63"/>
  <c r="O54" i="63" s="1"/>
  <c r="N54" i="63"/>
  <c r="M55" i="63"/>
  <c r="N55" i="63"/>
  <c r="O55" i="63" s="1"/>
  <c r="M56" i="63"/>
  <c r="N56" i="63"/>
  <c r="O56" i="63"/>
  <c r="O37" i="63"/>
  <c r="N37" i="63"/>
  <c r="M37" i="63"/>
  <c r="D57" i="63"/>
  <c r="E57" i="63"/>
  <c r="F57" i="63"/>
  <c r="G57" i="63"/>
  <c r="H57" i="63"/>
  <c r="I57" i="63"/>
  <c r="J57" i="63"/>
  <c r="K57" i="63"/>
  <c r="L57" i="63"/>
  <c r="C57" i="63"/>
  <c r="M9" i="62"/>
  <c r="N9" i="62"/>
  <c r="M10" i="62"/>
  <c r="N10" i="62"/>
  <c r="M11" i="62"/>
  <c r="N11" i="62"/>
  <c r="M12" i="62"/>
  <c r="N12" i="62"/>
  <c r="M13" i="62"/>
  <c r="N13" i="62"/>
  <c r="M14" i="62"/>
  <c r="N14" i="62"/>
  <c r="M15" i="62"/>
  <c r="N15" i="62"/>
  <c r="M16" i="62"/>
  <c r="N16" i="62"/>
  <c r="M17" i="62"/>
  <c r="N17" i="62"/>
  <c r="M18" i="62"/>
  <c r="N18" i="62"/>
  <c r="M19" i="62"/>
  <c r="N19" i="62"/>
  <c r="M20" i="62"/>
  <c r="N20" i="62"/>
  <c r="M21" i="62"/>
  <c r="N21" i="62"/>
  <c r="M22" i="62"/>
  <c r="N22" i="62"/>
  <c r="M23" i="62"/>
  <c r="N23" i="62"/>
  <c r="M24" i="62"/>
  <c r="N24" i="62"/>
  <c r="M25" i="62"/>
  <c r="N25" i="62"/>
  <c r="M26" i="62"/>
  <c r="N26" i="62"/>
  <c r="M27" i="62"/>
  <c r="N27" i="62"/>
  <c r="N8" i="62"/>
  <c r="M8" i="62"/>
  <c r="D28" i="62"/>
  <c r="E28" i="62"/>
  <c r="F28" i="62"/>
  <c r="G28" i="62"/>
  <c r="H28" i="62"/>
  <c r="I28" i="62"/>
  <c r="J28" i="62"/>
  <c r="K28" i="62"/>
  <c r="L28" i="62"/>
  <c r="N28" i="62"/>
  <c r="C28" i="62"/>
  <c r="D8" i="61"/>
  <c r="E8" i="61"/>
  <c r="F8" i="61"/>
  <c r="G8" i="61"/>
  <c r="H8" i="61"/>
  <c r="I8" i="61"/>
  <c r="J8" i="61"/>
  <c r="K8" i="61"/>
  <c r="L8" i="61"/>
  <c r="M8" i="61"/>
  <c r="N8" i="61"/>
  <c r="O8" i="61"/>
  <c r="D9" i="61"/>
  <c r="E9" i="61"/>
  <c r="F9" i="61"/>
  <c r="G9" i="61"/>
  <c r="H9" i="61"/>
  <c r="I9" i="61"/>
  <c r="J9" i="61"/>
  <c r="K9" i="61"/>
  <c r="L9" i="61"/>
  <c r="M9" i="61"/>
  <c r="N9" i="61"/>
  <c r="O9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D15" i="61"/>
  <c r="E15" i="61"/>
  <c r="F15" i="61"/>
  <c r="G15" i="61"/>
  <c r="H15" i="61"/>
  <c r="I15" i="61"/>
  <c r="J15" i="61"/>
  <c r="K15" i="61"/>
  <c r="L15" i="61"/>
  <c r="M15" i="61"/>
  <c r="N15" i="61"/>
  <c r="O15" i="61"/>
  <c r="D16" i="61"/>
  <c r="E16" i="61"/>
  <c r="F16" i="61"/>
  <c r="G16" i="61"/>
  <c r="H16" i="61"/>
  <c r="I16" i="61"/>
  <c r="J16" i="61"/>
  <c r="K16" i="61"/>
  <c r="L16" i="61"/>
  <c r="M16" i="61"/>
  <c r="N16" i="61"/>
  <c r="O16" i="61"/>
  <c r="D17" i="61"/>
  <c r="E17" i="61"/>
  <c r="F17" i="61"/>
  <c r="G17" i="61"/>
  <c r="H17" i="61"/>
  <c r="I17" i="61"/>
  <c r="J17" i="61"/>
  <c r="K17" i="61"/>
  <c r="L17" i="61"/>
  <c r="M17" i="61"/>
  <c r="N17" i="61"/>
  <c r="O17" i="61"/>
  <c r="D18" i="61"/>
  <c r="E18" i="61"/>
  <c r="F18" i="61"/>
  <c r="G18" i="61"/>
  <c r="H18" i="61"/>
  <c r="I18" i="61"/>
  <c r="J18" i="61"/>
  <c r="K18" i="61"/>
  <c r="L18" i="61"/>
  <c r="M18" i="61"/>
  <c r="N18" i="61"/>
  <c r="O18" i="61"/>
  <c r="D19" i="61"/>
  <c r="E19" i="61"/>
  <c r="F19" i="61"/>
  <c r="G19" i="61"/>
  <c r="H19" i="61"/>
  <c r="I19" i="61"/>
  <c r="J19" i="61"/>
  <c r="K19" i="61"/>
  <c r="L19" i="61"/>
  <c r="M19" i="61"/>
  <c r="N19" i="61"/>
  <c r="O19" i="61"/>
  <c r="D20" i="61"/>
  <c r="E20" i="61"/>
  <c r="F20" i="61"/>
  <c r="G20" i="61"/>
  <c r="H20" i="61"/>
  <c r="I20" i="61"/>
  <c r="J20" i="61"/>
  <c r="K20" i="61"/>
  <c r="L20" i="61"/>
  <c r="M20" i="61"/>
  <c r="N20" i="61"/>
  <c r="O20" i="61"/>
  <c r="D21" i="61"/>
  <c r="E21" i="61"/>
  <c r="F21" i="61"/>
  <c r="G21" i="61"/>
  <c r="H21" i="61"/>
  <c r="I21" i="61"/>
  <c r="J21" i="61"/>
  <c r="K21" i="61"/>
  <c r="L21" i="61"/>
  <c r="M21" i="61"/>
  <c r="N21" i="61"/>
  <c r="O21" i="61"/>
  <c r="D22" i="61"/>
  <c r="E22" i="61"/>
  <c r="F22" i="61"/>
  <c r="G22" i="61"/>
  <c r="H22" i="61"/>
  <c r="I22" i="61"/>
  <c r="J22" i="61"/>
  <c r="K22" i="61"/>
  <c r="L22" i="61"/>
  <c r="M22" i="61"/>
  <c r="N22" i="61"/>
  <c r="O22" i="61"/>
  <c r="D23" i="61"/>
  <c r="E23" i="61"/>
  <c r="F23" i="61"/>
  <c r="G23" i="61"/>
  <c r="H23" i="61"/>
  <c r="I23" i="61"/>
  <c r="J23" i="61"/>
  <c r="K23" i="61"/>
  <c r="L23" i="61"/>
  <c r="M23" i="61"/>
  <c r="N23" i="61"/>
  <c r="O23" i="61"/>
  <c r="D24" i="61"/>
  <c r="E24" i="61"/>
  <c r="F24" i="61"/>
  <c r="G24" i="61"/>
  <c r="H24" i="61"/>
  <c r="I24" i="61"/>
  <c r="J24" i="61"/>
  <c r="K24" i="61"/>
  <c r="L24" i="61"/>
  <c r="M24" i="61"/>
  <c r="N24" i="61"/>
  <c r="O24" i="61"/>
  <c r="D25" i="61"/>
  <c r="E25" i="61"/>
  <c r="F25" i="61"/>
  <c r="G25" i="61"/>
  <c r="H25" i="61"/>
  <c r="I25" i="61"/>
  <c r="J25" i="61"/>
  <c r="K25" i="61"/>
  <c r="L25" i="61"/>
  <c r="M25" i="61"/>
  <c r="N25" i="61"/>
  <c r="O25" i="61"/>
  <c r="D26" i="61"/>
  <c r="E26" i="61"/>
  <c r="F26" i="61"/>
  <c r="G26" i="61"/>
  <c r="H26" i="61"/>
  <c r="I26" i="61"/>
  <c r="J26" i="61"/>
  <c r="K26" i="61"/>
  <c r="L26" i="61"/>
  <c r="M26" i="61"/>
  <c r="N26" i="61"/>
  <c r="O26" i="61"/>
  <c r="D27" i="61"/>
  <c r="E27" i="61"/>
  <c r="F27" i="61"/>
  <c r="G27" i="61"/>
  <c r="H27" i="61"/>
  <c r="I27" i="61"/>
  <c r="J27" i="61"/>
  <c r="K27" i="61"/>
  <c r="L27" i="61"/>
  <c r="M27" i="61"/>
  <c r="N27" i="61"/>
  <c r="O27" i="61"/>
  <c r="D28" i="61"/>
  <c r="E28" i="61"/>
  <c r="F28" i="61"/>
  <c r="G28" i="61"/>
  <c r="H28" i="61"/>
  <c r="I28" i="61"/>
  <c r="J28" i="61"/>
  <c r="K28" i="61"/>
  <c r="L28" i="61"/>
  <c r="M28" i="61"/>
  <c r="N28" i="61"/>
  <c r="O2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8" i="61"/>
  <c r="D86" i="61"/>
  <c r="E86" i="61"/>
  <c r="F86" i="61"/>
  <c r="G86" i="61"/>
  <c r="H86" i="61"/>
  <c r="I86" i="61"/>
  <c r="J86" i="61"/>
  <c r="K86" i="61"/>
  <c r="L86" i="61"/>
  <c r="C86" i="61"/>
  <c r="M67" i="61"/>
  <c r="O67" i="61" s="1"/>
  <c r="N67" i="61"/>
  <c r="M68" i="61"/>
  <c r="N68" i="61"/>
  <c r="O68" i="61" s="1"/>
  <c r="M69" i="61"/>
  <c r="O69" i="61" s="1"/>
  <c r="N69" i="61"/>
  <c r="M70" i="61"/>
  <c r="O70" i="61" s="1"/>
  <c r="N70" i="61"/>
  <c r="M71" i="61"/>
  <c r="O71" i="61" s="1"/>
  <c r="N71" i="61"/>
  <c r="M72" i="61"/>
  <c r="O72" i="61" s="1"/>
  <c r="N72" i="61"/>
  <c r="M73" i="61"/>
  <c r="N73" i="61"/>
  <c r="O73" i="61" s="1"/>
  <c r="M74" i="61"/>
  <c r="O74" i="61" s="1"/>
  <c r="N74" i="61"/>
  <c r="M75" i="61"/>
  <c r="O75" i="61" s="1"/>
  <c r="N75" i="61"/>
  <c r="M76" i="61"/>
  <c r="N76" i="61"/>
  <c r="O76" i="61"/>
  <c r="M77" i="61"/>
  <c r="O77" i="61" s="1"/>
  <c r="N77" i="61"/>
  <c r="M78" i="61"/>
  <c r="O78" i="61" s="1"/>
  <c r="N78" i="61"/>
  <c r="M79" i="61"/>
  <c r="O79" i="61" s="1"/>
  <c r="N79" i="61"/>
  <c r="M80" i="61"/>
  <c r="O80" i="61" s="1"/>
  <c r="N80" i="61"/>
  <c r="M81" i="61"/>
  <c r="N81" i="61"/>
  <c r="O81" i="61" s="1"/>
  <c r="M82" i="61"/>
  <c r="O82" i="61" s="1"/>
  <c r="N82" i="61"/>
  <c r="M83" i="61"/>
  <c r="O83" i="61" s="1"/>
  <c r="N83" i="61"/>
  <c r="M84" i="61"/>
  <c r="N84" i="61"/>
  <c r="O84" i="61"/>
  <c r="M85" i="61"/>
  <c r="O85" i="61" s="1"/>
  <c r="N85" i="61"/>
  <c r="N66" i="61"/>
  <c r="N86" i="61" s="1"/>
  <c r="M66" i="61"/>
  <c r="O66" i="61" s="1"/>
  <c r="M38" i="61"/>
  <c r="N38" i="61"/>
  <c r="M39" i="61"/>
  <c r="N39" i="61"/>
  <c r="O39" i="61" s="1"/>
  <c r="M40" i="61"/>
  <c r="N40" i="61"/>
  <c r="O40" i="61" s="1"/>
  <c r="M41" i="61"/>
  <c r="O41" i="61" s="1"/>
  <c r="N41" i="61"/>
  <c r="M42" i="61"/>
  <c r="O42" i="61" s="1"/>
  <c r="N42" i="61"/>
  <c r="M43" i="61"/>
  <c r="O43" i="61" s="1"/>
  <c r="N43" i="61"/>
  <c r="M44" i="61"/>
  <c r="O44" i="61" s="1"/>
  <c r="N44" i="61"/>
  <c r="M45" i="61"/>
  <c r="O45" i="61" s="1"/>
  <c r="N45" i="61"/>
  <c r="M46" i="61"/>
  <c r="O46" i="61" s="1"/>
  <c r="N46" i="61"/>
  <c r="M47" i="61"/>
  <c r="N47" i="61"/>
  <c r="O47" i="61"/>
  <c r="M48" i="61"/>
  <c r="N48" i="61"/>
  <c r="O48" i="61"/>
  <c r="M49" i="61"/>
  <c r="O49" i="61" s="1"/>
  <c r="N49" i="61"/>
  <c r="M50" i="61"/>
  <c r="N50" i="61"/>
  <c r="M51" i="61"/>
  <c r="O51" i="61" s="1"/>
  <c r="N51" i="61"/>
  <c r="M52" i="61"/>
  <c r="O52" i="61" s="1"/>
  <c r="N52" i="61"/>
  <c r="M53" i="61"/>
  <c r="N53" i="61"/>
  <c r="M54" i="61"/>
  <c r="O54" i="61" s="1"/>
  <c r="N54" i="61"/>
  <c r="M55" i="61"/>
  <c r="N55" i="61"/>
  <c r="O55" i="61"/>
  <c r="M56" i="61"/>
  <c r="N56" i="61"/>
  <c r="N37" i="61"/>
  <c r="O37" i="61" s="1"/>
  <c r="M37" i="61"/>
  <c r="D57" i="61"/>
  <c r="E57" i="61"/>
  <c r="F57" i="61"/>
  <c r="G57" i="61"/>
  <c r="H57" i="61"/>
  <c r="I57" i="61"/>
  <c r="J57" i="61"/>
  <c r="K57" i="61"/>
  <c r="L57" i="61"/>
  <c r="C57" i="61"/>
  <c r="M9" i="60"/>
  <c r="O9" i="60" s="1"/>
  <c r="N9" i="60"/>
  <c r="M10" i="60"/>
  <c r="N10" i="60"/>
  <c r="O10" i="60" s="1"/>
  <c r="M11" i="60"/>
  <c r="N11" i="60"/>
  <c r="O11" i="60"/>
  <c r="M12" i="60"/>
  <c r="O12" i="60" s="1"/>
  <c r="N12" i="60"/>
  <c r="M13" i="60"/>
  <c r="O13" i="60" s="1"/>
  <c r="N13" i="60"/>
  <c r="M14" i="60"/>
  <c r="N14" i="60"/>
  <c r="O14" i="60"/>
  <c r="M15" i="60"/>
  <c r="O15" i="60" s="1"/>
  <c r="N15" i="60"/>
  <c r="M16" i="60"/>
  <c r="O16" i="60" s="1"/>
  <c r="N16" i="60"/>
  <c r="M17" i="60"/>
  <c r="N17" i="60"/>
  <c r="O17" i="60" s="1"/>
  <c r="M18" i="60"/>
  <c r="N18" i="60"/>
  <c r="O18" i="60"/>
  <c r="M19" i="60"/>
  <c r="O19" i="60" s="1"/>
  <c r="N19" i="60"/>
  <c r="M20" i="60"/>
  <c r="O20" i="60" s="1"/>
  <c r="N20" i="60"/>
  <c r="M21" i="60"/>
  <c r="N21" i="60"/>
  <c r="O21" i="60" s="1"/>
  <c r="M22" i="60"/>
  <c r="N22" i="60"/>
  <c r="O22" i="60"/>
  <c r="M23" i="60"/>
  <c r="O23" i="60" s="1"/>
  <c r="N23" i="60"/>
  <c r="M24" i="60"/>
  <c r="O24" i="60" s="1"/>
  <c r="N24" i="60"/>
  <c r="M25" i="60"/>
  <c r="N25" i="60"/>
  <c r="O25" i="60" s="1"/>
  <c r="M26" i="60"/>
  <c r="N26" i="60"/>
  <c r="O26" i="60"/>
  <c r="M27" i="60"/>
  <c r="O27" i="60" s="1"/>
  <c r="N27" i="60"/>
  <c r="O8" i="60"/>
  <c r="N8" i="60"/>
  <c r="N28" i="60" s="1"/>
  <c r="M8" i="60"/>
  <c r="D28" i="60"/>
  <c r="E28" i="60"/>
  <c r="F28" i="60"/>
  <c r="G28" i="60"/>
  <c r="H28" i="60"/>
  <c r="I28" i="60"/>
  <c r="J28" i="60"/>
  <c r="K28" i="60"/>
  <c r="L28" i="60"/>
  <c r="C28" i="60"/>
  <c r="D28" i="59"/>
  <c r="E28" i="59"/>
  <c r="F28" i="59"/>
  <c r="G28" i="59"/>
  <c r="H28" i="59"/>
  <c r="I28" i="59"/>
  <c r="J28" i="59"/>
  <c r="K28" i="59"/>
  <c r="L28" i="59"/>
  <c r="C28" i="59"/>
  <c r="M9" i="59"/>
  <c r="O9" i="59" s="1"/>
  <c r="N9" i="59"/>
  <c r="M10" i="59"/>
  <c r="O10" i="59" s="1"/>
  <c r="N10" i="59"/>
  <c r="M11" i="59"/>
  <c r="N11" i="59"/>
  <c r="O11" i="59" s="1"/>
  <c r="M12" i="59"/>
  <c r="M28" i="59" s="1"/>
  <c r="N12" i="59"/>
  <c r="N28" i="59" s="1"/>
  <c r="M13" i="59"/>
  <c r="N13" i="59"/>
  <c r="M14" i="59"/>
  <c r="O14" i="59" s="1"/>
  <c r="N14" i="59"/>
  <c r="M15" i="59"/>
  <c r="N15" i="59"/>
  <c r="O15" i="59" s="1"/>
  <c r="M16" i="59"/>
  <c r="O16" i="59" s="1"/>
  <c r="N16" i="59"/>
  <c r="M17" i="59"/>
  <c r="N17" i="59"/>
  <c r="M18" i="59"/>
  <c r="O18" i="59" s="1"/>
  <c r="N18" i="59"/>
  <c r="M19" i="59"/>
  <c r="N19" i="59"/>
  <c r="O19" i="59"/>
  <c r="M20" i="59"/>
  <c r="N20" i="59"/>
  <c r="O20" i="59"/>
  <c r="M21" i="59"/>
  <c r="O21" i="59" s="1"/>
  <c r="N21" i="59"/>
  <c r="M22" i="59"/>
  <c r="O22" i="59" s="1"/>
  <c r="N22" i="59"/>
  <c r="M23" i="59"/>
  <c r="N23" i="59"/>
  <c r="O23" i="59"/>
  <c r="M24" i="59"/>
  <c r="O24" i="59" s="1"/>
  <c r="N24" i="59"/>
  <c r="M25" i="59"/>
  <c r="O25" i="59" s="1"/>
  <c r="N25" i="59"/>
  <c r="M26" i="59"/>
  <c r="N26" i="59"/>
  <c r="O26" i="59" s="1"/>
  <c r="M27" i="59"/>
  <c r="N27" i="59"/>
  <c r="O27" i="59"/>
  <c r="O8" i="59"/>
  <c r="N8" i="59"/>
  <c r="M8" i="59"/>
  <c r="D28" i="57"/>
  <c r="E28" i="57"/>
  <c r="F28" i="57"/>
  <c r="G28" i="57"/>
  <c r="H28" i="57"/>
  <c r="I28" i="57"/>
  <c r="J28" i="57"/>
  <c r="K28" i="57"/>
  <c r="L28" i="57"/>
  <c r="M28" i="57"/>
  <c r="N28" i="57"/>
  <c r="O28" i="57"/>
  <c r="C28" i="57"/>
  <c r="M9" i="57"/>
  <c r="N9" i="57"/>
  <c r="O9" i="57" s="1"/>
  <c r="M10" i="57"/>
  <c r="N10" i="57"/>
  <c r="O10" i="57"/>
  <c r="M11" i="57"/>
  <c r="O11" i="57" s="1"/>
  <c r="N11" i="57"/>
  <c r="M12" i="57"/>
  <c r="O12" i="57" s="1"/>
  <c r="N12" i="57"/>
  <c r="M13" i="57"/>
  <c r="N13" i="57"/>
  <c r="O13" i="57" s="1"/>
  <c r="M14" i="57"/>
  <c r="N14" i="57"/>
  <c r="O14" i="57"/>
  <c r="M15" i="57"/>
  <c r="O15" i="57" s="1"/>
  <c r="N15" i="57"/>
  <c r="M16" i="57"/>
  <c r="O16" i="57" s="1"/>
  <c r="N16" i="57"/>
  <c r="M17" i="57"/>
  <c r="N17" i="57"/>
  <c r="O17" i="57" s="1"/>
  <c r="M18" i="57"/>
  <c r="N18" i="57"/>
  <c r="O18" i="57"/>
  <c r="M19" i="57"/>
  <c r="O19" i="57" s="1"/>
  <c r="N19" i="57"/>
  <c r="M20" i="57"/>
  <c r="O20" i="57" s="1"/>
  <c r="N20" i="57"/>
  <c r="M21" i="57"/>
  <c r="N21" i="57"/>
  <c r="O21" i="57" s="1"/>
  <c r="M22" i="57"/>
  <c r="N22" i="57"/>
  <c r="O22" i="57"/>
  <c r="M23" i="57"/>
  <c r="O23" i="57" s="1"/>
  <c r="N23" i="57"/>
  <c r="M24" i="57"/>
  <c r="O24" i="57" s="1"/>
  <c r="N24" i="57"/>
  <c r="M25" i="57"/>
  <c r="N25" i="57"/>
  <c r="O25" i="57"/>
  <c r="M26" i="57"/>
  <c r="N26" i="57"/>
  <c r="O26" i="57"/>
  <c r="M27" i="57"/>
  <c r="O27" i="57" s="1"/>
  <c r="N27" i="57"/>
  <c r="O8" i="57"/>
  <c r="N8" i="57"/>
  <c r="M8" i="57"/>
  <c r="M9" i="56"/>
  <c r="N9" i="56"/>
  <c r="O9" i="56" s="1"/>
  <c r="M10" i="56"/>
  <c r="N10" i="56"/>
  <c r="O10" i="56"/>
  <c r="M11" i="56"/>
  <c r="O11" i="56" s="1"/>
  <c r="N11" i="56"/>
  <c r="M12" i="56"/>
  <c r="O12" i="56" s="1"/>
  <c r="N12" i="56"/>
  <c r="M13" i="56"/>
  <c r="N13" i="56"/>
  <c r="O13" i="56" s="1"/>
  <c r="M14" i="56"/>
  <c r="N14" i="56"/>
  <c r="O14" i="56"/>
  <c r="M15" i="56"/>
  <c r="O15" i="56" s="1"/>
  <c r="N15" i="56"/>
  <c r="M16" i="56"/>
  <c r="O16" i="56" s="1"/>
  <c r="N16" i="56"/>
  <c r="M17" i="56"/>
  <c r="N17" i="56"/>
  <c r="O17" i="56"/>
  <c r="M18" i="56"/>
  <c r="N18" i="56"/>
  <c r="O18" i="56"/>
  <c r="M19" i="56"/>
  <c r="O19" i="56" s="1"/>
  <c r="N19" i="56"/>
  <c r="M20" i="56"/>
  <c r="O20" i="56" s="1"/>
  <c r="N20" i="56"/>
  <c r="M21" i="56"/>
  <c r="N21" i="56"/>
  <c r="O21" i="56"/>
  <c r="M22" i="56"/>
  <c r="N22" i="56"/>
  <c r="O22" i="56"/>
  <c r="M23" i="56"/>
  <c r="O23" i="56" s="1"/>
  <c r="N23" i="56"/>
  <c r="M24" i="56"/>
  <c r="O24" i="56" s="1"/>
  <c r="N24" i="56"/>
  <c r="M25" i="56"/>
  <c r="N25" i="56"/>
  <c r="O25" i="56"/>
  <c r="M26" i="56"/>
  <c r="N26" i="56"/>
  <c r="O26" i="56"/>
  <c r="M27" i="56"/>
  <c r="O27" i="56" s="1"/>
  <c r="N27" i="56"/>
  <c r="O8" i="56"/>
  <c r="N8" i="56"/>
  <c r="M8" i="56"/>
  <c r="D28" i="56"/>
  <c r="E28" i="56"/>
  <c r="F28" i="56"/>
  <c r="G28" i="56"/>
  <c r="H28" i="56"/>
  <c r="I28" i="56"/>
  <c r="J28" i="56"/>
  <c r="K28" i="56"/>
  <c r="L28" i="56"/>
  <c r="N28" i="56"/>
  <c r="C28" i="56"/>
  <c r="AA9" i="7"/>
  <c r="AC9" i="7" s="1"/>
  <c r="AB9" i="7"/>
  <c r="AA10" i="7"/>
  <c r="AB10" i="7"/>
  <c r="AC10" i="7"/>
  <c r="AA11" i="7"/>
  <c r="AC11" i="7" s="1"/>
  <c r="AB11" i="7"/>
  <c r="AA12" i="7"/>
  <c r="AC12" i="7" s="1"/>
  <c r="AB12" i="7"/>
  <c r="AA13" i="7"/>
  <c r="AB13" i="7"/>
  <c r="AC13" i="7" s="1"/>
  <c r="AA14" i="7"/>
  <c r="AB14" i="7"/>
  <c r="AC14" i="7"/>
  <c r="AA15" i="7"/>
  <c r="AC15" i="7" s="1"/>
  <c r="AB15" i="7"/>
  <c r="AA16" i="7"/>
  <c r="AC16" i="7" s="1"/>
  <c r="AB16" i="7"/>
  <c r="AA17" i="7"/>
  <c r="AB17" i="7"/>
  <c r="AC17" i="7" s="1"/>
  <c r="AA18" i="7"/>
  <c r="AB18" i="7"/>
  <c r="AC18" i="7"/>
  <c r="AA19" i="7"/>
  <c r="AC19" i="7" s="1"/>
  <c r="AB19" i="7"/>
  <c r="AA20" i="7"/>
  <c r="AC20" i="7" s="1"/>
  <c r="AB20" i="7"/>
  <c r="AA21" i="7"/>
  <c r="AB21" i="7"/>
  <c r="AC21" i="7" s="1"/>
  <c r="AA22" i="7"/>
  <c r="AB22" i="7"/>
  <c r="AC22" i="7"/>
  <c r="AA23" i="7"/>
  <c r="AC23" i="7" s="1"/>
  <c r="AB23" i="7"/>
  <c r="AA24" i="7"/>
  <c r="AC24" i="7" s="1"/>
  <c r="AB24" i="7"/>
  <c r="AA25" i="7"/>
  <c r="AB25" i="7"/>
  <c r="AC25" i="7"/>
  <c r="AA26" i="7"/>
  <c r="AB26" i="7"/>
  <c r="AC26" i="7"/>
  <c r="AA27" i="7"/>
  <c r="AC27" i="7" s="1"/>
  <c r="AB27" i="7"/>
  <c r="AC8" i="7"/>
  <c r="AB8" i="7"/>
  <c r="AB28" i="7" s="1"/>
  <c r="AA8" i="7"/>
  <c r="T28" i="7"/>
  <c r="U28" i="7"/>
  <c r="V28" i="7"/>
  <c r="W28" i="7"/>
  <c r="X28" i="7"/>
  <c r="Y28" i="7"/>
  <c r="Z28" i="7"/>
  <c r="S28" i="7"/>
  <c r="D28" i="7"/>
  <c r="E28" i="7"/>
  <c r="F28" i="7"/>
  <c r="G28" i="7"/>
  <c r="H28" i="7"/>
  <c r="I28" i="7"/>
  <c r="J28" i="7"/>
  <c r="K28" i="7"/>
  <c r="L28" i="7"/>
  <c r="M28" i="7"/>
  <c r="N28" i="7"/>
  <c r="C28" i="7"/>
  <c r="N11" i="6"/>
  <c r="Q11" i="6" s="1"/>
  <c r="O11" i="6"/>
  <c r="N12" i="6"/>
  <c r="O12" i="6"/>
  <c r="R12" i="6" s="1"/>
  <c r="N13" i="6"/>
  <c r="Q13" i="6" s="1"/>
  <c r="O13" i="6"/>
  <c r="R13" i="6" s="1"/>
  <c r="N14" i="6"/>
  <c r="Q14" i="6" s="1"/>
  <c r="O14" i="6"/>
  <c r="R14" i="6" s="1"/>
  <c r="N15" i="6"/>
  <c r="Q15" i="6" s="1"/>
  <c r="O15" i="6"/>
  <c r="R15" i="6" s="1"/>
  <c r="N16" i="6"/>
  <c r="O16" i="6"/>
  <c r="R16" i="6" s="1"/>
  <c r="N17" i="6"/>
  <c r="Q17" i="6" s="1"/>
  <c r="O17" i="6"/>
  <c r="R17" i="6" s="1"/>
  <c r="N18" i="6"/>
  <c r="Q18" i="6" s="1"/>
  <c r="O18" i="6"/>
  <c r="R18" i="6" s="1"/>
  <c r="N19" i="6"/>
  <c r="Q19" i="6" s="1"/>
  <c r="O19" i="6"/>
  <c r="R19" i="6" s="1"/>
  <c r="N20" i="6"/>
  <c r="O20" i="6"/>
  <c r="R20" i="6" s="1"/>
  <c r="N21" i="6"/>
  <c r="Q21" i="6" s="1"/>
  <c r="O21" i="6"/>
  <c r="R21" i="6" s="1"/>
  <c r="N22" i="6"/>
  <c r="Q22" i="6" s="1"/>
  <c r="O22" i="6"/>
  <c r="R22" i="6" s="1"/>
  <c r="N23" i="6"/>
  <c r="Q23" i="6" s="1"/>
  <c r="O23" i="6"/>
  <c r="R23" i="6" s="1"/>
  <c r="N24" i="6"/>
  <c r="O24" i="6"/>
  <c r="R24" i="6" s="1"/>
  <c r="N25" i="6"/>
  <c r="Q25" i="6" s="1"/>
  <c r="O25" i="6"/>
  <c r="R25" i="6" s="1"/>
  <c r="N26" i="6"/>
  <c r="Q26" i="6" s="1"/>
  <c r="O26" i="6"/>
  <c r="R26" i="6" s="1"/>
  <c r="N27" i="6"/>
  <c r="Q27" i="6" s="1"/>
  <c r="O27" i="6"/>
  <c r="R27" i="6" s="1"/>
  <c r="N28" i="6"/>
  <c r="O28" i="6"/>
  <c r="R28" i="6" s="1"/>
  <c r="N29" i="6"/>
  <c r="Q29" i="6" s="1"/>
  <c r="O29" i="6"/>
  <c r="R29" i="6" s="1"/>
  <c r="O10" i="6"/>
  <c r="R10" i="6" s="1"/>
  <c r="N10" i="6"/>
  <c r="D30" i="6"/>
  <c r="E30" i="6"/>
  <c r="G30" i="6"/>
  <c r="H30" i="6"/>
  <c r="J30" i="6"/>
  <c r="K30" i="6"/>
  <c r="L30" i="6"/>
  <c r="M30" i="6"/>
  <c r="C3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0" i="6"/>
  <c r="I30" i="6" l="1"/>
  <c r="F30" i="6"/>
  <c r="S20" i="6"/>
  <c r="P28" i="6"/>
  <c r="S28" i="6" s="1"/>
  <c r="P24" i="6"/>
  <c r="S24" i="6" s="1"/>
  <c r="P20" i="6"/>
  <c r="P16" i="6"/>
  <c r="S16" i="6" s="1"/>
  <c r="P12" i="6"/>
  <c r="S12" i="6" s="1"/>
  <c r="O28" i="18"/>
  <c r="O87" i="18"/>
  <c r="S14" i="6"/>
  <c r="N30" i="6"/>
  <c r="P10" i="6"/>
  <c r="P26" i="6"/>
  <c r="S26" i="6" s="1"/>
  <c r="P22" i="6"/>
  <c r="S22" i="6" s="1"/>
  <c r="P18" i="6"/>
  <c r="S18" i="6" s="1"/>
  <c r="P14" i="6"/>
  <c r="Q10" i="6"/>
  <c r="Q28" i="6"/>
  <c r="Q24" i="6"/>
  <c r="Q20" i="6"/>
  <c r="Q16" i="6"/>
  <c r="Q12" i="6"/>
  <c r="P29" i="6"/>
  <c r="S29" i="6" s="1"/>
  <c r="P25" i="6"/>
  <c r="S25" i="6" s="1"/>
  <c r="P21" i="6"/>
  <c r="S21" i="6" s="1"/>
  <c r="P17" i="6"/>
  <c r="S17" i="6" s="1"/>
  <c r="P13" i="6"/>
  <c r="S13" i="6" s="1"/>
  <c r="S10" i="6"/>
  <c r="O30" i="6"/>
  <c r="R11" i="6"/>
  <c r="R30" i="6" s="1"/>
  <c r="P27" i="6"/>
  <c r="S27" i="6" s="1"/>
  <c r="P23" i="6"/>
  <c r="S23" i="6" s="1"/>
  <c r="P19" i="6"/>
  <c r="S19" i="6" s="1"/>
  <c r="P15" i="6"/>
  <c r="S15" i="6" s="1"/>
  <c r="P11" i="6"/>
  <c r="S11" i="6" s="1"/>
  <c r="Z28" i="10"/>
  <c r="CF28" i="10"/>
  <c r="DJ23" i="10"/>
  <c r="DJ10" i="10"/>
  <c r="CG13" i="10"/>
  <c r="CG11" i="10"/>
  <c r="BD24" i="10"/>
  <c r="BD16" i="10"/>
  <c r="BD22" i="10"/>
  <c r="DI28" i="10"/>
  <c r="BD12" i="10"/>
  <c r="BD23" i="10"/>
  <c r="BD21" i="10"/>
  <c r="BD19" i="10"/>
  <c r="BD17" i="10"/>
  <c r="DJ15" i="10"/>
  <c r="DJ13" i="10"/>
  <c r="DJ11" i="10"/>
  <c r="DJ9" i="10"/>
  <c r="EL28" i="10"/>
  <c r="AA11" i="10"/>
  <c r="BD8" i="10"/>
  <c r="BD9" i="10"/>
  <c r="CG27" i="10"/>
  <c r="CG16" i="10"/>
  <c r="DJ21" i="10"/>
  <c r="EM8" i="10"/>
  <c r="EM26" i="10"/>
  <c r="CG26" i="10"/>
  <c r="AA8" i="10"/>
  <c r="AA18" i="10"/>
  <c r="AA16" i="10"/>
  <c r="DJ20" i="10"/>
  <c r="DJ16" i="10"/>
  <c r="EM20" i="10"/>
  <c r="EM18" i="10"/>
  <c r="AA19" i="10"/>
  <c r="BD20" i="10"/>
  <c r="CG20" i="10"/>
  <c r="DJ12" i="10"/>
  <c r="EM27" i="10"/>
  <c r="EM12" i="10"/>
  <c r="AA9" i="10"/>
  <c r="BD25" i="10"/>
  <c r="BD14" i="10"/>
  <c r="CG24" i="10"/>
  <c r="CG22" i="10"/>
  <c r="CG17" i="10"/>
  <c r="DJ18" i="10"/>
  <c r="EM25" i="10"/>
  <c r="EM16" i="10"/>
  <c r="EM14" i="10"/>
  <c r="EM9" i="10"/>
  <c r="EK28" i="10"/>
  <c r="AA24" i="10"/>
  <c r="AA12" i="10"/>
  <c r="AA10" i="10"/>
  <c r="BD26" i="10"/>
  <c r="BD10" i="10"/>
  <c r="CG18" i="10"/>
  <c r="DJ25" i="10"/>
  <c r="DJ14" i="10"/>
  <c r="DH28" i="10"/>
  <c r="EM21" i="10"/>
  <c r="AA20" i="10"/>
  <c r="AA17" i="10"/>
  <c r="CG25" i="10"/>
  <c r="CG9" i="10"/>
  <c r="CE28" i="10"/>
  <c r="EM24" i="10"/>
  <c r="EM22" i="10"/>
  <c r="EM17" i="10"/>
  <c r="BD18" i="10"/>
  <c r="BD13" i="10"/>
  <c r="CG21" i="10"/>
  <c r="CG12" i="10"/>
  <c r="DJ24" i="10"/>
  <c r="DJ22" i="10"/>
  <c r="DJ17" i="10"/>
  <c r="O17" i="59"/>
  <c r="O13" i="59"/>
  <c r="O12" i="59"/>
  <c r="O28" i="59" s="1"/>
  <c r="J17" i="9"/>
  <c r="J13" i="9"/>
  <c r="AH13" i="9" s="1"/>
  <c r="AH12" i="9"/>
  <c r="AF10" i="9"/>
  <c r="J14" i="9"/>
  <c r="AE17" i="9"/>
  <c r="AG11" i="9"/>
  <c r="J10" i="9"/>
  <c r="AF11" i="9"/>
  <c r="AE14" i="9"/>
  <c r="AG12" i="9"/>
  <c r="AH10" i="9"/>
  <c r="AD18" i="9"/>
  <c r="AF12" i="9"/>
  <c r="AE11" i="9"/>
  <c r="AH11" i="9" s="1"/>
  <c r="AC18" i="9"/>
  <c r="AH17" i="9"/>
  <c r="I18" i="9"/>
  <c r="AG14" i="9"/>
  <c r="AF13" i="9"/>
  <c r="J16" i="9"/>
  <c r="AH16" i="9" s="1"/>
  <c r="J15" i="9"/>
  <c r="AH15" i="9" s="1"/>
  <c r="AF16" i="9"/>
  <c r="AE8" i="9"/>
  <c r="AE18" i="9" s="1"/>
  <c r="AG10" i="9"/>
  <c r="AG8" i="9"/>
  <c r="AG18" i="9" s="1"/>
  <c r="H18" i="9"/>
  <c r="J8" i="9"/>
  <c r="J9" i="9"/>
  <c r="AH9" i="9" s="1"/>
  <c r="BB28" i="10"/>
  <c r="BC28" i="10"/>
  <c r="AF17" i="9"/>
  <c r="O86" i="63"/>
  <c r="M86" i="63"/>
  <c r="N86" i="63"/>
  <c r="O57" i="63"/>
  <c r="M57" i="63"/>
  <c r="N57" i="63"/>
  <c r="M28" i="62"/>
  <c r="O86" i="61"/>
  <c r="O53" i="61"/>
  <c r="O56" i="61"/>
  <c r="O38" i="61"/>
  <c r="M86" i="61"/>
  <c r="O50" i="61"/>
  <c r="O57" i="61"/>
  <c r="M57" i="61"/>
  <c r="N57" i="61"/>
  <c r="O28" i="60"/>
  <c r="M28" i="60"/>
  <c r="O28" i="56"/>
  <c r="M28" i="56"/>
  <c r="AC28" i="7"/>
  <c r="AA28" i="7"/>
  <c r="Q30" i="6"/>
  <c r="P30" i="6"/>
  <c r="S30" i="6" l="1"/>
  <c r="BD28" i="10"/>
  <c r="CG28" i="10"/>
  <c r="DJ28" i="10"/>
  <c r="EM28" i="10"/>
  <c r="AA28" i="10"/>
  <c r="AH14" i="9"/>
  <c r="AF18" i="9"/>
  <c r="J18" i="9"/>
  <c r="AH8" i="9"/>
  <c r="AH18" i="9" s="1"/>
  <c r="D28" i="17" l="1"/>
  <c r="E28" i="17"/>
  <c r="F28" i="17"/>
  <c r="G28" i="17"/>
  <c r="H28" i="17"/>
  <c r="I28" i="17"/>
  <c r="J28" i="17"/>
  <c r="K28" i="17"/>
  <c r="L28" i="17"/>
  <c r="C28" i="17"/>
  <c r="N28" i="17" l="1"/>
  <c r="M28" i="17"/>
  <c r="O28" i="17"/>
</calcChain>
</file>

<file path=xl/sharedStrings.xml><?xml version="1.0" encoding="utf-8"?>
<sst xmlns="http://schemas.openxmlformats.org/spreadsheetml/2006/main" count="22054" uniqueCount="1469">
  <si>
    <t>المحافظة</t>
  </si>
  <si>
    <t xml:space="preserve">عدد المدارس </t>
  </si>
  <si>
    <t>عدد الطلبة الموجودين</t>
  </si>
  <si>
    <t>NO.of schools</t>
  </si>
  <si>
    <t>NO.of enrolled students</t>
  </si>
  <si>
    <t>ذكور</t>
  </si>
  <si>
    <t>اناث</t>
  </si>
  <si>
    <t>مختلط</t>
  </si>
  <si>
    <t>المجموع</t>
  </si>
  <si>
    <t>male</t>
  </si>
  <si>
    <t>female</t>
  </si>
  <si>
    <t>mixed</t>
  </si>
  <si>
    <t>total</t>
  </si>
  <si>
    <t xml:space="preserve">male </t>
  </si>
  <si>
    <t>صلاح الدين</t>
  </si>
  <si>
    <t>Salah AL-Deen</t>
  </si>
  <si>
    <t>كركوك</t>
  </si>
  <si>
    <t>Kirkuk</t>
  </si>
  <si>
    <t>ديالى</t>
  </si>
  <si>
    <t>Diala</t>
  </si>
  <si>
    <t>بغداد</t>
  </si>
  <si>
    <t>baghdad</t>
  </si>
  <si>
    <t>بابل</t>
  </si>
  <si>
    <t>كربلاء</t>
  </si>
  <si>
    <t>Kerbala</t>
  </si>
  <si>
    <t>النجف</t>
  </si>
  <si>
    <t xml:space="preserve">القادسية </t>
  </si>
  <si>
    <t>المثنى</t>
  </si>
  <si>
    <t>AL-Muthanna</t>
  </si>
  <si>
    <t>واسط</t>
  </si>
  <si>
    <t>Wasit</t>
  </si>
  <si>
    <t>ذي قار</t>
  </si>
  <si>
    <t>Thi-Qar</t>
  </si>
  <si>
    <t>ميسان</t>
  </si>
  <si>
    <t>Maysan</t>
  </si>
  <si>
    <t>البصرة</t>
  </si>
  <si>
    <t>عدد الطلبة المقبولين الجدد</t>
  </si>
  <si>
    <t xml:space="preserve">عدد اعضاء الهيئة التدريسية </t>
  </si>
  <si>
    <t>عدد الشعب</t>
  </si>
  <si>
    <t>NO.of admitted students</t>
  </si>
  <si>
    <t>NO.of teaching staff</t>
  </si>
  <si>
    <t>NO.of divisions</t>
  </si>
  <si>
    <t>إناث</t>
  </si>
  <si>
    <t>Al- Ressafa / 1</t>
  </si>
  <si>
    <t>Al- Ressafa / 2</t>
  </si>
  <si>
    <t>Al- Ressafa / 3</t>
  </si>
  <si>
    <t>AL-Karkh / 1</t>
  </si>
  <si>
    <t>AL-Karkh / 2</t>
  </si>
  <si>
    <t>AL-Karkh / 3</t>
  </si>
  <si>
    <t>Babylon</t>
  </si>
  <si>
    <t>Al-Najaf</t>
  </si>
  <si>
    <t>Al-Qadisiya</t>
  </si>
  <si>
    <t>Al-Basrah</t>
  </si>
  <si>
    <t>عدد المدارس</t>
  </si>
  <si>
    <t>NO.of newly enrolled students</t>
  </si>
  <si>
    <t>NO. of schools</t>
  </si>
  <si>
    <t>الاول المتوسط</t>
  </si>
  <si>
    <t>الرابع العلمي</t>
  </si>
  <si>
    <t>الرابع الادبي</t>
  </si>
  <si>
    <t>مجموع الرابع الاعدادي</t>
  </si>
  <si>
    <t>first intermediate</t>
  </si>
  <si>
    <t>scientific / fourth grade</t>
  </si>
  <si>
    <t>literary / fourth grade</t>
  </si>
  <si>
    <t>total of preparatory/fourth grade</t>
  </si>
  <si>
    <t>القادسية</t>
  </si>
  <si>
    <t>عمر 12 سنة</t>
  </si>
  <si>
    <t xml:space="preserve">عمر 13 سنة </t>
  </si>
  <si>
    <t xml:space="preserve">عمر 14 سنة </t>
  </si>
  <si>
    <t xml:space="preserve">عمر 15 سنة </t>
  </si>
  <si>
    <t xml:space="preserve">عمر 16 سنة </t>
  </si>
  <si>
    <t xml:space="preserve">عمر 17 سنة </t>
  </si>
  <si>
    <t>عمر 18 سنة</t>
  </si>
  <si>
    <t>عمر 19 سنة</t>
  </si>
  <si>
    <t>عمر 20 سنة</t>
  </si>
  <si>
    <t>عمر 21 سنة</t>
  </si>
  <si>
    <t>age of 12</t>
  </si>
  <si>
    <t xml:space="preserve">age of 13 </t>
  </si>
  <si>
    <t xml:space="preserve">age of 14 </t>
  </si>
  <si>
    <t xml:space="preserve">age of 15 </t>
  </si>
  <si>
    <t xml:space="preserve">age of 16 </t>
  </si>
  <si>
    <t xml:space="preserve">age of 17 </t>
  </si>
  <si>
    <t>age of 18</t>
  </si>
  <si>
    <t>age of 19</t>
  </si>
  <si>
    <t>age of 20</t>
  </si>
  <si>
    <t>age of 21</t>
  </si>
  <si>
    <t xml:space="preserve">ذكور </t>
  </si>
  <si>
    <t>age of 13</t>
  </si>
  <si>
    <t>age of 14</t>
  </si>
  <si>
    <t>age of 15</t>
  </si>
  <si>
    <t>age of 16</t>
  </si>
  <si>
    <t>مجموع</t>
  </si>
  <si>
    <t>age of 17</t>
  </si>
  <si>
    <t xml:space="preserve">المحافظة </t>
  </si>
  <si>
    <t>العمر</t>
  </si>
  <si>
    <t xml:space="preserve">الاول المتوسط </t>
  </si>
  <si>
    <t xml:space="preserve">الثاني المتوسط </t>
  </si>
  <si>
    <t xml:space="preserve">الثالث المتوسط </t>
  </si>
  <si>
    <t xml:space="preserve">الخامس الادبي </t>
  </si>
  <si>
    <t xml:space="preserve">السادس الادبي </t>
  </si>
  <si>
    <t xml:space="preserve">المجموع </t>
  </si>
  <si>
    <t xml:space="preserve">first intermediate </t>
  </si>
  <si>
    <t xml:space="preserve">second intermediate </t>
  </si>
  <si>
    <t xml:space="preserve">third intermediate </t>
  </si>
  <si>
    <t>scientific/fourth grde</t>
  </si>
  <si>
    <t>literary/fourth grde</t>
  </si>
  <si>
    <t xml:space="preserve">literary/fifth grde </t>
  </si>
  <si>
    <t xml:space="preserve">literary/sixth grde </t>
  </si>
  <si>
    <t xml:space="preserve">total </t>
  </si>
  <si>
    <t>12سنة</t>
  </si>
  <si>
    <t>12 year</t>
  </si>
  <si>
    <t>13سنة</t>
  </si>
  <si>
    <t>13 year</t>
  </si>
  <si>
    <t>14سنة</t>
  </si>
  <si>
    <t>14 year</t>
  </si>
  <si>
    <t>15سنة</t>
  </si>
  <si>
    <t>15 year</t>
  </si>
  <si>
    <t>16سنة</t>
  </si>
  <si>
    <t>16 year</t>
  </si>
  <si>
    <t>17سنة</t>
  </si>
  <si>
    <t>17 year</t>
  </si>
  <si>
    <t>18سنة</t>
  </si>
  <si>
    <t>18 year</t>
  </si>
  <si>
    <t>19سنة</t>
  </si>
  <si>
    <t>19 year</t>
  </si>
  <si>
    <t>20سنة</t>
  </si>
  <si>
    <t>20 year</t>
  </si>
  <si>
    <t>اكثر من 20 سنة</t>
  </si>
  <si>
    <t>more than 20 year</t>
  </si>
  <si>
    <t>الثاني المتوسط</t>
  </si>
  <si>
    <t>الثالث المتوسط</t>
  </si>
  <si>
    <t xml:space="preserve">الرابع العلمي </t>
  </si>
  <si>
    <t xml:space="preserve">الرابع الادبي </t>
  </si>
  <si>
    <t>second intermediate</t>
  </si>
  <si>
    <t>third intermediate</t>
  </si>
  <si>
    <t>literary / sixth grade</t>
  </si>
  <si>
    <t>literary / fifth grade</t>
  </si>
  <si>
    <t xml:space="preserve">إناث </t>
  </si>
  <si>
    <t>عدد الطلبةالموجودين</t>
  </si>
  <si>
    <t>عدد اعضاء الهيئة التدريسية</t>
  </si>
  <si>
    <t>NO.of newly admitted students</t>
  </si>
  <si>
    <t>no.of schools</t>
  </si>
  <si>
    <t xml:space="preserve">scientific / fourth </t>
  </si>
  <si>
    <t xml:space="preserve">literary / fourth </t>
  </si>
  <si>
    <t xml:space="preserve">total of preparatory/fourth </t>
  </si>
  <si>
    <t>أناث</t>
  </si>
  <si>
    <t xml:space="preserve">عدد المدارس حسب الجنس </t>
  </si>
  <si>
    <t xml:space="preserve">عدد المدارس حسب الدرجة </t>
  </si>
  <si>
    <t>NO. of schools by sex</t>
  </si>
  <si>
    <t>NO. of schools by grade</t>
  </si>
  <si>
    <t>NO. of teaching staff</t>
  </si>
  <si>
    <t>NO. of  divisions</t>
  </si>
  <si>
    <t>متوسط</t>
  </si>
  <si>
    <t xml:space="preserve">اعدادي </t>
  </si>
  <si>
    <t>ثانوي</t>
  </si>
  <si>
    <t>intermediate</t>
  </si>
  <si>
    <t>preliminary</t>
  </si>
  <si>
    <t>secondary</t>
  </si>
  <si>
    <t>عدد الطلبه الموجودين</t>
  </si>
  <si>
    <t>عدد أعضاء الهيئة التدريسية</t>
  </si>
  <si>
    <t>استقلالية المدرسة</t>
  </si>
  <si>
    <t>عدد المدارس حسب الدوام</t>
  </si>
  <si>
    <t xml:space="preserve">عدد الشعب </t>
  </si>
  <si>
    <t>no. of enrolled students</t>
  </si>
  <si>
    <t>no.of the teaching staff</t>
  </si>
  <si>
    <t>the independence of the school</t>
  </si>
  <si>
    <t xml:space="preserve">no.of schools </t>
  </si>
  <si>
    <t>no.of divisions</t>
  </si>
  <si>
    <t>اصلية</t>
  </si>
  <si>
    <t>ضيف</t>
  </si>
  <si>
    <t>صباحا</t>
  </si>
  <si>
    <t>ظهرا</t>
  </si>
  <si>
    <t>صباحا وظهرا</t>
  </si>
  <si>
    <t>مساءا</t>
  </si>
  <si>
    <t>origina</t>
  </si>
  <si>
    <t>host</t>
  </si>
  <si>
    <t>morning</t>
  </si>
  <si>
    <t>morning&amp;noontime</t>
  </si>
  <si>
    <t>evening</t>
  </si>
  <si>
    <t>المدارس المتوسطة</t>
  </si>
  <si>
    <t>Intermediate  schools</t>
  </si>
  <si>
    <t>المدارس الاعدادية</t>
  </si>
  <si>
    <t>secondary  schools</t>
  </si>
  <si>
    <t>المدارس الثانوية</t>
  </si>
  <si>
    <t xml:space="preserve">الاول متوسط </t>
  </si>
  <si>
    <t>الثاني متوسط</t>
  </si>
  <si>
    <t>الثالث متوسط</t>
  </si>
  <si>
    <t>مجموع المرحلة المتوسطة</t>
  </si>
  <si>
    <t>الخامس الادبي</t>
  </si>
  <si>
    <t>السادس الادبي</t>
  </si>
  <si>
    <t>مجموع المرحلة الأعدادية</t>
  </si>
  <si>
    <t xml:space="preserve">المجموع الكلي للمرحلـة الثانويـة </t>
  </si>
  <si>
    <t>total of intermediate grade</t>
  </si>
  <si>
    <t>total of preparatory grade</t>
  </si>
  <si>
    <t>total of secondary grade</t>
  </si>
  <si>
    <t>الصف الاول</t>
  </si>
  <si>
    <t>الصف الثاني</t>
  </si>
  <si>
    <t xml:space="preserve">الصف الثالث </t>
  </si>
  <si>
    <t xml:space="preserve"> الرابع العلمي </t>
  </si>
  <si>
    <t xml:space="preserve"> الرابع الادبي </t>
  </si>
  <si>
    <t>خامس ادبي</t>
  </si>
  <si>
    <t xml:space="preserve">سادس ادبي </t>
  </si>
  <si>
    <t>مجموع المرحلة الاعدادية</t>
  </si>
  <si>
    <t>المجموع الكلي</t>
  </si>
  <si>
    <t>first grade</t>
  </si>
  <si>
    <t>second grade</t>
  </si>
  <si>
    <t xml:space="preserve">third grade </t>
  </si>
  <si>
    <t xml:space="preserve"> scientific / fourth grade </t>
  </si>
  <si>
    <t xml:space="preserve"> literary / fourth grade </t>
  </si>
  <si>
    <t xml:space="preserve">male  </t>
  </si>
  <si>
    <t>اكثر من 20</t>
  </si>
  <si>
    <t xml:space="preserve">عمر 19 سنة </t>
  </si>
  <si>
    <t xml:space="preserve">عمر 21 سنة </t>
  </si>
  <si>
    <t>عمر 14 سنة</t>
  </si>
  <si>
    <t>عمر 15 سنة</t>
  </si>
  <si>
    <t>عمر 16 سنة</t>
  </si>
  <si>
    <t>عمر 17 سنة</t>
  </si>
  <si>
    <t>مدير</t>
  </si>
  <si>
    <t xml:space="preserve">معاون </t>
  </si>
  <si>
    <t>مدرس</t>
  </si>
  <si>
    <t>مرشد</t>
  </si>
  <si>
    <t>manager</t>
  </si>
  <si>
    <t>Assistant</t>
  </si>
  <si>
    <t>teacher</t>
  </si>
  <si>
    <t>guide</t>
  </si>
  <si>
    <t>دبلوم تعليمي</t>
  </si>
  <si>
    <t>دبلوم عام</t>
  </si>
  <si>
    <t>بكالوريوس تعليمي</t>
  </si>
  <si>
    <t>بكالوريوس عام</t>
  </si>
  <si>
    <t>دبلوم عالي</t>
  </si>
  <si>
    <t>ماجستير</t>
  </si>
  <si>
    <t>دكتوراه</t>
  </si>
  <si>
    <t>أخرى</t>
  </si>
  <si>
    <t>المجمـوع</t>
  </si>
  <si>
    <t>educator diploma</t>
  </si>
  <si>
    <t>diploma</t>
  </si>
  <si>
    <t>educator B.A</t>
  </si>
  <si>
    <t>B.A</t>
  </si>
  <si>
    <t>high diploma</t>
  </si>
  <si>
    <t>doctoral degree</t>
  </si>
  <si>
    <t>other</t>
  </si>
  <si>
    <t>اللغة العربية</t>
  </si>
  <si>
    <t>اللغة الانكليزية</t>
  </si>
  <si>
    <t>اللغة الكردية</t>
  </si>
  <si>
    <t>اللغة السريانية</t>
  </si>
  <si>
    <t>اللغة التركمانية</t>
  </si>
  <si>
    <t>الرياضيات</t>
  </si>
  <si>
    <t>الفيزياء</t>
  </si>
  <si>
    <t>الكيمياء</t>
  </si>
  <si>
    <t>علوم الحياة</t>
  </si>
  <si>
    <t>التاريخ</t>
  </si>
  <si>
    <t>الجغرافية</t>
  </si>
  <si>
    <t>الاجتماع</t>
  </si>
  <si>
    <t>العلوم الدينية</t>
  </si>
  <si>
    <t>الأقتصـاد</t>
  </si>
  <si>
    <t>الادارة</t>
  </si>
  <si>
    <t>الاقتصاد المنزلي</t>
  </si>
  <si>
    <t>التربية الفنية</t>
  </si>
  <si>
    <t>التربية الرياضية</t>
  </si>
  <si>
    <t>علم النفس</t>
  </si>
  <si>
    <t>حاسوب</t>
  </si>
  <si>
    <t>أخـرى</t>
  </si>
  <si>
    <t>arabic language</t>
  </si>
  <si>
    <t>english language</t>
  </si>
  <si>
    <t>kurdish language</t>
  </si>
  <si>
    <t>syriac language</t>
  </si>
  <si>
    <t>turkoman language</t>
  </si>
  <si>
    <t>mathematics</t>
  </si>
  <si>
    <t>physics</t>
  </si>
  <si>
    <t>chemistry</t>
  </si>
  <si>
    <t>biology</t>
  </si>
  <si>
    <t>history</t>
  </si>
  <si>
    <t>geography</t>
  </si>
  <si>
    <t>Sociology</t>
  </si>
  <si>
    <t>Religious Sciences</t>
  </si>
  <si>
    <t>Economy</t>
  </si>
  <si>
    <t>Administration</t>
  </si>
  <si>
    <t>Home Economics</t>
  </si>
  <si>
    <t>Art Education</t>
  </si>
  <si>
    <t>Physical Education</t>
  </si>
  <si>
    <t>Psychology</t>
  </si>
  <si>
    <t>computer</t>
  </si>
  <si>
    <t>ذكـور</t>
  </si>
  <si>
    <t>أنـاث</t>
  </si>
  <si>
    <t>الأول متوسـط</t>
  </si>
  <si>
    <t>الثـاني متوسـط</t>
  </si>
  <si>
    <t>الثالث متوسـط</t>
  </si>
  <si>
    <t>الرابـع العـلمي</t>
  </si>
  <si>
    <t>الرابـع الادبي</t>
  </si>
  <si>
    <t>الخامس الأدبي</t>
  </si>
  <si>
    <t>السادس الأدبي</t>
  </si>
  <si>
    <t xml:space="preserve">مجموع المرحلة الاعدادية </t>
  </si>
  <si>
    <t>المجموع الكلي للشعب</t>
  </si>
  <si>
    <t>total of intermediate level</t>
  </si>
  <si>
    <t>scientific/fourth grade</t>
  </si>
  <si>
    <t>total of high level</t>
  </si>
  <si>
    <t>total of divisions</t>
  </si>
  <si>
    <t xml:space="preserve">عدد الابنية حسب العائدية </t>
  </si>
  <si>
    <t xml:space="preserve">عدد الابنية التي تشغلها </t>
  </si>
  <si>
    <t xml:space="preserve">حسب الحالة العمرانية </t>
  </si>
  <si>
    <t xml:space="preserve">عدد الابنية حسب نوع البناء </t>
  </si>
  <si>
    <t>Nom. Of school buildings by the ownership</t>
  </si>
  <si>
    <t>Number of buildings occupied by</t>
  </si>
  <si>
    <t>Nom. Of school buildings by the condition of the building construction</t>
  </si>
  <si>
    <t>Number of buildings by building type</t>
  </si>
  <si>
    <t xml:space="preserve">حكومية </t>
  </si>
  <si>
    <t>مستاجرة</t>
  </si>
  <si>
    <t xml:space="preserve">مدرسة واحدة </t>
  </si>
  <si>
    <t xml:space="preserve">مدرستان </t>
  </si>
  <si>
    <t>ثلاثة مدارس</t>
  </si>
  <si>
    <t xml:space="preserve">صالحة </t>
  </si>
  <si>
    <t xml:space="preserve">بحاجة الى ترميم </t>
  </si>
  <si>
    <t>غير صالحة</t>
  </si>
  <si>
    <t xml:space="preserve">مدرسي </t>
  </si>
  <si>
    <t>غير مدرسي</t>
  </si>
  <si>
    <t>govermental</t>
  </si>
  <si>
    <t>للتربية</t>
  </si>
  <si>
    <t>اخرى</t>
  </si>
  <si>
    <t>Rented</t>
  </si>
  <si>
    <t>1 school</t>
  </si>
  <si>
    <t>2 schools</t>
  </si>
  <si>
    <t>Three schools</t>
  </si>
  <si>
    <t>valid</t>
  </si>
  <si>
    <t>need to renovation</t>
  </si>
  <si>
    <t>invalid</t>
  </si>
  <si>
    <t>School buildings</t>
  </si>
  <si>
    <t>Non-school</t>
  </si>
  <si>
    <t>For Education</t>
  </si>
  <si>
    <t xml:space="preserve">عدد الابنية حسب مادة البناء </t>
  </si>
  <si>
    <t>عدد الابنية حسب نوع الخدمات</t>
  </si>
  <si>
    <t xml:space="preserve">عدد طوابق الابنية  </t>
  </si>
  <si>
    <t xml:space="preserve">حجم المدرسة </t>
  </si>
  <si>
    <t>Number of buildings by construction material</t>
  </si>
  <si>
    <t xml:space="preserve">طابوق اوحجر </t>
  </si>
  <si>
    <t>هياكل حديدية</t>
  </si>
  <si>
    <t xml:space="preserve">طين اوصريفة خيمة </t>
  </si>
  <si>
    <t>كرفان</t>
  </si>
  <si>
    <t xml:space="preserve">بناء جاهز </t>
  </si>
  <si>
    <t xml:space="preserve">اخرى </t>
  </si>
  <si>
    <t xml:space="preserve">عدد الابنية التي يصلها ماء صالح للشرب </t>
  </si>
  <si>
    <t>عدد البنية المزودة بخدمة المجاري</t>
  </si>
  <si>
    <t>عدد الابنية التي تحتوي على سياج</t>
  </si>
  <si>
    <t>طابق واحد</t>
  </si>
  <si>
    <t>طابقين</t>
  </si>
  <si>
    <t>ثلاث طوابق</t>
  </si>
  <si>
    <t>6 صف</t>
  </si>
  <si>
    <t>9 صف</t>
  </si>
  <si>
    <t>12 صف</t>
  </si>
  <si>
    <t xml:space="preserve">18 صف </t>
  </si>
  <si>
    <t>Bricks or stone</t>
  </si>
  <si>
    <t>Structural steel component</t>
  </si>
  <si>
    <t>Sreefa or tent</t>
  </si>
  <si>
    <t>Caravans</t>
  </si>
  <si>
    <t>Ready building</t>
  </si>
  <si>
    <t>Nom. of buildings supplied with sewer service</t>
  </si>
  <si>
    <t>of buildings that contain a scholastic fence</t>
  </si>
  <si>
    <t xml:space="preserve">عدد المكتبات </t>
  </si>
  <si>
    <t>عدد الكتب</t>
  </si>
  <si>
    <t>هل توجد مختبرات</t>
  </si>
  <si>
    <t>مختبر العلوم</t>
  </si>
  <si>
    <t>مختبر الفيزياء</t>
  </si>
  <si>
    <t xml:space="preserve">مختبر الكيمياء </t>
  </si>
  <si>
    <t>مختبر احياء</t>
  </si>
  <si>
    <t>مجمع مختبرات</t>
  </si>
  <si>
    <t>مختبر لغة</t>
  </si>
  <si>
    <t>مختبر حاسوب</t>
  </si>
  <si>
    <t>NO.of libraries</t>
  </si>
  <si>
    <t>NO.of books</t>
  </si>
  <si>
    <t>Are there Labs</t>
  </si>
  <si>
    <t xml:space="preserve">نعم </t>
  </si>
  <si>
    <t>كلا</t>
  </si>
  <si>
    <t>Science Lab</t>
  </si>
  <si>
    <t>Physics Lab</t>
  </si>
  <si>
    <t>Chemistry Lab</t>
  </si>
  <si>
    <t>Biology Lab</t>
  </si>
  <si>
    <t>Labs compound</t>
  </si>
  <si>
    <t>language Lab</t>
  </si>
  <si>
    <t>Computer Lab</t>
  </si>
  <si>
    <t>yes</t>
  </si>
  <si>
    <t>no</t>
  </si>
  <si>
    <t xml:space="preserve">  </t>
  </si>
  <si>
    <t>Baghdad</t>
  </si>
  <si>
    <t>Total</t>
  </si>
  <si>
    <t>الكرخ/ 1</t>
  </si>
  <si>
    <t>الكرخ/ 2</t>
  </si>
  <si>
    <t>الكرخ/ 3</t>
  </si>
  <si>
    <t>No.of floors</t>
  </si>
  <si>
    <t>one floor</t>
  </si>
  <si>
    <t>two floor</t>
  </si>
  <si>
    <t>three floor</t>
  </si>
  <si>
    <t>size of school</t>
  </si>
  <si>
    <t>6 class</t>
  </si>
  <si>
    <t>9 class</t>
  </si>
  <si>
    <t>12 class</t>
  </si>
  <si>
    <t>18 class</t>
  </si>
  <si>
    <t>24 class</t>
  </si>
  <si>
    <t>Number of buildings by type of service</t>
  </si>
  <si>
    <t>Table (3)</t>
  </si>
  <si>
    <t>الانبار</t>
  </si>
  <si>
    <t>عمر 13 سنة</t>
  </si>
  <si>
    <t>الرصافة / 1</t>
  </si>
  <si>
    <t>الرصافة / 2</t>
  </si>
  <si>
    <t>الرصافة / 3</t>
  </si>
  <si>
    <t>Table (6)</t>
  </si>
  <si>
    <t xml:space="preserve"> Table (18)</t>
  </si>
  <si>
    <t>الخامس العلمي (تطبيقي)</t>
  </si>
  <si>
    <t>الخامس العلمي (احيائي)</t>
  </si>
  <si>
    <t>السادس العلمي (احيائي)</t>
  </si>
  <si>
    <t>السادس العلمي (تطبيقي)</t>
  </si>
  <si>
    <t xml:space="preserve">الخامس العلمي (تطبيقي) </t>
  </si>
  <si>
    <t xml:space="preserve">الخامس العلمي (احيائي) </t>
  </si>
  <si>
    <t>Table (27)</t>
  </si>
  <si>
    <t>Table (31)</t>
  </si>
  <si>
    <t>Table (33)</t>
  </si>
  <si>
    <t>Table (48)</t>
  </si>
  <si>
    <t xml:space="preserve">master's   degree
</t>
  </si>
  <si>
    <t xml:space="preserve">التربية الاسلامية </t>
  </si>
  <si>
    <t>الخامس العلمي ( الاحيائي )</t>
  </si>
  <si>
    <t>الخامس العلمي ( التطبيقي )</t>
  </si>
  <si>
    <t>السادس العلمي (الاحيائي)</t>
  </si>
  <si>
    <t>السادس العلمي (التطبيقي )</t>
  </si>
  <si>
    <t xml:space="preserve">عدد الابنية التي تتوفر فيها مرافق </t>
  </si>
  <si>
    <t xml:space="preserve">داخل قوة العمل </t>
  </si>
  <si>
    <t xml:space="preserve">خارج قوة العمل </t>
  </si>
  <si>
    <t xml:space="preserve">بعثة او زمالة دراسية </t>
  </si>
  <si>
    <t xml:space="preserve">اجازة دراسية </t>
  </si>
  <si>
    <t xml:space="preserve">اجازة راتب </t>
  </si>
  <si>
    <t xml:space="preserve">اجازة مرضية طويلة </t>
  </si>
  <si>
    <t>اجازة امومة</t>
  </si>
  <si>
    <t xml:space="preserve">تنسيب الى جهات اخرى </t>
  </si>
  <si>
    <t xml:space="preserve">المجموع الكلي </t>
  </si>
  <si>
    <t xml:space="preserve">عدد المدرسين المشاركين بدورات تدريبية ( العام السابق ) </t>
  </si>
  <si>
    <t xml:space="preserve">اجازة مصاحبة </t>
  </si>
  <si>
    <t>اقل من 30</t>
  </si>
  <si>
    <t>30 - 39</t>
  </si>
  <si>
    <t xml:space="preserve">40 - 49 </t>
  </si>
  <si>
    <t>50 - 59</t>
  </si>
  <si>
    <t xml:space="preserve">59 فاكثر </t>
  </si>
  <si>
    <t>AL-Anabar</t>
  </si>
  <si>
    <t>AL-Anbar</t>
  </si>
  <si>
    <t>Governorate</t>
  </si>
  <si>
    <t>Age</t>
  </si>
  <si>
    <t>scientific / fifth grade (Applicable)</t>
  </si>
  <si>
    <t>scientific / fifth grade (Biological)</t>
  </si>
  <si>
    <t>scientific / sixth grade (Biological)</t>
  </si>
  <si>
    <t>scientific / sixth grade (Applicable)</t>
  </si>
  <si>
    <t>Islamic  Education</t>
  </si>
  <si>
    <t>Intermediate</t>
  </si>
  <si>
    <t>Preparatory</t>
  </si>
  <si>
    <t xml:space="preserve"> builds have hmpouved tollet fachihty</t>
  </si>
  <si>
    <t>enrolled</t>
  </si>
  <si>
    <t>non- enrolled</t>
  </si>
  <si>
    <t xml:space="preserve">No.of teachers participate in training courses(last year) </t>
  </si>
  <si>
    <t>scholarship</t>
  </si>
  <si>
    <t>studying permission</t>
  </si>
  <si>
    <t>A ccompanying permission</t>
  </si>
  <si>
    <t xml:space="preserve">permission with sallary </t>
  </si>
  <si>
    <t>long sick leave</t>
  </si>
  <si>
    <t>meternity permission</t>
  </si>
  <si>
    <t>placement</t>
  </si>
  <si>
    <t>All total</t>
  </si>
  <si>
    <t>الرصافه / 1</t>
  </si>
  <si>
    <t>الرصافه / 2</t>
  </si>
  <si>
    <t>الرصافه / 3</t>
  </si>
  <si>
    <t>AL-Anber</t>
  </si>
  <si>
    <t>عمر  12 سنة</t>
  </si>
  <si>
    <t>عمر  13 سنة</t>
  </si>
  <si>
    <t>عمر  15 سنة</t>
  </si>
  <si>
    <t>عمر  16 سنة</t>
  </si>
  <si>
    <t>عمر  14 سنة</t>
  </si>
  <si>
    <t>عمر  17 سنة</t>
  </si>
  <si>
    <t>عمر  18 سنة</t>
  </si>
  <si>
    <t>عمر  19 سنة</t>
  </si>
  <si>
    <t>عمر  20 سنة</t>
  </si>
  <si>
    <t>عمر  21 سنة</t>
  </si>
  <si>
    <t>Table (81)</t>
  </si>
  <si>
    <t>عدد الأبنية</t>
  </si>
  <si>
    <t xml:space="preserve">عدد المختبرات </t>
  </si>
  <si>
    <t>عدد مدارس المتميزين</t>
  </si>
  <si>
    <t>عدد مدارس الموهوبين</t>
  </si>
  <si>
    <t xml:space="preserve">ديالى </t>
  </si>
  <si>
    <t>رصافة /  1</t>
  </si>
  <si>
    <t>ذى قار</t>
  </si>
  <si>
    <t>المحافظات</t>
  </si>
  <si>
    <t>الارشاد التربوي</t>
  </si>
  <si>
    <t>تدريس الحاسوب</t>
  </si>
  <si>
    <t xml:space="preserve">خدمة الانترنيت </t>
  </si>
  <si>
    <t xml:space="preserve">تدريس اللغات الأجنبية عدا اللغة الإنكليزية </t>
  </si>
  <si>
    <t xml:space="preserve">تدريس اللغات المحلية </t>
  </si>
  <si>
    <t xml:space="preserve">التغذية المدرسية </t>
  </si>
  <si>
    <t>Teaching local languages</t>
  </si>
  <si>
    <t xml:space="preserve"> الكردي</t>
  </si>
  <si>
    <t>التركماني</t>
  </si>
  <si>
    <t>السرياني</t>
  </si>
  <si>
    <t xml:space="preserve">Education guidance </t>
  </si>
  <si>
    <t>Teaching computer</t>
  </si>
  <si>
    <t>Serving internet</t>
  </si>
  <si>
    <t>Teaching oreign languages other than english</t>
  </si>
  <si>
    <t>Kurdish</t>
  </si>
  <si>
    <t>Turkomans</t>
  </si>
  <si>
    <t>syrian</t>
  </si>
  <si>
    <t>school feeding</t>
  </si>
  <si>
    <t>رصافة /  2</t>
  </si>
  <si>
    <t>رصافة /  3</t>
  </si>
  <si>
    <t xml:space="preserve"> كرخ  /   1</t>
  </si>
  <si>
    <t xml:space="preserve"> كرخ  /   2</t>
  </si>
  <si>
    <t xml:space="preserve"> كرخ  /   3</t>
  </si>
  <si>
    <t>كربلاء المقدسة</t>
  </si>
  <si>
    <t>النجف الاشرف</t>
  </si>
  <si>
    <t>نينوى</t>
  </si>
  <si>
    <t xml:space="preserve">       عدد المدارس والطلبة المقبولين الجدد والطلبة الموجودين واعضاء الهيئة التدريسية والشعب حسب الجنس والمحافظة في مدارس التعليم الثانوي (الحكومية والاهلية والدينية) (الصباحي والمسائي) للعام الدراسي 2018/2017</t>
  </si>
  <si>
    <t>No.of schools,  enrolled and admitted students ,   teaching staff and divisions by sex and governorate at secondary school ( govermental,private and religious)(morning and evening) for the academic year 2017/2018</t>
  </si>
  <si>
    <t>عدد الطلبة الموجودين  حسب العمر والجنس والمحافظة في مدارس التعليم الثانوي (الحكومية والاهلية والدينية) (الصباحي والمسائي) للعام الدراسي 2018/2017</t>
  </si>
  <si>
    <t>NO. of enrolled students  by age, grade and sex at secondary schools ( govermental,private and religious) (morning and evening) for the academic year 2017/2018</t>
  </si>
  <si>
    <t xml:space="preserve"> عدد طلبة الصف الاول المتوسط  حسب العمر والجنس والمحافظة في مدارس التعليم الثانوي (الحكومية والاهلية والدينية) ( الصباحي والمسائي ) للعام الدراسي 2018/2017</t>
  </si>
  <si>
    <t>NO. of students at first intermendiatee  by age, sex,governorate at secondary schools (govermental ,private and religious)  ( morning and evening ) for the academic year 2017/2018</t>
  </si>
  <si>
    <t xml:space="preserve"> عدد طلبة الصف الثاني المتوسط حسب العمر والجنس والمحافظة  في مدارس التعليم الثانوي (االحكومية والاهلية والدينية)(الصباحي والمسائي ) للعام الدراسي 2018/2017</t>
  </si>
  <si>
    <t>NO. of students at second intermendiatee  by age, sex,governorate at secondary schools (govermental ,private and religious)  (morning and evening ) for the academic year 2017/2018</t>
  </si>
  <si>
    <t xml:space="preserve"> عدد طلبة الصف الثالث  المتوسط حسب العمر والجنس والمحافظة في مدارس التعليم الثانوي (الحكومية والاهلية والدينية) (الصباحي والمسائي ) للعام الدراسي 2018/2017</t>
  </si>
  <si>
    <t>NO. of students at third intermendiatee  by age, sex,governorate at secondary schools (govermental ,private and religious) ( morning and evening ) for the academic year 2017/2018</t>
  </si>
  <si>
    <t xml:space="preserve">نينوى </t>
  </si>
  <si>
    <t xml:space="preserve"> عدد طلبة الصف الرابع العلمي  حسب العمر والجنس والمحافظة في مدارس التعليم الثانوي (الحكومية والاهلية والدينية) (الصباحي والمسائي ) للعام الدراسي 2018/2017</t>
  </si>
  <si>
    <t>NO. of students at scientific / fourth grade  by age, sex,governorate at secondary schools (govermental ,private and religious)  (morning and evening ) for the academic year 2017/2018</t>
  </si>
  <si>
    <t xml:space="preserve"> عدد طلبة الصف الرابع الادبي حسب العمر والجنس والمحافظة في مدارس التعليم الثانوي (الحكومية والاهلية والدينية)(الصباحي والمسائي ) للعام الدراسي 2018/2017</t>
  </si>
  <si>
    <t>NO. of students at literary / fourth grade  by age, sex,governorate at secondary schools (govermental ,private and religious)  ( morning and evening ) for the academic year 2017/2018</t>
  </si>
  <si>
    <t>نينــــــــــوى</t>
  </si>
  <si>
    <t>نينـــــــــوى</t>
  </si>
  <si>
    <t xml:space="preserve"> عدد طلبة الصف الخامس العلمي ( الاحيائي ) حسب العمر والجنس والمحافظة في مدارس التعليم الثانوي (الحكومية والاهلية والدينية)(الصباحي والمسائي ) للعام الدراسي 2018/2017</t>
  </si>
  <si>
    <t xml:space="preserve"> عدد طلبة الصف الخامس العلمي ( التطبيقي ) حسب العمر والجنس والمحافظة في مدارس التعليم الثانوي (الحكومية والاهلية والدينية) (الصباحي والمسائي ) للعام الدراسي 2018/2017</t>
  </si>
  <si>
    <t>نينـــــــــــوى</t>
  </si>
  <si>
    <t xml:space="preserve"> عدد طلبة الصف الخامس الادبي حسب العمر والجنس والمحافظة في مدارس التعليم الثانوي (الحكومية والاهلية والدينية) (الصباحي والمسائي ) للعام الدراسي 2018/2017</t>
  </si>
  <si>
    <t xml:space="preserve"> عدد طلبة الصف السادس العلمي ( الاحيائي ) حسب العمر والجنس والمحافظة في مدارس التعليم الثانوي (الحكومية والاهلية والدينية) (الصباحي والمسائي ) للعام الدراسي 2018/2017</t>
  </si>
  <si>
    <t xml:space="preserve"> عدد طلبة الصف السادس العلمي ( التطبيقي ) حسب العمر والجنس والمحافظة في مدارس التعليم الثانوي (الحكومية والاهلية والدينية) (الصباحي والمسائي ) للعام الدراسي 2018/2017</t>
  </si>
  <si>
    <t>نينـــــوى</t>
  </si>
  <si>
    <t>نينــــــــوى</t>
  </si>
  <si>
    <t xml:space="preserve"> عدد طلبة الصف السادس الادبي حسب العمر والجنس والمحافظة  في مدارس التعليم الثانوي (الحكومية والاهلية والدينية) (الصباحي والمسائي ) للعام الدراسي 2018/2017</t>
  </si>
  <si>
    <t>NO. of students at literary / sixth grade  by age, sex,governorate at secondary schools (govermental ,private and religious)  (morning and evening ) for the academic year 2017/2018</t>
  </si>
  <si>
    <t>عدد الطلبة الموجودين حسب العمر والصف والجنس  في مدارس التعليم الثانوي (الحكومي والاهلي والديني) ( الصباحي والمسائي ) للعام الدراسي  2018/2017</t>
  </si>
  <si>
    <t>عدد الطلبة الراسبين ( لجميع الاسباب ) حسب الصف والجنس والمحافظة في مدارس التعليم الثانوي (الحكومي والاهلي والديني) ( الصباحي والمسائي ) للعام الدراسي 2017/2016</t>
  </si>
  <si>
    <t>عدد الطلبة الراسبين بسبب (الفشل بالامتحان) حسب الصف والجنس والمحافظة  في مدارس التعليم الثانوي (الحكومي والاهلي والديني) ( الصباحي والمسائي ) للعام الدراسي 2017/2016</t>
  </si>
  <si>
    <t>عدد الطلبة الراسبين بسبب (تجاوز ايام الغياب ) حسب الصف والجنس والمحافظة في مدارس التعليم الثانوي (الحكومي والاهلي والديني) (الصباحي والمسائي ) للعام الدراسي 2017/2016</t>
  </si>
  <si>
    <t>عدد الطلبة الراسبين ( لاسباب اخرى)  حسب الصف والجنس والمحافظة في مدارس التعليم الثانوي (الحكومي والاهلي والديني) ( الصباحي والمسائي ) للعام الدراسي 2017/2016</t>
  </si>
  <si>
    <t>The number of failure students (all causes) by grade , sex and governorate at secondary schools (govermental ,private and religious) (morning and evening) for the academic year 2016/2017</t>
  </si>
  <si>
    <t>عدد الطلبة الناجحين حسب الصف والجنس والمحافظة في مدارس التعليم الثانوي (الحكومي والاهلي والديني) (الصباحي والمسائي) للعام الدراسي 2016 /2017</t>
  </si>
  <si>
    <t>السادس العلمي  (احيائي)</t>
  </si>
  <si>
    <t xml:space="preserve">السادس العلمي (تطبيقي) </t>
  </si>
  <si>
    <t>عدد الطلبة التاركين  حسب الصف و الجنس والمحافظة في مدارس التعليم الثانوي (الحكومي والاهلي والديني) ( الصباحي والمسائي ) للعام الدراسي  2018/2017</t>
  </si>
  <si>
    <t>عدد المدارس والطلبة المقبولين الجدد والطلبة الموجودين وأعضاء الهيئة التدريسية حسب الجنس والمحافظة في مدارس التعليم الثانوي (الحكومية) ( الصباحي والمسائي )   للعام الدراسي 2018/2017 (المجموع)</t>
  </si>
  <si>
    <t>عدد المدارس والطلبة المقبولين الجدد والطلبة الموجودين وأعضاء الهيئة التدريسية حسب الجنس والمحافظة في مدارس التعليم الثانوي (الحكومية) (الصباحي والمسائي )  للعام الدراسي 2018/2017( حضر)</t>
  </si>
  <si>
    <t>عدد المدارس والطلبة المقبولين الجدد والطلبة الموجودين وأعضاء الهيئة التدريسية حسب الجنس والمحافظة في مدارس التعليم الثانوي (الحكومية) (الصباحي والمسائي )  للعام الدراسي 2018/2017( ريف)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</si>
  <si>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(الحكومية) (الصباحي والمسائي) للعام الدراسي 2018/2017</t>
  </si>
  <si>
    <t>نينــــــــــــوى</t>
  </si>
  <si>
    <t xml:space="preserve">نينـــــــــوى </t>
  </si>
  <si>
    <t xml:space="preserve">       عدد المدارس حسب الجنس والدرجة وعدد الطلبة الموجودين واعضاء الهيئة التدريسية والشعب حسب الجنس والمحافظة  في مدارس التعليم الثانوي (الحكومية) (المسائي فقط) للعام الدراسي 2018/2017</t>
  </si>
  <si>
    <t>noonـtime</t>
  </si>
  <si>
    <t xml:space="preserve"> عدد المدارس والطلبة الموجودين وأعضاء الهيئة التدريسية واستقلالية المدرسة والشعب حسب الجنس والمحافظة "للمدارس الثانوية الحكومية كافة "(الصباحي والمسائي)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</si>
  <si>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المتوسطة الحكومية"(الصباحي والمسائي) للعام الدراسي 2018/2017</t>
  </si>
  <si>
    <t>عدد المدارس والطلبة الموجودين وأعضاء الهيئة التدريسية واستقلالية المدرسة والشعب حسب الجنس والمحافظة  "للمدارس الاعدادية  الحكومية"(الصباحي والمسائي) 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</si>
  <si>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الثانوية الحكومية" (الصباحي والمسائي) للعام الدراسي  2018/2017</t>
  </si>
  <si>
    <t>عدد الطلبة المقبولين الجدد في الاول المتوسط  حسب العمر والجنس والمحافظة في مدارس التعليم الثانوي (الحكومية) (الصباحي والمسائي) للعام الدراسي 2017 / 2018</t>
  </si>
  <si>
    <t>no. of newly  admitted students in first intermediate grade by age, sex and governorate at secondary  schools (governmental) (morning and evening) for the academic year 2017/2018</t>
  </si>
  <si>
    <t>عدد الطلبة المقبولين الجدد في الرابع الاعدادي (العلمي والادبي) حسب العمر والجنس والمحافظة في مدارس التعليم الثانوي (الحكومية) ( الصباحي والمسائي) للعام الدراسي 2018/2017</t>
  </si>
  <si>
    <t>no. of newly  admitted students in preparatory/fourth grade(literary and csientific fourth grade) by age, sex and governorate at secondary  schools (governmental) (morning and evening) for the academic year 2017/2018</t>
  </si>
  <si>
    <t>عدد الطلبة المقبولين الجدد في الرابع الاعدادي (العلمي ) حسب العمر والجنس والمحافظة في مدارس التعليم الثانوي (الحكومية) ( الصباحي والمسائي) للعام الدراسي 2018/2017</t>
  </si>
  <si>
    <t>no. of newly  admitted students in preparatory/fourth grade( csientific fourth grade) by age, sex and governorate at secondary  schools (governmental) (morning and evening) for the academic year 2017/2018</t>
  </si>
  <si>
    <t>عدد الطلبة المقبولين الجدد في الرابع الاعدادي (الادبي) حسب العمر والجنس والمحافظة في مدارس التعليم الثانوي (الحكومية) ( الصباحي والمسائي) للعام الدراسي 2018/2017</t>
  </si>
  <si>
    <t>no. of newly  admitted students in preparatory/fourth grade(literary) by age, sex and governorate at secondary  schools (governmental) (morning and evening) for the academic year 2017/2018</t>
  </si>
  <si>
    <t>عدد الطلبة الموجودين حسب الصف والجنس والمحافظة في مدارس التعليم الثانوي (الحكومية) ( الصباحي والمسائي ) للعام الدراسي 2018/2017</t>
  </si>
  <si>
    <t>نينـــــــوى</t>
  </si>
  <si>
    <t>عدد الطلبة الموجودين حسب الصف والجنس والمحافظة في مدارس التعليم الثانوي (الحكومية) ( الصباحي فقط ) للعام الدراسي 2017 / 2018</t>
  </si>
  <si>
    <t>نينـــــــــــــوى</t>
  </si>
  <si>
    <t xml:space="preserve">                             عدد الطلبة الموجودين حسب الصف والجنس والمحافظة في مدارس التعليم الثانوي (الحكومية) (المسائي فقط) للعام الدراسي 2018/2017 </t>
  </si>
  <si>
    <t>عدد الطلبة الموجودين حسب العمر والصف والجنس في مدارس التعليم الثانوي (الحكومية) (الصباحي والمسائي) للعام الدراسي 2018/2017</t>
  </si>
  <si>
    <t>عدد الطلبة الموجودين حسب العمر والجنس والمحافظة  في مدارس التعليم الثانوي (الحكومية) (الصباحي والمسائي)  للعام الدراسي 2018/2017</t>
  </si>
  <si>
    <t xml:space="preserve"> عدد طلبة الصف الاول المتوسط حسب العمر والجنس والمحافظة في مدارس التعليم الثانوي(الحكومية)( الصباحي والمسائي ) للعام الدراسي 2018/2017</t>
  </si>
  <si>
    <t xml:space="preserve"> عدد طلبة الصف الثاني المتوسط حسب العمر والجنس والمحافظة في مدارس التعليم الثانوي(الحكومية)(الصباحي والمسائي ) للعام الدراسي 2018/2017</t>
  </si>
  <si>
    <t>نينــــــوى</t>
  </si>
  <si>
    <t xml:space="preserve"> عدد طلبة الصف الثالث  المتوسط حسب العمر والجنس والمحافظة  في مدارس التعليم الثانوي(الحكومية)(الصباحي والمسائي ) للعام الدراسي 2018/2017</t>
  </si>
  <si>
    <t xml:space="preserve"> عدد طلبة الصف الرابع العلمي  حسب العمر والجنس والمحافظة في مدارس التعليم الثانوي(الحكومية)(الصباحي والمسائي ) للعام الدراسي 2018/2017</t>
  </si>
  <si>
    <t xml:space="preserve"> عدد طلبة الصف الرابع الادبي حسب العمر والجنس والمحافظة في مدارس التعليم الثانوي(الحكومية) (الصباحي والمسائي ) للعام الدراسي 2018/2017</t>
  </si>
  <si>
    <t xml:space="preserve"> عدد طلبة الصف الخامس العلمي ( احيائي ) حسب العمر والجنس والمحافظة في مدارس التعليم الثانوي (الحكومية ) (الصباحي والمسائي ) للعام الدراسي 2018/2017</t>
  </si>
  <si>
    <t xml:space="preserve"> عدد طلبة الصف الخامس العلمي ( تطبيقي ) حسب العمر والجنس والمحافظة في مدارس التعليم الثانوي (الحكومية ) (الصباحي والمسائي ) للعام الدراسي 2018/2017</t>
  </si>
  <si>
    <t xml:space="preserve"> عدد طلبة الصف الخامس الادبي حسب العمر والجنس والمحافظة في مدارس التعليم الثانوي (الحكومية ) (الصباحي والمسائي ) للعام الدراسي 2018/2017</t>
  </si>
  <si>
    <t xml:space="preserve"> عدد طلبة الصف السادس العلمي  الكلي ( احيائي+تطبيقي ) حسب العمر والجنس والمحافظة في مدارس التعليم الثانوي (الحكومية ) (الصباحي والمسائي ) للعام الدراسي 2018/2017</t>
  </si>
  <si>
    <t xml:space="preserve"> عدد طلبة الصف السادس العلمي ( احيائي ) حسب العمر والجنس والمحافظة في مدارس التعليم الثانوي (الحكومية) (الصباحي والمسائي ) للعام الدراسي 2018/2017</t>
  </si>
  <si>
    <t xml:space="preserve"> عدد طلبة الصف السادس العلمي ( تطبيقي ) حسب العمر والجنس والمحافظة في مدارس التعليم الثانوي (الحكومية ) (الصباحي والمسائي ) للعام الدراسي 2018/2017</t>
  </si>
  <si>
    <t xml:space="preserve"> عدد طلبة الصف السادس الادبي حسب العمر والجنس والمحافظة  في مدارس التعليم الثانوي (الحكومية ) (الصباحي والمسائي ) للعام الدراسي 2018/2017</t>
  </si>
  <si>
    <t xml:space="preserve">صلاح الدين </t>
  </si>
  <si>
    <t>عدد الطلبة التاركين  حسب الصف و الجنس والمحافظة في مدارس التعليم الثانوي (الحكومية) ( الصباحي والمسائي ) للعام الدراسي  2018/2017</t>
  </si>
  <si>
    <t>عدد الطلبة الراسبين ( لجميع الاسباب )حسب الصف والجنس والمحافظة في مدارس التعليم الثانوي (الحكومية) ( الصباحي والمسائي ) للعام الدراسي 2017/2016</t>
  </si>
  <si>
    <t>عدد الطلبة الراسبين بسبب (الفشل بالامتحان) حسب الصف والجنس والمحافظة  في مدارس التعليم الثانوي (الحكومية) ( الصباحي والمسائي ) للعام الدراسي 2017/2016</t>
  </si>
  <si>
    <t>عدد الطلبة الراسبين بسبب (تجاوز ايام الغياب ) حسب الصف والجنس والمحافظة في مدارس التعليم الثانوي (الحكومية) (الصباحي والمسائي ) للعام الدراسي 2017/2016</t>
  </si>
  <si>
    <t>عدد الطلبة الراسبين ( لاسباب اخرى)  حسب الصف والجنس والمحافظة في مدارس التعليم الثانوي (الحكومية) ( الصباحي والمسائي ) للعام الدراسي 2017/2016</t>
  </si>
  <si>
    <t xml:space="preserve">عدد الطلبة الناجحين حسب الصف والجنس والمحافظة في مدارس التعليم الثانوي (الحكومية) (الصباحي والمسائي)للعام الدراسي 2016 / 2017 </t>
  </si>
  <si>
    <t>no. of drop-out students by grade , sex and governorate at secondary schools( govermental ,private and religious) (morning and evening) for the academic year 2017 / 2018</t>
  </si>
  <si>
    <t>no. of failure students ( other causes) by grade , sex and governorate at secondary schools ( govermental ,private and religious) (morning and evening) for the academic year2016/2017</t>
  </si>
  <si>
    <t>no. of failure students ( exceeding days of absence) by grade , sex and governorate at secondary schools (govermental ,private and religious) (morning and evening) for the academic year2016/2017</t>
  </si>
  <si>
    <t>no. of failure students ( failing in exam) by grade , sex and governorate at secondary schools( govermental ,private and religious) (morning and evening) for the academic year2016/2017</t>
  </si>
  <si>
    <t>The number of failure students (all causes) by grade , sex and governorate at secondary schools (govermental ,private and religious) (morning and evening) for the academic year2016/2017</t>
  </si>
  <si>
    <t xml:space="preserve">السادس العلمي  (تطبيقي) </t>
  </si>
  <si>
    <t>عدد اعضاء الهيئة التدريسية حسب العنوان الوظيفي والجنس والمحافظة في مدارس التعليم الثانوي(الحكومية) (الصباحي والمسائي ) للعام الدراسي 2018/2017</t>
  </si>
  <si>
    <t>عـدد أعضاء الهيئة التدريسية حسب الشهادة والجنس والمحافظة في مدارس التعليم الثانوي (الحكومية) ( الصباحي والمسائي ) للعام الدراسي 2018/2017</t>
  </si>
  <si>
    <t>اللغة الفرنسية</t>
  </si>
  <si>
    <t>التربية الاسرية</t>
  </si>
  <si>
    <t>عـدد أعضاء الهيئة التدريسية حسب الاختصاص والجنس والمحافظة في مدارس التعليم الثانوي (الحكومية) ( الصباحي والمسائي ) للعام الدراسي 2018/2017</t>
  </si>
  <si>
    <t>عدد اعضاء الهيئة التدريسية حسب المحافظة والحالة الوظيفية والدورات والجنس في مدارس التعليم الثانوي(الحكومية) (الصباحي والمسائي ) للعام الدراسي 2018/2017</t>
  </si>
  <si>
    <t>عدد اعضاء الهيئة التدريسية حسب المحافظة والمرحلة والعمر التي يدرس فيها في مدارس التعليم الثانوي(الحكومية) (الصباحي والمسائي ) للعام الدراسي 2018/2017</t>
  </si>
  <si>
    <t>NO.  of teacheing staff by governorate ,  job title ,age , sex and at secondary schools (governmental) (morning and evening) for the academic year 2017/2018</t>
  </si>
  <si>
    <t>سنوات الخدمة</t>
  </si>
  <si>
    <t>5سنوات او اقل</t>
  </si>
  <si>
    <t>15-11</t>
  </si>
  <si>
    <t xml:space="preserve"> 16سنوات او اكثر</t>
  </si>
  <si>
    <t>10__6</t>
  </si>
  <si>
    <t>المتوسطة</t>
  </si>
  <si>
    <t>الاعدادية</t>
  </si>
  <si>
    <t>عـدد الشـعب حسب الصف والجنس والمحافظة في مدارس التعليم الثانوي (الحكومية) ( الصباحي والمسائي ) للعام الدراسي 2018/2017</t>
  </si>
  <si>
    <t>عدد الابنية المدرسية حسب المحافظة في مدارس التعليم الثانوي( الحكومية) ( الصباحي والمسائي )  للعام الدراسي 2018/2017</t>
  </si>
  <si>
    <t>Number of school buildings at secondary schools(govermental)(morning and evening) for the academic year 2017/2018</t>
  </si>
  <si>
    <t xml:space="preserve">23 صف </t>
  </si>
  <si>
    <t>عدد المكتبات والمختبرات المدرسية حسب المحافظة في مدارس التعليم الثانوي ( الحكومية)( الصباحي والمسائي ) للعام الدراسي 2018/2017</t>
  </si>
  <si>
    <t>The number of libraries and   labs by governorate at secondary schools (morning and evening) for the academic year 2017/2018</t>
  </si>
  <si>
    <t>عدد المدارس والطلبة المقبولين الجدد والطلبة الموجودين وأعضاء الهيئة التدريسية حسب الجنس والمحافظة في مدارس التعليم الثانوي (الاهلي) ( الصباحي والمسائي )   للعام الدراسي 2018/2017 (المجموع)</t>
  </si>
  <si>
    <t>عدد المدارس والطلبة المقبولين الجدد والطلبة الموجودين وأعضاء الهيئة التدريسية حسب الجنس والمحافظة في مدارس التعليم الثانوي (الاهلي) (الصباحي والمسائي )  للعام الدراسي 2018/2017( حضر)</t>
  </si>
  <si>
    <t>عدد المدارس والطلبة المقبولين الجدد والطلبة الموجودين وأعضاء الهيئة التدريسية حسب الجنس والمحافظة في مدارس التعليم الثانوي (الاهلي) (الصباحي والمسائي )  للعام الدراسي 2018/2017( ريف)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</si>
  <si>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(الاهلي) (الصباحي والمسائي) للعام الدراسي 2018/2017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</si>
  <si>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(الاهلي) (الصباحي فقط) للعام الدراسي 2018/2017</t>
  </si>
  <si>
    <t xml:space="preserve">       عدد المدارس حسب الجنس والدرجة وعدد الطلبة الموجودين واعضاء الهيئة التدريسية والشعب حسب الجنس والمحافظة  في مدارس التعليم الثانوي (الاهلي) (المسائي فقط)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</si>
  <si>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الثانوية الاهلية كافة "(الصباحي والمسائي)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</si>
  <si>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المتوسطة الاهلية"(الصباحي والمسائي) للعام الدراسي 2018/2017</t>
  </si>
  <si>
    <t>عدد المدارس والطلبة الموجودين وأعضاء الهيئة التدريسية واستقلالية المدرسة والشعب حسب الجنس والمحافظة  "للمدارس الاعدادية  الاهلية "(الصباحي والمسائي) 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</si>
  <si>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الثانوية الاهلية "(الصباحي والمسائي) للعام الدراسي  2018/2017</t>
  </si>
  <si>
    <t>Total- المجموع</t>
  </si>
  <si>
    <t>Intermediate  schools- المدارس المتوسطة</t>
  </si>
  <si>
    <t>secondary  schools- المدارس الاعدادية</t>
  </si>
  <si>
    <t xml:space="preserve">secondary  schools - المدارس الثانوية </t>
  </si>
  <si>
    <t>عدد الطلبة المقبولين الجدد في الاول المتوسط  حسب العمر والجنس والمحافظة في مدارس التعليم الثانوي (الاهلية) (الصباحي والمسائي) للعام الدراسي 2017 / 2018</t>
  </si>
  <si>
    <t>عدد الطلبة المقبولين الجدد في الرابع الاعدادي (العلمي والادبي) حسب العمر والجنس والمحافظة في مدارس التعليم الثانوي (الاهلية) ( الصباحي والمسائي) للعام الدراسي 2018/2017</t>
  </si>
  <si>
    <t>عدد الطلبة المقبولين الجدد في الرابع الاعدادي (الادبي) حسب العمر والجنس والمحافظة في مدارس التعليم الثانوي (الاهلية ) ( الصباحي والمسائي) للعام الدراسي 2018/2017</t>
  </si>
  <si>
    <t>عدد الطلبة المقبولين الجدد في الرابع الاعدادي (العلمي ) حسب العمر والجنس والمحافظة في مدارس التعليم الثانوي (الاهلية ) ( الصباحي والمسائي) للعام الدراسي 2018/2017</t>
  </si>
  <si>
    <t>عدد الطلبة الموجودين حسب الصف والجنس والمحافظة في مدارس التعليم الثانوي (الاهلي) ( الصباحي والمسائي ) للعام الدراسي 2018/2017</t>
  </si>
  <si>
    <t>عدد الطلبة الموجودين حسب الصف والجنس والمحافظة في مدارس التعليم الثانوي (الاهلي ) ( الصباحي فقط ) للعام الدراسي 2017 / 2018</t>
  </si>
  <si>
    <t xml:space="preserve">                             عدد الطلبة الموجودين حسب الصف والجنس والمحافظة في مدارس التعليم الثانوي (الاهلي ) (المسائي فقط) للعام الدراسي 2018/2017 </t>
  </si>
  <si>
    <t>عدد الطلبة الموجودين حسب العمر والصف والجنس في مدارس التعليم الثانوي (الاهلي ) (الصباحي والمسائي) للعام الدراسي 2018/2017</t>
  </si>
  <si>
    <t>اكثر من 21</t>
  </si>
  <si>
    <t>more than 21 year</t>
  </si>
  <si>
    <t>عدد الطلبة الراسبين ( لجميع الاسباب )حسب الصف والجنس والمحافظة في مدارس التعليم الثانوي (الاهلي) ( الصباحي والمسائي ) للعام الدراسي 2017/2016</t>
  </si>
  <si>
    <t>no. of failure students ( other causes) by grade , sex and governorate at secondary schools (  private) (morning and evening) for the academic year2016/2017</t>
  </si>
  <si>
    <t xml:space="preserve">عدد الطلبة الناجحين حسب الصف والجنس والمحافظة في مدارس التعليم الثانوي (الاهلي) (الصباحي والمسائي)للعام الدراسي 2016 / 2017 </t>
  </si>
  <si>
    <t>عدد الطلبة الراسبين بسبب (الفشل بالامتحان) حسب الصف والجنس والمحافظة  في مدارس التعليم الثانوي (الاهلي )( الصباحي والمسائي ) للعام الدراسي 2017/2016</t>
  </si>
  <si>
    <t>عدد الطلبة الراسبين ( لاسباب اخرى)  حسب الصف والجنس والمحافظة في مدارس التعليم الثانوي (الاهلي) ( الصباحي والمسائي ) للعام الدراسي 2017/2016</t>
  </si>
  <si>
    <t>عـدد أعضاء الهيئة التدريسية حسب الشهادة والجنس والمحافظة في مدارس التعليم الثانوي (الحكومي والاهلي والديني ) ( الصباحي والمسائي ) للعام الدراسي 2018/2017</t>
  </si>
  <si>
    <t>عدد اعضاء الهيئة التدريسية حسب العنوان الوظيفي والجنس والمحافظة في مدارس التعليم الثانوي(الحكومي والاهلي والديني) (الصباحي والمسائي ) للعام الدراسي 2018/2017</t>
  </si>
  <si>
    <t>عـدد أعضاء الهيئة التدريسية حسب الاختصاص والجنس والمحافظة في مدارس التعليم الثانوي (الحكومي والاهلي والديني) ( الصباحي والمسائي ) للعام الدراسي 2018/2017</t>
  </si>
  <si>
    <t>عدد اعضاء الهيئة التدريسية حسب المحافظة والحالة الوظيفية والدورات والجنس في مدارس التعليم الثانوي(الحكومي والاهلي والديني) (الصباحي والمسائي ) للعام الدراسي 2018/2017</t>
  </si>
  <si>
    <t>عدد اعضاء الهيئة التدريسية حسب المحافظة والمرحلة والعمر التي يدرس فيها في مدارس التعليم الثانوي(الحكومي والاهلي والديني) (الصباحي والمسائي ) للعام الدراسي 2018/2017</t>
  </si>
  <si>
    <t>عـدد الشـعب حسب الصف والجنس والمحافظة في مدارس التعليم الثانوي (الحكومي والاهلي والديني) ( الصباحي والمسائي ) للعام الدراسي 2018/2017</t>
  </si>
  <si>
    <t>عدد الابنية المدرسية حسب المحافظة في مدارس التعليم الثانوي( الحكومي والاهلي والديني) ( الصباحي والمسائي )  للعام الدراسي 2018/2017</t>
  </si>
  <si>
    <t>عدد المكتبات والمختبرات المدرسية حسب المحافظة في مدارس التعليم الثانوي (الحكومي والاهلي والديني)( الصباحي والمسائي ) للعام الدراسي 2018/2017</t>
  </si>
  <si>
    <t>NO.  of teacheing staff  by job title , sex and governorate at secondary schools ( govermental ,private and religious) (morning and evening) for the academic year 2017/2018</t>
  </si>
  <si>
    <t>NO.  of teacheing staff  by specialty , sex and governorate at secondary schools ( govermental ,private and religious) (morning and evening) for the academic year 2017/2018</t>
  </si>
  <si>
    <t>NO.  of teacheing staff  by job title , sex , governorate and training courses at secondary schools ( govermental ,private and religious) (morning and evening) for the academic year 2017/2018</t>
  </si>
  <si>
    <t>NO.  of teacheing staff by governorate ,  job title ,age , sex and at secondary schools ( govermental ,private and religious) (morning and evening) for the academic year 2017/2018</t>
  </si>
  <si>
    <t>NO.  of teacheing staff by governorate , stage and at secondary schools ( govermental ,private and religious) (morning and evening) for the academic year 2017/2018</t>
  </si>
  <si>
    <t>Number of school buildings at secondary schools( govermental ,private and religious)(morning and evening) for the academic year 2017/2018</t>
  </si>
  <si>
    <t>The number of libraries and   labs by governorate at secondary schools (govermental ,private and religious) (morning and evening) for the academic year 2017/2018</t>
  </si>
  <si>
    <t>Table (43)</t>
  </si>
  <si>
    <t>Table (45)</t>
  </si>
  <si>
    <t>Table (47)</t>
  </si>
  <si>
    <t xml:space="preserve"> Table (60)</t>
  </si>
  <si>
    <t>Table (72)</t>
  </si>
  <si>
    <t>Table (73)</t>
  </si>
  <si>
    <t>Table (76)</t>
  </si>
  <si>
    <t>Table (78)</t>
  </si>
  <si>
    <t>Table (79)</t>
  </si>
  <si>
    <t>Table (83)</t>
  </si>
  <si>
    <t>Table (84)</t>
  </si>
  <si>
    <t>Table (85)</t>
  </si>
  <si>
    <t>Table (86)</t>
  </si>
  <si>
    <t xml:space="preserve"> جدول (99)</t>
  </si>
  <si>
    <t xml:space="preserve"> Table (99)</t>
  </si>
  <si>
    <t>جدول (101)</t>
  </si>
  <si>
    <t>عدد اعضاء الهيئة التدريسية حسب العنوان الوظيفي والجنس والمحافظة في مدارس التعليم الثانوي(الاهلي) (الصباحي والمسائي ) للعام الدراسي 2018/2017</t>
  </si>
  <si>
    <t>عـدد أعضاء الهيئة التدريسية حسب الشهادة والجنس والمحافظة في مدارس التعليم الثانوي (الاهلي) ( الصباحي والمسائي ) للعام الدراسي 2018/2017</t>
  </si>
  <si>
    <t>عـدد أعضاء الهيئة التدريسية حسب الاختصاص والجنس والمحافظة في مدارس التعليم الثانوي (الاهلي) ( الصباحي والمسائي ) للعام الدراسي 2018/2017</t>
  </si>
  <si>
    <t>عدد اعضاء الهيئة التدريسية حسب المحافظة والحالة الوظيفية والدورات والجنس في مدارس التعليم الثانوي(الاهلي) (الصباحي والمسائي ) للعام الدراسي 2018/2017</t>
  </si>
  <si>
    <t>عـدد الشـعب حسب الصف والجنس والمحافظة في مدارس التعليم الثانوي (الاهلي) ( الصباحي والمسائي ) للعام الدراسي 2018/2017</t>
  </si>
  <si>
    <t>عدد الابنية المدرسية حسب المحافظة في مدارس التعليم الثانوي( الاهلي) ( الصباحي والمسائي )  للعام الدراسي 2018/2017</t>
  </si>
  <si>
    <t>عدد المكتبات والمختبرات المدرسية حسب المحافظة في مدارس التعليم الثانوي ( الاهلي)( الصباحي والمسائي ) للعام الدراسي 2018/2017</t>
  </si>
  <si>
    <t>NO.  of teacheing staff  by job title , sex and governorate at secondary schools ( private) (morning and evening) for the academic year 2017/2018</t>
  </si>
  <si>
    <t>Number of school buildings at secondary schools( private) (morning and evening) for the academic year 2017/2018</t>
  </si>
  <si>
    <t>جدول (108)</t>
  </si>
  <si>
    <t>Table (112)</t>
  </si>
  <si>
    <t>جدول (113)</t>
  </si>
  <si>
    <t>Table (113)</t>
  </si>
  <si>
    <t>عدد المدارس والطلبة المقبولين الجدد والطلبة الموجودين وأعضاء الهيئة التدريسية حسب الجنس والمحافظة في مدارس التعليم الثانوي (الدينية ) ( الصباحي )   للعام الدراسي 2018/2017 (المجموع)</t>
  </si>
  <si>
    <t>عدد المدارس والطلبة المقبولين الجدد والطلبة الموجودين وأعضاء الهيئة التدريسية حسب الجنس والمحافظة في مدارس التعليم الثانوي (الدينية) (الصباحي)  للعام الدراسي 2018/2017( حضر)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</si>
  <si>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(الدينية ) (الصباحي )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</si>
  <si>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الثانوية الدينية كافة "(الصباحي )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</si>
  <si>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المتوسطة الدينية "(الصباحي ) للعام الدراسي 2018/2017</t>
  </si>
  <si>
    <t>عدد المدارس والطلبة الموجودين وأعضاء الهيئة التدريسية واستقلالية المدرسة والشعب حسب الجنس والمحافظة  "للمدارس الاعدادية  الدينية "(الصباحي)  للعام الدراسي 2018/2017</t>
  </si>
  <si>
    <t xml:space="preserve"> عدد المدارس والطلبة الموجودين وأعضاء الهيئة التدريسية واستقلالية المدرسة والشعب حسب الجنس والمحافظة "للمدارس الثانوية الدينية " (الصباحي ) للعام الدراسي  2018/2017</t>
  </si>
  <si>
    <t>عدد الطلبة المقبولين الجدد في الاول المتوسط  حسب العمر والجنس والمحافظة في مدارس التعليم الثانوي (الدينية) (الصباحي ) للعام الدراسي 2017 / 2018</t>
  </si>
  <si>
    <t>عدد الطلبة المقبولين الجدد في الرابع الاعدادي (العلمي والادبي) حسب العمر والجنس والمحافظة في مدارس التعليم الثانوي (الدينية ) ( الصباحي) للعام الدراسي 2018/2017</t>
  </si>
  <si>
    <t>عدد الطلبة المقبولين الجدد في الرابع الاعدادي (العلمي ) حسب العمر والجنس والمحافظة في مدارس التعليم الثانوي (الدينية ) ( الصباحي)للعام الدراسي 2018/2017</t>
  </si>
  <si>
    <t>عدد الطلبة المقبولين الجدد في الرابع الاعدادي (الادبي) حسب العمر والجنس والمحافظة في مدارس التعليم الثانوي (الدينية ) ( الصباحي)للعام الدراسي 2018/2017</t>
  </si>
  <si>
    <t>Table (118)</t>
  </si>
  <si>
    <t>Table (119)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</si>
  <si>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(الحكومية) (الصباحي فقط) للعام الدراسي 2018/2017</t>
  </si>
  <si>
    <t>The number of failure students (all causes) by grade , sex and governorate at secondary schools ( religious) (morning and evening) for the academic year2016/2017</t>
  </si>
  <si>
    <t>NO.  of teacheing staff  by certificat , sex and governorate at secondary schools (religious) (morning and evening) for the academic year 2017/2018</t>
  </si>
  <si>
    <t>NO.  of teacheing staff  by specialty , sex and governorate at secondary schools  (religious) (morning and evening) for the academic year 2017/2018</t>
  </si>
  <si>
    <t>عدد الطلبة الموجودين حسب الصف والجنس والمحافظة في مدارس التعليم الثانوي (الدينية) ( الصباحي ) للعام الدراسي 2018/2017</t>
  </si>
  <si>
    <t>عدد الطلبة الموجودين حسب العمر والجنس والمحافظة  في مدارس التعليم الثانوي (الدينية) (الصباحي)  للعام الدراسي 2018/2017</t>
  </si>
  <si>
    <t xml:space="preserve"> عدد طلبة الصف الاول المتوسط حسب العمر والجنس والمحافظة في مدارس التعليم الثانوي(الدينية)( الصباحي) للعام الدراسي 2018/2017</t>
  </si>
  <si>
    <t xml:space="preserve"> عدد طلبة الصف الثاني المتوسط حسب العمر والجنس والمحافظة في مدارس التعليم الثانوي(الدينية)(الصباحي) للعام الدراسي 2018/2017</t>
  </si>
  <si>
    <t xml:space="preserve"> عدد طلبة الصف الثالث  المتوسط حسب العمر والجنس والمحافظة  في مدارس التعليم الثانوي(الدينية)(الصباحي) للعام الدراسي 2018/2017</t>
  </si>
  <si>
    <t xml:space="preserve"> عدد طلبة الصف الرابع الادبي حسب العمر والجنس والمحافظة في مدارس التعليم الثانوي(الدينية) (الصباحي) للعام الدراسي 2018/2017</t>
  </si>
  <si>
    <t xml:space="preserve"> عدد طلبة الصف الخامس العلمي ( احيائي ) حسب العمر والجنس والمحافظة في مدارس التعليم الثانوي (الدينية) (الصباحي) للعام الدراسي 2018/2017</t>
  </si>
  <si>
    <t xml:space="preserve"> عدد طلبة الصف الخامس العلمي ( تطبيقي ) حسب العمر والجنس والمحافظة في مدارس التعليم الثانوي (الدينية) (الصباحي) للعام الدراسي 2018/2017</t>
  </si>
  <si>
    <t xml:space="preserve"> عدد طلبة الصف الخامس الادبي حسب العمر والجنس والمحافظة في مدارس التعليم الثانوي (الدينية) (الصباحي) للعام الدراسي 2018/2017</t>
  </si>
  <si>
    <t xml:space="preserve"> عدد طلبة الصف السادس العلمي ( احيائي ) حسب العمر والجنس والمحافظة في مدارس التعليم الثانوي (الدينية) (الصباحي) للعام الدراسي 2018/2017</t>
  </si>
  <si>
    <t xml:space="preserve"> عدد طلبة الصف السادس العلمي ( تطبيقي ) حسب العمر والجنس والمحافظة في مدارس التعليم الثانوي (الدينية) (الصباحي) للعام الدراسي 2018/2017</t>
  </si>
  <si>
    <t xml:space="preserve"> عدد طلبة الصف السادس الادبي حسب العمر والجنس والمحافظة  في مدارس التعليم الثانوي (الدينية) (الصباحي ) للعام الدراسي 2018/2017</t>
  </si>
  <si>
    <t>عدد الطلبة الراسبين ( لجميع الاسباب )حسب الصف والجنس والمحافظة في مدارس التعليم الثانوي (الدينية) ( الصباحي  ) للعام الدراسي 2017/2016</t>
  </si>
  <si>
    <t xml:space="preserve">عدد الطلبة الناجحين حسب الصف والجنس والمحافظة في مدارس التعليم الثانوي (الدينية) (الصباحي)للعام الدراسي 2016 / 2017 </t>
  </si>
  <si>
    <t>عدد الطلبة الراسبين بسبب (الفشل بالامتحان) حسب الصف والجنس والمحافظة  في مدارس التعليم الثانوي (الدينية) ( الصباحي) للعام الدراسي 2017/2016</t>
  </si>
  <si>
    <t>عدد الطلبة الراسبين بسبب (تجاوز ايام الغياب ) حسب الصف والجنس والمحافظة في مدارس التعليم الثانوي (الدينية) (الصباحي) للعام الدراسي 2017/2016</t>
  </si>
  <si>
    <t>عدد الطلبة الراسبين ( لاسباب اخرى)  حسب الصف والجنس والمحافظة في مدارس التعليم الثانوي (الدينية) ( الصباحي) للعام الدراسي 2017/2016</t>
  </si>
  <si>
    <t>عدد الطلبة التاركين  حسب الصف و الجنس والمحافظة في مدارس التعليم الثانوي (الدينية) ( الصباحي) للعام الدراسي  2018/2017</t>
  </si>
  <si>
    <t>no. of successful students by grade , sex and governorate at secondary schools (religious) (morning ) for the academic year2016/20167</t>
  </si>
  <si>
    <t>no. of drop-out students by grade , sex and governorate at secondary schools(religious) (morning ) for the academic year 2017 / 2018</t>
  </si>
  <si>
    <t>no. of failure students ( other causes) by grade , sex and governorate at secondary schools (religious) (morning ) for the academic year2016/2017</t>
  </si>
  <si>
    <t>no. of failure students ( exceeding days of absence) by grade , sex and governorate at secondary schools (religious) (morning ) for the academic year2016/2017</t>
  </si>
  <si>
    <t>no. of failure students ( failing in exam) by grade , sex and governorate at secondary schools(religious) (morning) for the academic year2016/2017</t>
  </si>
  <si>
    <t>عدد اعضاء الهيئة التدريسية حسب العنوان الوظيفي والجنس والمحافظة في مدارس التعليم الثانوي(الدينية) (الصباحي) للعام الدراسي 2018/2017</t>
  </si>
  <si>
    <t>عدد اعضاء الهيئة التدريسية حسب المحافظة والحالة الوظيفية والدورات والجنس في مدارس التعليم الثانوي(الدينية ) (الصباحي ) للعام الدراسي 2018/2017</t>
  </si>
  <si>
    <t>عدد اعضاء الهيئة التدريسية حسب المحافظة والمرحلة والعمر التي يدرس فيها في مدارس التعليم الثانوي(الدينية) (الصباحي) للعام الدراسي 2018/2017</t>
  </si>
  <si>
    <t>عدد الابنية المدرسية حسب المحافظة في مدارس التعليم الثانوي( الدينية ) ( الصباحي)  للعام الدراسي 2018/2017</t>
  </si>
  <si>
    <t>Number of school buildings at secondary schools (religious) (morning ) for the academic year 2017/2018</t>
  </si>
  <si>
    <t>عدد المكتبات والمختبرات المدرسية حسب المحافظة في مدارس التعليم الثانوي ( الدينية )( الصباحي) للعام الدراسي 2018/2017</t>
  </si>
  <si>
    <t>The number of libraries and   labs by governorate at secondary schools (religious) (morning ) for the academic year 2017/2018</t>
  </si>
  <si>
    <t>اول متوسط</t>
  </si>
  <si>
    <t xml:space="preserve">الرابع اعدادي </t>
  </si>
  <si>
    <t>الديوانية</t>
  </si>
  <si>
    <t>Nineveh</t>
  </si>
  <si>
    <t>رصافة /1</t>
  </si>
  <si>
    <t>رصافة /2</t>
  </si>
  <si>
    <t>رصافة /3</t>
  </si>
  <si>
    <t>Conclusion the total secondary school ( govermental,private and religious) for the academic year 2017/2018</t>
  </si>
  <si>
    <t>جدول(3)</t>
  </si>
  <si>
    <t xml:space="preserve">الخلاصة الاجمالية للتعليم الثانوي ( حكومي) للعام الدراسي 2017 / 2018 </t>
  </si>
  <si>
    <t>Conclusion the total secondary school ( govermental) for the academic year 2017/2018</t>
  </si>
  <si>
    <t xml:space="preserve">الخلاصة الاجمالية للتعليم الثانوي ( اهلي) للعام الدراسي 2017 / 2018 </t>
  </si>
  <si>
    <t>Conclusion the total secondary school (private) for the academic year 2017/2018</t>
  </si>
  <si>
    <t xml:space="preserve">الخلاصة الاجمالية للتعليم الثانوي (ديني) للعام الدراسي 2017 / 2018 </t>
  </si>
  <si>
    <t>Conclusion the total secondary school ( religious) for the academic year 2017/2018</t>
  </si>
  <si>
    <t>جدول(4)</t>
  </si>
  <si>
    <t>Table (4)</t>
  </si>
  <si>
    <t>Table (5)</t>
  </si>
  <si>
    <t>جدول(6)</t>
  </si>
  <si>
    <t>جدول (5)</t>
  </si>
  <si>
    <t xml:space="preserve">جدول  (7)                                                                                                                                                   </t>
  </si>
  <si>
    <t>Table (7)</t>
  </si>
  <si>
    <t>جدول  (8)</t>
  </si>
  <si>
    <t>Table(8)</t>
  </si>
  <si>
    <t xml:space="preserve"> جدول  (15)</t>
  </si>
  <si>
    <t xml:space="preserve"> جدول  (16)</t>
  </si>
  <si>
    <t xml:space="preserve"> Table (16)</t>
  </si>
  <si>
    <t xml:space="preserve"> جدول  (17)</t>
  </si>
  <si>
    <t xml:space="preserve"> جدول  (18)</t>
  </si>
  <si>
    <t xml:space="preserve"> Table (19)</t>
  </si>
  <si>
    <t>نينــــوى</t>
  </si>
  <si>
    <t>First part -Conclusion the total secondary school (Governmental,Private and Religious)</t>
  </si>
  <si>
    <t>القسم الأول - الخلاصة الاجمالية للتعليم الثانوي ( الحكومية والاهلية والدينية )</t>
  </si>
  <si>
    <t>القسم الثاني - جداول تجميعية ( الحكومية والاهلية والدينية )</t>
  </si>
  <si>
    <t>Second Part - Accumulation Tables (Governmental,Private and Religious)</t>
  </si>
  <si>
    <t xml:space="preserve">القسم االثالث - التعليم الثانوي ( الحكومي) </t>
  </si>
  <si>
    <t>Third Part - Seconary Education ( Governmental)</t>
  </si>
  <si>
    <t>Table (37)</t>
  </si>
  <si>
    <t>Table (42)</t>
  </si>
  <si>
    <t>Table (44)</t>
  </si>
  <si>
    <t>Table (46)</t>
  </si>
  <si>
    <t>Table (49)</t>
  </si>
  <si>
    <t>Table (51)</t>
  </si>
  <si>
    <t xml:space="preserve"> Table (65)</t>
  </si>
  <si>
    <t xml:space="preserve"> Table (66)</t>
  </si>
  <si>
    <t>جدول   (74 )</t>
  </si>
  <si>
    <t xml:space="preserve">القسم الرابع - التعليم الثانوي ( الأهلي) </t>
  </si>
  <si>
    <t>Forth Part - Secondary Education (Private)</t>
  </si>
  <si>
    <t>جدول (80)</t>
  </si>
  <si>
    <t>Table (87)</t>
  </si>
  <si>
    <t>جدول  (88)</t>
  </si>
  <si>
    <t>Table (88)</t>
  </si>
  <si>
    <t>Table (89)</t>
  </si>
  <si>
    <t>Table (90)</t>
  </si>
  <si>
    <t>Table (91)</t>
  </si>
  <si>
    <t>Table (92)</t>
  </si>
  <si>
    <t>جدول  (93)</t>
  </si>
  <si>
    <t>Table (93)</t>
  </si>
  <si>
    <t xml:space="preserve"> Table (100)</t>
  </si>
  <si>
    <t xml:space="preserve"> Table (101)</t>
  </si>
  <si>
    <t xml:space="preserve"> جدول (102)</t>
  </si>
  <si>
    <t xml:space="preserve"> جدول (104)</t>
  </si>
  <si>
    <t xml:space="preserve"> Table (104)</t>
  </si>
  <si>
    <t xml:space="preserve"> جدول (105)</t>
  </si>
  <si>
    <t xml:space="preserve"> Table (105)</t>
  </si>
  <si>
    <t xml:space="preserve"> Table (106)</t>
  </si>
  <si>
    <t>Table (108)</t>
  </si>
  <si>
    <t xml:space="preserve">القسم الخامس - التعليم الثانوي ( الديني) </t>
  </si>
  <si>
    <t>Fifth Part - Secondary Education</t>
  </si>
  <si>
    <t>جدول (118)</t>
  </si>
  <si>
    <t>جدول (120)</t>
  </si>
  <si>
    <t>Table (121)</t>
  </si>
  <si>
    <t>Table (123)</t>
  </si>
  <si>
    <t>Table (124)</t>
  </si>
  <si>
    <t>Table (125)</t>
  </si>
  <si>
    <t>Table (126)</t>
  </si>
  <si>
    <t>Table (127)</t>
  </si>
  <si>
    <t>Table (130)</t>
  </si>
  <si>
    <t>جدول ( 139)</t>
  </si>
  <si>
    <t>Table( 139)</t>
  </si>
  <si>
    <t xml:space="preserve"> جدول (140)</t>
  </si>
  <si>
    <t xml:space="preserve"> Table(140)</t>
  </si>
  <si>
    <t xml:space="preserve"> جدول (141)</t>
  </si>
  <si>
    <t xml:space="preserve"> Table(141)</t>
  </si>
  <si>
    <t xml:space="preserve"> جدول (142 )</t>
  </si>
  <si>
    <t xml:space="preserve"> Table (142)</t>
  </si>
  <si>
    <t>جدول ( 143 )</t>
  </si>
  <si>
    <t>Table (143)</t>
  </si>
  <si>
    <t>جدول ( 144 )</t>
  </si>
  <si>
    <t>Table( 144 )</t>
  </si>
  <si>
    <t>Table (148)</t>
  </si>
  <si>
    <t>جدول   (150)</t>
  </si>
  <si>
    <t>عـدد الشـعب حسب الصف والجنس والمحافظة في مدارس التعليم الثانوي (الدينية) ( الصباحي) للعام الدراسي 2018/2017</t>
  </si>
  <si>
    <t>القسم السادس- مدارس الثانوية المشمولة بالارشاد التربوي ومواضيع اخرى</t>
  </si>
  <si>
    <t>Sixth Part - Secondary Education (Covered guidance of educational topics other)</t>
  </si>
  <si>
    <t>التعليم الثانوي    2017 / 2018 ( حكومي )</t>
  </si>
  <si>
    <t xml:space="preserve"> عدد المدارس الثانوية  المشمولة بالارشاد التربوي وتدريس الحاسوب واللغات والتغذية  حسب المحافظة للعام الدراسي 2018 / 2017</t>
  </si>
  <si>
    <t>الكردي</t>
  </si>
  <si>
    <t>التعليم الثانوي    2017 / 2018 ( اهلي )</t>
  </si>
  <si>
    <t xml:space="preserve"> </t>
  </si>
  <si>
    <t>التعليم الثانوي    2017 / 2018 ( ديني )</t>
  </si>
  <si>
    <t xml:space="preserve">التعليم الثانوي    2017 / 2018 ( حكومي +اهلي +ديني ) </t>
  </si>
  <si>
    <t>high school ( govermental,private and religious) covered guidance of education ,Teaching computer, languages &amp; School Feeding by Governorate  for the academic year 2017/2018</t>
  </si>
  <si>
    <t xml:space="preserve"> عدد المدارس الثانوية (الحكومية والاهلية والدينية)المشمولة بالارشاد التربوي وتدريس الحاسوب واللغات والتغذية المدرسية حسب المحافظة للعام الدراسي 2017 / 2018 </t>
  </si>
  <si>
    <t>نينـــوى</t>
  </si>
  <si>
    <t xml:space="preserve"> عدد المدارس الثانوية (الحكومية ) المشمولة بالارشاد التربوي وتدريس الحاسوب واللغات والتغذية المدرسية حسب المحافظة للعام الدراسي 2017 / 2018 </t>
  </si>
  <si>
    <t>high school ( govermental) covered guidance of education ,Teaching computer, languages &amp; School Feeding by Governorate  for the academic year 2017/2018</t>
  </si>
  <si>
    <t xml:space="preserve"> عدد المدارس الثانوية (الاهلية ) المشمولة بالارشاد التربوي وتدريس الحاسوب واللغات والتغذية المدرسية حسب المحافظة للعام الدراسي 2017 / 2018 </t>
  </si>
  <si>
    <t>high school (private) covered guidance of education ,Teaching computer, languages &amp; School Feeding by Governorate  for the academic year 2017/2018</t>
  </si>
  <si>
    <t xml:space="preserve"> عدد المدارس الثانوية (الدينية ) المشمولة بالارشاد التربوي وتدريس الحاسوب واللغات والتغذية المدرسية حسب المحافظة للعام الدراسي 2017 / 2018 </t>
  </si>
  <si>
    <t>high school ( religious) covered guidance of education ,Teaching computer, languages &amp; School Feeding by Governorate  for the academic year 2017/2018</t>
  </si>
  <si>
    <t xml:space="preserve">كركوك </t>
  </si>
  <si>
    <t xml:space="preserve">محافظة </t>
  </si>
  <si>
    <t>مجموع المدارس</t>
  </si>
  <si>
    <t>الطلبة الموجودين</t>
  </si>
  <si>
    <t>عدد الطلبة الموجودين في المدارس الثانوية (حكومي والاهلي والديني )للعام الدراسي 2018/2017</t>
  </si>
  <si>
    <t>عدد المدارس في المدارس الثانوية (حكومي والاهلي والديني )للعام الدراسي 2018/2017</t>
  </si>
  <si>
    <t>عدد الطلبة المقبولين</t>
  </si>
  <si>
    <t xml:space="preserve">عدد الطلبة الموجودين </t>
  </si>
  <si>
    <t xml:space="preserve">اجازة بدون راتب </t>
  </si>
  <si>
    <t xml:space="preserve">permission with out sallary </t>
  </si>
  <si>
    <t xml:space="preserve">scientific/fourth </t>
  </si>
  <si>
    <t>total of preparatory/fourth</t>
  </si>
  <si>
    <t>literary/fourth</t>
  </si>
  <si>
    <t>scientific/fourth</t>
  </si>
  <si>
    <t xml:space="preserve"> independence of the school</t>
  </si>
  <si>
    <t>scientific / fifth (Applicable)</t>
  </si>
  <si>
    <t xml:space="preserve">literary / fifth </t>
  </si>
  <si>
    <t>scientific / fifth  (Biological)</t>
  </si>
  <si>
    <t>scientific / fourth</t>
  </si>
  <si>
    <t xml:space="preserve">total of intermediate </t>
  </si>
  <si>
    <t>scientific / sixth (Biological)</t>
  </si>
  <si>
    <t>scientific / sixth (Applicable)</t>
  </si>
  <si>
    <t xml:space="preserve">literary / sixth </t>
  </si>
  <si>
    <t>literary / fourth</t>
  </si>
  <si>
    <t>literary / fifth</t>
  </si>
  <si>
    <t>scientific / fifth  (Applicable)</t>
  </si>
  <si>
    <t>scientific / fifth (Biological)</t>
  </si>
  <si>
    <t xml:space="preserve">    NO. of enrolled students  by age, grade  sex and governorate at secondary schools (private) ( evening ) for the academic year 2017/2018</t>
  </si>
  <si>
    <t>literary / sixth</t>
  </si>
  <si>
    <t xml:space="preserve">total of preparatory </t>
  </si>
  <si>
    <t>total of secondary</t>
  </si>
  <si>
    <t>scientific / sixth  (Applicable)</t>
  </si>
  <si>
    <t xml:space="preserve"> literary / fourth </t>
  </si>
  <si>
    <t xml:space="preserve"> scientific / fourth </t>
  </si>
  <si>
    <t>total of intermediate</t>
  </si>
  <si>
    <t>governorate</t>
  </si>
  <si>
    <t>scientific / sixth(Biological)</t>
  </si>
  <si>
    <t xml:space="preserve">literary / fifth  </t>
  </si>
  <si>
    <t>Number of failure students (all causes) by grade , sex and governorate at secondary schools ( private) (morning and evening) for the academic year2016/2017</t>
  </si>
  <si>
    <t>No. of failure students ( failing in exam) by grade , sex and governorate at secondary schools( private) (morning and evening) for the academic year2016/2017</t>
  </si>
  <si>
    <t xml:space="preserve">literary / fourth  </t>
  </si>
  <si>
    <t>عدد الطلبة التاركين  حسب الصف و الجنس والمحافظة في مدارس التعليم الثانوي (الاهلي ) ( الصباحي والمسائي ) للعام الدراسي  2018/2017</t>
  </si>
  <si>
    <t>No. of drop-out students by grade , sex and governorate at secondary schools(private) (morning and evening) for the academic year 2017 / 2018</t>
  </si>
  <si>
    <t>No. of successful students by grade , sex and governorate at secondary schools (  private) (morning and evening) for the academic year 2016/2017</t>
  </si>
  <si>
    <t>Franch language</t>
  </si>
  <si>
    <t>No.  of teacheing staff by governorate ,  job title ,age , sex and at secondary school ( private) (morning and evening) for the academic year 2017/2018</t>
  </si>
  <si>
    <t>No.  of teacheing staff by governorate , stage and at secondary schools( private) (morning and evening) for the academic year 2017/2018</t>
  </si>
  <si>
    <t>No . of divisions by grade, sex and governorate at secondary schools( private)(morning and evening) for the academic year 2017/2018</t>
  </si>
  <si>
    <t>No. Of school buildings by the condition of the building construction</t>
  </si>
  <si>
    <t>No. Of school buildings by the ownership</t>
  </si>
  <si>
    <t>No. of buildings by construction material</t>
  </si>
  <si>
    <t>No. of buildings by type of service</t>
  </si>
  <si>
    <t>No. of buildings supplied with sewer service</t>
  </si>
  <si>
    <t>No. of buildings supplied with drinkable water</t>
  </si>
  <si>
    <t>Number of libraries and   labs by governorate at secondary schools( private) (morning and evening) for the academic year 2017/2018</t>
  </si>
  <si>
    <t>No. of schools, admitted, enrolled students,&amp; teaching staff by sex and governorate at secondary schools ( religious)(morning )for the academic year 2017/2018 (urban)</t>
  </si>
  <si>
    <t>ملاحظة : لاتوجد مدارس اهلية في الريف ودراسات مسائية .</t>
  </si>
  <si>
    <t>*Note  :No private schools at ruyal area &amp; studies evening.</t>
  </si>
  <si>
    <t>No. of newly  admitted students in first intermediate grade by age, sex and governorate at secondary  schools(religious) (morning) for the academic year 2017/2018</t>
  </si>
  <si>
    <t>No. of newly  admitted students in preparatory/fourth grade(literary and csientific fourth grade) by age, sex and governorate at secondary  schools (religious) (morning ) for the academic year 2017/2018</t>
  </si>
  <si>
    <t>No. of newly  admitted students in preparatory/fourth grade( csientific fourth grade) by age, sex and governorate at secondary  schools (religious) (morning ) for the academic year 2017/2018</t>
  </si>
  <si>
    <t>No. of admitted students  by grade and sex at secondary schools  (religious) (morning ) for the academic year 2017/2018</t>
  </si>
  <si>
    <t>total of preparatory</t>
  </si>
  <si>
    <t xml:space="preserve">total of secondary </t>
  </si>
  <si>
    <t xml:space="preserve"> عدد طلبة الصف الرابع العلمي حسب العمر والجنس والمحافظة  في مدارس التعليم الثانوي(الدينية)(الصباحي) للعام الدراسي 2018/2017</t>
  </si>
  <si>
    <t>No.of students at scientific /total fifth grade  ( Biological+Applicable )  by age, sex,governorate at secondary schools ( religious)  (morning ) for the academic year 2017/2018</t>
  </si>
  <si>
    <t>No.of students at scientific / fifth grade( biological ) by age, sex,governorate at secondary schools ( religious)  (morning ) for the academic year 2017/2018</t>
  </si>
  <si>
    <t>No.of students at scientific / fifth grade ( applicable ) age, sex,governorate at secondary schools ( religious)  (morning ) for the academic year 2017/2018</t>
  </si>
  <si>
    <t>No. of students at scientific /total sixth grade ( Biological+Applicable )   by age, sex,governorate at secondary schools (religious)  ( morning ) for the academic year 2017/2018</t>
  </si>
  <si>
    <t>No. of students at literary / sixth grade  by age, sex,governorate at secondary schools (religious)  (morning ) for the academic year 2017/2018</t>
  </si>
  <si>
    <t>No. of successful students by grade , sex and governorate at secondary schools (religious) (morning ) for the academic year2016/20167</t>
  </si>
  <si>
    <t>No. of drop-out students by grade , sex and governorate at secondary schools(religious) (morning ) for the academic year 2017 / 2018</t>
  </si>
  <si>
    <t>No. of failure students ( other causes) by grade , sex and governorate at secondary schools (religious) (morning ) for the academic year2016/2017</t>
  </si>
  <si>
    <t>No. of failure students ( exceeding days of absence) by grade , sex and governorate at secondary schools (religious) (morning ) for the academic year2016/2017</t>
  </si>
  <si>
    <t>No. of failure students ( failing in exam) by grade , sex and governorate at secondary schools(religious) (morning) for the academic year2016/2017</t>
  </si>
  <si>
    <t>No.  of teacheing staff  by job title , sex and governorate at secondary schools (religious) (morning ) for the academic year 2017/2018</t>
  </si>
  <si>
    <t>doctorate degree</t>
  </si>
  <si>
    <t>عـدد أعضاء الهيئة التدريسية حسب الشهادة والجنس والمحافظة في مدارس التعليم الثانوي (الدينية) ( الصباحي والمسائي ) للعام الدراسي 2018/2017</t>
  </si>
  <si>
    <t>Family education</t>
  </si>
  <si>
    <t>No.  of teacheing staff  by job title , sex , governorate and training courses at secondary schools  (religious)) (morning) for the academic year 2017/2018</t>
  </si>
  <si>
    <t>F</t>
  </si>
  <si>
    <t>M</t>
  </si>
  <si>
    <t>No.  of teacheing staff by governorate ,  job title ,age , sex and at secondary schools (religious) (morning) for the academic year 2017/2018</t>
  </si>
  <si>
    <t>No.  of teacheing staff by governorate , stage and at secondary schools (religious) (morning ) for the academic year 2017/2018</t>
  </si>
  <si>
    <t>scientific / fifth(Applicable)</t>
  </si>
  <si>
    <t>No . Of divisions by grade, sex and governorate at secondary schools (religious) (morning )  for the academic year 2017/2018</t>
  </si>
  <si>
    <t>Nom. of buildingssupplied with drinkable water</t>
  </si>
  <si>
    <t>Nom. of buildingssupplied with sewer service</t>
  </si>
  <si>
    <t>Teaching foreign languages other than english</t>
  </si>
  <si>
    <t>عدد المدارس والطلبة المقبولين الجدد حسب الجنس والمحافظة في مدارس التعليم الثانوي (الحكومية والاهلية والدينية) (الصباحي والمسائي)   للعام الدراسي 2018/2017 (حضر)</t>
  </si>
  <si>
    <t>عدد المدارس والطلبة المقبولين الجدد حسب الجنس والمحافظة في مدارس التعليم الثانوي (الحكومية والاهلية والدينية) (الصباحي والمسائي)   للعام الدراسي 2018/2017 (ريف)</t>
  </si>
  <si>
    <t>No.of schools,   newly enrolled students ,  by sex and governorate at secondary school ( govermental,private and religious) (morning and evening)for the academic year 2017/2018(total) (urban+rural)</t>
  </si>
  <si>
    <t>No.of schools,   newly enrolled students ,  by sex and governorate at secondary school ( govermental,private and religious) (morning and evening)for the academic year 2017/2018 (urban)</t>
  </si>
  <si>
    <t>No.of schools,   newly enrolled students ,  by sex and governorate at secondary school ( govermental,private and religious) (morning and evening)for the academic year 2017/2018(rural)</t>
  </si>
  <si>
    <t>عدد الطلبة المقبولين الجدد في الاول المتوسط  حسب العمر والجنس والمحافظة في مدارس التعليم الثانوي (الحكومية والاهلية والدينية) (الصباحي والمسائي) للعام الدراسي 2017 / 2018</t>
  </si>
  <si>
    <t>Table (12)</t>
  </si>
  <si>
    <t xml:space="preserve"> جدول  (19)</t>
  </si>
  <si>
    <t xml:space="preserve"> Table (20)</t>
  </si>
  <si>
    <t xml:space="preserve"> تابع جدول  (19)</t>
  </si>
  <si>
    <t xml:space="preserve"> جدول  (20)</t>
  </si>
  <si>
    <t>جدول   (33 )</t>
  </si>
  <si>
    <t>scientific / sixth  (Biological)</t>
  </si>
  <si>
    <t>No. of students at scientific / sixth grade ( applicable )  by age, sex,governorate at secondary schools (govermental ,private and religious)  (morning and evening ) for the academic year 2017/2018</t>
  </si>
  <si>
    <t>No. of students at scientific /total sixth grade ( Biological+Applicable )   by age, sex,governorate at secondary schools (govermental ,private and religious)  ( morning and evening ) for the academic year 2017/2018</t>
  </si>
  <si>
    <t>No. of students at literary / fifth grade  by age, sex,governorate at secondary schools (govermental ,private and religious)  ( morning and evening ) for the academic year 2017/2018</t>
  </si>
  <si>
    <t>No.of students at scientific / fifth grade ( applicable ) age, sex,governorate at secondary schools (govermental ,private and religious)  (morning and evening ) for the academic year 2017/2018</t>
  </si>
  <si>
    <t>No.of students at scientific / fifth grade( biological ) by age, sex,governorate at secondary schools (govermental ,private and religious)  (morning and evening ) for the academic year 2017/2018</t>
  </si>
  <si>
    <t>No.of students at scientific /total fifth grade  ( Biological+Applicable )  by age, sex,governorate at secondary schools (govermental ,private and religious)  (morning and evening ) for the academic year 2017/2018</t>
  </si>
  <si>
    <t>No. of students at literary / fourth grade  by age, sex,governorate at secondary schools (govermental)  ( morning and evening ) for the academic year 2017/2018</t>
  </si>
  <si>
    <t>No. of students at scientific / fourth grade  by age, sex,governorate at secondary schools (govermental)  ( morning and evening ) for the academic year 2017/2018</t>
  </si>
  <si>
    <t>No. of students at third intermendiatee  by age, sex,governorate at secondary schools (govermental)  ( morning and evening ) for the academic year 2017/2018</t>
  </si>
  <si>
    <t>No. of students at second intermendiatee  by age, sex,governorate at secondary schools (govermental)  ( morning and evening ) for the academic year 2017/2018</t>
  </si>
  <si>
    <t>No. of students at first intermendiatee  by age, sex,governorate at secondary schools (govermental)  ( morning and evening ) for the academic year 2017/2018</t>
  </si>
  <si>
    <t>No. of enrolled students  by age, grade and sex at secondary schools (governmental) ( morning and evening ) for the academic year 2017/2018</t>
  </si>
  <si>
    <t>No. of admitted students  by age, grade and sex at secondary schools  (morning and evening) for the academic year 2017/2018</t>
  </si>
  <si>
    <t xml:space="preserve">    No. of enrolled students  by age, grade and sex at secondary schools (governmental) ( evening ) for the academic year 2017/2018</t>
  </si>
  <si>
    <t>No. of enrolled students  by age, grade and sex at secondary schools (governmental) (morning ) for the academic year 2017/2018</t>
  </si>
  <si>
    <t>No. of admitted students  by grade and sex at secondary schools (governmental) (morning and evening) for the academic year 2017/2018</t>
  </si>
  <si>
    <t>No. of newly  admitted students in preparatory/fourth grade(literary and csientific fourth grade) by age, sex and governorate at secondary  schools (governmental) (morning and evening) for the academic year 2017/2018</t>
  </si>
  <si>
    <t>No. of newly  admitted students in preparatory/fourth grade( csientific fourth grade) by age, sex and governorate at secondary  schools (governmental) (morning and evening) for the academic year 2017/2018</t>
  </si>
  <si>
    <t>No. of newly  admitted students in preparatory/fourth grade(literary) by age, sex and governorate at secondary  schools (governmental) (morning and evening) for the academic year 2017/2018</t>
  </si>
  <si>
    <t>No. of newly  admitted students in first intermediate grade by age, sex and governorate at secondary  schools (governmental) (morning and evening) for the academic year 2017/2018</t>
  </si>
  <si>
    <t>No. of schools, admitted and enrolled students, teaching staff by sex and governorate at secondary schools(govermental)(morning and evening)for the academic year 2017/2018Total)</t>
  </si>
  <si>
    <t>No. of schools, admitted and enrolled students, teaching staff by sex and governorate at secondary schools(govermental)(morning and evening)for the academic year 2017/2018 (urban)</t>
  </si>
  <si>
    <t>No. of schools, admitted and enrolled students, teaching staff by sex and governorate at secondary schools(govermental)(morning and evening)for the academic year 2017/2018 (rural)</t>
  </si>
  <si>
    <t>No. of schools by sex , grade and no.of enrolled students , NO. of teaching staff and division by sex and governorate at secondary schools ( govermental) (morning and evening ) for the academic year 2017/2018</t>
  </si>
  <si>
    <t>No. of schools by sex , grade and no.of enrolled students , NO. of teaching staff and division by sex and governorate at secondary schools (govermental) ( morning ) for the academic year 2017/2018</t>
  </si>
  <si>
    <t>No. of schools , enrolled students , the teaching staff , the independence of the school and divisions by sex and governorate (the governmental secondary schools ) (morning and evening) for the academic year 2017/2018</t>
  </si>
  <si>
    <t>No. of schools , enrolled students , the teaching staff , the independence of the school and divisions by sex and governorate (the governmental intermediate schools ) (morning and evening) for the academic year 2017/2018</t>
  </si>
  <si>
    <t>Al-Ressafa/1</t>
  </si>
  <si>
    <t>Al-Ressafa/2</t>
  </si>
  <si>
    <t>Al-Ressafa/3</t>
  </si>
  <si>
    <t>AL-Karkh /1</t>
  </si>
  <si>
    <t>AL-Karkh/ 2</t>
  </si>
  <si>
    <t>AL-Karkh/3</t>
  </si>
  <si>
    <t>No.  of teacheing staff  by job title , sex and governorate at secondary schools (governmental) (morning and evening) for the academic year 2017/2018</t>
  </si>
  <si>
    <t xml:space="preserve">master's degree
</t>
  </si>
  <si>
    <t>No.  of teacheing staff  by specialty , sex and governorate at secondary schools (governmental) (morning and evening) for the academic year 2017/2018</t>
  </si>
  <si>
    <t>No .of divisions by grade, sex and governorate at secondary schools ( govermental)(morning and evening) for the academic year 2017/2018</t>
  </si>
  <si>
    <t>No.of enrolled students</t>
  </si>
  <si>
    <t>No.of admitted students</t>
  </si>
  <si>
    <t>NO.of Labs</t>
  </si>
  <si>
    <t>No. of buildings</t>
  </si>
  <si>
    <t>Schools for distingushed</t>
  </si>
  <si>
    <t>Schools fortalanted</t>
  </si>
  <si>
    <t>First intermediat</t>
  </si>
  <si>
    <t>No.of schools</t>
  </si>
  <si>
    <t>Fourth preparatory</t>
  </si>
  <si>
    <t>No.of students at scientific / fifth grade ( applicable )  by age, sex,governorate at secondary schools (govermental ,private and religious)  (morning and evening ) for the academic year 2017/2018</t>
  </si>
  <si>
    <t>No.of students at scientific / fifth grade ( biological )  by age, sex,governorate at secondary schools (govermental ,private and religious)  (morning and evening ) for the academic year 2017/2018</t>
  </si>
  <si>
    <t>No. of students at literary / fifth grade  by age, sex,governorate at secondary schools (govermental ,private and religious) ( morning and evening ) for the academic year 2017/2018</t>
  </si>
  <si>
    <t>No. of students at scientific / sixth grade ( biological )  by age, sex,governorate at secondary schools (govermental ,private and religious)  (morning and evening ) for the academic year 2017/2018</t>
  </si>
  <si>
    <t>No. of students at scientific / sixth grade  ( applicable )   by age, sex,governorate at secondary schools (govermental ,private and religious)  (morning and evening ) for the academic year 2017/2018</t>
  </si>
  <si>
    <t>No. of students at literary / sixth grade  by age, sex,governorate at secondary schools (govermental ,private and religious)  (morning and evening ) for the academic year 2017/2018</t>
  </si>
  <si>
    <t>No. of admitted students  by age, grade and sex at secondary schools (govermental ,private and religious) (morning and evening) for the academic year 2017/2018</t>
  </si>
  <si>
    <t>No. of drop-out students by grade , sex and governorate at secondary schools ( govermental ,private and religious ) (morning and evening) for the academic year 2017 / 2018</t>
  </si>
  <si>
    <t>No. of successful students by grade , sex and governorate at secondary schools ( govermental ,private and religious ) (morning and evening) for the academic year 2016/2017</t>
  </si>
  <si>
    <t>No. of failure students ( failing in exam) by grade , sex and governorate at secondary schools( govermental ,private and religious ) (morning and evening) for the academic year 2016/2017</t>
  </si>
  <si>
    <t>No. of failure students ( exceeding days of absence) by grade , sex and governorate at secondary schools (govermental ,private and religious) (morning and evening) for the academic year 2016/2017</t>
  </si>
  <si>
    <t>No. of failure students ( other causes) by grade , sex and governorate at secondary schools ( govermental ,private and religious ) (morning and evening) for the academic year 2016/2017</t>
  </si>
  <si>
    <t>No. of successful students by grade , sex and governorate at secondary schools ( govermental ,private and religious) (morning and evening) for the academic year2016/20167</t>
  </si>
  <si>
    <t>No. of schools,new admitted and enrolled students,&amp; teaching staff by sex and governorate at secondary schools(private)(morning and evening)for the academic year (2017/2018) (Total)</t>
  </si>
  <si>
    <t>No. of schools,new admitted and enrolled students, &amp; teaching staff by sex and governorate at secondary schools(private)(morning and evening)for the academic year 2017/2018 (urban)</t>
  </si>
  <si>
    <t>No. of schools,new admitted and enrolled students,&amp; teaching staff by sex and governorate at secondary schools(private)(morning and evening)for the academic year 2017/2018 (rural)</t>
  </si>
  <si>
    <t>No. of schools by sex , grade and no.of enrolled students , no. of teaching staff and division by sex and governorate at secondary schools ((private) (morning and evening ) for the academic year 2017/2018</t>
  </si>
  <si>
    <t>No. of schools by sex , grade and no.of enrolled students ,no. of teaching staff and division by sex and governorate at secondary schools (private) ( morning ) for the academic year 2017/2018</t>
  </si>
  <si>
    <t>No. of schools by sex , grade and no.of enrolled students , no. of teaching staff and division by sex and governorate at secondary schools (private) ( evening ) for the academic year 2017/2018</t>
  </si>
  <si>
    <t>No. of schools , enrolled students ,no.of teaching staff , independence of the school ,no.of schooles by worfing hours and divisions by sex and governorate (the private secondary schools ) (morning and evening) for the academic year 2017/2018</t>
  </si>
  <si>
    <t>No.of schools , enrolled students , the teaching staff , independence of the school ,no.of schooles by worfing hours and divisions by sex and governorate (the private intermediate schools ) (morning and evening) for the academic year 2017/2018</t>
  </si>
  <si>
    <t>No. of schools , enrolled students , the teaching staff ,  independence of the school ,no.of schooles by worfing hours and divisions by sex and governorate (theprivate secondary schools ) (morning and evening) for the academic year 2017/2018</t>
  </si>
  <si>
    <t>No. of schools , enrolled students , the teaching staff , independence of the school, no.of schooles by worfing hours and divisions by sex and governorate (the private secondary schools ) (morning and evening) for the academic year 2017/2018</t>
  </si>
  <si>
    <t>No. of newly  admitted students in first intermediate grade by age, sex and governorate at secondary  schools (private) (morning and evening) for the academic year 2017/2018</t>
  </si>
  <si>
    <t>No. of newly  admitted students in preparatory/fourth grade(literary and scientific fourth grade) by age, sex and governorate at secondary  schools (private) (morning and evening) for the academic year 2017/2018</t>
  </si>
  <si>
    <t>No. of newly  admitted students in preparatory/fourth grade(scientific fourth grade) by age, sex and governorate at secondary  schools (private) (morning and evening) for the academic year 2017/2018</t>
  </si>
  <si>
    <t>No. of newly  admitted students in preparatory/fourth grade(literary) by age, sex and governorate at secondary  schools (private) (morning and evening) for the academic year 2017/2018</t>
  </si>
  <si>
    <t>No. of admitted students  by grade  sex &amp; governorate at secondary schools (private) (morning and evening) for the academic year 2017/2018</t>
  </si>
  <si>
    <t>No. of enrolled students  by age, grade and sex at secondary schools (private) (morning ) for the academic year 2017/2018</t>
  </si>
  <si>
    <t>No. of schools, admitted , enrolled students,&amp; teaching staff by sex and governorate at secondary schools ( religious)(morning )for the academic year 2017/2018Total)</t>
  </si>
  <si>
    <t>No. of schools , enrolled students ,  teaching staff , independence of the school and divisions by sex and governorate ( religious secondary schools ) (morning) for the academic year 2017/2018</t>
  </si>
  <si>
    <t>No. of schools , enrolled students , teaching staff ,independence of the school and divisions by sex and governorate ( religious secondary schools ) (morning ) for the academic year 2017/2018</t>
  </si>
  <si>
    <t>No. of schools , enrolled students , teaching staff , independence of the school and divisions by sex and governorate (religious intermediate schools ) (morning ) for the academic year 2017/2018</t>
  </si>
  <si>
    <t>No. of schools , enrolled students , teaching staff ,  independence of the school and divisions by sex and governorate ( religious secondary schools ) (morning ) for the academic year 2017/2018</t>
  </si>
  <si>
    <t>No. of admitted students  by age, grade and sex at secondary schools (religious)  (morning ) for the academic year 2017/2018</t>
  </si>
  <si>
    <t>No. of enrolled students  by age, grade and sex at secondary schools (religious) ( morning ) for the academic year 2017/2018</t>
  </si>
  <si>
    <t>No. of students at first intermendiatee  by age, sex,governorate at secondary schools (religious)  ( morning) for the academic year 2017/2018</t>
  </si>
  <si>
    <t>No. of students at second intermendiatee  by age, sex,governorate at secondary schools  (religious)  ( morning ) for the academic year 2017/2018</t>
  </si>
  <si>
    <t>No. of students at third intermendiatee  by age, sex,governorate at secondary schools  (religious)  ( morning  ) for the academic year 2017/2018</t>
  </si>
  <si>
    <t>No. of students at scientific / fourth grade  by age, sex,governorate at secondary schools (religious)  ( morning) for the academic year 2017/2018</t>
  </si>
  <si>
    <t>No. of students at literary / fourth grade  by age, sex,governorate at secondary schools  (religious)  ( morning ) for the academic year 2017/2018</t>
  </si>
  <si>
    <t>No. of students at literary / fifth grade  by age, sex,governorate at secondary schools ( religious)  ( morning ) for the academic year 2017/2018</t>
  </si>
  <si>
    <t>No. of students at scientific / sixth grade ( applicable )  by age, sex,governorate at secondary schools (religious) ( morning) for the academic year 2017/2018</t>
  </si>
  <si>
    <t>No. of students at scientific / sixth grade ( biological )  by age, sex,governorate at secondary schools (religious)  ( morning ) for the academic year 2017/2018</t>
  </si>
  <si>
    <t>عدد الطلبة الموجودين حسب الصف والجنس والمحافظة في مدارس التعليم الثانوي (الحكومية والاهلية والدينية) ( الصباحي والمسائي ) للعام الدراسي 2018/2017</t>
  </si>
  <si>
    <t>عدد الطلبة الموجودين حسب الصف والجنس والمحافظة في مدارس التعليم الثانوي (الحكومية والاهلية والدينية)  ( الصباحي فقط ) للعام الدراسي 2017 / 2018</t>
  </si>
  <si>
    <t xml:space="preserve">                             عدد الطلبة الموجودين حسب الصف والجنس والمحافظة في مدارس التعليم الثانوي (الحكومية والاهلية والدينية)  (المسائي فقط) للعام الدراسي 2018/2017 </t>
  </si>
  <si>
    <t>No. of admitted students  by grade and sex at secondary schools (govermental ,private and religious) (morning and evening) for the academic year 2017/2018</t>
  </si>
  <si>
    <t>No. of enrolled students  by age, grade and sex at secondary schools(govermental ,private and religious)(morning ) for the academic year 2017/2018</t>
  </si>
  <si>
    <t xml:space="preserve">    No. of enrolled students  by age, grade and sex at secondary schools(govermental ,private and religious) ( evening ) for the academic year 2017/2018</t>
  </si>
  <si>
    <t>Table(9)</t>
  </si>
  <si>
    <t xml:space="preserve"> جدول (9)</t>
  </si>
  <si>
    <t xml:space="preserve"> جدول (10)</t>
  </si>
  <si>
    <t>Table(10)</t>
  </si>
  <si>
    <t>جدول  ( 11 )</t>
  </si>
  <si>
    <t>Table (11)</t>
  </si>
  <si>
    <t xml:space="preserve">جدول  ( 12)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</si>
  <si>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تابع جدول  ( 12)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</si>
  <si>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(12)con.</t>
  </si>
  <si>
    <t xml:space="preserve">تابع جدول ( 12)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</si>
  <si>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جدول (13)</t>
  </si>
  <si>
    <t>Table(13)</t>
  </si>
  <si>
    <t>تابع جدول(13)</t>
  </si>
  <si>
    <t>Table (13) con.</t>
  </si>
  <si>
    <t xml:space="preserve"> جدول (14)</t>
  </si>
  <si>
    <t>Table (14)</t>
  </si>
  <si>
    <t xml:space="preserve"> Table (15)</t>
  </si>
  <si>
    <t xml:space="preserve"> Table  (17)</t>
  </si>
  <si>
    <t xml:space="preserve"> تابع جدول (19)</t>
  </si>
  <si>
    <t xml:space="preserve"> Table(19) con .</t>
  </si>
  <si>
    <t xml:space="preserve"> Table (19) con.</t>
  </si>
  <si>
    <t xml:space="preserve"> جدول  (21)</t>
  </si>
  <si>
    <t xml:space="preserve"> Table  (21)</t>
  </si>
  <si>
    <t xml:space="preserve"> تابع جدول   (21)</t>
  </si>
  <si>
    <t xml:space="preserve"> Table (21) con .</t>
  </si>
  <si>
    <t xml:space="preserve"> Table  (21) con .</t>
  </si>
  <si>
    <t xml:space="preserve"> جدول  (22)</t>
  </si>
  <si>
    <t xml:space="preserve"> Table (22)</t>
  </si>
  <si>
    <t>جدول  (23)</t>
  </si>
  <si>
    <t>Table (23)</t>
  </si>
  <si>
    <t>تابع جدول (23)</t>
  </si>
  <si>
    <t xml:space="preserve"> Table(23)con.</t>
  </si>
  <si>
    <t>جدول  (24)</t>
  </si>
  <si>
    <t>Table(24)</t>
  </si>
  <si>
    <t>تابع جدول(24)</t>
  </si>
  <si>
    <t xml:space="preserve"> Table(24) con .</t>
  </si>
  <si>
    <t>جدول  (25)</t>
  </si>
  <si>
    <t>Table(25)</t>
  </si>
  <si>
    <t>تابع جدول (25)</t>
  </si>
  <si>
    <t xml:space="preserve"> Table(25)con .</t>
  </si>
  <si>
    <t xml:space="preserve">جدول  (26)                                                                                                                                                                                                       </t>
  </si>
  <si>
    <t xml:space="preserve"> Table (26)          </t>
  </si>
  <si>
    <t xml:space="preserve">تابع جدول  (26)                                                                                                                                                                                           </t>
  </si>
  <si>
    <t xml:space="preserve">Table (26) con.  </t>
  </si>
  <si>
    <t>جدول ( 27)</t>
  </si>
  <si>
    <t xml:space="preserve"> جدول (28)</t>
  </si>
  <si>
    <t xml:space="preserve"> Table (28)</t>
  </si>
  <si>
    <t xml:space="preserve"> جدول (29 )</t>
  </si>
  <si>
    <t xml:space="preserve"> Table (29)</t>
  </si>
  <si>
    <t xml:space="preserve"> جدول (30 )</t>
  </si>
  <si>
    <t xml:space="preserve"> Table(30)</t>
  </si>
  <si>
    <t>جدول ( 31 )</t>
  </si>
  <si>
    <t>جدول ( 32 )</t>
  </si>
  <si>
    <t>Table( 32 )</t>
  </si>
  <si>
    <t>Table( 32 )con.</t>
  </si>
  <si>
    <t>No. of teacheing staff  by certificat , sex and governorate at secondary schools ( govermental ,private and religious) (morning and evening) for the academic year 2017/2018</t>
  </si>
  <si>
    <t>جدول  (34)</t>
  </si>
  <si>
    <t>Table (34)</t>
  </si>
  <si>
    <t>جدول ( 35 )</t>
  </si>
  <si>
    <t>Table( 35 )</t>
  </si>
  <si>
    <t>تابع جدول( 35 )</t>
  </si>
  <si>
    <t>تابع جدول ( 35 )</t>
  </si>
  <si>
    <t xml:space="preserve"> Table( 35 ) con.</t>
  </si>
  <si>
    <t>جدول (36 )</t>
  </si>
  <si>
    <t>Table(36 )</t>
  </si>
  <si>
    <t>تابع جدول (36 )</t>
  </si>
  <si>
    <t>Table(36 ) con.</t>
  </si>
  <si>
    <t>جدول   (37 )</t>
  </si>
  <si>
    <t>جدول   (38 )</t>
  </si>
  <si>
    <t>Table (38 )</t>
  </si>
  <si>
    <t>No. of divisions by grade, sex and governorate at secondary schools ( govermental ,private and religious)(morning and evening) for the academic year 2017/2018</t>
  </si>
  <si>
    <t>جدول (39)</t>
  </si>
  <si>
    <t>Table(39) con.</t>
  </si>
  <si>
    <t>تابع جدول  (39)</t>
  </si>
  <si>
    <t>Table (39) con.</t>
  </si>
  <si>
    <t>تابع جدول (39)</t>
  </si>
  <si>
    <t xml:space="preserve"> Table (39)</t>
  </si>
  <si>
    <t xml:space="preserve">جدول ( 40) </t>
  </si>
  <si>
    <t xml:space="preserve">Table ( 40) </t>
  </si>
  <si>
    <t xml:space="preserve"> Table( 40)  Con.</t>
  </si>
  <si>
    <t xml:space="preserve">تابع جدول ( 40) </t>
  </si>
  <si>
    <t xml:space="preserve">جدول  ( 41) </t>
  </si>
  <si>
    <t xml:space="preserve"> Table (41)</t>
  </si>
  <si>
    <t xml:space="preserve">literary/fourth </t>
  </si>
  <si>
    <t>جدول (42)</t>
  </si>
  <si>
    <t>جدول ( 43)</t>
  </si>
  <si>
    <t>جدول ( 44 )</t>
  </si>
  <si>
    <t>جدول (45)</t>
  </si>
  <si>
    <t>جدول  (46)</t>
  </si>
  <si>
    <t>جدول  (47)</t>
  </si>
  <si>
    <t>No. of schools by sex , grade and no.of enrolled students , no. of teaching staff and division by sex and governorate at secondary schools (govermental) ( evening ) for the academic year 2017/2018</t>
  </si>
  <si>
    <t>جدول ( 48 )</t>
  </si>
  <si>
    <t>جدول( 49 )</t>
  </si>
  <si>
    <t>جدول( 50)</t>
  </si>
  <si>
    <t>Table (50)</t>
  </si>
  <si>
    <t>جدول( 51)</t>
  </si>
  <si>
    <t>جدول  ( 52)</t>
  </si>
  <si>
    <t>Table (52)</t>
  </si>
  <si>
    <t xml:space="preserve"> تابع جدول  (53)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</si>
  <si>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Table(53)con.</t>
  </si>
  <si>
    <t xml:space="preserve">جدول  (53)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</si>
  <si>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(53)     </t>
  </si>
  <si>
    <t xml:space="preserve">تابع جدول (53)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</si>
  <si>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Table(53) con.</t>
  </si>
  <si>
    <t>جدول  (54)</t>
  </si>
  <si>
    <t>Table(54)</t>
  </si>
  <si>
    <t>تابع جدول (54)</t>
  </si>
  <si>
    <t xml:space="preserve"> Table(54)con.</t>
  </si>
  <si>
    <t>جدول  (55)</t>
  </si>
  <si>
    <t>Table  (55)</t>
  </si>
  <si>
    <t>تابع جدول  (55)</t>
  </si>
  <si>
    <t xml:space="preserve"> Table (55) con .</t>
  </si>
  <si>
    <t>جدول  (56)</t>
  </si>
  <si>
    <t>Table  (56)</t>
  </si>
  <si>
    <t>تابع جدول  (56)</t>
  </si>
  <si>
    <t xml:space="preserve"> Table (56) con .</t>
  </si>
  <si>
    <t>جدول  (57)</t>
  </si>
  <si>
    <t>Table(57)</t>
  </si>
  <si>
    <t>تابع جدول (57)</t>
  </si>
  <si>
    <t>Table(57) con.</t>
  </si>
  <si>
    <t>جدول ( 58)</t>
  </si>
  <si>
    <t>Table ( 58)</t>
  </si>
  <si>
    <t>تابع جدول ( 58)</t>
  </si>
  <si>
    <t>Table( 58) con .</t>
  </si>
  <si>
    <t xml:space="preserve"> جدول (59)</t>
  </si>
  <si>
    <t>Table (59)</t>
  </si>
  <si>
    <t xml:space="preserve"> جدول (60)</t>
  </si>
  <si>
    <t xml:space="preserve"> جدول (61)</t>
  </si>
  <si>
    <t xml:space="preserve"> Table (61)</t>
  </si>
  <si>
    <t xml:space="preserve"> جدول (62)</t>
  </si>
  <si>
    <t xml:space="preserve"> Table(62)</t>
  </si>
  <si>
    <t xml:space="preserve"> جدول (63)</t>
  </si>
  <si>
    <t xml:space="preserve"> Table (63)</t>
  </si>
  <si>
    <t xml:space="preserve"> جدول  (64)</t>
  </si>
  <si>
    <t xml:space="preserve"> Table(64)</t>
  </si>
  <si>
    <t xml:space="preserve"> تابع جدول (64)</t>
  </si>
  <si>
    <t xml:space="preserve"> Table (64) con.</t>
  </si>
  <si>
    <t xml:space="preserve"> تابع  جدول (64)</t>
  </si>
  <si>
    <t xml:space="preserve"> Table(64) con.</t>
  </si>
  <si>
    <t xml:space="preserve"> جدول  (65)</t>
  </si>
  <si>
    <t xml:space="preserve"> جدول  (66)</t>
  </si>
  <si>
    <t xml:space="preserve"> تابع جدول  (66)</t>
  </si>
  <si>
    <t xml:space="preserve"> Table (66) con.</t>
  </si>
  <si>
    <t xml:space="preserve"> تابع جدول (66)</t>
  </si>
  <si>
    <t>No. Of  students at   cientific / sixth grade ( biological )   by age, sex,  governorate at secondary schools (govermental ,private and religious) (morning and evening ) for the academic year 2017/2018</t>
  </si>
  <si>
    <t xml:space="preserve"> جدول  (67)</t>
  </si>
  <si>
    <t xml:space="preserve"> Table (67)</t>
  </si>
  <si>
    <t>جدول ( 68)</t>
  </si>
  <si>
    <t>Table  ( 68)</t>
  </si>
  <si>
    <t xml:space="preserve"> جدول (69)</t>
  </si>
  <si>
    <t xml:space="preserve"> Table (69)</t>
  </si>
  <si>
    <t xml:space="preserve"> جدول (70)</t>
  </si>
  <si>
    <t xml:space="preserve"> Table (70)</t>
  </si>
  <si>
    <t xml:space="preserve"> جدول (71 )</t>
  </si>
  <si>
    <t xml:space="preserve"> Table (71)</t>
  </si>
  <si>
    <t>جدول ( 72 )</t>
  </si>
  <si>
    <t>جدول (73)</t>
  </si>
  <si>
    <t>تابع جدول (73)</t>
  </si>
  <si>
    <t>Table(73)con.</t>
  </si>
  <si>
    <t>Table (74 )</t>
  </si>
  <si>
    <t>جدول  (75)</t>
  </si>
  <si>
    <t>Table (75)</t>
  </si>
  <si>
    <t>No. of teacheing staff  by certificat , sex and governorate at secondary schools (governmental) (morning and evening) for the academic year 2017/2018</t>
  </si>
  <si>
    <t>جدول ( 76 )</t>
  </si>
  <si>
    <t>تابع جدول (76)</t>
  </si>
  <si>
    <t xml:space="preserve"> Table (76) con.</t>
  </si>
  <si>
    <t>No. of teacheing staff  by job title , sex , governorate and training courses at secondary schools (governmental) (morning and evening) for the academic year 2017/2018</t>
  </si>
  <si>
    <t>جدول   (77 )</t>
  </si>
  <si>
    <t>Table (77)</t>
  </si>
  <si>
    <t>جدول   (78 )</t>
  </si>
  <si>
    <t>جدول   (79 )</t>
  </si>
  <si>
    <t>No. of teacheing staff by governorate , stage and at secondary schools (governmental) (morning and evening) for the academic year 2017/2018</t>
  </si>
  <si>
    <t xml:space="preserve"> Table(80)</t>
  </si>
  <si>
    <t>تابع جدول (80)</t>
  </si>
  <si>
    <t>Table(80) con.</t>
  </si>
  <si>
    <t xml:space="preserve">جدول ( 81) </t>
  </si>
  <si>
    <t xml:space="preserve">تابع جدول(81)  </t>
  </si>
  <si>
    <t xml:space="preserve"> Table (81) Con.</t>
  </si>
  <si>
    <t xml:space="preserve">جدول  (82) </t>
  </si>
  <si>
    <t xml:space="preserve"> Table (82)</t>
  </si>
  <si>
    <t>جدول (83)</t>
  </si>
  <si>
    <t>جدول ( 84)</t>
  </si>
  <si>
    <t>جدول (85)</t>
  </si>
  <si>
    <t>جدول (86)</t>
  </si>
  <si>
    <t>جدول  (87)</t>
  </si>
  <si>
    <t>جدول (89)</t>
  </si>
  <si>
    <t>جدول(90)</t>
  </si>
  <si>
    <t>جدول(91)</t>
  </si>
  <si>
    <t>جدول(92)</t>
  </si>
  <si>
    <t xml:space="preserve">جدول  (94)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</si>
  <si>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(94)                     </t>
  </si>
  <si>
    <t xml:space="preserve"> تابع جدول  (94)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</si>
  <si>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(94) con.</t>
  </si>
  <si>
    <t xml:space="preserve">تابع جدول  (94)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</si>
  <si>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جدول  (95)</t>
  </si>
  <si>
    <t>Table (95)</t>
  </si>
  <si>
    <t>تابع جدول  (95)</t>
  </si>
  <si>
    <t xml:space="preserve"> Table (95) con.</t>
  </si>
  <si>
    <t>جدول  (96)</t>
  </si>
  <si>
    <t>Table (96)</t>
  </si>
  <si>
    <t>تابع جدول(96)</t>
  </si>
  <si>
    <t xml:space="preserve"> Table(96) con .</t>
  </si>
  <si>
    <t>جدول  (97)</t>
  </si>
  <si>
    <t>Table (97)</t>
  </si>
  <si>
    <t>تابع جدول  (97)</t>
  </si>
  <si>
    <t xml:space="preserve"> Table (97) con .</t>
  </si>
  <si>
    <t>جدول  (98)</t>
  </si>
  <si>
    <t>Table(98)</t>
  </si>
  <si>
    <t>تابع جدول (98)</t>
  </si>
  <si>
    <t>Table(98) con.</t>
  </si>
  <si>
    <t>No. of admitted students  by age, grade and sex at secondary schools (private ) (morning and evening) for the academic year 2017/2018</t>
  </si>
  <si>
    <t>No.of the students for the first intermediate grade by age , sex and governorate at secondary schools ( private) for the academic year 2017/2018</t>
  </si>
  <si>
    <t>جدول (100)</t>
  </si>
  <si>
    <t xml:space="preserve"> Table (102)</t>
  </si>
  <si>
    <t>جدول(103)</t>
  </si>
  <si>
    <t xml:space="preserve"> Table (103)</t>
  </si>
  <si>
    <t>تابع جدول (104)</t>
  </si>
  <si>
    <t xml:space="preserve"> Table(104) .con</t>
  </si>
  <si>
    <t>جدول (106)</t>
  </si>
  <si>
    <t>تابع جدول (106)</t>
  </si>
  <si>
    <t xml:space="preserve"> Table(106).con</t>
  </si>
  <si>
    <t xml:space="preserve"> جدول (107)</t>
  </si>
  <si>
    <t xml:space="preserve"> Table(107)</t>
  </si>
  <si>
    <t>No.of the students for the second intermediate grade by age , sex and governorate at secondary schools ( private)  for the academic year 2017/2018</t>
  </si>
  <si>
    <t>No.of the students for the third intermediate grade by age , sex and governorate at secondary schools ( private)  for the academic year2017/2018</t>
  </si>
  <si>
    <t>No.of the students for the scientific / fourth grade by age , sex and governorate at secondary schools ( private) for the academic year2017/2018</t>
  </si>
  <si>
    <t>No.of the students for the litereay / fourth grade by age , sex and governorate at secondary schools ( private)  for the academic year2017/2018</t>
  </si>
  <si>
    <t>No.of the students for the scientific / fifth grade total by age , sex and governorate at secondary schools ( private)  for the academic year2017/2018</t>
  </si>
  <si>
    <t>No.of the students for the Biological scientific / fifth grade by age , sex and governorate at secondary schools ( private)  for the academic year2017/2018</t>
  </si>
  <si>
    <t>No.of the students for the Appicable scientific / fifth grade by age , sex and governorate at secondary schools ( private)  for the academic year2017/2018</t>
  </si>
  <si>
    <t>No.of the students for the literary/fifth grade by age , sex and governorate at secondary schools ( private)  for the academic year2017/2018</t>
  </si>
  <si>
    <t>No.of the students for the  Biological scientific /sixth grade by age , sex and governorate at secondary schools ( private)  for the academic year2017/2018</t>
  </si>
  <si>
    <t>No.of the students for the Appicable scientific /sixth grade by age , sex and governorate at secondary schools ( private)  for the academic year2017/2018</t>
  </si>
  <si>
    <t>No.of the students for the literary /sixth grade by age , sex and governorate at secondary schools ( private) ) for the academic year2017/2018</t>
  </si>
  <si>
    <t xml:space="preserve"> جدول (109)</t>
  </si>
  <si>
    <t xml:space="preserve"> Table (109)</t>
  </si>
  <si>
    <t xml:space="preserve"> جدول (110)</t>
  </si>
  <si>
    <t xml:space="preserve"> Table (110)</t>
  </si>
  <si>
    <t xml:space="preserve"> جدول (111)</t>
  </si>
  <si>
    <t xml:space="preserve"> Table (111)</t>
  </si>
  <si>
    <t>جدول (112)</t>
  </si>
  <si>
    <t>No. of failure students ( exceeding days of absence) by grade , sex and governorate at secondary schools ( private) (morning and evening) for the academic year2016/2020</t>
  </si>
  <si>
    <t>عدد الطلبة الراسبين بسبب (تجاوز ايام الغياب ) حسب الصف والجنس والمحافظة في مدارس التعليم الثانوي (الاهلي) (الصباحي والمسائي ) للعام الدراسي 2017/2019</t>
  </si>
  <si>
    <t>جدول   (114 )</t>
  </si>
  <si>
    <t>Table(114)</t>
  </si>
  <si>
    <t>جدول  (115)</t>
  </si>
  <si>
    <t>Table (115)</t>
  </si>
  <si>
    <t>No.of teacheing staff  by certificat , sex and governorate at secondary schools( private) (morning and evening) for the academic year 2017/2018</t>
  </si>
  <si>
    <t>جدول (116)</t>
  </si>
  <si>
    <t>No. of teacheing staff  by specialty , sex and governorate at secondary schools ( private) (morning and evening) for the academic year 2017/2018</t>
  </si>
  <si>
    <t>Table(116)</t>
  </si>
  <si>
    <t>تابع جدول (116)</t>
  </si>
  <si>
    <t xml:space="preserve"> Table(116) con.</t>
  </si>
  <si>
    <t>No. of teacheing staff  by job title , sex , governorate and training courses at secondary schools ( private) (morning and evening) for the academic year 2017/2018</t>
  </si>
  <si>
    <t>جدول   (117)</t>
  </si>
  <si>
    <t>Table (117)</t>
  </si>
  <si>
    <t>جدول (119)</t>
  </si>
  <si>
    <t xml:space="preserve"> Table (120)</t>
  </si>
  <si>
    <t>تابع جدول (120)</t>
  </si>
  <si>
    <t>تابع جدول(120)</t>
  </si>
  <si>
    <t>Table (120) con.</t>
  </si>
  <si>
    <t xml:space="preserve">جدول (121) </t>
  </si>
  <si>
    <t>تابع جدول(121)</t>
  </si>
  <si>
    <t xml:space="preserve"> Table (121) Con.</t>
  </si>
  <si>
    <t xml:space="preserve">جدول  (122) </t>
  </si>
  <si>
    <t xml:space="preserve"> Table (122)</t>
  </si>
  <si>
    <t>جدول (123)</t>
  </si>
  <si>
    <t>جدول ( 124)</t>
  </si>
  <si>
    <t>No.of teaching staff</t>
  </si>
  <si>
    <t>No.of newly admitted students</t>
  </si>
  <si>
    <t>جدول (125)</t>
  </si>
  <si>
    <t>No. of schools by sex , grade and No.of enrolled students , No. of teaching staff and division by sex and goverNorate at secondary schools( religious) (morning ) for the academic year 2017/2018</t>
  </si>
  <si>
    <t>GoverNorate</t>
  </si>
  <si>
    <t>No. of schools by sex</t>
  </si>
  <si>
    <t>No. of schools by grade</t>
  </si>
  <si>
    <t>No. of teaching staff</t>
  </si>
  <si>
    <t>No. of  divisions</t>
  </si>
  <si>
    <t>جدول (126)</t>
  </si>
  <si>
    <t>جدول(127)</t>
  </si>
  <si>
    <t>جدول(128)</t>
  </si>
  <si>
    <t>Table (128)</t>
  </si>
  <si>
    <t>جدول(129)</t>
  </si>
  <si>
    <t>Table (129)</t>
  </si>
  <si>
    <t>noon-time</t>
  </si>
  <si>
    <t>جدول  (130)</t>
  </si>
  <si>
    <t xml:space="preserve">جدول  (131)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</si>
  <si>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تابع جدول  (131)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</si>
  <si>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تابع جدول (131)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</si>
  <si>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 (131) </t>
  </si>
  <si>
    <t>Table (131)  con</t>
  </si>
  <si>
    <t>No. of newly admitted students in preparatory/fourth grade(literary) by age, sex and governorate at secondary schools (religious)(morning) for the academic year 2017/2018</t>
  </si>
  <si>
    <t xml:space="preserve">جدول (132)  </t>
  </si>
  <si>
    <t xml:space="preserve">Table(132)  </t>
  </si>
  <si>
    <t xml:space="preserve">تابع جدول (132)  </t>
  </si>
  <si>
    <t xml:space="preserve"> Table(132)   con.</t>
  </si>
  <si>
    <t>جدول  (133)</t>
  </si>
  <si>
    <t>Table(133)</t>
  </si>
  <si>
    <t>تابع جدول (133)</t>
  </si>
  <si>
    <t>Table(133) con.</t>
  </si>
  <si>
    <t>جدول( 134)</t>
  </si>
  <si>
    <t>تابع جدول( 134)</t>
  </si>
  <si>
    <t>Table (134) con .</t>
  </si>
  <si>
    <t>Table (134)</t>
  </si>
  <si>
    <t xml:space="preserve"> جدول (135)</t>
  </si>
  <si>
    <t>Table (135)</t>
  </si>
  <si>
    <t xml:space="preserve"> جدول (136)</t>
  </si>
  <si>
    <t xml:space="preserve"> Table(136)</t>
  </si>
  <si>
    <t xml:space="preserve"> جدول (137)</t>
  </si>
  <si>
    <t xml:space="preserve"> Table(137)</t>
  </si>
  <si>
    <t xml:space="preserve"> جدول (138)</t>
  </si>
  <si>
    <t xml:space="preserve"> Table(138)</t>
  </si>
  <si>
    <t xml:space="preserve"> جدول (139)</t>
  </si>
  <si>
    <t xml:space="preserve"> Table (139)</t>
  </si>
  <si>
    <t xml:space="preserve"> جدول  (140)</t>
  </si>
  <si>
    <t xml:space="preserve"> تابع جدول (140)</t>
  </si>
  <si>
    <t xml:space="preserve"> Table(140) con.</t>
  </si>
  <si>
    <t xml:space="preserve"> تابع  جدول (140)</t>
  </si>
  <si>
    <t xml:space="preserve"> جدول  (141)</t>
  </si>
  <si>
    <t xml:space="preserve"> Table (141)</t>
  </si>
  <si>
    <t xml:space="preserve"> جدول  (142)</t>
  </si>
  <si>
    <t xml:space="preserve"> Table(142)</t>
  </si>
  <si>
    <t xml:space="preserve"> تابع جدول(142)</t>
  </si>
  <si>
    <t xml:space="preserve"> Table(142) con.</t>
  </si>
  <si>
    <t xml:space="preserve"> تابع جدول (142)</t>
  </si>
  <si>
    <t xml:space="preserve"> جدول  (143)</t>
  </si>
  <si>
    <t xml:space="preserve"> Table (143)</t>
  </si>
  <si>
    <t>جدول ( 144)</t>
  </si>
  <si>
    <t>Table(144)</t>
  </si>
  <si>
    <t xml:space="preserve"> جدول (145)</t>
  </si>
  <si>
    <t xml:space="preserve"> Table(145)</t>
  </si>
  <si>
    <t xml:space="preserve"> جدول (146)</t>
  </si>
  <si>
    <t xml:space="preserve"> Table(146)</t>
  </si>
  <si>
    <t xml:space="preserve"> جدول (147 )</t>
  </si>
  <si>
    <t xml:space="preserve"> Table (147)</t>
  </si>
  <si>
    <t>جدول ( 148 )</t>
  </si>
  <si>
    <t>جدول ( 149 )</t>
  </si>
  <si>
    <t>Table( 149)</t>
  </si>
  <si>
    <t>Table(150)</t>
  </si>
  <si>
    <t>جدول  ( 151)</t>
  </si>
  <si>
    <t>Table( 151)</t>
  </si>
  <si>
    <t xml:space="preserve">master's  
</t>
  </si>
  <si>
    <t>جدول ( 152)</t>
  </si>
  <si>
    <t>Table ( 152)</t>
  </si>
  <si>
    <t>تابع جدول ( 152)</t>
  </si>
  <si>
    <t xml:space="preserve"> Table( 152) con.</t>
  </si>
  <si>
    <t>جدول   (153 )</t>
  </si>
  <si>
    <t>Table (153)</t>
  </si>
  <si>
    <t>جدول   (154)</t>
  </si>
  <si>
    <t>Table (154)</t>
  </si>
  <si>
    <t>جدول   (155)</t>
  </si>
  <si>
    <t>Table (155)</t>
  </si>
  <si>
    <t>جدول (156)</t>
  </si>
  <si>
    <t xml:space="preserve"> Table  (156)</t>
  </si>
  <si>
    <t>تابع جدول (156)</t>
  </si>
  <si>
    <t>Table(156) con.</t>
  </si>
  <si>
    <t>تابع جدول(156)</t>
  </si>
  <si>
    <t xml:space="preserve">جدول ( 157) </t>
  </si>
  <si>
    <t>Table (157)</t>
  </si>
  <si>
    <t xml:space="preserve">تابع جدول(157)  </t>
  </si>
  <si>
    <t xml:space="preserve"> Table (157) Con.</t>
  </si>
  <si>
    <t xml:space="preserve">جدول  (158) </t>
  </si>
  <si>
    <t xml:space="preserve"> Table (158)</t>
  </si>
  <si>
    <t>جدول( 159)</t>
  </si>
  <si>
    <t>Table(159 )</t>
  </si>
  <si>
    <t>جدول( 160)</t>
  </si>
  <si>
    <t>Table(160 )</t>
  </si>
  <si>
    <t>جدول( 161)</t>
  </si>
  <si>
    <t>Table(161  )</t>
  </si>
  <si>
    <t>جدول( 162)</t>
  </si>
  <si>
    <t>Table(162 )</t>
  </si>
  <si>
    <t>عدد اعضاء الهيئة التدريسية حسب المحافظة والمرحلة التي يدرس فيها في مدارس التعليم الثانوي(الحكومي والاهلي والديني) (الصباحي والمسائي ) للعام الدراسي 2018/2017</t>
  </si>
  <si>
    <t>عدد اعضاء الهيئة التدريسية حسب المحافظة والمرحلة التي يدرس فيها في مدارس التعليم الثانوي(الحكومية) (الصباحي والمسائي ) للعام الدراسي 2018/2017</t>
  </si>
  <si>
    <t xml:space="preserve"> عدد الطلبة الموجودين للصف الاول المتوسط حسب العمر والجنس والمحافظة في مدارس التعليم الثانوي (الاهلية) للعام الدراسي 2018/2017</t>
  </si>
  <si>
    <t xml:space="preserve"> عدد الطلبة الموجودين للصف الثاني المتوسط حسب العمر والجنس والمحافظة في مدارس التعليم الثانوي (الاهلية)  للعام الدراسي 2018/2017</t>
  </si>
  <si>
    <t xml:space="preserve"> عدد الطلبة الموجودين للصف الرابع العلمي  حسب العمر والجنس والمحافظة في مدارس التعليم الثانوي (الاهلية) للعام الدراسي 2018/2017</t>
  </si>
  <si>
    <t xml:space="preserve"> عدد الطلبة الموجودين الصف الرابع الادبي حسب العمر والجنس والمحافظة في مدارس التعليم الثانوي (الاهلية)  للعام الدراسي 2018/2017</t>
  </si>
  <si>
    <t xml:space="preserve"> عدد الطلبة الموجودين الصف الخامس العلمي (الكلي) حسب العمر والجنس والمحافظة في مدارس التعليم الثانوي (الاهلية)  للعام الدراسي 2018/2017</t>
  </si>
  <si>
    <t xml:space="preserve"> عدد الطلبة الموجودين الصف الخامس العلمي ( الاحيائي )حسب العمر والجنس والمحافظة في مدارس التعليم الثانوي (الاهلية)  للعام الدراسي 2018/2017</t>
  </si>
  <si>
    <t xml:space="preserve"> عدد الطلبة الموجودين الصف الخامس العلمي (التطبيقي) حسب العمر والجنس والمحافظة في مدارس التعليم الثانوي (الاهلية)  للعام الدراسي 2018/2017</t>
  </si>
  <si>
    <t xml:space="preserve"> عدد الطلبة الموجودين الصف الخامس الادبي حسب العمر والجنس والمحافظة في مدارس التعليم الثانوي (الاهلية)  للعام الدراسي 2018/2017</t>
  </si>
  <si>
    <t xml:space="preserve"> عدد الطلبة الموجودين الصف السادس العلمي( الكلي) حسب العمر والجنس والمحافظة في مدارس التعليم الثانوي (الاهلية) للعام الدراسي 2018/2017</t>
  </si>
  <si>
    <t xml:space="preserve"> عدد الطلبة الموجودين الصف السادس العلمي (الاحيائي) حسب العمر والجنس والمحافظة في مدارس التعليم الثانوي (الاهلية) للعام الدراسي 2018/2017</t>
  </si>
  <si>
    <t xml:space="preserve"> عدد الطلبة الموجودين الصف السادس العلمي (التطبيقي) حسب العمر والجنس والمحافظة في مدارس التعليم الثانوي (الاهلية) للعام الدراسي 2018/2017</t>
  </si>
  <si>
    <t xml:space="preserve"> عدد الطلبة الموجودين الصف السادس الادبي حسب العمر والجنس والمحافظة في مدارس التعليم الثانوي (الاهلية)  للعام الدراسي 2018/2017</t>
  </si>
  <si>
    <t xml:space="preserve"> عدد الطلبة الموجودين للصف الثالث  المتوسط حسب العمر والجنس والمحافظة في مدارس التعليم الثانوي( الاهلية)  للعام الدراسي 2018/2017</t>
  </si>
  <si>
    <t>عدد اعضاء الهيئة التدريسية حسب المحافظة والمرحلة التي يدرس فيها في مدارس التعليم الثانوي(الاهلي) (الصباحي والمسائي ) للعام الدراسي 2018/2017</t>
  </si>
  <si>
    <t>عدد اعضاء الهيئة التدريسية حسب المحافظة وسنوات الخدمة  والعمر التي يدرس فيها في مدارس التعليم الثانوي(الاهلي) (الصباحي والمسائي ) للعام الدراسي 2018/2017</t>
  </si>
  <si>
    <t>عدد اعضاء الهيئة التدريسية حسب المحافظة والمرحلة التي يدرس فيها في مدارس التعليم الثانوي(الدينية) (الصباحي) للعام الدراسي 2018/2017</t>
  </si>
  <si>
    <t>عدد الطلبة المقبولين في الرابع الاعدادي (العلمي والادبي) حسب العمر والجنس والمحافظة في مدارس التعليم الثانوي (الحكومية والاهلية والدينية) (الصباحي والمسائي) للعام الدراسي 2018/2017</t>
  </si>
  <si>
    <t>عدد الطلبة المقبولين في الرابع الاعدادي (العلمي ) حسب العمر والجنس والمحافظة في مدارس التعليم الثانوي (الحكومية والاهلية والدينية) (الصباحي والمسائي) للعام الدراسي 2018/2017</t>
  </si>
  <si>
    <t>عدد الطلبة المقبولين في الرابع الاعدادي (الادبي) حسب العمر والجنس والمحافظة في مدارس التعليم الثانوي (الحكومية والاهلية والدينية) (الصباحي والمسائي) للعام الدراسي 2018/2017</t>
  </si>
  <si>
    <t>عدد المدارس والطلبة المقبولين الجدد حسب الجنس والمحافظة في مدارس التعليم الثانوي (الحكومية والاهلية والدينية) (الصباحي والمسائي)   للعام الدراسي 2018/2017(المجموع)(حضروريف)</t>
  </si>
  <si>
    <t xml:space="preserve"> عدد طلبة الصف الخامس العلمي الكلي ( الاحيائي والتطبيقي ) حسب العمر والجنس والمحافظة في مدارس التعليم الثانوي (الحكومية والاهلية والدينية) (الصباحي والمسائي ) للعام الدراسي 2018/2017</t>
  </si>
  <si>
    <t xml:space="preserve"> عدد طلبة الصف السادس العلمي الكلي ( الاحيائي و التطبيقي ) حسب العمر والجنس والمحافظة في مدارس التعليم الثانوي (الحكومية والاهلية والدينية) (الصباحي والمسائي ) للعام الدراسي 2018/2017</t>
  </si>
  <si>
    <t>تابع جدول ( 32 )</t>
  </si>
  <si>
    <t xml:space="preserve"> عدد طلبة الصف الخامس العلمي الكلي ( احيائي و تطبيقي ) حسب العمر والجنس والمحافظة في مدارس التعليم الثانوي (الحكومية )(الصباحي والمسائي ) للعام الدراسي 2018/2017</t>
  </si>
  <si>
    <t>first intermedi-ate</t>
  </si>
  <si>
    <t>كرخ /3</t>
  </si>
  <si>
    <t>كرخ /2</t>
  </si>
  <si>
    <t>كرخ /1</t>
  </si>
  <si>
    <t xml:space="preserve">النجف </t>
  </si>
  <si>
    <t xml:space="preserve">الخلاصة الاجمالية للتعليم الثانوي ( حكومي و اهلي و  ديني ) للعام الدراسي 2017 / 2018 </t>
  </si>
  <si>
    <t>NO.of students at scientific / total fifth grade ( Biological&amp;Applicable ) by age, sex,governorate at secondary schools (govermental ,private and religious)  (morning and evening ) for the academic year 2017/2018</t>
  </si>
  <si>
    <t>No. of students at scientific /total sixth grade ( Biological&amp; Applicable )   by age, sex,governorate at secondary schools (govermental ,private and religious) ( morning and evening ) for the academic year 2017/2018</t>
  </si>
  <si>
    <t>morning&amp;</t>
  </si>
  <si>
    <t>noontime</t>
  </si>
  <si>
    <t>morning &amp;</t>
  </si>
  <si>
    <t>noon ـtime</t>
  </si>
  <si>
    <t>morning&amp;noon-time</t>
  </si>
  <si>
    <t xml:space="preserve"> عدد طلبة الصف الخامس العلمي الكلي ( احيائي و تطبيقي ) حسب العمر والجنس والمحافظة في مدارس التعليم الثانوي (الدينية)(الصباحي) للعام الدراسي 2018/2017</t>
  </si>
  <si>
    <t xml:space="preserve"> عدد طلبة الصف السادس العلمي الكلي ( احيائي و تطبيقي ) حسب العمر والجنس والمحافظة في مدارس التعليم الثانوي (الدينية)(الصباحي) للعام الدراسي 2018/2017</t>
  </si>
  <si>
    <t>رصافة / 1</t>
  </si>
  <si>
    <t>رصافة / 2</t>
  </si>
  <si>
    <t>رصافة / 3</t>
  </si>
  <si>
    <t xml:space="preserve"> كرخ  / 1</t>
  </si>
  <si>
    <t xml:space="preserve"> كرخ  / 2</t>
  </si>
  <si>
    <t xml:space="preserve"> كرخ  / 3</t>
  </si>
  <si>
    <t>No.of the students for the scientific /sixth grade by age , sex and governorate at secondary schools ( private)  for the academic year 2017/2018</t>
  </si>
  <si>
    <t xml:space="preserve">عدد الطلبة الموجودين حسب العمر والصف والجنس في مدارس التعليم الثانوي (الدينية) (الصباحي) للعام  الدراسي 2018/2017 </t>
  </si>
  <si>
    <t>عـدد أعضاء الهيئة التدريسية حسب الاختصاص والجنس والمحافظة في مدارس التعليم الثانوي (الدينية) ( الصباحي والمسائي ) للعام الدراسي 2018/2017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</si>
</sst>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1" x14ac:knownFonts="1">
    <font>
      <sz val="16"/>
      <name val="Arial"/>
      <charset val="178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Simplified Arabic"/>
      <family val="1"/>
    </font>
    <font>
      <sz val="16"/>
      <name val="Arial"/>
      <family val="2"/>
    </font>
    <font>
      <b/>
      <sz val="12"/>
      <name val="Calibri"/>
      <family val="2"/>
      <scheme val="minor"/>
    </font>
    <font>
      <sz val="10"/>
      <name val="Arial"/>
      <family val="2"/>
    </font>
    <font>
      <sz val="14"/>
      <name val="PT Bold Heading"/>
      <charset val="178"/>
    </font>
    <font>
      <sz val="12"/>
      <name val="PT Bold Heading"/>
      <charset val="178"/>
    </font>
    <font>
      <b/>
      <sz val="12"/>
      <name val="Simplified Arabic"/>
      <family val="1"/>
    </font>
    <font>
      <b/>
      <sz val="10"/>
      <name val="Arial"/>
      <family val="2"/>
    </font>
    <font>
      <sz val="28"/>
      <name val="Arial"/>
      <family val="2"/>
    </font>
    <font>
      <b/>
      <sz val="14"/>
      <name val="Calibri"/>
      <family val="2"/>
      <scheme val="minor"/>
    </font>
    <font>
      <b/>
      <sz val="16"/>
      <name val="Arial"/>
      <family val="2"/>
    </font>
    <font>
      <sz val="14"/>
      <name val="Arial"/>
      <family val="2"/>
    </font>
    <font>
      <sz val="12"/>
      <name val="Calibri"/>
      <family val="2"/>
      <scheme val="minor"/>
    </font>
    <font>
      <sz val="12"/>
      <name val="Arial"/>
      <family val="2"/>
    </font>
    <font>
      <b/>
      <sz val="9"/>
      <name val="Arial"/>
      <family val="2"/>
    </font>
    <font>
      <b/>
      <u/>
      <sz val="14"/>
      <name val="Calibri"/>
      <family val="2"/>
      <scheme val="minor"/>
    </font>
    <font>
      <b/>
      <sz val="2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sz val="12"/>
      <name val="Simplified Arabic"/>
      <family val="1"/>
    </font>
    <font>
      <b/>
      <sz val="12"/>
      <color theme="1"/>
      <name val="Arial"/>
      <family val="2"/>
    </font>
    <font>
      <sz val="1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/>
    <xf numFmtId="0" fontId="4" fillId="0" borderId="0"/>
  </cellStyleXfs>
  <cellXfs count="1367">
    <xf numFmtId="0" fontId="0" fillId="0" borderId="0" xfId="0"/>
    <xf numFmtId="0" fontId="0" fillId="0" borderId="0" xfId="0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/>
    <xf numFmtId="0" fontId="2" fillId="0" borderId="4" xfId="0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4" fillId="0" borderId="0" xfId="0" applyFont="1" applyBorder="1"/>
    <xf numFmtId="0" fontId="1" fillId="0" borderId="0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shrinkToFit="1"/>
    </xf>
    <xf numFmtId="0" fontId="2" fillId="0" borderId="5" xfId="0" applyFont="1" applyBorder="1" applyAlignment="1">
      <alignment horizontal="right" vertical="center"/>
    </xf>
    <xf numFmtId="0" fontId="2" fillId="0" borderId="7" xfId="0" applyFont="1" applyFill="1" applyBorder="1" applyAlignment="1">
      <alignment vertical="center" readingOrder="2"/>
    </xf>
    <xf numFmtId="0" fontId="2" fillId="0" borderId="7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right" vertical="center" readingOrder="2"/>
    </xf>
    <xf numFmtId="0" fontId="13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6" fillId="0" borderId="0" xfId="0" applyFont="1" applyFill="1" applyBorder="1" applyAlignment="1"/>
    <xf numFmtId="0" fontId="16" fillId="0" borderId="10" xfId="0" applyFont="1" applyFill="1" applyBorder="1" applyAlignment="1"/>
    <xf numFmtId="0" fontId="1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12" fillId="0" borderId="0" xfId="1" applyFont="1" applyFill="1" applyBorder="1" applyAlignment="1">
      <alignment horizontal="center" vertical="center" shrinkToFit="1"/>
    </xf>
    <xf numFmtId="0" fontId="10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2" fillId="0" borderId="6" xfId="1" applyFont="1" applyFill="1" applyBorder="1" applyAlignment="1">
      <alignment horizontal="right" vertical="center"/>
    </xf>
    <xf numFmtId="0" fontId="2" fillId="0" borderId="7" xfId="1" applyFont="1" applyFill="1" applyBorder="1" applyAlignment="1">
      <alignment horizontal="right" vertical="center"/>
    </xf>
    <xf numFmtId="0" fontId="10" fillId="0" borderId="10" xfId="1" applyFont="1" applyFill="1" applyBorder="1" applyAlignment="1">
      <alignment horizontal="center" vertical="center"/>
    </xf>
    <xf numFmtId="0" fontId="13" fillId="0" borderId="1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/>
    </xf>
    <xf numFmtId="0" fontId="14" fillId="0" borderId="0" xfId="1" applyFont="1" applyFill="1" applyAlignment="1">
      <alignment horizontal="center" vertical="center"/>
    </xf>
    <xf numFmtId="0" fontId="4" fillId="0" borderId="0" xfId="0" applyFont="1"/>
    <xf numFmtId="0" fontId="2" fillId="0" borderId="7" xfId="0" applyFont="1" applyFill="1" applyBorder="1" applyAlignment="1">
      <alignment horizontal="right" vertical="center" readingOrder="2"/>
    </xf>
    <xf numFmtId="0" fontId="9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 shrinkToFit="1"/>
    </xf>
    <xf numFmtId="0" fontId="17" fillId="2" borderId="0" xfId="0" applyFont="1" applyFill="1" applyBorder="1" applyAlignment="1">
      <alignment horizontal="center" vertical="center" shrinkToFit="1"/>
    </xf>
    <xf numFmtId="0" fontId="0" fillId="0" borderId="0" xfId="0" applyFill="1"/>
    <xf numFmtId="0" fontId="12" fillId="0" borderId="0" xfId="0" applyFont="1" applyFill="1" applyBorder="1" applyAlignment="1">
      <alignment horizontal="center" vertical="center" shrinkToFit="1"/>
    </xf>
    <xf numFmtId="0" fontId="13" fillId="0" borderId="0" xfId="0" applyFont="1" applyAlignment="1"/>
    <xf numFmtId="0" fontId="2" fillId="0" borderId="4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0" borderId="5" xfId="0" applyFont="1" applyFill="1" applyBorder="1" applyAlignment="1">
      <alignment horizontal="right" vertical="center"/>
    </xf>
    <xf numFmtId="0" fontId="13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 indent="1"/>
    </xf>
    <xf numFmtId="0" fontId="1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0" fontId="1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 indent="1"/>
    </xf>
    <xf numFmtId="0" fontId="13" fillId="0" borderId="0" xfId="0" applyFont="1" applyFill="1" applyBorder="1" applyAlignment="1">
      <alignment horizontal="right" vertical="center" wrapText="1" indent="1"/>
    </xf>
    <xf numFmtId="0" fontId="9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 indent="1"/>
    </xf>
    <xf numFmtId="0" fontId="12" fillId="0" borderId="0" xfId="1" applyFont="1" applyFill="1" applyBorder="1" applyAlignment="1">
      <alignment vertical="center" shrinkToFit="1"/>
    </xf>
    <xf numFmtId="0" fontId="0" fillId="0" borderId="0" xfId="0" applyFill="1" applyAlignment="1"/>
    <xf numFmtId="0" fontId="23" fillId="0" borderId="0" xfId="0" applyFont="1" applyFill="1"/>
    <xf numFmtId="0" fontId="2" fillId="0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2" fillId="0" borderId="4" xfId="1" applyFont="1" applyFill="1" applyBorder="1" applyAlignment="1">
      <alignment horizontal="right" vertical="center"/>
    </xf>
    <xf numFmtId="0" fontId="19" fillId="0" borderId="0" xfId="0" applyFont="1" applyFill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shrinkToFit="1"/>
    </xf>
    <xf numFmtId="0" fontId="2" fillId="0" borderId="6" xfId="0" applyFont="1" applyFill="1" applyBorder="1" applyAlignment="1">
      <alignment horizontal="right" vertical="center" shrinkToFit="1"/>
    </xf>
    <xf numFmtId="0" fontId="2" fillId="0" borderId="7" xfId="0" applyFont="1" applyFill="1" applyBorder="1" applyAlignment="1">
      <alignment horizontal="right" vertical="center" shrinkToFit="1"/>
    </xf>
    <xf numFmtId="0" fontId="6" fillId="0" borderId="0" xfId="1" applyFill="1"/>
    <xf numFmtId="0" fontId="4" fillId="0" borderId="0" xfId="1" applyFont="1" applyFill="1"/>
    <xf numFmtId="0" fontId="13" fillId="0" borderId="0" xfId="1" applyFont="1" applyFill="1" applyBorder="1" applyAlignment="1"/>
    <xf numFmtId="0" fontId="1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 shrinkToFit="1"/>
    </xf>
    <xf numFmtId="0" fontId="2" fillId="0" borderId="2" xfId="1" applyFont="1" applyFill="1" applyBorder="1" applyAlignment="1">
      <alignment horizontal="right" vertical="center" shrinkToFit="1"/>
    </xf>
    <xf numFmtId="0" fontId="2" fillId="0" borderId="0" xfId="1" applyFont="1" applyFill="1" applyBorder="1" applyAlignment="1">
      <alignment horizontal="right" vertical="center" shrinkToFit="1"/>
    </xf>
    <xf numFmtId="0" fontId="2" fillId="0" borderId="11" xfId="1" applyFont="1" applyFill="1" applyBorder="1" applyAlignment="1">
      <alignment horizontal="right" vertical="center" shrinkToFit="1"/>
    </xf>
    <xf numFmtId="0" fontId="6" fillId="0" borderId="0" xfId="1" applyFont="1" applyFill="1" applyAlignment="1">
      <alignment horizontal="center" vertical="center"/>
    </xf>
    <xf numFmtId="0" fontId="8" fillId="0" borderId="0" xfId="1" applyFont="1" applyFill="1" applyBorder="1" applyAlignment="1">
      <alignment horizontal="right" vertical="center"/>
    </xf>
    <xf numFmtId="0" fontId="14" fillId="0" borderId="0" xfId="1" applyFont="1" applyFill="1" applyAlignment="1">
      <alignment horizontal="center"/>
    </xf>
    <xf numFmtId="0" fontId="14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right" vertical="center" shrinkToFit="1"/>
    </xf>
    <xf numFmtId="0" fontId="0" fillId="0" borderId="0" xfId="0"/>
    <xf numFmtId="0" fontId="0" fillId="0" borderId="0" xfId="0"/>
    <xf numFmtId="0" fontId="1" fillId="0" borderId="11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1" xfId="1" applyFont="1" applyFill="1" applyBorder="1" applyAlignment="1">
      <alignment horizontal="right" vertical="center"/>
    </xf>
    <xf numFmtId="0" fontId="0" fillId="0" borderId="0" xfId="0" applyAlignment="1">
      <alignment vertical="center" textRotation="180"/>
    </xf>
    <xf numFmtId="0" fontId="1" fillId="0" borderId="0" xfId="0" applyFont="1" applyAlignment="1">
      <alignment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13" fillId="0" borderId="1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right" vertical="center"/>
    </xf>
    <xf numFmtId="0" fontId="0" fillId="0" borderId="0" xfId="0" applyAlignment="1"/>
    <xf numFmtId="0" fontId="10" fillId="0" borderId="0" xfId="1" applyFont="1" applyFill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5" fillId="0" borderId="7" xfId="1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 indent="1"/>
    </xf>
    <xf numFmtId="0" fontId="2" fillId="0" borderId="7" xfId="0" applyFont="1" applyFill="1" applyBorder="1" applyAlignment="1">
      <alignment horizontal="center" vertical="center"/>
    </xf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/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5" xfId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vertical="center"/>
    </xf>
    <xf numFmtId="0" fontId="12" fillId="0" borderId="0" xfId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/>
    <xf numFmtId="0" fontId="2" fillId="0" borderId="19" xfId="0" applyFont="1" applyFill="1" applyBorder="1" applyAlignment="1">
      <alignment horizontal="right" vertical="center" readingOrder="2"/>
    </xf>
    <xf numFmtId="0" fontId="2" fillId="0" borderId="4" xfId="0" applyFont="1" applyFill="1" applyBorder="1" applyAlignment="1">
      <alignment horizontal="right" vertical="center" readingOrder="2"/>
    </xf>
    <xf numFmtId="0" fontId="2" fillId="0" borderId="6" xfId="0" applyFont="1" applyFill="1" applyBorder="1" applyAlignment="1">
      <alignment horizontal="right" vertical="center" readingOrder="2"/>
    </xf>
    <xf numFmtId="0" fontId="2" fillId="0" borderId="4" xfId="1" applyFont="1" applyFill="1" applyBorder="1" applyAlignment="1">
      <alignment horizontal="right" vertical="center" readingOrder="2"/>
    </xf>
    <xf numFmtId="1" fontId="2" fillId="0" borderId="4" xfId="1" applyNumberFormat="1" applyFont="1" applyFill="1" applyBorder="1" applyAlignment="1">
      <alignment horizontal="right" vertical="center" readingOrder="2"/>
    </xf>
    <xf numFmtId="0" fontId="2" fillId="0" borderId="6" xfId="1" applyFont="1" applyFill="1" applyBorder="1" applyAlignment="1">
      <alignment horizontal="right" vertical="center" readingOrder="2"/>
    </xf>
    <xf numFmtId="0" fontId="2" fillId="0" borderId="7" xfId="1" applyFont="1" applyFill="1" applyBorder="1" applyAlignment="1">
      <alignment horizontal="right" vertical="center" readingOrder="2"/>
    </xf>
    <xf numFmtId="0" fontId="0" fillId="0" borderId="0" xfId="0"/>
    <xf numFmtId="0" fontId="2" fillId="0" borderId="4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 shrinkToFi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indent="1"/>
    </xf>
    <xf numFmtId="0" fontId="2" fillId="0" borderId="5" xfId="0" applyFont="1" applyFill="1" applyBorder="1" applyAlignment="1">
      <alignment horizontal="right" vertical="center" inden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14" fillId="0" borderId="0" xfId="0" applyFont="1"/>
    <xf numFmtId="0" fontId="14" fillId="0" borderId="0" xfId="0" applyFont="1" applyBorder="1"/>
    <xf numFmtId="0" fontId="2" fillId="0" borderId="2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180"/>
    </xf>
    <xf numFmtId="0" fontId="2" fillId="0" borderId="2" xfId="0" applyFont="1" applyBorder="1" applyAlignment="1">
      <alignment vertical="center" textRotation="180"/>
    </xf>
    <xf numFmtId="0" fontId="3" fillId="0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180" wrapText="1"/>
    </xf>
    <xf numFmtId="0" fontId="5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16" fillId="0" borderId="0" xfId="0" applyFont="1" applyFill="1"/>
    <xf numFmtId="0" fontId="5" fillId="0" borderId="0" xfId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3" xfId="1" applyFont="1" applyFill="1" applyBorder="1" applyAlignment="1">
      <alignment horizontal="right" vertical="center"/>
    </xf>
    <xf numFmtId="0" fontId="2" fillId="0" borderId="20" xfId="1" applyFont="1" applyFill="1" applyBorder="1" applyAlignment="1">
      <alignment horizontal="right" vertical="center"/>
    </xf>
    <xf numFmtId="0" fontId="2" fillId="0" borderId="7" xfId="1" applyFont="1" applyFill="1" applyBorder="1" applyAlignment="1">
      <alignment horizontal="right" vertical="center" indent="1" readingOrder="2"/>
    </xf>
    <xf numFmtId="0" fontId="2" fillId="0" borderId="2" xfId="0" applyFont="1" applyFill="1" applyBorder="1" applyAlignment="1">
      <alignment vertical="center" textRotation="180"/>
    </xf>
    <xf numFmtId="0" fontId="13" fillId="0" borderId="0" xfId="0" applyFont="1" applyFill="1" applyAlignment="1"/>
    <xf numFmtId="0" fontId="4" fillId="0" borderId="0" xfId="2"/>
    <xf numFmtId="0" fontId="4" fillId="0" borderId="0" xfId="2" applyFill="1"/>
    <xf numFmtId="0" fontId="13" fillId="0" borderId="0" xfId="2" applyFont="1" applyFill="1" applyAlignment="1">
      <alignment horizontal="center" vertical="center"/>
    </xf>
    <xf numFmtId="0" fontId="13" fillId="0" borderId="0" xfId="2" applyFont="1" applyFill="1"/>
    <xf numFmtId="0" fontId="16" fillId="0" borderId="0" xfId="2" applyFont="1" applyFill="1" applyBorder="1"/>
    <xf numFmtId="0" fontId="2" fillId="0" borderId="0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/>
    </xf>
    <xf numFmtId="0" fontId="2" fillId="0" borderId="19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right" vertical="center" wrapText="1"/>
    </xf>
    <xf numFmtId="0" fontId="2" fillId="0" borderId="4" xfId="2" applyFont="1" applyFill="1" applyBorder="1" applyAlignment="1">
      <alignment horizontal="left" vertical="center"/>
    </xf>
    <xf numFmtId="0" fontId="2" fillId="0" borderId="6" xfId="2" applyFont="1" applyFill="1" applyBorder="1" applyAlignment="1">
      <alignment horizontal="center" vertical="center"/>
    </xf>
    <xf numFmtId="0" fontId="2" fillId="0" borderId="5" xfId="2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11" xfId="2" applyFont="1" applyFill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2" fillId="0" borderId="4" xfId="2" applyFont="1" applyFill="1" applyBorder="1" applyAlignment="1">
      <alignment horizontal="right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left" vertical="center" indent="1"/>
    </xf>
    <xf numFmtId="0" fontId="2" fillId="0" borderId="0" xfId="2" applyFont="1" applyFill="1" applyBorder="1" applyAlignment="1">
      <alignment vertical="center"/>
    </xf>
    <xf numFmtId="0" fontId="24" fillId="0" borderId="0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right" vertical="center" indent="1"/>
    </xf>
    <xf numFmtId="0" fontId="16" fillId="0" borderId="0" xfId="2" applyFont="1" applyFill="1" applyBorder="1" applyAlignment="1">
      <alignment vertical="center"/>
    </xf>
    <xf numFmtId="0" fontId="13" fillId="0" borderId="11" xfId="2" applyFont="1" applyFill="1" applyBorder="1"/>
    <xf numFmtId="0" fontId="14" fillId="0" borderId="0" xfId="2" applyFont="1" applyFill="1"/>
    <xf numFmtId="0" fontId="2" fillId="0" borderId="4" xfId="1" applyFont="1" applyFill="1" applyBorder="1" applyAlignment="1">
      <alignment vertical="center"/>
    </xf>
    <xf numFmtId="0" fontId="16" fillId="0" borderId="0" xfId="2" applyFont="1" applyFill="1"/>
    <xf numFmtId="0" fontId="2" fillId="0" borderId="2" xfId="1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/>
    </xf>
    <xf numFmtId="0" fontId="25" fillId="0" borderId="4" xfId="2" applyFont="1" applyFill="1" applyBorder="1" applyAlignment="1">
      <alignment horizontal="center" vertical="center"/>
    </xf>
    <xf numFmtId="0" fontId="25" fillId="0" borderId="4" xfId="2" applyFont="1" applyFill="1" applyBorder="1" applyAlignment="1">
      <alignment horizontal="center"/>
    </xf>
    <xf numFmtId="0" fontId="25" fillId="0" borderId="6" xfId="2" applyFont="1" applyFill="1" applyBorder="1" applyAlignment="1">
      <alignment horizontal="center" vertical="center"/>
    </xf>
    <xf numFmtId="0" fontId="25" fillId="0" borderId="6" xfId="2" applyFont="1" applyFill="1" applyBorder="1" applyAlignment="1">
      <alignment horizontal="center"/>
    </xf>
    <xf numFmtId="0" fontId="25" fillId="0" borderId="7" xfId="2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/>
    </xf>
    <xf numFmtId="164" fontId="0" fillId="0" borderId="0" xfId="0" applyNumberFormat="1" applyFill="1"/>
    <xf numFmtId="164" fontId="0" fillId="0" borderId="0" xfId="0" applyNumberFormat="1"/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5" fillId="0" borderId="4" xfId="0" applyFont="1" applyFill="1" applyBorder="1" applyAlignment="1">
      <alignment horizontal="right" vertical="center" wrapText="1" readingOrder="2"/>
    </xf>
    <xf numFmtId="0" fontId="2" fillId="0" borderId="2" xfId="1" applyFont="1" applyFill="1" applyBorder="1" applyAlignment="1">
      <alignment horizontal="center" vertical="center" textRotation="180" wrapText="1"/>
    </xf>
    <xf numFmtId="0" fontId="2" fillId="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right" vertical="center" wrapText="1"/>
    </xf>
    <xf numFmtId="0" fontId="5" fillId="0" borderId="4" xfId="0" applyFont="1" applyFill="1" applyBorder="1" applyAlignment="1">
      <alignment horizontal="right" vertical="center" wrapText="1" readingOrder="2"/>
    </xf>
    <xf numFmtId="0" fontId="5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vertical="center" readingOrder="2"/>
    </xf>
    <xf numFmtId="0" fontId="2" fillId="0" borderId="3" xfId="0" applyFont="1" applyBorder="1" applyAlignment="1">
      <alignment vertical="center"/>
    </xf>
    <xf numFmtId="0" fontId="2" fillId="3" borderId="20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5" xfId="0" applyFont="1" applyFill="1" applyBorder="1" applyAlignment="1">
      <alignment vertical="center" shrinkToFit="1"/>
    </xf>
    <xf numFmtId="0" fontId="2" fillId="0" borderId="19" xfId="0" applyFont="1" applyFill="1" applyBorder="1"/>
    <xf numFmtId="0" fontId="2" fillId="0" borderId="4" xfId="0" applyFont="1" applyFill="1" applyBorder="1"/>
    <xf numFmtId="0" fontId="2" fillId="0" borderId="5" xfId="0" applyFont="1" applyFill="1" applyBorder="1"/>
    <xf numFmtId="0" fontId="2" fillId="0" borderId="3" xfId="0" applyFont="1" applyFill="1" applyBorder="1" applyAlignment="1">
      <alignment horizontal="right" vertical="center" shrinkToFit="1"/>
    </xf>
    <xf numFmtId="0" fontId="2" fillId="0" borderId="20" xfId="0" applyFont="1" applyFill="1" applyBorder="1" applyAlignment="1">
      <alignment horizontal="right" vertical="center" shrinkToFit="1"/>
    </xf>
    <xf numFmtId="0" fontId="2" fillId="0" borderId="0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19" xfId="0" applyFont="1" applyFill="1" applyBorder="1" applyAlignment="1">
      <alignment horizontal="right" vertical="center" indent="1"/>
    </xf>
    <xf numFmtId="0" fontId="2" fillId="0" borderId="4" xfId="0" applyFont="1" applyFill="1" applyBorder="1" applyAlignment="1">
      <alignment horizontal="right" vertical="center" readingOrder="1"/>
    </xf>
    <xf numFmtId="0" fontId="2" fillId="0" borderId="4" xfId="0" applyFont="1" applyFill="1" applyBorder="1" applyAlignment="1">
      <alignment horizontal="left" vertical="center" readingOrder="1"/>
    </xf>
    <xf numFmtId="0" fontId="2" fillId="0" borderId="0" xfId="0" applyFont="1" applyFill="1" applyBorder="1" applyAlignment="1">
      <alignment horizontal="right" vertical="center" indent="1"/>
    </xf>
    <xf numFmtId="0" fontId="2" fillId="0" borderId="20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right" vertical="center"/>
    </xf>
    <xf numFmtId="0" fontId="2" fillId="0" borderId="19" xfId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4" xfId="0" applyFont="1" applyFill="1" applyBorder="1" applyAlignment="1">
      <alignment horizontal="right" vertical="center" wrapText="1" readingOrder="2"/>
    </xf>
    <xf numFmtId="0" fontId="2" fillId="0" borderId="2" xfId="1" applyFont="1" applyFill="1" applyBorder="1" applyAlignment="1">
      <alignment horizontal="center" vertical="center" textRotation="180" wrapTex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right" vertical="center" readingOrder="2"/>
    </xf>
    <xf numFmtId="0" fontId="20" fillId="0" borderId="4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19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textRotation="180"/>
    </xf>
    <xf numFmtId="0" fontId="2" fillId="0" borderId="19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 readingOrder="2"/>
    </xf>
    <xf numFmtId="0" fontId="2" fillId="0" borderId="4" xfId="0" applyFont="1" applyFill="1" applyBorder="1" applyAlignment="1">
      <alignment vertical="center" readingOrder="2"/>
    </xf>
    <xf numFmtId="0" fontId="2" fillId="0" borderId="1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 shrinkToFit="1" readingOrder="1"/>
    </xf>
    <xf numFmtId="0" fontId="2" fillId="0" borderId="4" xfId="0" applyFont="1" applyFill="1" applyBorder="1" applyAlignment="1">
      <alignment vertical="center" shrinkToFit="1" readingOrder="1"/>
    </xf>
    <xf numFmtId="0" fontId="2" fillId="0" borderId="5" xfId="0" applyFont="1" applyFill="1" applyBorder="1" applyAlignment="1">
      <alignment vertical="center" shrinkToFit="1" readingOrder="1"/>
    </xf>
    <xf numFmtId="0" fontId="2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2" fillId="0" borderId="6" xfId="0" applyFont="1" applyFill="1" applyBorder="1" applyAlignment="1">
      <alignment vertical="center" readingOrder="2"/>
    </xf>
    <xf numFmtId="0" fontId="2" fillId="0" borderId="0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center" vertical="center" shrinkToFit="1"/>
    </xf>
    <xf numFmtId="0" fontId="1" fillId="0" borderId="0" xfId="0" applyFont="1" applyBorder="1" applyAlignment="1">
      <alignment horizontal="center"/>
    </xf>
    <xf numFmtId="0" fontId="2" fillId="0" borderId="3" xfId="0" applyFont="1" applyFill="1" applyBorder="1" applyAlignment="1"/>
    <xf numFmtId="0" fontId="2" fillId="0" borderId="20" xfId="0" applyFont="1" applyFill="1" applyBorder="1" applyAlignment="1"/>
    <xf numFmtId="0" fontId="2" fillId="0" borderId="4" xfId="0" applyFont="1" applyFill="1" applyBorder="1" applyAlignment="1"/>
    <xf numFmtId="0" fontId="2" fillId="0" borderId="2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readingOrder="2"/>
    </xf>
    <xf numFmtId="0" fontId="16" fillId="0" borderId="0" xfId="0" applyFont="1" applyAlignment="1"/>
    <xf numFmtId="0" fontId="0" fillId="0" borderId="0" xfId="0" applyFill="1" applyAlignment="1">
      <alignment horizontal="right"/>
    </xf>
    <xf numFmtId="0" fontId="10" fillId="0" borderId="19" xfId="1" applyFont="1" applyFill="1" applyBorder="1" applyAlignment="1">
      <alignment horizontal="center" vertical="center"/>
    </xf>
    <xf numFmtId="0" fontId="20" fillId="4" borderId="0" xfId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1" xfId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13" fillId="0" borderId="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 shrinkToFit="1"/>
    </xf>
    <xf numFmtId="0" fontId="2" fillId="0" borderId="2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shrinkToFit="1"/>
    </xf>
    <xf numFmtId="0" fontId="2" fillId="0" borderId="19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/>
    </xf>
    <xf numFmtId="0" fontId="2" fillId="0" borderId="4" xfId="1" applyFont="1" applyFill="1" applyBorder="1" applyAlignment="1">
      <alignment vertical="center" shrinkToFit="1" readingOrder="2"/>
    </xf>
    <xf numFmtId="0" fontId="2" fillId="0" borderId="19" xfId="1" applyFont="1" applyFill="1" applyBorder="1" applyAlignment="1">
      <alignment vertical="center" shrinkToFit="1" readingOrder="2"/>
    </xf>
    <xf numFmtId="1" fontId="2" fillId="0" borderId="4" xfId="1" applyNumberFormat="1" applyFont="1" applyFill="1" applyBorder="1" applyAlignment="1">
      <alignment vertical="center" shrinkToFit="1" readingOrder="2"/>
    </xf>
    <xf numFmtId="0" fontId="2" fillId="0" borderId="6" xfId="1" applyFont="1" applyFill="1" applyBorder="1" applyAlignment="1">
      <alignment vertical="center" shrinkToFit="1" readingOrder="2"/>
    </xf>
    <xf numFmtId="0" fontId="2" fillId="0" borderId="4" xfId="1" applyFont="1" applyFill="1" applyBorder="1" applyAlignment="1">
      <alignment vertical="center" shrinkToFit="1"/>
    </xf>
    <xf numFmtId="0" fontId="2" fillId="0" borderId="0" xfId="1" applyFont="1" applyFill="1" applyBorder="1" applyAlignment="1">
      <alignment vertical="center" shrinkToFit="1"/>
    </xf>
    <xf numFmtId="0" fontId="2" fillId="0" borderId="6" xfId="1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vertical="center" wrapText="1" shrinkToFit="1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 shrinkToFit="1"/>
    </xf>
    <xf numFmtId="0" fontId="2" fillId="0" borderId="7" xfId="1" applyFont="1" applyFill="1" applyBorder="1" applyAlignment="1">
      <alignment vertical="center"/>
    </xf>
    <xf numFmtId="0" fontId="2" fillId="0" borderId="20" xfId="0" applyFont="1" applyFill="1" applyBorder="1" applyAlignment="1">
      <alignment vertical="center" wrapText="1" shrinkToFit="1"/>
    </xf>
    <xf numFmtId="0" fontId="2" fillId="0" borderId="20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wrapText="1" shrinkToFit="1"/>
    </xf>
    <xf numFmtId="0" fontId="2" fillId="0" borderId="0" xfId="1" applyFont="1" applyFill="1" applyBorder="1" applyAlignment="1">
      <alignment vertical="center"/>
    </xf>
    <xf numFmtId="0" fontId="2" fillId="0" borderId="19" xfId="1" applyFont="1" applyFill="1" applyBorder="1" applyAlignment="1">
      <alignment vertical="center" readingOrder="2"/>
    </xf>
    <xf numFmtId="0" fontId="2" fillId="0" borderId="4" xfId="1" applyFont="1" applyFill="1" applyBorder="1" applyAlignment="1">
      <alignment vertical="center" readingOrder="2"/>
    </xf>
    <xf numFmtId="0" fontId="2" fillId="0" borderId="6" xfId="1" applyFont="1" applyFill="1" applyBorder="1" applyAlignment="1">
      <alignment vertical="center" readingOrder="2"/>
    </xf>
    <xf numFmtId="0" fontId="2" fillId="0" borderId="19" xfId="0" applyFont="1" applyFill="1" applyBorder="1" applyAlignment="1">
      <alignment vertical="center" shrinkToFit="1" readingOrder="2"/>
    </xf>
    <xf numFmtId="0" fontId="2" fillId="0" borderId="4" xfId="0" applyFont="1" applyFill="1" applyBorder="1" applyAlignment="1">
      <alignment vertical="center" shrinkToFit="1" readingOrder="2"/>
    </xf>
    <xf numFmtId="0" fontId="2" fillId="0" borderId="6" xfId="0" applyFont="1" applyFill="1" applyBorder="1" applyAlignment="1">
      <alignment vertical="center" shrinkToFit="1" readingOrder="2"/>
    </xf>
    <xf numFmtId="0" fontId="2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4" xfId="0" applyFont="1" applyFill="1" applyBorder="1" applyAlignment="1">
      <alignment horizontal="right" vertical="center" wrapText="1" readingOrder="2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19" xfId="1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2" fillId="0" borderId="4" xfId="2" applyFont="1" applyFill="1" applyBorder="1" applyAlignment="1">
      <alignment horizontal="center" vertical="center"/>
    </xf>
    <xf numFmtId="0" fontId="2" fillId="0" borderId="5" xfId="2" applyFont="1" applyFill="1" applyBorder="1" applyAlignment="1">
      <alignment horizontal="center" vertical="center"/>
    </xf>
    <xf numFmtId="0" fontId="2" fillId="0" borderId="6" xfId="2" applyFont="1" applyFill="1" applyBorder="1" applyAlignment="1">
      <alignment horizontal="center" vertical="center"/>
    </xf>
    <xf numFmtId="0" fontId="2" fillId="0" borderId="19" xfId="2" applyFont="1" applyFill="1" applyBorder="1" applyAlignment="1">
      <alignment horizontal="center" vertical="center"/>
    </xf>
    <xf numFmtId="0" fontId="2" fillId="0" borderId="3" xfId="2" applyFont="1" applyFill="1" applyBorder="1" applyAlignment="1">
      <alignment horizontal="center" vertical="center"/>
    </xf>
    <xf numFmtId="0" fontId="2" fillId="0" borderId="20" xfId="2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" fillId="0" borderId="11" xfId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textRotation="180" wrapText="1"/>
    </xf>
    <xf numFmtId="0" fontId="2" fillId="0" borderId="0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0" xfId="2" applyFont="1" applyFill="1" applyBorder="1" applyAlignment="1">
      <alignment horizontal="center"/>
    </xf>
    <xf numFmtId="0" fontId="2" fillId="0" borderId="3" xfId="2" applyFont="1" applyFill="1" applyBorder="1" applyAlignment="1">
      <alignment horizontal="center"/>
    </xf>
    <xf numFmtId="0" fontId="2" fillId="0" borderId="20" xfId="2" applyFont="1" applyFill="1" applyBorder="1" applyAlignment="1">
      <alignment horizontal="center"/>
    </xf>
    <xf numFmtId="0" fontId="2" fillId="0" borderId="19" xfId="2" applyFont="1" applyFill="1" applyBorder="1" applyAlignment="1">
      <alignment horizontal="center"/>
    </xf>
    <xf numFmtId="0" fontId="2" fillId="0" borderId="4" xfId="2" applyFont="1" applyFill="1" applyBorder="1" applyAlignment="1">
      <alignment horizontal="center"/>
    </xf>
    <xf numFmtId="0" fontId="2" fillId="0" borderId="19" xfId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1" fillId="0" borderId="11" xfId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shrinkToFit="1"/>
    </xf>
    <xf numFmtId="0" fontId="1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6" xfId="0" applyFont="1" applyFill="1" applyBorder="1" applyAlignment="1">
      <alignment horizontal="right" vertical="center"/>
    </xf>
    <xf numFmtId="0" fontId="2" fillId="0" borderId="7" xfId="1" applyFont="1" applyFill="1" applyBorder="1" applyAlignment="1">
      <alignment vertical="center" readingOrder="2"/>
    </xf>
    <xf numFmtId="0" fontId="1" fillId="0" borderId="0" xfId="1" applyFont="1" applyFill="1" applyBorder="1" applyAlignment="1">
      <alignment vertical="center" shrinkToFit="1"/>
    </xf>
    <xf numFmtId="0" fontId="1" fillId="0" borderId="0" xfId="1" applyFont="1" applyFill="1" applyBorder="1" applyAlignment="1">
      <alignment horizontal="right" vertical="center" shrinkToFit="1"/>
    </xf>
    <xf numFmtId="0" fontId="2" fillId="0" borderId="7" xfId="1" applyFont="1" applyFill="1" applyBorder="1" applyAlignment="1">
      <alignment horizontal="right" vertical="center" shrinkToFit="1"/>
    </xf>
    <xf numFmtId="0" fontId="2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0" xfId="1" applyFont="1" applyFill="1" applyBorder="1" applyAlignment="1">
      <alignment horizontal="center" vertical="center" wrapText="1"/>
    </xf>
    <xf numFmtId="0" fontId="1" fillId="0" borderId="11" xfId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shrinkToFit="1"/>
    </xf>
    <xf numFmtId="0" fontId="14" fillId="0" borderId="0" xfId="0" applyFont="1" applyFill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 readingOrder="2"/>
    </xf>
    <xf numFmtId="0" fontId="1" fillId="0" borderId="0" xfId="1" applyFont="1" applyFill="1" applyBorder="1" applyAlignment="1">
      <alignment horizontal="right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4" xfId="1" applyNumberFormat="1" applyFont="1" applyFill="1" applyBorder="1" applyAlignment="1">
      <alignment horizontal="right" vertical="center"/>
    </xf>
    <xf numFmtId="0" fontId="14" fillId="0" borderId="0" xfId="1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4" xfId="2" applyFont="1" applyFill="1" applyBorder="1" applyAlignment="1">
      <alignment horizontal="right" vertical="center"/>
    </xf>
    <xf numFmtId="0" fontId="25" fillId="0" borderId="0" xfId="2" applyFont="1" applyFill="1" applyBorder="1" applyAlignment="1">
      <alignment horizontal="right" vertical="center"/>
    </xf>
    <xf numFmtId="0" fontId="25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19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2" fillId="0" borderId="2" xfId="1" applyFont="1" applyFill="1" applyBorder="1" applyAlignment="1">
      <alignment horizontal="center" vertical="center" textRotation="180" wrapText="1"/>
    </xf>
    <xf numFmtId="0" fontId="2" fillId="0" borderId="6" xfId="0" applyFont="1" applyFill="1" applyBorder="1" applyAlignment="1">
      <alignment horizontal="right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center" vertical="center"/>
    </xf>
    <xf numFmtId="0" fontId="2" fillId="0" borderId="0" xfId="2" applyFont="1" applyFill="1"/>
    <xf numFmtId="0" fontId="25" fillId="0" borderId="0" xfId="2" applyFont="1" applyFill="1" applyBorder="1" applyAlignment="1">
      <alignment vertical="center"/>
    </xf>
    <xf numFmtId="0" fontId="25" fillId="0" borderId="0" xfId="2" applyFont="1" applyFill="1" applyBorder="1" applyAlignment="1">
      <alignment vertical="center" wrapText="1"/>
    </xf>
    <xf numFmtId="0" fontId="25" fillId="0" borderId="0" xfId="2" applyFont="1" applyFill="1" applyBorder="1" applyAlignment="1">
      <alignment horizontal="center"/>
    </xf>
    <xf numFmtId="0" fontId="25" fillId="0" borderId="5" xfId="2" applyFont="1" applyFill="1" applyBorder="1" applyAlignment="1">
      <alignment horizontal="center" vertical="center"/>
    </xf>
    <xf numFmtId="0" fontId="25" fillId="0" borderId="5" xfId="2" applyFont="1" applyFill="1" applyBorder="1" applyAlignment="1">
      <alignment horizontal="center"/>
    </xf>
    <xf numFmtId="0" fontId="25" fillId="0" borderId="19" xfId="2" applyFont="1" applyFill="1" applyBorder="1" applyAlignment="1">
      <alignment horizontal="center" vertical="center"/>
    </xf>
    <xf numFmtId="0" fontId="25" fillId="0" borderId="19" xfId="2" applyFont="1" applyFill="1" applyBorder="1" applyAlignment="1">
      <alignment horizontal="center"/>
    </xf>
    <xf numFmtId="0" fontId="2" fillId="0" borderId="0" xfId="2" applyFont="1" applyFill="1" applyBorder="1"/>
    <xf numFmtId="0" fontId="2" fillId="0" borderId="0" xfId="2" applyFont="1" applyFill="1" applyBorder="1" applyAlignment="1">
      <alignment horizontal="right"/>
    </xf>
    <xf numFmtId="0" fontId="2" fillId="0" borderId="0" xfId="2" applyFont="1" applyFill="1" applyAlignment="1">
      <alignment horizontal="right"/>
    </xf>
    <xf numFmtId="0" fontId="25" fillId="0" borderId="3" xfId="2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2" fillId="0" borderId="3" xfId="0" applyFont="1" applyFill="1" applyBorder="1" applyAlignment="1">
      <alignment horizontal="right" vertical="center" indent="1"/>
    </xf>
    <xf numFmtId="0" fontId="2" fillId="0" borderId="20" xfId="0" applyFont="1" applyFill="1" applyBorder="1" applyAlignment="1">
      <alignment horizontal="right" vertical="center" indent="1"/>
    </xf>
    <xf numFmtId="0" fontId="0" fillId="0" borderId="0" xfId="0" applyFill="1" applyAlignment="1">
      <alignment vertical="center" textRotation="180"/>
    </xf>
    <xf numFmtId="0" fontId="2" fillId="0" borderId="6" xfId="0" applyFont="1" applyFill="1" applyBorder="1" applyAlignment="1">
      <alignment horizontal="right" vertical="center" indent="1"/>
    </xf>
    <xf numFmtId="0" fontId="2" fillId="0" borderId="25" xfId="0" applyFont="1" applyFill="1" applyBorder="1" applyAlignment="1">
      <alignment horizontal="right" vertical="center" indent="1"/>
    </xf>
    <xf numFmtId="0" fontId="14" fillId="0" borderId="0" xfId="0" applyFont="1" applyFill="1"/>
    <xf numFmtId="0" fontId="1" fillId="0" borderId="0" xfId="1" applyFont="1" applyFill="1" applyAlignment="1">
      <alignment horizontal="center" vertical="center" shrinkToFit="1"/>
    </xf>
    <xf numFmtId="0" fontId="2" fillId="0" borderId="0" xfId="2" applyFont="1" applyBorder="1" applyAlignment="1">
      <alignment horizontal="center" vertical="center"/>
    </xf>
    <xf numFmtId="0" fontId="2" fillId="0" borderId="4" xfId="2" applyFont="1" applyBorder="1" applyAlignment="1">
      <alignment horizontal="center" vertical="center"/>
    </xf>
    <xf numFmtId="0" fontId="2" fillId="0" borderId="6" xfId="2" applyFont="1" applyBorder="1" applyAlignment="1">
      <alignment horizontal="center" vertical="center"/>
    </xf>
    <xf numFmtId="0" fontId="2" fillId="0" borderId="4" xfId="2" applyFont="1" applyFill="1" applyBorder="1" applyAlignment="1">
      <alignment horizontal="right" vertical="center" wrapText="1"/>
    </xf>
    <xf numFmtId="0" fontId="2" fillId="0" borderId="4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center" vertical="center" wrapText="1"/>
    </xf>
    <xf numFmtId="0" fontId="14" fillId="0" borderId="0" xfId="1" applyFont="1" applyFill="1"/>
    <xf numFmtId="0" fontId="20" fillId="0" borderId="9" xfId="0" applyFont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4" fillId="0" borderId="0" xfId="2" applyFont="1" applyFill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/>
    </xf>
    <xf numFmtId="0" fontId="4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textRotation="180" wrapText="1"/>
    </xf>
    <xf numFmtId="0" fontId="2" fillId="0" borderId="19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7" xfId="0" applyFont="1" applyFill="1" applyBorder="1" applyAlignment="1">
      <alignment horizontal="right" vertical="center" indent="1" readingOrder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9" xfId="0" applyFont="1" applyBorder="1"/>
    <xf numFmtId="1" fontId="0" fillId="0" borderId="0" xfId="0" applyNumberFormat="1" applyAlignment="1">
      <alignment vertical="center" textRotation="180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/>
    </xf>
    <xf numFmtId="0" fontId="2" fillId="0" borderId="0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indent="1" shrinkToFit="1" readingOrder="2"/>
    </xf>
    <xf numFmtId="0" fontId="2" fillId="0" borderId="3" xfId="0" applyFont="1" applyFill="1" applyBorder="1" applyAlignment="1">
      <alignment horizontal="right" vertical="center" indent="1" readingOrder="2"/>
    </xf>
    <xf numFmtId="0" fontId="2" fillId="0" borderId="20" xfId="0" applyFont="1" applyFill="1" applyBorder="1" applyAlignment="1">
      <alignment horizontal="right" vertical="center" indent="1" shrinkToFit="1" readingOrder="2"/>
    </xf>
    <xf numFmtId="0" fontId="2" fillId="0" borderId="19" xfId="1" applyFont="1" applyFill="1" applyBorder="1" applyAlignment="1">
      <alignment horizontal="right" vertical="center" indent="1" readingOrder="2"/>
    </xf>
    <xf numFmtId="0" fontId="2" fillId="0" borderId="19" xfId="0" applyFont="1" applyFill="1" applyBorder="1" applyAlignment="1">
      <alignment horizontal="right" vertical="center" indent="1" shrinkToFit="1" readingOrder="2"/>
    </xf>
    <xf numFmtId="0" fontId="2" fillId="0" borderId="19" xfId="0" applyFont="1" applyFill="1" applyBorder="1" applyAlignment="1">
      <alignment horizontal="right" vertical="center" indent="1" readingOrder="2"/>
    </xf>
    <xf numFmtId="0" fontId="2" fillId="0" borderId="4" xfId="0" applyFont="1" applyFill="1" applyBorder="1" applyAlignment="1">
      <alignment horizontal="right" vertical="center" indent="1" shrinkToFit="1" readingOrder="2"/>
    </xf>
    <xf numFmtId="0" fontId="2" fillId="0" borderId="4" xfId="1" applyFont="1" applyFill="1" applyBorder="1" applyAlignment="1">
      <alignment horizontal="right" vertical="center" indent="1" readingOrder="2"/>
    </xf>
    <xf numFmtId="0" fontId="2" fillId="0" borderId="4" xfId="0" applyFont="1" applyFill="1" applyBorder="1" applyAlignment="1">
      <alignment horizontal="right" vertical="center" indent="1" readingOrder="2"/>
    </xf>
    <xf numFmtId="0" fontId="2" fillId="0" borderId="6" xfId="1" applyFont="1" applyFill="1" applyBorder="1" applyAlignment="1">
      <alignment horizontal="right" vertical="center" indent="1" readingOrder="2"/>
    </xf>
    <xf numFmtId="0" fontId="2" fillId="0" borderId="6" xfId="0" applyFont="1" applyFill="1" applyBorder="1" applyAlignment="1">
      <alignment horizontal="right" vertical="center" indent="1" shrinkToFit="1" readingOrder="2"/>
    </xf>
    <xf numFmtId="0" fontId="2" fillId="0" borderId="0" xfId="0" applyFont="1" applyFill="1" applyBorder="1" applyAlignment="1">
      <alignment horizontal="right" vertical="center" indent="1" readingOrder="2"/>
    </xf>
    <xf numFmtId="0" fontId="2" fillId="0" borderId="0" xfId="0" applyFont="1" applyFill="1" applyBorder="1" applyAlignment="1">
      <alignment horizontal="center" textRotation="180"/>
    </xf>
    <xf numFmtId="0" fontId="16" fillId="0" borderId="0" xfId="0" applyFont="1" applyBorder="1"/>
    <xf numFmtId="0" fontId="2" fillId="0" borderId="20" xfId="0" applyFont="1" applyFill="1" applyBorder="1" applyAlignment="1">
      <alignment horizontal="right" vertical="center" indent="1" readingOrder="2"/>
    </xf>
    <xf numFmtId="0" fontId="2" fillId="0" borderId="5" xfId="0" applyFont="1" applyFill="1" applyBorder="1" applyAlignment="1">
      <alignment horizontal="right" vertical="center" indent="1" readingOrder="2"/>
    </xf>
    <xf numFmtId="0" fontId="2" fillId="0" borderId="7" xfId="0" applyFont="1" applyFill="1" applyBorder="1" applyAlignment="1">
      <alignment horizontal="right" vertical="center" indent="1" readingOrder="2"/>
    </xf>
    <xf numFmtId="0" fontId="2" fillId="0" borderId="0" xfId="1" applyFont="1" applyFill="1" applyBorder="1" applyAlignment="1">
      <alignment horizontal="center" textRotation="180" wrapText="1"/>
    </xf>
    <xf numFmtId="0" fontId="2" fillId="0" borderId="19" xfId="1" applyFont="1" applyFill="1" applyBorder="1" applyAlignment="1">
      <alignment vertical="center"/>
    </xf>
    <xf numFmtId="0" fontId="2" fillId="0" borderId="19" xfId="1" applyFont="1" applyFill="1" applyBorder="1" applyAlignment="1">
      <alignment horizontal="left" vertical="center"/>
    </xf>
    <xf numFmtId="0" fontId="1" fillId="0" borderId="0" xfId="1" applyFont="1" applyFill="1" applyAlignment="1">
      <alignment vertical="center" wrapText="1"/>
    </xf>
    <xf numFmtId="0" fontId="2" fillId="0" borderId="4" xfId="1" applyFont="1" applyFill="1" applyBorder="1" applyAlignment="1">
      <alignment horizontal="right" vertical="center" shrinkToFit="1" readingOrder="2"/>
    </xf>
    <xf numFmtId="0" fontId="2" fillId="0" borderId="19" xfId="1" applyFont="1" applyFill="1" applyBorder="1" applyAlignment="1">
      <alignment horizontal="right" vertical="center" shrinkToFit="1" readingOrder="2"/>
    </xf>
    <xf numFmtId="1" fontId="2" fillId="0" borderId="4" xfId="1" applyNumberFormat="1" applyFont="1" applyFill="1" applyBorder="1" applyAlignment="1">
      <alignment horizontal="right" vertical="center" shrinkToFit="1" readingOrder="2"/>
    </xf>
    <xf numFmtId="0" fontId="2" fillId="0" borderId="6" xfId="1" applyFont="1" applyFill="1" applyBorder="1" applyAlignment="1">
      <alignment horizontal="right" vertical="center" shrinkToFit="1" readingOrder="2"/>
    </xf>
    <xf numFmtId="0" fontId="2" fillId="0" borderId="11" xfId="1" applyFont="1" applyFill="1" applyBorder="1" applyAlignment="1">
      <alignment vertical="center" shrinkToFit="1"/>
    </xf>
    <xf numFmtId="0" fontId="2" fillId="0" borderId="7" xfId="1" applyFont="1" applyFill="1" applyBorder="1" applyAlignment="1">
      <alignment vertical="center" shrinkToFit="1"/>
    </xf>
    <xf numFmtId="0" fontId="20" fillId="0" borderId="4" xfId="0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textRotation="180" wrapText="1"/>
    </xf>
    <xf numFmtId="0" fontId="2" fillId="0" borderId="2" xfId="1" applyFont="1" applyFill="1" applyBorder="1" applyAlignment="1">
      <alignment horizontal="right" vertical="center" textRotation="180" wrapText="1"/>
    </xf>
    <xf numFmtId="0" fontId="2" fillId="0" borderId="2" xfId="1" applyFont="1" applyFill="1" applyBorder="1" applyAlignment="1">
      <alignment horizontal="right" textRotation="180" wrapText="1"/>
    </xf>
    <xf numFmtId="0" fontId="20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right" vertical="center" wrapText="1" indent="1" shrinkToFit="1" readingOrder="2"/>
    </xf>
    <xf numFmtId="0" fontId="2" fillId="0" borderId="0" xfId="0" applyFont="1" applyFill="1" applyBorder="1" applyAlignment="1">
      <alignment horizontal="right" vertical="center" wrapText="1" indent="1" shrinkToFit="1" readingOrder="2"/>
    </xf>
    <xf numFmtId="0" fontId="2" fillId="0" borderId="2" xfId="0" applyFont="1" applyBorder="1" applyAlignment="1">
      <alignment horizontal="center" wrapText="1"/>
    </xf>
    <xf numFmtId="0" fontId="2" fillId="0" borderId="0" xfId="0" applyFont="1"/>
    <xf numFmtId="0" fontId="2" fillId="0" borderId="4" xfId="0" applyFont="1" applyBorder="1"/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right" vertical="center" readingOrder="2"/>
    </xf>
    <xf numFmtId="0" fontId="2" fillId="0" borderId="19" xfId="1" applyFont="1" applyFill="1" applyBorder="1" applyAlignment="1">
      <alignment horizontal="right" vertical="center"/>
    </xf>
    <xf numFmtId="0" fontId="2" fillId="0" borderId="7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right" vertical="center" wrapText="1" readingOrder="2"/>
    </xf>
    <xf numFmtId="0" fontId="13" fillId="0" borderId="0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textRotation="180" wrapText="1"/>
    </xf>
    <xf numFmtId="0" fontId="2" fillId="0" borderId="2" xfId="1" applyFont="1" applyFill="1" applyBorder="1" applyAlignment="1">
      <alignment horizontal="right" vertical="center" wrapText="1" indent="1" readingOrder="2"/>
    </xf>
    <xf numFmtId="0" fontId="2" fillId="0" borderId="2" xfId="1" applyFont="1" applyFill="1" applyBorder="1" applyAlignment="1">
      <alignment horizontal="right" vertical="center" wrapText="1" readingOrder="2"/>
    </xf>
    <xf numFmtId="0" fontId="2" fillId="0" borderId="2" xfId="0" applyFont="1" applyBorder="1" applyAlignment="1">
      <alignment textRotation="180"/>
    </xf>
    <xf numFmtId="0" fontId="2" fillId="0" borderId="2" xfId="0" applyFont="1" applyFill="1" applyBorder="1" applyAlignment="1">
      <alignment textRotation="180"/>
    </xf>
    <xf numFmtId="0" fontId="0" fillId="0" borderId="0" xfId="0" applyAlignment="1">
      <alignment horizontal="right"/>
    </xf>
    <xf numFmtId="0" fontId="4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7" xfId="1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0" xfId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shrinkToFit="1"/>
    </xf>
    <xf numFmtId="0" fontId="2" fillId="0" borderId="2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wrapText="1"/>
    </xf>
    <xf numFmtId="0" fontId="1" fillId="0" borderId="0" xfId="1" applyFont="1" applyFill="1" applyBorder="1" applyAlignment="1">
      <alignment horizontal="right" vertical="center" shrinkToFit="1"/>
    </xf>
    <xf numFmtId="0" fontId="2" fillId="0" borderId="2" xfId="1" applyFont="1" applyFill="1" applyBorder="1" applyAlignment="1">
      <alignment horizontal="center" textRotation="180" wrapText="1"/>
    </xf>
    <xf numFmtId="0" fontId="0" fillId="0" borderId="0" xfId="0" applyAlignment="1">
      <alignment horizontal="right" vertical="center" indent="1" readingOrder="2"/>
    </xf>
    <xf numFmtId="0" fontId="2" fillId="0" borderId="6" xfId="0" applyFont="1" applyFill="1" applyBorder="1" applyAlignment="1">
      <alignment horizontal="right" vertical="center" indent="1" readingOrder="2"/>
    </xf>
    <xf numFmtId="0" fontId="2" fillId="0" borderId="0" xfId="0" applyFont="1" applyFill="1" applyBorder="1" applyAlignment="1">
      <alignment horizontal="right" vertical="center" indent="1" shrinkToFit="1" readingOrder="2"/>
    </xf>
    <xf numFmtId="0" fontId="20" fillId="0" borderId="0" xfId="1" applyFont="1" applyFill="1" applyBorder="1" applyAlignment="1">
      <alignment horizontal="center" vertical="center" shrinkToFit="1"/>
    </xf>
    <xf numFmtId="0" fontId="2" fillId="0" borderId="4" xfId="1" applyFont="1" applyFill="1" applyBorder="1" applyAlignment="1">
      <alignment horizontal="right" vertical="center" indent="1" shrinkToFit="1" readingOrder="2"/>
    </xf>
    <xf numFmtId="0" fontId="2" fillId="0" borderId="19" xfId="1" applyFont="1" applyFill="1" applyBorder="1" applyAlignment="1">
      <alignment horizontal="right" vertical="center" indent="1" shrinkToFit="1" readingOrder="2"/>
    </xf>
    <xf numFmtId="1" fontId="2" fillId="0" borderId="4" xfId="1" applyNumberFormat="1" applyFont="1" applyFill="1" applyBorder="1" applyAlignment="1">
      <alignment horizontal="right" vertical="center" indent="1" shrinkToFit="1" readingOrder="2"/>
    </xf>
    <xf numFmtId="0" fontId="2" fillId="0" borderId="6" xfId="1" applyFont="1" applyFill="1" applyBorder="1" applyAlignment="1">
      <alignment horizontal="right" vertical="center" indent="1" shrinkToFit="1" readingOrder="2"/>
    </xf>
    <xf numFmtId="0" fontId="5" fillId="0" borderId="7" xfId="0" applyFont="1" applyFill="1" applyBorder="1" applyAlignment="1">
      <alignment horizontal="right" vertical="center" wrapText="1" indent="1" readingOrder="2"/>
    </xf>
    <xf numFmtId="0" fontId="16" fillId="0" borderId="0" xfId="0" applyFont="1" applyFill="1" applyAlignment="1"/>
    <xf numFmtId="0" fontId="2" fillId="0" borderId="4" xfId="0" applyFont="1" applyFill="1" applyBorder="1" applyAlignment="1">
      <alignment horizontal="right" vertical="center" wrapText="1" indent="1" readingOrder="2"/>
    </xf>
    <xf numFmtId="0" fontId="2" fillId="0" borderId="0" xfId="1" applyFont="1" applyFill="1" applyBorder="1" applyAlignment="1">
      <alignment horizontal="right" vertical="center" indent="1" shrinkToFit="1" readingOrder="2"/>
    </xf>
    <xf numFmtId="0" fontId="2" fillId="0" borderId="0" xfId="0" applyFont="1" applyFill="1" applyBorder="1" applyAlignment="1">
      <alignment horizontal="right" vertical="center" wrapText="1" indent="1" readingOrder="2"/>
    </xf>
    <xf numFmtId="0" fontId="2" fillId="0" borderId="7" xfId="0" applyFont="1" applyFill="1" applyBorder="1" applyAlignment="1">
      <alignment horizontal="right" vertical="center" wrapText="1" indent="1" readingOrder="2"/>
    </xf>
    <xf numFmtId="0" fontId="2" fillId="0" borderId="4" xfId="1" applyFont="1" applyFill="1" applyBorder="1" applyAlignment="1">
      <alignment horizontal="right" vertical="center" indent="1" shrinkToFit="1"/>
    </xf>
    <xf numFmtId="0" fontId="2" fillId="0" borderId="4" xfId="1" applyFont="1" applyFill="1" applyBorder="1" applyAlignment="1">
      <alignment horizontal="right" vertical="center" indent="1"/>
    </xf>
    <xf numFmtId="0" fontId="2" fillId="0" borderId="2" xfId="1" applyFont="1" applyFill="1" applyBorder="1" applyAlignment="1">
      <alignment horizontal="right" vertical="center" indent="1" shrinkToFit="1"/>
    </xf>
    <xf numFmtId="0" fontId="2" fillId="0" borderId="0" xfId="1" applyFont="1" applyFill="1" applyBorder="1" applyAlignment="1">
      <alignment horizontal="right" vertical="center" indent="1" shrinkToFit="1"/>
    </xf>
    <xf numFmtId="0" fontId="2" fillId="0" borderId="6" xfId="1" applyFont="1" applyFill="1" applyBorder="1" applyAlignment="1">
      <alignment horizontal="right" vertical="center" indent="1"/>
    </xf>
    <xf numFmtId="0" fontId="2" fillId="0" borderId="11" xfId="1" applyFont="1" applyFill="1" applyBorder="1" applyAlignment="1">
      <alignment horizontal="right" vertical="center" indent="1" shrinkToFit="1"/>
    </xf>
    <xf numFmtId="0" fontId="2" fillId="0" borderId="7" xfId="1" applyFont="1" applyFill="1" applyBorder="1" applyAlignment="1">
      <alignment horizontal="right" vertical="center" indent="1" shrinkToFit="1"/>
    </xf>
    <xf numFmtId="0" fontId="6" fillId="0" borderId="0" xfId="1" applyFill="1" applyAlignment="1"/>
    <xf numFmtId="0" fontId="2" fillId="0" borderId="0" xfId="1" applyFont="1" applyFill="1" applyBorder="1" applyAlignment="1">
      <alignment horizontal="right" vertical="center" indent="1" readingOrder="2"/>
    </xf>
    <xf numFmtId="0" fontId="2" fillId="0" borderId="2" xfId="2" applyFont="1" applyFill="1" applyBorder="1" applyAlignment="1">
      <alignment vertical="center" wrapText="1"/>
    </xf>
    <xf numFmtId="0" fontId="2" fillId="0" borderId="20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" fillId="0" borderId="5" xfId="0" applyFont="1" applyFill="1" applyBorder="1" applyAlignment="1">
      <alignment horizontal="right" vertical="center" readingOrder="2"/>
    </xf>
    <xf numFmtId="0" fontId="16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4" fillId="0" borderId="0" xfId="0" applyFont="1" applyFill="1"/>
    <xf numFmtId="0" fontId="20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" fillId="0" borderId="2" xfId="1" applyFont="1" applyFill="1" applyBorder="1" applyAlignment="1">
      <alignment horizontal="center" wrapText="1"/>
    </xf>
    <xf numFmtId="0" fontId="2" fillId="0" borderId="6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5" fillId="0" borderId="0" xfId="2" applyFont="1" applyFill="1" applyBorder="1" applyAlignment="1">
      <alignment horizontal="center" vertical="center" wrapText="1"/>
    </xf>
    <xf numFmtId="0" fontId="25" fillId="0" borderId="2" xfId="2" applyFont="1" applyFill="1" applyBorder="1" applyAlignment="1">
      <alignment horizontal="center" vertical="center" wrapText="1"/>
    </xf>
    <xf numFmtId="0" fontId="28" fillId="0" borderId="2" xfId="2" applyFont="1" applyFill="1" applyBorder="1" applyAlignment="1">
      <alignment vertical="center" wrapText="1"/>
    </xf>
    <xf numFmtId="0" fontId="28" fillId="0" borderId="2" xfId="2" applyFont="1" applyFill="1" applyBorder="1" applyAlignment="1">
      <alignment horizontal="center" vertical="center" wrapText="1"/>
    </xf>
    <xf numFmtId="0" fontId="29" fillId="0" borderId="0" xfId="2" applyFont="1" applyFill="1" applyBorder="1" applyAlignment="1">
      <alignment vertical="center"/>
    </xf>
    <xf numFmtId="0" fontId="1" fillId="0" borderId="0" xfId="2" applyFont="1" applyFill="1"/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right" vertical="center" readingOrder="2"/>
    </xf>
    <xf numFmtId="0" fontId="2" fillId="0" borderId="19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right" vertical="center" indent="1" shrinkToFit="1" readingOrder="2"/>
    </xf>
    <xf numFmtId="0" fontId="2" fillId="0" borderId="2" xfId="0" applyFont="1" applyFill="1" applyBorder="1" applyAlignment="1">
      <alignment vertical="center" readingOrder="2"/>
    </xf>
    <xf numFmtId="0" fontId="2" fillId="0" borderId="0" xfId="0" applyFont="1" applyFill="1" applyBorder="1" applyAlignment="1">
      <alignment vertical="center" wrapText="1" readingOrder="2"/>
    </xf>
    <xf numFmtId="0" fontId="2" fillId="0" borderId="4" xfId="0" applyFont="1" applyFill="1" applyBorder="1" applyAlignment="1">
      <alignment vertical="center" wrapText="1" readingOrder="2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Fill="1" applyBorder="1" applyAlignment="1">
      <alignment horizontal="right" vertical="center" readingOrder="2"/>
    </xf>
    <xf numFmtId="0" fontId="2" fillId="0" borderId="4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19" xfId="1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7" xfId="1" applyFont="1" applyFill="1" applyBorder="1" applyAlignment="1">
      <alignment horizontal="right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0" xfId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readingOrder="2"/>
    </xf>
    <xf numFmtId="0" fontId="2" fillId="0" borderId="2" xfId="0" applyFont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2" xfId="1" applyFont="1" applyFill="1" applyBorder="1" applyAlignment="1">
      <alignment horizontal="center" textRotation="180" wrapText="1"/>
    </xf>
    <xf numFmtId="0" fontId="2" fillId="0" borderId="0" xfId="1" applyFont="1" applyFill="1" applyBorder="1" applyAlignment="1">
      <alignment vertical="center" readingOrder="2"/>
    </xf>
    <xf numFmtId="1" fontId="2" fillId="0" borderId="4" xfId="1" applyNumberFormat="1" applyFont="1" applyFill="1" applyBorder="1" applyAlignment="1">
      <alignment vertical="center" readingOrder="2"/>
    </xf>
    <xf numFmtId="0" fontId="2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 vertical="center"/>
    </xf>
    <xf numFmtId="0" fontId="2" fillId="0" borderId="4" xfId="0" applyFont="1" applyFill="1" applyBorder="1" applyAlignment="1">
      <alignment horizontal="left" vertical="center" readingOrder="2"/>
    </xf>
    <xf numFmtId="0" fontId="16" fillId="0" borderId="0" xfId="1" applyFont="1" applyFill="1"/>
    <xf numFmtId="0" fontId="16" fillId="0" borderId="0" xfId="1" applyFont="1" applyFill="1" applyAlignment="1">
      <alignment horizontal="center"/>
    </xf>
    <xf numFmtId="0" fontId="16" fillId="0" borderId="0" xfId="1" applyFont="1" applyFill="1" applyBorder="1" applyAlignment="1">
      <alignment horizontal="center"/>
    </xf>
    <xf numFmtId="0" fontId="2" fillId="0" borderId="4" xfId="0" applyFont="1" applyFill="1" applyBorder="1" applyAlignment="1">
      <alignment vertical="center" wrapText="1" shrinkToFit="1" readingOrder="2"/>
    </xf>
    <xf numFmtId="0" fontId="2" fillId="0" borderId="0" xfId="0" applyFont="1" applyFill="1" applyBorder="1" applyAlignment="1">
      <alignment vertical="center" shrinkToFit="1" readingOrder="2"/>
    </xf>
    <xf numFmtId="0" fontId="2" fillId="0" borderId="0" xfId="0" applyFont="1" applyFill="1" applyBorder="1" applyAlignment="1">
      <alignment vertical="center" wrapText="1" shrinkToFit="1" readingOrder="2"/>
    </xf>
    <xf numFmtId="0" fontId="2" fillId="0" borderId="0" xfId="0" applyFont="1" applyFill="1" applyAlignment="1"/>
    <xf numFmtId="0" fontId="2" fillId="0" borderId="0" xfId="0" applyFont="1" applyAlignment="1"/>
    <xf numFmtId="0" fontId="3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shrinkToFit="1"/>
    </xf>
    <xf numFmtId="0" fontId="16" fillId="0" borderId="0" xfId="0" applyFont="1" applyAlignment="1">
      <alignment horizontal="center"/>
    </xf>
    <xf numFmtId="0" fontId="2" fillId="0" borderId="4" xfId="0" applyFont="1" applyFill="1" applyBorder="1" applyAlignment="1">
      <alignment horizontal="center" vertical="center" readingOrder="2"/>
    </xf>
    <xf numFmtId="0" fontId="2" fillId="0" borderId="5" xfId="0" applyFont="1" applyFill="1" applyBorder="1" applyAlignment="1">
      <alignment horizontal="center" vertical="center" readingOrder="2"/>
    </xf>
    <xf numFmtId="0" fontId="2" fillId="0" borderId="2" xfId="0" applyFont="1" applyBorder="1" applyAlignment="1">
      <alignment horizontal="right" textRotation="180" wrapText="1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right" vertical="center" readingOrder="2"/>
    </xf>
    <xf numFmtId="0" fontId="2" fillId="0" borderId="4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right" vertical="center" wrapText="1"/>
    </xf>
    <xf numFmtId="0" fontId="1" fillId="0" borderId="0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 readingOrder="2"/>
    </xf>
    <xf numFmtId="0" fontId="2" fillId="0" borderId="6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 readingOrder="2"/>
    </xf>
    <xf numFmtId="0" fontId="2" fillId="0" borderId="19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right" vertical="center" wrapText="1"/>
    </xf>
    <xf numFmtId="0" fontId="2" fillId="0" borderId="0" xfId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9" xfId="0" applyFont="1" applyFill="1" applyBorder="1" applyAlignment="1">
      <alignment horizontal="center" vertical="center" shrinkToFit="1"/>
    </xf>
    <xf numFmtId="0" fontId="30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 wrapText="1" shrinkToFit="1" readingOrder="2"/>
    </xf>
    <xf numFmtId="0" fontId="2" fillId="0" borderId="3" xfId="0" applyFont="1" applyFill="1" applyBorder="1" applyAlignment="1">
      <alignment vertical="center" shrinkToFit="1" readingOrder="2"/>
    </xf>
    <xf numFmtId="0" fontId="2" fillId="0" borderId="3" xfId="0" applyFont="1" applyFill="1" applyBorder="1" applyAlignment="1">
      <alignment vertical="center" readingOrder="2"/>
    </xf>
    <xf numFmtId="0" fontId="2" fillId="0" borderId="20" xfId="0" applyFont="1" applyFill="1" applyBorder="1" applyAlignment="1">
      <alignment vertical="center" shrinkToFit="1" readingOrder="2"/>
    </xf>
    <xf numFmtId="0" fontId="2" fillId="0" borderId="5" xfId="0" applyFont="1" applyFill="1" applyBorder="1" applyAlignment="1">
      <alignment vertical="center" readingOrder="2"/>
    </xf>
    <xf numFmtId="0" fontId="2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textRotation="180" wrapText="1"/>
    </xf>
    <xf numFmtId="0" fontId="3" fillId="0" borderId="0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textRotation="180" wrapText="1"/>
    </xf>
    <xf numFmtId="0" fontId="1" fillId="0" borderId="11" xfId="0" applyFont="1" applyFill="1" applyBorder="1" applyAlignment="1">
      <alignment vertical="center" wrapText="1"/>
    </xf>
    <xf numFmtId="0" fontId="2" fillId="0" borderId="0" xfId="1" applyFont="1" applyFill="1" applyBorder="1" applyAlignment="1">
      <alignment horizontal="right" vertical="center" wrapText="1" readingOrder="2"/>
    </xf>
    <xf numFmtId="0" fontId="10" fillId="0" borderId="0" xfId="1" applyFont="1" applyFill="1" applyAlignment="1">
      <alignment horizontal="right" vertical="center" readingOrder="2"/>
    </xf>
    <xf numFmtId="0" fontId="2" fillId="0" borderId="2" xfId="1" applyFont="1" applyFill="1" applyBorder="1" applyAlignment="1">
      <alignment horizontal="right" vertical="center" textRotation="180" wrapText="1" readingOrder="2"/>
    </xf>
    <xf numFmtId="0" fontId="2" fillId="0" borderId="0" xfId="0" applyFont="1" applyAlignment="1">
      <alignment vertical="center" readingOrder="2"/>
    </xf>
    <xf numFmtId="0" fontId="2" fillId="0" borderId="4" xfId="0" applyFont="1" applyBorder="1" applyAlignment="1">
      <alignment vertical="center" readingOrder="2"/>
    </xf>
    <xf numFmtId="0" fontId="2" fillId="0" borderId="7" xfId="0" applyFont="1" applyBorder="1" applyAlignment="1">
      <alignment vertical="center" readingOrder="2"/>
    </xf>
    <xf numFmtId="0" fontId="16" fillId="0" borderId="0" xfId="0" applyFont="1" applyFill="1" applyAlignment="1">
      <alignment horizontal="right"/>
    </xf>
    <xf numFmtId="0" fontId="2" fillId="0" borderId="7" xfId="0" applyFont="1" applyFill="1" applyBorder="1" applyAlignment="1">
      <alignment vertical="center" wrapText="1" shrinkToFit="1"/>
    </xf>
    <xf numFmtId="0" fontId="2" fillId="0" borderId="0" xfId="0" applyFont="1" applyFill="1" applyBorder="1" applyAlignment="1">
      <alignment horizontal="left" vertical="center"/>
    </xf>
    <xf numFmtId="0" fontId="10" fillId="0" borderId="0" xfId="1" applyFont="1" applyFill="1" applyAlignment="1">
      <alignment horizontal="right" vertical="center"/>
    </xf>
    <xf numFmtId="0" fontId="2" fillId="0" borderId="2" xfId="1" applyFont="1" applyFill="1" applyBorder="1" applyAlignment="1">
      <alignment horizontal="right" textRotation="180" wrapText="1" readingOrder="2"/>
    </xf>
    <xf numFmtId="0" fontId="20" fillId="0" borderId="2" xfId="1" applyFont="1" applyFill="1" applyBorder="1" applyAlignment="1">
      <alignment horizontal="right" vertical="center"/>
    </xf>
    <xf numFmtId="0" fontId="2" fillId="0" borderId="2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19" xfId="2" applyFont="1" applyFill="1" applyBorder="1" applyAlignment="1">
      <alignment horizontal="center" vertical="center" readingOrder="2"/>
    </xf>
    <xf numFmtId="0" fontId="2" fillId="0" borderId="4" xfId="2" applyFont="1" applyFill="1" applyBorder="1" applyAlignment="1">
      <alignment horizontal="center" vertical="center" readingOrder="2"/>
    </xf>
    <xf numFmtId="0" fontId="2" fillId="0" borderId="6" xfId="2" applyFont="1" applyFill="1" applyBorder="1" applyAlignment="1">
      <alignment horizontal="center" vertical="center" readingOrder="2"/>
    </xf>
    <xf numFmtId="0" fontId="2" fillId="0" borderId="7" xfId="2" applyFont="1" applyFill="1" applyBorder="1" applyAlignment="1">
      <alignment horizontal="center" vertical="center" readingOrder="2"/>
    </xf>
    <xf numFmtId="0" fontId="2" fillId="0" borderId="19" xfId="2" applyFont="1" applyFill="1" applyBorder="1" applyAlignment="1">
      <alignment horizontal="center" readingOrder="2"/>
    </xf>
    <xf numFmtId="0" fontId="2" fillId="0" borderId="4" xfId="2" applyFont="1" applyFill="1" applyBorder="1" applyAlignment="1">
      <alignment horizontal="center" readingOrder="2"/>
    </xf>
    <xf numFmtId="0" fontId="2" fillId="0" borderId="6" xfId="2" applyFont="1" applyFill="1" applyBorder="1" applyAlignment="1">
      <alignment horizontal="center" readingOrder="2"/>
    </xf>
    <xf numFmtId="0" fontId="2" fillId="0" borderId="7" xfId="2" applyFont="1" applyFill="1" applyBorder="1" applyAlignment="1">
      <alignment horizontal="center" readingOrder="2"/>
    </xf>
    <xf numFmtId="0" fontId="2" fillId="0" borderId="4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right" vertical="center" readingOrder="2"/>
    </xf>
    <xf numFmtId="0" fontId="2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19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textRotation="180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right" textRotation="180" wrapText="1"/>
    </xf>
    <xf numFmtId="0" fontId="2" fillId="0" borderId="2" xfId="0" applyFont="1" applyBorder="1" applyAlignment="1">
      <alignment horizontal="right" vertical="center" textRotation="180" wrapText="1"/>
    </xf>
    <xf numFmtId="0" fontId="2" fillId="0" borderId="4" xfId="0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right" textRotation="180" wrapText="1"/>
    </xf>
    <xf numFmtId="0" fontId="2" fillId="0" borderId="0" xfId="0" applyFont="1" applyFill="1" applyBorder="1" applyAlignment="1">
      <alignment horizontal="center" textRotation="180" shrinkToFi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4" xfId="2" applyFont="1" applyFill="1" applyBorder="1" applyAlignment="1">
      <alignment horizontal="right" vertical="center" wrapText="1"/>
    </xf>
    <xf numFmtId="0" fontId="17" fillId="0" borderId="2" xfId="0" applyFont="1" applyBorder="1" applyAlignment="1">
      <alignment horizontal="right" vertical="center" wrapText="1"/>
    </xf>
    <xf numFmtId="0" fontId="20" fillId="0" borderId="2" xfId="0" applyFont="1" applyFill="1" applyBorder="1" applyAlignment="1">
      <alignment horizontal="right" vertical="center" wrapText="1"/>
    </xf>
    <xf numFmtId="0" fontId="20" fillId="0" borderId="2" xfId="0" applyFont="1" applyFill="1" applyBorder="1" applyAlignment="1">
      <alignment horizontal="right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2" xfId="1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" fillId="0" borderId="0" xfId="1" applyFont="1" applyFill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shrinkToFit="1"/>
    </xf>
    <xf numFmtId="0" fontId="1" fillId="0" borderId="11" xfId="1" applyFont="1" applyFill="1" applyBorder="1" applyAlignment="1">
      <alignment horizontal="right" vertical="center"/>
    </xf>
    <xf numFmtId="0" fontId="1" fillId="0" borderId="1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 textRotation="180"/>
    </xf>
    <xf numFmtId="0" fontId="2" fillId="0" borderId="15" xfId="0" applyFont="1" applyFill="1" applyBorder="1" applyAlignment="1">
      <alignment horizontal="center" vertical="center" textRotation="180"/>
    </xf>
    <xf numFmtId="0" fontId="2" fillId="0" borderId="17" xfId="0" applyFont="1" applyFill="1" applyBorder="1" applyAlignment="1">
      <alignment horizontal="center" vertical="center" textRotation="180"/>
    </xf>
    <xf numFmtId="0" fontId="2" fillId="0" borderId="14" xfId="0" applyFont="1" applyFill="1" applyBorder="1" applyAlignment="1">
      <alignment horizontal="center" vertical="center" textRotation="180"/>
    </xf>
    <xf numFmtId="0" fontId="2" fillId="0" borderId="16" xfId="0" applyFont="1" applyFill="1" applyBorder="1" applyAlignment="1">
      <alignment horizontal="center" vertical="center" textRotation="180"/>
    </xf>
    <xf numFmtId="0" fontId="2" fillId="0" borderId="18" xfId="0" applyFont="1" applyFill="1" applyBorder="1" applyAlignment="1">
      <alignment horizontal="center" vertical="center" textRotation="180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right" vertical="center" wrapText="1"/>
    </xf>
    <xf numFmtId="0" fontId="2" fillId="0" borderId="5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5" fillId="0" borderId="2" xfId="2" applyFont="1" applyFill="1" applyBorder="1" applyAlignment="1">
      <alignment horizontal="center" vertical="center" wrapText="1"/>
    </xf>
    <xf numFmtId="0" fontId="29" fillId="0" borderId="0" xfId="2" applyFont="1" applyFill="1" applyAlignment="1">
      <alignment horizontal="center" vertical="center"/>
    </xf>
    <xf numFmtId="0" fontId="1" fillId="0" borderId="11" xfId="2" applyFont="1" applyFill="1" applyBorder="1" applyAlignment="1">
      <alignment horizontal="left" vertical="center"/>
    </xf>
    <xf numFmtId="0" fontId="2" fillId="0" borderId="19" xfId="2" applyFont="1" applyFill="1" applyBorder="1" applyAlignment="1">
      <alignment horizontal="right" vertical="center"/>
    </xf>
    <xf numFmtId="0" fontId="2" fillId="0" borderId="4" xfId="2" applyFont="1" applyFill="1" applyBorder="1" applyAlignment="1">
      <alignment horizontal="right" vertical="center"/>
    </xf>
    <xf numFmtId="0" fontId="2" fillId="0" borderId="6" xfId="2" applyFont="1" applyFill="1" applyBorder="1" applyAlignment="1">
      <alignment horizontal="right" vertical="center"/>
    </xf>
    <xf numFmtId="0" fontId="2" fillId="0" borderId="5" xfId="2" applyFont="1" applyFill="1" applyBorder="1" applyAlignment="1">
      <alignment horizontal="right" vertical="center"/>
    </xf>
    <xf numFmtId="0" fontId="2" fillId="0" borderId="13" xfId="2" applyFont="1" applyFill="1" applyBorder="1" applyAlignment="1">
      <alignment horizontal="center" vertical="center" textRotation="180"/>
    </xf>
    <xf numFmtId="0" fontId="2" fillId="0" borderId="15" xfId="2" applyFont="1" applyFill="1" applyBorder="1" applyAlignment="1">
      <alignment horizontal="center" vertical="center" textRotation="180"/>
    </xf>
    <xf numFmtId="0" fontId="2" fillId="0" borderId="17" xfId="2" applyFont="1" applyFill="1" applyBorder="1" applyAlignment="1">
      <alignment horizontal="center" vertical="center" textRotation="180"/>
    </xf>
    <xf numFmtId="0" fontId="2" fillId="0" borderId="4" xfId="2" applyFont="1" applyFill="1" applyBorder="1" applyAlignment="1">
      <alignment horizontal="right" vertical="center" shrinkToFit="1"/>
    </xf>
    <xf numFmtId="0" fontId="2" fillId="0" borderId="0" xfId="2" applyFont="1" applyFill="1" applyBorder="1" applyAlignment="1">
      <alignment horizontal="right" vertical="center"/>
    </xf>
    <xf numFmtId="0" fontId="2" fillId="0" borderId="3" xfId="2" applyFont="1" applyFill="1" applyBorder="1" applyAlignment="1">
      <alignment horizontal="right" vertical="center"/>
    </xf>
    <xf numFmtId="0" fontId="25" fillId="0" borderId="1" xfId="2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horizontal="center" vertical="center"/>
    </xf>
    <xf numFmtId="0" fontId="25" fillId="0" borderId="2" xfId="2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right" vertical="center"/>
    </xf>
    <xf numFmtId="0" fontId="2" fillId="0" borderId="4" xfId="0" applyFont="1" applyFill="1" applyBorder="1" applyAlignment="1">
      <alignment vertical="center"/>
    </xf>
    <xf numFmtId="0" fontId="2" fillId="0" borderId="24" xfId="0" applyFont="1" applyFill="1" applyBorder="1" applyAlignment="1">
      <alignment vertical="center" textRotation="180"/>
    </xf>
    <xf numFmtId="0" fontId="2" fillId="0" borderId="4" xfId="0" applyFont="1" applyFill="1" applyBorder="1" applyAlignment="1">
      <alignment vertical="center" wrapText="1"/>
    </xf>
    <xf numFmtId="0" fontId="29" fillId="0" borderId="0" xfId="2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/>
    </xf>
    <xf numFmtId="0" fontId="29" fillId="0" borderId="11" xfId="2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textRotation="180"/>
    </xf>
    <xf numFmtId="0" fontId="5" fillId="0" borderId="15" xfId="0" applyFont="1" applyFill="1" applyBorder="1" applyAlignment="1">
      <alignment horizontal="center" vertical="center" textRotation="180"/>
    </xf>
    <xf numFmtId="0" fontId="5" fillId="0" borderId="17" xfId="0" applyFont="1" applyFill="1" applyBorder="1" applyAlignment="1">
      <alignment horizontal="center" vertical="center" textRotation="180"/>
    </xf>
    <xf numFmtId="0" fontId="5" fillId="0" borderId="4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right" vertical="center"/>
    </xf>
    <xf numFmtId="0" fontId="1" fillId="0" borderId="11" xfId="0" applyFont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right" vertical="center" readingOrder="2"/>
    </xf>
    <xf numFmtId="0" fontId="2" fillId="0" borderId="19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1" fillId="0" borderId="11" xfId="0" applyFont="1" applyFill="1" applyBorder="1" applyAlignment="1">
      <alignment horizontal="right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7" xfId="1" applyFont="1" applyFill="1" applyBorder="1" applyAlignment="1">
      <alignment horizontal="right" vertical="center"/>
    </xf>
    <xf numFmtId="0" fontId="5" fillId="0" borderId="4" xfId="1" applyFont="1" applyFill="1" applyBorder="1" applyAlignment="1">
      <alignment horizontal="right" vertical="center"/>
    </xf>
    <xf numFmtId="0" fontId="2" fillId="0" borderId="4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shrinkToFit="1"/>
    </xf>
    <xf numFmtId="0" fontId="5" fillId="0" borderId="19" xfId="1" applyFont="1" applyFill="1" applyBorder="1" applyAlignment="1">
      <alignment horizontal="right" vertical="center"/>
    </xf>
    <xf numFmtId="0" fontId="2" fillId="0" borderId="19" xfId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right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right" vertical="center" shrinkToFi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 wrapText="1"/>
    </xf>
    <xf numFmtId="0" fontId="2" fillId="0" borderId="25" xfId="0" applyFont="1" applyFill="1" applyBorder="1" applyAlignment="1">
      <alignment horizontal="right" vertical="center" wrapText="1"/>
    </xf>
    <xf numFmtId="0" fontId="2" fillId="0" borderId="25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right" vertical="center" wrapText="1"/>
    </xf>
    <xf numFmtId="0" fontId="2" fillId="3" borderId="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right" vertical="center" wrapText="1"/>
    </xf>
    <xf numFmtId="0" fontId="2" fillId="0" borderId="20" xfId="0" applyFont="1" applyFill="1" applyBorder="1" applyAlignment="1">
      <alignment horizontal="righ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4" xfId="1" applyFont="1" applyFill="1" applyBorder="1" applyAlignment="1">
      <alignment horizontal="left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left" vertical="center"/>
    </xf>
    <xf numFmtId="0" fontId="2" fillId="0" borderId="14" xfId="1" applyFont="1" applyFill="1" applyBorder="1" applyAlignment="1">
      <alignment horizontal="center" vertical="center" textRotation="180"/>
    </xf>
    <xf numFmtId="0" fontId="2" fillId="0" borderId="16" xfId="1" applyFont="1" applyFill="1" applyBorder="1" applyAlignment="1">
      <alignment horizontal="center" vertical="center" textRotation="180"/>
    </xf>
    <xf numFmtId="0" fontId="2" fillId="0" borderId="18" xfId="1" applyFont="1" applyFill="1" applyBorder="1" applyAlignment="1">
      <alignment horizontal="center" vertical="center" textRotation="180"/>
    </xf>
    <xf numFmtId="0" fontId="2" fillId="0" borderId="7" xfId="1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center" vertical="center" textRotation="180"/>
    </xf>
    <xf numFmtId="0" fontId="2" fillId="0" borderId="24" xfId="0" applyFont="1" applyFill="1" applyBorder="1" applyAlignment="1">
      <alignment horizontal="center" vertical="center" textRotation="180"/>
    </xf>
    <xf numFmtId="0" fontId="14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0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 shrinkToFit="1"/>
    </xf>
    <xf numFmtId="0" fontId="1" fillId="0" borderId="0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center" vertical="center" shrinkToFit="1"/>
    </xf>
    <xf numFmtId="0" fontId="2" fillId="0" borderId="6" xfId="1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/>
    </xf>
    <xf numFmtId="0" fontId="1" fillId="0" borderId="0" xfId="1" applyFont="1" applyFill="1" applyBorder="1" applyAlignment="1">
      <alignment horizontal="right" vertical="center" shrinkToFit="1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0" xfId="1" applyFont="1" applyFill="1" applyBorder="1" applyAlignment="1">
      <alignment horizontal="right" vertical="center" wrapText="1"/>
    </xf>
    <xf numFmtId="0" fontId="2" fillId="0" borderId="2" xfId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 readingOrder="1"/>
    </xf>
    <xf numFmtId="0" fontId="2" fillId="0" borderId="2" xfId="0" applyFont="1" applyFill="1" applyBorder="1" applyAlignment="1">
      <alignment horizontal="right" vertical="center" wrapText="1" readingOrder="1"/>
    </xf>
    <xf numFmtId="16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readingOrder="2"/>
    </xf>
    <xf numFmtId="0" fontId="2" fillId="0" borderId="14" xfId="0" applyFont="1" applyFill="1" applyBorder="1" applyAlignment="1">
      <alignment horizontal="right" vertical="center" textRotation="180" readingOrder="2"/>
    </xf>
    <xf numFmtId="0" fontId="2" fillId="0" borderId="16" xfId="0" applyFont="1" applyFill="1" applyBorder="1" applyAlignment="1">
      <alignment horizontal="right" vertical="center" textRotation="180" readingOrder="2"/>
    </xf>
    <xf numFmtId="0" fontId="2" fillId="0" borderId="18" xfId="0" applyFont="1" applyFill="1" applyBorder="1" applyAlignment="1">
      <alignment horizontal="right" vertical="center" textRotation="180" readingOrder="2"/>
    </xf>
    <xf numFmtId="0" fontId="2" fillId="0" borderId="7" xfId="0" applyFont="1" applyFill="1" applyBorder="1" applyAlignment="1">
      <alignment horizontal="left" vertical="center" indent="1" readingOrder="2"/>
    </xf>
    <xf numFmtId="0" fontId="2" fillId="0" borderId="6" xfId="1" applyFont="1" applyFill="1" applyBorder="1" applyAlignment="1">
      <alignment horizontal="left" vertical="center" readingOrder="2"/>
    </xf>
    <xf numFmtId="0" fontId="1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right" vertical="center"/>
    </xf>
    <xf numFmtId="0" fontId="2" fillId="0" borderId="1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 shrinkToFit="1"/>
    </xf>
    <xf numFmtId="0" fontId="2" fillId="0" borderId="5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14" xfId="0" applyFont="1" applyFill="1" applyBorder="1" applyAlignment="1">
      <alignment vertical="center" textRotation="180"/>
    </xf>
    <xf numFmtId="0" fontId="2" fillId="0" borderId="16" xfId="0" applyFont="1" applyFill="1" applyBorder="1" applyAlignment="1">
      <alignment vertical="center" textRotation="180"/>
    </xf>
    <xf numFmtId="0" fontId="2" fillId="0" borderId="18" xfId="0" applyFont="1" applyFill="1" applyBorder="1" applyAlignment="1">
      <alignment vertical="center" textRotation="180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textRotation="180" wrapText="1" shrinkToFit="1"/>
    </xf>
    <xf numFmtId="0" fontId="2" fillId="0" borderId="0" xfId="0" applyFont="1" applyBorder="1" applyAlignment="1">
      <alignment textRotation="180" wrapText="1"/>
    </xf>
    <xf numFmtId="0" fontId="20" fillId="0" borderId="0" xfId="0" applyFont="1" applyFill="1" applyBorder="1" applyAlignment="1">
      <alignment horizontal="center" vertical="center" wrapText="1" shrinkToFit="1"/>
    </xf>
    <xf numFmtId="0" fontId="2" fillId="0" borderId="0" xfId="0" applyFont="1" applyBorder="1" applyAlignment="1">
      <alignment vertical="center" textRotation="180" wrapText="1"/>
    </xf>
    <xf numFmtId="0" fontId="2" fillId="0" borderId="2" xfId="0" applyFont="1" applyBorder="1" applyAlignment="1">
      <alignment vertical="center" textRotation="180" wrapText="1"/>
    </xf>
    <xf numFmtId="0" fontId="2" fillId="0" borderId="0" xfId="0" applyFont="1" applyFill="1" applyBorder="1" applyAlignment="1">
      <alignment horizontal="center" textRotation="180" wrapText="1" shrinkToFit="1"/>
    </xf>
    <xf numFmtId="0" fontId="2" fillId="0" borderId="2" xfId="0" applyFont="1" applyBorder="1" applyAlignment="1">
      <alignment textRotation="180" wrapText="1"/>
    </xf>
    <xf numFmtId="0" fontId="27" fillId="0" borderId="4" xfId="0" applyFont="1" applyFill="1" applyBorder="1" applyAlignment="1">
      <alignment horizontal="right" vertical="center" wrapText="1"/>
    </xf>
    <xf numFmtId="0" fontId="20" fillId="0" borderId="4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top" wrapText="1" shrinkToFit="1"/>
    </xf>
    <xf numFmtId="0" fontId="20" fillId="0" borderId="0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20" fillId="0" borderId="3" xfId="0" applyFont="1" applyFill="1" applyBorder="1" applyAlignment="1">
      <alignment horizontal="right" vertical="center" wrapText="1"/>
    </xf>
    <xf numFmtId="0" fontId="27" fillId="0" borderId="19" xfId="0" applyFont="1" applyFill="1" applyBorder="1" applyAlignment="1">
      <alignment horizontal="right" vertical="center" wrapText="1"/>
    </xf>
    <xf numFmtId="0" fontId="20" fillId="0" borderId="19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right" vertical="center" textRotation="180"/>
    </xf>
    <xf numFmtId="0" fontId="20" fillId="0" borderId="15" xfId="0" applyFont="1" applyFill="1" applyBorder="1" applyAlignment="1">
      <alignment horizontal="right" vertical="center" textRotation="180"/>
    </xf>
    <xf numFmtId="0" fontId="20" fillId="0" borderId="17" xfId="0" applyFont="1" applyFill="1" applyBorder="1" applyAlignment="1">
      <alignment horizontal="right" vertical="center" textRotation="180"/>
    </xf>
    <xf numFmtId="0" fontId="20" fillId="0" borderId="14" xfId="0" applyFont="1" applyFill="1" applyBorder="1" applyAlignment="1">
      <alignment horizontal="center" vertical="center" textRotation="180"/>
    </xf>
    <xf numFmtId="0" fontId="20" fillId="0" borderId="16" xfId="0" applyFont="1" applyFill="1" applyBorder="1" applyAlignment="1">
      <alignment horizontal="center" vertical="center" textRotation="180"/>
    </xf>
    <xf numFmtId="0" fontId="20" fillId="0" borderId="18" xfId="0" applyFont="1" applyFill="1" applyBorder="1" applyAlignment="1">
      <alignment horizontal="center" vertical="center" textRotation="180"/>
    </xf>
    <xf numFmtId="0" fontId="20" fillId="0" borderId="4" xfId="0" applyFont="1" applyFill="1" applyBorder="1" applyAlignment="1">
      <alignment horizontal="right" vertical="center" wrapText="1"/>
    </xf>
    <xf numFmtId="0" fontId="20" fillId="0" borderId="3" xfId="0" applyFont="1" applyFill="1" applyBorder="1" applyAlignment="1">
      <alignment vertical="center"/>
    </xf>
    <xf numFmtId="0" fontId="27" fillId="0" borderId="7" xfId="0" applyFont="1" applyFill="1" applyBorder="1" applyAlignment="1">
      <alignment horizontal="right" vertical="center" wrapText="1"/>
    </xf>
    <xf numFmtId="0" fontId="20" fillId="0" borderId="7" xfId="0" applyFont="1" applyFill="1" applyBorder="1" applyAlignment="1">
      <alignment horizontal="left" vertical="center"/>
    </xf>
    <xf numFmtId="0" fontId="27" fillId="0" borderId="6" xfId="0" applyFont="1" applyFill="1" applyBorder="1" applyAlignment="1">
      <alignment horizontal="right" vertical="center" wrapText="1"/>
    </xf>
    <xf numFmtId="0" fontId="20" fillId="0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5" fillId="0" borderId="3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 readingOrder="2"/>
    </xf>
    <xf numFmtId="0" fontId="2" fillId="0" borderId="2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5" fillId="0" borderId="3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left" vertical="center"/>
    </xf>
    <xf numFmtId="0" fontId="5" fillId="0" borderId="7" xfId="1" applyFont="1" applyFill="1" applyBorder="1" applyAlignment="1">
      <alignment horizontal="right" vertical="center"/>
    </xf>
    <xf numFmtId="0" fontId="9" fillId="0" borderId="7" xfId="1" applyFont="1" applyFill="1" applyBorder="1" applyAlignment="1">
      <alignment horizontal="right" vertical="center"/>
    </xf>
    <xf numFmtId="0" fontId="5" fillId="0" borderId="4" xfId="1" applyFont="1" applyFill="1" applyBorder="1" applyAlignment="1">
      <alignment horizontal="right" vertical="center" readingOrder="2"/>
    </xf>
    <xf numFmtId="0" fontId="5" fillId="0" borderId="5" xfId="1" applyFont="1" applyFill="1" applyBorder="1" applyAlignment="1">
      <alignment horizontal="right" vertical="center" readingOrder="2"/>
    </xf>
    <xf numFmtId="0" fontId="5" fillId="0" borderId="4" xfId="0" applyFont="1" applyFill="1" applyBorder="1" applyAlignment="1">
      <alignment horizontal="right" vertical="center" wrapText="1" readingOrder="2"/>
    </xf>
    <xf numFmtId="0" fontId="5" fillId="0" borderId="19" xfId="1" applyFont="1" applyFill="1" applyBorder="1" applyAlignment="1">
      <alignment horizontal="right" vertical="center" readingOrder="2"/>
    </xf>
    <xf numFmtId="0" fontId="1" fillId="0" borderId="11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right" vertical="center" shrinkToFit="1"/>
    </xf>
    <xf numFmtId="0" fontId="1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top" wrapText="1" shrinkToFit="1" readingOrder="1"/>
    </xf>
    <xf numFmtId="0" fontId="2" fillId="0" borderId="0" xfId="1" applyFont="1" applyFill="1" applyBorder="1" applyAlignment="1">
      <alignment horizontal="center" vertical="center" textRotation="180" wrapText="1"/>
    </xf>
    <xf numFmtId="0" fontId="2" fillId="0" borderId="2" xfId="1" applyFont="1" applyFill="1" applyBorder="1" applyAlignment="1">
      <alignment horizontal="center" vertical="center" textRotation="180" wrapText="1"/>
    </xf>
    <xf numFmtId="0" fontId="2" fillId="0" borderId="0" xfId="1" applyFont="1" applyFill="1" applyBorder="1" applyAlignment="1">
      <alignment horizontal="center" textRotation="180" wrapText="1"/>
    </xf>
    <xf numFmtId="0" fontId="2" fillId="0" borderId="2" xfId="1" applyFont="1" applyFill="1" applyBorder="1" applyAlignment="1">
      <alignment horizontal="center" textRotation="180" wrapText="1"/>
    </xf>
    <xf numFmtId="0" fontId="2" fillId="0" borderId="0" xfId="0" applyFont="1" applyFill="1" applyBorder="1" applyAlignment="1">
      <alignment horizontal="center" vertical="center" textRotation="180" wrapText="1" readingOrder="1"/>
    </xf>
    <xf numFmtId="0" fontId="2" fillId="0" borderId="2" xfId="0" applyFont="1" applyFill="1" applyBorder="1" applyAlignment="1">
      <alignment horizontal="center" vertical="center" textRotation="180" wrapText="1" readingOrder="1"/>
    </xf>
    <xf numFmtId="0" fontId="10" fillId="0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right" vertical="center" wrapText="1"/>
    </xf>
    <xf numFmtId="0" fontId="1" fillId="0" borderId="1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0" fontId="2" fillId="0" borderId="0" xfId="0" applyFont="1" applyFill="1" applyBorder="1"/>
    <xf numFmtId="0" fontId="20" fillId="0" borderId="0" xfId="0" applyFont="1" applyFill="1" applyBorder="1" applyAlignment="1">
      <alignment horizontal="right" vertical="top" wrapText="1" shrinkToFit="1"/>
    </xf>
    <xf numFmtId="0" fontId="20" fillId="0" borderId="0" xfId="0" applyFont="1" applyBorder="1" applyAlignment="1">
      <alignment horizontal="right" vertical="top" wrapText="1"/>
    </xf>
    <xf numFmtId="0" fontId="20" fillId="0" borderId="2" xfId="0" applyFont="1" applyBorder="1" applyAlignment="1">
      <alignment horizontal="right" vertical="top" wrapText="1"/>
    </xf>
    <xf numFmtId="0" fontId="11" fillId="0" borderId="0" xfId="2" applyFont="1" applyAlignment="1">
      <alignment horizontal="center" vertical="center"/>
    </xf>
    <xf numFmtId="0" fontId="4" fillId="0" borderId="0" xfId="2" applyFont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shrinkToFit="1"/>
    </xf>
    <xf numFmtId="0" fontId="2" fillId="0" borderId="0" xfId="0" applyFont="1" applyFill="1" applyBorder="1" applyAlignment="1">
      <alignment horizontal="right" vertical="center" shrinkToFit="1"/>
    </xf>
    <xf numFmtId="0" fontId="2" fillId="0" borderId="0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1" fillId="0" borderId="0" xfId="0" applyFont="1" applyBorder="1" applyAlignment="1">
      <alignment horizontal="left" vertical="center"/>
    </xf>
    <xf numFmtId="0" fontId="1" fillId="0" borderId="11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2" fillId="0" borderId="20" xfId="2" applyFont="1" applyFill="1" applyBorder="1" applyAlignment="1">
      <alignment horizontal="right" vertical="center" wrapText="1"/>
    </xf>
    <xf numFmtId="0" fontId="2" fillId="0" borderId="3" xfId="2" applyFont="1" applyFill="1" applyBorder="1" applyAlignment="1">
      <alignment horizontal="right" vertical="center" wrapText="1"/>
    </xf>
    <xf numFmtId="0" fontId="2" fillId="0" borderId="3" xfId="2" applyFont="1" applyFill="1" applyBorder="1" applyAlignment="1">
      <alignment vertical="center" wrapText="1"/>
    </xf>
    <xf numFmtId="0" fontId="1" fillId="0" borderId="0" xfId="2" applyFont="1" applyFill="1" applyBorder="1" applyAlignment="1">
      <alignment horizontal="right" vertical="center"/>
    </xf>
    <xf numFmtId="0" fontId="2" fillId="0" borderId="2" xfId="2" applyFont="1" applyFill="1" applyBorder="1" applyAlignment="1">
      <alignment horizontal="right" vertical="center" wrapText="1"/>
    </xf>
    <xf numFmtId="0" fontId="2" fillId="0" borderId="6" xfId="2" applyFont="1" applyFill="1" applyBorder="1" applyAlignment="1">
      <alignment horizontal="left" vertical="center"/>
    </xf>
    <xf numFmtId="0" fontId="2" fillId="0" borderId="7" xfId="2" applyFont="1" applyFill="1" applyBorder="1" applyAlignment="1">
      <alignment horizontal="right" vertical="center" wrapText="1"/>
    </xf>
    <xf numFmtId="0" fontId="2" fillId="0" borderId="7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 wrapText="1"/>
    </xf>
    <xf numFmtId="0" fontId="2" fillId="0" borderId="4" xfId="2" applyFont="1" applyFill="1" applyBorder="1" applyAlignment="1">
      <alignment horizontal="right" vertical="center" wrapText="1"/>
    </xf>
    <xf numFmtId="0" fontId="2" fillId="0" borderId="4" xfId="2" applyFont="1" applyFill="1" applyBorder="1" applyAlignment="1">
      <alignment horizontal="left" vertical="center"/>
    </xf>
    <xf numFmtId="0" fontId="2" fillId="0" borderId="14" xfId="2" applyFont="1" applyFill="1" applyBorder="1" applyAlignment="1">
      <alignment horizontal="center" vertical="center" textRotation="180"/>
    </xf>
    <xf numFmtId="0" fontId="2" fillId="0" borderId="16" xfId="2" applyFont="1" applyFill="1" applyBorder="1" applyAlignment="1">
      <alignment horizontal="center" vertical="center" textRotation="180"/>
    </xf>
    <xf numFmtId="0" fontId="2" fillId="0" borderId="18" xfId="2" applyFont="1" applyFill="1" applyBorder="1" applyAlignment="1">
      <alignment horizontal="center" vertical="center" textRotation="180"/>
    </xf>
    <xf numFmtId="0" fontId="2" fillId="0" borderId="0" xfId="2" applyFont="1" applyFill="1" applyBorder="1" applyAlignment="1">
      <alignment horizontal="center" vertical="center"/>
    </xf>
    <xf numFmtId="0" fontId="1" fillId="0" borderId="11" xfId="2" applyFont="1" applyFill="1" applyBorder="1" applyAlignment="1">
      <alignment horizontal="right" vertical="center"/>
    </xf>
    <xf numFmtId="0" fontId="2" fillId="0" borderId="1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 wrapText="1"/>
    </xf>
    <xf numFmtId="0" fontId="2" fillId="0" borderId="19" xfId="2" applyFont="1" applyFill="1" applyBorder="1" applyAlignment="1">
      <alignment horizontal="right" vertical="center" wrapText="1"/>
    </xf>
    <xf numFmtId="0" fontId="2" fillId="0" borderId="19" xfId="2" applyFont="1" applyFill="1" applyBorder="1" applyAlignment="1">
      <alignment horizontal="left" vertical="center"/>
    </xf>
    <xf numFmtId="0" fontId="2" fillId="0" borderId="5" xfId="2" applyFont="1" applyFill="1" applyBorder="1" applyAlignment="1">
      <alignment horizontal="right" vertical="center" wrapText="1"/>
    </xf>
    <xf numFmtId="0" fontId="2" fillId="0" borderId="5" xfId="2" applyFont="1" applyFill="1" applyBorder="1" applyAlignment="1">
      <alignment horizontal="left" vertical="center"/>
    </xf>
    <xf numFmtId="0" fontId="1" fillId="0" borderId="22" xfId="2" applyFont="1" applyFill="1" applyBorder="1" applyAlignment="1">
      <alignment horizontal="center" vertical="center"/>
    </xf>
    <xf numFmtId="0" fontId="1" fillId="0" borderId="23" xfId="2" applyFont="1" applyFill="1" applyBorder="1" applyAlignment="1">
      <alignment horizontal="center" vertical="center"/>
    </xf>
    <xf numFmtId="0" fontId="1" fillId="0" borderId="11" xfId="2" applyFont="1" applyFill="1" applyBorder="1" applyAlignment="1">
      <alignment horizontal="left"/>
    </xf>
    <xf numFmtId="0" fontId="2" fillId="0" borderId="6" xfId="2" applyFont="1" applyFill="1" applyBorder="1" applyAlignment="1">
      <alignment horizontal="right" vertical="center" wrapText="1"/>
    </xf>
    <xf numFmtId="0" fontId="2" fillId="0" borderId="2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textRotation="180" wrapText="1" readingOrder="1"/>
    </xf>
    <xf numFmtId="0" fontId="2" fillId="0" borderId="2" xfId="0" applyFont="1" applyFill="1" applyBorder="1" applyAlignment="1">
      <alignment horizontal="center" textRotation="180" wrapText="1" readingOrder="1"/>
    </xf>
    <xf numFmtId="0" fontId="2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2" fillId="0" borderId="7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right" textRotation="180" wrapText="1" readingOrder="1"/>
    </xf>
    <xf numFmtId="0" fontId="2" fillId="0" borderId="2" xfId="0" applyFont="1" applyFill="1" applyBorder="1" applyAlignment="1">
      <alignment horizontal="right" textRotation="180" wrapText="1" readingOrder="1"/>
    </xf>
    <xf numFmtId="0" fontId="2" fillId="0" borderId="0" xfId="1" applyFont="1" applyFill="1" applyBorder="1" applyAlignment="1">
      <alignment horizontal="right" textRotation="180" wrapText="1"/>
    </xf>
    <xf numFmtId="0" fontId="2" fillId="0" borderId="2" xfId="1" applyFont="1" applyFill="1" applyBorder="1" applyAlignment="1">
      <alignment horizontal="right" textRotation="180" wrapText="1"/>
    </xf>
    <xf numFmtId="0" fontId="2" fillId="0" borderId="0" xfId="1" applyFont="1" applyFill="1" applyBorder="1" applyAlignment="1">
      <alignment horizontal="right" textRotation="180" wrapText="1" readingOrder="2"/>
    </xf>
    <xf numFmtId="0" fontId="2" fillId="0" borderId="2" xfId="1" applyFont="1" applyFill="1" applyBorder="1" applyAlignment="1">
      <alignment horizontal="right" textRotation="180" wrapText="1" readingOrder="2"/>
    </xf>
    <xf numFmtId="0" fontId="20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textRotation="180" wrapText="1" shrinkToFit="1"/>
    </xf>
    <xf numFmtId="0" fontId="2" fillId="0" borderId="0" xfId="0" applyFont="1" applyBorder="1" applyAlignment="1">
      <alignment horizontal="right" textRotation="180" wrapText="1"/>
    </xf>
    <xf numFmtId="0" fontId="2" fillId="0" borderId="2" xfId="0" applyFont="1" applyBorder="1" applyAlignment="1">
      <alignment horizontal="right" textRotation="180" wrapText="1"/>
    </xf>
    <xf numFmtId="0" fontId="2" fillId="0" borderId="0" xfId="0" applyFont="1" applyFill="1" applyBorder="1" applyAlignment="1">
      <alignment horizontal="center" wrapText="1" shrinkToFi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0" xfId="0" applyFont="1" applyFill="1" applyBorder="1" applyAlignment="1">
      <alignment horizontal="right" wrapText="1" shrinkToFit="1"/>
    </xf>
    <xf numFmtId="0" fontId="2" fillId="0" borderId="0" xfId="0" applyFont="1" applyBorder="1" applyAlignment="1">
      <alignment horizontal="right" wrapText="1"/>
    </xf>
    <xf numFmtId="0" fontId="2" fillId="0" borderId="2" xfId="0" applyFont="1" applyBorder="1" applyAlignment="1">
      <alignment horizontal="right" wrapText="1"/>
    </xf>
    <xf numFmtId="0" fontId="2" fillId="0" borderId="0" xfId="0" applyFont="1" applyFill="1" applyBorder="1" applyAlignment="1">
      <alignment horizontal="right" textRotation="180" wrapText="1" shrinkToFit="1"/>
    </xf>
    <xf numFmtId="0" fontId="2" fillId="0" borderId="0" xfId="0" applyFont="1" applyBorder="1" applyAlignment="1">
      <alignment horizontal="right" vertical="center" textRotation="180" wrapText="1"/>
    </xf>
    <xf numFmtId="0" fontId="2" fillId="0" borderId="2" xfId="0" applyFont="1" applyBorder="1" applyAlignment="1">
      <alignment horizontal="right" vertical="center" textRotation="180" wrapText="1"/>
    </xf>
    <xf numFmtId="0" fontId="26" fillId="0" borderId="0" xfId="2" applyFont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 readingOrder="1"/>
    </xf>
    <xf numFmtId="0" fontId="2" fillId="0" borderId="2" xfId="2" applyFont="1" applyFill="1" applyBorder="1" applyAlignment="1">
      <alignment horizontal="center" vertical="center" wrapText="1" readingOrder="1"/>
    </xf>
    <xf numFmtId="0" fontId="2" fillId="0" borderId="13" xfId="2" applyFont="1" applyFill="1" applyBorder="1" applyAlignment="1">
      <alignment horizontal="right" vertical="center" textRotation="180"/>
    </xf>
    <xf numFmtId="0" fontId="2" fillId="0" borderId="15" xfId="2" applyFont="1" applyFill="1" applyBorder="1" applyAlignment="1">
      <alignment horizontal="right" vertical="center" textRotation="180"/>
    </xf>
    <xf numFmtId="0" fontId="2" fillId="0" borderId="17" xfId="2" applyFont="1" applyFill="1" applyBorder="1" applyAlignment="1">
      <alignment horizontal="right" vertical="center" textRotation="180"/>
    </xf>
    <xf numFmtId="0" fontId="2" fillId="0" borderId="24" xfId="2" applyFont="1" applyFill="1" applyBorder="1" applyAlignment="1">
      <alignment horizontal="center" vertical="center" textRotation="180"/>
    </xf>
    <xf numFmtId="0" fontId="2" fillId="0" borderId="3" xfId="2" applyFont="1" applyFill="1" applyBorder="1" applyAlignment="1">
      <alignment horizontal="right" vertical="center" shrinkToFit="1"/>
    </xf>
    <xf numFmtId="0" fontId="2" fillId="0" borderId="2" xfId="2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right" vertical="center" shrinkToFit="1"/>
    </xf>
    <xf numFmtId="0" fontId="2" fillId="0" borderId="0" xfId="2" applyFont="1" applyFill="1" applyBorder="1" applyAlignment="1">
      <alignment horizontal="right" vertical="center" shrinkToFit="1"/>
    </xf>
    <xf numFmtId="0" fontId="2" fillId="0" borderId="2" xfId="2" applyFont="1" applyFill="1" applyBorder="1" applyAlignment="1">
      <alignment horizontal="right" vertical="center" shrinkToFit="1"/>
    </xf>
    <xf numFmtId="0" fontId="1" fillId="0" borderId="11" xfId="2" applyFont="1" applyFill="1" applyBorder="1" applyAlignment="1">
      <alignment horizontal="right" vertical="center" wrapText="1"/>
    </xf>
    <xf numFmtId="0" fontId="2" fillId="0" borderId="1" xfId="2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center" wrapText="1"/>
    </xf>
    <xf numFmtId="0" fontId="2" fillId="0" borderId="1" xfId="2" applyFont="1" applyFill="1" applyBorder="1" applyAlignment="1">
      <alignment horizontal="left" vertical="center"/>
    </xf>
    <xf numFmtId="0" fontId="2" fillId="0" borderId="0" xfId="2" applyFont="1" applyFill="1" applyBorder="1" applyAlignment="1">
      <alignment horizontal="left" vertical="center"/>
    </xf>
    <xf numFmtId="0" fontId="2" fillId="0" borderId="2" xfId="2" applyFont="1" applyFill="1" applyBorder="1" applyAlignment="1">
      <alignment horizontal="left" vertical="center"/>
    </xf>
    <xf numFmtId="0" fontId="2" fillId="0" borderId="0" xfId="2" applyFont="1" applyFill="1" applyBorder="1" applyAlignment="1">
      <alignment horizontal="center"/>
    </xf>
    <xf numFmtId="0" fontId="2" fillId="0" borderId="1" xfId="2" applyFont="1" applyFill="1" applyBorder="1" applyAlignment="1">
      <alignment horizontal="center"/>
    </xf>
    <xf numFmtId="0" fontId="2" fillId="0" borderId="14" xfId="2" applyFont="1" applyFill="1" applyBorder="1" applyAlignment="1">
      <alignment horizontal="right" vertical="center" textRotation="180"/>
    </xf>
    <xf numFmtId="0" fontId="2" fillId="0" borderId="16" xfId="2" applyFont="1" applyFill="1" applyBorder="1" applyAlignment="1">
      <alignment horizontal="right" vertical="center" textRotation="180"/>
    </xf>
    <xf numFmtId="0" fontId="2" fillId="0" borderId="18" xfId="2" applyFont="1" applyFill="1" applyBorder="1" applyAlignment="1">
      <alignment horizontal="right" vertical="center" textRotation="180"/>
    </xf>
    <xf numFmtId="0" fontId="20" fillId="4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 shrinkToFit="1"/>
    </xf>
    <xf numFmtId="0" fontId="20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26" xfId="0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_Book1" xfId="1"/>
  </cellStyles>
  <dxfs count="0"/>
  <tableStyles count="0" defaultTableStyle="TableStyleMedium2" defaultPivotStyle="PivotStyleLight16"/>
  <colors>
    <mruColors>
      <color rgb="FFFFFFCC"/>
      <color rgb="FFFFFF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3"/>
  <sheetViews>
    <sheetView rightToLeft="1" view="pageBreakPreview" topLeftCell="A10" zoomScale="60" zoomScaleNormal="100" workbookViewId="0">
      <selection activeCell="H32" sqref="H32"/>
    </sheetView>
  </sheetViews>
  <sheetFormatPr defaultRowHeight="15" x14ac:dyDescent="0.2"/>
  <cols>
    <col min="1" max="16384" width="8.6640625" style="592"/>
  </cols>
  <sheetData>
    <row r="2" spans="1:2" s="597" customFormat="1" ht="27.75" customHeight="1" x14ac:dyDescent="0.3">
      <c r="A2" s="597" t="s">
        <v>856</v>
      </c>
    </row>
    <row r="3" spans="1:2" x14ac:dyDescent="0.2">
      <c r="A3" s="593" t="s">
        <v>852</v>
      </c>
      <c r="B3" s="593" t="s">
        <v>853</v>
      </c>
    </row>
    <row r="4" spans="1:2" x14ac:dyDescent="0.2">
      <c r="A4" s="593" t="s">
        <v>508</v>
      </c>
      <c r="B4" s="593">
        <v>445</v>
      </c>
    </row>
    <row r="5" spans="1:2" x14ac:dyDescent="0.2">
      <c r="A5" s="593" t="s">
        <v>14</v>
      </c>
      <c r="B5" s="593">
        <v>547</v>
      </c>
    </row>
    <row r="6" spans="1:2" x14ac:dyDescent="0.2">
      <c r="A6" s="593" t="s">
        <v>851</v>
      </c>
      <c r="B6" s="593">
        <v>361</v>
      </c>
    </row>
    <row r="7" spans="1:2" x14ac:dyDescent="0.2">
      <c r="A7" s="593" t="s">
        <v>18</v>
      </c>
      <c r="B7" s="593">
        <v>526</v>
      </c>
    </row>
    <row r="8" spans="1:2" x14ac:dyDescent="0.2">
      <c r="A8" s="593" t="s">
        <v>20</v>
      </c>
      <c r="B8" s="593">
        <v>1540</v>
      </c>
    </row>
    <row r="9" spans="1:2" x14ac:dyDescent="0.2">
      <c r="A9" s="593" t="s">
        <v>397</v>
      </c>
      <c r="B9" s="593">
        <v>506</v>
      </c>
    </row>
    <row r="10" spans="1:2" x14ac:dyDescent="0.2">
      <c r="A10" s="593" t="s">
        <v>22</v>
      </c>
      <c r="B10" s="593">
        <v>419</v>
      </c>
    </row>
    <row r="11" spans="1:2" x14ac:dyDescent="0.2">
      <c r="A11" s="593" t="s">
        <v>23</v>
      </c>
      <c r="B11" s="593">
        <v>267</v>
      </c>
    </row>
    <row r="12" spans="1:2" x14ac:dyDescent="0.2">
      <c r="A12" s="593" t="s">
        <v>25</v>
      </c>
      <c r="B12" s="593">
        <v>368</v>
      </c>
    </row>
    <row r="13" spans="1:2" x14ac:dyDescent="0.2">
      <c r="A13" s="593" t="s">
        <v>26</v>
      </c>
      <c r="B13" s="593">
        <v>348</v>
      </c>
    </row>
    <row r="14" spans="1:2" x14ac:dyDescent="0.2">
      <c r="A14" s="593" t="s">
        <v>27</v>
      </c>
      <c r="B14" s="593">
        <v>167</v>
      </c>
    </row>
    <row r="15" spans="1:2" x14ac:dyDescent="0.2">
      <c r="A15" s="593" t="s">
        <v>29</v>
      </c>
      <c r="B15" s="593">
        <v>335</v>
      </c>
    </row>
    <row r="16" spans="1:2" x14ac:dyDescent="0.2">
      <c r="A16" s="593" t="s">
        <v>31</v>
      </c>
      <c r="B16" s="593">
        <v>692</v>
      </c>
    </row>
    <row r="17" spans="1:5" x14ac:dyDescent="0.2">
      <c r="A17" s="593" t="s">
        <v>33</v>
      </c>
      <c r="B17" s="593">
        <v>186</v>
      </c>
    </row>
    <row r="18" spans="1:5" x14ac:dyDescent="0.2">
      <c r="A18" s="593" t="s">
        <v>35</v>
      </c>
      <c r="B18" s="593">
        <v>778</v>
      </c>
    </row>
    <row r="19" spans="1:5" x14ac:dyDescent="0.2">
      <c r="A19" s="593" t="s">
        <v>8</v>
      </c>
      <c r="B19" s="593">
        <f>SUM(B4:B18)</f>
        <v>7485</v>
      </c>
    </row>
    <row r="26" spans="1:5" s="597" customFormat="1" ht="25.5" customHeight="1" x14ac:dyDescent="0.3">
      <c r="A26" s="981" t="s">
        <v>855</v>
      </c>
      <c r="B26" s="981"/>
      <c r="C26" s="981"/>
      <c r="D26" s="981"/>
      <c r="E26" s="981"/>
    </row>
    <row r="27" spans="1:5" ht="18" customHeight="1" x14ac:dyDescent="0.2">
      <c r="A27" s="593" t="s">
        <v>852</v>
      </c>
      <c r="B27" s="593" t="s">
        <v>854</v>
      </c>
    </row>
    <row r="28" spans="1:5" ht="18" customHeight="1" x14ac:dyDescent="0.2">
      <c r="A28" s="593" t="s">
        <v>508</v>
      </c>
      <c r="B28" s="593">
        <v>189405</v>
      </c>
    </row>
    <row r="29" spans="1:5" ht="18" customHeight="1" x14ac:dyDescent="0.2">
      <c r="A29" s="593" t="s">
        <v>14</v>
      </c>
      <c r="B29" s="593">
        <v>141752</v>
      </c>
    </row>
    <row r="30" spans="1:5" ht="18" customHeight="1" x14ac:dyDescent="0.2">
      <c r="A30" s="593" t="s">
        <v>851</v>
      </c>
      <c r="B30" s="593">
        <v>113743</v>
      </c>
    </row>
    <row r="31" spans="1:5" ht="18" customHeight="1" x14ac:dyDescent="0.2">
      <c r="A31" s="593" t="s">
        <v>18</v>
      </c>
      <c r="B31" s="593">
        <v>159573</v>
      </c>
    </row>
    <row r="32" spans="1:5" ht="18" customHeight="1" x14ac:dyDescent="0.2">
      <c r="A32" s="593" t="s">
        <v>20</v>
      </c>
      <c r="B32" s="593">
        <v>788082</v>
      </c>
    </row>
    <row r="33" spans="1:2" ht="18" customHeight="1" x14ac:dyDescent="0.2">
      <c r="A33" s="593" t="s">
        <v>397</v>
      </c>
      <c r="B33" s="593">
        <v>136852</v>
      </c>
    </row>
    <row r="34" spans="1:2" ht="18" customHeight="1" x14ac:dyDescent="0.2">
      <c r="A34" s="593" t="s">
        <v>22</v>
      </c>
      <c r="B34" s="593">
        <v>209164</v>
      </c>
    </row>
    <row r="35" spans="1:2" ht="18" customHeight="1" x14ac:dyDescent="0.2">
      <c r="A35" s="593" t="s">
        <v>23</v>
      </c>
      <c r="B35" s="593">
        <v>124550</v>
      </c>
    </row>
    <row r="36" spans="1:2" ht="18" customHeight="1" x14ac:dyDescent="0.2">
      <c r="A36" s="593" t="s">
        <v>25</v>
      </c>
      <c r="B36" s="593">
        <v>155326</v>
      </c>
    </row>
    <row r="37" spans="1:2" ht="18" customHeight="1" x14ac:dyDescent="0.2">
      <c r="A37" s="593" t="s">
        <v>26</v>
      </c>
      <c r="B37" s="593">
        <v>135308</v>
      </c>
    </row>
    <row r="38" spans="1:2" ht="18" customHeight="1" x14ac:dyDescent="0.2">
      <c r="A38" s="593" t="s">
        <v>27</v>
      </c>
      <c r="B38" s="593">
        <v>74000</v>
      </c>
    </row>
    <row r="39" spans="1:2" ht="18" customHeight="1" x14ac:dyDescent="0.2">
      <c r="A39" s="593" t="s">
        <v>29</v>
      </c>
      <c r="B39" s="593">
        <v>115161</v>
      </c>
    </row>
    <row r="40" spans="1:2" ht="18" customHeight="1" x14ac:dyDescent="0.2">
      <c r="A40" s="593" t="s">
        <v>31</v>
      </c>
      <c r="B40" s="593">
        <v>207958</v>
      </c>
    </row>
    <row r="41" spans="1:2" ht="18" customHeight="1" x14ac:dyDescent="0.2">
      <c r="A41" s="593" t="s">
        <v>33</v>
      </c>
      <c r="B41" s="593">
        <v>91272</v>
      </c>
    </row>
    <row r="42" spans="1:2" ht="18" customHeight="1" x14ac:dyDescent="0.2">
      <c r="A42" s="593" t="s">
        <v>35</v>
      </c>
      <c r="B42" s="593">
        <v>291393</v>
      </c>
    </row>
    <row r="43" spans="1:2" ht="18" customHeight="1" x14ac:dyDescent="0.2">
      <c r="A43" s="593" t="s">
        <v>8</v>
      </c>
      <c r="B43" s="593">
        <f>SUM(B28:B42)</f>
        <v>2933539</v>
      </c>
    </row>
  </sheetData>
  <mergeCells count="1">
    <mergeCell ref="A26:E26"/>
  </mergeCells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O30"/>
  <sheetViews>
    <sheetView rightToLeft="1" view="pageBreakPreview" topLeftCell="A13" zoomScale="70" zoomScaleNormal="80" zoomScaleSheetLayoutView="70" workbookViewId="0">
      <selection activeCell="W23" sqref="W23"/>
    </sheetView>
  </sheetViews>
  <sheetFormatPr defaultRowHeight="20.25" x14ac:dyDescent="0.3"/>
  <cols>
    <col min="1" max="1" width="2.75" customWidth="1"/>
    <col min="2" max="2" width="8.58203125" customWidth="1"/>
    <col min="3" max="6" width="6" customWidth="1"/>
    <col min="7" max="8" width="5.75" customWidth="1"/>
    <col min="9" max="10" width="5.83203125" customWidth="1"/>
    <col min="11" max="12" width="5.33203125" customWidth="1"/>
    <col min="13" max="13" width="6.4140625" customWidth="1"/>
    <col min="14" max="14" width="7.33203125" customWidth="1"/>
    <col min="15" max="15" width="11.58203125" customWidth="1"/>
    <col min="16" max="16" width="2.9140625" customWidth="1"/>
    <col min="17" max="17" width="2.5" customWidth="1"/>
    <col min="18" max="18" width="7.4140625" customWidth="1"/>
    <col min="19" max="19" width="5.6640625" customWidth="1"/>
    <col min="20" max="20" width="7.4140625" customWidth="1"/>
    <col min="21" max="28" width="6.58203125" customWidth="1"/>
    <col min="29" max="29" width="6.33203125" customWidth="1"/>
    <col min="30" max="30" width="11.6640625" customWidth="1"/>
    <col min="31" max="31" width="2.9140625" customWidth="1"/>
  </cols>
  <sheetData>
    <row r="1" spans="1:41" ht="29.25" customHeight="1" x14ac:dyDescent="0.3">
      <c r="A1" s="1092" t="s">
        <v>511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41" ht="47.25" customHeight="1" x14ac:dyDescent="0.3">
      <c r="A2" s="1096" t="s">
        <v>512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41" s="192" customFormat="1" ht="26.25" customHeight="1" thickBot="1" x14ac:dyDescent="0.3">
      <c r="A3" s="1093" t="s">
        <v>1059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4" t="s">
        <v>1060</v>
      </c>
      <c r="P3" s="1094"/>
      <c r="Q3" s="1095" t="s">
        <v>1061</v>
      </c>
      <c r="R3" s="1095"/>
      <c r="S3" s="1095"/>
      <c r="T3" s="1095"/>
      <c r="U3" s="1095"/>
      <c r="V3" s="1095"/>
      <c r="W3" s="1095"/>
      <c r="X3" s="1095"/>
      <c r="Y3" s="1095"/>
      <c r="Z3" s="1095"/>
      <c r="AA3" s="1095"/>
      <c r="AB3" s="1095"/>
      <c r="AC3" s="1095"/>
      <c r="AD3" s="1051" t="s">
        <v>1062</v>
      </c>
      <c r="AE3" s="1051"/>
    </row>
    <row r="4" spans="1:41" s="592" customFormat="1" ht="16.5" thickTop="1" x14ac:dyDescent="0.2">
      <c r="A4" s="1089" t="s">
        <v>0</v>
      </c>
      <c r="B4" s="1089"/>
      <c r="C4" s="1088" t="s">
        <v>65</v>
      </c>
      <c r="D4" s="1088"/>
      <c r="E4" s="1088" t="s">
        <v>66</v>
      </c>
      <c r="F4" s="1088"/>
      <c r="G4" s="1088" t="s">
        <v>67</v>
      </c>
      <c r="H4" s="1088"/>
      <c r="I4" s="1088" t="s">
        <v>68</v>
      </c>
      <c r="J4" s="1088"/>
      <c r="K4" s="1088" t="s">
        <v>69</v>
      </c>
      <c r="L4" s="1088"/>
      <c r="M4" s="1088" t="s">
        <v>70</v>
      </c>
      <c r="N4" s="1088"/>
      <c r="O4" s="1089" t="s">
        <v>439</v>
      </c>
      <c r="P4" s="1089"/>
      <c r="Q4" s="1089" t="s">
        <v>0</v>
      </c>
      <c r="R4" s="1089"/>
      <c r="S4" s="1088" t="s">
        <v>71</v>
      </c>
      <c r="T4" s="1088"/>
      <c r="U4" s="1088" t="s">
        <v>72</v>
      </c>
      <c r="V4" s="1088"/>
      <c r="W4" s="1088" t="s">
        <v>73</v>
      </c>
      <c r="X4" s="1088"/>
      <c r="Y4" s="1088" t="s">
        <v>74</v>
      </c>
      <c r="Z4" s="1088"/>
      <c r="AA4" s="1088" t="s">
        <v>8</v>
      </c>
      <c r="AB4" s="1088"/>
      <c r="AC4" s="1088"/>
      <c r="AD4" s="1058" t="s">
        <v>439</v>
      </c>
      <c r="AE4" s="1058"/>
    </row>
    <row r="5" spans="1:41" s="592" customFormat="1" ht="24.75" customHeight="1" x14ac:dyDescent="0.2">
      <c r="A5" s="1090"/>
      <c r="B5" s="1090"/>
      <c r="C5" s="1084" t="s">
        <v>75</v>
      </c>
      <c r="D5" s="1084"/>
      <c r="E5" s="1084" t="s">
        <v>76</v>
      </c>
      <c r="F5" s="1084"/>
      <c r="G5" s="1084" t="s">
        <v>77</v>
      </c>
      <c r="H5" s="1084"/>
      <c r="I5" s="1084" t="s">
        <v>78</v>
      </c>
      <c r="J5" s="1084"/>
      <c r="K5" s="1084" t="s">
        <v>79</v>
      </c>
      <c r="L5" s="1084"/>
      <c r="M5" s="1084" t="s">
        <v>80</v>
      </c>
      <c r="N5" s="1084"/>
      <c r="O5" s="1090"/>
      <c r="P5" s="1090"/>
      <c r="Q5" s="1090"/>
      <c r="R5" s="1090"/>
      <c r="S5" s="1084" t="s">
        <v>81</v>
      </c>
      <c r="T5" s="1084"/>
      <c r="U5" s="1084" t="s">
        <v>82</v>
      </c>
      <c r="V5" s="1084"/>
      <c r="W5" s="1084" t="s">
        <v>83</v>
      </c>
      <c r="X5" s="1084"/>
      <c r="Y5" s="1084" t="s">
        <v>84</v>
      </c>
      <c r="Z5" s="1084"/>
      <c r="AA5" s="1084" t="s">
        <v>12</v>
      </c>
      <c r="AB5" s="1084"/>
      <c r="AC5" s="1084"/>
      <c r="AD5" s="1059"/>
      <c r="AE5" s="1059"/>
    </row>
    <row r="6" spans="1:41" s="592" customFormat="1" ht="15.75" x14ac:dyDescent="0.2">
      <c r="A6" s="1090"/>
      <c r="B6" s="1090"/>
      <c r="C6" s="959" t="s">
        <v>85</v>
      </c>
      <c r="D6" s="959" t="s">
        <v>42</v>
      </c>
      <c r="E6" s="959" t="s">
        <v>85</v>
      </c>
      <c r="F6" s="959" t="s">
        <v>42</v>
      </c>
      <c r="G6" s="959" t="s">
        <v>85</v>
      </c>
      <c r="H6" s="959" t="s">
        <v>42</v>
      </c>
      <c r="I6" s="959" t="s">
        <v>85</v>
      </c>
      <c r="J6" s="959" t="s">
        <v>42</v>
      </c>
      <c r="K6" s="959" t="s">
        <v>85</v>
      </c>
      <c r="L6" s="959" t="s">
        <v>42</v>
      </c>
      <c r="M6" s="959" t="s">
        <v>85</v>
      </c>
      <c r="N6" s="959" t="s">
        <v>42</v>
      </c>
      <c r="O6" s="1090"/>
      <c r="P6" s="1090"/>
      <c r="Q6" s="1090"/>
      <c r="R6" s="1090"/>
      <c r="S6" s="959" t="s">
        <v>85</v>
      </c>
      <c r="T6" s="959" t="s">
        <v>42</v>
      </c>
      <c r="U6" s="959" t="s">
        <v>85</v>
      </c>
      <c r="V6" s="959" t="s">
        <v>42</v>
      </c>
      <c r="W6" s="959" t="s">
        <v>85</v>
      </c>
      <c r="X6" s="959" t="s">
        <v>42</v>
      </c>
      <c r="Y6" s="959" t="s">
        <v>85</v>
      </c>
      <c r="Z6" s="959" t="s">
        <v>42</v>
      </c>
      <c r="AA6" s="959" t="s">
        <v>85</v>
      </c>
      <c r="AB6" s="959" t="s">
        <v>42</v>
      </c>
      <c r="AC6" s="959" t="s">
        <v>8</v>
      </c>
      <c r="AD6" s="1059"/>
      <c r="AE6" s="1059"/>
    </row>
    <row r="7" spans="1:41" s="648" customFormat="1" ht="24.75" customHeight="1" thickBot="1" x14ac:dyDescent="0.3">
      <c r="A7" s="1091"/>
      <c r="B7" s="1091"/>
      <c r="C7" s="960" t="s">
        <v>13</v>
      </c>
      <c r="D7" s="960" t="s">
        <v>10</v>
      </c>
      <c r="E7" s="960" t="s">
        <v>13</v>
      </c>
      <c r="F7" s="960" t="s">
        <v>10</v>
      </c>
      <c r="G7" s="960" t="s">
        <v>13</v>
      </c>
      <c r="H7" s="960" t="s">
        <v>10</v>
      </c>
      <c r="I7" s="960" t="s">
        <v>13</v>
      </c>
      <c r="J7" s="960" t="s">
        <v>10</v>
      </c>
      <c r="K7" s="960" t="s">
        <v>13</v>
      </c>
      <c r="L7" s="960" t="s">
        <v>10</v>
      </c>
      <c r="M7" s="960" t="s">
        <v>13</v>
      </c>
      <c r="N7" s="960" t="s">
        <v>10</v>
      </c>
      <c r="O7" s="1091"/>
      <c r="P7" s="1091"/>
      <c r="Q7" s="1091"/>
      <c r="R7" s="1091"/>
      <c r="S7" s="962" t="s">
        <v>13</v>
      </c>
      <c r="T7" s="960" t="s">
        <v>10</v>
      </c>
      <c r="U7" s="960" t="s">
        <v>13</v>
      </c>
      <c r="V7" s="960" t="s">
        <v>10</v>
      </c>
      <c r="W7" s="960" t="s">
        <v>13</v>
      </c>
      <c r="X7" s="960" t="s">
        <v>10</v>
      </c>
      <c r="Y7" s="960" t="s">
        <v>13</v>
      </c>
      <c r="Z7" s="960" t="s">
        <v>10</v>
      </c>
      <c r="AA7" s="960" t="s">
        <v>13</v>
      </c>
      <c r="AB7" s="960" t="s">
        <v>10</v>
      </c>
      <c r="AC7" s="960" t="s">
        <v>12</v>
      </c>
      <c r="AD7" s="1060"/>
      <c r="AE7" s="1060"/>
    </row>
    <row r="8" spans="1:41" s="181" customFormat="1" ht="18" customHeight="1" x14ac:dyDescent="0.3">
      <c r="A8" s="1087" t="s">
        <v>508</v>
      </c>
      <c r="B8" s="1087"/>
      <c r="C8" s="144">
        <v>8425</v>
      </c>
      <c r="D8" s="144">
        <v>9070</v>
      </c>
      <c r="E8" s="144">
        <v>12520</v>
      </c>
      <c r="F8" s="144">
        <v>10289</v>
      </c>
      <c r="G8" s="144">
        <v>17920</v>
      </c>
      <c r="H8" s="144">
        <v>11285</v>
      </c>
      <c r="I8" s="144">
        <v>17666</v>
      </c>
      <c r="J8" s="144">
        <v>11005</v>
      </c>
      <c r="K8" s="144">
        <v>15729</v>
      </c>
      <c r="L8" s="144">
        <v>10093</v>
      </c>
      <c r="M8" s="144">
        <v>12960</v>
      </c>
      <c r="N8" s="144">
        <v>9261</v>
      </c>
      <c r="O8" s="991" t="s">
        <v>743</v>
      </c>
      <c r="P8" s="991"/>
      <c r="Q8" s="1087" t="s">
        <v>508</v>
      </c>
      <c r="R8" s="1087"/>
      <c r="S8" s="64">
        <v>12764</v>
      </c>
      <c r="T8" s="279">
        <v>7348</v>
      </c>
      <c r="U8" s="279">
        <v>5468</v>
      </c>
      <c r="V8" s="279">
        <v>3355</v>
      </c>
      <c r="W8" s="279">
        <v>4875</v>
      </c>
      <c r="X8" s="279">
        <v>2251</v>
      </c>
      <c r="Y8" s="279">
        <v>4899</v>
      </c>
      <c r="Z8" s="279">
        <v>2222</v>
      </c>
      <c r="AA8" s="280">
        <f>SUM(C8,E8,G8,I8,K8,M8,S8,U8,W8,Y8)</f>
        <v>113226</v>
      </c>
      <c r="AB8" s="280">
        <f>SUM(D8,F8,H8,J8,L8,N8,T8,V8,X8,Z8)</f>
        <v>76179</v>
      </c>
      <c r="AC8" s="280">
        <f>SUM(AA8:AB8)</f>
        <v>189405</v>
      </c>
      <c r="AD8" s="991" t="s">
        <v>743</v>
      </c>
      <c r="AE8" s="991"/>
    </row>
    <row r="9" spans="1:41" x14ac:dyDescent="0.3">
      <c r="A9" s="1085" t="s">
        <v>14</v>
      </c>
      <c r="B9" s="1085"/>
      <c r="C9" s="144">
        <v>8932</v>
      </c>
      <c r="D9" s="144">
        <v>6660</v>
      </c>
      <c r="E9" s="144">
        <v>9423</v>
      </c>
      <c r="F9" s="144">
        <v>5545</v>
      </c>
      <c r="G9" s="144">
        <v>11040</v>
      </c>
      <c r="H9" s="144">
        <v>6998</v>
      </c>
      <c r="I9" s="144">
        <v>13603</v>
      </c>
      <c r="J9" s="144">
        <v>8248</v>
      </c>
      <c r="K9" s="144">
        <v>11286</v>
      </c>
      <c r="L9" s="144">
        <v>9782</v>
      </c>
      <c r="M9" s="144">
        <v>12012</v>
      </c>
      <c r="N9" s="276">
        <v>10188</v>
      </c>
      <c r="O9" s="994" t="s">
        <v>15</v>
      </c>
      <c r="P9" s="994"/>
      <c r="Q9" s="1086" t="s">
        <v>14</v>
      </c>
      <c r="R9" s="1086"/>
      <c r="S9" s="144">
        <v>6853</v>
      </c>
      <c r="T9" s="144">
        <v>5932</v>
      </c>
      <c r="U9" s="144">
        <v>4094</v>
      </c>
      <c r="V9" s="144">
        <v>2839</v>
      </c>
      <c r="W9" s="144">
        <v>3065</v>
      </c>
      <c r="X9" s="144">
        <v>2271</v>
      </c>
      <c r="Y9" s="144">
        <v>2086</v>
      </c>
      <c r="Z9" s="144">
        <v>895</v>
      </c>
      <c r="AA9" s="103">
        <f t="shared" ref="AA9:AA27" si="0">SUM(C9,E9,G9,I9,K9,M9,S9,U9,W9,Y9)</f>
        <v>82394</v>
      </c>
      <c r="AB9" s="103">
        <f t="shared" ref="AB9:AB27" si="1">SUM(D9,F9,H9,J9,L9,N9,T9,V9,X9,Z9)</f>
        <v>59358</v>
      </c>
      <c r="AC9" s="103">
        <f t="shared" ref="AC9:AC27" si="2">SUM(AA9:AB9)</f>
        <v>141752</v>
      </c>
      <c r="AD9" s="994" t="s">
        <v>15</v>
      </c>
      <c r="AE9" s="994"/>
      <c r="AG9" s="181"/>
      <c r="AK9" s="181"/>
      <c r="AN9" s="181"/>
    </row>
    <row r="10" spans="1:41" x14ac:dyDescent="0.3">
      <c r="A10" s="1082" t="s">
        <v>16</v>
      </c>
      <c r="B10" s="1082"/>
      <c r="C10" s="4">
        <v>5625</v>
      </c>
      <c r="D10" s="4">
        <v>6731</v>
      </c>
      <c r="E10" s="4">
        <v>9063</v>
      </c>
      <c r="F10" s="4">
        <v>8303</v>
      </c>
      <c r="G10" s="4">
        <v>9882</v>
      </c>
      <c r="H10" s="4">
        <v>8067</v>
      </c>
      <c r="I10" s="4">
        <v>9043</v>
      </c>
      <c r="J10" s="4">
        <v>7452</v>
      </c>
      <c r="K10" s="4">
        <v>9111</v>
      </c>
      <c r="L10" s="4">
        <v>7129</v>
      </c>
      <c r="M10" s="4">
        <v>8288</v>
      </c>
      <c r="N10" s="277">
        <v>7069</v>
      </c>
      <c r="O10" s="996" t="s">
        <v>17</v>
      </c>
      <c r="P10" s="996"/>
      <c r="Q10" s="1083" t="s">
        <v>16</v>
      </c>
      <c r="R10" s="1083"/>
      <c r="S10" s="4">
        <v>5809</v>
      </c>
      <c r="T10" s="4">
        <v>3586</v>
      </c>
      <c r="U10" s="4">
        <v>2492</v>
      </c>
      <c r="V10" s="4">
        <v>1716</v>
      </c>
      <c r="W10" s="4">
        <v>1559</v>
      </c>
      <c r="X10" s="4">
        <v>934</v>
      </c>
      <c r="Y10" s="4">
        <v>1335</v>
      </c>
      <c r="Z10" s="4">
        <v>549</v>
      </c>
      <c r="AA10" s="103">
        <f t="shared" si="0"/>
        <v>62207</v>
      </c>
      <c r="AB10" s="103">
        <f t="shared" si="1"/>
        <v>51536</v>
      </c>
      <c r="AC10" s="103">
        <f t="shared" si="2"/>
        <v>113743</v>
      </c>
      <c r="AD10" s="996" t="s">
        <v>17</v>
      </c>
      <c r="AE10" s="996"/>
      <c r="AF10" s="181"/>
      <c r="AG10" s="181"/>
      <c r="AH10" s="181"/>
      <c r="AJ10" s="181"/>
      <c r="AK10" s="181"/>
      <c r="AL10" s="181"/>
      <c r="AM10" s="181"/>
      <c r="AN10" s="181"/>
      <c r="AO10" s="181"/>
    </row>
    <row r="11" spans="1:41" x14ac:dyDescent="0.3">
      <c r="A11" s="1082" t="s">
        <v>18</v>
      </c>
      <c r="B11" s="1082"/>
      <c r="C11" s="4">
        <v>9607</v>
      </c>
      <c r="D11" s="4">
        <v>10531</v>
      </c>
      <c r="E11" s="4">
        <v>12504</v>
      </c>
      <c r="F11" s="4">
        <v>12218</v>
      </c>
      <c r="G11" s="4">
        <v>13392</v>
      </c>
      <c r="H11" s="4">
        <v>12057</v>
      </c>
      <c r="I11" s="4">
        <v>13046</v>
      </c>
      <c r="J11" s="4">
        <v>10547</v>
      </c>
      <c r="K11" s="4">
        <v>12624</v>
      </c>
      <c r="L11" s="4">
        <v>9735</v>
      </c>
      <c r="M11" s="4">
        <v>11864</v>
      </c>
      <c r="N11" s="277">
        <v>8958</v>
      </c>
      <c r="O11" s="996" t="s">
        <v>19</v>
      </c>
      <c r="P11" s="996"/>
      <c r="Q11" s="1083" t="s">
        <v>18</v>
      </c>
      <c r="R11" s="1083"/>
      <c r="S11" s="4">
        <v>7597</v>
      </c>
      <c r="T11" s="4">
        <v>4898</v>
      </c>
      <c r="U11" s="4">
        <v>3265</v>
      </c>
      <c r="V11" s="4">
        <v>2162</v>
      </c>
      <c r="W11" s="4">
        <v>1818</v>
      </c>
      <c r="X11" s="4">
        <v>1153</v>
      </c>
      <c r="Y11" s="4">
        <v>940</v>
      </c>
      <c r="Z11" s="4">
        <v>657</v>
      </c>
      <c r="AA11" s="103">
        <f t="shared" si="0"/>
        <v>86657</v>
      </c>
      <c r="AB11" s="103">
        <f t="shared" si="1"/>
        <v>72916</v>
      </c>
      <c r="AC11" s="103">
        <f t="shared" si="2"/>
        <v>159573</v>
      </c>
      <c r="AD11" s="996" t="s">
        <v>19</v>
      </c>
      <c r="AE11" s="996"/>
      <c r="AF11" s="181"/>
      <c r="AG11" s="181"/>
      <c r="AH11" s="181"/>
      <c r="AJ11" s="181"/>
      <c r="AK11" s="181"/>
      <c r="AL11" s="181"/>
      <c r="AM11" s="181"/>
      <c r="AN11" s="181"/>
      <c r="AO11" s="181"/>
    </row>
    <row r="12" spans="1:41" ht="19.5" customHeight="1" x14ac:dyDescent="0.3">
      <c r="A12" s="1044" t="s">
        <v>20</v>
      </c>
      <c r="B12" s="261" t="s">
        <v>399</v>
      </c>
      <c r="C12" s="4">
        <v>8311</v>
      </c>
      <c r="D12" s="4">
        <v>9033</v>
      </c>
      <c r="E12" s="4">
        <v>11748</v>
      </c>
      <c r="F12" s="4">
        <v>11149</v>
      </c>
      <c r="G12" s="4">
        <v>11349</v>
      </c>
      <c r="H12" s="4">
        <v>10939</v>
      </c>
      <c r="I12" s="4">
        <v>9768</v>
      </c>
      <c r="J12" s="4">
        <v>9043</v>
      </c>
      <c r="K12" s="4">
        <v>9448</v>
      </c>
      <c r="L12" s="4">
        <v>8184</v>
      </c>
      <c r="M12" s="4">
        <v>8247</v>
      </c>
      <c r="N12" s="277">
        <v>6974</v>
      </c>
      <c r="O12" s="269" t="s">
        <v>43</v>
      </c>
      <c r="P12" s="1000" t="s">
        <v>380</v>
      </c>
      <c r="Q12" s="1044" t="s">
        <v>20</v>
      </c>
      <c r="R12" s="261" t="s">
        <v>399</v>
      </c>
      <c r="S12" s="4">
        <v>4764</v>
      </c>
      <c r="T12" s="4">
        <v>3540</v>
      </c>
      <c r="U12" s="4">
        <v>2066</v>
      </c>
      <c r="V12" s="4">
        <v>1429</v>
      </c>
      <c r="W12" s="4">
        <v>1268</v>
      </c>
      <c r="X12" s="4">
        <v>773</v>
      </c>
      <c r="Y12" s="4">
        <v>803</v>
      </c>
      <c r="Z12" s="4">
        <v>326</v>
      </c>
      <c r="AA12" s="103">
        <f t="shared" si="0"/>
        <v>67772</v>
      </c>
      <c r="AB12" s="103">
        <f t="shared" si="1"/>
        <v>61390</v>
      </c>
      <c r="AC12" s="103">
        <f t="shared" si="2"/>
        <v>129162</v>
      </c>
      <c r="AD12" s="269" t="s">
        <v>43</v>
      </c>
      <c r="AE12" s="1000" t="s">
        <v>380</v>
      </c>
      <c r="AF12" s="181"/>
      <c r="AG12" s="181"/>
      <c r="AH12" s="181"/>
      <c r="AJ12" s="181"/>
      <c r="AK12" s="181"/>
      <c r="AL12" s="181"/>
      <c r="AM12" s="181"/>
      <c r="AN12" s="181"/>
      <c r="AO12" s="181"/>
    </row>
    <row r="13" spans="1:41" ht="19.5" customHeight="1" x14ac:dyDescent="0.3">
      <c r="A13" s="1045"/>
      <c r="B13" s="261" t="s">
        <v>400</v>
      </c>
      <c r="C13" s="4">
        <v>14217</v>
      </c>
      <c r="D13" s="4">
        <v>16227</v>
      </c>
      <c r="E13" s="4">
        <v>18518</v>
      </c>
      <c r="F13" s="4">
        <v>16960</v>
      </c>
      <c r="G13" s="4">
        <v>20218</v>
      </c>
      <c r="H13" s="4">
        <v>16492</v>
      </c>
      <c r="I13" s="4">
        <v>17981</v>
      </c>
      <c r="J13" s="4">
        <v>13729</v>
      </c>
      <c r="K13" s="4">
        <v>16681</v>
      </c>
      <c r="L13" s="4">
        <v>12366</v>
      </c>
      <c r="M13" s="4">
        <v>14257</v>
      </c>
      <c r="N13" s="277">
        <v>10709</v>
      </c>
      <c r="O13" s="269" t="s">
        <v>44</v>
      </c>
      <c r="P13" s="1001"/>
      <c r="Q13" s="1045"/>
      <c r="R13" s="261" t="s">
        <v>400</v>
      </c>
      <c r="S13" s="4">
        <v>7176</v>
      </c>
      <c r="T13" s="4">
        <v>5032</v>
      </c>
      <c r="U13" s="4">
        <v>2937</v>
      </c>
      <c r="V13" s="4">
        <v>1804</v>
      </c>
      <c r="W13" s="4">
        <v>1768</v>
      </c>
      <c r="X13" s="4">
        <v>918</v>
      </c>
      <c r="Y13" s="4">
        <v>1399</v>
      </c>
      <c r="Z13" s="4">
        <v>526</v>
      </c>
      <c r="AA13" s="103">
        <f t="shared" si="0"/>
        <v>115152</v>
      </c>
      <c r="AB13" s="103">
        <f t="shared" si="1"/>
        <v>94763</v>
      </c>
      <c r="AC13" s="103">
        <f t="shared" si="2"/>
        <v>209915</v>
      </c>
      <c r="AD13" s="269" t="s">
        <v>44</v>
      </c>
      <c r="AE13" s="1001"/>
      <c r="AF13" s="181"/>
      <c r="AG13" s="181"/>
      <c r="AH13" s="181"/>
      <c r="AJ13" s="181"/>
      <c r="AK13" s="181"/>
      <c r="AL13" s="181"/>
      <c r="AM13" s="181"/>
      <c r="AN13" s="181"/>
      <c r="AO13" s="181"/>
    </row>
    <row r="14" spans="1:41" ht="19.5" customHeight="1" x14ac:dyDescent="0.3">
      <c r="A14" s="1045"/>
      <c r="B14" s="261" t="s">
        <v>401</v>
      </c>
      <c r="C14" s="4">
        <v>5028</v>
      </c>
      <c r="D14" s="4">
        <v>6033</v>
      </c>
      <c r="E14" s="4">
        <v>8414</v>
      </c>
      <c r="F14" s="4">
        <v>8354</v>
      </c>
      <c r="G14" s="4">
        <v>8438</v>
      </c>
      <c r="H14" s="4">
        <v>7339</v>
      </c>
      <c r="I14" s="4">
        <v>7823</v>
      </c>
      <c r="J14" s="4">
        <v>5699</v>
      </c>
      <c r="K14" s="4">
        <v>7389</v>
      </c>
      <c r="L14" s="4">
        <v>5019</v>
      </c>
      <c r="M14" s="4">
        <v>6684</v>
      </c>
      <c r="N14" s="277">
        <v>4105</v>
      </c>
      <c r="O14" s="269" t="s">
        <v>45</v>
      </c>
      <c r="P14" s="1001"/>
      <c r="Q14" s="1045"/>
      <c r="R14" s="261" t="s">
        <v>401</v>
      </c>
      <c r="S14" s="4">
        <v>4424</v>
      </c>
      <c r="T14" s="4">
        <v>2442</v>
      </c>
      <c r="U14" s="4">
        <v>1920</v>
      </c>
      <c r="V14" s="4">
        <v>1264</v>
      </c>
      <c r="W14" s="4">
        <v>1013</v>
      </c>
      <c r="X14" s="4">
        <v>733</v>
      </c>
      <c r="Y14" s="4">
        <v>705</v>
      </c>
      <c r="Z14" s="4">
        <v>386</v>
      </c>
      <c r="AA14" s="103">
        <f t="shared" si="0"/>
        <v>51838</v>
      </c>
      <c r="AB14" s="103">
        <f t="shared" si="1"/>
        <v>41374</v>
      </c>
      <c r="AC14" s="103">
        <f t="shared" si="2"/>
        <v>93212</v>
      </c>
      <c r="AD14" s="269" t="s">
        <v>45</v>
      </c>
      <c r="AE14" s="1001"/>
      <c r="AF14" s="181"/>
      <c r="AG14" s="181"/>
      <c r="AH14" s="181"/>
      <c r="AJ14" s="181"/>
      <c r="AK14" s="181"/>
      <c r="AL14" s="181"/>
      <c r="AM14" s="181"/>
      <c r="AN14" s="181"/>
      <c r="AO14" s="181"/>
    </row>
    <row r="15" spans="1:41" ht="19.5" customHeight="1" x14ac:dyDescent="0.3">
      <c r="A15" s="1045"/>
      <c r="B15" s="261" t="s">
        <v>382</v>
      </c>
      <c r="C15" s="4">
        <v>6540</v>
      </c>
      <c r="D15" s="4">
        <v>5989</v>
      </c>
      <c r="E15" s="4">
        <v>8187</v>
      </c>
      <c r="F15" s="4">
        <v>6673</v>
      </c>
      <c r="G15" s="4">
        <v>8207</v>
      </c>
      <c r="H15" s="4">
        <v>6703</v>
      </c>
      <c r="I15" s="4">
        <v>7851</v>
      </c>
      <c r="J15" s="4">
        <v>6313</v>
      </c>
      <c r="K15" s="4">
        <v>7734</v>
      </c>
      <c r="L15" s="4">
        <v>5747</v>
      </c>
      <c r="M15" s="4">
        <v>6439</v>
      </c>
      <c r="N15" s="277">
        <v>5304</v>
      </c>
      <c r="O15" s="269" t="s">
        <v>46</v>
      </c>
      <c r="P15" s="1001"/>
      <c r="Q15" s="1045"/>
      <c r="R15" s="261" t="s">
        <v>382</v>
      </c>
      <c r="S15" s="4">
        <v>4571</v>
      </c>
      <c r="T15" s="4">
        <v>2496</v>
      </c>
      <c r="U15" s="4">
        <v>1697</v>
      </c>
      <c r="V15" s="4">
        <v>1048</v>
      </c>
      <c r="W15" s="4">
        <v>1027</v>
      </c>
      <c r="X15" s="4">
        <v>580</v>
      </c>
      <c r="Y15" s="4">
        <v>631</v>
      </c>
      <c r="Z15" s="4">
        <v>420</v>
      </c>
      <c r="AA15" s="103">
        <f t="shared" si="0"/>
        <v>52884</v>
      </c>
      <c r="AB15" s="103">
        <f t="shared" si="1"/>
        <v>41273</v>
      </c>
      <c r="AC15" s="103">
        <f t="shared" si="2"/>
        <v>94157</v>
      </c>
      <c r="AD15" s="269" t="s">
        <v>46</v>
      </c>
      <c r="AE15" s="1001"/>
      <c r="AF15" s="181"/>
      <c r="AG15" s="181"/>
      <c r="AH15" s="181"/>
      <c r="AJ15" s="181"/>
      <c r="AK15" s="181"/>
      <c r="AL15" s="181"/>
      <c r="AM15" s="181"/>
      <c r="AN15" s="181"/>
      <c r="AO15" s="181"/>
    </row>
    <row r="16" spans="1:41" ht="19.5" customHeight="1" x14ac:dyDescent="0.3">
      <c r="A16" s="1045"/>
      <c r="B16" s="261" t="s">
        <v>383</v>
      </c>
      <c r="C16" s="4">
        <v>10617</v>
      </c>
      <c r="D16" s="4">
        <v>12100</v>
      </c>
      <c r="E16" s="4">
        <v>13372</v>
      </c>
      <c r="F16" s="4">
        <v>12653</v>
      </c>
      <c r="G16" s="4">
        <v>13679</v>
      </c>
      <c r="H16" s="4">
        <v>12102</v>
      </c>
      <c r="I16" s="4">
        <v>12127</v>
      </c>
      <c r="J16" s="4">
        <v>10911</v>
      </c>
      <c r="K16" s="4">
        <v>11391</v>
      </c>
      <c r="L16" s="4">
        <v>10067</v>
      </c>
      <c r="M16" s="4">
        <v>11388</v>
      </c>
      <c r="N16" s="277">
        <v>9060</v>
      </c>
      <c r="O16" s="269" t="s">
        <v>47</v>
      </c>
      <c r="P16" s="1001"/>
      <c r="Q16" s="1045"/>
      <c r="R16" s="261" t="s">
        <v>383</v>
      </c>
      <c r="S16" s="4">
        <v>6428</v>
      </c>
      <c r="T16" s="4">
        <v>4127</v>
      </c>
      <c r="U16" s="4">
        <v>2226</v>
      </c>
      <c r="V16" s="4">
        <v>1653</v>
      </c>
      <c r="W16" s="4">
        <v>2123</v>
      </c>
      <c r="X16" s="4">
        <v>1151</v>
      </c>
      <c r="Y16" s="4">
        <v>1554</v>
      </c>
      <c r="Z16" s="4">
        <v>647</v>
      </c>
      <c r="AA16" s="103">
        <f t="shared" si="0"/>
        <v>84905</v>
      </c>
      <c r="AB16" s="103">
        <f t="shared" si="1"/>
        <v>74471</v>
      </c>
      <c r="AC16" s="103">
        <f t="shared" si="2"/>
        <v>159376</v>
      </c>
      <c r="AD16" s="269" t="s">
        <v>47</v>
      </c>
      <c r="AE16" s="1001"/>
      <c r="AF16" s="181"/>
      <c r="AG16" s="181"/>
      <c r="AH16" s="181"/>
      <c r="AJ16" s="181"/>
      <c r="AK16" s="181"/>
      <c r="AL16" s="181"/>
      <c r="AM16" s="181"/>
      <c r="AN16" s="181"/>
      <c r="AO16" s="181"/>
    </row>
    <row r="17" spans="1:41" ht="19.5" customHeight="1" x14ac:dyDescent="0.3">
      <c r="A17" s="1046"/>
      <c r="B17" s="261" t="s">
        <v>384</v>
      </c>
      <c r="C17" s="4">
        <v>6357</v>
      </c>
      <c r="D17" s="4">
        <v>7175</v>
      </c>
      <c r="E17" s="4">
        <v>8990</v>
      </c>
      <c r="F17" s="4">
        <v>8657</v>
      </c>
      <c r="G17" s="4">
        <v>9000</v>
      </c>
      <c r="H17" s="4">
        <v>8593</v>
      </c>
      <c r="I17" s="4">
        <v>7906</v>
      </c>
      <c r="J17" s="4">
        <v>6552</v>
      </c>
      <c r="K17" s="4">
        <v>8154</v>
      </c>
      <c r="L17" s="4">
        <v>5949</v>
      </c>
      <c r="M17" s="4">
        <v>6501</v>
      </c>
      <c r="N17" s="277">
        <v>5327</v>
      </c>
      <c r="O17" s="269" t="s">
        <v>48</v>
      </c>
      <c r="P17" s="1002"/>
      <c r="Q17" s="1046"/>
      <c r="R17" s="261" t="s">
        <v>384</v>
      </c>
      <c r="S17" s="4">
        <v>4372</v>
      </c>
      <c r="T17" s="4">
        <v>2893</v>
      </c>
      <c r="U17" s="4">
        <v>1863</v>
      </c>
      <c r="V17" s="4">
        <v>1218</v>
      </c>
      <c r="W17" s="4">
        <v>1257</v>
      </c>
      <c r="X17" s="4">
        <v>581</v>
      </c>
      <c r="Y17" s="4">
        <v>652</v>
      </c>
      <c r="Z17" s="4">
        <v>263</v>
      </c>
      <c r="AA17" s="103">
        <f t="shared" si="0"/>
        <v>55052</v>
      </c>
      <c r="AB17" s="103">
        <f t="shared" si="1"/>
        <v>47208</v>
      </c>
      <c r="AC17" s="103">
        <f t="shared" si="2"/>
        <v>102260</v>
      </c>
      <c r="AD17" s="269" t="s">
        <v>48</v>
      </c>
      <c r="AE17" s="1002"/>
      <c r="AF17" s="181"/>
      <c r="AG17" s="181"/>
      <c r="AH17" s="181"/>
      <c r="AJ17" s="181"/>
      <c r="AK17" s="181"/>
      <c r="AL17" s="181"/>
      <c r="AM17" s="181"/>
      <c r="AN17" s="181"/>
      <c r="AO17" s="181"/>
    </row>
    <row r="18" spans="1:41" s="142" customFormat="1" x14ac:dyDescent="0.3">
      <c r="A18" s="1042" t="s">
        <v>397</v>
      </c>
      <c r="B18" s="1042"/>
      <c r="C18" s="4">
        <v>5714</v>
      </c>
      <c r="D18" s="4">
        <v>5160</v>
      </c>
      <c r="E18" s="4">
        <v>9530</v>
      </c>
      <c r="F18" s="4">
        <v>7266</v>
      </c>
      <c r="G18" s="4">
        <v>11941</v>
      </c>
      <c r="H18" s="4">
        <v>9277</v>
      </c>
      <c r="I18" s="4">
        <v>12599</v>
      </c>
      <c r="J18" s="4">
        <v>9514</v>
      </c>
      <c r="K18" s="4">
        <v>12186</v>
      </c>
      <c r="L18" s="4">
        <v>8868</v>
      </c>
      <c r="M18" s="4">
        <v>9873</v>
      </c>
      <c r="N18" s="277">
        <v>7866</v>
      </c>
      <c r="O18" s="996" t="s">
        <v>438</v>
      </c>
      <c r="P18" s="996"/>
      <c r="Q18" s="1042" t="s">
        <v>397</v>
      </c>
      <c r="R18" s="1042"/>
      <c r="S18" s="4">
        <v>8088</v>
      </c>
      <c r="T18" s="4">
        <v>4977</v>
      </c>
      <c r="U18" s="4">
        <v>3753</v>
      </c>
      <c r="V18" s="4">
        <v>2413</v>
      </c>
      <c r="W18" s="4">
        <v>2679</v>
      </c>
      <c r="X18" s="4">
        <v>1173</v>
      </c>
      <c r="Y18" s="4">
        <v>2721</v>
      </c>
      <c r="Z18" s="4">
        <v>1254</v>
      </c>
      <c r="AA18" s="103">
        <f t="shared" si="0"/>
        <v>79084</v>
      </c>
      <c r="AB18" s="103">
        <f t="shared" si="1"/>
        <v>57768</v>
      </c>
      <c r="AC18" s="103">
        <f t="shared" si="2"/>
        <v>136852</v>
      </c>
      <c r="AD18" s="996" t="s">
        <v>438</v>
      </c>
      <c r="AE18" s="996"/>
      <c r="AF18" s="181"/>
      <c r="AG18" s="181"/>
      <c r="AH18" s="181"/>
      <c r="AJ18" s="181"/>
      <c r="AK18" s="181"/>
      <c r="AL18" s="181"/>
      <c r="AM18" s="181"/>
      <c r="AN18" s="181"/>
      <c r="AO18" s="181"/>
    </row>
    <row r="19" spans="1:41" x14ac:dyDescent="0.3">
      <c r="A19" s="1042" t="s">
        <v>22</v>
      </c>
      <c r="B19" s="1042"/>
      <c r="C19" s="4">
        <v>11461</v>
      </c>
      <c r="D19" s="4">
        <v>10809</v>
      </c>
      <c r="E19" s="4">
        <v>17147</v>
      </c>
      <c r="F19" s="4">
        <v>14381</v>
      </c>
      <c r="G19" s="4">
        <v>18802</v>
      </c>
      <c r="H19" s="4">
        <v>15396</v>
      </c>
      <c r="I19" s="4">
        <v>18206</v>
      </c>
      <c r="J19" s="4">
        <v>13570</v>
      </c>
      <c r="K19" s="4">
        <v>17754</v>
      </c>
      <c r="L19" s="4">
        <v>12215</v>
      </c>
      <c r="M19" s="4">
        <v>16245</v>
      </c>
      <c r="N19" s="277">
        <v>12176</v>
      </c>
      <c r="O19" s="996" t="s">
        <v>49</v>
      </c>
      <c r="P19" s="996"/>
      <c r="Q19" s="1042" t="s">
        <v>22</v>
      </c>
      <c r="R19" s="1042"/>
      <c r="S19" s="4">
        <v>10197</v>
      </c>
      <c r="T19" s="4">
        <v>6069</v>
      </c>
      <c r="U19" s="4">
        <v>4896</v>
      </c>
      <c r="V19" s="4">
        <v>2518</v>
      </c>
      <c r="W19" s="4">
        <v>3180</v>
      </c>
      <c r="X19" s="4">
        <v>1274</v>
      </c>
      <c r="Y19" s="4">
        <v>2231</v>
      </c>
      <c r="Z19" s="4">
        <v>637</v>
      </c>
      <c r="AA19" s="103">
        <f t="shared" si="0"/>
        <v>120119</v>
      </c>
      <c r="AB19" s="103">
        <f t="shared" si="1"/>
        <v>89045</v>
      </c>
      <c r="AC19" s="103">
        <f t="shared" si="2"/>
        <v>209164</v>
      </c>
      <c r="AD19" s="996" t="s">
        <v>49</v>
      </c>
      <c r="AE19" s="996"/>
      <c r="AF19" s="181"/>
      <c r="AG19" s="181"/>
      <c r="AH19" s="181"/>
      <c r="AJ19" s="181"/>
      <c r="AK19" s="181"/>
      <c r="AL19" s="181"/>
      <c r="AM19" s="181"/>
      <c r="AN19" s="181"/>
      <c r="AO19" s="181"/>
    </row>
    <row r="20" spans="1:41" x14ac:dyDescent="0.3">
      <c r="A20" s="1042" t="s">
        <v>23</v>
      </c>
      <c r="B20" s="1042"/>
      <c r="C20" s="4">
        <v>5460</v>
      </c>
      <c r="D20" s="4">
        <v>6403</v>
      </c>
      <c r="E20" s="4">
        <v>9556</v>
      </c>
      <c r="F20" s="4">
        <v>9459</v>
      </c>
      <c r="G20" s="4">
        <v>10113</v>
      </c>
      <c r="H20" s="4">
        <v>9388</v>
      </c>
      <c r="I20" s="4">
        <v>9983</v>
      </c>
      <c r="J20" s="4">
        <v>8767</v>
      </c>
      <c r="K20" s="4">
        <v>9409</v>
      </c>
      <c r="L20" s="4">
        <v>8702</v>
      </c>
      <c r="M20" s="4">
        <v>8272</v>
      </c>
      <c r="N20" s="277">
        <v>7538</v>
      </c>
      <c r="O20" s="996" t="s">
        <v>24</v>
      </c>
      <c r="P20" s="996"/>
      <c r="Q20" s="1042" t="s">
        <v>23</v>
      </c>
      <c r="R20" s="1042"/>
      <c r="S20" s="4">
        <v>6342</v>
      </c>
      <c r="T20" s="4">
        <v>4146</v>
      </c>
      <c r="U20" s="4">
        <v>2936</v>
      </c>
      <c r="V20" s="4">
        <v>2137</v>
      </c>
      <c r="W20" s="4">
        <v>1971</v>
      </c>
      <c r="X20" s="4">
        <v>1134</v>
      </c>
      <c r="Y20" s="4">
        <v>1997</v>
      </c>
      <c r="Z20" s="4">
        <v>837</v>
      </c>
      <c r="AA20" s="103">
        <f t="shared" si="0"/>
        <v>66039</v>
      </c>
      <c r="AB20" s="103">
        <f t="shared" si="1"/>
        <v>58511</v>
      </c>
      <c r="AC20" s="103">
        <f t="shared" si="2"/>
        <v>124550</v>
      </c>
      <c r="AD20" s="996" t="s">
        <v>24</v>
      </c>
      <c r="AE20" s="996"/>
      <c r="AF20" s="181"/>
      <c r="AG20" s="181"/>
      <c r="AH20" s="181"/>
      <c r="AJ20" s="181"/>
      <c r="AK20" s="181"/>
      <c r="AL20" s="181"/>
      <c r="AM20" s="181"/>
      <c r="AN20" s="181"/>
      <c r="AO20" s="181"/>
    </row>
    <row r="21" spans="1:41" x14ac:dyDescent="0.3">
      <c r="A21" s="1042" t="s">
        <v>25</v>
      </c>
      <c r="B21" s="1042"/>
      <c r="C21" s="4">
        <v>6856</v>
      </c>
      <c r="D21" s="4">
        <v>7787</v>
      </c>
      <c r="E21" s="4">
        <v>11585</v>
      </c>
      <c r="F21" s="4">
        <v>11693</v>
      </c>
      <c r="G21" s="4">
        <v>13656</v>
      </c>
      <c r="H21" s="4">
        <v>12152</v>
      </c>
      <c r="I21" s="4">
        <v>12948</v>
      </c>
      <c r="J21" s="4">
        <v>10208</v>
      </c>
      <c r="K21" s="4">
        <v>12146</v>
      </c>
      <c r="L21" s="4">
        <v>9915</v>
      </c>
      <c r="M21" s="4">
        <v>10849</v>
      </c>
      <c r="N21" s="277">
        <v>8948</v>
      </c>
      <c r="O21" s="996" t="s">
        <v>50</v>
      </c>
      <c r="P21" s="996"/>
      <c r="Q21" s="1042" t="s">
        <v>25</v>
      </c>
      <c r="R21" s="1042"/>
      <c r="S21" s="4">
        <v>7588</v>
      </c>
      <c r="T21" s="4">
        <v>5541</v>
      </c>
      <c r="U21" s="4">
        <v>3661</v>
      </c>
      <c r="V21" s="4">
        <v>2571</v>
      </c>
      <c r="W21" s="4">
        <v>2503</v>
      </c>
      <c r="X21" s="4">
        <v>1420</v>
      </c>
      <c r="Y21" s="4">
        <v>2623</v>
      </c>
      <c r="Z21" s="4">
        <v>676</v>
      </c>
      <c r="AA21" s="103">
        <f t="shared" si="0"/>
        <v>84415</v>
      </c>
      <c r="AB21" s="103">
        <f t="shared" si="1"/>
        <v>70911</v>
      </c>
      <c r="AC21" s="103">
        <f t="shared" si="2"/>
        <v>155326</v>
      </c>
      <c r="AD21" s="996" t="s">
        <v>50</v>
      </c>
      <c r="AE21" s="996"/>
      <c r="AF21" s="181"/>
      <c r="AG21" s="181"/>
      <c r="AH21" s="181"/>
      <c r="AJ21" s="181"/>
      <c r="AK21" s="181"/>
      <c r="AL21" s="181"/>
      <c r="AM21" s="181"/>
      <c r="AN21" s="181"/>
      <c r="AO21" s="181"/>
    </row>
    <row r="22" spans="1:41" x14ac:dyDescent="0.3">
      <c r="A22" s="1042" t="s">
        <v>64</v>
      </c>
      <c r="B22" s="1042"/>
      <c r="C22" s="4">
        <v>6436</v>
      </c>
      <c r="D22" s="4">
        <v>6803</v>
      </c>
      <c r="E22" s="4">
        <v>10445</v>
      </c>
      <c r="F22" s="4">
        <v>9484</v>
      </c>
      <c r="G22" s="4">
        <v>12572</v>
      </c>
      <c r="H22" s="4">
        <v>10068</v>
      </c>
      <c r="I22" s="4">
        <v>11809</v>
      </c>
      <c r="J22" s="4">
        <v>9304</v>
      </c>
      <c r="K22" s="4">
        <v>10993</v>
      </c>
      <c r="L22" s="4">
        <v>7859</v>
      </c>
      <c r="M22" s="4">
        <v>9038</v>
      </c>
      <c r="N22" s="277">
        <v>6987</v>
      </c>
      <c r="O22" s="996" t="s">
        <v>51</v>
      </c>
      <c r="P22" s="996"/>
      <c r="Q22" s="1042" t="s">
        <v>64</v>
      </c>
      <c r="R22" s="1042"/>
      <c r="S22" s="4">
        <v>6852</v>
      </c>
      <c r="T22" s="4">
        <v>4134</v>
      </c>
      <c r="U22" s="4">
        <v>3308</v>
      </c>
      <c r="V22" s="4">
        <v>2488</v>
      </c>
      <c r="W22" s="4">
        <v>2416</v>
      </c>
      <c r="X22" s="4">
        <v>1704</v>
      </c>
      <c r="Y22" s="4">
        <v>1768</v>
      </c>
      <c r="Z22" s="4">
        <v>840</v>
      </c>
      <c r="AA22" s="103">
        <f t="shared" si="0"/>
        <v>75637</v>
      </c>
      <c r="AB22" s="103">
        <f t="shared" si="1"/>
        <v>59671</v>
      </c>
      <c r="AC22" s="103">
        <f t="shared" si="2"/>
        <v>135308</v>
      </c>
      <c r="AD22" s="996" t="s">
        <v>51</v>
      </c>
      <c r="AE22" s="996"/>
      <c r="AF22" s="181"/>
      <c r="AG22" s="181"/>
      <c r="AH22" s="181"/>
      <c r="AJ22" s="181"/>
      <c r="AK22" s="181"/>
      <c r="AL22" s="181"/>
      <c r="AM22" s="181"/>
      <c r="AN22" s="181"/>
      <c r="AO22" s="181"/>
    </row>
    <row r="23" spans="1:41" x14ac:dyDescent="0.3">
      <c r="A23" s="1042" t="s">
        <v>27</v>
      </c>
      <c r="B23" s="1042"/>
      <c r="C23" s="4">
        <v>2549</v>
      </c>
      <c r="D23" s="4">
        <v>3679</v>
      </c>
      <c r="E23" s="4">
        <v>5520</v>
      </c>
      <c r="F23" s="4">
        <v>5137</v>
      </c>
      <c r="G23" s="4">
        <v>6552</v>
      </c>
      <c r="H23" s="4">
        <v>5157</v>
      </c>
      <c r="I23" s="4">
        <v>6313</v>
      </c>
      <c r="J23" s="4">
        <v>4547</v>
      </c>
      <c r="K23" s="4">
        <v>7087</v>
      </c>
      <c r="L23" s="4">
        <v>3873</v>
      </c>
      <c r="M23" s="4">
        <v>4789</v>
      </c>
      <c r="N23" s="277">
        <v>3904</v>
      </c>
      <c r="O23" s="996" t="s">
        <v>28</v>
      </c>
      <c r="P23" s="996"/>
      <c r="Q23" s="1042" t="s">
        <v>27</v>
      </c>
      <c r="R23" s="1042"/>
      <c r="S23" s="4">
        <v>3853</v>
      </c>
      <c r="T23" s="4">
        <v>2489</v>
      </c>
      <c r="U23" s="4">
        <v>2356</v>
      </c>
      <c r="V23" s="4">
        <v>1433</v>
      </c>
      <c r="W23" s="4">
        <v>1689</v>
      </c>
      <c r="X23" s="4">
        <v>970</v>
      </c>
      <c r="Y23" s="4">
        <v>1687</v>
      </c>
      <c r="Z23" s="4">
        <v>416</v>
      </c>
      <c r="AA23" s="103">
        <f t="shared" si="0"/>
        <v>42395</v>
      </c>
      <c r="AB23" s="103">
        <f t="shared" si="1"/>
        <v>31605</v>
      </c>
      <c r="AC23" s="103">
        <f t="shared" si="2"/>
        <v>74000</v>
      </c>
      <c r="AD23" s="996" t="s">
        <v>28</v>
      </c>
      <c r="AE23" s="996"/>
      <c r="AF23" s="181"/>
      <c r="AG23" s="181"/>
      <c r="AH23" s="181"/>
      <c r="AJ23" s="181"/>
      <c r="AK23" s="181"/>
      <c r="AL23" s="181"/>
      <c r="AM23" s="181"/>
      <c r="AN23" s="181"/>
      <c r="AO23" s="181"/>
    </row>
    <row r="24" spans="1:41" x14ac:dyDescent="0.3">
      <c r="A24" s="1042" t="s">
        <v>29</v>
      </c>
      <c r="B24" s="1042"/>
      <c r="C24" s="4">
        <v>6144</v>
      </c>
      <c r="D24" s="4">
        <v>5842</v>
      </c>
      <c r="E24" s="4">
        <v>8958</v>
      </c>
      <c r="F24" s="4">
        <v>8235</v>
      </c>
      <c r="G24" s="4">
        <v>10072</v>
      </c>
      <c r="H24" s="4">
        <v>9000</v>
      </c>
      <c r="I24" s="4">
        <v>10691</v>
      </c>
      <c r="J24" s="4">
        <v>7229</v>
      </c>
      <c r="K24" s="4">
        <v>9841</v>
      </c>
      <c r="L24" s="4">
        <v>6086</v>
      </c>
      <c r="M24" s="4">
        <v>9127</v>
      </c>
      <c r="N24" s="277">
        <v>5415</v>
      </c>
      <c r="O24" s="996" t="s">
        <v>30</v>
      </c>
      <c r="P24" s="996"/>
      <c r="Q24" s="1042" t="s">
        <v>29</v>
      </c>
      <c r="R24" s="1042"/>
      <c r="S24" s="4">
        <v>6005</v>
      </c>
      <c r="T24" s="4">
        <v>3098</v>
      </c>
      <c r="U24" s="4">
        <v>2701</v>
      </c>
      <c r="V24" s="4">
        <v>1641</v>
      </c>
      <c r="W24" s="4">
        <v>2111</v>
      </c>
      <c r="X24" s="4">
        <v>913</v>
      </c>
      <c r="Y24" s="4">
        <v>1665</v>
      </c>
      <c r="Z24" s="4">
        <v>387</v>
      </c>
      <c r="AA24" s="103">
        <f t="shared" si="0"/>
        <v>67315</v>
      </c>
      <c r="AB24" s="103">
        <f t="shared" si="1"/>
        <v>47846</v>
      </c>
      <c r="AC24" s="103">
        <f t="shared" si="2"/>
        <v>115161</v>
      </c>
      <c r="AD24" s="996" t="s">
        <v>30</v>
      </c>
      <c r="AE24" s="996"/>
      <c r="AF24" s="181"/>
      <c r="AG24" s="181"/>
      <c r="AH24" s="181"/>
      <c r="AJ24" s="181"/>
      <c r="AK24" s="181"/>
      <c r="AL24" s="181"/>
      <c r="AM24" s="181"/>
      <c r="AN24" s="181"/>
      <c r="AO24" s="181"/>
    </row>
    <row r="25" spans="1:41" x14ac:dyDescent="0.3">
      <c r="A25" s="1042" t="s">
        <v>31</v>
      </c>
      <c r="B25" s="1042"/>
      <c r="C25" s="4">
        <v>9517</v>
      </c>
      <c r="D25" s="4">
        <v>9413</v>
      </c>
      <c r="E25" s="4">
        <v>15858</v>
      </c>
      <c r="F25" s="4">
        <v>15376</v>
      </c>
      <c r="G25" s="4">
        <v>18013</v>
      </c>
      <c r="H25" s="4">
        <v>15255</v>
      </c>
      <c r="I25" s="4">
        <v>18142</v>
      </c>
      <c r="J25" s="4">
        <v>13354</v>
      </c>
      <c r="K25" s="4">
        <v>17687</v>
      </c>
      <c r="L25" s="4">
        <v>12639</v>
      </c>
      <c r="M25" s="4">
        <v>15514</v>
      </c>
      <c r="N25" s="277">
        <v>11038</v>
      </c>
      <c r="O25" s="996" t="s">
        <v>32</v>
      </c>
      <c r="P25" s="996"/>
      <c r="Q25" s="1042" t="s">
        <v>31</v>
      </c>
      <c r="R25" s="1042"/>
      <c r="S25" s="4">
        <v>10824</v>
      </c>
      <c r="T25" s="4">
        <v>6917</v>
      </c>
      <c r="U25" s="4">
        <v>5493</v>
      </c>
      <c r="V25" s="4">
        <v>3422</v>
      </c>
      <c r="W25" s="4">
        <v>3924</v>
      </c>
      <c r="X25" s="4">
        <v>1981</v>
      </c>
      <c r="Y25" s="4">
        <v>2841</v>
      </c>
      <c r="Z25" s="4">
        <v>750</v>
      </c>
      <c r="AA25" s="103">
        <f t="shared" si="0"/>
        <v>117813</v>
      </c>
      <c r="AB25" s="103">
        <f t="shared" si="1"/>
        <v>90145</v>
      </c>
      <c r="AC25" s="103">
        <f t="shared" si="2"/>
        <v>207958</v>
      </c>
      <c r="AD25" s="996" t="s">
        <v>32</v>
      </c>
      <c r="AE25" s="996"/>
      <c r="AF25" s="181"/>
      <c r="AG25" s="181"/>
      <c r="AH25" s="181"/>
      <c r="AJ25" s="181"/>
      <c r="AK25" s="181"/>
      <c r="AL25" s="181"/>
      <c r="AM25" s="181"/>
      <c r="AN25" s="181"/>
      <c r="AO25" s="181"/>
    </row>
    <row r="26" spans="1:41" x14ac:dyDescent="0.3">
      <c r="A26" s="1042" t="s">
        <v>33</v>
      </c>
      <c r="B26" s="1042"/>
      <c r="C26" s="4">
        <v>4799</v>
      </c>
      <c r="D26" s="4">
        <v>3991</v>
      </c>
      <c r="E26" s="4">
        <v>7866</v>
      </c>
      <c r="F26" s="4">
        <v>5568</v>
      </c>
      <c r="G26" s="4">
        <v>7726</v>
      </c>
      <c r="H26" s="4">
        <v>7245</v>
      </c>
      <c r="I26" s="4">
        <v>8645</v>
      </c>
      <c r="J26" s="4">
        <v>6065</v>
      </c>
      <c r="K26" s="4">
        <v>8766</v>
      </c>
      <c r="L26" s="4">
        <v>5305</v>
      </c>
      <c r="M26" s="4">
        <v>7178</v>
      </c>
      <c r="N26" s="277">
        <v>4381</v>
      </c>
      <c r="O26" s="996" t="s">
        <v>34</v>
      </c>
      <c r="P26" s="996"/>
      <c r="Q26" s="1042" t="s">
        <v>33</v>
      </c>
      <c r="R26" s="1042"/>
      <c r="S26" s="4">
        <v>4245</v>
      </c>
      <c r="T26" s="4">
        <v>2643</v>
      </c>
      <c r="U26" s="4">
        <v>1608</v>
      </c>
      <c r="V26" s="4">
        <v>1166</v>
      </c>
      <c r="W26" s="4">
        <v>1463</v>
      </c>
      <c r="X26" s="4">
        <v>631</v>
      </c>
      <c r="Y26" s="4">
        <v>1651</v>
      </c>
      <c r="Z26" s="4">
        <v>330</v>
      </c>
      <c r="AA26" s="103">
        <f t="shared" si="0"/>
        <v>53947</v>
      </c>
      <c r="AB26" s="103">
        <f t="shared" si="1"/>
        <v>37325</v>
      </c>
      <c r="AC26" s="103">
        <f t="shared" si="2"/>
        <v>91272</v>
      </c>
      <c r="AD26" s="996" t="s">
        <v>34</v>
      </c>
      <c r="AE26" s="996"/>
      <c r="AF26" s="181"/>
      <c r="AG26" s="181"/>
      <c r="AH26" s="181"/>
      <c r="AJ26" s="181"/>
      <c r="AK26" s="181"/>
      <c r="AL26" s="181"/>
      <c r="AM26" s="181"/>
      <c r="AN26" s="181"/>
      <c r="AO26" s="181"/>
    </row>
    <row r="27" spans="1:41" ht="21" thickBot="1" x14ac:dyDescent="0.35">
      <c r="A27" s="1042" t="s">
        <v>35</v>
      </c>
      <c r="B27" s="1042"/>
      <c r="C27" s="14">
        <v>16007</v>
      </c>
      <c r="D27" s="14">
        <v>16294</v>
      </c>
      <c r="E27" s="14">
        <v>25122</v>
      </c>
      <c r="F27" s="14">
        <v>23373</v>
      </c>
      <c r="G27" s="14">
        <v>27152</v>
      </c>
      <c r="H27" s="14">
        <v>23111</v>
      </c>
      <c r="I27" s="14">
        <v>25006</v>
      </c>
      <c r="J27" s="14">
        <v>19654</v>
      </c>
      <c r="K27" s="14">
        <v>24644</v>
      </c>
      <c r="L27" s="14">
        <v>16275</v>
      </c>
      <c r="M27" s="14">
        <v>20655</v>
      </c>
      <c r="N27" s="278">
        <v>14555</v>
      </c>
      <c r="O27" s="1007" t="s">
        <v>52</v>
      </c>
      <c r="P27" s="1007"/>
      <c r="Q27" s="1042" t="s">
        <v>35</v>
      </c>
      <c r="R27" s="1042"/>
      <c r="S27" s="14">
        <v>13819</v>
      </c>
      <c r="T27" s="14">
        <v>7651</v>
      </c>
      <c r="U27" s="14">
        <v>5091</v>
      </c>
      <c r="V27" s="14">
        <v>3847</v>
      </c>
      <c r="W27" s="14">
        <v>3676</v>
      </c>
      <c r="X27" s="14">
        <v>1761</v>
      </c>
      <c r="Y27" s="14">
        <v>2713</v>
      </c>
      <c r="Z27" s="14">
        <v>987</v>
      </c>
      <c r="AA27" s="124">
        <f t="shared" si="0"/>
        <v>163885</v>
      </c>
      <c r="AB27" s="124">
        <f t="shared" si="1"/>
        <v>127508</v>
      </c>
      <c r="AC27" s="124">
        <f t="shared" si="2"/>
        <v>291393</v>
      </c>
      <c r="AD27" s="1041" t="s">
        <v>52</v>
      </c>
      <c r="AE27" s="1041"/>
      <c r="AF27" s="181"/>
      <c r="AG27" s="181"/>
      <c r="AH27" s="181"/>
      <c r="AJ27" s="181"/>
      <c r="AK27" s="181"/>
      <c r="AL27" s="181"/>
      <c r="AM27" s="181"/>
      <c r="AN27" s="181"/>
      <c r="AO27" s="181"/>
    </row>
    <row r="28" spans="1:41" ht="20.25" customHeight="1" thickBot="1" x14ac:dyDescent="0.35">
      <c r="A28" s="149" t="s">
        <v>8</v>
      </c>
      <c r="B28" s="149"/>
      <c r="C28" s="16">
        <f>SUM(C8:C27)</f>
        <v>158602</v>
      </c>
      <c r="D28" s="16">
        <f t="shared" ref="D28:N28" si="3">SUM(D8:D27)</f>
        <v>165730</v>
      </c>
      <c r="E28" s="16">
        <f t="shared" si="3"/>
        <v>234326</v>
      </c>
      <c r="F28" s="16">
        <f t="shared" si="3"/>
        <v>210773</v>
      </c>
      <c r="G28" s="16">
        <f t="shared" si="3"/>
        <v>259724</v>
      </c>
      <c r="H28" s="16">
        <f t="shared" si="3"/>
        <v>216624</v>
      </c>
      <c r="I28" s="16">
        <f t="shared" si="3"/>
        <v>251156</v>
      </c>
      <c r="J28" s="16">
        <f t="shared" si="3"/>
        <v>191711</v>
      </c>
      <c r="K28" s="16">
        <f t="shared" si="3"/>
        <v>240060</v>
      </c>
      <c r="L28" s="16">
        <f t="shared" si="3"/>
        <v>175808</v>
      </c>
      <c r="M28" s="16">
        <f t="shared" si="3"/>
        <v>210180</v>
      </c>
      <c r="N28" s="16">
        <f t="shared" si="3"/>
        <v>159763</v>
      </c>
      <c r="O28" s="1037" t="s">
        <v>381</v>
      </c>
      <c r="P28" s="1037"/>
      <c r="Q28" s="1081" t="s">
        <v>8</v>
      </c>
      <c r="R28" s="1081"/>
      <c r="S28" s="6">
        <f>SUM(S8:S27)</f>
        <v>142571</v>
      </c>
      <c r="T28" s="6">
        <f t="shared" ref="T28:Z28" si="4">SUM(T8:T27)</f>
        <v>89959</v>
      </c>
      <c r="U28" s="6">
        <f t="shared" si="4"/>
        <v>63831</v>
      </c>
      <c r="V28" s="6">
        <f t="shared" si="4"/>
        <v>42124</v>
      </c>
      <c r="W28" s="6">
        <f t="shared" si="4"/>
        <v>45385</v>
      </c>
      <c r="X28" s="6">
        <f t="shared" si="4"/>
        <v>24306</v>
      </c>
      <c r="Y28" s="6">
        <f t="shared" si="4"/>
        <v>36901</v>
      </c>
      <c r="Z28" s="6">
        <f t="shared" si="4"/>
        <v>14005</v>
      </c>
      <c r="AA28" s="6">
        <f>SUM(AA8:AA27)</f>
        <v>1642736</v>
      </c>
      <c r="AB28" s="6">
        <f t="shared" ref="AB28" si="5">SUM(AB8:AB27)</f>
        <v>1290803</v>
      </c>
      <c r="AC28" s="6">
        <f t="shared" ref="AC28" si="6">SUM(AC8:AC27)</f>
        <v>2933539</v>
      </c>
      <c r="AD28" s="1037" t="s">
        <v>381</v>
      </c>
      <c r="AE28" s="1037"/>
      <c r="AF28" s="9"/>
      <c r="AG28" s="9"/>
      <c r="AH28" s="9"/>
      <c r="AK28" s="181"/>
      <c r="AL28" s="181"/>
      <c r="AM28" s="181"/>
      <c r="AN28" s="181"/>
      <c r="AO28" s="181"/>
    </row>
    <row r="29" spans="1:41" ht="21" thickTop="1" x14ac:dyDescent="0.3">
      <c r="A29" s="1"/>
      <c r="B29" s="148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1:41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</sheetData>
  <mergeCells count="95">
    <mergeCell ref="AD3:AE3"/>
    <mergeCell ref="A1:P1"/>
    <mergeCell ref="A3:N3"/>
    <mergeCell ref="O3:P3"/>
    <mergeCell ref="Q3:AC3"/>
    <mergeCell ref="A2:P2"/>
    <mergeCell ref="W4:X4"/>
    <mergeCell ref="U5:V5"/>
    <mergeCell ref="W5:X5"/>
    <mergeCell ref="A4:B7"/>
    <mergeCell ref="C4:D4"/>
    <mergeCell ref="E4:F4"/>
    <mergeCell ref="G4:H4"/>
    <mergeCell ref="I4:J4"/>
    <mergeCell ref="K4:L4"/>
    <mergeCell ref="AD9:AE9"/>
    <mergeCell ref="Y4:Z4"/>
    <mergeCell ref="AA4:AC4"/>
    <mergeCell ref="AD4:AE7"/>
    <mergeCell ref="C5:D5"/>
    <mergeCell ref="E5:F5"/>
    <mergeCell ref="G5:H5"/>
    <mergeCell ref="I5:J5"/>
    <mergeCell ref="K5:L5"/>
    <mergeCell ref="M5:N5"/>
    <mergeCell ref="S5:T5"/>
    <mergeCell ref="M4:N4"/>
    <mergeCell ref="O4:P7"/>
    <mergeCell ref="Q4:R7"/>
    <mergeCell ref="S4:T4"/>
    <mergeCell ref="U4:V4"/>
    <mergeCell ref="Y5:Z5"/>
    <mergeCell ref="AA5:AC5"/>
    <mergeCell ref="A9:B9"/>
    <mergeCell ref="O9:P9"/>
    <mergeCell ref="Q9:R9"/>
    <mergeCell ref="A8:B8"/>
    <mergeCell ref="Q8:R8"/>
    <mergeCell ref="O8:P8"/>
    <mergeCell ref="A10:B10"/>
    <mergeCell ref="O10:P10"/>
    <mergeCell ref="Q10:R10"/>
    <mergeCell ref="AD10:AE10"/>
    <mergeCell ref="A11:B11"/>
    <mergeCell ref="O11:P11"/>
    <mergeCell ref="Q11:R11"/>
    <mergeCell ref="AD11:AE11"/>
    <mergeCell ref="A12:A17"/>
    <mergeCell ref="P12:P17"/>
    <mergeCell ref="Q12:Q17"/>
    <mergeCell ref="AE12:AE17"/>
    <mergeCell ref="A19:B19"/>
    <mergeCell ref="O19:P19"/>
    <mergeCell ref="Q19:R19"/>
    <mergeCell ref="AD19:AE19"/>
    <mergeCell ref="Q18:R18"/>
    <mergeCell ref="O18:P18"/>
    <mergeCell ref="AD18:AE18"/>
    <mergeCell ref="A20:B20"/>
    <mergeCell ref="O20:P20"/>
    <mergeCell ref="Q20:R20"/>
    <mergeCell ref="AD20:AE20"/>
    <mergeCell ref="A18:B18"/>
    <mergeCell ref="A21:B21"/>
    <mergeCell ref="O22:P22"/>
    <mergeCell ref="Q22:R22"/>
    <mergeCell ref="AD22:AE22"/>
    <mergeCell ref="A22:B22"/>
    <mergeCell ref="O28:P28"/>
    <mergeCell ref="Q28:R28"/>
    <mergeCell ref="AD28:AE28"/>
    <mergeCell ref="A25:B25"/>
    <mergeCell ref="O26:P26"/>
    <mergeCell ref="Q26:R26"/>
    <mergeCell ref="AD26:AE26"/>
    <mergeCell ref="A26:B26"/>
    <mergeCell ref="O27:P27"/>
    <mergeCell ref="Q27:R27"/>
    <mergeCell ref="AD27:AE27"/>
    <mergeCell ref="AD8:AE8"/>
    <mergeCell ref="O25:P25"/>
    <mergeCell ref="Q25:R25"/>
    <mergeCell ref="AD25:AE25"/>
    <mergeCell ref="A27:B27"/>
    <mergeCell ref="O23:P23"/>
    <mergeCell ref="Q23:R23"/>
    <mergeCell ref="AD23:AE23"/>
    <mergeCell ref="A23:B23"/>
    <mergeCell ref="O24:P24"/>
    <mergeCell ref="Q24:R24"/>
    <mergeCell ref="AD24:AE24"/>
    <mergeCell ref="A24:B24"/>
    <mergeCell ref="O21:P21"/>
    <mergeCell ref="Q21:R21"/>
    <mergeCell ref="AD21:AE21"/>
  </mergeCells>
  <printOptions horizontalCentered="1"/>
  <pageMargins left="1" right="1" top="1" bottom="0.75" header="1" footer="0.75"/>
  <pageSetup paperSize="9" scale="75" firstPageNumber="13" orientation="landscape" useFirstPageNumber="1" r:id="rId1"/>
  <headerFooter scaleWithDoc="0" alignWithMargins="0"/>
  <colBreaks count="1" manualBreakCount="1">
    <brk id="16" max="28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H29"/>
  <sheetViews>
    <sheetView rightToLeft="1" view="pageBreakPreview" zoomScale="70" zoomScaleNormal="75" zoomScaleSheetLayoutView="70" workbookViewId="0">
      <selection activeCell="B1" sqref="B1:P1"/>
    </sheetView>
  </sheetViews>
  <sheetFormatPr defaultRowHeight="20.25" x14ac:dyDescent="0.3"/>
  <cols>
    <col min="1" max="1" width="2.9140625" style="83" customWidth="1"/>
    <col min="2" max="2" width="8" style="83" customWidth="1"/>
    <col min="3" max="3" width="5.9140625" style="83" customWidth="1"/>
    <col min="4" max="4" width="6.1640625" style="83" customWidth="1"/>
    <col min="5" max="7" width="6.25" style="83" customWidth="1"/>
    <col min="8" max="8" width="6.6640625" style="83" customWidth="1"/>
    <col min="9" max="9" width="5.6640625" style="83" customWidth="1"/>
    <col min="10" max="10" width="6" style="83" customWidth="1"/>
    <col min="11" max="11" width="5.9140625" style="83" customWidth="1"/>
    <col min="12" max="12" width="5.83203125" style="83" customWidth="1"/>
    <col min="13" max="13" width="7.58203125" style="83" customWidth="1"/>
    <col min="14" max="14" width="5.83203125" style="83" customWidth="1"/>
    <col min="15" max="15" width="5.6640625" style="83" customWidth="1"/>
    <col min="16" max="16" width="10.9140625" style="83" customWidth="1"/>
    <col min="17" max="17" width="3.5" style="83" customWidth="1"/>
    <col min="18" max="18" width="2.4140625" style="83" customWidth="1"/>
    <col min="19" max="19" width="6.83203125" style="83" customWidth="1"/>
    <col min="20" max="20" width="4.4140625" style="83" customWidth="1"/>
    <col min="21" max="21" width="5.9140625" style="83" customWidth="1"/>
    <col min="22" max="22" width="4.4140625" style="83" customWidth="1"/>
    <col min="23" max="23" width="5.58203125" style="83" customWidth="1"/>
    <col min="24" max="24" width="4.33203125" style="83" customWidth="1"/>
    <col min="25" max="25" width="5.58203125" style="83" customWidth="1"/>
    <col min="26" max="26" width="4.33203125" style="83" customWidth="1"/>
    <col min="27" max="27" width="6.75" style="83" customWidth="1"/>
    <col min="28" max="28" width="4.33203125" style="83" customWidth="1"/>
    <col min="29" max="29" width="4.75" style="83" customWidth="1"/>
    <col min="30" max="30" width="4.4140625" style="83" customWidth="1"/>
    <col min="31" max="31" width="4.9140625" style="83" customWidth="1"/>
    <col min="32" max="32" width="4.5" style="83" customWidth="1"/>
    <col min="33" max="33" width="5.9140625" style="83" customWidth="1"/>
    <col min="34" max="34" width="5.08203125" style="83" customWidth="1"/>
    <col min="35" max="35" width="5.4140625" style="83" customWidth="1"/>
    <col min="36" max="36" width="5.9140625" style="83" customWidth="1"/>
    <col min="37" max="37" width="5.1640625" style="83" customWidth="1"/>
    <col min="38" max="38" width="10.33203125" style="83" customWidth="1"/>
    <col min="39" max="39" width="2.582031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4" customHeight="1" x14ac:dyDescent="0.3">
      <c r="A1" s="506"/>
      <c r="B1" s="1049" t="s">
        <v>710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501"/>
      <c r="AM1" s="501"/>
      <c r="AN1" s="501"/>
      <c r="AO1" s="501"/>
      <c r="AP1" s="501"/>
      <c r="AQ1" s="501"/>
      <c r="AR1" s="501"/>
      <c r="AS1" s="501"/>
      <c r="AT1" s="501"/>
      <c r="AU1" s="77"/>
    </row>
    <row r="2" spans="1:60" s="28" customFormat="1" ht="21.75" customHeight="1" x14ac:dyDescent="0.3">
      <c r="A2" s="1077" t="s">
        <v>912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78"/>
      <c r="S2" s="78"/>
      <c r="T2" s="78"/>
      <c r="U2" s="78"/>
      <c r="V2" s="78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501"/>
      <c r="AM2" s="501"/>
      <c r="AN2" s="501"/>
      <c r="AO2" s="501"/>
      <c r="AP2" s="501"/>
      <c r="AQ2" s="501"/>
      <c r="AR2" s="501"/>
      <c r="AS2" s="501"/>
      <c r="AT2" s="501"/>
      <c r="AU2" s="77"/>
    </row>
    <row r="3" spans="1:60" s="97" customFormat="1" ht="27.75" customHeight="1" thickBot="1" x14ac:dyDescent="0.35">
      <c r="A3" s="1093" t="s">
        <v>1340</v>
      </c>
      <c r="B3" s="1093"/>
      <c r="C3" s="1093"/>
      <c r="D3" s="1093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078" t="s">
        <v>1341</v>
      </c>
      <c r="Q3" s="1078"/>
      <c r="R3" s="1066" t="s">
        <v>1342</v>
      </c>
      <c r="S3" s="1066"/>
      <c r="T3" s="1066"/>
      <c r="U3" s="1066"/>
      <c r="V3" s="915"/>
      <c r="W3" s="915"/>
      <c r="X3" s="915"/>
      <c r="Y3" s="915"/>
      <c r="Z3" s="915"/>
      <c r="AA3" s="915"/>
      <c r="AB3" s="915"/>
      <c r="AC3" s="915"/>
      <c r="AD3" s="915"/>
      <c r="AE3" s="915"/>
      <c r="AF3" s="915"/>
      <c r="AG3" s="915"/>
      <c r="AH3" s="915"/>
      <c r="AI3" s="915"/>
      <c r="AJ3" s="915"/>
      <c r="AK3" s="1078" t="s">
        <v>1343</v>
      </c>
      <c r="AL3" s="1078"/>
      <c r="AM3" s="1078"/>
      <c r="AN3" s="665"/>
      <c r="AO3" s="665"/>
      <c r="AP3" s="665"/>
      <c r="AQ3" s="665"/>
      <c r="AR3" s="665"/>
      <c r="AS3" s="665"/>
      <c r="AT3" s="665"/>
      <c r="AU3" s="662"/>
    </row>
    <row r="4" spans="1:60" s="835" customFormat="1" ht="38.2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987" t="s">
        <v>439</v>
      </c>
      <c r="AM4" s="987"/>
      <c r="AN4" s="902"/>
      <c r="AO4" s="902"/>
      <c r="AP4" s="902"/>
      <c r="AQ4" s="902"/>
      <c r="AR4" s="902"/>
      <c r="AS4" s="902"/>
      <c r="AT4" s="902"/>
      <c r="AU4" s="834"/>
    </row>
    <row r="5" spans="1:60" s="835" customFormat="1" ht="59.2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141</v>
      </c>
      <c r="M5" s="988"/>
      <c r="N5" s="988" t="s">
        <v>874</v>
      </c>
      <c r="O5" s="988"/>
      <c r="P5" s="1053"/>
      <c r="Q5" s="1053"/>
      <c r="R5" s="988"/>
      <c r="S5" s="988"/>
      <c r="T5" s="988" t="s">
        <v>877</v>
      </c>
      <c r="U5" s="988"/>
      <c r="V5" s="988" t="s">
        <v>876</v>
      </c>
      <c r="W5" s="988"/>
      <c r="X5" s="988" t="s">
        <v>875</v>
      </c>
      <c r="Y5" s="988"/>
      <c r="Z5" s="988" t="s">
        <v>871</v>
      </c>
      <c r="AA5" s="988"/>
      <c r="AB5" s="988" t="s">
        <v>872</v>
      </c>
      <c r="AC5" s="988"/>
      <c r="AD5" s="988" t="s">
        <v>879</v>
      </c>
      <c r="AE5" s="988"/>
      <c r="AF5" s="988" t="s">
        <v>913</v>
      </c>
      <c r="AG5" s="988"/>
      <c r="AH5" s="988"/>
      <c r="AI5" s="988" t="s">
        <v>914</v>
      </c>
      <c r="AJ5" s="988"/>
      <c r="AK5" s="988"/>
      <c r="AL5" s="988"/>
      <c r="AM5" s="988"/>
      <c r="AN5" s="902"/>
      <c r="AO5" s="902"/>
      <c r="AP5" s="902"/>
      <c r="AQ5" s="902"/>
      <c r="AR5" s="902"/>
      <c r="AS5" s="902"/>
      <c r="AT5" s="902"/>
      <c r="AU5" s="834"/>
    </row>
    <row r="6" spans="1:60" s="835" customFormat="1" ht="20.25" customHeight="1" x14ac:dyDescent="0.3">
      <c r="A6" s="1053"/>
      <c r="B6" s="1053"/>
      <c r="C6" s="909" t="s">
        <v>5</v>
      </c>
      <c r="D6" s="909" t="s">
        <v>6</v>
      </c>
      <c r="E6" s="909" t="s">
        <v>5</v>
      </c>
      <c r="F6" s="909" t="s">
        <v>6</v>
      </c>
      <c r="G6" s="909" t="s">
        <v>5</v>
      </c>
      <c r="H6" s="909" t="s">
        <v>6</v>
      </c>
      <c r="I6" s="909" t="s">
        <v>5</v>
      </c>
      <c r="J6" s="909" t="s">
        <v>42</v>
      </c>
      <c r="K6" s="909" t="s">
        <v>8</v>
      </c>
      <c r="L6" s="909" t="s">
        <v>5</v>
      </c>
      <c r="M6" s="909" t="s">
        <v>6</v>
      </c>
      <c r="N6" s="909" t="s">
        <v>5</v>
      </c>
      <c r="O6" s="909" t="s">
        <v>6</v>
      </c>
      <c r="P6" s="1053"/>
      <c r="Q6" s="1053"/>
      <c r="R6" s="988"/>
      <c r="S6" s="988"/>
      <c r="T6" s="902" t="s">
        <v>5</v>
      </c>
      <c r="U6" s="902" t="s">
        <v>6</v>
      </c>
      <c r="V6" s="902" t="s">
        <v>5</v>
      </c>
      <c r="W6" s="902" t="s">
        <v>6</v>
      </c>
      <c r="X6" s="902" t="s">
        <v>5</v>
      </c>
      <c r="Y6" s="902" t="s">
        <v>6</v>
      </c>
      <c r="Z6" s="902" t="s">
        <v>5</v>
      </c>
      <c r="AA6" s="902" t="s">
        <v>6</v>
      </c>
      <c r="AB6" s="902" t="s">
        <v>5</v>
      </c>
      <c r="AC6" s="902" t="s">
        <v>42</v>
      </c>
      <c r="AD6" s="902" t="s">
        <v>5</v>
      </c>
      <c r="AE6" s="902" t="s">
        <v>42</v>
      </c>
      <c r="AF6" s="902" t="s">
        <v>5</v>
      </c>
      <c r="AG6" s="902" t="s">
        <v>42</v>
      </c>
      <c r="AH6" s="902" t="s">
        <v>8</v>
      </c>
      <c r="AI6" s="902" t="s">
        <v>5</v>
      </c>
      <c r="AJ6" s="902" t="s">
        <v>42</v>
      </c>
      <c r="AK6" s="902" t="s">
        <v>8</v>
      </c>
      <c r="AL6" s="988"/>
      <c r="AM6" s="988"/>
      <c r="AN6" s="902"/>
      <c r="AO6" s="902"/>
      <c r="AP6" s="902"/>
      <c r="AQ6" s="902"/>
      <c r="AR6" s="902"/>
      <c r="AS6" s="902"/>
      <c r="AT6" s="902"/>
      <c r="AU6" s="834"/>
    </row>
    <row r="7" spans="1:60" s="835" customFormat="1" ht="21" customHeight="1" thickBot="1" x14ac:dyDescent="0.35">
      <c r="A7" s="1054"/>
      <c r="B7" s="1054"/>
      <c r="C7" s="910" t="s">
        <v>9</v>
      </c>
      <c r="D7" s="910" t="s">
        <v>10</v>
      </c>
      <c r="E7" s="910" t="s">
        <v>9</v>
      </c>
      <c r="F7" s="910" t="s">
        <v>10</v>
      </c>
      <c r="G7" s="910" t="s">
        <v>9</v>
      </c>
      <c r="H7" s="910" t="s">
        <v>10</v>
      </c>
      <c r="I7" s="911" t="s">
        <v>9</v>
      </c>
      <c r="J7" s="911" t="s">
        <v>10</v>
      </c>
      <c r="K7" s="911" t="s">
        <v>12</v>
      </c>
      <c r="L7" s="910" t="s">
        <v>9</v>
      </c>
      <c r="M7" s="910" t="s">
        <v>10</v>
      </c>
      <c r="N7" s="910" t="s">
        <v>9</v>
      </c>
      <c r="O7" s="910" t="s">
        <v>10</v>
      </c>
      <c r="P7" s="1054"/>
      <c r="Q7" s="1054"/>
      <c r="R7" s="989"/>
      <c r="S7" s="989"/>
      <c r="T7" s="903" t="s">
        <v>9</v>
      </c>
      <c r="U7" s="903" t="s">
        <v>10</v>
      </c>
      <c r="V7" s="903" t="s">
        <v>9</v>
      </c>
      <c r="W7" s="903" t="s">
        <v>10</v>
      </c>
      <c r="X7" s="903" t="s">
        <v>9</v>
      </c>
      <c r="Y7" s="903" t="s">
        <v>10</v>
      </c>
      <c r="Z7" s="903" t="s">
        <v>9</v>
      </c>
      <c r="AA7" s="903" t="s">
        <v>10</v>
      </c>
      <c r="AB7" s="913" t="s">
        <v>9</v>
      </c>
      <c r="AC7" s="913" t="s">
        <v>10</v>
      </c>
      <c r="AD7" s="913" t="s">
        <v>9</v>
      </c>
      <c r="AE7" s="913" t="s">
        <v>10</v>
      </c>
      <c r="AF7" s="913" t="s">
        <v>9</v>
      </c>
      <c r="AG7" s="913" t="s">
        <v>10</v>
      </c>
      <c r="AH7" s="913" t="s">
        <v>12</v>
      </c>
      <c r="AI7" s="913" t="s">
        <v>9</v>
      </c>
      <c r="AJ7" s="913" t="s">
        <v>10</v>
      </c>
      <c r="AK7" s="913" t="s">
        <v>12</v>
      </c>
      <c r="AL7" s="989"/>
      <c r="AM7" s="989"/>
      <c r="AN7" s="902"/>
      <c r="AO7" s="902"/>
      <c r="AP7" s="902"/>
      <c r="AQ7" s="902"/>
      <c r="AR7" s="902"/>
      <c r="AS7" s="902"/>
      <c r="AT7" s="902"/>
      <c r="AU7" s="834"/>
    </row>
    <row r="8" spans="1:60" ht="21" customHeight="1" x14ac:dyDescent="0.3">
      <c r="A8" s="1114" t="s">
        <v>567</v>
      </c>
      <c r="B8" s="1114"/>
      <c r="C8" s="781">
        <v>0</v>
      </c>
      <c r="D8" s="781">
        <v>0</v>
      </c>
      <c r="E8" s="781">
        <v>0</v>
      </c>
      <c r="F8" s="781">
        <v>0</v>
      </c>
      <c r="G8" s="781">
        <v>0</v>
      </c>
      <c r="H8" s="781">
        <v>0</v>
      </c>
      <c r="I8" s="781">
        <f>SUM(C8,E8,G8)</f>
        <v>0</v>
      </c>
      <c r="J8" s="781">
        <f>SUM(D8,F8,H8)</f>
        <v>0</v>
      </c>
      <c r="K8" s="781">
        <f>SUM(I8:J8)</f>
        <v>0</v>
      </c>
      <c r="L8" s="781">
        <v>0</v>
      </c>
      <c r="M8" s="781">
        <v>0</v>
      </c>
      <c r="N8" s="781">
        <v>0</v>
      </c>
      <c r="O8" s="781">
        <v>0</v>
      </c>
      <c r="P8" s="991" t="s">
        <v>743</v>
      </c>
      <c r="Q8" s="991"/>
      <c r="R8" s="1114" t="s">
        <v>567</v>
      </c>
      <c r="S8" s="1114"/>
      <c r="T8" s="311">
        <v>0</v>
      </c>
      <c r="U8" s="311">
        <v>0</v>
      </c>
      <c r="V8" s="311">
        <v>0</v>
      </c>
      <c r="W8" s="311">
        <v>0</v>
      </c>
      <c r="X8" s="311">
        <v>0</v>
      </c>
      <c r="Y8" s="311">
        <v>0</v>
      </c>
      <c r="Z8" s="311">
        <v>0</v>
      </c>
      <c r="AA8" s="311">
        <v>0</v>
      </c>
      <c r="AB8" s="311">
        <v>0</v>
      </c>
      <c r="AC8" s="311">
        <v>0</v>
      </c>
      <c r="AD8" s="311">
        <v>0</v>
      </c>
      <c r="AE8" s="311">
        <v>0</v>
      </c>
      <c r="AF8" s="311">
        <f>SUM(L8,N8,T8,V8,X8,Z8,AB8,AD8)</f>
        <v>0</v>
      </c>
      <c r="AG8" s="311">
        <f>SUM(M8,O8,U8,W8,Y8,AA8,AC8,AE8)</f>
        <v>0</v>
      </c>
      <c r="AH8" s="311">
        <f>SUM(AF8:AG8)</f>
        <v>0</v>
      </c>
      <c r="AI8" s="311">
        <f>SUM(I8,AF8)</f>
        <v>0</v>
      </c>
      <c r="AJ8" s="311">
        <f t="shared" ref="AJ8:AK8" si="0">SUM(J8,AG8)</f>
        <v>0</v>
      </c>
      <c r="AK8" s="311">
        <f t="shared" si="0"/>
        <v>0</v>
      </c>
      <c r="AL8" s="991" t="s">
        <v>743</v>
      </c>
      <c r="AM8" s="991"/>
      <c r="AN8" s="472"/>
      <c r="AO8" s="81"/>
      <c r="AP8" s="81"/>
      <c r="AQ8" s="81"/>
      <c r="AR8" s="81"/>
      <c r="AS8" s="81"/>
      <c r="AT8" s="81"/>
      <c r="AU8" s="82"/>
    </row>
    <row r="9" spans="1:60" ht="21" customHeight="1" x14ac:dyDescent="0.3">
      <c r="A9" s="1042" t="s">
        <v>14</v>
      </c>
      <c r="B9" s="1042"/>
      <c r="C9" s="311">
        <v>34</v>
      </c>
      <c r="D9" s="311">
        <v>28</v>
      </c>
      <c r="E9" s="311">
        <v>28</v>
      </c>
      <c r="F9" s="311">
        <v>32</v>
      </c>
      <c r="G9" s="311">
        <v>42</v>
      </c>
      <c r="H9" s="311">
        <v>22</v>
      </c>
      <c r="I9" s="782">
        <f t="shared" ref="I9:I27" si="1">SUM(C9,E9,G9)</f>
        <v>104</v>
      </c>
      <c r="J9" s="782">
        <f t="shared" ref="J9:J27" si="2">SUM(D9,F9,H9)</f>
        <v>82</v>
      </c>
      <c r="K9" s="782">
        <f t="shared" ref="K9:K27" si="3">SUM(I9:J9)</f>
        <v>186</v>
      </c>
      <c r="L9" s="311">
        <v>0</v>
      </c>
      <c r="M9" s="311">
        <v>0</v>
      </c>
      <c r="N9" s="311">
        <v>0</v>
      </c>
      <c r="O9" s="311">
        <v>0</v>
      </c>
      <c r="P9" s="996" t="s">
        <v>15</v>
      </c>
      <c r="Q9" s="996"/>
      <c r="R9" s="1042" t="s">
        <v>14</v>
      </c>
      <c r="S9" s="1042"/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f t="shared" ref="AF9:AF27" si="4">SUM(L9,N9,T9,V9,X9,Z9,AB9,AD9)</f>
        <v>0</v>
      </c>
      <c r="AG9" s="311">
        <f t="shared" ref="AG9:AG27" si="5">SUM(M9,O9,U9,W9,Y9,AA9,AC9,AE9)</f>
        <v>0</v>
      </c>
      <c r="AH9" s="311">
        <f t="shared" ref="AH9:AH27" si="6">SUM(AF9:AG9)</f>
        <v>0</v>
      </c>
      <c r="AI9" s="311">
        <f t="shared" ref="AI9:AI27" si="7">SUM(I9,AF9)</f>
        <v>104</v>
      </c>
      <c r="AJ9" s="311">
        <f t="shared" ref="AJ9:AJ27" si="8">SUM(J9,AG9)</f>
        <v>82</v>
      </c>
      <c r="AK9" s="311">
        <f t="shared" ref="AK9:AK27" si="9">SUM(K9,AH9)</f>
        <v>186</v>
      </c>
      <c r="AL9" s="996" t="s">
        <v>15</v>
      </c>
      <c r="AM9" s="996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21" customHeight="1" x14ac:dyDescent="0.3">
      <c r="A10" s="1042" t="s">
        <v>16</v>
      </c>
      <c r="B10" s="1042"/>
      <c r="C10" s="311">
        <v>0</v>
      </c>
      <c r="D10" s="311">
        <v>50</v>
      </c>
      <c r="E10" s="311">
        <v>0</v>
      </c>
      <c r="F10" s="311">
        <v>33</v>
      </c>
      <c r="G10" s="311">
        <v>0</v>
      </c>
      <c r="H10" s="311">
        <v>22</v>
      </c>
      <c r="I10" s="782">
        <f t="shared" si="1"/>
        <v>0</v>
      </c>
      <c r="J10" s="782">
        <f t="shared" si="2"/>
        <v>105</v>
      </c>
      <c r="K10" s="782">
        <f t="shared" si="3"/>
        <v>105</v>
      </c>
      <c r="L10" s="311">
        <v>0</v>
      </c>
      <c r="M10" s="311">
        <v>0</v>
      </c>
      <c r="N10" s="311">
        <v>0</v>
      </c>
      <c r="O10" s="311">
        <v>0</v>
      </c>
      <c r="P10" s="996" t="s">
        <v>17</v>
      </c>
      <c r="Q10" s="996"/>
      <c r="R10" s="1042" t="s">
        <v>16</v>
      </c>
      <c r="S10" s="1042"/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f t="shared" si="4"/>
        <v>0</v>
      </c>
      <c r="AG10" s="311">
        <f t="shared" si="5"/>
        <v>0</v>
      </c>
      <c r="AH10" s="311">
        <f t="shared" si="6"/>
        <v>0</v>
      </c>
      <c r="AI10" s="311">
        <f t="shared" si="7"/>
        <v>0</v>
      </c>
      <c r="AJ10" s="311">
        <f t="shared" si="8"/>
        <v>105</v>
      </c>
      <c r="AK10" s="311">
        <f t="shared" si="9"/>
        <v>105</v>
      </c>
      <c r="AL10" s="996" t="s">
        <v>17</v>
      </c>
      <c r="AM10" s="996"/>
      <c r="AN10" s="85"/>
      <c r="AO10" s="508"/>
      <c r="AP10" s="508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508"/>
      <c r="BB10" s="508"/>
      <c r="BC10" s="85"/>
      <c r="BD10" s="85"/>
      <c r="BE10" s="85"/>
      <c r="BF10" s="85"/>
      <c r="BG10" s="85"/>
      <c r="BH10" s="85"/>
    </row>
    <row r="11" spans="1:60" ht="21" customHeight="1" x14ac:dyDescent="0.3">
      <c r="A11" s="1042" t="s">
        <v>18</v>
      </c>
      <c r="B11" s="1042"/>
      <c r="C11" s="311">
        <v>30</v>
      </c>
      <c r="D11" s="311">
        <v>19</v>
      </c>
      <c r="E11" s="311">
        <v>25</v>
      </c>
      <c r="F11" s="311">
        <v>17</v>
      </c>
      <c r="G11" s="311">
        <v>30</v>
      </c>
      <c r="H11" s="311">
        <v>13</v>
      </c>
      <c r="I11" s="782">
        <f t="shared" si="1"/>
        <v>85</v>
      </c>
      <c r="J11" s="782">
        <f t="shared" si="2"/>
        <v>49</v>
      </c>
      <c r="K11" s="782">
        <f t="shared" si="3"/>
        <v>134</v>
      </c>
      <c r="L11" s="311">
        <v>0</v>
      </c>
      <c r="M11" s="311">
        <v>0</v>
      </c>
      <c r="N11" s="311">
        <v>0</v>
      </c>
      <c r="O11" s="311">
        <v>0</v>
      </c>
      <c r="P11" s="996" t="s">
        <v>19</v>
      </c>
      <c r="Q11" s="996"/>
      <c r="R11" s="1042" t="s">
        <v>18</v>
      </c>
      <c r="S11" s="1042"/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  <c r="AC11" s="311">
        <v>0</v>
      </c>
      <c r="AD11" s="311">
        <v>0</v>
      </c>
      <c r="AE11" s="311">
        <v>0</v>
      </c>
      <c r="AF11" s="311">
        <f t="shared" si="4"/>
        <v>0</v>
      </c>
      <c r="AG11" s="311">
        <f t="shared" si="5"/>
        <v>0</v>
      </c>
      <c r="AH11" s="311">
        <f t="shared" si="6"/>
        <v>0</v>
      </c>
      <c r="AI11" s="311">
        <f t="shared" si="7"/>
        <v>85</v>
      </c>
      <c r="AJ11" s="311">
        <f t="shared" si="8"/>
        <v>49</v>
      </c>
      <c r="AK11" s="311">
        <f t="shared" si="9"/>
        <v>134</v>
      </c>
      <c r="AL11" s="996" t="s">
        <v>19</v>
      </c>
      <c r="AM11" s="996"/>
      <c r="AN11" s="85"/>
      <c r="AO11" s="508"/>
      <c r="AP11" s="508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508"/>
      <c r="BB11" s="508"/>
      <c r="BC11" s="85"/>
      <c r="BD11" s="85"/>
      <c r="BE11" s="85"/>
      <c r="BF11" s="85"/>
      <c r="BG11" s="85"/>
      <c r="BH11" s="85"/>
    </row>
    <row r="12" spans="1:60" ht="21" customHeight="1" x14ac:dyDescent="0.3">
      <c r="A12" s="997" t="s">
        <v>20</v>
      </c>
      <c r="B12" s="474" t="s">
        <v>399</v>
      </c>
      <c r="C12" s="311">
        <v>117</v>
      </c>
      <c r="D12" s="311">
        <v>95</v>
      </c>
      <c r="E12" s="311">
        <v>112</v>
      </c>
      <c r="F12" s="311">
        <v>72</v>
      </c>
      <c r="G12" s="311">
        <v>56</v>
      </c>
      <c r="H12" s="311">
        <v>69</v>
      </c>
      <c r="I12" s="782">
        <f t="shared" si="1"/>
        <v>285</v>
      </c>
      <c r="J12" s="782">
        <f t="shared" si="2"/>
        <v>236</v>
      </c>
      <c r="K12" s="782">
        <f t="shared" si="3"/>
        <v>521</v>
      </c>
      <c r="L12" s="311">
        <v>0</v>
      </c>
      <c r="M12" s="311">
        <v>33</v>
      </c>
      <c r="N12" s="311">
        <v>0</v>
      </c>
      <c r="O12" s="311">
        <v>28</v>
      </c>
      <c r="P12" s="475" t="s">
        <v>43</v>
      </c>
      <c r="Q12" s="1000" t="s">
        <v>380</v>
      </c>
      <c r="R12" s="997" t="s">
        <v>20</v>
      </c>
      <c r="S12" s="474" t="s">
        <v>399</v>
      </c>
      <c r="T12" s="311">
        <v>0</v>
      </c>
      <c r="U12" s="311">
        <v>38</v>
      </c>
      <c r="V12" s="311">
        <v>0</v>
      </c>
      <c r="W12" s="311">
        <v>0</v>
      </c>
      <c r="X12" s="311">
        <v>0</v>
      </c>
      <c r="Y12" s="311">
        <v>29</v>
      </c>
      <c r="Z12" s="311">
        <v>0</v>
      </c>
      <c r="AA12" s="311">
        <v>26</v>
      </c>
      <c r="AB12" s="311">
        <v>0</v>
      </c>
      <c r="AC12" s="311">
        <v>0</v>
      </c>
      <c r="AD12" s="311">
        <v>0</v>
      </c>
      <c r="AE12" s="311">
        <v>30</v>
      </c>
      <c r="AF12" s="311">
        <f t="shared" si="4"/>
        <v>0</v>
      </c>
      <c r="AG12" s="311">
        <f t="shared" si="5"/>
        <v>184</v>
      </c>
      <c r="AH12" s="311">
        <f t="shared" si="6"/>
        <v>184</v>
      </c>
      <c r="AI12" s="311">
        <f t="shared" si="7"/>
        <v>285</v>
      </c>
      <c r="AJ12" s="311">
        <f t="shared" si="8"/>
        <v>420</v>
      </c>
      <c r="AK12" s="311">
        <f t="shared" si="9"/>
        <v>705</v>
      </c>
      <c r="AL12" s="475" t="s">
        <v>43</v>
      </c>
      <c r="AM12" s="1000" t="s">
        <v>380</v>
      </c>
      <c r="AN12" s="87"/>
      <c r="AO12" s="508"/>
      <c r="AP12" s="508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508"/>
      <c r="BB12" s="508"/>
      <c r="BC12" s="87"/>
      <c r="BD12" s="87"/>
      <c r="BE12" s="87"/>
      <c r="BF12" s="87"/>
      <c r="BG12" s="87"/>
      <c r="BH12" s="87"/>
    </row>
    <row r="13" spans="1:60" ht="21" customHeight="1" x14ac:dyDescent="0.3">
      <c r="A13" s="998"/>
      <c r="B13" s="474" t="s">
        <v>400</v>
      </c>
      <c r="C13" s="311">
        <v>35</v>
      </c>
      <c r="D13" s="311">
        <v>143</v>
      </c>
      <c r="E13" s="311">
        <v>40</v>
      </c>
      <c r="F13" s="311">
        <v>92</v>
      </c>
      <c r="G13" s="311">
        <v>35</v>
      </c>
      <c r="H13" s="311">
        <v>116</v>
      </c>
      <c r="I13" s="782">
        <f t="shared" si="1"/>
        <v>110</v>
      </c>
      <c r="J13" s="782">
        <f t="shared" si="2"/>
        <v>351</v>
      </c>
      <c r="K13" s="782">
        <f t="shared" si="3"/>
        <v>461</v>
      </c>
      <c r="L13" s="311">
        <v>30</v>
      </c>
      <c r="M13" s="311">
        <v>28</v>
      </c>
      <c r="N13" s="311">
        <v>30</v>
      </c>
      <c r="O13" s="311">
        <v>17</v>
      </c>
      <c r="P13" s="475" t="s">
        <v>44</v>
      </c>
      <c r="Q13" s="1001"/>
      <c r="R13" s="998"/>
      <c r="S13" s="474" t="s">
        <v>400</v>
      </c>
      <c r="T13" s="311">
        <v>30</v>
      </c>
      <c r="U13" s="311">
        <v>21</v>
      </c>
      <c r="V13" s="311">
        <v>30</v>
      </c>
      <c r="W13" s="311">
        <v>14</v>
      </c>
      <c r="X13" s="311">
        <v>30</v>
      </c>
      <c r="Y13" s="311">
        <v>16</v>
      </c>
      <c r="Z13" s="311">
        <v>30</v>
      </c>
      <c r="AA13" s="311">
        <v>20</v>
      </c>
      <c r="AB13" s="311">
        <v>30</v>
      </c>
      <c r="AC13" s="311">
        <v>11</v>
      </c>
      <c r="AD13" s="311">
        <v>30</v>
      </c>
      <c r="AE13" s="311">
        <v>30</v>
      </c>
      <c r="AF13" s="311">
        <f t="shared" si="4"/>
        <v>240</v>
      </c>
      <c r="AG13" s="311">
        <f t="shared" si="5"/>
        <v>157</v>
      </c>
      <c r="AH13" s="311">
        <f t="shared" si="6"/>
        <v>397</v>
      </c>
      <c r="AI13" s="311">
        <f t="shared" si="7"/>
        <v>350</v>
      </c>
      <c r="AJ13" s="311">
        <f t="shared" si="8"/>
        <v>508</v>
      </c>
      <c r="AK13" s="311">
        <f t="shared" si="9"/>
        <v>858</v>
      </c>
      <c r="AL13" s="475" t="s">
        <v>44</v>
      </c>
      <c r="AM13" s="1001"/>
      <c r="AN13" s="87"/>
      <c r="AO13" s="508"/>
      <c r="AP13" s="508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508"/>
      <c r="BB13" s="508"/>
      <c r="BC13" s="87"/>
      <c r="BD13" s="87"/>
      <c r="BE13" s="87"/>
      <c r="BF13" s="87"/>
      <c r="BG13" s="87"/>
      <c r="BH13" s="87"/>
    </row>
    <row r="14" spans="1:60" ht="21" customHeight="1" x14ac:dyDescent="0.3">
      <c r="A14" s="998"/>
      <c r="B14" s="474" t="s">
        <v>401</v>
      </c>
      <c r="C14" s="311">
        <v>237</v>
      </c>
      <c r="D14" s="311">
        <v>0</v>
      </c>
      <c r="E14" s="311">
        <v>145</v>
      </c>
      <c r="F14" s="311">
        <v>0</v>
      </c>
      <c r="G14" s="311">
        <v>116</v>
      </c>
      <c r="H14" s="311">
        <v>0</v>
      </c>
      <c r="I14" s="782">
        <f t="shared" si="1"/>
        <v>498</v>
      </c>
      <c r="J14" s="782">
        <f t="shared" si="2"/>
        <v>0</v>
      </c>
      <c r="K14" s="782">
        <f t="shared" si="3"/>
        <v>498</v>
      </c>
      <c r="L14" s="311">
        <v>19</v>
      </c>
      <c r="M14" s="311">
        <v>0</v>
      </c>
      <c r="N14" s="311">
        <v>0</v>
      </c>
      <c r="O14" s="311">
        <v>0</v>
      </c>
      <c r="P14" s="475" t="s">
        <v>45</v>
      </c>
      <c r="Q14" s="1001"/>
      <c r="R14" s="998"/>
      <c r="S14" s="474" t="s">
        <v>401</v>
      </c>
      <c r="T14" s="311">
        <v>22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19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f t="shared" si="4"/>
        <v>60</v>
      </c>
      <c r="AG14" s="311">
        <f t="shared" si="5"/>
        <v>0</v>
      </c>
      <c r="AH14" s="311">
        <f t="shared" si="6"/>
        <v>60</v>
      </c>
      <c r="AI14" s="311">
        <f t="shared" si="7"/>
        <v>558</v>
      </c>
      <c r="AJ14" s="311">
        <f t="shared" si="8"/>
        <v>0</v>
      </c>
      <c r="AK14" s="311">
        <f t="shared" si="9"/>
        <v>558</v>
      </c>
      <c r="AL14" s="475" t="s">
        <v>45</v>
      </c>
      <c r="AM14" s="1001"/>
      <c r="AN14" s="87"/>
      <c r="AO14" s="508"/>
      <c r="AP14" s="508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508"/>
      <c r="BB14" s="508"/>
      <c r="BC14" s="87"/>
      <c r="BD14" s="87"/>
      <c r="BE14" s="87"/>
      <c r="BF14" s="87"/>
      <c r="BG14" s="87"/>
      <c r="BH14" s="87"/>
    </row>
    <row r="15" spans="1:60" ht="21" customHeight="1" x14ac:dyDescent="0.3">
      <c r="A15" s="998"/>
      <c r="B15" s="474" t="s">
        <v>382</v>
      </c>
      <c r="C15" s="311">
        <v>0</v>
      </c>
      <c r="D15" s="311">
        <v>0</v>
      </c>
      <c r="E15" s="311">
        <v>0</v>
      </c>
      <c r="F15" s="311">
        <v>0</v>
      </c>
      <c r="G15" s="311">
        <v>0</v>
      </c>
      <c r="H15" s="311">
        <v>0</v>
      </c>
      <c r="I15" s="782">
        <f t="shared" si="1"/>
        <v>0</v>
      </c>
      <c r="J15" s="782">
        <f t="shared" si="2"/>
        <v>0</v>
      </c>
      <c r="K15" s="782">
        <f t="shared" si="3"/>
        <v>0</v>
      </c>
      <c r="L15" s="311">
        <v>0</v>
      </c>
      <c r="M15" s="311">
        <v>0</v>
      </c>
      <c r="N15" s="311">
        <v>0</v>
      </c>
      <c r="O15" s="311">
        <v>0</v>
      </c>
      <c r="P15" s="475" t="s">
        <v>46</v>
      </c>
      <c r="Q15" s="1001"/>
      <c r="R15" s="998"/>
      <c r="S15" s="474" t="s">
        <v>382</v>
      </c>
      <c r="T15" s="311">
        <v>0</v>
      </c>
      <c r="U15" s="311"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  <c r="AE15" s="311">
        <v>0</v>
      </c>
      <c r="AF15" s="311">
        <f t="shared" si="4"/>
        <v>0</v>
      </c>
      <c r="AG15" s="311">
        <f t="shared" si="5"/>
        <v>0</v>
      </c>
      <c r="AH15" s="311">
        <f t="shared" si="6"/>
        <v>0</v>
      </c>
      <c r="AI15" s="311">
        <f t="shared" si="7"/>
        <v>0</v>
      </c>
      <c r="AJ15" s="311">
        <f t="shared" si="8"/>
        <v>0</v>
      </c>
      <c r="AK15" s="311">
        <f t="shared" si="9"/>
        <v>0</v>
      </c>
      <c r="AL15" s="475" t="s">
        <v>46</v>
      </c>
      <c r="AM15" s="1001"/>
      <c r="AN15" s="87"/>
      <c r="AO15" s="508"/>
      <c r="AP15" s="508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508"/>
      <c r="BB15" s="508"/>
      <c r="BC15" s="87"/>
      <c r="BD15" s="87"/>
      <c r="BE15" s="87"/>
      <c r="BF15" s="87"/>
      <c r="BG15" s="87"/>
      <c r="BH15" s="87"/>
    </row>
    <row r="16" spans="1:60" ht="21" customHeight="1" x14ac:dyDescent="0.3">
      <c r="A16" s="998"/>
      <c r="B16" s="474" t="s">
        <v>383</v>
      </c>
      <c r="C16" s="311">
        <v>50</v>
      </c>
      <c r="D16" s="311">
        <v>12</v>
      </c>
      <c r="E16" s="311">
        <v>49</v>
      </c>
      <c r="F16" s="311">
        <v>12</v>
      </c>
      <c r="G16" s="311">
        <v>144</v>
      </c>
      <c r="H16" s="311">
        <v>14</v>
      </c>
      <c r="I16" s="782">
        <f t="shared" si="1"/>
        <v>243</v>
      </c>
      <c r="J16" s="782">
        <f t="shared" si="2"/>
        <v>38</v>
      </c>
      <c r="K16" s="782">
        <f t="shared" si="3"/>
        <v>281</v>
      </c>
      <c r="L16" s="311">
        <v>0</v>
      </c>
      <c r="M16" s="311">
        <v>0</v>
      </c>
      <c r="N16" s="311">
        <v>0</v>
      </c>
      <c r="O16" s="311">
        <v>0</v>
      </c>
      <c r="P16" s="475" t="s">
        <v>47</v>
      </c>
      <c r="Q16" s="1001"/>
      <c r="R16" s="998"/>
      <c r="S16" s="474" t="s">
        <v>383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f t="shared" si="4"/>
        <v>0</v>
      </c>
      <c r="AG16" s="311">
        <f t="shared" si="5"/>
        <v>0</v>
      </c>
      <c r="AH16" s="311">
        <f t="shared" si="6"/>
        <v>0</v>
      </c>
      <c r="AI16" s="311">
        <f t="shared" si="7"/>
        <v>243</v>
      </c>
      <c r="AJ16" s="311">
        <f t="shared" si="8"/>
        <v>38</v>
      </c>
      <c r="AK16" s="311">
        <f t="shared" si="9"/>
        <v>281</v>
      </c>
      <c r="AL16" s="475" t="s">
        <v>47</v>
      </c>
      <c r="AM16" s="1001"/>
      <c r="AN16" s="87"/>
      <c r="AO16" s="159"/>
      <c r="AP16" s="508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59"/>
      <c r="BB16" s="508"/>
      <c r="BC16" s="87"/>
      <c r="BD16" s="87"/>
      <c r="BE16" s="87"/>
      <c r="BF16" s="87"/>
      <c r="BG16" s="87"/>
      <c r="BH16" s="87"/>
    </row>
    <row r="17" spans="1:60" ht="21" customHeight="1" x14ac:dyDescent="0.3">
      <c r="A17" s="999"/>
      <c r="B17" s="474" t="s">
        <v>384</v>
      </c>
      <c r="C17" s="311">
        <v>112</v>
      </c>
      <c r="D17" s="311">
        <v>131</v>
      </c>
      <c r="E17" s="311">
        <v>115</v>
      </c>
      <c r="F17" s="311">
        <v>113</v>
      </c>
      <c r="G17" s="311">
        <v>105</v>
      </c>
      <c r="H17" s="311">
        <v>90</v>
      </c>
      <c r="I17" s="782">
        <f t="shared" si="1"/>
        <v>332</v>
      </c>
      <c r="J17" s="782">
        <f t="shared" si="2"/>
        <v>334</v>
      </c>
      <c r="K17" s="782">
        <f t="shared" si="3"/>
        <v>666</v>
      </c>
      <c r="L17" s="311">
        <v>7</v>
      </c>
      <c r="M17" s="311">
        <v>51</v>
      </c>
      <c r="N17" s="311">
        <v>15</v>
      </c>
      <c r="O17" s="311">
        <v>0</v>
      </c>
      <c r="P17" s="475" t="s">
        <v>48</v>
      </c>
      <c r="Q17" s="1002"/>
      <c r="R17" s="999"/>
      <c r="S17" s="474" t="s">
        <v>384</v>
      </c>
      <c r="T17" s="311">
        <v>12</v>
      </c>
      <c r="U17" s="311">
        <v>29</v>
      </c>
      <c r="V17" s="311">
        <v>7</v>
      </c>
      <c r="W17" s="311">
        <v>0</v>
      </c>
      <c r="X17" s="311">
        <v>15</v>
      </c>
      <c r="Y17" s="311">
        <v>0</v>
      </c>
      <c r="Z17" s="311">
        <v>0</v>
      </c>
      <c r="AA17" s="311">
        <v>20</v>
      </c>
      <c r="AB17" s="311">
        <v>19</v>
      </c>
      <c r="AC17" s="311">
        <v>11</v>
      </c>
      <c r="AD17" s="311">
        <v>27</v>
      </c>
      <c r="AE17" s="311">
        <v>15</v>
      </c>
      <c r="AF17" s="311">
        <f t="shared" si="4"/>
        <v>102</v>
      </c>
      <c r="AG17" s="311">
        <f t="shared" si="5"/>
        <v>126</v>
      </c>
      <c r="AH17" s="311">
        <f t="shared" si="6"/>
        <v>228</v>
      </c>
      <c r="AI17" s="311">
        <f t="shared" si="7"/>
        <v>434</v>
      </c>
      <c r="AJ17" s="311">
        <f t="shared" si="8"/>
        <v>460</v>
      </c>
      <c r="AK17" s="311">
        <f t="shared" si="9"/>
        <v>894</v>
      </c>
      <c r="AL17" s="475" t="s">
        <v>48</v>
      </c>
      <c r="AM17" s="1002"/>
      <c r="AN17" s="87"/>
      <c r="AO17" s="159"/>
      <c r="AP17" s="508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59"/>
      <c r="BB17" s="508"/>
      <c r="BC17" s="87"/>
      <c r="BD17" s="87"/>
      <c r="BE17" s="87"/>
      <c r="BF17" s="87"/>
      <c r="BG17" s="87"/>
      <c r="BH17" s="87"/>
    </row>
    <row r="18" spans="1:60" ht="21" customHeight="1" x14ac:dyDescent="0.3">
      <c r="A18" s="995" t="s">
        <v>397</v>
      </c>
      <c r="B18" s="995"/>
      <c r="C18" s="311">
        <v>0</v>
      </c>
      <c r="D18" s="311">
        <v>0</v>
      </c>
      <c r="E18" s="311">
        <v>0</v>
      </c>
      <c r="F18" s="311">
        <v>0</v>
      </c>
      <c r="G18" s="311">
        <v>0</v>
      </c>
      <c r="H18" s="311">
        <v>0</v>
      </c>
      <c r="I18" s="782">
        <f t="shared" si="1"/>
        <v>0</v>
      </c>
      <c r="J18" s="782">
        <f t="shared" si="2"/>
        <v>0</v>
      </c>
      <c r="K18" s="782">
        <f t="shared" si="3"/>
        <v>0</v>
      </c>
      <c r="L18" s="311">
        <v>0</v>
      </c>
      <c r="M18" s="311">
        <v>0</v>
      </c>
      <c r="N18" s="311">
        <v>0</v>
      </c>
      <c r="O18" s="311">
        <v>0</v>
      </c>
      <c r="P18" s="996" t="s">
        <v>438</v>
      </c>
      <c r="Q18" s="996"/>
      <c r="R18" s="995" t="s">
        <v>397</v>
      </c>
      <c r="S18" s="995"/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f t="shared" si="4"/>
        <v>0</v>
      </c>
      <c r="AG18" s="311">
        <f t="shared" si="5"/>
        <v>0</v>
      </c>
      <c r="AH18" s="311">
        <f t="shared" si="6"/>
        <v>0</v>
      </c>
      <c r="AI18" s="311">
        <f t="shared" si="7"/>
        <v>0</v>
      </c>
      <c r="AJ18" s="311">
        <f t="shared" si="8"/>
        <v>0</v>
      </c>
      <c r="AK18" s="311">
        <f t="shared" si="9"/>
        <v>0</v>
      </c>
      <c r="AL18" s="996" t="s">
        <v>438</v>
      </c>
      <c r="AM18" s="996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1225"/>
      <c r="BE18" s="1225"/>
      <c r="BF18" s="87"/>
      <c r="BG18" s="87"/>
      <c r="BH18" s="87"/>
    </row>
    <row r="19" spans="1:60" ht="21" customHeight="1" x14ac:dyDescent="0.3">
      <c r="A19" s="1042" t="s">
        <v>22</v>
      </c>
      <c r="B19" s="1042"/>
      <c r="C19" s="311">
        <v>121</v>
      </c>
      <c r="D19" s="311">
        <v>52</v>
      </c>
      <c r="E19" s="311">
        <v>103</v>
      </c>
      <c r="F19" s="311">
        <v>38</v>
      </c>
      <c r="G19" s="311">
        <v>84</v>
      </c>
      <c r="H19" s="311">
        <v>33</v>
      </c>
      <c r="I19" s="782">
        <f t="shared" si="1"/>
        <v>308</v>
      </c>
      <c r="J19" s="782">
        <f t="shared" si="2"/>
        <v>123</v>
      </c>
      <c r="K19" s="782">
        <f t="shared" si="3"/>
        <v>431</v>
      </c>
      <c r="L19" s="311">
        <v>43</v>
      </c>
      <c r="M19" s="311">
        <v>0</v>
      </c>
      <c r="N19" s="311">
        <v>0</v>
      </c>
      <c r="O19" s="311">
        <v>0</v>
      </c>
      <c r="P19" s="996" t="s">
        <v>49</v>
      </c>
      <c r="Q19" s="996"/>
      <c r="R19" s="1042" t="s">
        <v>22</v>
      </c>
      <c r="S19" s="1042"/>
      <c r="T19" s="311">
        <v>56</v>
      </c>
      <c r="U19" s="311">
        <v>0</v>
      </c>
      <c r="V19" s="311">
        <v>24</v>
      </c>
      <c r="W19" s="311">
        <v>0</v>
      </c>
      <c r="X19" s="311">
        <v>23</v>
      </c>
      <c r="Y19" s="311">
        <v>0</v>
      </c>
      <c r="Z19" s="311">
        <v>42</v>
      </c>
      <c r="AA19" s="311">
        <v>0</v>
      </c>
      <c r="AB19" s="311">
        <v>46</v>
      </c>
      <c r="AC19" s="311">
        <v>0</v>
      </c>
      <c r="AD19" s="311">
        <v>27</v>
      </c>
      <c r="AE19" s="311">
        <v>0</v>
      </c>
      <c r="AF19" s="311">
        <f t="shared" si="4"/>
        <v>261</v>
      </c>
      <c r="AG19" s="311">
        <f t="shared" si="5"/>
        <v>0</v>
      </c>
      <c r="AH19" s="311">
        <f t="shared" si="6"/>
        <v>261</v>
      </c>
      <c r="AI19" s="311">
        <f t="shared" si="7"/>
        <v>569</v>
      </c>
      <c r="AJ19" s="311">
        <f t="shared" si="8"/>
        <v>123</v>
      </c>
      <c r="AK19" s="311">
        <f t="shared" si="9"/>
        <v>692</v>
      </c>
      <c r="AL19" s="996" t="s">
        <v>49</v>
      </c>
      <c r="AM19" s="996"/>
      <c r="AN19" s="87"/>
      <c r="AO19" s="159"/>
      <c r="AP19" s="508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59"/>
      <c r="BB19" s="508"/>
      <c r="BC19" s="87"/>
      <c r="BD19" s="87"/>
      <c r="BE19" s="87"/>
      <c r="BF19" s="87"/>
      <c r="BG19" s="87"/>
      <c r="BH19" s="87"/>
    </row>
    <row r="20" spans="1:60" ht="21" customHeight="1" x14ac:dyDescent="0.3">
      <c r="A20" s="1042" t="s">
        <v>23</v>
      </c>
      <c r="B20" s="1042"/>
      <c r="C20" s="311">
        <v>102</v>
      </c>
      <c r="D20" s="311">
        <v>45</v>
      </c>
      <c r="E20" s="311">
        <v>75</v>
      </c>
      <c r="F20" s="311">
        <v>47</v>
      </c>
      <c r="G20" s="311">
        <v>73</v>
      </c>
      <c r="H20" s="311">
        <v>36</v>
      </c>
      <c r="I20" s="782">
        <f t="shared" si="1"/>
        <v>250</v>
      </c>
      <c r="J20" s="782">
        <f t="shared" si="2"/>
        <v>128</v>
      </c>
      <c r="K20" s="782">
        <f t="shared" si="3"/>
        <v>378</v>
      </c>
      <c r="L20" s="311">
        <v>36</v>
      </c>
      <c r="M20" s="311">
        <v>41</v>
      </c>
      <c r="N20" s="311">
        <v>0</v>
      </c>
      <c r="O20" s="311">
        <v>0</v>
      </c>
      <c r="P20" s="996" t="s">
        <v>24</v>
      </c>
      <c r="Q20" s="996"/>
      <c r="R20" s="1042" t="s">
        <v>23</v>
      </c>
      <c r="S20" s="1042"/>
      <c r="T20" s="311">
        <v>27</v>
      </c>
      <c r="U20" s="311">
        <v>17</v>
      </c>
      <c r="V20" s="311">
        <v>0</v>
      </c>
      <c r="W20" s="311">
        <v>13</v>
      </c>
      <c r="X20" s="311">
        <v>0</v>
      </c>
      <c r="Y20" s="311">
        <v>0</v>
      </c>
      <c r="Z20" s="311">
        <v>0</v>
      </c>
      <c r="AA20" s="311">
        <v>29</v>
      </c>
      <c r="AB20" s="311">
        <v>0</v>
      </c>
      <c r="AC20" s="311">
        <v>0</v>
      </c>
      <c r="AD20" s="311">
        <v>0</v>
      </c>
      <c r="AE20" s="311">
        <v>0</v>
      </c>
      <c r="AF20" s="311">
        <f t="shared" si="4"/>
        <v>63</v>
      </c>
      <c r="AG20" s="311">
        <f t="shared" si="5"/>
        <v>100</v>
      </c>
      <c r="AH20" s="311">
        <f t="shared" si="6"/>
        <v>163</v>
      </c>
      <c r="AI20" s="311">
        <f t="shared" si="7"/>
        <v>313</v>
      </c>
      <c r="AJ20" s="311">
        <f t="shared" si="8"/>
        <v>228</v>
      </c>
      <c r="AK20" s="311">
        <f t="shared" si="9"/>
        <v>541</v>
      </c>
      <c r="AL20" s="996" t="s">
        <v>24</v>
      </c>
      <c r="AM20" s="996"/>
      <c r="AN20" s="87"/>
      <c r="AO20" s="159"/>
      <c r="AP20" s="508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59"/>
      <c r="BB20" s="508"/>
      <c r="BC20" s="87"/>
      <c r="BD20" s="87"/>
      <c r="BE20" s="87"/>
      <c r="BF20" s="87"/>
      <c r="BG20" s="87"/>
      <c r="BH20" s="87"/>
    </row>
    <row r="21" spans="1:60" ht="21" customHeight="1" x14ac:dyDescent="0.3">
      <c r="A21" s="1042" t="s">
        <v>25</v>
      </c>
      <c r="B21" s="1042"/>
      <c r="C21" s="311">
        <v>246</v>
      </c>
      <c r="D21" s="311">
        <v>220</v>
      </c>
      <c r="E21" s="311">
        <v>177</v>
      </c>
      <c r="F21" s="311">
        <v>157</v>
      </c>
      <c r="G21" s="311">
        <v>156</v>
      </c>
      <c r="H21" s="311">
        <v>142</v>
      </c>
      <c r="I21" s="782">
        <f t="shared" si="1"/>
        <v>579</v>
      </c>
      <c r="J21" s="782">
        <f t="shared" si="2"/>
        <v>519</v>
      </c>
      <c r="K21" s="782">
        <f t="shared" si="3"/>
        <v>1098</v>
      </c>
      <c r="L21" s="311">
        <v>120</v>
      </c>
      <c r="M21" s="311">
        <v>94</v>
      </c>
      <c r="N21" s="311">
        <v>0</v>
      </c>
      <c r="O21" s="311">
        <v>0</v>
      </c>
      <c r="P21" s="996" t="s">
        <v>50</v>
      </c>
      <c r="Q21" s="996"/>
      <c r="R21" s="1042" t="s">
        <v>25</v>
      </c>
      <c r="S21" s="1042"/>
      <c r="T21" s="311">
        <v>105</v>
      </c>
      <c r="U21" s="311">
        <v>93</v>
      </c>
      <c r="V21" s="311">
        <v>11</v>
      </c>
      <c r="W21" s="311">
        <v>0</v>
      </c>
      <c r="X21" s="311">
        <v>0</v>
      </c>
      <c r="Y21" s="311">
        <v>0</v>
      </c>
      <c r="Z21" s="311">
        <v>7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f t="shared" si="4"/>
        <v>243</v>
      </c>
      <c r="AG21" s="311">
        <f t="shared" si="5"/>
        <v>187</v>
      </c>
      <c r="AH21" s="311">
        <f t="shared" si="6"/>
        <v>430</v>
      </c>
      <c r="AI21" s="311">
        <f t="shared" si="7"/>
        <v>822</v>
      </c>
      <c r="AJ21" s="311">
        <f t="shared" si="8"/>
        <v>706</v>
      </c>
      <c r="AK21" s="311">
        <f t="shared" si="9"/>
        <v>1528</v>
      </c>
      <c r="AL21" s="996" t="s">
        <v>50</v>
      </c>
      <c r="AM21" s="996"/>
      <c r="AN21" s="87"/>
      <c r="AO21" s="159"/>
      <c r="AP21" s="508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59"/>
      <c r="BB21" s="508"/>
      <c r="BC21" s="87"/>
      <c r="BD21" s="87"/>
      <c r="BE21" s="87"/>
      <c r="BF21" s="87"/>
      <c r="BG21" s="87"/>
      <c r="BH21" s="87"/>
    </row>
    <row r="22" spans="1:60" ht="21" customHeight="1" x14ac:dyDescent="0.3">
      <c r="A22" s="1042" t="s">
        <v>64</v>
      </c>
      <c r="B22" s="1042"/>
      <c r="C22" s="311">
        <v>490</v>
      </c>
      <c r="D22" s="311">
        <v>90</v>
      </c>
      <c r="E22" s="311">
        <v>401</v>
      </c>
      <c r="F22" s="311">
        <v>73</v>
      </c>
      <c r="G22" s="311">
        <v>357</v>
      </c>
      <c r="H22" s="311">
        <v>57</v>
      </c>
      <c r="I22" s="782">
        <f t="shared" si="1"/>
        <v>1248</v>
      </c>
      <c r="J22" s="782">
        <f t="shared" si="2"/>
        <v>220</v>
      </c>
      <c r="K22" s="782">
        <f t="shared" si="3"/>
        <v>1468</v>
      </c>
      <c r="L22" s="311">
        <v>92</v>
      </c>
      <c r="M22" s="311">
        <v>67</v>
      </c>
      <c r="N22" s="311">
        <v>33</v>
      </c>
      <c r="O22" s="311">
        <v>37</v>
      </c>
      <c r="P22" s="996" t="s">
        <v>51</v>
      </c>
      <c r="Q22" s="996"/>
      <c r="R22" s="1042" t="s">
        <v>64</v>
      </c>
      <c r="S22" s="1042"/>
      <c r="T22" s="311">
        <v>99</v>
      </c>
      <c r="U22" s="311">
        <v>52</v>
      </c>
      <c r="V22" s="311">
        <v>27</v>
      </c>
      <c r="W22" s="311">
        <v>0</v>
      </c>
      <c r="X22" s="311">
        <v>61</v>
      </c>
      <c r="Y22" s="311">
        <v>38</v>
      </c>
      <c r="Z22" s="311">
        <v>102</v>
      </c>
      <c r="AA22" s="311">
        <v>59</v>
      </c>
      <c r="AB22" s="311">
        <v>26</v>
      </c>
      <c r="AC22" s="311">
        <v>0</v>
      </c>
      <c r="AD22" s="311">
        <v>113</v>
      </c>
      <c r="AE22" s="311">
        <v>39</v>
      </c>
      <c r="AF22" s="311">
        <f t="shared" si="4"/>
        <v>553</v>
      </c>
      <c r="AG22" s="311">
        <f t="shared" si="5"/>
        <v>292</v>
      </c>
      <c r="AH22" s="311">
        <f t="shared" si="6"/>
        <v>845</v>
      </c>
      <c r="AI22" s="311">
        <f t="shared" si="7"/>
        <v>1801</v>
      </c>
      <c r="AJ22" s="311">
        <f t="shared" si="8"/>
        <v>512</v>
      </c>
      <c r="AK22" s="311">
        <f t="shared" si="9"/>
        <v>2313</v>
      </c>
      <c r="AL22" s="996" t="s">
        <v>51</v>
      </c>
      <c r="AM22" s="996"/>
      <c r="AN22" s="87"/>
      <c r="AO22" s="508"/>
      <c r="AP22" s="508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508"/>
      <c r="BB22" s="508"/>
      <c r="BC22" s="87"/>
      <c r="BD22" s="87"/>
      <c r="BE22" s="87"/>
      <c r="BF22" s="87"/>
      <c r="BG22" s="87"/>
      <c r="BH22" s="87"/>
    </row>
    <row r="23" spans="1:60" ht="21" customHeight="1" x14ac:dyDescent="0.3">
      <c r="A23" s="1042" t="s">
        <v>27</v>
      </c>
      <c r="B23" s="1042"/>
      <c r="C23" s="311">
        <v>118</v>
      </c>
      <c r="D23" s="311">
        <v>148</v>
      </c>
      <c r="E23" s="311">
        <v>192</v>
      </c>
      <c r="F23" s="311">
        <v>145</v>
      </c>
      <c r="G23" s="311">
        <v>151</v>
      </c>
      <c r="H23" s="311">
        <v>164</v>
      </c>
      <c r="I23" s="782">
        <f t="shared" si="1"/>
        <v>461</v>
      </c>
      <c r="J23" s="782">
        <f t="shared" si="2"/>
        <v>457</v>
      </c>
      <c r="K23" s="782">
        <f t="shared" si="3"/>
        <v>918</v>
      </c>
      <c r="L23" s="311">
        <v>0</v>
      </c>
      <c r="M23" s="311">
        <v>37</v>
      </c>
      <c r="N23" s="311">
        <v>47</v>
      </c>
      <c r="O23" s="311">
        <v>37</v>
      </c>
      <c r="P23" s="996" t="s">
        <v>28</v>
      </c>
      <c r="Q23" s="996"/>
      <c r="R23" s="1042" t="s">
        <v>27</v>
      </c>
      <c r="S23" s="1042"/>
      <c r="T23" s="311">
        <v>0</v>
      </c>
      <c r="U23" s="311">
        <v>32</v>
      </c>
      <c r="V23" s="311">
        <v>0</v>
      </c>
      <c r="W23" s="311">
        <v>0</v>
      </c>
      <c r="X23" s="311">
        <v>49</v>
      </c>
      <c r="Y23" s="311">
        <v>14</v>
      </c>
      <c r="Z23" s="311">
        <v>0</v>
      </c>
      <c r="AA23" s="311">
        <v>42</v>
      </c>
      <c r="AB23" s="311">
        <v>0</v>
      </c>
      <c r="AC23" s="311">
        <v>11</v>
      </c>
      <c r="AD23" s="311">
        <v>74</v>
      </c>
      <c r="AE23" s="311">
        <v>37</v>
      </c>
      <c r="AF23" s="311">
        <f t="shared" si="4"/>
        <v>170</v>
      </c>
      <c r="AG23" s="311">
        <f t="shared" si="5"/>
        <v>210</v>
      </c>
      <c r="AH23" s="311">
        <f t="shared" si="6"/>
        <v>380</v>
      </c>
      <c r="AI23" s="311">
        <f t="shared" si="7"/>
        <v>631</v>
      </c>
      <c r="AJ23" s="311">
        <f t="shared" si="8"/>
        <v>667</v>
      </c>
      <c r="AK23" s="311">
        <f t="shared" si="9"/>
        <v>1298</v>
      </c>
      <c r="AL23" s="996" t="s">
        <v>28</v>
      </c>
      <c r="AM23" s="996"/>
      <c r="AN23" s="87"/>
      <c r="AO23" s="508"/>
      <c r="AP23" s="508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508"/>
      <c r="BB23" s="508"/>
      <c r="BC23" s="87"/>
      <c r="BD23" s="87"/>
      <c r="BE23" s="87"/>
      <c r="BF23" s="87"/>
      <c r="BG23" s="87"/>
      <c r="BH23" s="87"/>
    </row>
    <row r="24" spans="1:60" ht="21" customHeight="1" x14ac:dyDescent="0.3">
      <c r="A24" s="1042" t="s">
        <v>29</v>
      </c>
      <c r="B24" s="1042"/>
      <c r="C24" s="311">
        <v>40</v>
      </c>
      <c r="D24" s="311">
        <v>32</v>
      </c>
      <c r="E24" s="311">
        <v>29</v>
      </c>
      <c r="F24" s="311">
        <v>26</v>
      </c>
      <c r="G24" s="311">
        <v>30</v>
      </c>
      <c r="H24" s="311">
        <v>16</v>
      </c>
      <c r="I24" s="782">
        <f t="shared" si="1"/>
        <v>99</v>
      </c>
      <c r="J24" s="782">
        <f t="shared" si="2"/>
        <v>74</v>
      </c>
      <c r="K24" s="782">
        <f t="shared" si="3"/>
        <v>173</v>
      </c>
      <c r="L24" s="311">
        <v>13</v>
      </c>
      <c r="M24" s="311">
        <v>0</v>
      </c>
      <c r="N24" s="311">
        <v>0</v>
      </c>
      <c r="O24" s="311">
        <v>10</v>
      </c>
      <c r="P24" s="996" t="s">
        <v>30</v>
      </c>
      <c r="Q24" s="996"/>
      <c r="R24" s="1042" t="s">
        <v>29</v>
      </c>
      <c r="S24" s="1042"/>
      <c r="T24" s="311">
        <v>0</v>
      </c>
      <c r="U24" s="311">
        <v>0</v>
      </c>
      <c r="V24" s="311">
        <v>0</v>
      </c>
      <c r="W24" s="311">
        <v>0</v>
      </c>
      <c r="X24" s="311">
        <v>0</v>
      </c>
      <c r="Y24" s="311">
        <v>7</v>
      </c>
      <c r="Z24" s="311">
        <v>26</v>
      </c>
      <c r="AA24" s="311">
        <v>0</v>
      </c>
      <c r="AB24" s="311">
        <v>11</v>
      </c>
      <c r="AC24" s="311">
        <v>0</v>
      </c>
      <c r="AD24" s="311">
        <v>0</v>
      </c>
      <c r="AE24" s="311">
        <v>16</v>
      </c>
      <c r="AF24" s="311">
        <f t="shared" si="4"/>
        <v>50</v>
      </c>
      <c r="AG24" s="311">
        <f t="shared" si="5"/>
        <v>33</v>
      </c>
      <c r="AH24" s="311">
        <f t="shared" si="6"/>
        <v>83</v>
      </c>
      <c r="AI24" s="311">
        <f t="shared" si="7"/>
        <v>149</v>
      </c>
      <c r="AJ24" s="311">
        <f t="shared" si="8"/>
        <v>107</v>
      </c>
      <c r="AK24" s="311">
        <f t="shared" si="9"/>
        <v>256</v>
      </c>
      <c r="AL24" s="996" t="s">
        <v>30</v>
      </c>
      <c r="AM24" s="996"/>
      <c r="AN24" s="87"/>
      <c r="AO24" s="508"/>
      <c r="AP24" s="508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508"/>
      <c r="BB24" s="508"/>
      <c r="BC24" s="87"/>
      <c r="BD24" s="87"/>
      <c r="BE24" s="87"/>
      <c r="BF24" s="87"/>
      <c r="BG24" s="87"/>
      <c r="BH24" s="87"/>
    </row>
    <row r="25" spans="1:60" ht="21" customHeight="1" x14ac:dyDescent="0.3">
      <c r="A25" s="1042" t="s">
        <v>31</v>
      </c>
      <c r="B25" s="1042"/>
      <c r="C25" s="311">
        <v>40</v>
      </c>
      <c r="D25" s="311">
        <v>87</v>
      </c>
      <c r="E25" s="311">
        <v>26</v>
      </c>
      <c r="F25" s="311">
        <v>75</v>
      </c>
      <c r="G25" s="311">
        <v>22</v>
      </c>
      <c r="H25" s="311">
        <v>74</v>
      </c>
      <c r="I25" s="782">
        <f t="shared" si="1"/>
        <v>88</v>
      </c>
      <c r="J25" s="782">
        <f t="shared" si="2"/>
        <v>236</v>
      </c>
      <c r="K25" s="782">
        <f t="shared" si="3"/>
        <v>324</v>
      </c>
      <c r="L25" s="311">
        <v>19</v>
      </c>
      <c r="M25" s="311">
        <v>83</v>
      </c>
      <c r="N25" s="311">
        <v>0</v>
      </c>
      <c r="O25" s="311">
        <v>0</v>
      </c>
      <c r="P25" s="996" t="s">
        <v>32</v>
      </c>
      <c r="Q25" s="996"/>
      <c r="R25" s="1042" t="s">
        <v>31</v>
      </c>
      <c r="S25" s="1042"/>
      <c r="T25" s="311">
        <v>16</v>
      </c>
      <c r="U25" s="311">
        <v>66</v>
      </c>
      <c r="V25" s="311">
        <v>14</v>
      </c>
      <c r="W25" s="311">
        <v>0</v>
      </c>
      <c r="X25" s="311">
        <v>0</v>
      </c>
      <c r="Y25" s="311">
        <v>0</v>
      </c>
      <c r="Z25" s="311">
        <v>0</v>
      </c>
      <c r="AA25" s="311">
        <v>68</v>
      </c>
      <c r="AB25" s="311">
        <v>14</v>
      </c>
      <c r="AC25" s="311">
        <v>0</v>
      </c>
      <c r="AD25" s="311">
        <v>19</v>
      </c>
      <c r="AE25" s="311">
        <v>0</v>
      </c>
      <c r="AF25" s="311">
        <f t="shared" si="4"/>
        <v>82</v>
      </c>
      <c r="AG25" s="311">
        <f t="shared" si="5"/>
        <v>217</v>
      </c>
      <c r="AH25" s="311">
        <f t="shared" si="6"/>
        <v>299</v>
      </c>
      <c r="AI25" s="311">
        <f t="shared" si="7"/>
        <v>170</v>
      </c>
      <c r="AJ25" s="311">
        <f t="shared" si="8"/>
        <v>453</v>
      </c>
      <c r="AK25" s="311">
        <f t="shared" si="9"/>
        <v>623</v>
      </c>
      <c r="AL25" s="996" t="s">
        <v>32</v>
      </c>
      <c r="AM25" s="996"/>
      <c r="AN25" s="87"/>
      <c r="AO25" s="508"/>
      <c r="AP25" s="508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508"/>
      <c r="BB25" s="508"/>
      <c r="BC25" s="87"/>
      <c r="BD25" s="87"/>
      <c r="BE25" s="87"/>
      <c r="BF25" s="87"/>
      <c r="BG25" s="87"/>
      <c r="BH25" s="87"/>
    </row>
    <row r="26" spans="1:60" ht="21" customHeight="1" x14ac:dyDescent="0.3">
      <c r="A26" s="1042" t="s">
        <v>33</v>
      </c>
      <c r="B26" s="1042"/>
      <c r="C26" s="311">
        <v>144</v>
      </c>
      <c r="D26" s="311">
        <v>140</v>
      </c>
      <c r="E26" s="311">
        <v>124</v>
      </c>
      <c r="F26" s="311">
        <v>114</v>
      </c>
      <c r="G26" s="311">
        <v>65</v>
      </c>
      <c r="H26" s="311">
        <v>85</v>
      </c>
      <c r="I26" s="782">
        <f t="shared" si="1"/>
        <v>333</v>
      </c>
      <c r="J26" s="782">
        <f t="shared" si="2"/>
        <v>339</v>
      </c>
      <c r="K26" s="782">
        <f t="shared" si="3"/>
        <v>672</v>
      </c>
      <c r="L26" s="311">
        <v>0</v>
      </c>
      <c r="M26" s="311">
        <v>0</v>
      </c>
      <c r="N26" s="311">
        <v>0</v>
      </c>
      <c r="O26" s="311">
        <v>0</v>
      </c>
      <c r="P26" s="996" t="s">
        <v>34</v>
      </c>
      <c r="Q26" s="996"/>
      <c r="R26" s="1042" t="s">
        <v>33</v>
      </c>
      <c r="S26" s="1042"/>
      <c r="T26" s="311">
        <v>0</v>
      </c>
      <c r="U26" s="311">
        <v>0</v>
      </c>
      <c r="V26" s="311">
        <v>0</v>
      </c>
      <c r="W26" s="311">
        <v>0</v>
      </c>
      <c r="X26" s="311">
        <v>0</v>
      </c>
      <c r="Y26" s="311">
        <v>0</v>
      </c>
      <c r="Z26" s="311">
        <v>0</v>
      </c>
      <c r="AA26" s="311">
        <v>0</v>
      </c>
      <c r="AB26" s="311">
        <v>0</v>
      </c>
      <c r="AC26" s="311">
        <v>0</v>
      </c>
      <c r="AD26" s="311">
        <v>0</v>
      </c>
      <c r="AE26" s="311">
        <v>0</v>
      </c>
      <c r="AF26" s="311">
        <f t="shared" si="4"/>
        <v>0</v>
      </c>
      <c r="AG26" s="311">
        <f t="shared" si="5"/>
        <v>0</v>
      </c>
      <c r="AH26" s="311">
        <f t="shared" si="6"/>
        <v>0</v>
      </c>
      <c r="AI26" s="311">
        <f t="shared" si="7"/>
        <v>333</v>
      </c>
      <c r="AJ26" s="311">
        <f t="shared" si="8"/>
        <v>339</v>
      </c>
      <c r="AK26" s="311">
        <f t="shared" si="9"/>
        <v>672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18" customHeight="1" thickBot="1" x14ac:dyDescent="0.35">
      <c r="A27" s="1109" t="s">
        <v>35</v>
      </c>
      <c r="B27" s="1109"/>
      <c r="C27" s="320">
        <v>78</v>
      </c>
      <c r="D27" s="320">
        <v>61</v>
      </c>
      <c r="E27" s="320">
        <v>77</v>
      </c>
      <c r="F27" s="320">
        <v>37</v>
      </c>
      <c r="G27" s="320">
        <v>52</v>
      </c>
      <c r="H27" s="320">
        <v>29</v>
      </c>
      <c r="I27" s="781">
        <f t="shared" si="1"/>
        <v>207</v>
      </c>
      <c r="J27" s="781">
        <f t="shared" si="2"/>
        <v>127</v>
      </c>
      <c r="K27" s="781">
        <f t="shared" si="3"/>
        <v>334</v>
      </c>
      <c r="L27" s="320">
        <v>24</v>
      </c>
      <c r="M27" s="320">
        <v>0</v>
      </c>
      <c r="N27" s="320">
        <v>0</v>
      </c>
      <c r="O27" s="320">
        <v>0</v>
      </c>
      <c r="P27" s="1041" t="s">
        <v>52</v>
      </c>
      <c r="Q27" s="1041"/>
      <c r="R27" s="1109" t="s">
        <v>35</v>
      </c>
      <c r="S27" s="1109"/>
      <c r="T27" s="320">
        <v>0</v>
      </c>
      <c r="U27" s="320">
        <v>0</v>
      </c>
      <c r="V27" s="320">
        <v>0</v>
      </c>
      <c r="W27" s="320">
        <v>0</v>
      </c>
      <c r="X27" s="320">
        <v>0</v>
      </c>
      <c r="Y27" s="320">
        <v>0</v>
      </c>
      <c r="Z27" s="320">
        <v>0</v>
      </c>
      <c r="AA27" s="320">
        <v>0</v>
      </c>
      <c r="AB27" s="320">
        <v>0</v>
      </c>
      <c r="AC27" s="320">
        <v>0</v>
      </c>
      <c r="AD27" s="320">
        <v>0</v>
      </c>
      <c r="AE27" s="320">
        <v>0</v>
      </c>
      <c r="AF27" s="311">
        <f t="shared" si="4"/>
        <v>24</v>
      </c>
      <c r="AG27" s="311">
        <f t="shared" si="5"/>
        <v>0</v>
      </c>
      <c r="AH27" s="311">
        <f t="shared" si="6"/>
        <v>24</v>
      </c>
      <c r="AI27" s="311">
        <f t="shared" si="7"/>
        <v>231</v>
      </c>
      <c r="AJ27" s="311">
        <f t="shared" si="8"/>
        <v>127</v>
      </c>
      <c r="AK27" s="311">
        <f t="shared" si="9"/>
        <v>358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1" customHeight="1" thickBot="1" x14ac:dyDescent="0.35">
      <c r="A28" s="1043" t="s">
        <v>8</v>
      </c>
      <c r="B28" s="1043"/>
      <c r="C28" s="15">
        <f>SUM(C8:C27)</f>
        <v>1994</v>
      </c>
      <c r="D28" s="15">
        <f t="shared" ref="D28:O28" si="10">SUM(D8:D27)</f>
        <v>1353</v>
      </c>
      <c r="E28" s="15">
        <f t="shared" si="10"/>
        <v>1718</v>
      </c>
      <c r="F28" s="15">
        <f t="shared" si="10"/>
        <v>1083</v>
      </c>
      <c r="G28" s="15">
        <f t="shared" si="10"/>
        <v>1518</v>
      </c>
      <c r="H28" s="15">
        <f t="shared" si="10"/>
        <v>982</v>
      </c>
      <c r="I28" s="15">
        <f t="shared" si="10"/>
        <v>5230</v>
      </c>
      <c r="J28" s="15">
        <f t="shared" si="10"/>
        <v>3418</v>
      </c>
      <c r="K28" s="15">
        <f t="shared" si="10"/>
        <v>8648</v>
      </c>
      <c r="L28" s="15">
        <f t="shared" si="10"/>
        <v>403</v>
      </c>
      <c r="M28" s="15">
        <f t="shared" si="10"/>
        <v>434</v>
      </c>
      <c r="N28" s="15">
        <f t="shared" si="10"/>
        <v>125</v>
      </c>
      <c r="O28" s="15">
        <f t="shared" si="10"/>
        <v>129</v>
      </c>
      <c r="P28" s="1037" t="s">
        <v>381</v>
      </c>
      <c r="Q28" s="1037"/>
      <c r="R28" s="1043" t="s">
        <v>8</v>
      </c>
      <c r="S28" s="1043"/>
      <c r="T28" s="15">
        <f>SUM(T8:T27)</f>
        <v>367</v>
      </c>
      <c r="U28" s="15">
        <f t="shared" ref="U28:AK28" si="11">SUM(U8:U27)</f>
        <v>348</v>
      </c>
      <c r="V28" s="15">
        <f t="shared" si="11"/>
        <v>113</v>
      </c>
      <c r="W28" s="15">
        <f t="shared" si="11"/>
        <v>27</v>
      </c>
      <c r="X28" s="15">
        <f t="shared" si="11"/>
        <v>178</v>
      </c>
      <c r="Y28" s="15">
        <f t="shared" si="11"/>
        <v>104</v>
      </c>
      <c r="Z28" s="15">
        <f t="shared" si="11"/>
        <v>226</v>
      </c>
      <c r="AA28" s="15">
        <f t="shared" si="11"/>
        <v>264</v>
      </c>
      <c r="AB28" s="15">
        <f t="shared" si="11"/>
        <v>146</v>
      </c>
      <c r="AC28" s="15">
        <f t="shared" si="11"/>
        <v>33</v>
      </c>
      <c r="AD28" s="15">
        <f t="shared" si="11"/>
        <v>290</v>
      </c>
      <c r="AE28" s="15">
        <f t="shared" si="11"/>
        <v>167</v>
      </c>
      <c r="AF28" s="15">
        <f t="shared" si="11"/>
        <v>1848</v>
      </c>
      <c r="AG28" s="15">
        <f t="shared" si="11"/>
        <v>1506</v>
      </c>
      <c r="AH28" s="15">
        <f t="shared" si="11"/>
        <v>3354</v>
      </c>
      <c r="AI28" s="15">
        <f t="shared" si="11"/>
        <v>7078</v>
      </c>
      <c r="AJ28" s="15">
        <f t="shared" si="11"/>
        <v>4924</v>
      </c>
      <c r="AK28" s="15">
        <f t="shared" si="11"/>
        <v>12002</v>
      </c>
      <c r="AL28" s="1037" t="s">
        <v>381</v>
      </c>
      <c r="AM28" s="1037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27.75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472"/>
      <c r="J29" s="472"/>
      <c r="K29" s="472"/>
      <c r="L29" s="472"/>
      <c r="M29" s="472"/>
      <c r="N29" s="472"/>
      <c r="O29" s="472"/>
      <c r="P29" s="472"/>
      <c r="Q29" s="472"/>
      <c r="R29" s="84"/>
      <c r="S29" s="84"/>
      <c r="T29" s="84"/>
      <c r="U29" s="84"/>
      <c r="V29" s="472"/>
      <c r="W29" s="472"/>
      <c r="X29" s="472"/>
      <c r="Y29" s="472"/>
      <c r="Z29" s="472"/>
      <c r="AA29" s="472"/>
      <c r="AB29" s="472"/>
      <c r="AC29" s="472"/>
      <c r="AD29" s="472"/>
      <c r="AE29" s="472"/>
      <c r="AF29" s="472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</sheetData>
  <mergeCells count="112">
    <mergeCell ref="R3:U3"/>
    <mergeCell ref="AK3:AM3"/>
    <mergeCell ref="A3:D3"/>
    <mergeCell ref="B1:P1"/>
    <mergeCell ref="A2:Q2"/>
    <mergeCell ref="P3:Q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R8:S8"/>
    <mergeCell ref="P8:Q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A12:A17"/>
    <mergeCell ref="Q12:Q17"/>
    <mergeCell ref="R12:R17"/>
    <mergeCell ref="AM12:AM17"/>
    <mergeCell ref="A18:B18"/>
    <mergeCell ref="P18:Q18"/>
    <mergeCell ref="R18:S18"/>
    <mergeCell ref="AL18:AM18"/>
    <mergeCell ref="A10:B10"/>
    <mergeCell ref="P10:Q10"/>
    <mergeCell ref="R10:S10"/>
    <mergeCell ref="AL10:AM10"/>
    <mergeCell ref="A11:B11"/>
    <mergeCell ref="P11:Q11"/>
    <mergeCell ref="R11:S11"/>
    <mergeCell ref="AL11:AM11"/>
    <mergeCell ref="BD18:BE18"/>
    <mergeCell ref="A19:B19"/>
    <mergeCell ref="P19:Q19"/>
    <mergeCell ref="R19:S19"/>
    <mergeCell ref="AL19:AM19"/>
    <mergeCell ref="A20:B20"/>
    <mergeCell ref="P20:Q20"/>
    <mergeCell ref="R20:S20"/>
    <mergeCell ref="AL20:AM20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</mergeCells>
  <printOptions horizontalCentered="1"/>
  <pageMargins left="0.2" right="0.2" top="1" bottom="0.75" header="0.3" footer="0.3"/>
  <pageSetup paperSize="9" scale="75" firstPageNumber="53" orientation="landscape" r:id="rId1"/>
  <colBreaks count="1" manualBreakCount="1">
    <brk id="17" max="27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20"/>
  <sheetViews>
    <sheetView rightToLeft="1" tabSelected="1" view="pageBreakPreview" topLeftCell="A10" zoomScale="75" zoomScaleNormal="75" zoomScaleSheetLayoutView="75" workbookViewId="0">
      <selection activeCell="M25" sqref="M25"/>
    </sheetView>
  </sheetViews>
  <sheetFormatPr defaultRowHeight="20.25" x14ac:dyDescent="0.3"/>
  <cols>
    <col min="1" max="1" width="7.83203125" style="55" customWidth="1"/>
    <col min="2" max="5" width="6" style="55" customWidth="1"/>
    <col min="6" max="6" width="6.1640625" style="55" customWidth="1"/>
    <col min="7" max="7" width="6.5" style="55" customWidth="1"/>
    <col min="8" max="10" width="6.6640625" style="55" customWidth="1"/>
    <col min="11" max="12" width="7.1640625" style="55" customWidth="1"/>
    <col min="13" max="13" width="6.9140625" style="55" customWidth="1"/>
    <col min="14" max="14" width="7.1640625" style="55" customWidth="1"/>
    <col min="15" max="15" width="8.9140625" style="55" customWidth="1"/>
    <col min="16" max="16" width="6.33203125" style="55" customWidth="1"/>
    <col min="17" max="17" width="5.4140625" style="55" customWidth="1"/>
    <col min="18" max="18" width="6.08203125" style="55" customWidth="1"/>
    <col min="19" max="19" width="4.83203125" style="55" customWidth="1"/>
    <col min="20" max="20" width="5.33203125" style="55" customWidth="1"/>
    <col min="21" max="21" width="4.58203125" style="55" customWidth="1"/>
    <col min="22" max="22" width="5.33203125" style="55" customWidth="1"/>
    <col min="23" max="23" width="5" style="55" customWidth="1"/>
    <col min="24" max="24" width="5.4140625" style="55" customWidth="1"/>
    <col min="25" max="25" width="4.9140625" style="55" customWidth="1"/>
    <col min="26" max="26" width="5.1640625" style="55" customWidth="1"/>
    <col min="27" max="27" width="4.5" style="55" customWidth="1"/>
    <col min="28" max="28" width="5.4140625" style="55" customWidth="1"/>
    <col min="29" max="29" width="5.25" style="55" customWidth="1"/>
    <col min="30" max="30" width="6.1640625" style="55" customWidth="1"/>
    <col min="31" max="31" width="5.1640625" style="55" customWidth="1"/>
    <col min="32" max="32" width="5.83203125" style="55" customWidth="1"/>
    <col min="33" max="33" width="5.33203125" style="55" customWidth="1"/>
    <col min="34" max="34" width="7" style="55" customWidth="1"/>
    <col min="35" max="35" width="6.25" style="55" customWidth="1"/>
    <col min="36" max="36" width="8.4140625" style="55" customWidth="1"/>
    <col min="37" max="16384" width="8.6640625" style="55"/>
  </cols>
  <sheetData>
    <row r="1" spans="1:35" ht="27" customHeight="1" x14ac:dyDescent="0.3">
      <c r="A1" s="1049" t="s">
        <v>1467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2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</row>
    <row r="2" spans="1:35" ht="33" customHeight="1" x14ac:dyDescent="0.3">
      <c r="A2" s="1077" t="s">
        <v>1033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2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</row>
    <row r="3" spans="1:35" s="556" customFormat="1" ht="26.25" customHeight="1" thickBot="1" x14ac:dyDescent="0.3">
      <c r="A3" s="1100" t="s">
        <v>1344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37" t="s">
        <v>1345</v>
      </c>
      <c r="P3" s="1066" t="s">
        <v>1346</v>
      </c>
      <c r="Q3" s="1066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078" t="s">
        <v>1347</v>
      </c>
      <c r="AI3" s="1078"/>
    </row>
    <row r="4" spans="1:35" ht="45.75" customHeight="1" thickTop="1" x14ac:dyDescent="0.3">
      <c r="A4" s="1052" t="s">
        <v>93</v>
      </c>
      <c r="B4" s="987" t="s">
        <v>194</v>
      </c>
      <c r="C4" s="987"/>
      <c r="D4" s="987" t="s">
        <v>195</v>
      </c>
      <c r="E4" s="987"/>
      <c r="F4" s="987" t="s">
        <v>196</v>
      </c>
      <c r="G4" s="987"/>
      <c r="H4" s="987" t="s">
        <v>186</v>
      </c>
      <c r="I4" s="987"/>
      <c r="J4" s="987"/>
      <c r="K4" s="987" t="s">
        <v>197</v>
      </c>
      <c r="L4" s="987"/>
      <c r="M4" s="987" t="s">
        <v>198</v>
      </c>
      <c r="N4" s="987"/>
      <c r="O4" s="1052" t="s">
        <v>440</v>
      </c>
      <c r="P4" s="1052" t="s">
        <v>93</v>
      </c>
      <c r="Q4" s="987" t="s">
        <v>405</v>
      </c>
      <c r="R4" s="987"/>
      <c r="S4" s="987" t="s">
        <v>404</v>
      </c>
      <c r="T4" s="987"/>
      <c r="U4" s="987" t="s">
        <v>199</v>
      </c>
      <c r="V4" s="987"/>
      <c r="W4" s="987" t="s">
        <v>406</v>
      </c>
      <c r="X4" s="987"/>
      <c r="Y4" s="987" t="s">
        <v>407</v>
      </c>
      <c r="Z4" s="987"/>
      <c r="AA4" s="987" t="s">
        <v>200</v>
      </c>
      <c r="AB4" s="987"/>
      <c r="AC4" s="987" t="s">
        <v>201</v>
      </c>
      <c r="AD4" s="987"/>
      <c r="AE4" s="987"/>
      <c r="AF4" s="987" t="s">
        <v>202</v>
      </c>
      <c r="AG4" s="987"/>
      <c r="AH4" s="987"/>
      <c r="AI4" s="1052" t="s">
        <v>440</v>
      </c>
    </row>
    <row r="5" spans="1:35" ht="57.75" customHeight="1" x14ac:dyDescent="0.3">
      <c r="A5" s="1053"/>
      <c r="B5" s="988" t="s">
        <v>203</v>
      </c>
      <c r="C5" s="988"/>
      <c r="D5" s="988" t="s">
        <v>204</v>
      </c>
      <c r="E5" s="988"/>
      <c r="F5" s="988" t="s">
        <v>205</v>
      </c>
      <c r="G5" s="988"/>
      <c r="H5" s="988" t="s">
        <v>191</v>
      </c>
      <c r="I5" s="988"/>
      <c r="J5" s="988"/>
      <c r="K5" s="988" t="s">
        <v>206</v>
      </c>
      <c r="L5" s="988"/>
      <c r="M5" s="988" t="s">
        <v>207</v>
      </c>
      <c r="N5" s="988"/>
      <c r="O5" s="1053"/>
      <c r="P5" s="1053"/>
      <c r="Q5" s="988" t="s">
        <v>868</v>
      </c>
      <c r="R5" s="988"/>
      <c r="S5" s="988" t="s">
        <v>866</v>
      </c>
      <c r="T5" s="988"/>
      <c r="U5" s="988" t="s">
        <v>867</v>
      </c>
      <c r="V5" s="988"/>
      <c r="W5" s="988" t="s">
        <v>871</v>
      </c>
      <c r="X5" s="988"/>
      <c r="Y5" s="988" t="s">
        <v>872</v>
      </c>
      <c r="Z5" s="988"/>
      <c r="AA5" s="988" t="s">
        <v>879</v>
      </c>
      <c r="AB5" s="988"/>
      <c r="AC5" s="988" t="s">
        <v>880</v>
      </c>
      <c r="AD5" s="988"/>
      <c r="AE5" s="988"/>
      <c r="AF5" s="988" t="s">
        <v>12</v>
      </c>
      <c r="AG5" s="988"/>
      <c r="AH5" s="988"/>
      <c r="AI5" s="1053"/>
    </row>
    <row r="6" spans="1:35" ht="22.5" customHeight="1" x14ac:dyDescent="0.3">
      <c r="A6" s="1053"/>
      <c r="B6" s="488" t="s">
        <v>5</v>
      </c>
      <c r="C6" s="488" t="s">
        <v>42</v>
      </c>
      <c r="D6" s="488" t="s">
        <v>5</v>
      </c>
      <c r="E6" s="488" t="s">
        <v>42</v>
      </c>
      <c r="F6" s="488" t="s">
        <v>5</v>
      </c>
      <c r="G6" s="488" t="s">
        <v>42</v>
      </c>
      <c r="H6" s="488" t="s">
        <v>5</v>
      </c>
      <c r="I6" s="488" t="s">
        <v>42</v>
      </c>
      <c r="J6" s="488" t="s">
        <v>8</v>
      </c>
      <c r="K6" s="488" t="s">
        <v>5</v>
      </c>
      <c r="L6" s="488" t="s">
        <v>42</v>
      </c>
      <c r="M6" s="488" t="s">
        <v>5</v>
      </c>
      <c r="N6" s="488" t="s">
        <v>42</v>
      </c>
      <c r="O6" s="1053"/>
      <c r="P6" s="1053"/>
      <c r="Q6" s="488" t="s">
        <v>5</v>
      </c>
      <c r="R6" s="488" t="s">
        <v>42</v>
      </c>
      <c r="S6" s="488" t="s">
        <v>5</v>
      </c>
      <c r="T6" s="488" t="s">
        <v>42</v>
      </c>
      <c r="U6" s="488" t="s">
        <v>5</v>
      </c>
      <c r="V6" s="488" t="s">
        <v>42</v>
      </c>
      <c r="W6" s="488" t="s">
        <v>5</v>
      </c>
      <c r="X6" s="488" t="s">
        <v>42</v>
      </c>
      <c r="Y6" s="488" t="s">
        <v>5</v>
      </c>
      <c r="Z6" s="488" t="s">
        <v>42</v>
      </c>
      <c r="AA6" s="488" t="s">
        <v>5</v>
      </c>
      <c r="AB6" s="488" t="s">
        <v>42</v>
      </c>
      <c r="AC6" s="488" t="s">
        <v>5</v>
      </c>
      <c r="AD6" s="488" t="s">
        <v>42</v>
      </c>
      <c r="AE6" s="488" t="s">
        <v>8</v>
      </c>
      <c r="AF6" s="488" t="s">
        <v>5</v>
      </c>
      <c r="AG6" s="488" t="s">
        <v>42</v>
      </c>
      <c r="AH6" s="488" t="s">
        <v>8</v>
      </c>
      <c r="AI6" s="1053"/>
    </row>
    <row r="7" spans="1:35" s="93" customFormat="1" ht="24.75" customHeight="1" thickBot="1" x14ac:dyDescent="0.35">
      <c r="A7" s="1054"/>
      <c r="B7" s="204" t="s">
        <v>9</v>
      </c>
      <c r="C7" s="204" t="s">
        <v>10</v>
      </c>
      <c r="D7" s="204" t="s">
        <v>208</v>
      </c>
      <c r="E7" s="204" t="s">
        <v>10</v>
      </c>
      <c r="F7" s="204" t="s">
        <v>9</v>
      </c>
      <c r="G7" s="204" t="s">
        <v>10</v>
      </c>
      <c r="H7" s="204" t="s">
        <v>9</v>
      </c>
      <c r="I7" s="204" t="s">
        <v>10</v>
      </c>
      <c r="J7" s="204" t="s">
        <v>12</v>
      </c>
      <c r="K7" s="204" t="s">
        <v>9</v>
      </c>
      <c r="L7" s="204" t="s">
        <v>10</v>
      </c>
      <c r="M7" s="204" t="s">
        <v>9</v>
      </c>
      <c r="N7" s="204" t="s">
        <v>10</v>
      </c>
      <c r="O7" s="1054"/>
      <c r="P7" s="1054"/>
      <c r="Q7" s="204" t="s">
        <v>9</v>
      </c>
      <c r="R7" s="204" t="s">
        <v>10</v>
      </c>
      <c r="S7" s="204" t="s">
        <v>9</v>
      </c>
      <c r="T7" s="204" t="s">
        <v>10</v>
      </c>
      <c r="U7" s="204" t="s">
        <v>208</v>
      </c>
      <c r="V7" s="204" t="s">
        <v>10</v>
      </c>
      <c r="W7" s="204" t="s">
        <v>9</v>
      </c>
      <c r="X7" s="204" t="s">
        <v>10</v>
      </c>
      <c r="Y7" s="204" t="s">
        <v>9</v>
      </c>
      <c r="Z7" s="204" t="s">
        <v>10</v>
      </c>
      <c r="AA7" s="204" t="s">
        <v>9</v>
      </c>
      <c r="AB7" s="204" t="s">
        <v>10</v>
      </c>
      <c r="AC7" s="204" t="s">
        <v>9</v>
      </c>
      <c r="AD7" s="204" t="s">
        <v>10</v>
      </c>
      <c r="AE7" s="204" t="s">
        <v>12</v>
      </c>
      <c r="AF7" s="204" t="s">
        <v>9</v>
      </c>
      <c r="AG7" s="204" t="s">
        <v>10</v>
      </c>
      <c r="AH7" s="204" t="s">
        <v>12</v>
      </c>
      <c r="AI7" s="1054"/>
    </row>
    <row r="8" spans="1:35" ht="25.5" customHeight="1" x14ac:dyDescent="0.3">
      <c r="A8" s="490" t="s">
        <v>108</v>
      </c>
      <c r="B8" s="611">
        <v>1050</v>
      </c>
      <c r="C8" s="611">
        <v>795</v>
      </c>
      <c r="D8" s="611">
        <v>0</v>
      </c>
      <c r="E8" s="611">
        <v>0</v>
      </c>
      <c r="F8" s="611">
        <v>0</v>
      </c>
      <c r="G8" s="611">
        <v>0</v>
      </c>
      <c r="H8" s="624">
        <f>SUM(B8,D8,F8)</f>
        <v>1050</v>
      </c>
      <c r="I8" s="624">
        <f>SUM(C8,E8,G8)</f>
        <v>795</v>
      </c>
      <c r="J8" s="624">
        <f>SUM(H8:I8)</f>
        <v>1845</v>
      </c>
      <c r="K8" s="611">
        <v>0</v>
      </c>
      <c r="L8" s="611">
        <v>0</v>
      </c>
      <c r="M8" s="611">
        <v>0</v>
      </c>
      <c r="N8" s="611">
        <v>0</v>
      </c>
      <c r="O8" s="490" t="s">
        <v>109</v>
      </c>
      <c r="P8" s="490" t="s">
        <v>108</v>
      </c>
      <c r="Q8" s="618">
        <v>0</v>
      </c>
      <c r="R8" s="618">
        <v>0</v>
      </c>
      <c r="S8" s="618">
        <v>0</v>
      </c>
      <c r="T8" s="618">
        <v>0</v>
      </c>
      <c r="U8" s="618">
        <v>0</v>
      </c>
      <c r="V8" s="618">
        <v>0</v>
      </c>
      <c r="W8" s="618">
        <v>0</v>
      </c>
      <c r="X8" s="618">
        <v>0</v>
      </c>
      <c r="Y8" s="618">
        <v>0</v>
      </c>
      <c r="Z8" s="618">
        <v>0</v>
      </c>
      <c r="AA8" s="618">
        <v>0</v>
      </c>
      <c r="AB8" s="618">
        <v>0</v>
      </c>
      <c r="AC8" s="618">
        <f>SUM(K8,M8,Q8,S8,U8,W8,Y8,AA8)</f>
        <v>0</v>
      </c>
      <c r="AD8" s="618">
        <f>SUM(L8,N8,R8,T8,V8,X8,Z8,AB8)</f>
        <v>0</v>
      </c>
      <c r="AE8" s="618">
        <f>SUM(AC8:AD8)</f>
        <v>0</v>
      </c>
      <c r="AF8" s="624">
        <f>SUM(AC8,H8)</f>
        <v>1050</v>
      </c>
      <c r="AG8" s="624">
        <f t="shared" ref="AG8:AH8" si="0">SUM(AD8,I8)</f>
        <v>795</v>
      </c>
      <c r="AH8" s="624">
        <f t="shared" si="0"/>
        <v>1845</v>
      </c>
      <c r="AI8" s="490" t="s">
        <v>109</v>
      </c>
    </row>
    <row r="9" spans="1:35" ht="25.5" customHeight="1" x14ac:dyDescent="0.3">
      <c r="A9" s="130" t="s">
        <v>110</v>
      </c>
      <c r="B9" s="618">
        <v>703</v>
      </c>
      <c r="C9" s="618">
        <v>364</v>
      </c>
      <c r="D9" s="618">
        <v>785</v>
      </c>
      <c r="E9" s="618">
        <v>627</v>
      </c>
      <c r="F9" s="618">
        <v>0</v>
      </c>
      <c r="G9" s="618">
        <v>0</v>
      </c>
      <c r="H9" s="618">
        <f t="shared" ref="H9:H17" si="1">SUM(B9,D9,F9)</f>
        <v>1488</v>
      </c>
      <c r="I9" s="618">
        <f t="shared" ref="I9:I17" si="2">SUM(C9,E9,G9)</f>
        <v>991</v>
      </c>
      <c r="J9" s="618">
        <f t="shared" ref="J9:J17" si="3">SUM(H9:I9)</f>
        <v>2479</v>
      </c>
      <c r="K9" s="618">
        <v>0</v>
      </c>
      <c r="L9" s="618">
        <v>0</v>
      </c>
      <c r="M9" s="618">
        <v>0</v>
      </c>
      <c r="N9" s="618">
        <v>0</v>
      </c>
      <c r="O9" s="130" t="s">
        <v>111</v>
      </c>
      <c r="P9" s="130" t="s">
        <v>110</v>
      </c>
      <c r="Q9" s="618">
        <v>0</v>
      </c>
      <c r="R9" s="618">
        <v>0</v>
      </c>
      <c r="S9" s="618">
        <v>0</v>
      </c>
      <c r="T9" s="618">
        <v>0</v>
      </c>
      <c r="U9" s="618">
        <v>0</v>
      </c>
      <c r="V9" s="618">
        <v>0</v>
      </c>
      <c r="W9" s="618">
        <v>0</v>
      </c>
      <c r="X9" s="618">
        <v>0</v>
      </c>
      <c r="Y9" s="618">
        <v>0</v>
      </c>
      <c r="Z9" s="618">
        <v>0</v>
      </c>
      <c r="AA9" s="618">
        <v>0</v>
      </c>
      <c r="AB9" s="618">
        <v>0</v>
      </c>
      <c r="AC9" s="618">
        <f t="shared" ref="AC9:AC17" si="4">SUM(K9,M9,Q9,S9,U9,W9,Y9,AA9)</f>
        <v>0</v>
      </c>
      <c r="AD9" s="618">
        <f t="shared" ref="AD9:AD17" si="5">SUM(L9,N9,R9,T9,V9,X9,Z9,AB9)</f>
        <v>0</v>
      </c>
      <c r="AE9" s="618">
        <f t="shared" ref="AE9:AE17" si="6">SUM(AC9:AD9)</f>
        <v>0</v>
      </c>
      <c r="AF9" s="618">
        <f t="shared" ref="AF9:AF17" si="7">SUM(AC9,H9)</f>
        <v>1488</v>
      </c>
      <c r="AG9" s="618">
        <f t="shared" ref="AG9:AG17" si="8">SUM(AD9,I9)</f>
        <v>991</v>
      </c>
      <c r="AH9" s="618">
        <f t="shared" ref="AH9:AH17" si="9">SUM(AE9,J9)</f>
        <v>2479</v>
      </c>
      <c r="AI9" s="130" t="s">
        <v>111</v>
      </c>
    </row>
    <row r="10" spans="1:35" ht="25.5" customHeight="1" x14ac:dyDescent="0.3">
      <c r="A10" s="130" t="s">
        <v>112</v>
      </c>
      <c r="B10" s="618">
        <v>172</v>
      </c>
      <c r="C10" s="618">
        <v>132</v>
      </c>
      <c r="D10" s="618">
        <v>649</v>
      </c>
      <c r="E10" s="618">
        <v>256</v>
      </c>
      <c r="F10" s="618">
        <v>598</v>
      </c>
      <c r="G10" s="618">
        <v>568</v>
      </c>
      <c r="H10" s="618">
        <f t="shared" si="1"/>
        <v>1419</v>
      </c>
      <c r="I10" s="618">
        <f t="shared" si="2"/>
        <v>956</v>
      </c>
      <c r="J10" s="618">
        <f t="shared" si="3"/>
        <v>2375</v>
      </c>
      <c r="K10" s="618">
        <v>0</v>
      </c>
      <c r="L10" s="618">
        <v>0</v>
      </c>
      <c r="M10" s="618">
        <v>0</v>
      </c>
      <c r="N10" s="618">
        <v>0</v>
      </c>
      <c r="O10" s="130" t="s">
        <v>113</v>
      </c>
      <c r="P10" s="130" t="s">
        <v>112</v>
      </c>
      <c r="Q10" s="618">
        <v>0</v>
      </c>
      <c r="R10" s="618">
        <v>0</v>
      </c>
      <c r="S10" s="618">
        <v>0</v>
      </c>
      <c r="T10" s="618">
        <v>0</v>
      </c>
      <c r="U10" s="618">
        <v>0</v>
      </c>
      <c r="V10" s="618">
        <v>0</v>
      </c>
      <c r="W10" s="618">
        <v>0</v>
      </c>
      <c r="X10" s="618">
        <v>0</v>
      </c>
      <c r="Y10" s="618">
        <v>0</v>
      </c>
      <c r="Z10" s="618">
        <v>0</v>
      </c>
      <c r="AA10" s="618">
        <v>0</v>
      </c>
      <c r="AB10" s="618">
        <v>0</v>
      </c>
      <c r="AC10" s="618">
        <f t="shared" si="4"/>
        <v>0</v>
      </c>
      <c r="AD10" s="618">
        <f t="shared" si="5"/>
        <v>0</v>
      </c>
      <c r="AE10" s="618">
        <f t="shared" si="6"/>
        <v>0</v>
      </c>
      <c r="AF10" s="618">
        <f t="shared" si="7"/>
        <v>1419</v>
      </c>
      <c r="AG10" s="618">
        <f t="shared" si="8"/>
        <v>956</v>
      </c>
      <c r="AH10" s="618">
        <f t="shared" si="9"/>
        <v>2375</v>
      </c>
      <c r="AI10" s="130" t="s">
        <v>113</v>
      </c>
    </row>
    <row r="11" spans="1:35" ht="25.5" customHeight="1" x14ac:dyDescent="0.3">
      <c r="A11" s="130" t="s">
        <v>114</v>
      </c>
      <c r="B11" s="618">
        <v>51</v>
      </c>
      <c r="C11" s="618">
        <v>51</v>
      </c>
      <c r="D11" s="618">
        <v>182</v>
      </c>
      <c r="E11" s="618">
        <v>121</v>
      </c>
      <c r="F11" s="618">
        <v>518</v>
      </c>
      <c r="G11" s="618">
        <v>226</v>
      </c>
      <c r="H11" s="618">
        <f t="shared" si="1"/>
        <v>751</v>
      </c>
      <c r="I11" s="618">
        <f t="shared" si="2"/>
        <v>398</v>
      </c>
      <c r="J11" s="618">
        <f t="shared" si="3"/>
        <v>1149</v>
      </c>
      <c r="K11" s="618">
        <v>179</v>
      </c>
      <c r="L11" s="618">
        <v>289</v>
      </c>
      <c r="M11" s="618">
        <v>38</v>
      </c>
      <c r="N11" s="618">
        <v>55</v>
      </c>
      <c r="O11" s="130" t="s">
        <v>115</v>
      </c>
      <c r="P11" s="130" t="s">
        <v>114</v>
      </c>
      <c r="Q11" s="618">
        <v>0</v>
      </c>
      <c r="R11" s="618">
        <v>0</v>
      </c>
      <c r="S11" s="618">
        <v>0</v>
      </c>
      <c r="T11" s="618">
        <v>0</v>
      </c>
      <c r="U11" s="618">
        <v>0</v>
      </c>
      <c r="V11" s="618">
        <v>0</v>
      </c>
      <c r="W11" s="618">
        <v>0</v>
      </c>
      <c r="X11" s="618">
        <v>0</v>
      </c>
      <c r="Y11" s="618">
        <v>0</v>
      </c>
      <c r="Z11" s="618">
        <v>0</v>
      </c>
      <c r="AA11" s="618">
        <v>0</v>
      </c>
      <c r="AB11" s="618">
        <v>0</v>
      </c>
      <c r="AC11" s="618">
        <f t="shared" si="4"/>
        <v>217</v>
      </c>
      <c r="AD11" s="618">
        <f t="shared" si="5"/>
        <v>344</v>
      </c>
      <c r="AE11" s="618">
        <f t="shared" si="6"/>
        <v>561</v>
      </c>
      <c r="AF11" s="618">
        <f t="shared" si="7"/>
        <v>968</v>
      </c>
      <c r="AG11" s="618">
        <f t="shared" si="8"/>
        <v>742</v>
      </c>
      <c r="AH11" s="618">
        <f t="shared" si="9"/>
        <v>1710</v>
      </c>
      <c r="AI11" s="130" t="s">
        <v>115</v>
      </c>
    </row>
    <row r="12" spans="1:35" ht="25.5" customHeight="1" x14ac:dyDescent="0.3">
      <c r="A12" s="130" t="s">
        <v>116</v>
      </c>
      <c r="B12" s="618">
        <v>18</v>
      </c>
      <c r="C12" s="618">
        <v>11</v>
      </c>
      <c r="D12" s="618">
        <v>88</v>
      </c>
      <c r="E12" s="618">
        <v>56</v>
      </c>
      <c r="F12" s="618">
        <v>269</v>
      </c>
      <c r="G12" s="618">
        <v>113</v>
      </c>
      <c r="H12" s="618">
        <f t="shared" si="1"/>
        <v>375</v>
      </c>
      <c r="I12" s="618">
        <f t="shared" si="2"/>
        <v>180</v>
      </c>
      <c r="J12" s="618">
        <f t="shared" si="3"/>
        <v>555</v>
      </c>
      <c r="K12" s="618">
        <v>171</v>
      </c>
      <c r="L12" s="618">
        <v>114</v>
      </c>
      <c r="M12" s="618">
        <v>40</v>
      </c>
      <c r="N12" s="618">
        <v>42</v>
      </c>
      <c r="O12" s="130" t="s">
        <v>117</v>
      </c>
      <c r="P12" s="130" t="s">
        <v>116</v>
      </c>
      <c r="Q12" s="618">
        <v>188</v>
      </c>
      <c r="R12" s="618">
        <v>239</v>
      </c>
      <c r="S12" s="618">
        <v>54</v>
      </c>
      <c r="T12" s="618">
        <v>15</v>
      </c>
      <c r="U12" s="618">
        <v>33</v>
      </c>
      <c r="V12" s="618">
        <v>45</v>
      </c>
      <c r="W12" s="618">
        <v>0</v>
      </c>
      <c r="X12" s="618">
        <v>0</v>
      </c>
      <c r="Y12" s="618">
        <v>0</v>
      </c>
      <c r="Z12" s="618">
        <v>0</v>
      </c>
      <c r="AA12" s="618">
        <v>0</v>
      </c>
      <c r="AB12" s="618">
        <v>0</v>
      </c>
      <c r="AC12" s="618">
        <f t="shared" si="4"/>
        <v>486</v>
      </c>
      <c r="AD12" s="618">
        <f t="shared" si="5"/>
        <v>455</v>
      </c>
      <c r="AE12" s="618">
        <f t="shared" si="6"/>
        <v>941</v>
      </c>
      <c r="AF12" s="618">
        <f t="shared" si="7"/>
        <v>861</v>
      </c>
      <c r="AG12" s="618">
        <f t="shared" si="8"/>
        <v>635</v>
      </c>
      <c r="AH12" s="618">
        <f t="shared" si="9"/>
        <v>1496</v>
      </c>
      <c r="AI12" s="130" t="s">
        <v>117</v>
      </c>
    </row>
    <row r="13" spans="1:35" ht="25.5" customHeight="1" x14ac:dyDescent="0.3">
      <c r="A13" s="130" t="s">
        <v>118</v>
      </c>
      <c r="B13" s="618">
        <v>0</v>
      </c>
      <c r="C13" s="618">
        <v>0</v>
      </c>
      <c r="D13" s="618">
        <v>14</v>
      </c>
      <c r="E13" s="618">
        <v>23</v>
      </c>
      <c r="F13" s="618">
        <v>103</v>
      </c>
      <c r="G13" s="618">
        <v>48</v>
      </c>
      <c r="H13" s="618">
        <f t="shared" si="1"/>
        <v>117</v>
      </c>
      <c r="I13" s="618">
        <f t="shared" si="2"/>
        <v>71</v>
      </c>
      <c r="J13" s="618">
        <f t="shared" si="3"/>
        <v>188</v>
      </c>
      <c r="K13" s="618">
        <v>31</v>
      </c>
      <c r="L13" s="618">
        <v>21</v>
      </c>
      <c r="M13" s="618">
        <v>27</v>
      </c>
      <c r="N13" s="618">
        <v>16</v>
      </c>
      <c r="O13" s="130" t="s">
        <v>119</v>
      </c>
      <c r="P13" s="130" t="s">
        <v>118</v>
      </c>
      <c r="Q13" s="618">
        <v>143</v>
      </c>
      <c r="R13" s="618">
        <v>87</v>
      </c>
      <c r="S13" s="618">
        <v>35</v>
      </c>
      <c r="T13" s="618">
        <v>5</v>
      </c>
      <c r="U13" s="618">
        <v>61</v>
      </c>
      <c r="V13" s="618">
        <v>30</v>
      </c>
      <c r="W13" s="618">
        <v>57</v>
      </c>
      <c r="X13" s="618">
        <v>173</v>
      </c>
      <c r="Y13" s="618">
        <v>44</v>
      </c>
      <c r="Z13" s="618">
        <v>20</v>
      </c>
      <c r="AA13" s="618">
        <v>57</v>
      </c>
      <c r="AB13" s="618">
        <v>67</v>
      </c>
      <c r="AC13" s="618">
        <f t="shared" si="4"/>
        <v>455</v>
      </c>
      <c r="AD13" s="618">
        <f t="shared" si="5"/>
        <v>419</v>
      </c>
      <c r="AE13" s="618">
        <f t="shared" si="6"/>
        <v>874</v>
      </c>
      <c r="AF13" s="618">
        <f t="shared" si="7"/>
        <v>572</v>
      </c>
      <c r="AG13" s="618">
        <f t="shared" si="8"/>
        <v>490</v>
      </c>
      <c r="AH13" s="618">
        <f t="shared" si="9"/>
        <v>1062</v>
      </c>
      <c r="AI13" s="130" t="s">
        <v>119</v>
      </c>
    </row>
    <row r="14" spans="1:35" ht="25.5" customHeight="1" x14ac:dyDescent="0.3">
      <c r="A14" s="130" t="s">
        <v>120</v>
      </c>
      <c r="B14" s="618">
        <v>0</v>
      </c>
      <c r="C14" s="618">
        <v>0</v>
      </c>
      <c r="D14" s="618">
        <v>0</v>
      </c>
      <c r="E14" s="618">
        <v>0</v>
      </c>
      <c r="F14" s="618">
        <v>30</v>
      </c>
      <c r="G14" s="618">
        <v>27</v>
      </c>
      <c r="H14" s="618">
        <f t="shared" si="1"/>
        <v>30</v>
      </c>
      <c r="I14" s="618">
        <f t="shared" si="2"/>
        <v>27</v>
      </c>
      <c r="J14" s="618">
        <f t="shared" si="3"/>
        <v>57</v>
      </c>
      <c r="K14" s="618">
        <v>17</v>
      </c>
      <c r="L14" s="618">
        <v>7</v>
      </c>
      <c r="M14" s="618">
        <v>18</v>
      </c>
      <c r="N14" s="618">
        <v>11</v>
      </c>
      <c r="O14" s="130" t="s">
        <v>121</v>
      </c>
      <c r="P14" s="130" t="s">
        <v>120</v>
      </c>
      <c r="Q14" s="618">
        <v>22</v>
      </c>
      <c r="R14" s="618">
        <v>14</v>
      </c>
      <c r="S14" s="618">
        <v>15</v>
      </c>
      <c r="T14" s="618">
        <v>4</v>
      </c>
      <c r="U14" s="618">
        <v>31</v>
      </c>
      <c r="V14" s="618">
        <v>12</v>
      </c>
      <c r="W14" s="618">
        <v>78</v>
      </c>
      <c r="X14" s="618">
        <v>47</v>
      </c>
      <c r="Y14" s="618">
        <v>55</v>
      </c>
      <c r="Z14" s="618">
        <v>8</v>
      </c>
      <c r="AA14" s="618">
        <v>64</v>
      </c>
      <c r="AB14" s="618">
        <v>45</v>
      </c>
      <c r="AC14" s="618">
        <f t="shared" si="4"/>
        <v>300</v>
      </c>
      <c r="AD14" s="618">
        <f t="shared" si="5"/>
        <v>148</v>
      </c>
      <c r="AE14" s="618">
        <f t="shared" si="6"/>
        <v>448</v>
      </c>
      <c r="AF14" s="618">
        <f t="shared" si="7"/>
        <v>330</v>
      </c>
      <c r="AG14" s="618">
        <f t="shared" si="8"/>
        <v>175</v>
      </c>
      <c r="AH14" s="618">
        <f t="shared" si="9"/>
        <v>505</v>
      </c>
      <c r="AI14" s="130" t="s">
        <v>121</v>
      </c>
    </row>
    <row r="15" spans="1:35" ht="25.5" customHeight="1" x14ac:dyDescent="0.3">
      <c r="A15" s="130" t="s">
        <v>122</v>
      </c>
      <c r="B15" s="618">
        <v>0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f t="shared" si="1"/>
        <v>0</v>
      </c>
      <c r="I15" s="618">
        <f t="shared" si="2"/>
        <v>0</v>
      </c>
      <c r="J15" s="618">
        <f t="shared" si="3"/>
        <v>0</v>
      </c>
      <c r="K15" s="618">
        <v>5</v>
      </c>
      <c r="L15" s="618">
        <v>3</v>
      </c>
      <c r="M15" s="618">
        <v>2</v>
      </c>
      <c r="N15" s="618">
        <v>5</v>
      </c>
      <c r="O15" s="130" t="s">
        <v>123</v>
      </c>
      <c r="P15" s="130" t="s">
        <v>122</v>
      </c>
      <c r="Q15" s="618">
        <v>10</v>
      </c>
      <c r="R15" s="618">
        <v>5</v>
      </c>
      <c r="S15" s="618">
        <v>7</v>
      </c>
      <c r="T15" s="618">
        <v>1</v>
      </c>
      <c r="U15" s="618">
        <v>33</v>
      </c>
      <c r="V15" s="618">
        <v>9</v>
      </c>
      <c r="W15" s="618">
        <v>48</v>
      </c>
      <c r="X15" s="618">
        <v>21</v>
      </c>
      <c r="Y15" s="618">
        <v>20</v>
      </c>
      <c r="Z15" s="618">
        <v>3</v>
      </c>
      <c r="AA15" s="618">
        <v>57</v>
      </c>
      <c r="AB15" s="618">
        <v>18</v>
      </c>
      <c r="AC15" s="618">
        <f t="shared" si="4"/>
        <v>182</v>
      </c>
      <c r="AD15" s="618">
        <f t="shared" si="5"/>
        <v>65</v>
      </c>
      <c r="AE15" s="618">
        <f t="shared" si="6"/>
        <v>247</v>
      </c>
      <c r="AF15" s="618">
        <f t="shared" si="7"/>
        <v>182</v>
      </c>
      <c r="AG15" s="618">
        <f t="shared" si="8"/>
        <v>65</v>
      </c>
      <c r="AH15" s="618">
        <f t="shared" si="9"/>
        <v>247</v>
      </c>
      <c r="AI15" s="130" t="s">
        <v>123</v>
      </c>
    </row>
    <row r="16" spans="1:35" ht="25.5" customHeight="1" x14ac:dyDescent="0.3">
      <c r="A16" s="130" t="s">
        <v>124</v>
      </c>
      <c r="B16" s="618">
        <v>0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f t="shared" si="1"/>
        <v>0</v>
      </c>
      <c r="I16" s="618">
        <f t="shared" si="2"/>
        <v>0</v>
      </c>
      <c r="J16" s="618">
        <f t="shared" si="3"/>
        <v>0</v>
      </c>
      <c r="K16" s="618">
        <v>0</v>
      </c>
      <c r="L16" s="618">
        <v>0</v>
      </c>
      <c r="M16" s="618">
        <v>0</v>
      </c>
      <c r="N16" s="618">
        <v>0</v>
      </c>
      <c r="O16" s="130" t="s">
        <v>125</v>
      </c>
      <c r="P16" s="95" t="s">
        <v>124</v>
      </c>
      <c r="Q16" s="707">
        <v>4</v>
      </c>
      <c r="R16" s="707">
        <v>3</v>
      </c>
      <c r="S16" s="707">
        <v>2</v>
      </c>
      <c r="T16" s="707">
        <v>2</v>
      </c>
      <c r="U16" s="707">
        <v>20</v>
      </c>
      <c r="V16" s="707">
        <v>8</v>
      </c>
      <c r="W16" s="707">
        <v>28</v>
      </c>
      <c r="X16" s="707">
        <v>15</v>
      </c>
      <c r="Y16" s="707">
        <v>17</v>
      </c>
      <c r="Z16" s="707">
        <v>2</v>
      </c>
      <c r="AA16" s="707">
        <v>59</v>
      </c>
      <c r="AB16" s="707">
        <v>20</v>
      </c>
      <c r="AC16" s="618">
        <f t="shared" si="4"/>
        <v>130</v>
      </c>
      <c r="AD16" s="618">
        <f t="shared" si="5"/>
        <v>50</v>
      </c>
      <c r="AE16" s="618">
        <f t="shared" si="6"/>
        <v>180</v>
      </c>
      <c r="AF16" s="618">
        <f t="shared" si="7"/>
        <v>130</v>
      </c>
      <c r="AG16" s="618">
        <f t="shared" si="8"/>
        <v>50</v>
      </c>
      <c r="AH16" s="618">
        <f t="shared" si="9"/>
        <v>180</v>
      </c>
      <c r="AI16" s="95" t="s">
        <v>125</v>
      </c>
    </row>
    <row r="17" spans="1:35" ht="50.25" customHeight="1" thickBot="1" x14ac:dyDescent="0.35">
      <c r="A17" s="12" t="s">
        <v>209</v>
      </c>
      <c r="B17" s="618">
        <v>0</v>
      </c>
      <c r="C17" s="618">
        <v>0</v>
      </c>
      <c r="D17" s="618">
        <v>0</v>
      </c>
      <c r="E17" s="618">
        <v>0</v>
      </c>
      <c r="F17" s="618">
        <v>0</v>
      </c>
      <c r="G17" s="618">
        <v>0</v>
      </c>
      <c r="H17" s="621">
        <f t="shared" si="1"/>
        <v>0</v>
      </c>
      <c r="I17" s="621">
        <f t="shared" si="2"/>
        <v>0</v>
      </c>
      <c r="J17" s="621">
        <f t="shared" si="3"/>
        <v>0</v>
      </c>
      <c r="K17" s="618">
        <v>0</v>
      </c>
      <c r="L17" s="618">
        <v>0</v>
      </c>
      <c r="M17" s="618">
        <v>0</v>
      </c>
      <c r="N17" s="618">
        <v>0</v>
      </c>
      <c r="O17" s="489" t="s">
        <v>127</v>
      </c>
      <c r="P17" s="95" t="s">
        <v>209</v>
      </c>
      <c r="Q17" s="707">
        <v>0</v>
      </c>
      <c r="R17" s="707">
        <v>0</v>
      </c>
      <c r="S17" s="707">
        <v>0</v>
      </c>
      <c r="T17" s="707">
        <v>0</v>
      </c>
      <c r="U17" s="707">
        <v>0</v>
      </c>
      <c r="V17" s="707">
        <v>0</v>
      </c>
      <c r="W17" s="707">
        <v>15</v>
      </c>
      <c r="X17" s="707">
        <v>8</v>
      </c>
      <c r="Y17" s="707">
        <v>10</v>
      </c>
      <c r="Z17" s="707">
        <v>0</v>
      </c>
      <c r="AA17" s="707">
        <v>53</v>
      </c>
      <c r="AB17" s="707">
        <v>17</v>
      </c>
      <c r="AC17" s="618">
        <f t="shared" si="4"/>
        <v>78</v>
      </c>
      <c r="AD17" s="618">
        <f t="shared" si="5"/>
        <v>25</v>
      </c>
      <c r="AE17" s="618">
        <f t="shared" si="6"/>
        <v>103</v>
      </c>
      <c r="AF17" s="621">
        <f t="shared" si="7"/>
        <v>78</v>
      </c>
      <c r="AG17" s="621">
        <f t="shared" si="8"/>
        <v>25</v>
      </c>
      <c r="AH17" s="621">
        <f t="shared" si="9"/>
        <v>103</v>
      </c>
      <c r="AI17" s="473" t="s">
        <v>127</v>
      </c>
    </row>
    <row r="18" spans="1:35" ht="33" customHeight="1" thickBot="1" x14ac:dyDescent="0.35">
      <c r="A18" s="471" t="s">
        <v>99</v>
      </c>
      <c r="B18" s="626">
        <f>SUM(B8:B17)</f>
        <v>1994</v>
      </c>
      <c r="C18" s="626">
        <f t="shared" ref="C18:N18" si="10">SUM(C8:C17)</f>
        <v>1353</v>
      </c>
      <c r="D18" s="626">
        <f t="shared" si="10"/>
        <v>1718</v>
      </c>
      <c r="E18" s="626">
        <f t="shared" si="10"/>
        <v>1083</v>
      </c>
      <c r="F18" s="626">
        <f t="shared" si="10"/>
        <v>1518</v>
      </c>
      <c r="G18" s="626">
        <f t="shared" si="10"/>
        <v>982</v>
      </c>
      <c r="H18" s="626">
        <f t="shared" si="10"/>
        <v>5230</v>
      </c>
      <c r="I18" s="626">
        <f t="shared" si="10"/>
        <v>3418</v>
      </c>
      <c r="J18" s="626">
        <f t="shared" si="10"/>
        <v>8648</v>
      </c>
      <c r="K18" s="626">
        <f t="shared" si="10"/>
        <v>403</v>
      </c>
      <c r="L18" s="626">
        <f t="shared" si="10"/>
        <v>434</v>
      </c>
      <c r="M18" s="626">
        <f t="shared" si="10"/>
        <v>125</v>
      </c>
      <c r="N18" s="626">
        <f t="shared" si="10"/>
        <v>129</v>
      </c>
      <c r="O18" s="471" t="s">
        <v>381</v>
      </c>
      <c r="P18" s="471" t="s">
        <v>99</v>
      </c>
      <c r="Q18" s="626">
        <f>SUM(Q8:Q17)</f>
        <v>367</v>
      </c>
      <c r="R18" s="626">
        <f t="shared" ref="R18:AH18" si="11">SUM(R8:R17)</f>
        <v>348</v>
      </c>
      <c r="S18" s="626">
        <f t="shared" si="11"/>
        <v>113</v>
      </c>
      <c r="T18" s="626">
        <f t="shared" si="11"/>
        <v>27</v>
      </c>
      <c r="U18" s="626">
        <f t="shared" si="11"/>
        <v>178</v>
      </c>
      <c r="V18" s="626">
        <f t="shared" si="11"/>
        <v>104</v>
      </c>
      <c r="W18" s="626">
        <f t="shared" si="11"/>
        <v>226</v>
      </c>
      <c r="X18" s="626">
        <f t="shared" si="11"/>
        <v>264</v>
      </c>
      <c r="Y18" s="626">
        <f t="shared" si="11"/>
        <v>146</v>
      </c>
      <c r="Z18" s="626">
        <f t="shared" si="11"/>
        <v>33</v>
      </c>
      <c r="AA18" s="626">
        <f t="shared" si="11"/>
        <v>290</v>
      </c>
      <c r="AB18" s="626">
        <f t="shared" si="11"/>
        <v>167</v>
      </c>
      <c r="AC18" s="626">
        <f t="shared" si="11"/>
        <v>1848</v>
      </c>
      <c r="AD18" s="626">
        <f t="shared" si="11"/>
        <v>1506</v>
      </c>
      <c r="AE18" s="626">
        <f t="shared" si="11"/>
        <v>3354</v>
      </c>
      <c r="AF18" s="626">
        <f t="shared" si="11"/>
        <v>7078</v>
      </c>
      <c r="AG18" s="626">
        <f t="shared" si="11"/>
        <v>4924</v>
      </c>
      <c r="AH18" s="626">
        <f t="shared" si="11"/>
        <v>12002</v>
      </c>
      <c r="AI18" s="471" t="s">
        <v>381</v>
      </c>
    </row>
    <row r="19" spans="1:35" ht="37.5" customHeight="1" thickTop="1" x14ac:dyDescent="0.3"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486"/>
      <c r="P19" s="486"/>
      <c r="Q19" s="9"/>
      <c r="R19" s="9"/>
      <c r="S19" s="9"/>
      <c r="T19" s="9"/>
      <c r="U19" s="1074"/>
      <c r="V19" s="107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486"/>
    </row>
    <row r="20" spans="1:35" x14ac:dyDescent="0.3">
      <c r="G20" s="60"/>
      <c r="H20" s="60"/>
      <c r="I20" s="60"/>
    </row>
  </sheetData>
  <mergeCells count="38">
    <mergeCell ref="A4:A7"/>
    <mergeCell ref="B4:C4"/>
    <mergeCell ref="D4:E4"/>
    <mergeCell ref="F4:G4"/>
    <mergeCell ref="H4:J4"/>
    <mergeCell ref="A1:O1"/>
    <mergeCell ref="A2:O2"/>
    <mergeCell ref="A3:N3"/>
    <mergeCell ref="P3:Q3"/>
    <mergeCell ref="AH3:AI3"/>
    <mergeCell ref="AF4:AH4"/>
    <mergeCell ref="K4:L4"/>
    <mergeCell ref="M4:N4"/>
    <mergeCell ref="O4:O7"/>
    <mergeCell ref="P4:P7"/>
    <mergeCell ref="Q4:R4"/>
    <mergeCell ref="S4:T4"/>
    <mergeCell ref="W5:X5"/>
    <mergeCell ref="Y5:Z5"/>
    <mergeCell ref="AA5:AB5"/>
    <mergeCell ref="AC5:AE5"/>
    <mergeCell ref="AF5:AH5"/>
    <mergeCell ref="U19:V19"/>
    <mergeCell ref="AI4:AI7"/>
    <mergeCell ref="B5:C5"/>
    <mergeCell ref="D5:E5"/>
    <mergeCell ref="F5:G5"/>
    <mergeCell ref="H5:J5"/>
    <mergeCell ref="K5:L5"/>
    <mergeCell ref="M5:N5"/>
    <mergeCell ref="Q5:R5"/>
    <mergeCell ref="S5:T5"/>
    <mergeCell ref="U5:V5"/>
    <mergeCell ref="U4:V4"/>
    <mergeCell ref="W4:X4"/>
    <mergeCell ref="Y4:Z4"/>
    <mergeCell ref="AA4:AB4"/>
    <mergeCell ref="AC4:AE4"/>
  </mergeCells>
  <printOptions horizontalCentered="1"/>
  <pageMargins left="0.7" right="0.7" top="1" bottom="0.75" header="0.3" footer="0.3"/>
  <pageSetup paperSize="9" scale="75" firstPageNumber="59" orientation="landscape" r:id="rId1"/>
  <colBreaks count="1" manualBreakCount="1">
    <brk id="15" max="18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29"/>
  <sheetViews>
    <sheetView rightToLeft="1" view="pageBreakPreview" topLeftCell="A13" zoomScale="75" zoomScaleNormal="75" zoomScaleSheetLayoutView="75" workbookViewId="0">
      <selection activeCell="O20" sqref="O20:P20"/>
    </sheetView>
  </sheetViews>
  <sheetFormatPr defaultRowHeight="20.25" x14ac:dyDescent="0.3"/>
  <cols>
    <col min="1" max="1" width="2.9140625" style="83" customWidth="1"/>
    <col min="2" max="2" width="7.9140625" style="83" customWidth="1"/>
    <col min="3" max="4" width="6.9140625" style="83" customWidth="1"/>
    <col min="5" max="5" width="7.08203125" style="83" customWidth="1"/>
    <col min="6" max="8" width="6.9140625" style="83" customWidth="1"/>
    <col min="9" max="10" width="7.25" style="83" customWidth="1"/>
    <col min="11" max="12" width="6.5" style="83" customWidth="1"/>
    <col min="13" max="14" width="7" style="83" customWidth="1"/>
    <col min="15" max="15" width="12.08203125" style="83" customWidth="1"/>
    <col min="16" max="16" width="3.6640625" style="83" customWidth="1"/>
    <col min="17" max="17" width="3.4140625" style="83" customWidth="1"/>
    <col min="18" max="18" width="8.9140625" style="83" customWidth="1"/>
    <col min="19" max="19" width="6.1640625" style="83" customWidth="1"/>
    <col min="20" max="20" width="8.1640625" style="83" customWidth="1"/>
    <col min="21" max="21" width="6.08203125" style="83" customWidth="1"/>
    <col min="22" max="22" width="8.1640625" style="83" customWidth="1"/>
    <col min="23" max="23" width="6.25" style="83" customWidth="1"/>
    <col min="24" max="24" width="8.1640625" style="83" customWidth="1"/>
    <col min="25" max="25" width="6.08203125" style="83" customWidth="1"/>
    <col min="26" max="28" width="8.1640625" style="83" customWidth="1"/>
    <col min="29" max="29" width="8.25" style="83" customWidth="1"/>
    <col min="30" max="30" width="11.75" style="83" customWidth="1"/>
    <col min="31" max="31" width="4.1640625" style="83" customWidth="1"/>
    <col min="32" max="16384" width="8.6640625" style="83"/>
  </cols>
  <sheetData>
    <row r="1" spans="1:31" s="97" customFormat="1" ht="27.75" customHeight="1" x14ac:dyDescent="0.3">
      <c r="A1" s="1092" t="s">
        <v>711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484"/>
      <c r="P1" s="484"/>
      <c r="AD1" s="98"/>
    </row>
    <row r="2" spans="1:31" s="97" customFormat="1" ht="29.25" customHeight="1" x14ac:dyDescent="0.3">
      <c r="A2" s="1077" t="s">
        <v>1034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AD2" s="98"/>
    </row>
    <row r="3" spans="1:31" s="97" customFormat="1" ht="23.25" customHeight="1" thickBot="1" x14ac:dyDescent="0.35">
      <c r="A3" s="1093" t="s">
        <v>1348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78" t="s">
        <v>1351</v>
      </c>
      <c r="P3" s="1078"/>
      <c r="Q3" s="1233" t="s">
        <v>1349</v>
      </c>
      <c r="R3" s="1233"/>
      <c r="S3" s="1233"/>
      <c r="T3" s="1233"/>
      <c r="U3" s="1233"/>
      <c r="V3" s="1233"/>
      <c r="W3" s="1233"/>
      <c r="X3" s="1233"/>
      <c r="Y3" s="1233"/>
      <c r="Z3" s="1233"/>
      <c r="AA3" s="1233"/>
      <c r="AB3" s="1233"/>
      <c r="AC3" s="1233"/>
      <c r="AD3" s="1232" t="s">
        <v>1350</v>
      </c>
      <c r="AE3" s="1232"/>
    </row>
    <row r="4" spans="1:31" s="506" customFormat="1" ht="30.75" customHeight="1" thickTop="1" x14ac:dyDescent="0.3">
      <c r="A4" s="1303" t="s">
        <v>0</v>
      </c>
      <c r="B4" s="1303"/>
      <c r="C4" s="1215" t="s">
        <v>65</v>
      </c>
      <c r="D4" s="1215"/>
      <c r="E4" s="1215" t="s">
        <v>66</v>
      </c>
      <c r="F4" s="1215"/>
      <c r="G4" s="1215" t="s">
        <v>67</v>
      </c>
      <c r="H4" s="1215"/>
      <c r="I4" s="1215" t="s">
        <v>68</v>
      </c>
      <c r="J4" s="1215"/>
      <c r="K4" s="1215" t="s">
        <v>69</v>
      </c>
      <c r="L4" s="1215"/>
      <c r="M4" s="1215" t="s">
        <v>70</v>
      </c>
      <c r="N4" s="1215"/>
      <c r="O4" s="1303" t="s">
        <v>439</v>
      </c>
      <c r="P4" s="1303"/>
      <c r="Q4" s="1089" t="s">
        <v>0</v>
      </c>
      <c r="R4" s="1089"/>
      <c r="S4" s="1215" t="s">
        <v>71</v>
      </c>
      <c r="T4" s="1215"/>
      <c r="U4" s="1215" t="s">
        <v>210</v>
      </c>
      <c r="V4" s="1215"/>
      <c r="W4" s="1215" t="s">
        <v>73</v>
      </c>
      <c r="X4" s="1215"/>
      <c r="Y4" s="1215" t="s">
        <v>211</v>
      </c>
      <c r="Z4" s="1215"/>
      <c r="AA4" s="1088" t="s">
        <v>8</v>
      </c>
      <c r="AB4" s="1088"/>
      <c r="AC4" s="1088"/>
      <c r="AD4" s="1012" t="s">
        <v>439</v>
      </c>
      <c r="AE4" s="1012"/>
    </row>
    <row r="5" spans="1:31" s="506" customFormat="1" ht="21.75" customHeight="1" x14ac:dyDescent="0.3">
      <c r="A5" s="1304"/>
      <c r="B5" s="1304"/>
      <c r="C5" s="1218" t="s">
        <v>75</v>
      </c>
      <c r="D5" s="1218"/>
      <c r="E5" s="1218" t="s">
        <v>76</v>
      </c>
      <c r="F5" s="1218"/>
      <c r="G5" s="1218" t="s">
        <v>77</v>
      </c>
      <c r="H5" s="1218"/>
      <c r="I5" s="1218" t="s">
        <v>78</v>
      </c>
      <c r="J5" s="1218"/>
      <c r="K5" s="1218" t="s">
        <v>79</v>
      </c>
      <c r="L5" s="1218"/>
      <c r="M5" s="1218" t="s">
        <v>80</v>
      </c>
      <c r="N5" s="1218"/>
      <c r="O5" s="1304"/>
      <c r="P5" s="1304"/>
      <c r="Q5" s="1090"/>
      <c r="R5" s="1090"/>
      <c r="S5" s="1218" t="s">
        <v>81</v>
      </c>
      <c r="T5" s="1218"/>
      <c r="U5" s="1218" t="s">
        <v>82</v>
      </c>
      <c r="V5" s="1218"/>
      <c r="W5" s="1218" t="s">
        <v>83</v>
      </c>
      <c r="X5" s="1218"/>
      <c r="Y5" s="1218" t="s">
        <v>84</v>
      </c>
      <c r="Z5" s="1218"/>
      <c r="AA5" s="1084" t="s">
        <v>12</v>
      </c>
      <c r="AB5" s="1084"/>
      <c r="AC5" s="1084"/>
      <c r="AD5" s="1013"/>
      <c r="AE5" s="1013"/>
    </row>
    <row r="6" spans="1:31" s="506" customFormat="1" ht="18.75" customHeight="1" x14ac:dyDescent="0.3">
      <c r="A6" s="1304"/>
      <c r="B6" s="1304"/>
      <c r="C6" s="482" t="s">
        <v>85</v>
      </c>
      <c r="D6" s="482" t="s">
        <v>42</v>
      </c>
      <c r="E6" s="482" t="s">
        <v>85</v>
      </c>
      <c r="F6" s="482" t="s">
        <v>42</v>
      </c>
      <c r="G6" s="482" t="s">
        <v>85</v>
      </c>
      <c r="H6" s="482" t="s">
        <v>42</v>
      </c>
      <c r="I6" s="482" t="s">
        <v>85</v>
      </c>
      <c r="J6" s="482" t="s">
        <v>42</v>
      </c>
      <c r="K6" s="482" t="s">
        <v>85</v>
      </c>
      <c r="L6" s="482" t="s">
        <v>42</v>
      </c>
      <c r="M6" s="482" t="s">
        <v>85</v>
      </c>
      <c r="N6" s="482" t="s">
        <v>42</v>
      </c>
      <c r="O6" s="1304"/>
      <c r="P6" s="1304"/>
      <c r="Q6" s="1090"/>
      <c r="R6" s="1090"/>
      <c r="S6" s="482" t="s">
        <v>85</v>
      </c>
      <c r="T6" s="482" t="s">
        <v>42</v>
      </c>
      <c r="U6" s="482" t="s">
        <v>85</v>
      </c>
      <c r="V6" s="482" t="s">
        <v>42</v>
      </c>
      <c r="W6" s="482" t="s">
        <v>85</v>
      </c>
      <c r="X6" s="482" t="s">
        <v>42</v>
      </c>
      <c r="Y6" s="482" t="s">
        <v>85</v>
      </c>
      <c r="Z6" s="482" t="s">
        <v>42</v>
      </c>
      <c r="AA6" s="482" t="s">
        <v>85</v>
      </c>
      <c r="AB6" s="482" t="s">
        <v>42</v>
      </c>
      <c r="AC6" s="480" t="s">
        <v>90</v>
      </c>
      <c r="AD6" s="1013"/>
      <c r="AE6" s="1013"/>
    </row>
    <row r="7" spans="1:31" s="506" customFormat="1" ht="22.5" customHeight="1" thickBot="1" x14ac:dyDescent="0.35">
      <c r="A7" s="1305"/>
      <c r="B7" s="1305"/>
      <c r="C7" s="205" t="s">
        <v>13</v>
      </c>
      <c r="D7" s="205" t="s">
        <v>10</v>
      </c>
      <c r="E7" s="205" t="s">
        <v>13</v>
      </c>
      <c r="F7" s="205" t="s">
        <v>10</v>
      </c>
      <c r="G7" s="205" t="s">
        <v>13</v>
      </c>
      <c r="H7" s="205" t="s">
        <v>10</v>
      </c>
      <c r="I7" s="205" t="s">
        <v>13</v>
      </c>
      <c r="J7" s="205" t="s">
        <v>10</v>
      </c>
      <c r="K7" s="205" t="s">
        <v>13</v>
      </c>
      <c r="L7" s="205" t="s">
        <v>10</v>
      </c>
      <c r="M7" s="205" t="s">
        <v>13</v>
      </c>
      <c r="N7" s="205" t="s">
        <v>10</v>
      </c>
      <c r="O7" s="1305"/>
      <c r="P7" s="1305"/>
      <c r="Q7" s="1091"/>
      <c r="R7" s="1091"/>
      <c r="S7" s="196" t="s">
        <v>13</v>
      </c>
      <c r="T7" s="492" t="s">
        <v>10</v>
      </c>
      <c r="U7" s="492" t="s">
        <v>13</v>
      </c>
      <c r="V7" s="492" t="s">
        <v>10</v>
      </c>
      <c r="W7" s="492" t="s">
        <v>13</v>
      </c>
      <c r="X7" s="492" t="s">
        <v>10</v>
      </c>
      <c r="Y7" s="492" t="s">
        <v>13</v>
      </c>
      <c r="Z7" s="492" t="s">
        <v>10</v>
      </c>
      <c r="AA7" s="492" t="s">
        <v>13</v>
      </c>
      <c r="AB7" s="492" t="s">
        <v>10</v>
      </c>
      <c r="AC7" s="492" t="s">
        <v>12</v>
      </c>
      <c r="AD7" s="1014"/>
      <c r="AE7" s="1014"/>
    </row>
    <row r="8" spans="1:31" s="506" customFormat="1" ht="26.25" customHeight="1" x14ac:dyDescent="0.3">
      <c r="A8" s="1087" t="s">
        <v>524</v>
      </c>
      <c r="B8" s="1087"/>
      <c r="C8" s="610">
        <v>0</v>
      </c>
      <c r="D8" s="610">
        <v>0</v>
      </c>
      <c r="E8" s="610">
        <v>0</v>
      </c>
      <c r="F8" s="610">
        <v>0</v>
      </c>
      <c r="G8" s="610">
        <v>0</v>
      </c>
      <c r="H8" s="610">
        <v>0</v>
      </c>
      <c r="I8" s="610">
        <v>0</v>
      </c>
      <c r="J8" s="610">
        <v>0</v>
      </c>
      <c r="K8" s="610">
        <v>0</v>
      </c>
      <c r="L8" s="610">
        <v>0</v>
      </c>
      <c r="M8" s="610">
        <v>0</v>
      </c>
      <c r="N8" s="610">
        <v>0</v>
      </c>
      <c r="O8" s="991" t="s">
        <v>743</v>
      </c>
      <c r="P8" s="991"/>
      <c r="Q8" s="1087" t="s">
        <v>524</v>
      </c>
      <c r="R8" s="1087"/>
      <c r="S8" s="611">
        <v>0</v>
      </c>
      <c r="T8" s="610">
        <v>0</v>
      </c>
      <c r="U8" s="610">
        <v>0</v>
      </c>
      <c r="V8" s="610">
        <v>0</v>
      </c>
      <c r="W8" s="610">
        <v>0</v>
      </c>
      <c r="X8" s="610">
        <v>0</v>
      </c>
      <c r="Y8" s="610">
        <v>0</v>
      </c>
      <c r="Z8" s="610">
        <v>0</v>
      </c>
      <c r="AA8" s="612">
        <f>SUM(C8,E8,G8,I8,K8,M8,S8,U8,W8,Y8)</f>
        <v>0</v>
      </c>
      <c r="AB8" s="612">
        <f>SUM(D8,F8,H8,J8,L8,N8,T8,V8,X8,Z8)</f>
        <v>0</v>
      </c>
      <c r="AC8" s="612">
        <f>SUM(AA8:AB8)</f>
        <v>0</v>
      </c>
      <c r="AD8" s="991" t="s">
        <v>743</v>
      </c>
      <c r="AE8" s="991"/>
    </row>
    <row r="9" spans="1:31" s="82" customFormat="1" ht="22.5" customHeight="1" x14ac:dyDescent="0.3">
      <c r="A9" s="1231" t="s">
        <v>14</v>
      </c>
      <c r="B9" s="1231"/>
      <c r="C9" s="615">
        <v>17</v>
      </c>
      <c r="D9" s="615">
        <v>9</v>
      </c>
      <c r="E9" s="615">
        <v>22</v>
      </c>
      <c r="F9" s="615">
        <v>20</v>
      </c>
      <c r="G9" s="615">
        <v>15</v>
      </c>
      <c r="H9" s="615">
        <v>19</v>
      </c>
      <c r="I9" s="615">
        <v>10</v>
      </c>
      <c r="J9" s="615">
        <v>18</v>
      </c>
      <c r="K9" s="615">
        <v>15</v>
      </c>
      <c r="L9" s="615">
        <v>5</v>
      </c>
      <c r="M9" s="615">
        <v>13</v>
      </c>
      <c r="N9" s="615">
        <v>10</v>
      </c>
      <c r="O9" s="994" t="s">
        <v>15</v>
      </c>
      <c r="P9" s="994"/>
      <c r="Q9" s="1231" t="s">
        <v>14</v>
      </c>
      <c r="R9" s="1231"/>
      <c r="S9" s="615">
        <v>12</v>
      </c>
      <c r="T9" s="615">
        <v>1</v>
      </c>
      <c r="U9" s="615">
        <v>0</v>
      </c>
      <c r="V9" s="615">
        <v>0</v>
      </c>
      <c r="W9" s="615">
        <v>0</v>
      </c>
      <c r="X9" s="615">
        <v>0</v>
      </c>
      <c r="Y9" s="615">
        <v>0</v>
      </c>
      <c r="Z9" s="615">
        <v>0</v>
      </c>
      <c r="AA9" s="616">
        <f t="shared" ref="AA9:AA27" si="0">SUM(C9,E9,G9,I9,K9,M9,S9,U9,W9,Y9)</f>
        <v>104</v>
      </c>
      <c r="AB9" s="616">
        <f t="shared" ref="AB9:AB27" si="1">SUM(D9,F9,H9,J9,L9,N9,T9,V9,X9,Z9)</f>
        <v>82</v>
      </c>
      <c r="AC9" s="616">
        <f t="shared" ref="AC9:AC27" si="2">SUM(AA9:AB9)</f>
        <v>186</v>
      </c>
      <c r="AD9" s="994" t="s">
        <v>15</v>
      </c>
      <c r="AE9" s="994"/>
    </row>
    <row r="10" spans="1:31" ht="22.5" customHeight="1" x14ac:dyDescent="0.3">
      <c r="A10" s="1228" t="s">
        <v>16</v>
      </c>
      <c r="B10" s="1228"/>
      <c r="C10" s="618">
        <v>0</v>
      </c>
      <c r="D10" s="618">
        <v>13</v>
      </c>
      <c r="E10" s="618">
        <v>0</v>
      </c>
      <c r="F10" s="618">
        <v>22</v>
      </c>
      <c r="G10" s="618">
        <v>0</v>
      </c>
      <c r="H10" s="618">
        <v>38</v>
      </c>
      <c r="I10" s="618">
        <v>0</v>
      </c>
      <c r="J10" s="618">
        <v>21</v>
      </c>
      <c r="K10" s="618">
        <v>0</v>
      </c>
      <c r="L10" s="618">
        <v>8</v>
      </c>
      <c r="M10" s="618">
        <v>0</v>
      </c>
      <c r="N10" s="618">
        <v>3</v>
      </c>
      <c r="O10" s="996" t="s">
        <v>17</v>
      </c>
      <c r="P10" s="996"/>
      <c r="Q10" s="1228" t="s">
        <v>16</v>
      </c>
      <c r="R10" s="1228"/>
      <c r="S10" s="618">
        <v>0</v>
      </c>
      <c r="T10" s="618">
        <v>0</v>
      </c>
      <c r="U10" s="618">
        <v>0</v>
      </c>
      <c r="V10" s="618">
        <v>0</v>
      </c>
      <c r="W10" s="618">
        <v>0</v>
      </c>
      <c r="X10" s="618">
        <v>0</v>
      </c>
      <c r="Y10" s="618">
        <v>0</v>
      </c>
      <c r="Z10" s="618">
        <v>0</v>
      </c>
      <c r="AA10" s="616">
        <f t="shared" si="0"/>
        <v>0</v>
      </c>
      <c r="AB10" s="616">
        <f t="shared" si="1"/>
        <v>105</v>
      </c>
      <c r="AC10" s="616">
        <f t="shared" si="2"/>
        <v>105</v>
      </c>
      <c r="AD10" s="996" t="s">
        <v>17</v>
      </c>
      <c r="AE10" s="996"/>
    </row>
    <row r="11" spans="1:31" ht="22.5" customHeight="1" x14ac:dyDescent="0.3">
      <c r="A11" s="1228" t="s">
        <v>18</v>
      </c>
      <c r="B11" s="1228"/>
      <c r="C11" s="618">
        <v>25</v>
      </c>
      <c r="D11" s="618">
        <v>15</v>
      </c>
      <c r="E11" s="618">
        <v>25</v>
      </c>
      <c r="F11" s="618">
        <v>10</v>
      </c>
      <c r="G11" s="618">
        <v>25</v>
      </c>
      <c r="H11" s="618">
        <v>14</v>
      </c>
      <c r="I11" s="618">
        <v>10</v>
      </c>
      <c r="J11" s="618">
        <v>6</v>
      </c>
      <c r="K11" s="618">
        <v>0</v>
      </c>
      <c r="L11" s="618">
        <v>3</v>
      </c>
      <c r="M11" s="618">
        <v>0</v>
      </c>
      <c r="N11" s="618">
        <v>1</v>
      </c>
      <c r="O11" s="996" t="s">
        <v>19</v>
      </c>
      <c r="P11" s="996"/>
      <c r="Q11" s="1228" t="s">
        <v>18</v>
      </c>
      <c r="R11" s="1228"/>
      <c r="S11" s="618">
        <v>0</v>
      </c>
      <c r="T11" s="618">
        <v>0</v>
      </c>
      <c r="U11" s="618">
        <v>0</v>
      </c>
      <c r="V11" s="618">
        <v>0</v>
      </c>
      <c r="W11" s="618">
        <v>0</v>
      </c>
      <c r="X11" s="618">
        <v>0</v>
      </c>
      <c r="Y11" s="618">
        <v>0</v>
      </c>
      <c r="Z11" s="618">
        <v>0</v>
      </c>
      <c r="AA11" s="616">
        <f t="shared" si="0"/>
        <v>85</v>
      </c>
      <c r="AB11" s="616">
        <f t="shared" si="1"/>
        <v>49</v>
      </c>
      <c r="AC11" s="616">
        <f t="shared" si="2"/>
        <v>134</v>
      </c>
      <c r="AD11" s="996" t="s">
        <v>19</v>
      </c>
      <c r="AE11" s="996"/>
    </row>
    <row r="12" spans="1:31" ht="22.5" customHeight="1" x14ac:dyDescent="0.3">
      <c r="A12" s="997" t="s">
        <v>20</v>
      </c>
      <c r="B12" s="509" t="s">
        <v>399</v>
      </c>
      <c r="C12" s="618">
        <v>100</v>
      </c>
      <c r="D12" s="618">
        <v>67</v>
      </c>
      <c r="E12" s="618">
        <v>108</v>
      </c>
      <c r="F12" s="618">
        <v>70</v>
      </c>
      <c r="G12" s="618">
        <v>55</v>
      </c>
      <c r="H12" s="618">
        <v>74</v>
      </c>
      <c r="I12" s="618">
        <v>17</v>
      </c>
      <c r="J12" s="618">
        <v>64</v>
      </c>
      <c r="K12" s="618">
        <v>3</v>
      </c>
      <c r="L12" s="618">
        <v>65</v>
      </c>
      <c r="M12" s="618">
        <v>2</v>
      </c>
      <c r="N12" s="618">
        <v>58</v>
      </c>
      <c r="O12" s="475" t="s">
        <v>43</v>
      </c>
      <c r="P12" s="1000" t="s">
        <v>380</v>
      </c>
      <c r="Q12" s="997" t="s">
        <v>20</v>
      </c>
      <c r="R12" s="509" t="s">
        <v>399</v>
      </c>
      <c r="S12" s="618">
        <v>0</v>
      </c>
      <c r="T12" s="618">
        <v>14</v>
      </c>
      <c r="U12" s="618">
        <v>0</v>
      </c>
      <c r="V12" s="618">
        <v>7</v>
      </c>
      <c r="W12" s="618">
        <v>0</v>
      </c>
      <c r="X12" s="618">
        <v>1</v>
      </c>
      <c r="Y12" s="618">
        <v>0</v>
      </c>
      <c r="Z12" s="618">
        <v>0</v>
      </c>
      <c r="AA12" s="616">
        <f t="shared" si="0"/>
        <v>285</v>
      </c>
      <c r="AB12" s="616">
        <f t="shared" si="1"/>
        <v>420</v>
      </c>
      <c r="AC12" s="616">
        <f t="shared" si="2"/>
        <v>705</v>
      </c>
      <c r="AD12" s="475" t="s">
        <v>43</v>
      </c>
      <c r="AE12" s="1000" t="s">
        <v>380</v>
      </c>
    </row>
    <row r="13" spans="1:31" ht="22.5" customHeight="1" x14ac:dyDescent="0.3">
      <c r="A13" s="998"/>
      <c r="B13" s="509" t="s">
        <v>400</v>
      </c>
      <c r="C13" s="618">
        <v>17</v>
      </c>
      <c r="D13" s="618">
        <v>76</v>
      </c>
      <c r="E13" s="618">
        <v>38</v>
      </c>
      <c r="F13" s="618">
        <v>101</v>
      </c>
      <c r="G13" s="618">
        <v>37</v>
      </c>
      <c r="H13" s="618">
        <v>129</v>
      </c>
      <c r="I13" s="618">
        <v>53</v>
      </c>
      <c r="J13" s="618">
        <v>72</v>
      </c>
      <c r="K13" s="618">
        <v>75</v>
      </c>
      <c r="L13" s="618">
        <v>57</v>
      </c>
      <c r="M13" s="618">
        <v>75</v>
      </c>
      <c r="N13" s="618">
        <v>46</v>
      </c>
      <c r="O13" s="475" t="s">
        <v>44</v>
      </c>
      <c r="P13" s="1001"/>
      <c r="Q13" s="998"/>
      <c r="R13" s="509" t="s">
        <v>400</v>
      </c>
      <c r="S13" s="618">
        <v>55</v>
      </c>
      <c r="T13" s="618">
        <v>17</v>
      </c>
      <c r="U13" s="618">
        <v>0</v>
      </c>
      <c r="V13" s="618">
        <v>4</v>
      </c>
      <c r="W13" s="618">
        <v>0</v>
      </c>
      <c r="X13" s="618">
        <v>4</v>
      </c>
      <c r="Y13" s="618">
        <v>0</v>
      </c>
      <c r="Z13" s="618">
        <v>2</v>
      </c>
      <c r="AA13" s="616">
        <f t="shared" si="0"/>
        <v>350</v>
      </c>
      <c r="AB13" s="616">
        <f t="shared" si="1"/>
        <v>508</v>
      </c>
      <c r="AC13" s="616">
        <f t="shared" si="2"/>
        <v>858</v>
      </c>
      <c r="AD13" s="475" t="s">
        <v>44</v>
      </c>
      <c r="AE13" s="1001"/>
    </row>
    <row r="14" spans="1:31" ht="22.5" customHeight="1" x14ac:dyDescent="0.3">
      <c r="A14" s="998"/>
      <c r="B14" s="509" t="s">
        <v>401</v>
      </c>
      <c r="C14" s="618">
        <v>202</v>
      </c>
      <c r="D14" s="618">
        <v>0</v>
      </c>
      <c r="E14" s="618">
        <v>116</v>
      </c>
      <c r="F14" s="618">
        <v>0</v>
      </c>
      <c r="G14" s="618">
        <v>113</v>
      </c>
      <c r="H14" s="618">
        <v>0</v>
      </c>
      <c r="I14" s="618">
        <v>45</v>
      </c>
      <c r="J14" s="618">
        <v>0</v>
      </c>
      <c r="K14" s="618">
        <v>50</v>
      </c>
      <c r="L14" s="618">
        <v>0</v>
      </c>
      <c r="M14" s="618">
        <v>17</v>
      </c>
      <c r="N14" s="618">
        <v>0</v>
      </c>
      <c r="O14" s="475" t="s">
        <v>45</v>
      </c>
      <c r="P14" s="1001"/>
      <c r="Q14" s="998"/>
      <c r="R14" s="509" t="s">
        <v>401</v>
      </c>
      <c r="S14" s="618">
        <v>9</v>
      </c>
      <c r="T14" s="618">
        <v>0</v>
      </c>
      <c r="U14" s="618">
        <v>4</v>
      </c>
      <c r="V14" s="618">
        <v>0</v>
      </c>
      <c r="W14" s="618">
        <v>2</v>
      </c>
      <c r="X14" s="618">
        <v>0</v>
      </c>
      <c r="Y14" s="618">
        <v>0</v>
      </c>
      <c r="Z14" s="618">
        <v>0</v>
      </c>
      <c r="AA14" s="616">
        <f t="shared" si="0"/>
        <v>558</v>
      </c>
      <c r="AB14" s="616">
        <f t="shared" si="1"/>
        <v>0</v>
      </c>
      <c r="AC14" s="616">
        <f t="shared" si="2"/>
        <v>558</v>
      </c>
      <c r="AD14" s="475" t="s">
        <v>45</v>
      </c>
      <c r="AE14" s="1001"/>
    </row>
    <row r="15" spans="1:31" ht="22.5" customHeight="1" x14ac:dyDescent="0.3">
      <c r="A15" s="998"/>
      <c r="B15" s="509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v>0</v>
      </c>
      <c r="N15" s="618">
        <v>0</v>
      </c>
      <c r="O15" s="475" t="s">
        <v>46</v>
      </c>
      <c r="P15" s="1001"/>
      <c r="Q15" s="998"/>
      <c r="R15" s="509" t="s">
        <v>382</v>
      </c>
      <c r="S15" s="618">
        <v>0</v>
      </c>
      <c r="T15" s="618">
        <v>0</v>
      </c>
      <c r="U15" s="618">
        <v>0</v>
      </c>
      <c r="V15" s="618">
        <v>0</v>
      </c>
      <c r="W15" s="618">
        <v>0</v>
      </c>
      <c r="X15" s="618">
        <v>0</v>
      </c>
      <c r="Y15" s="618">
        <v>0</v>
      </c>
      <c r="Z15" s="618">
        <v>0</v>
      </c>
      <c r="AA15" s="616">
        <f t="shared" si="0"/>
        <v>0</v>
      </c>
      <c r="AB15" s="616">
        <f t="shared" si="1"/>
        <v>0</v>
      </c>
      <c r="AC15" s="616">
        <f t="shared" si="2"/>
        <v>0</v>
      </c>
      <c r="AD15" s="475" t="s">
        <v>46</v>
      </c>
      <c r="AE15" s="1001"/>
    </row>
    <row r="16" spans="1:31" ht="22.5" customHeight="1" x14ac:dyDescent="0.3">
      <c r="A16" s="998"/>
      <c r="B16" s="509" t="s">
        <v>383</v>
      </c>
      <c r="C16" s="618">
        <v>40</v>
      </c>
      <c r="D16" s="618">
        <v>11</v>
      </c>
      <c r="E16" s="618">
        <v>46</v>
      </c>
      <c r="F16" s="618">
        <v>8</v>
      </c>
      <c r="G16" s="618">
        <v>58</v>
      </c>
      <c r="H16" s="618">
        <v>9</v>
      </c>
      <c r="I16" s="618">
        <v>44</v>
      </c>
      <c r="J16" s="618">
        <v>4</v>
      </c>
      <c r="K16" s="618">
        <v>45</v>
      </c>
      <c r="L16" s="618">
        <v>3</v>
      </c>
      <c r="M16" s="618">
        <v>7</v>
      </c>
      <c r="N16" s="618">
        <v>1</v>
      </c>
      <c r="O16" s="475" t="s">
        <v>47</v>
      </c>
      <c r="P16" s="1001"/>
      <c r="Q16" s="998"/>
      <c r="R16" s="509" t="s">
        <v>383</v>
      </c>
      <c r="S16" s="618">
        <v>3</v>
      </c>
      <c r="T16" s="618">
        <v>2</v>
      </c>
      <c r="U16" s="618">
        <v>0</v>
      </c>
      <c r="V16" s="618">
        <v>0</v>
      </c>
      <c r="W16" s="618">
        <v>0</v>
      </c>
      <c r="X16" s="618">
        <v>0</v>
      </c>
      <c r="Y16" s="618">
        <v>0</v>
      </c>
      <c r="Z16" s="618">
        <v>0</v>
      </c>
      <c r="AA16" s="616">
        <f t="shared" si="0"/>
        <v>243</v>
      </c>
      <c r="AB16" s="616">
        <f t="shared" si="1"/>
        <v>38</v>
      </c>
      <c r="AC16" s="616">
        <f t="shared" si="2"/>
        <v>281</v>
      </c>
      <c r="AD16" s="475" t="s">
        <v>47</v>
      </c>
      <c r="AE16" s="1001"/>
    </row>
    <row r="17" spans="1:31" ht="22.5" customHeight="1" x14ac:dyDescent="0.3">
      <c r="A17" s="999"/>
      <c r="B17" s="509" t="s">
        <v>384</v>
      </c>
      <c r="C17" s="618">
        <v>21</v>
      </c>
      <c r="D17" s="618">
        <v>102</v>
      </c>
      <c r="E17" s="618">
        <v>106</v>
      </c>
      <c r="F17" s="618">
        <v>110</v>
      </c>
      <c r="G17" s="618">
        <v>110</v>
      </c>
      <c r="H17" s="618">
        <v>80</v>
      </c>
      <c r="I17" s="618">
        <v>81</v>
      </c>
      <c r="J17" s="618">
        <v>68</v>
      </c>
      <c r="K17" s="618">
        <v>45</v>
      </c>
      <c r="L17" s="618">
        <v>47</v>
      </c>
      <c r="M17" s="618">
        <v>20</v>
      </c>
      <c r="N17" s="618">
        <v>39</v>
      </c>
      <c r="O17" s="475" t="s">
        <v>48</v>
      </c>
      <c r="P17" s="1002"/>
      <c r="Q17" s="999"/>
      <c r="R17" s="509" t="s">
        <v>384</v>
      </c>
      <c r="S17" s="618">
        <v>19</v>
      </c>
      <c r="T17" s="618">
        <v>9</v>
      </c>
      <c r="U17" s="618">
        <v>17</v>
      </c>
      <c r="V17" s="618">
        <v>2</v>
      </c>
      <c r="W17" s="618">
        <v>11</v>
      </c>
      <c r="X17" s="618">
        <v>2</v>
      </c>
      <c r="Y17" s="618">
        <v>4</v>
      </c>
      <c r="Z17" s="618">
        <v>1</v>
      </c>
      <c r="AA17" s="616">
        <f t="shared" si="0"/>
        <v>434</v>
      </c>
      <c r="AB17" s="616">
        <f t="shared" si="1"/>
        <v>460</v>
      </c>
      <c r="AC17" s="616">
        <f t="shared" si="2"/>
        <v>894</v>
      </c>
      <c r="AD17" s="475" t="s">
        <v>48</v>
      </c>
      <c r="AE17" s="1002"/>
    </row>
    <row r="18" spans="1:31" ht="22.5" customHeight="1" x14ac:dyDescent="0.3">
      <c r="A18" s="1230" t="s">
        <v>397</v>
      </c>
      <c r="B18" s="1230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v>0</v>
      </c>
      <c r="N18" s="618">
        <v>0</v>
      </c>
      <c r="O18" s="996" t="s">
        <v>438</v>
      </c>
      <c r="P18" s="996"/>
      <c r="Q18" s="1230" t="s">
        <v>397</v>
      </c>
      <c r="R18" s="1230"/>
      <c r="S18" s="618">
        <v>0</v>
      </c>
      <c r="T18" s="618">
        <v>0</v>
      </c>
      <c r="U18" s="618">
        <v>0</v>
      </c>
      <c r="V18" s="618">
        <v>0</v>
      </c>
      <c r="W18" s="618">
        <v>0</v>
      </c>
      <c r="X18" s="618">
        <v>0</v>
      </c>
      <c r="Y18" s="618">
        <v>0</v>
      </c>
      <c r="Z18" s="618">
        <v>0</v>
      </c>
      <c r="AA18" s="616">
        <f t="shared" si="0"/>
        <v>0</v>
      </c>
      <c r="AB18" s="616">
        <f t="shared" si="1"/>
        <v>0</v>
      </c>
      <c r="AC18" s="616">
        <f t="shared" si="2"/>
        <v>0</v>
      </c>
      <c r="AD18" s="996" t="s">
        <v>438</v>
      </c>
      <c r="AE18" s="996"/>
    </row>
    <row r="19" spans="1:31" ht="22.5" customHeight="1" x14ac:dyDescent="0.3">
      <c r="A19" s="1228" t="s">
        <v>22</v>
      </c>
      <c r="B19" s="1228"/>
      <c r="C19" s="618">
        <v>47</v>
      </c>
      <c r="D19" s="618">
        <v>31</v>
      </c>
      <c r="E19" s="618">
        <v>99</v>
      </c>
      <c r="F19" s="618">
        <v>37</v>
      </c>
      <c r="G19" s="618">
        <v>72</v>
      </c>
      <c r="H19" s="618">
        <v>29</v>
      </c>
      <c r="I19" s="618">
        <v>68</v>
      </c>
      <c r="J19" s="618">
        <v>20</v>
      </c>
      <c r="K19" s="618">
        <v>89</v>
      </c>
      <c r="L19" s="618">
        <v>4</v>
      </c>
      <c r="M19" s="618">
        <v>66</v>
      </c>
      <c r="N19" s="618">
        <v>1</v>
      </c>
      <c r="O19" s="996" t="s">
        <v>49</v>
      </c>
      <c r="P19" s="996"/>
      <c r="Q19" s="1228" t="s">
        <v>22</v>
      </c>
      <c r="R19" s="1228"/>
      <c r="S19" s="618">
        <v>49</v>
      </c>
      <c r="T19" s="618">
        <v>1</v>
      </c>
      <c r="U19" s="618">
        <v>41</v>
      </c>
      <c r="V19" s="618">
        <v>0</v>
      </c>
      <c r="W19" s="618">
        <v>27</v>
      </c>
      <c r="X19" s="618">
        <v>0</v>
      </c>
      <c r="Y19" s="618">
        <v>11</v>
      </c>
      <c r="Z19" s="618">
        <v>0</v>
      </c>
      <c r="AA19" s="616">
        <f t="shared" si="0"/>
        <v>569</v>
      </c>
      <c r="AB19" s="616">
        <f t="shared" si="1"/>
        <v>123</v>
      </c>
      <c r="AC19" s="616">
        <f t="shared" si="2"/>
        <v>692</v>
      </c>
      <c r="AD19" s="996" t="s">
        <v>49</v>
      </c>
      <c r="AE19" s="996"/>
    </row>
    <row r="20" spans="1:31" ht="22.5" customHeight="1" x14ac:dyDescent="0.3">
      <c r="A20" s="1228" t="s">
        <v>23</v>
      </c>
      <c r="B20" s="1228"/>
      <c r="C20" s="618">
        <v>96</v>
      </c>
      <c r="D20" s="618">
        <v>33</v>
      </c>
      <c r="E20" s="618">
        <v>66</v>
      </c>
      <c r="F20" s="618">
        <v>29</v>
      </c>
      <c r="G20" s="618">
        <v>65</v>
      </c>
      <c r="H20" s="618">
        <v>31</v>
      </c>
      <c r="I20" s="618">
        <v>45</v>
      </c>
      <c r="J20" s="618">
        <v>40</v>
      </c>
      <c r="K20" s="618">
        <v>34</v>
      </c>
      <c r="L20" s="618">
        <v>35</v>
      </c>
      <c r="M20" s="618">
        <v>3</v>
      </c>
      <c r="N20" s="618">
        <v>27</v>
      </c>
      <c r="O20" s="996" t="s">
        <v>24</v>
      </c>
      <c r="P20" s="996"/>
      <c r="Q20" s="1228" t="s">
        <v>23</v>
      </c>
      <c r="R20" s="1228"/>
      <c r="S20" s="618">
        <v>4</v>
      </c>
      <c r="T20" s="618">
        <v>20</v>
      </c>
      <c r="U20" s="618">
        <v>0</v>
      </c>
      <c r="V20" s="618">
        <v>3</v>
      </c>
      <c r="W20" s="618">
        <v>0</v>
      </c>
      <c r="X20" s="618">
        <v>6</v>
      </c>
      <c r="Y20" s="618">
        <v>0</v>
      </c>
      <c r="Z20" s="618">
        <v>4</v>
      </c>
      <c r="AA20" s="616">
        <f t="shared" si="0"/>
        <v>313</v>
      </c>
      <c r="AB20" s="616">
        <f t="shared" si="1"/>
        <v>228</v>
      </c>
      <c r="AC20" s="616">
        <f t="shared" si="2"/>
        <v>541</v>
      </c>
      <c r="AD20" s="996" t="s">
        <v>24</v>
      </c>
      <c r="AE20" s="996"/>
    </row>
    <row r="21" spans="1:31" ht="22.5" customHeight="1" x14ac:dyDescent="0.3">
      <c r="A21" s="1228" t="s">
        <v>25</v>
      </c>
      <c r="B21" s="1228"/>
      <c r="C21" s="618">
        <v>11</v>
      </c>
      <c r="D21" s="618">
        <v>121</v>
      </c>
      <c r="E21" s="618">
        <v>238</v>
      </c>
      <c r="F21" s="618">
        <v>186</v>
      </c>
      <c r="G21" s="618">
        <v>172</v>
      </c>
      <c r="H21" s="618">
        <v>156</v>
      </c>
      <c r="I21" s="618">
        <v>131</v>
      </c>
      <c r="J21" s="618">
        <v>92</v>
      </c>
      <c r="K21" s="618">
        <v>145</v>
      </c>
      <c r="L21" s="618">
        <v>107</v>
      </c>
      <c r="M21" s="618">
        <v>109</v>
      </c>
      <c r="N21" s="618">
        <v>42</v>
      </c>
      <c r="O21" s="996" t="s">
        <v>50</v>
      </c>
      <c r="P21" s="996"/>
      <c r="Q21" s="1228" t="s">
        <v>25</v>
      </c>
      <c r="R21" s="1228"/>
      <c r="S21" s="618">
        <v>10</v>
      </c>
      <c r="T21" s="618">
        <v>1</v>
      </c>
      <c r="U21" s="618">
        <v>3</v>
      </c>
      <c r="V21" s="618">
        <v>1</v>
      </c>
      <c r="W21" s="618">
        <v>2</v>
      </c>
      <c r="X21" s="618">
        <v>0</v>
      </c>
      <c r="Y21" s="618">
        <v>1</v>
      </c>
      <c r="Z21" s="618">
        <v>0</v>
      </c>
      <c r="AA21" s="616">
        <f t="shared" si="0"/>
        <v>822</v>
      </c>
      <c r="AB21" s="616">
        <f t="shared" si="1"/>
        <v>706</v>
      </c>
      <c r="AC21" s="616">
        <f t="shared" si="2"/>
        <v>1528</v>
      </c>
      <c r="AD21" s="996" t="s">
        <v>50</v>
      </c>
      <c r="AE21" s="996"/>
    </row>
    <row r="22" spans="1:31" ht="22.5" customHeight="1" x14ac:dyDescent="0.3">
      <c r="A22" s="1228" t="s">
        <v>64</v>
      </c>
      <c r="B22" s="1228"/>
      <c r="C22" s="618">
        <v>350</v>
      </c>
      <c r="D22" s="618">
        <v>34</v>
      </c>
      <c r="E22" s="618">
        <v>345</v>
      </c>
      <c r="F22" s="618">
        <v>77</v>
      </c>
      <c r="G22" s="618">
        <v>316</v>
      </c>
      <c r="H22" s="618">
        <v>52</v>
      </c>
      <c r="I22" s="618">
        <v>214</v>
      </c>
      <c r="J22" s="618">
        <v>77</v>
      </c>
      <c r="K22" s="618">
        <v>172</v>
      </c>
      <c r="L22" s="618">
        <v>92</v>
      </c>
      <c r="M22" s="618">
        <v>161</v>
      </c>
      <c r="N22" s="618">
        <v>82</v>
      </c>
      <c r="O22" s="996" t="s">
        <v>51</v>
      </c>
      <c r="P22" s="996"/>
      <c r="Q22" s="1228" t="s">
        <v>64</v>
      </c>
      <c r="R22" s="1228"/>
      <c r="S22" s="618">
        <v>98</v>
      </c>
      <c r="T22" s="618">
        <v>48</v>
      </c>
      <c r="U22" s="618">
        <v>66</v>
      </c>
      <c r="V22" s="618">
        <v>30</v>
      </c>
      <c r="W22" s="618">
        <v>44</v>
      </c>
      <c r="X22" s="618">
        <v>12</v>
      </c>
      <c r="Y22" s="618">
        <v>35</v>
      </c>
      <c r="Z22" s="618">
        <v>8</v>
      </c>
      <c r="AA22" s="616">
        <f t="shared" si="0"/>
        <v>1801</v>
      </c>
      <c r="AB22" s="616">
        <f t="shared" si="1"/>
        <v>512</v>
      </c>
      <c r="AC22" s="616">
        <f t="shared" si="2"/>
        <v>2313</v>
      </c>
      <c r="AD22" s="996" t="s">
        <v>51</v>
      </c>
      <c r="AE22" s="996"/>
    </row>
    <row r="23" spans="1:31" ht="22.5" customHeight="1" x14ac:dyDescent="0.3">
      <c r="A23" s="1228" t="s">
        <v>27</v>
      </c>
      <c r="B23" s="1228"/>
      <c r="C23" s="618">
        <v>23</v>
      </c>
      <c r="D23" s="618">
        <v>99</v>
      </c>
      <c r="E23" s="618">
        <v>89</v>
      </c>
      <c r="F23" s="618">
        <v>113</v>
      </c>
      <c r="G23" s="618">
        <v>127</v>
      </c>
      <c r="H23" s="618">
        <v>112</v>
      </c>
      <c r="I23" s="618">
        <v>101</v>
      </c>
      <c r="J23" s="618">
        <v>101</v>
      </c>
      <c r="K23" s="618">
        <v>99</v>
      </c>
      <c r="L23" s="618">
        <v>78</v>
      </c>
      <c r="M23" s="618">
        <v>70</v>
      </c>
      <c r="N23" s="618">
        <v>77</v>
      </c>
      <c r="O23" s="996" t="s">
        <v>28</v>
      </c>
      <c r="P23" s="996"/>
      <c r="Q23" s="1228" t="s">
        <v>27</v>
      </c>
      <c r="R23" s="1228"/>
      <c r="S23" s="618">
        <v>50</v>
      </c>
      <c r="T23" s="618">
        <v>45</v>
      </c>
      <c r="U23" s="618">
        <v>25</v>
      </c>
      <c r="V23" s="618">
        <v>13</v>
      </c>
      <c r="W23" s="618">
        <v>29</v>
      </c>
      <c r="X23" s="618">
        <v>21</v>
      </c>
      <c r="Y23" s="618">
        <v>18</v>
      </c>
      <c r="Z23" s="618">
        <v>8</v>
      </c>
      <c r="AA23" s="616">
        <f t="shared" si="0"/>
        <v>631</v>
      </c>
      <c r="AB23" s="616">
        <f t="shared" si="1"/>
        <v>667</v>
      </c>
      <c r="AC23" s="616">
        <f t="shared" si="2"/>
        <v>1298</v>
      </c>
      <c r="AD23" s="996" t="s">
        <v>28</v>
      </c>
      <c r="AE23" s="996"/>
    </row>
    <row r="24" spans="1:31" ht="22.5" customHeight="1" x14ac:dyDescent="0.3">
      <c r="A24" s="1228" t="s">
        <v>29</v>
      </c>
      <c r="B24" s="1228"/>
      <c r="C24" s="618">
        <v>18</v>
      </c>
      <c r="D24" s="618">
        <v>9</v>
      </c>
      <c r="E24" s="618">
        <v>17</v>
      </c>
      <c r="F24" s="618">
        <v>24</v>
      </c>
      <c r="G24" s="618">
        <v>26</v>
      </c>
      <c r="H24" s="618">
        <v>13</v>
      </c>
      <c r="I24" s="618">
        <v>35</v>
      </c>
      <c r="J24" s="618">
        <v>15</v>
      </c>
      <c r="K24" s="618">
        <v>8</v>
      </c>
      <c r="L24" s="618">
        <v>13</v>
      </c>
      <c r="M24" s="618">
        <v>3</v>
      </c>
      <c r="N24" s="618">
        <v>14</v>
      </c>
      <c r="O24" s="996" t="s">
        <v>30</v>
      </c>
      <c r="P24" s="996"/>
      <c r="Q24" s="1228" t="s">
        <v>29</v>
      </c>
      <c r="R24" s="1228"/>
      <c r="S24" s="618">
        <v>4</v>
      </c>
      <c r="T24" s="618">
        <v>8</v>
      </c>
      <c r="U24" s="618">
        <v>20</v>
      </c>
      <c r="V24" s="618">
        <v>5</v>
      </c>
      <c r="W24" s="618">
        <v>9</v>
      </c>
      <c r="X24" s="618">
        <v>4</v>
      </c>
      <c r="Y24" s="618">
        <v>9</v>
      </c>
      <c r="Z24" s="618">
        <v>2</v>
      </c>
      <c r="AA24" s="616">
        <f t="shared" si="0"/>
        <v>149</v>
      </c>
      <c r="AB24" s="616">
        <f t="shared" si="1"/>
        <v>107</v>
      </c>
      <c r="AC24" s="616">
        <f t="shared" si="2"/>
        <v>256</v>
      </c>
      <c r="AD24" s="996" t="s">
        <v>30</v>
      </c>
      <c r="AE24" s="996"/>
    </row>
    <row r="25" spans="1:31" ht="22.5" customHeight="1" x14ac:dyDescent="0.3">
      <c r="A25" s="1228" t="s">
        <v>31</v>
      </c>
      <c r="B25" s="1228"/>
      <c r="C25" s="618">
        <v>24</v>
      </c>
      <c r="D25" s="618">
        <v>87</v>
      </c>
      <c r="E25" s="618">
        <v>28</v>
      </c>
      <c r="F25" s="618">
        <v>73</v>
      </c>
      <c r="G25" s="618">
        <v>24</v>
      </c>
      <c r="H25" s="618">
        <v>75</v>
      </c>
      <c r="I25" s="618">
        <v>20</v>
      </c>
      <c r="J25" s="618">
        <v>83</v>
      </c>
      <c r="K25" s="618">
        <v>24</v>
      </c>
      <c r="L25" s="618">
        <v>67</v>
      </c>
      <c r="M25" s="618">
        <v>21</v>
      </c>
      <c r="N25" s="618">
        <v>67</v>
      </c>
      <c r="O25" s="996" t="s">
        <v>32</v>
      </c>
      <c r="P25" s="996"/>
      <c r="Q25" s="1228" t="s">
        <v>31</v>
      </c>
      <c r="R25" s="1228"/>
      <c r="S25" s="618">
        <v>17</v>
      </c>
      <c r="T25" s="618">
        <v>1</v>
      </c>
      <c r="U25" s="618">
        <v>6</v>
      </c>
      <c r="V25" s="618">
        <v>0</v>
      </c>
      <c r="W25" s="618">
        <v>6</v>
      </c>
      <c r="X25" s="618">
        <v>0</v>
      </c>
      <c r="Y25" s="618">
        <v>0</v>
      </c>
      <c r="Z25" s="618">
        <v>0</v>
      </c>
      <c r="AA25" s="616">
        <f t="shared" si="0"/>
        <v>170</v>
      </c>
      <c r="AB25" s="616">
        <f t="shared" si="1"/>
        <v>453</v>
      </c>
      <c r="AC25" s="616">
        <f t="shared" si="2"/>
        <v>623</v>
      </c>
      <c r="AD25" s="996" t="s">
        <v>32</v>
      </c>
      <c r="AE25" s="996"/>
    </row>
    <row r="26" spans="1:31" ht="22.5" customHeight="1" x14ac:dyDescent="0.3">
      <c r="A26" s="1228" t="s">
        <v>33</v>
      </c>
      <c r="B26" s="1228"/>
      <c r="C26" s="618">
        <v>52</v>
      </c>
      <c r="D26" s="618">
        <v>57</v>
      </c>
      <c r="E26" s="618">
        <v>65</v>
      </c>
      <c r="F26" s="618">
        <v>67</v>
      </c>
      <c r="G26" s="618">
        <v>129</v>
      </c>
      <c r="H26" s="618">
        <v>93</v>
      </c>
      <c r="I26" s="618">
        <v>46</v>
      </c>
      <c r="J26" s="618">
        <v>47</v>
      </c>
      <c r="K26" s="618">
        <v>39</v>
      </c>
      <c r="L26" s="618">
        <v>46</v>
      </c>
      <c r="M26" s="618">
        <v>2</v>
      </c>
      <c r="N26" s="618">
        <v>21</v>
      </c>
      <c r="O26" s="996" t="s">
        <v>34</v>
      </c>
      <c r="P26" s="996"/>
      <c r="Q26" s="1228" t="s">
        <v>33</v>
      </c>
      <c r="R26" s="1228"/>
      <c r="S26" s="618">
        <v>0</v>
      </c>
      <c r="T26" s="618">
        <v>8</v>
      </c>
      <c r="U26" s="618">
        <v>0</v>
      </c>
      <c r="V26" s="618">
        <v>0</v>
      </c>
      <c r="W26" s="618">
        <v>0</v>
      </c>
      <c r="X26" s="618">
        <v>0</v>
      </c>
      <c r="Y26" s="618">
        <v>0</v>
      </c>
      <c r="Z26" s="618">
        <v>0</v>
      </c>
      <c r="AA26" s="616">
        <f t="shared" si="0"/>
        <v>333</v>
      </c>
      <c r="AB26" s="616">
        <f t="shared" si="1"/>
        <v>339</v>
      </c>
      <c r="AC26" s="616">
        <f t="shared" si="2"/>
        <v>672</v>
      </c>
      <c r="AD26" s="996" t="s">
        <v>34</v>
      </c>
      <c r="AE26" s="996"/>
    </row>
    <row r="27" spans="1:31" ht="22.5" customHeight="1" thickBot="1" x14ac:dyDescent="0.35">
      <c r="A27" s="1229" t="s">
        <v>35</v>
      </c>
      <c r="B27" s="1229"/>
      <c r="C27" s="625">
        <v>7</v>
      </c>
      <c r="D27" s="625">
        <v>31</v>
      </c>
      <c r="E27" s="625">
        <v>80</v>
      </c>
      <c r="F27" s="625">
        <v>44</v>
      </c>
      <c r="G27" s="625">
        <v>75</v>
      </c>
      <c r="H27" s="625">
        <v>32</v>
      </c>
      <c r="I27" s="625">
        <v>48</v>
      </c>
      <c r="J27" s="625">
        <v>14</v>
      </c>
      <c r="K27" s="625">
        <v>18</v>
      </c>
      <c r="L27" s="625">
        <v>5</v>
      </c>
      <c r="M27" s="625">
        <v>3</v>
      </c>
      <c r="N27" s="707">
        <v>1</v>
      </c>
      <c r="O27" s="1041" t="s">
        <v>52</v>
      </c>
      <c r="P27" s="1041"/>
      <c r="Q27" s="1229" t="s">
        <v>35</v>
      </c>
      <c r="R27" s="1229"/>
      <c r="S27" s="707">
        <v>0</v>
      </c>
      <c r="T27" s="707">
        <v>0</v>
      </c>
      <c r="U27" s="707">
        <v>0</v>
      </c>
      <c r="V27" s="707">
        <v>0</v>
      </c>
      <c r="W27" s="707">
        <v>0</v>
      </c>
      <c r="X27" s="707">
        <v>0</v>
      </c>
      <c r="Y27" s="707">
        <v>0</v>
      </c>
      <c r="Z27" s="707">
        <v>0</v>
      </c>
      <c r="AA27" s="708">
        <f t="shared" si="0"/>
        <v>231</v>
      </c>
      <c r="AB27" s="708">
        <f t="shared" si="1"/>
        <v>127</v>
      </c>
      <c r="AC27" s="708">
        <f t="shared" si="2"/>
        <v>358</v>
      </c>
      <c r="AD27" s="1041" t="s">
        <v>52</v>
      </c>
      <c r="AE27" s="1041"/>
    </row>
    <row r="28" spans="1:31" ht="22.5" customHeight="1" thickBot="1" x14ac:dyDescent="0.35">
      <c r="A28" s="1226" t="s">
        <v>8</v>
      </c>
      <c r="B28" s="1226"/>
      <c r="C28" s="626">
        <f>SUM(C8:C27)</f>
        <v>1050</v>
      </c>
      <c r="D28" s="626">
        <f t="shared" ref="D28:N28" si="3">SUM(D8:D27)</f>
        <v>795</v>
      </c>
      <c r="E28" s="626">
        <f t="shared" si="3"/>
        <v>1488</v>
      </c>
      <c r="F28" s="626">
        <f t="shared" si="3"/>
        <v>991</v>
      </c>
      <c r="G28" s="626">
        <f t="shared" si="3"/>
        <v>1419</v>
      </c>
      <c r="H28" s="626">
        <f t="shared" si="3"/>
        <v>956</v>
      </c>
      <c r="I28" s="626">
        <f t="shared" si="3"/>
        <v>968</v>
      </c>
      <c r="J28" s="626">
        <f t="shared" si="3"/>
        <v>742</v>
      </c>
      <c r="K28" s="626">
        <f t="shared" si="3"/>
        <v>861</v>
      </c>
      <c r="L28" s="626">
        <f t="shared" si="3"/>
        <v>635</v>
      </c>
      <c r="M28" s="626">
        <f t="shared" si="3"/>
        <v>572</v>
      </c>
      <c r="N28" s="626">
        <f t="shared" si="3"/>
        <v>490</v>
      </c>
      <c r="O28" s="1037" t="s">
        <v>381</v>
      </c>
      <c r="P28" s="1037"/>
      <c r="Q28" s="1227" t="s">
        <v>8</v>
      </c>
      <c r="R28" s="1227"/>
      <c r="S28" s="626">
        <f>SUM(S8:S27)</f>
        <v>330</v>
      </c>
      <c r="T28" s="626">
        <f t="shared" ref="T28:AC28" si="4">SUM(T8:T27)</f>
        <v>175</v>
      </c>
      <c r="U28" s="626">
        <f t="shared" si="4"/>
        <v>182</v>
      </c>
      <c r="V28" s="626">
        <f t="shared" si="4"/>
        <v>65</v>
      </c>
      <c r="W28" s="626">
        <f t="shared" si="4"/>
        <v>130</v>
      </c>
      <c r="X28" s="626">
        <f t="shared" si="4"/>
        <v>50</v>
      </c>
      <c r="Y28" s="626">
        <f t="shared" si="4"/>
        <v>78</v>
      </c>
      <c r="Z28" s="626">
        <f t="shared" si="4"/>
        <v>25</v>
      </c>
      <c r="AA28" s="626">
        <f t="shared" si="4"/>
        <v>7078</v>
      </c>
      <c r="AB28" s="626">
        <f t="shared" si="4"/>
        <v>4924</v>
      </c>
      <c r="AC28" s="626">
        <f t="shared" si="4"/>
        <v>12002</v>
      </c>
      <c r="AD28" s="1037" t="s">
        <v>381</v>
      </c>
      <c r="AE28" s="1037"/>
    </row>
    <row r="29" spans="1:31" ht="18.75" customHeight="1" thickTop="1" x14ac:dyDescent="0.3">
      <c r="A29" s="82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</row>
  </sheetData>
  <mergeCells count="96">
    <mergeCell ref="O8:P8"/>
    <mergeCell ref="AD8:AE8"/>
    <mergeCell ref="AD3:AE3"/>
    <mergeCell ref="G4:H4"/>
    <mergeCell ref="I4:J4"/>
    <mergeCell ref="K4:L4"/>
    <mergeCell ref="AA4:AC4"/>
    <mergeCell ref="AD4:AE7"/>
    <mergeCell ref="M5:N5"/>
    <mergeCell ref="S5:T5"/>
    <mergeCell ref="K5:L5"/>
    <mergeCell ref="A1:N1"/>
    <mergeCell ref="A2:P2"/>
    <mergeCell ref="A3:N3"/>
    <mergeCell ref="O3:P3"/>
    <mergeCell ref="Y4:Z4"/>
    <mergeCell ref="M4:N4"/>
    <mergeCell ref="O4:P7"/>
    <mergeCell ref="Q4:R7"/>
    <mergeCell ref="S4:T4"/>
    <mergeCell ref="U4:V4"/>
    <mergeCell ref="W4:X4"/>
    <mergeCell ref="Q3:AC3"/>
    <mergeCell ref="C5:D5"/>
    <mergeCell ref="E5:F5"/>
    <mergeCell ref="G5:H5"/>
    <mergeCell ref="I5:J5"/>
    <mergeCell ref="A11:B11"/>
    <mergeCell ref="O11:P11"/>
    <mergeCell ref="Q11:R11"/>
    <mergeCell ref="AD11:AE11"/>
    <mergeCell ref="Y5:Z5"/>
    <mergeCell ref="AA5:AC5"/>
    <mergeCell ref="A8:B8"/>
    <mergeCell ref="Q8:R8"/>
    <mergeCell ref="A9:B9"/>
    <mergeCell ref="O9:P9"/>
    <mergeCell ref="Q9:R9"/>
    <mergeCell ref="U5:V5"/>
    <mergeCell ref="W5:X5"/>
    <mergeCell ref="A4:B7"/>
    <mergeCell ref="C4:D4"/>
    <mergeCell ref="E4:F4"/>
    <mergeCell ref="AD9:AE9"/>
    <mergeCell ref="A10:B10"/>
    <mergeCell ref="O10:P10"/>
    <mergeCell ref="Q10:R10"/>
    <mergeCell ref="AD10:AE10"/>
    <mergeCell ref="A12:A17"/>
    <mergeCell ref="P12:P17"/>
    <mergeCell ref="Q12:Q17"/>
    <mergeCell ref="AE12:AE17"/>
    <mergeCell ref="A18:B18"/>
    <mergeCell ref="O18:P18"/>
    <mergeCell ref="Q18:R18"/>
    <mergeCell ref="AD18:AE18"/>
    <mergeCell ref="A19:B19"/>
    <mergeCell ref="O19:P19"/>
    <mergeCell ref="Q19:R19"/>
    <mergeCell ref="AD19:AE19"/>
    <mergeCell ref="A20:B20"/>
    <mergeCell ref="O20:P20"/>
    <mergeCell ref="Q20:R20"/>
    <mergeCell ref="AD20:AE20"/>
    <mergeCell ref="A21:B21"/>
    <mergeCell ref="O21:P21"/>
    <mergeCell ref="Q21:R21"/>
    <mergeCell ref="AD21:AE21"/>
    <mergeCell ref="A22:B22"/>
    <mergeCell ref="O22:P22"/>
    <mergeCell ref="Q22:R22"/>
    <mergeCell ref="AD22:AE22"/>
    <mergeCell ref="A23:B23"/>
    <mergeCell ref="O23:P23"/>
    <mergeCell ref="Q23:R23"/>
    <mergeCell ref="AD23:AE23"/>
    <mergeCell ref="A24:B24"/>
    <mergeCell ref="O24:P24"/>
    <mergeCell ref="Q24:R24"/>
    <mergeCell ref="AD24:AE24"/>
    <mergeCell ref="A25:B25"/>
    <mergeCell ref="O25:P25"/>
    <mergeCell ref="Q25:R25"/>
    <mergeCell ref="AD25:AE25"/>
    <mergeCell ref="A26:B26"/>
    <mergeCell ref="O26:P26"/>
    <mergeCell ref="Q26:R26"/>
    <mergeCell ref="AD26:AE26"/>
    <mergeCell ref="A27:B27"/>
    <mergeCell ref="O27:P27"/>
    <mergeCell ref="Q27:R27"/>
    <mergeCell ref="AD27:AE27"/>
    <mergeCell ref="A28:B28"/>
    <mergeCell ref="O28:P28"/>
    <mergeCell ref="Q28:R28"/>
    <mergeCell ref="AD28:AE28"/>
  </mergeCells>
  <pageMargins left="0.7" right="0.7" top="0.75" bottom="0.75" header="0.3" footer="0.3"/>
  <pageSetup paperSize="9" scale="75" firstPageNumber="61" orientation="landscape" r:id="rId1"/>
  <colBreaks count="1" manualBreakCount="1">
    <brk id="16" max="27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R29"/>
  <sheetViews>
    <sheetView rightToLeft="1" view="pageBreakPreview" zoomScale="82" zoomScaleNormal="80" zoomScaleSheetLayoutView="82" workbookViewId="0">
      <selection activeCell="O20" sqref="O20"/>
    </sheetView>
  </sheetViews>
  <sheetFormatPr defaultRowHeight="20.25" x14ac:dyDescent="0.3"/>
  <cols>
    <col min="1" max="1" width="2.5" style="181" customWidth="1"/>
    <col min="2" max="2" width="7" style="181" customWidth="1"/>
    <col min="3" max="3" width="7.33203125" style="181" customWidth="1"/>
    <col min="4" max="4" width="6.75" style="181" customWidth="1"/>
    <col min="5" max="5" width="5.5" style="181" customWidth="1"/>
    <col min="6" max="6" width="6.75" style="181" customWidth="1"/>
    <col min="7" max="7" width="5.58203125" style="181" customWidth="1"/>
    <col min="8" max="8" width="6.33203125" style="181" customWidth="1"/>
    <col min="9" max="9" width="5.08203125" style="181" customWidth="1"/>
    <col min="10" max="10" width="6.5" style="181" customWidth="1"/>
    <col min="11" max="11" width="5.08203125" style="181" customWidth="1"/>
    <col min="12" max="12" width="6.9140625" style="181" customWidth="1"/>
    <col min="13" max="13" width="6.83203125" style="181" customWidth="1"/>
    <col min="14" max="14" width="7.75" style="181" customWidth="1"/>
    <col min="15" max="15" width="8.75" style="181" customWidth="1"/>
    <col min="16" max="16" width="9.9140625" style="181" customWidth="1"/>
    <col min="17" max="17" width="2.9140625" style="181" customWidth="1"/>
    <col min="18" max="16384" width="8.6640625" style="181"/>
  </cols>
  <sheetData>
    <row r="1" spans="1:18" ht="30.75" customHeight="1" x14ac:dyDescent="0.3">
      <c r="A1" s="1097" t="s">
        <v>712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</row>
    <row r="2" spans="1:18" s="507" customFormat="1" ht="40.5" customHeight="1" x14ac:dyDescent="0.3">
      <c r="A2" s="1306" t="s">
        <v>1035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R2" s="485"/>
    </row>
    <row r="3" spans="1:18" ht="24" customHeight="1" thickBot="1" x14ac:dyDescent="0.35">
      <c r="A3" s="1093" t="s">
        <v>1352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1353</v>
      </c>
      <c r="Q3" s="1094"/>
    </row>
    <row r="4" spans="1:18" ht="21" customHeight="1" thickTop="1" x14ac:dyDescent="0.3">
      <c r="A4" s="1052" t="s">
        <v>0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18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</row>
    <row r="6" spans="1:18" x14ac:dyDescent="0.3">
      <c r="A6" s="1053"/>
      <c r="B6" s="1053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59"/>
      <c r="Q6" s="1059"/>
    </row>
    <row r="7" spans="1:18" ht="18.75" customHeight="1" thickBot="1" x14ac:dyDescent="0.35">
      <c r="A7" s="1054"/>
      <c r="B7" s="1054"/>
      <c r="C7" s="194" t="s">
        <v>9</v>
      </c>
      <c r="D7" s="194" t="s">
        <v>10</v>
      </c>
      <c r="E7" s="194" t="s">
        <v>9</v>
      </c>
      <c r="F7" s="194" t="s">
        <v>10</v>
      </c>
      <c r="G7" s="194" t="s">
        <v>9</v>
      </c>
      <c r="H7" s="194" t="s">
        <v>10</v>
      </c>
      <c r="I7" s="194" t="s">
        <v>9</v>
      </c>
      <c r="J7" s="194" t="s">
        <v>10</v>
      </c>
      <c r="K7" s="194" t="s">
        <v>9</v>
      </c>
      <c r="L7" s="194" t="s">
        <v>10</v>
      </c>
      <c r="M7" s="194" t="s">
        <v>9</v>
      </c>
      <c r="N7" s="194" t="s">
        <v>10</v>
      </c>
      <c r="O7" s="194" t="s">
        <v>12</v>
      </c>
      <c r="P7" s="1060"/>
      <c r="Q7" s="1060"/>
    </row>
    <row r="8" spans="1:18" ht="21" customHeight="1" x14ac:dyDescent="0.3">
      <c r="A8" s="992" t="s">
        <v>533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</row>
    <row r="9" spans="1:18" ht="21" customHeight="1" x14ac:dyDescent="0.3">
      <c r="A9" s="993" t="s">
        <v>14</v>
      </c>
      <c r="B9" s="993"/>
      <c r="C9" s="615">
        <v>17</v>
      </c>
      <c r="D9" s="615">
        <v>9</v>
      </c>
      <c r="E9" s="615">
        <v>13</v>
      </c>
      <c r="F9" s="615">
        <v>12</v>
      </c>
      <c r="G9" s="615">
        <v>4</v>
      </c>
      <c r="H9" s="615">
        <v>6</v>
      </c>
      <c r="I9" s="615">
        <v>0</v>
      </c>
      <c r="J9" s="615">
        <v>1</v>
      </c>
      <c r="K9" s="615">
        <v>0</v>
      </c>
      <c r="L9" s="615">
        <v>0</v>
      </c>
      <c r="M9" s="618">
        <f t="shared" ref="M9:M27" si="0">SUM(C9,E9,G9,I9,K9)</f>
        <v>34</v>
      </c>
      <c r="N9" s="618">
        <f t="shared" ref="N9:N27" si="1">SUM(D9,F9,H9,J9,L9)</f>
        <v>28</v>
      </c>
      <c r="O9" s="618">
        <f t="shared" ref="O9:O27" si="2">SUM(M9:N9)</f>
        <v>62</v>
      </c>
      <c r="P9" s="994" t="s">
        <v>15</v>
      </c>
      <c r="Q9" s="994"/>
    </row>
    <row r="10" spans="1:18" ht="21" customHeight="1" x14ac:dyDescent="0.3">
      <c r="A10" s="995" t="s">
        <v>16</v>
      </c>
      <c r="B10" s="995"/>
      <c r="C10" s="618">
        <v>0</v>
      </c>
      <c r="D10" s="618">
        <v>13</v>
      </c>
      <c r="E10" s="618">
        <v>0</v>
      </c>
      <c r="F10" s="618">
        <v>21</v>
      </c>
      <c r="G10" s="618">
        <v>0</v>
      </c>
      <c r="H10" s="618">
        <v>12</v>
      </c>
      <c r="I10" s="618">
        <v>0</v>
      </c>
      <c r="J10" s="618">
        <v>4</v>
      </c>
      <c r="K10" s="618">
        <v>0</v>
      </c>
      <c r="L10" s="618">
        <v>0</v>
      </c>
      <c r="M10" s="618">
        <f t="shared" si="0"/>
        <v>0</v>
      </c>
      <c r="N10" s="618">
        <f t="shared" si="1"/>
        <v>50</v>
      </c>
      <c r="O10" s="618">
        <f t="shared" si="2"/>
        <v>50</v>
      </c>
      <c r="P10" s="996" t="s">
        <v>17</v>
      </c>
      <c r="Q10" s="996"/>
    </row>
    <row r="11" spans="1:18" ht="21" customHeight="1" x14ac:dyDescent="0.3">
      <c r="A11" s="995" t="s">
        <v>18</v>
      </c>
      <c r="B11" s="995"/>
      <c r="C11" s="618">
        <v>25</v>
      </c>
      <c r="D11" s="618">
        <v>15</v>
      </c>
      <c r="E11" s="618">
        <v>5</v>
      </c>
      <c r="F11" s="618">
        <v>2</v>
      </c>
      <c r="G11" s="618">
        <v>0</v>
      </c>
      <c r="H11" s="618">
        <v>2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30</v>
      </c>
      <c r="N11" s="618">
        <f t="shared" si="1"/>
        <v>19</v>
      </c>
      <c r="O11" s="618">
        <f t="shared" si="2"/>
        <v>49</v>
      </c>
      <c r="P11" s="996" t="s">
        <v>19</v>
      </c>
      <c r="Q11" s="996"/>
    </row>
    <row r="12" spans="1:18" ht="21" customHeight="1" x14ac:dyDescent="0.3">
      <c r="A12" s="997" t="s">
        <v>20</v>
      </c>
      <c r="B12" s="474" t="s">
        <v>399</v>
      </c>
      <c r="C12" s="618">
        <v>100</v>
      </c>
      <c r="D12" s="618">
        <v>67</v>
      </c>
      <c r="E12" s="618">
        <v>14</v>
      </c>
      <c r="F12" s="618">
        <v>11</v>
      </c>
      <c r="G12" s="618">
        <v>3</v>
      </c>
      <c r="H12" s="618">
        <v>12</v>
      </c>
      <c r="I12" s="618">
        <v>0</v>
      </c>
      <c r="J12" s="618">
        <v>3</v>
      </c>
      <c r="K12" s="618">
        <v>0</v>
      </c>
      <c r="L12" s="618">
        <v>2</v>
      </c>
      <c r="M12" s="618">
        <f t="shared" si="0"/>
        <v>117</v>
      </c>
      <c r="N12" s="618">
        <f t="shared" si="1"/>
        <v>95</v>
      </c>
      <c r="O12" s="618">
        <f t="shared" si="2"/>
        <v>212</v>
      </c>
      <c r="P12" s="475" t="s">
        <v>43</v>
      </c>
      <c r="Q12" s="1000" t="s">
        <v>380</v>
      </c>
    </row>
    <row r="13" spans="1:18" ht="21" customHeight="1" x14ac:dyDescent="0.3">
      <c r="A13" s="998"/>
      <c r="B13" s="474" t="s">
        <v>400</v>
      </c>
      <c r="C13" s="618">
        <v>17</v>
      </c>
      <c r="D13" s="618">
        <v>76</v>
      </c>
      <c r="E13" s="618">
        <v>18</v>
      </c>
      <c r="F13" s="618">
        <v>47</v>
      </c>
      <c r="G13" s="618">
        <v>0</v>
      </c>
      <c r="H13" s="618">
        <v>16</v>
      </c>
      <c r="I13" s="618">
        <v>0</v>
      </c>
      <c r="J13" s="618">
        <v>3</v>
      </c>
      <c r="K13" s="618">
        <v>0</v>
      </c>
      <c r="L13" s="618">
        <v>1</v>
      </c>
      <c r="M13" s="618">
        <f t="shared" si="0"/>
        <v>35</v>
      </c>
      <c r="N13" s="618">
        <f t="shared" si="1"/>
        <v>143</v>
      </c>
      <c r="O13" s="618">
        <f t="shared" si="2"/>
        <v>178</v>
      </c>
      <c r="P13" s="475" t="s">
        <v>44</v>
      </c>
      <c r="Q13" s="1001"/>
    </row>
    <row r="14" spans="1:18" ht="21" customHeight="1" x14ac:dyDescent="0.3">
      <c r="A14" s="998"/>
      <c r="B14" s="474" t="s">
        <v>401</v>
      </c>
      <c r="C14" s="618">
        <v>202</v>
      </c>
      <c r="D14" s="618">
        <v>0</v>
      </c>
      <c r="E14" s="618">
        <v>26</v>
      </c>
      <c r="F14" s="618">
        <v>0</v>
      </c>
      <c r="G14" s="618">
        <v>7</v>
      </c>
      <c r="H14" s="618">
        <v>0</v>
      </c>
      <c r="I14" s="618">
        <v>1</v>
      </c>
      <c r="J14" s="618">
        <v>0</v>
      </c>
      <c r="K14" s="618">
        <v>1</v>
      </c>
      <c r="L14" s="618">
        <v>0</v>
      </c>
      <c r="M14" s="618">
        <f t="shared" si="0"/>
        <v>237</v>
      </c>
      <c r="N14" s="618">
        <f t="shared" si="1"/>
        <v>0</v>
      </c>
      <c r="O14" s="618">
        <f t="shared" si="2"/>
        <v>237</v>
      </c>
      <c r="P14" s="475" t="s">
        <v>45</v>
      </c>
      <c r="Q14" s="1001"/>
    </row>
    <row r="15" spans="1:18" ht="21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</row>
    <row r="16" spans="1:18" ht="21" customHeight="1" x14ac:dyDescent="0.3">
      <c r="A16" s="998"/>
      <c r="B16" s="474" t="s">
        <v>383</v>
      </c>
      <c r="C16" s="618">
        <v>40</v>
      </c>
      <c r="D16" s="618">
        <v>11</v>
      </c>
      <c r="E16" s="618">
        <v>7</v>
      </c>
      <c r="F16" s="618">
        <v>1</v>
      </c>
      <c r="G16" s="618">
        <v>2</v>
      </c>
      <c r="H16" s="618">
        <v>0</v>
      </c>
      <c r="I16" s="618">
        <v>1</v>
      </c>
      <c r="J16" s="618">
        <v>0</v>
      </c>
      <c r="K16" s="618">
        <v>0</v>
      </c>
      <c r="L16" s="618">
        <v>0</v>
      </c>
      <c r="M16" s="618">
        <f t="shared" si="0"/>
        <v>50</v>
      </c>
      <c r="N16" s="618">
        <f t="shared" si="1"/>
        <v>12</v>
      </c>
      <c r="O16" s="618">
        <f t="shared" si="2"/>
        <v>62</v>
      </c>
      <c r="P16" s="475" t="s">
        <v>47</v>
      </c>
      <c r="Q16" s="1001"/>
    </row>
    <row r="17" spans="1:17" ht="21" customHeight="1" x14ac:dyDescent="0.3">
      <c r="A17" s="999"/>
      <c r="B17" s="474" t="s">
        <v>384</v>
      </c>
      <c r="C17" s="618">
        <v>21</v>
      </c>
      <c r="D17" s="618">
        <v>102</v>
      </c>
      <c r="E17" s="618">
        <v>88</v>
      </c>
      <c r="F17" s="618">
        <v>20</v>
      </c>
      <c r="G17" s="618">
        <v>3</v>
      </c>
      <c r="H17" s="618">
        <v>3</v>
      </c>
      <c r="I17" s="618">
        <v>0</v>
      </c>
      <c r="J17" s="618">
        <v>5</v>
      </c>
      <c r="K17" s="618">
        <v>0</v>
      </c>
      <c r="L17" s="618">
        <v>1</v>
      </c>
      <c r="M17" s="618">
        <f t="shared" si="0"/>
        <v>112</v>
      </c>
      <c r="N17" s="618">
        <f t="shared" si="1"/>
        <v>131</v>
      </c>
      <c r="O17" s="618">
        <f t="shared" si="2"/>
        <v>243</v>
      </c>
      <c r="P17" s="475" t="s">
        <v>48</v>
      </c>
      <c r="Q17" s="1002"/>
    </row>
    <row r="18" spans="1:17" ht="21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</row>
    <row r="19" spans="1:17" ht="21" customHeight="1" x14ac:dyDescent="0.3">
      <c r="A19" s="995" t="s">
        <v>22</v>
      </c>
      <c r="B19" s="995"/>
      <c r="C19" s="618">
        <v>47</v>
      </c>
      <c r="D19" s="618">
        <v>31</v>
      </c>
      <c r="E19" s="618">
        <v>46</v>
      </c>
      <c r="F19" s="618">
        <v>14</v>
      </c>
      <c r="G19" s="618">
        <v>11</v>
      </c>
      <c r="H19" s="618">
        <v>7</v>
      </c>
      <c r="I19" s="618">
        <v>16</v>
      </c>
      <c r="J19" s="618">
        <v>0</v>
      </c>
      <c r="K19" s="618">
        <v>1</v>
      </c>
      <c r="L19" s="618">
        <v>0</v>
      </c>
      <c r="M19" s="618">
        <f t="shared" si="0"/>
        <v>121</v>
      </c>
      <c r="N19" s="618">
        <f t="shared" si="1"/>
        <v>52</v>
      </c>
      <c r="O19" s="618">
        <f t="shared" si="2"/>
        <v>173</v>
      </c>
      <c r="P19" s="996" t="s">
        <v>49</v>
      </c>
      <c r="Q19" s="996"/>
    </row>
    <row r="20" spans="1:17" ht="21" customHeight="1" x14ac:dyDescent="0.3">
      <c r="A20" s="995" t="s">
        <v>23</v>
      </c>
      <c r="B20" s="995"/>
      <c r="C20" s="618">
        <v>96</v>
      </c>
      <c r="D20" s="618">
        <v>33</v>
      </c>
      <c r="E20" s="618">
        <v>6</v>
      </c>
      <c r="F20" s="618">
        <v>6</v>
      </c>
      <c r="G20" s="618">
        <v>0</v>
      </c>
      <c r="H20" s="618">
        <v>5</v>
      </c>
      <c r="I20" s="618">
        <v>0</v>
      </c>
      <c r="J20" s="618">
        <v>0</v>
      </c>
      <c r="K20" s="618">
        <v>0</v>
      </c>
      <c r="L20" s="618">
        <v>1</v>
      </c>
      <c r="M20" s="618">
        <f t="shared" si="0"/>
        <v>102</v>
      </c>
      <c r="N20" s="618">
        <f t="shared" si="1"/>
        <v>45</v>
      </c>
      <c r="O20" s="618">
        <f t="shared" si="2"/>
        <v>147</v>
      </c>
      <c r="P20" s="996" t="s">
        <v>24</v>
      </c>
      <c r="Q20" s="996"/>
    </row>
    <row r="21" spans="1:17" ht="21" customHeight="1" x14ac:dyDescent="0.3">
      <c r="A21" s="995" t="s">
        <v>25</v>
      </c>
      <c r="B21" s="995"/>
      <c r="C21" s="618">
        <v>11</v>
      </c>
      <c r="D21" s="618">
        <v>121</v>
      </c>
      <c r="E21" s="618">
        <v>219</v>
      </c>
      <c r="F21" s="618">
        <v>94</v>
      </c>
      <c r="G21" s="618">
        <v>13</v>
      </c>
      <c r="H21" s="618">
        <v>3</v>
      </c>
      <c r="I21" s="618">
        <v>1</v>
      </c>
      <c r="J21" s="618">
        <v>1</v>
      </c>
      <c r="K21" s="618">
        <v>2</v>
      </c>
      <c r="L21" s="618">
        <v>1</v>
      </c>
      <c r="M21" s="618">
        <f t="shared" si="0"/>
        <v>246</v>
      </c>
      <c r="N21" s="618">
        <f t="shared" si="1"/>
        <v>220</v>
      </c>
      <c r="O21" s="618">
        <f t="shared" si="2"/>
        <v>466</v>
      </c>
      <c r="P21" s="996" t="s">
        <v>50</v>
      </c>
      <c r="Q21" s="996"/>
    </row>
    <row r="22" spans="1:17" ht="21" customHeight="1" x14ac:dyDescent="0.3">
      <c r="A22" s="995" t="s">
        <v>64</v>
      </c>
      <c r="B22" s="995"/>
      <c r="C22" s="618">
        <v>350</v>
      </c>
      <c r="D22" s="618">
        <v>34</v>
      </c>
      <c r="E22" s="618">
        <v>75</v>
      </c>
      <c r="F22" s="618">
        <v>37</v>
      </c>
      <c r="G22" s="618">
        <v>34</v>
      </c>
      <c r="H22" s="618">
        <v>14</v>
      </c>
      <c r="I22" s="618">
        <v>22</v>
      </c>
      <c r="J22" s="618">
        <v>4</v>
      </c>
      <c r="K22" s="618">
        <v>9</v>
      </c>
      <c r="L22" s="618">
        <v>1</v>
      </c>
      <c r="M22" s="618">
        <f t="shared" si="0"/>
        <v>490</v>
      </c>
      <c r="N22" s="618">
        <f t="shared" si="1"/>
        <v>90</v>
      </c>
      <c r="O22" s="618">
        <f t="shared" si="2"/>
        <v>580</v>
      </c>
      <c r="P22" s="996" t="s">
        <v>51</v>
      </c>
      <c r="Q22" s="996"/>
    </row>
    <row r="23" spans="1:17" ht="21" customHeight="1" x14ac:dyDescent="0.3">
      <c r="A23" s="995" t="s">
        <v>27</v>
      </c>
      <c r="B23" s="995"/>
      <c r="C23" s="618">
        <v>23</v>
      </c>
      <c r="D23" s="618">
        <v>99</v>
      </c>
      <c r="E23" s="618">
        <v>61</v>
      </c>
      <c r="F23" s="618">
        <v>32</v>
      </c>
      <c r="G23" s="618">
        <v>23</v>
      </c>
      <c r="H23" s="618">
        <v>11</v>
      </c>
      <c r="I23" s="618">
        <v>6</v>
      </c>
      <c r="J23" s="618">
        <v>4</v>
      </c>
      <c r="K23" s="618">
        <v>5</v>
      </c>
      <c r="L23" s="618">
        <v>2</v>
      </c>
      <c r="M23" s="618">
        <f t="shared" si="0"/>
        <v>118</v>
      </c>
      <c r="N23" s="618">
        <f t="shared" si="1"/>
        <v>148</v>
      </c>
      <c r="O23" s="618">
        <f t="shared" si="2"/>
        <v>266</v>
      </c>
      <c r="P23" s="996" t="s">
        <v>28</v>
      </c>
      <c r="Q23" s="996"/>
    </row>
    <row r="24" spans="1:17" ht="21" customHeight="1" x14ac:dyDescent="0.3">
      <c r="A24" s="995" t="s">
        <v>29</v>
      </c>
      <c r="B24" s="995"/>
      <c r="C24" s="618">
        <v>18</v>
      </c>
      <c r="D24" s="618">
        <v>9</v>
      </c>
      <c r="E24" s="618">
        <v>15</v>
      </c>
      <c r="F24" s="618">
        <v>10</v>
      </c>
      <c r="G24" s="618">
        <v>7</v>
      </c>
      <c r="H24" s="618">
        <v>5</v>
      </c>
      <c r="I24" s="618">
        <v>0</v>
      </c>
      <c r="J24" s="618">
        <v>7</v>
      </c>
      <c r="K24" s="618">
        <v>0</v>
      </c>
      <c r="L24" s="618">
        <v>1</v>
      </c>
      <c r="M24" s="618">
        <f t="shared" si="0"/>
        <v>40</v>
      </c>
      <c r="N24" s="618">
        <f t="shared" si="1"/>
        <v>32</v>
      </c>
      <c r="O24" s="618">
        <f t="shared" si="2"/>
        <v>72</v>
      </c>
      <c r="P24" s="996" t="s">
        <v>30</v>
      </c>
      <c r="Q24" s="996"/>
    </row>
    <row r="25" spans="1:17" ht="21" customHeight="1" x14ac:dyDescent="0.3">
      <c r="A25" s="995" t="s">
        <v>31</v>
      </c>
      <c r="B25" s="995"/>
      <c r="C25" s="618">
        <v>24</v>
      </c>
      <c r="D25" s="618">
        <v>87</v>
      </c>
      <c r="E25" s="618">
        <v>12</v>
      </c>
      <c r="F25" s="618">
        <v>0</v>
      </c>
      <c r="G25" s="618">
        <v>4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40</v>
      </c>
      <c r="N25" s="618">
        <f t="shared" si="1"/>
        <v>87</v>
      </c>
      <c r="O25" s="618">
        <f t="shared" si="2"/>
        <v>127</v>
      </c>
      <c r="P25" s="996" t="s">
        <v>32</v>
      </c>
      <c r="Q25" s="996"/>
    </row>
    <row r="26" spans="1:17" ht="21" customHeight="1" x14ac:dyDescent="0.3">
      <c r="A26" s="995" t="s">
        <v>33</v>
      </c>
      <c r="B26" s="995"/>
      <c r="C26" s="618">
        <v>52</v>
      </c>
      <c r="D26" s="618">
        <v>57</v>
      </c>
      <c r="E26" s="618">
        <v>31</v>
      </c>
      <c r="F26" s="618">
        <v>34</v>
      </c>
      <c r="G26" s="618">
        <v>57</v>
      </c>
      <c r="H26" s="618">
        <v>29</v>
      </c>
      <c r="I26" s="618">
        <v>4</v>
      </c>
      <c r="J26" s="618">
        <v>19</v>
      </c>
      <c r="K26" s="618">
        <v>0</v>
      </c>
      <c r="L26" s="618">
        <v>1</v>
      </c>
      <c r="M26" s="618">
        <f t="shared" si="0"/>
        <v>144</v>
      </c>
      <c r="N26" s="618">
        <f t="shared" si="1"/>
        <v>140</v>
      </c>
      <c r="O26" s="618">
        <f t="shared" si="2"/>
        <v>284</v>
      </c>
      <c r="P26" s="996" t="s">
        <v>34</v>
      </c>
      <c r="Q26" s="996"/>
    </row>
    <row r="27" spans="1:17" ht="21" customHeight="1" thickBot="1" x14ac:dyDescent="0.35">
      <c r="A27" s="1006" t="s">
        <v>35</v>
      </c>
      <c r="B27" s="1006"/>
      <c r="C27" s="621">
        <v>7</v>
      </c>
      <c r="D27" s="621">
        <v>31</v>
      </c>
      <c r="E27" s="621">
        <v>67</v>
      </c>
      <c r="F27" s="621">
        <v>23</v>
      </c>
      <c r="G27" s="621">
        <v>4</v>
      </c>
      <c r="H27" s="621">
        <v>7</v>
      </c>
      <c r="I27" s="621">
        <v>0</v>
      </c>
      <c r="J27" s="621">
        <v>0</v>
      </c>
      <c r="K27" s="621">
        <v>0</v>
      </c>
      <c r="L27" s="621">
        <v>0</v>
      </c>
      <c r="M27" s="621">
        <f t="shared" si="0"/>
        <v>78</v>
      </c>
      <c r="N27" s="621">
        <f t="shared" si="1"/>
        <v>61</v>
      </c>
      <c r="O27" s="621">
        <f t="shared" si="2"/>
        <v>139</v>
      </c>
      <c r="P27" s="1041" t="s">
        <v>52</v>
      </c>
      <c r="Q27" s="1041"/>
    </row>
    <row r="28" spans="1:17" ht="21" customHeight="1" thickBot="1" x14ac:dyDescent="0.35">
      <c r="A28" s="1079" t="s">
        <v>8</v>
      </c>
      <c r="B28" s="1079"/>
      <c r="C28" s="626">
        <f>SUM(C8:C27)</f>
        <v>1050</v>
      </c>
      <c r="D28" s="626">
        <f t="shared" ref="D28:O28" si="3">SUM(D8:D27)</f>
        <v>795</v>
      </c>
      <c r="E28" s="626">
        <f t="shared" si="3"/>
        <v>703</v>
      </c>
      <c r="F28" s="626">
        <f t="shared" si="3"/>
        <v>364</v>
      </c>
      <c r="G28" s="626">
        <f t="shared" si="3"/>
        <v>172</v>
      </c>
      <c r="H28" s="626">
        <f t="shared" si="3"/>
        <v>132</v>
      </c>
      <c r="I28" s="626">
        <f t="shared" si="3"/>
        <v>51</v>
      </c>
      <c r="J28" s="626">
        <f t="shared" si="3"/>
        <v>51</v>
      </c>
      <c r="K28" s="626">
        <f t="shared" si="3"/>
        <v>18</v>
      </c>
      <c r="L28" s="626">
        <f t="shared" si="3"/>
        <v>11</v>
      </c>
      <c r="M28" s="626">
        <f t="shared" si="3"/>
        <v>1994</v>
      </c>
      <c r="N28" s="626">
        <f t="shared" si="3"/>
        <v>1353</v>
      </c>
      <c r="O28" s="626">
        <f t="shared" si="3"/>
        <v>3347</v>
      </c>
      <c r="P28" s="1037" t="s">
        <v>381</v>
      </c>
      <c r="Q28" s="1037"/>
    </row>
    <row r="29" spans="1:17" ht="32.25" customHeight="1" thickTop="1" x14ac:dyDescent="0.3">
      <c r="A29" s="147"/>
      <c r="B29" s="147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55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A8:B8"/>
    <mergeCell ref="A9:B9"/>
    <mergeCell ref="P9:Q9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P27:Q27"/>
    <mergeCell ref="A28:B28"/>
    <mergeCell ref="P28:Q28"/>
    <mergeCell ref="P21:Q21"/>
    <mergeCell ref="P22:Q22"/>
    <mergeCell ref="P23:Q23"/>
    <mergeCell ref="P24:Q24"/>
    <mergeCell ref="P25:Q25"/>
    <mergeCell ref="P26:Q26"/>
    <mergeCell ref="A21:B21"/>
    <mergeCell ref="A22:B22"/>
    <mergeCell ref="A23:B23"/>
    <mergeCell ref="A24:B24"/>
    <mergeCell ref="A25:B25"/>
    <mergeCell ref="A26:B26"/>
    <mergeCell ref="A27:B27"/>
  </mergeCells>
  <printOptions horizontalCentered="1"/>
  <pageMargins left="0.7" right="0.7" top="1" bottom="0.75" header="0.3" footer="0.3"/>
  <pageSetup paperSize="9" scale="75" firstPageNumber="63" orientation="landscape" r:id="rId1"/>
  <colBreaks count="1" manualBreakCount="1">
    <brk id="17" max="39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zoomScale="82" zoomScaleNormal="80" zoomScaleSheetLayoutView="82" workbookViewId="0">
      <selection activeCell="O20" sqref="O20"/>
    </sheetView>
  </sheetViews>
  <sheetFormatPr defaultRowHeight="20.25" x14ac:dyDescent="0.3"/>
  <cols>
    <col min="1" max="1" width="3.08203125" style="181" customWidth="1"/>
    <col min="2" max="2" width="7.164062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10.33203125" style="181" customWidth="1"/>
    <col min="17" max="17" width="3" style="181" customWidth="1"/>
    <col min="18" max="16384" width="8.6640625" style="181"/>
  </cols>
  <sheetData>
    <row r="1" spans="1:28" ht="24.75" customHeight="1" x14ac:dyDescent="0.3">
      <c r="A1" s="1097" t="s">
        <v>713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9.5" customHeight="1" x14ac:dyDescent="0.3">
      <c r="A2" s="1306" t="s">
        <v>1036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1" thickBot="1" x14ac:dyDescent="0.35">
      <c r="A3" s="127" t="s">
        <v>1354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094" t="s">
        <v>1355</v>
      </c>
      <c r="Q3" s="1094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1" customHeight="1" thickTop="1" x14ac:dyDescent="0.3">
      <c r="A4" s="987" t="s">
        <v>0</v>
      </c>
      <c r="B4" s="987"/>
      <c r="C4" s="1074" t="s">
        <v>398</v>
      </c>
      <c r="D4" s="1074"/>
      <c r="E4" s="1074" t="s">
        <v>212</v>
      </c>
      <c r="F4" s="1074"/>
      <c r="G4" s="1074" t="s">
        <v>213</v>
      </c>
      <c r="H4" s="1074"/>
      <c r="I4" s="1074" t="s">
        <v>214</v>
      </c>
      <c r="J4" s="1074"/>
      <c r="K4" s="1074" t="s">
        <v>215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86</v>
      </c>
      <c r="D5" s="1075"/>
      <c r="E5" s="1075" t="s">
        <v>87</v>
      </c>
      <c r="F5" s="1075"/>
      <c r="G5" s="1075" t="s">
        <v>88</v>
      </c>
      <c r="H5" s="1075"/>
      <c r="I5" s="1075" t="s">
        <v>89</v>
      </c>
      <c r="J5" s="1075"/>
      <c r="K5" s="1075" t="s">
        <v>91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1" customHeight="1" x14ac:dyDescent="0.3">
      <c r="A8" s="992" t="s">
        <v>533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615">
        <v>9</v>
      </c>
      <c r="D9" s="615">
        <v>8</v>
      </c>
      <c r="E9" s="615">
        <v>8</v>
      </c>
      <c r="F9" s="615">
        <v>9</v>
      </c>
      <c r="G9" s="615">
        <v>5</v>
      </c>
      <c r="H9" s="615">
        <v>8</v>
      </c>
      <c r="I9" s="615">
        <v>6</v>
      </c>
      <c r="J9" s="615">
        <v>4</v>
      </c>
      <c r="K9" s="615">
        <v>0</v>
      </c>
      <c r="L9" s="615">
        <v>3</v>
      </c>
      <c r="M9" s="618">
        <f t="shared" ref="M9:M27" si="0">SUM(C9,E9,G9,I9,K9)</f>
        <v>28</v>
      </c>
      <c r="N9" s="618">
        <f t="shared" ref="N9:N27" si="1">SUM(D9,F9,H9,J9,L9)</f>
        <v>32</v>
      </c>
      <c r="O9" s="618">
        <f t="shared" ref="O9:O27" si="2">SUM(M9:N9)</f>
        <v>60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618">
        <v>0</v>
      </c>
      <c r="D10" s="618">
        <v>1</v>
      </c>
      <c r="E10" s="618">
        <v>0</v>
      </c>
      <c r="F10" s="618">
        <v>11</v>
      </c>
      <c r="G10" s="618">
        <v>0</v>
      </c>
      <c r="H10" s="618">
        <v>13</v>
      </c>
      <c r="I10" s="618">
        <v>0</v>
      </c>
      <c r="J10" s="618">
        <v>7</v>
      </c>
      <c r="K10" s="618">
        <v>0</v>
      </c>
      <c r="L10" s="618">
        <v>1</v>
      </c>
      <c r="M10" s="618">
        <f t="shared" si="0"/>
        <v>0</v>
      </c>
      <c r="N10" s="618">
        <f t="shared" si="1"/>
        <v>33</v>
      </c>
      <c r="O10" s="618">
        <f t="shared" si="2"/>
        <v>33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618">
        <v>20</v>
      </c>
      <c r="D11" s="618">
        <v>8</v>
      </c>
      <c r="E11" s="618">
        <v>5</v>
      </c>
      <c r="F11" s="618">
        <v>6</v>
      </c>
      <c r="G11" s="618">
        <v>0</v>
      </c>
      <c r="H11" s="618">
        <v>2</v>
      </c>
      <c r="I11" s="618">
        <v>0</v>
      </c>
      <c r="J11" s="618">
        <v>1</v>
      </c>
      <c r="K11" s="618">
        <v>0</v>
      </c>
      <c r="L11" s="618">
        <v>0</v>
      </c>
      <c r="M11" s="618">
        <f t="shared" si="0"/>
        <v>25</v>
      </c>
      <c r="N11" s="618">
        <f t="shared" si="1"/>
        <v>17</v>
      </c>
      <c r="O11" s="618">
        <f t="shared" si="2"/>
        <v>42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474" t="s">
        <v>399</v>
      </c>
      <c r="C12" s="618">
        <v>94</v>
      </c>
      <c r="D12" s="618">
        <v>59</v>
      </c>
      <c r="E12" s="618">
        <v>15</v>
      </c>
      <c r="F12" s="618">
        <v>9</v>
      </c>
      <c r="G12" s="618">
        <v>3</v>
      </c>
      <c r="H12" s="618">
        <v>1</v>
      </c>
      <c r="I12" s="618">
        <v>0</v>
      </c>
      <c r="J12" s="618">
        <v>3</v>
      </c>
      <c r="K12" s="618">
        <v>0</v>
      </c>
      <c r="L12" s="618">
        <v>0</v>
      </c>
      <c r="M12" s="618">
        <f t="shared" si="0"/>
        <v>112</v>
      </c>
      <c r="N12" s="618">
        <f t="shared" si="1"/>
        <v>72</v>
      </c>
      <c r="O12" s="618">
        <f t="shared" si="2"/>
        <v>184</v>
      </c>
      <c r="P12" s="475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474" t="s">
        <v>400</v>
      </c>
      <c r="C13" s="618">
        <v>20</v>
      </c>
      <c r="D13" s="618">
        <v>54</v>
      </c>
      <c r="E13" s="618">
        <v>20</v>
      </c>
      <c r="F13" s="618">
        <v>28</v>
      </c>
      <c r="G13" s="618">
        <v>0</v>
      </c>
      <c r="H13" s="618">
        <v>10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40</v>
      </c>
      <c r="N13" s="618">
        <f t="shared" si="1"/>
        <v>92</v>
      </c>
      <c r="O13" s="618">
        <f t="shared" si="2"/>
        <v>132</v>
      </c>
      <c r="P13" s="475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474" t="s">
        <v>401</v>
      </c>
      <c r="C14" s="618">
        <v>90</v>
      </c>
      <c r="D14" s="618">
        <v>0</v>
      </c>
      <c r="E14" s="618">
        <v>28</v>
      </c>
      <c r="F14" s="618">
        <v>0</v>
      </c>
      <c r="G14" s="618">
        <v>13</v>
      </c>
      <c r="H14" s="618">
        <v>0</v>
      </c>
      <c r="I14" s="618">
        <v>13</v>
      </c>
      <c r="J14" s="618">
        <v>0</v>
      </c>
      <c r="K14" s="618">
        <v>1</v>
      </c>
      <c r="L14" s="618">
        <v>0</v>
      </c>
      <c r="M14" s="618">
        <f t="shared" si="0"/>
        <v>145</v>
      </c>
      <c r="N14" s="618">
        <f t="shared" si="1"/>
        <v>0</v>
      </c>
      <c r="O14" s="618">
        <f t="shared" si="2"/>
        <v>145</v>
      </c>
      <c r="P14" s="475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474" t="s">
        <v>383</v>
      </c>
      <c r="C16" s="618">
        <v>39</v>
      </c>
      <c r="D16" s="618">
        <v>7</v>
      </c>
      <c r="E16" s="618">
        <v>6</v>
      </c>
      <c r="F16" s="618">
        <v>4</v>
      </c>
      <c r="G16" s="618">
        <v>4</v>
      </c>
      <c r="H16" s="618">
        <v>1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49</v>
      </c>
      <c r="N16" s="618">
        <f t="shared" si="1"/>
        <v>12</v>
      </c>
      <c r="O16" s="618">
        <f t="shared" si="2"/>
        <v>61</v>
      </c>
      <c r="P16" s="475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474" t="s">
        <v>384</v>
      </c>
      <c r="C17" s="618">
        <v>18</v>
      </c>
      <c r="D17" s="618">
        <v>90</v>
      </c>
      <c r="E17" s="618">
        <v>85</v>
      </c>
      <c r="F17" s="618">
        <v>17</v>
      </c>
      <c r="G17" s="618">
        <v>9</v>
      </c>
      <c r="H17" s="618">
        <v>3</v>
      </c>
      <c r="I17" s="618">
        <v>3</v>
      </c>
      <c r="J17" s="618">
        <v>2</v>
      </c>
      <c r="K17" s="618">
        <v>0</v>
      </c>
      <c r="L17" s="618">
        <v>1</v>
      </c>
      <c r="M17" s="618">
        <f t="shared" si="0"/>
        <v>115</v>
      </c>
      <c r="N17" s="618">
        <f t="shared" si="1"/>
        <v>113</v>
      </c>
      <c r="O17" s="618">
        <f t="shared" si="2"/>
        <v>228</v>
      </c>
      <c r="P17" s="475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618">
        <v>53</v>
      </c>
      <c r="D19" s="618">
        <v>23</v>
      </c>
      <c r="E19" s="618">
        <v>24</v>
      </c>
      <c r="F19" s="618">
        <v>6</v>
      </c>
      <c r="G19" s="618">
        <v>15</v>
      </c>
      <c r="H19" s="618">
        <v>6</v>
      </c>
      <c r="I19" s="618">
        <v>8</v>
      </c>
      <c r="J19" s="618">
        <v>3</v>
      </c>
      <c r="K19" s="618">
        <v>3</v>
      </c>
      <c r="L19" s="618">
        <v>0</v>
      </c>
      <c r="M19" s="618">
        <f t="shared" si="0"/>
        <v>103</v>
      </c>
      <c r="N19" s="618">
        <f t="shared" si="1"/>
        <v>38</v>
      </c>
      <c r="O19" s="618">
        <f t="shared" si="2"/>
        <v>141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618">
        <v>60</v>
      </c>
      <c r="D20" s="618">
        <v>23</v>
      </c>
      <c r="E20" s="618">
        <v>10</v>
      </c>
      <c r="F20" s="618">
        <v>15</v>
      </c>
      <c r="G20" s="618">
        <v>5</v>
      </c>
      <c r="H20" s="618">
        <v>7</v>
      </c>
      <c r="I20" s="618">
        <v>0</v>
      </c>
      <c r="J20" s="618">
        <v>2</v>
      </c>
      <c r="K20" s="618">
        <v>0</v>
      </c>
      <c r="L20" s="618">
        <v>0</v>
      </c>
      <c r="M20" s="618">
        <f t="shared" si="0"/>
        <v>75</v>
      </c>
      <c r="N20" s="618">
        <f t="shared" si="1"/>
        <v>47</v>
      </c>
      <c r="O20" s="618">
        <f t="shared" si="2"/>
        <v>122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618">
        <v>19</v>
      </c>
      <c r="D21" s="618">
        <v>92</v>
      </c>
      <c r="E21" s="618">
        <v>146</v>
      </c>
      <c r="F21" s="618">
        <v>61</v>
      </c>
      <c r="G21" s="618">
        <v>8</v>
      </c>
      <c r="H21" s="618">
        <v>4</v>
      </c>
      <c r="I21" s="618">
        <v>4</v>
      </c>
      <c r="J21" s="618">
        <v>0</v>
      </c>
      <c r="K21" s="618">
        <v>0</v>
      </c>
      <c r="L21" s="618">
        <v>0</v>
      </c>
      <c r="M21" s="618">
        <f t="shared" si="0"/>
        <v>177</v>
      </c>
      <c r="N21" s="618">
        <f t="shared" si="1"/>
        <v>157</v>
      </c>
      <c r="O21" s="618">
        <f t="shared" si="2"/>
        <v>334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618">
        <v>270</v>
      </c>
      <c r="D22" s="618">
        <v>40</v>
      </c>
      <c r="E22" s="618">
        <v>77</v>
      </c>
      <c r="F22" s="618">
        <v>10</v>
      </c>
      <c r="G22" s="618">
        <v>36</v>
      </c>
      <c r="H22" s="618">
        <v>20</v>
      </c>
      <c r="I22" s="618">
        <v>15</v>
      </c>
      <c r="J22" s="618">
        <v>2</v>
      </c>
      <c r="K22" s="618">
        <v>3</v>
      </c>
      <c r="L22" s="618">
        <v>1</v>
      </c>
      <c r="M22" s="618">
        <f t="shared" si="0"/>
        <v>401</v>
      </c>
      <c r="N22" s="618">
        <f t="shared" si="1"/>
        <v>73</v>
      </c>
      <c r="O22" s="618">
        <f t="shared" si="2"/>
        <v>474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618">
        <v>28</v>
      </c>
      <c r="D23" s="618">
        <v>81</v>
      </c>
      <c r="E23" s="618">
        <v>82</v>
      </c>
      <c r="F23" s="618">
        <v>32</v>
      </c>
      <c r="G23" s="618">
        <v>44</v>
      </c>
      <c r="H23" s="618">
        <v>17</v>
      </c>
      <c r="I23" s="618">
        <v>31</v>
      </c>
      <c r="J23" s="618">
        <v>8</v>
      </c>
      <c r="K23" s="618">
        <v>7</v>
      </c>
      <c r="L23" s="618">
        <v>7</v>
      </c>
      <c r="M23" s="618">
        <f t="shared" si="0"/>
        <v>192</v>
      </c>
      <c r="N23" s="618">
        <f t="shared" si="1"/>
        <v>145</v>
      </c>
      <c r="O23" s="618">
        <f t="shared" si="2"/>
        <v>337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618">
        <v>2</v>
      </c>
      <c r="D24" s="618">
        <v>14</v>
      </c>
      <c r="E24" s="618">
        <v>17</v>
      </c>
      <c r="F24" s="618">
        <v>4</v>
      </c>
      <c r="G24" s="618">
        <v>10</v>
      </c>
      <c r="H24" s="618">
        <v>4</v>
      </c>
      <c r="I24" s="618">
        <v>0</v>
      </c>
      <c r="J24" s="618">
        <v>3</v>
      </c>
      <c r="K24" s="618">
        <v>0</v>
      </c>
      <c r="L24" s="618">
        <v>1</v>
      </c>
      <c r="M24" s="618">
        <f t="shared" si="0"/>
        <v>29</v>
      </c>
      <c r="N24" s="618">
        <f t="shared" si="1"/>
        <v>26</v>
      </c>
      <c r="O24" s="618">
        <f t="shared" si="2"/>
        <v>55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618">
        <v>16</v>
      </c>
      <c r="D25" s="618">
        <v>73</v>
      </c>
      <c r="E25" s="618">
        <v>8</v>
      </c>
      <c r="F25" s="618">
        <v>2</v>
      </c>
      <c r="G25" s="618">
        <v>2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26</v>
      </c>
      <c r="N25" s="618">
        <f t="shared" si="1"/>
        <v>75</v>
      </c>
      <c r="O25" s="618">
        <f t="shared" si="2"/>
        <v>101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618">
        <v>34</v>
      </c>
      <c r="D26" s="618">
        <v>33</v>
      </c>
      <c r="E26" s="618">
        <v>54</v>
      </c>
      <c r="F26" s="618">
        <v>34</v>
      </c>
      <c r="G26" s="618">
        <v>28</v>
      </c>
      <c r="H26" s="618">
        <v>19</v>
      </c>
      <c r="I26" s="618">
        <v>8</v>
      </c>
      <c r="J26" s="618">
        <v>20</v>
      </c>
      <c r="K26" s="618">
        <v>0</v>
      </c>
      <c r="L26" s="618">
        <v>8</v>
      </c>
      <c r="M26" s="618">
        <f t="shared" si="0"/>
        <v>124</v>
      </c>
      <c r="N26" s="618">
        <f t="shared" si="1"/>
        <v>114</v>
      </c>
      <c r="O26" s="618">
        <f t="shared" si="2"/>
        <v>238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625">
        <v>13</v>
      </c>
      <c r="D27" s="625">
        <v>21</v>
      </c>
      <c r="E27" s="625">
        <v>64</v>
      </c>
      <c r="F27" s="625">
        <v>8</v>
      </c>
      <c r="G27" s="625">
        <v>0</v>
      </c>
      <c r="H27" s="625">
        <v>6</v>
      </c>
      <c r="I27" s="625">
        <v>0</v>
      </c>
      <c r="J27" s="625">
        <v>1</v>
      </c>
      <c r="K27" s="625">
        <v>0</v>
      </c>
      <c r="L27" s="625">
        <v>1</v>
      </c>
      <c r="M27" s="621">
        <f t="shared" si="0"/>
        <v>77</v>
      </c>
      <c r="N27" s="621">
        <f t="shared" si="1"/>
        <v>37</v>
      </c>
      <c r="O27" s="621">
        <f t="shared" si="2"/>
        <v>114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626">
        <f>SUM(C8:C27)</f>
        <v>785</v>
      </c>
      <c r="D28" s="626">
        <f t="shared" ref="D28:O28" si="3">SUM(D8:D27)</f>
        <v>627</v>
      </c>
      <c r="E28" s="626">
        <f t="shared" si="3"/>
        <v>649</v>
      </c>
      <c r="F28" s="626">
        <f t="shared" si="3"/>
        <v>256</v>
      </c>
      <c r="G28" s="626">
        <f t="shared" si="3"/>
        <v>182</v>
      </c>
      <c r="H28" s="626">
        <f t="shared" si="3"/>
        <v>121</v>
      </c>
      <c r="I28" s="626">
        <f t="shared" si="3"/>
        <v>88</v>
      </c>
      <c r="J28" s="626">
        <f t="shared" si="3"/>
        <v>56</v>
      </c>
      <c r="K28" s="626">
        <f t="shared" si="3"/>
        <v>14</v>
      </c>
      <c r="L28" s="626">
        <f t="shared" si="3"/>
        <v>23</v>
      </c>
      <c r="M28" s="626">
        <f t="shared" si="3"/>
        <v>1718</v>
      </c>
      <c r="N28" s="626">
        <f t="shared" si="3"/>
        <v>1083</v>
      </c>
      <c r="O28" s="626">
        <f t="shared" si="3"/>
        <v>2801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7" customHeight="1" thickTop="1" x14ac:dyDescent="0.3">
      <c r="A29" s="488"/>
      <c r="B29" s="488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22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7" customHeight="1" x14ac:dyDescent="0.3">
      <c r="A30" s="488"/>
      <c r="B30" s="48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22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</sheetData>
  <mergeCells count="49">
    <mergeCell ref="A1:Q1"/>
    <mergeCell ref="A2:Q2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A10:B10"/>
    <mergeCell ref="P10:Q10"/>
    <mergeCell ref="P8:Q8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8:B28"/>
    <mergeCell ref="P28:Q28"/>
  </mergeCells>
  <printOptions horizontalCentered="1"/>
  <pageMargins left="0.7" right="0.7" top="1" bottom="0.75" header="0.3" footer="0.3"/>
  <pageSetup paperSize="9" scale="75" firstPageNumber="64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3"/>
  <sheetViews>
    <sheetView rightToLeft="1" view="pageBreakPreview" zoomScale="82" zoomScaleNormal="80" zoomScaleSheetLayoutView="82" workbookViewId="0">
      <selection activeCell="O20" sqref="O20"/>
    </sheetView>
  </sheetViews>
  <sheetFormatPr defaultRowHeight="20.25" x14ac:dyDescent="0.3"/>
  <cols>
    <col min="1" max="1" width="2.75" style="181" customWidth="1"/>
    <col min="2" max="2" width="7.8320312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10.1640625" style="181" customWidth="1"/>
    <col min="17" max="17" width="2.6640625" style="181" customWidth="1"/>
    <col min="18" max="16384" width="8.6640625" style="181"/>
  </cols>
  <sheetData>
    <row r="1" spans="1:28" ht="24.75" customHeight="1" x14ac:dyDescent="0.3">
      <c r="A1" s="1097" t="s">
        <v>714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4.25" customHeight="1" x14ac:dyDescent="0.3">
      <c r="A2" s="1306" t="s">
        <v>1037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1" thickBot="1" x14ac:dyDescent="0.35">
      <c r="A3" s="1093" t="s">
        <v>1356</v>
      </c>
      <c r="B3" s="1093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094" t="s">
        <v>1357</v>
      </c>
      <c r="Q3" s="1094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1" customHeight="1" thickTop="1" x14ac:dyDescent="0.3">
      <c r="A4" s="987" t="s">
        <v>0</v>
      </c>
      <c r="B4" s="987"/>
      <c r="C4" s="1074" t="s">
        <v>212</v>
      </c>
      <c r="D4" s="1074"/>
      <c r="E4" s="1074" t="s">
        <v>213</v>
      </c>
      <c r="F4" s="1074"/>
      <c r="G4" s="1074" t="s">
        <v>214</v>
      </c>
      <c r="H4" s="1074"/>
      <c r="I4" s="1074" t="s">
        <v>215</v>
      </c>
      <c r="J4" s="1074"/>
      <c r="K4" s="1074" t="s">
        <v>71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87</v>
      </c>
      <c r="D5" s="1075"/>
      <c r="E5" s="1075" t="s">
        <v>88</v>
      </c>
      <c r="F5" s="1075"/>
      <c r="G5" s="1075" t="s">
        <v>89</v>
      </c>
      <c r="H5" s="1075"/>
      <c r="I5" s="1075" t="s">
        <v>91</v>
      </c>
      <c r="J5" s="1075"/>
      <c r="K5" s="1075" t="s">
        <v>81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3.2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0.25" customHeight="1" x14ac:dyDescent="0.3">
      <c r="A8" s="992" t="s">
        <v>575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0.25" customHeight="1" x14ac:dyDescent="0.3">
      <c r="A9" s="993" t="s">
        <v>14</v>
      </c>
      <c r="B9" s="993"/>
      <c r="C9" s="615">
        <v>3</v>
      </c>
      <c r="D9" s="615">
        <v>4</v>
      </c>
      <c r="E9" s="615">
        <v>5</v>
      </c>
      <c r="F9" s="615">
        <v>9</v>
      </c>
      <c r="G9" s="615">
        <v>9</v>
      </c>
      <c r="H9" s="615">
        <v>1</v>
      </c>
      <c r="I9" s="615">
        <v>13</v>
      </c>
      <c r="J9" s="615">
        <v>7</v>
      </c>
      <c r="K9" s="615">
        <v>12</v>
      </c>
      <c r="L9" s="615">
        <v>1</v>
      </c>
      <c r="M9" s="618">
        <f t="shared" ref="M9:M27" si="0">SUM(C9,E9,G9,I9,K9)</f>
        <v>42</v>
      </c>
      <c r="N9" s="618">
        <f t="shared" ref="N9:N27" si="1">SUM(D9,F9,H9,J9,L9)</f>
        <v>22</v>
      </c>
      <c r="O9" s="618">
        <f t="shared" ref="O9:O27" si="2">SUM(M9:N9)</f>
        <v>64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0.25" customHeight="1" x14ac:dyDescent="0.3">
      <c r="A10" s="995" t="s">
        <v>16</v>
      </c>
      <c r="B10" s="995"/>
      <c r="C10" s="618">
        <v>0</v>
      </c>
      <c r="D10" s="618">
        <v>15</v>
      </c>
      <c r="E10" s="618">
        <v>0</v>
      </c>
      <c r="F10" s="618">
        <v>4</v>
      </c>
      <c r="G10" s="618">
        <v>0</v>
      </c>
      <c r="H10" s="618">
        <v>1</v>
      </c>
      <c r="I10" s="618">
        <v>0</v>
      </c>
      <c r="J10" s="618">
        <v>2</v>
      </c>
      <c r="K10" s="618">
        <v>0</v>
      </c>
      <c r="L10" s="618">
        <v>0</v>
      </c>
      <c r="M10" s="618">
        <f t="shared" si="0"/>
        <v>0</v>
      </c>
      <c r="N10" s="618">
        <f t="shared" si="1"/>
        <v>22</v>
      </c>
      <c r="O10" s="618">
        <f t="shared" si="2"/>
        <v>22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0.25" customHeight="1" x14ac:dyDescent="0.3">
      <c r="A11" s="995" t="s">
        <v>18</v>
      </c>
      <c r="B11" s="995"/>
      <c r="C11" s="618">
        <v>20</v>
      </c>
      <c r="D11" s="618">
        <v>6</v>
      </c>
      <c r="E11" s="618">
        <v>10</v>
      </c>
      <c r="F11" s="618">
        <v>4</v>
      </c>
      <c r="G11" s="618">
        <v>0</v>
      </c>
      <c r="H11" s="618">
        <v>2</v>
      </c>
      <c r="I11" s="618">
        <v>0</v>
      </c>
      <c r="J11" s="618">
        <v>1</v>
      </c>
      <c r="K11" s="618">
        <v>0</v>
      </c>
      <c r="L11" s="618">
        <v>0</v>
      </c>
      <c r="M11" s="618">
        <f t="shared" si="0"/>
        <v>30</v>
      </c>
      <c r="N11" s="618">
        <f t="shared" si="1"/>
        <v>13</v>
      </c>
      <c r="O11" s="618">
        <f t="shared" si="2"/>
        <v>43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0.25" customHeight="1" x14ac:dyDescent="0.3">
      <c r="A12" s="997" t="s">
        <v>20</v>
      </c>
      <c r="B12" s="474" t="s">
        <v>399</v>
      </c>
      <c r="C12" s="618">
        <v>37</v>
      </c>
      <c r="D12" s="618">
        <v>53</v>
      </c>
      <c r="E12" s="618">
        <v>14</v>
      </c>
      <c r="F12" s="618">
        <v>13</v>
      </c>
      <c r="G12" s="618">
        <v>3</v>
      </c>
      <c r="H12" s="618">
        <v>2</v>
      </c>
      <c r="I12" s="618">
        <v>2</v>
      </c>
      <c r="J12" s="618">
        <v>1</v>
      </c>
      <c r="K12" s="618">
        <v>0</v>
      </c>
      <c r="L12" s="618">
        <v>0</v>
      </c>
      <c r="M12" s="618">
        <f t="shared" si="0"/>
        <v>56</v>
      </c>
      <c r="N12" s="618">
        <f t="shared" si="1"/>
        <v>69</v>
      </c>
      <c r="O12" s="618">
        <f t="shared" si="2"/>
        <v>125</v>
      </c>
      <c r="P12" s="475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0.25" customHeight="1" x14ac:dyDescent="0.3">
      <c r="A13" s="998"/>
      <c r="B13" s="474" t="s">
        <v>400</v>
      </c>
      <c r="C13" s="618">
        <v>17</v>
      </c>
      <c r="D13" s="618">
        <v>85</v>
      </c>
      <c r="E13" s="618">
        <v>18</v>
      </c>
      <c r="F13" s="618">
        <v>19</v>
      </c>
      <c r="G13" s="618">
        <v>0</v>
      </c>
      <c r="H13" s="618">
        <v>12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35</v>
      </c>
      <c r="N13" s="618">
        <f t="shared" si="1"/>
        <v>116</v>
      </c>
      <c r="O13" s="618">
        <f t="shared" si="2"/>
        <v>151</v>
      </c>
      <c r="P13" s="475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0.25" customHeight="1" x14ac:dyDescent="0.3">
      <c r="A14" s="998"/>
      <c r="B14" s="474" t="s">
        <v>401</v>
      </c>
      <c r="C14" s="618">
        <v>78</v>
      </c>
      <c r="D14" s="618">
        <v>0</v>
      </c>
      <c r="E14" s="618">
        <v>18</v>
      </c>
      <c r="F14" s="618">
        <v>0</v>
      </c>
      <c r="G14" s="618">
        <v>12</v>
      </c>
      <c r="H14" s="618">
        <v>0</v>
      </c>
      <c r="I14" s="618">
        <v>8</v>
      </c>
      <c r="J14" s="618">
        <v>0</v>
      </c>
      <c r="K14" s="618">
        <v>0</v>
      </c>
      <c r="L14" s="618">
        <v>0</v>
      </c>
      <c r="M14" s="618">
        <f t="shared" si="0"/>
        <v>116</v>
      </c>
      <c r="N14" s="618">
        <f t="shared" si="1"/>
        <v>0</v>
      </c>
      <c r="O14" s="618">
        <f t="shared" si="2"/>
        <v>116</v>
      </c>
      <c r="P14" s="475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0.25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0.25" customHeight="1" x14ac:dyDescent="0.3">
      <c r="A16" s="998"/>
      <c r="B16" s="474" t="s">
        <v>383</v>
      </c>
      <c r="C16" s="618">
        <v>50</v>
      </c>
      <c r="D16" s="618">
        <v>5</v>
      </c>
      <c r="E16" s="618">
        <v>39</v>
      </c>
      <c r="F16" s="618">
        <v>3</v>
      </c>
      <c r="G16" s="618">
        <v>45</v>
      </c>
      <c r="H16" s="618">
        <v>3</v>
      </c>
      <c r="I16" s="618">
        <v>7</v>
      </c>
      <c r="J16" s="618">
        <v>1</v>
      </c>
      <c r="K16" s="618">
        <v>3</v>
      </c>
      <c r="L16" s="618">
        <v>2</v>
      </c>
      <c r="M16" s="618">
        <f t="shared" si="0"/>
        <v>144</v>
      </c>
      <c r="N16" s="618">
        <f t="shared" si="1"/>
        <v>14</v>
      </c>
      <c r="O16" s="618">
        <f t="shared" si="2"/>
        <v>158</v>
      </c>
      <c r="P16" s="475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0.25" customHeight="1" x14ac:dyDescent="0.3">
      <c r="A17" s="999"/>
      <c r="B17" s="474" t="s">
        <v>384</v>
      </c>
      <c r="C17" s="618">
        <v>22</v>
      </c>
      <c r="D17" s="618">
        <v>60</v>
      </c>
      <c r="E17" s="618">
        <v>63</v>
      </c>
      <c r="F17" s="618">
        <v>19</v>
      </c>
      <c r="G17" s="618">
        <v>17</v>
      </c>
      <c r="H17" s="618">
        <v>11</v>
      </c>
      <c r="I17" s="618">
        <v>3</v>
      </c>
      <c r="J17" s="618">
        <v>0</v>
      </c>
      <c r="K17" s="618">
        <v>0</v>
      </c>
      <c r="L17" s="618">
        <v>0</v>
      </c>
      <c r="M17" s="618">
        <f t="shared" si="0"/>
        <v>105</v>
      </c>
      <c r="N17" s="618">
        <f t="shared" si="1"/>
        <v>90</v>
      </c>
      <c r="O17" s="618">
        <f t="shared" si="2"/>
        <v>195</v>
      </c>
      <c r="P17" s="475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0.25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0.25" customHeight="1" x14ac:dyDescent="0.3">
      <c r="A19" s="995" t="s">
        <v>22</v>
      </c>
      <c r="B19" s="995"/>
      <c r="C19" s="618">
        <v>37</v>
      </c>
      <c r="D19" s="618">
        <v>16</v>
      </c>
      <c r="E19" s="618">
        <v>19</v>
      </c>
      <c r="F19" s="618">
        <v>14</v>
      </c>
      <c r="G19" s="618">
        <v>18</v>
      </c>
      <c r="H19" s="618">
        <v>1</v>
      </c>
      <c r="I19" s="618">
        <v>10</v>
      </c>
      <c r="J19" s="618">
        <v>1</v>
      </c>
      <c r="K19" s="618">
        <v>0</v>
      </c>
      <c r="L19" s="618">
        <v>1</v>
      </c>
      <c r="M19" s="618">
        <f t="shared" si="0"/>
        <v>84</v>
      </c>
      <c r="N19" s="618">
        <f t="shared" si="1"/>
        <v>33</v>
      </c>
      <c r="O19" s="618">
        <f t="shared" si="2"/>
        <v>117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0.25" customHeight="1" x14ac:dyDescent="0.3">
      <c r="A20" s="995" t="s">
        <v>23</v>
      </c>
      <c r="B20" s="995"/>
      <c r="C20" s="618">
        <v>55</v>
      </c>
      <c r="D20" s="618">
        <v>11</v>
      </c>
      <c r="E20" s="618">
        <v>14</v>
      </c>
      <c r="F20" s="618">
        <v>12</v>
      </c>
      <c r="G20" s="618">
        <v>4</v>
      </c>
      <c r="H20" s="618">
        <v>8</v>
      </c>
      <c r="I20" s="618">
        <v>0</v>
      </c>
      <c r="J20" s="618">
        <v>2</v>
      </c>
      <c r="K20" s="618">
        <v>0</v>
      </c>
      <c r="L20" s="618">
        <v>3</v>
      </c>
      <c r="M20" s="618">
        <f t="shared" si="0"/>
        <v>73</v>
      </c>
      <c r="N20" s="618">
        <f t="shared" si="1"/>
        <v>36</v>
      </c>
      <c r="O20" s="618">
        <f t="shared" si="2"/>
        <v>109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0.25" customHeight="1" x14ac:dyDescent="0.3">
      <c r="A21" s="995" t="s">
        <v>25</v>
      </c>
      <c r="B21" s="995"/>
      <c r="C21" s="618">
        <v>13</v>
      </c>
      <c r="D21" s="618">
        <v>92</v>
      </c>
      <c r="E21" s="618">
        <v>111</v>
      </c>
      <c r="F21" s="618">
        <v>43</v>
      </c>
      <c r="G21" s="618">
        <v>30</v>
      </c>
      <c r="H21" s="618">
        <v>5</v>
      </c>
      <c r="I21" s="618">
        <v>2</v>
      </c>
      <c r="J21" s="618">
        <v>1</v>
      </c>
      <c r="K21" s="618">
        <v>0</v>
      </c>
      <c r="L21" s="618">
        <v>1</v>
      </c>
      <c r="M21" s="618">
        <f t="shared" si="0"/>
        <v>156</v>
      </c>
      <c r="N21" s="618">
        <f t="shared" si="1"/>
        <v>142</v>
      </c>
      <c r="O21" s="618">
        <f t="shared" si="2"/>
        <v>298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0.25" customHeight="1" x14ac:dyDescent="0.3">
      <c r="A22" s="995" t="s">
        <v>64</v>
      </c>
      <c r="B22" s="995"/>
      <c r="C22" s="618">
        <v>205</v>
      </c>
      <c r="D22" s="618">
        <v>28</v>
      </c>
      <c r="E22" s="618">
        <v>87</v>
      </c>
      <c r="F22" s="618">
        <v>13</v>
      </c>
      <c r="G22" s="618">
        <v>40</v>
      </c>
      <c r="H22" s="618">
        <v>11</v>
      </c>
      <c r="I22" s="618">
        <v>23</v>
      </c>
      <c r="J22" s="618">
        <v>4</v>
      </c>
      <c r="K22" s="618">
        <v>2</v>
      </c>
      <c r="L22" s="618">
        <v>1</v>
      </c>
      <c r="M22" s="618">
        <f t="shared" si="0"/>
        <v>357</v>
      </c>
      <c r="N22" s="618">
        <f t="shared" si="1"/>
        <v>57</v>
      </c>
      <c r="O22" s="618">
        <f t="shared" si="2"/>
        <v>414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0.25" customHeight="1" x14ac:dyDescent="0.3">
      <c r="A23" s="995" t="s">
        <v>27</v>
      </c>
      <c r="B23" s="995"/>
      <c r="C23" s="618">
        <v>22</v>
      </c>
      <c r="D23" s="618">
        <v>69</v>
      </c>
      <c r="E23" s="618">
        <v>44</v>
      </c>
      <c r="F23" s="618">
        <v>52</v>
      </c>
      <c r="G23" s="618">
        <v>47</v>
      </c>
      <c r="H23" s="618">
        <v>24</v>
      </c>
      <c r="I23" s="618">
        <v>29</v>
      </c>
      <c r="J23" s="618">
        <v>12</v>
      </c>
      <c r="K23" s="618">
        <v>9</v>
      </c>
      <c r="L23" s="618">
        <v>7</v>
      </c>
      <c r="M23" s="618">
        <f t="shared" si="0"/>
        <v>151</v>
      </c>
      <c r="N23" s="618">
        <f t="shared" si="1"/>
        <v>164</v>
      </c>
      <c r="O23" s="618">
        <f t="shared" si="2"/>
        <v>315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0.25" customHeight="1" x14ac:dyDescent="0.3">
      <c r="A24" s="995" t="s">
        <v>29</v>
      </c>
      <c r="B24" s="995"/>
      <c r="C24" s="618">
        <v>2</v>
      </c>
      <c r="D24" s="618">
        <v>4</v>
      </c>
      <c r="E24" s="618">
        <v>15</v>
      </c>
      <c r="F24" s="618">
        <v>3</v>
      </c>
      <c r="G24" s="618">
        <v>6</v>
      </c>
      <c r="H24" s="618">
        <v>3</v>
      </c>
      <c r="I24" s="618">
        <v>3</v>
      </c>
      <c r="J24" s="618">
        <v>3</v>
      </c>
      <c r="K24" s="618">
        <v>4</v>
      </c>
      <c r="L24" s="618">
        <v>3</v>
      </c>
      <c r="M24" s="618">
        <f t="shared" si="0"/>
        <v>30</v>
      </c>
      <c r="N24" s="618">
        <f t="shared" si="1"/>
        <v>16</v>
      </c>
      <c r="O24" s="618">
        <f t="shared" si="2"/>
        <v>46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0.25" customHeight="1" x14ac:dyDescent="0.3">
      <c r="A25" s="995" t="s">
        <v>31</v>
      </c>
      <c r="B25" s="995"/>
      <c r="C25" s="618">
        <v>12</v>
      </c>
      <c r="D25" s="618">
        <v>73</v>
      </c>
      <c r="E25" s="618">
        <v>6</v>
      </c>
      <c r="F25" s="618">
        <v>1</v>
      </c>
      <c r="G25" s="618">
        <v>3</v>
      </c>
      <c r="H25" s="618">
        <v>0</v>
      </c>
      <c r="I25" s="618">
        <v>1</v>
      </c>
      <c r="J25" s="618">
        <v>0</v>
      </c>
      <c r="K25" s="618">
        <v>0</v>
      </c>
      <c r="L25" s="618">
        <v>0</v>
      </c>
      <c r="M25" s="618">
        <f t="shared" si="0"/>
        <v>22</v>
      </c>
      <c r="N25" s="618">
        <f t="shared" si="1"/>
        <v>74</v>
      </c>
      <c r="O25" s="618">
        <f t="shared" si="2"/>
        <v>96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0.25" customHeight="1" x14ac:dyDescent="0.3">
      <c r="A26" s="995" t="s">
        <v>33</v>
      </c>
      <c r="B26" s="995"/>
      <c r="C26" s="618">
        <v>18</v>
      </c>
      <c r="D26" s="618">
        <v>30</v>
      </c>
      <c r="E26" s="618">
        <v>14</v>
      </c>
      <c r="F26" s="618">
        <v>9</v>
      </c>
      <c r="G26" s="618">
        <v>31</v>
      </c>
      <c r="H26" s="618">
        <v>25</v>
      </c>
      <c r="I26" s="618">
        <v>2</v>
      </c>
      <c r="J26" s="618">
        <v>13</v>
      </c>
      <c r="K26" s="618">
        <v>0</v>
      </c>
      <c r="L26" s="618">
        <v>8</v>
      </c>
      <c r="M26" s="618">
        <f t="shared" si="0"/>
        <v>65</v>
      </c>
      <c r="N26" s="618">
        <f t="shared" si="1"/>
        <v>85</v>
      </c>
      <c r="O26" s="618">
        <f t="shared" si="2"/>
        <v>150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0.25" customHeight="1" thickBot="1" x14ac:dyDescent="0.35">
      <c r="A27" s="1006" t="s">
        <v>35</v>
      </c>
      <c r="B27" s="1006"/>
      <c r="C27" s="621">
        <v>7</v>
      </c>
      <c r="D27" s="621">
        <v>17</v>
      </c>
      <c r="E27" s="621">
        <v>41</v>
      </c>
      <c r="F27" s="621">
        <v>8</v>
      </c>
      <c r="G27" s="621">
        <v>4</v>
      </c>
      <c r="H27" s="621">
        <v>4</v>
      </c>
      <c r="I27" s="621">
        <v>0</v>
      </c>
      <c r="J27" s="621">
        <v>0</v>
      </c>
      <c r="K27" s="621">
        <v>0</v>
      </c>
      <c r="L27" s="621">
        <v>0</v>
      </c>
      <c r="M27" s="621">
        <f t="shared" si="0"/>
        <v>52</v>
      </c>
      <c r="N27" s="621">
        <f t="shared" si="1"/>
        <v>29</v>
      </c>
      <c r="O27" s="621">
        <f t="shared" si="2"/>
        <v>81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0.25" customHeight="1" thickBot="1" x14ac:dyDescent="0.35">
      <c r="A28" s="1079" t="s">
        <v>8</v>
      </c>
      <c r="B28" s="1079"/>
      <c r="C28" s="626">
        <f>SUM(C8:C27)</f>
        <v>598</v>
      </c>
      <c r="D28" s="626">
        <f t="shared" ref="D28:O28" si="3">SUM(D8:D27)</f>
        <v>568</v>
      </c>
      <c r="E28" s="626">
        <f t="shared" si="3"/>
        <v>518</v>
      </c>
      <c r="F28" s="626">
        <f t="shared" si="3"/>
        <v>226</v>
      </c>
      <c r="G28" s="626">
        <f t="shared" si="3"/>
        <v>269</v>
      </c>
      <c r="H28" s="626">
        <f t="shared" si="3"/>
        <v>113</v>
      </c>
      <c r="I28" s="626">
        <f t="shared" si="3"/>
        <v>103</v>
      </c>
      <c r="J28" s="626">
        <f t="shared" si="3"/>
        <v>48</v>
      </c>
      <c r="K28" s="626">
        <f t="shared" si="3"/>
        <v>30</v>
      </c>
      <c r="L28" s="626">
        <f t="shared" si="3"/>
        <v>27</v>
      </c>
      <c r="M28" s="626">
        <f t="shared" si="3"/>
        <v>1518</v>
      </c>
      <c r="N28" s="626">
        <f t="shared" si="3"/>
        <v>982</v>
      </c>
      <c r="O28" s="626">
        <f t="shared" si="3"/>
        <v>2500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6.25" customHeight="1" thickTop="1" x14ac:dyDescent="0.3">
      <c r="A29" s="488"/>
      <c r="B29" s="488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3"/>
      <c r="Q29" s="55"/>
      <c r="R29" s="55"/>
      <c r="S29" s="60"/>
      <c r="T29" s="3"/>
      <c r="U29" s="3"/>
      <c r="V29" s="3"/>
      <c r="W29" s="3"/>
      <c r="X29" s="3"/>
      <c r="Y29" s="3"/>
      <c r="Z29" s="3"/>
      <c r="AA29" s="3"/>
      <c r="AB29" s="3"/>
    </row>
    <row r="30" spans="1:28" ht="26.25" customHeight="1" x14ac:dyDescent="0.3">
      <c r="A30" s="488"/>
      <c r="B30" s="48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23"/>
      <c r="Q30" s="55"/>
      <c r="R30" s="55"/>
      <c r="S30" s="60"/>
      <c r="T30" s="3"/>
      <c r="U30" s="3"/>
      <c r="V30" s="3"/>
      <c r="W30" s="3"/>
      <c r="X30" s="3"/>
      <c r="Y30" s="3"/>
      <c r="Z30" s="3"/>
      <c r="AA30" s="3"/>
      <c r="AB30" s="3"/>
    </row>
    <row r="31" spans="1:28" ht="26.25" customHeight="1" x14ac:dyDescent="0.3">
      <c r="A31" s="488"/>
      <c r="B31" s="48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23"/>
      <c r="Q31" s="55"/>
      <c r="R31" s="55"/>
      <c r="S31" s="60"/>
      <c r="T31" s="3"/>
      <c r="U31" s="3"/>
      <c r="V31" s="3"/>
      <c r="W31" s="3"/>
      <c r="X31" s="3"/>
      <c r="Y31" s="3"/>
      <c r="Z31" s="3"/>
      <c r="AA31" s="3"/>
      <c r="AB31" s="3"/>
    </row>
    <row r="32" spans="1:28" x14ac:dyDescent="0.3"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</row>
    <row r="33" spans="2:19" x14ac:dyDescent="0.3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</row>
  </sheetData>
  <mergeCells count="50">
    <mergeCell ref="A1:Q1"/>
    <mergeCell ref="A2:Q2"/>
    <mergeCell ref="P3:Q3"/>
    <mergeCell ref="A4:B7"/>
    <mergeCell ref="C4:D4"/>
    <mergeCell ref="E4:F4"/>
    <mergeCell ref="G4:H4"/>
    <mergeCell ref="I4:J4"/>
    <mergeCell ref="K4:L4"/>
    <mergeCell ref="A3:B3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A10:B10"/>
    <mergeCell ref="P10:Q10"/>
    <mergeCell ref="P8:Q8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8:B28"/>
    <mergeCell ref="P28:Q28"/>
  </mergeCells>
  <printOptions horizontalCentered="1"/>
  <pageMargins left="0.7" right="0.7" top="1" bottom="0.75" header="0.3" footer="0.3"/>
  <pageSetup paperSize="9" scale="75" firstPageNumber="65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2"/>
  <sheetViews>
    <sheetView rightToLeft="1" view="pageBreakPreview" topLeftCell="A10" zoomScale="82" zoomScaleNormal="80" zoomScaleSheetLayoutView="82" workbookViewId="0">
      <selection activeCell="O20" sqref="O20"/>
    </sheetView>
  </sheetViews>
  <sheetFormatPr defaultRowHeight="20.25" x14ac:dyDescent="0.3"/>
  <cols>
    <col min="1" max="1" width="3.08203125" style="181" customWidth="1"/>
    <col min="2" max="2" width="7.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10.1640625" style="181" customWidth="1"/>
    <col min="17" max="17" width="3.33203125" style="181" customWidth="1"/>
    <col min="18" max="16384" width="8.6640625" style="181"/>
  </cols>
  <sheetData>
    <row r="1" spans="1:28" ht="23.25" customHeight="1" x14ac:dyDescent="0.3">
      <c r="A1" s="1097" t="s">
        <v>915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</row>
    <row r="2" spans="1:28" ht="45" customHeight="1" x14ac:dyDescent="0.3">
      <c r="A2" s="1306" t="s">
        <v>1038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.75" customHeight="1" thickBot="1" x14ac:dyDescent="0.35">
      <c r="A3" s="1093" t="s">
        <v>1358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1359</v>
      </c>
      <c r="Q3" s="1094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4.75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6.5" customHeight="1" x14ac:dyDescent="0.3">
      <c r="A6" s="988"/>
      <c r="B6" s="988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1" customHeight="1" x14ac:dyDescent="0.3">
      <c r="A8" s="992" t="s">
        <v>575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615">
        <v>0</v>
      </c>
      <c r="D9" s="615">
        <v>0</v>
      </c>
      <c r="E9" s="615">
        <v>0</v>
      </c>
      <c r="F9" s="615">
        <v>0</v>
      </c>
      <c r="G9" s="615">
        <v>0</v>
      </c>
      <c r="H9" s="615">
        <v>0</v>
      </c>
      <c r="I9" s="615">
        <v>0</v>
      </c>
      <c r="J9" s="615">
        <v>0</v>
      </c>
      <c r="K9" s="615">
        <v>0</v>
      </c>
      <c r="L9" s="615">
        <v>0</v>
      </c>
      <c r="M9" s="618">
        <f t="shared" ref="M9:M27" si="0">SUM(C9,E9,G9,I9,K9)</f>
        <v>0</v>
      </c>
      <c r="N9" s="618">
        <f t="shared" ref="N9:N27" si="1">SUM(D9,F9,H9,J9,L9)</f>
        <v>0</v>
      </c>
      <c r="O9" s="618">
        <f t="shared" ref="O9:O27" si="2">SUM(M9:N9)</f>
        <v>0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618">
        <v>0</v>
      </c>
      <c r="D10" s="618">
        <v>0</v>
      </c>
      <c r="E10" s="618">
        <v>0</v>
      </c>
      <c r="F10" s="618">
        <v>0</v>
      </c>
      <c r="G10" s="618">
        <v>0</v>
      </c>
      <c r="H10" s="618">
        <v>0</v>
      </c>
      <c r="I10" s="618">
        <v>0</v>
      </c>
      <c r="J10" s="618">
        <v>0</v>
      </c>
      <c r="K10" s="618">
        <v>0</v>
      </c>
      <c r="L10" s="618">
        <v>0</v>
      </c>
      <c r="M10" s="618">
        <f t="shared" si="0"/>
        <v>0</v>
      </c>
      <c r="N10" s="618">
        <f t="shared" si="1"/>
        <v>0</v>
      </c>
      <c r="O10" s="618">
        <f t="shared" si="2"/>
        <v>0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618">
        <v>0</v>
      </c>
      <c r="D11" s="618">
        <v>0</v>
      </c>
      <c r="E11" s="618">
        <v>0</v>
      </c>
      <c r="F11" s="618">
        <v>0</v>
      </c>
      <c r="G11" s="618">
        <v>0</v>
      </c>
      <c r="H11" s="618">
        <v>0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0</v>
      </c>
      <c r="N11" s="618">
        <f t="shared" si="1"/>
        <v>0</v>
      </c>
      <c r="O11" s="618">
        <f t="shared" si="2"/>
        <v>0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474" t="s">
        <v>399</v>
      </c>
      <c r="C12" s="618">
        <v>0</v>
      </c>
      <c r="D12" s="618">
        <v>27</v>
      </c>
      <c r="E12" s="618">
        <v>0</v>
      </c>
      <c r="F12" s="618">
        <v>4</v>
      </c>
      <c r="G12" s="618">
        <v>0</v>
      </c>
      <c r="H12" s="618">
        <v>2</v>
      </c>
      <c r="I12" s="618">
        <v>0</v>
      </c>
      <c r="J12" s="618">
        <v>0</v>
      </c>
      <c r="K12" s="618">
        <v>0</v>
      </c>
      <c r="L12" s="618">
        <v>0</v>
      </c>
      <c r="M12" s="618">
        <f t="shared" si="0"/>
        <v>0</v>
      </c>
      <c r="N12" s="618">
        <f t="shared" si="1"/>
        <v>33</v>
      </c>
      <c r="O12" s="618">
        <f t="shared" si="2"/>
        <v>33</v>
      </c>
      <c r="P12" s="475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474" t="s">
        <v>400</v>
      </c>
      <c r="C13" s="618">
        <v>15</v>
      </c>
      <c r="D13" s="618">
        <v>25</v>
      </c>
      <c r="E13" s="618">
        <v>15</v>
      </c>
      <c r="F13" s="618">
        <v>2</v>
      </c>
      <c r="G13" s="618">
        <v>0</v>
      </c>
      <c r="H13" s="618">
        <v>1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30</v>
      </c>
      <c r="N13" s="618">
        <f t="shared" si="1"/>
        <v>28</v>
      </c>
      <c r="O13" s="618">
        <f t="shared" si="2"/>
        <v>58</v>
      </c>
      <c r="P13" s="475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474" t="s">
        <v>401</v>
      </c>
      <c r="C14" s="618">
        <v>13</v>
      </c>
      <c r="D14" s="618">
        <v>0</v>
      </c>
      <c r="E14" s="618">
        <v>5</v>
      </c>
      <c r="F14" s="618">
        <v>0</v>
      </c>
      <c r="G14" s="618">
        <v>1</v>
      </c>
      <c r="H14" s="618">
        <v>0</v>
      </c>
      <c r="I14" s="618">
        <v>0</v>
      </c>
      <c r="J14" s="618">
        <v>0</v>
      </c>
      <c r="K14" s="618">
        <v>0</v>
      </c>
      <c r="L14" s="618">
        <v>0</v>
      </c>
      <c r="M14" s="618">
        <f t="shared" si="0"/>
        <v>19</v>
      </c>
      <c r="N14" s="618">
        <f t="shared" si="1"/>
        <v>0</v>
      </c>
      <c r="O14" s="618">
        <f t="shared" si="2"/>
        <v>19</v>
      </c>
      <c r="P14" s="475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474" t="s">
        <v>383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0</v>
      </c>
      <c r="N16" s="618">
        <f t="shared" si="1"/>
        <v>0</v>
      </c>
      <c r="O16" s="618">
        <f t="shared" si="2"/>
        <v>0</v>
      </c>
      <c r="P16" s="475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474" t="s">
        <v>384</v>
      </c>
      <c r="C17" s="618">
        <v>6</v>
      </c>
      <c r="D17" s="618">
        <v>41</v>
      </c>
      <c r="E17" s="618">
        <v>0</v>
      </c>
      <c r="F17" s="618">
        <v>10</v>
      </c>
      <c r="G17" s="618">
        <v>0</v>
      </c>
      <c r="H17" s="618">
        <v>0</v>
      </c>
      <c r="I17" s="618">
        <v>1</v>
      </c>
      <c r="J17" s="618">
        <v>0</v>
      </c>
      <c r="K17" s="618">
        <v>0</v>
      </c>
      <c r="L17" s="618">
        <v>0</v>
      </c>
      <c r="M17" s="618">
        <f t="shared" si="0"/>
        <v>7</v>
      </c>
      <c r="N17" s="618">
        <f t="shared" si="1"/>
        <v>51</v>
      </c>
      <c r="O17" s="618">
        <f t="shared" si="2"/>
        <v>58</v>
      </c>
      <c r="P17" s="475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618">
        <v>18</v>
      </c>
      <c r="D19" s="618">
        <v>0</v>
      </c>
      <c r="E19" s="618">
        <v>16</v>
      </c>
      <c r="F19" s="618">
        <v>0</v>
      </c>
      <c r="G19" s="618">
        <v>4</v>
      </c>
      <c r="H19" s="618">
        <v>0</v>
      </c>
      <c r="I19" s="618">
        <v>2</v>
      </c>
      <c r="J19" s="618">
        <v>0</v>
      </c>
      <c r="K19" s="618">
        <v>3</v>
      </c>
      <c r="L19" s="618">
        <v>0</v>
      </c>
      <c r="M19" s="618">
        <f t="shared" si="0"/>
        <v>43</v>
      </c>
      <c r="N19" s="618">
        <f t="shared" si="1"/>
        <v>0</v>
      </c>
      <c r="O19" s="618">
        <f t="shared" si="2"/>
        <v>43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618">
        <v>26</v>
      </c>
      <c r="D20" s="618">
        <v>21</v>
      </c>
      <c r="E20" s="618">
        <v>5</v>
      </c>
      <c r="F20" s="618">
        <v>12</v>
      </c>
      <c r="G20" s="618">
        <v>2</v>
      </c>
      <c r="H20" s="618">
        <v>5</v>
      </c>
      <c r="I20" s="618">
        <v>3</v>
      </c>
      <c r="J20" s="618">
        <v>3</v>
      </c>
      <c r="K20" s="618">
        <v>0</v>
      </c>
      <c r="L20" s="618">
        <v>0</v>
      </c>
      <c r="M20" s="618">
        <f t="shared" si="0"/>
        <v>36</v>
      </c>
      <c r="N20" s="618">
        <f t="shared" si="1"/>
        <v>41</v>
      </c>
      <c r="O20" s="618">
        <f t="shared" si="2"/>
        <v>77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618">
        <v>11</v>
      </c>
      <c r="D21" s="618">
        <v>44</v>
      </c>
      <c r="E21" s="618">
        <v>95</v>
      </c>
      <c r="F21" s="618">
        <v>49</v>
      </c>
      <c r="G21" s="618">
        <v>10</v>
      </c>
      <c r="H21" s="618">
        <v>1</v>
      </c>
      <c r="I21" s="618">
        <v>4</v>
      </c>
      <c r="J21" s="618">
        <v>0</v>
      </c>
      <c r="K21" s="618">
        <v>0</v>
      </c>
      <c r="L21" s="618">
        <v>0</v>
      </c>
      <c r="M21" s="618">
        <f t="shared" si="0"/>
        <v>120</v>
      </c>
      <c r="N21" s="618">
        <f t="shared" si="1"/>
        <v>94</v>
      </c>
      <c r="O21" s="618">
        <f t="shared" si="2"/>
        <v>214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618">
        <v>61</v>
      </c>
      <c r="D22" s="618">
        <v>29</v>
      </c>
      <c r="E22" s="618">
        <v>13</v>
      </c>
      <c r="F22" s="618">
        <v>24</v>
      </c>
      <c r="G22" s="618">
        <v>10</v>
      </c>
      <c r="H22" s="618">
        <v>8</v>
      </c>
      <c r="I22" s="618">
        <v>7</v>
      </c>
      <c r="J22" s="618">
        <v>4</v>
      </c>
      <c r="K22" s="618">
        <v>1</v>
      </c>
      <c r="L22" s="618">
        <v>2</v>
      </c>
      <c r="M22" s="618">
        <f t="shared" si="0"/>
        <v>92</v>
      </c>
      <c r="N22" s="618">
        <f t="shared" si="1"/>
        <v>67</v>
      </c>
      <c r="O22" s="618">
        <f t="shared" si="2"/>
        <v>159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618">
        <v>0</v>
      </c>
      <c r="D23" s="618">
        <v>20</v>
      </c>
      <c r="E23" s="618">
        <v>0</v>
      </c>
      <c r="F23" s="618">
        <v>12</v>
      </c>
      <c r="G23" s="618">
        <v>0</v>
      </c>
      <c r="H23" s="618">
        <v>4</v>
      </c>
      <c r="I23" s="618">
        <v>0</v>
      </c>
      <c r="J23" s="618">
        <v>0</v>
      </c>
      <c r="K23" s="618">
        <v>0</v>
      </c>
      <c r="L23" s="618">
        <v>1</v>
      </c>
      <c r="M23" s="618">
        <f t="shared" si="0"/>
        <v>0</v>
      </c>
      <c r="N23" s="618">
        <f t="shared" si="1"/>
        <v>37</v>
      </c>
      <c r="O23" s="618">
        <f t="shared" si="2"/>
        <v>37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618">
        <v>10</v>
      </c>
      <c r="D24" s="618">
        <v>0</v>
      </c>
      <c r="E24" s="618">
        <v>2</v>
      </c>
      <c r="F24" s="618">
        <v>0</v>
      </c>
      <c r="G24" s="618">
        <v>0</v>
      </c>
      <c r="H24" s="618">
        <v>0</v>
      </c>
      <c r="I24" s="618">
        <v>0</v>
      </c>
      <c r="J24" s="618">
        <v>0</v>
      </c>
      <c r="K24" s="618">
        <v>1</v>
      </c>
      <c r="L24" s="618">
        <v>0</v>
      </c>
      <c r="M24" s="618">
        <f t="shared" si="0"/>
        <v>13</v>
      </c>
      <c r="N24" s="618">
        <f t="shared" si="1"/>
        <v>0</v>
      </c>
      <c r="O24" s="618">
        <f t="shared" si="2"/>
        <v>13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618">
        <v>12</v>
      </c>
      <c r="D25" s="618">
        <v>82</v>
      </c>
      <c r="E25" s="618">
        <v>6</v>
      </c>
      <c r="F25" s="618">
        <v>1</v>
      </c>
      <c r="G25" s="618">
        <v>1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19</v>
      </c>
      <c r="N25" s="618">
        <f t="shared" si="1"/>
        <v>83</v>
      </c>
      <c r="O25" s="618">
        <f t="shared" si="2"/>
        <v>102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618">
        <v>0</v>
      </c>
      <c r="D26" s="618">
        <v>0</v>
      </c>
      <c r="E26" s="618">
        <v>0</v>
      </c>
      <c r="F26" s="618">
        <v>0</v>
      </c>
      <c r="G26" s="618">
        <v>0</v>
      </c>
      <c r="H26" s="618">
        <v>0</v>
      </c>
      <c r="I26" s="618">
        <v>0</v>
      </c>
      <c r="J26" s="618">
        <v>0</v>
      </c>
      <c r="K26" s="618">
        <v>0</v>
      </c>
      <c r="L26" s="618">
        <v>0</v>
      </c>
      <c r="M26" s="618">
        <f t="shared" si="0"/>
        <v>0</v>
      </c>
      <c r="N26" s="618">
        <f t="shared" si="1"/>
        <v>0</v>
      </c>
      <c r="O26" s="618">
        <f t="shared" si="2"/>
        <v>0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621">
        <v>7</v>
      </c>
      <c r="D27" s="621">
        <v>0</v>
      </c>
      <c r="E27" s="621">
        <v>14</v>
      </c>
      <c r="F27" s="621">
        <v>0</v>
      </c>
      <c r="G27" s="621">
        <v>3</v>
      </c>
      <c r="H27" s="621">
        <v>0</v>
      </c>
      <c r="I27" s="621">
        <v>0</v>
      </c>
      <c r="J27" s="621">
        <v>0</v>
      </c>
      <c r="K27" s="621">
        <v>0</v>
      </c>
      <c r="L27" s="621">
        <v>0</v>
      </c>
      <c r="M27" s="621">
        <f t="shared" si="0"/>
        <v>24</v>
      </c>
      <c r="N27" s="621">
        <f t="shared" si="1"/>
        <v>0</v>
      </c>
      <c r="O27" s="621">
        <f t="shared" si="2"/>
        <v>24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626">
        <f>SUM(C8:C27)</f>
        <v>179</v>
      </c>
      <c r="D28" s="626">
        <f t="shared" ref="D28:O28" si="3">SUM(D8:D27)</f>
        <v>289</v>
      </c>
      <c r="E28" s="626">
        <f t="shared" si="3"/>
        <v>171</v>
      </c>
      <c r="F28" s="626">
        <f t="shared" si="3"/>
        <v>114</v>
      </c>
      <c r="G28" s="626">
        <f t="shared" si="3"/>
        <v>31</v>
      </c>
      <c r="H28" s="626">
        <f t="shared" si="3"/>
        <v>21</v>
      </c>
      <c r="I28" s="626">
        <f t="shared" si="3"/>
        <v>17</v>
      </c>
      <c r="J28" s="626">
        <f t="shared" si="3"/>
        <v>7</v>
      </c>
      <c r="K28" s="626">
        <f t="shared" si="3"/>
        <v>5</v>
      </c>
      <c r="L28" s="626">
        <f t="shared" si="3"/>
        <v>3</v>
      </c>
      <c r="M28" s="626">
        <f t="shared" si="3"/>
        <v>403</v>
      </c>
      <c r="N28" s="626">
        <f t="shared" si="3"/>
        <v>434</v>
      </c>
      <c r="O28" s="626">
        <f t="shared" si="3"/>
        <v>837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1" customHeight="1" thickTop="1" x14ac:dyDescent="0.3">
      <c r="A29" s="488"/>
      <c r="B29" s="488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9.25" customHeight="1" x14ac:dyDescent="0.3">
      <c r="A30" s="488"/>
      <c r="B30" s="488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x14ac:dyDescent="0.3">
      <c r="C31" s="706"/>
      <c r="D31" s="706"/>
      <c r="E31" s="706"/>
      <c r="F31" s="706"/>
      <c r="G31" s="706"/>
      <c r="H31" s="706"/>
      <c r="I31" s="706"/>
      <c r="J31" s="706"/>
      <c r="K31" s="706"/>
      <c r="L31" s="706"/>
      <c r="M31" s="706"/>
      <c r="N31" s="706"/>
      <c r="O31" s="706"/>
    </row>
    <row r="32" spans="1:28" x14ac:dyDescent="0.3">
      <c r="C32" s="706"/>
      <c r="D32" s="706"/>
      <c r="E32" s="706"/>
      <c r="F32" s="706"/>
      <c r="G32" s="706"/>
      <c r="H32" s="706"/>
      <c r="I32" s="706"/>
      <c r="J32" s="706"/>
      <c r="K32" s="706"/>
      <c r="L32" s="706"/>
      <c r="M32" s="706"/>
      <c r="N32" s="706"/>
      <c r="O32" s="706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A10:B10"/>
    <mergeCell ref="P10:Q10"/>
    <mergeCell ref="P8:Q8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8:B28"/>
    <mergeCell ref="P28:Q28"/>
  </mergeCells>
  <printOptions horizontalCentered="1"/>
  <pageMargins left="0.7" right="0.7" top="1" bottom="0.75" header="0.3" footer="0.3"/>
  <pageSetup paperSize="9" scale="75" firstPageNumber="66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31"/>
  <sheetViews>
    <sheetView rightToLeft="1" view="pageBreakPreview" topLeftCell="A10" zoomScale="82" zoomScaleNormal="80" zoomScaleSheetLayoutView="82" workbookViewId="0">
      <selection activeCell="O20" sqref="O20"/>
    </sheetView>
  </sheetViews>
  <sheetFormatPr defaultRowHeight="20.25" x14ac:dyDescent="0.3"/>
  <cols>
    <col min="1" max="1" width="2.1640625" style="181" customWidth="1"/>
    <col min="2" max="2" width="8.2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7.33203125" style="181" customWidth="1"/>
    <col min="16" max="16" width="9.9140625" style="181" customWidth="1"/>
    <col min="17" max="17" width="3" style="181" customWidth="1"/>
    <col min="18" max="16384" width="8.6640625" style="181"/>
  </cols>
  <sheetData>
    <row r="1" spans="1:24" ht="24.75" customHeight="1" x14ac:dyDescent="0.3">
      <c r="A1" s="1097" t="s">
        <v>715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R1" s="3"/>
      <c r="S1" s="3"/>
      <c r="T1" s="3"/>
      <c r="U1" s="3"/>
      <c r="V1" s="3"/>
      <c r="W1" s="3"/>
      <c r="X1" s="3"/>
    </row>
    <row r="2" spans="1:24" ht="49.5" customHeight="1" x14ac:dyDescent="0.3">
      <c r="A2" s="1306" t="s">
        <v>1039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6"/>
      <c r="Q2" s="1306"/>
      <c r="R2" s="3"/>
      <c r="S2" s="3"/>
      <c r="T2" s="3"/>
      <c r="U2" s="3"/>
      <c r="V2" s="3"/>
      <c r="W2" s="3"/>
      <c r="X2" s="3"/>
    </row>
    <row r="3" spans="1:24" ht="21" thickBot="1" x14ac:dyDescent="0.35">
      <c r="A3" s="1093" t="s">
        <v>1360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1361</v>
      </c>
      <c r="Q3" s="1094"/>
      <c r="R3" s="3"/>
      <c r="S3" s="3"/>
      <c r="T3" s="3"/>
      <c r="U3" s="3"/>
      <c r="V3" s="3"/>
      <c r="W3" s="3"/>
      <c r="X3" s="3"/>
    </row>
    <row r="4" spans="1:24" ht="27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R4" s="3"/>
      <c r="S4" s="3"/>
      <c r="T4" s="3"/>
      <c r="U4" s="3"/>
      <c r="V4" s="3"/>
      <c r="W4" s="3"/>
      <c r="X4" s="3"/>
    </row>
    <row r="5" spans="1:24" ht="27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R5" s="3"/>
      <c r="S5" s="3"/>
      <c r="T5" s="3"/>
      <c r="U5" s="3"/>
      <c r="V5" s="3"/>
      <c r="W5" s="3"/>
      <c r="X5" s="3"/>
    </row>
    <row r="6" spans="1:24" ht="22.5" customHeight="1" x14ac:dyDescent="0.3">
      <c r="A6" s="988"/>
      <c r="B6" s="988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13"/>
      <c r="Q6" s="1013"/>
      <c r="R6" s="3"/>
      <c r="S6" s="3"/>
      <c r="T6" s="3"/>
      <c r="U6" s="3"/>
      <c r="V6" s="3"/>
      <c r="W6" s="3"/>
      <c r="X6" s="3"/>
    </row>
    <row r="7" spans="1:24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R7" s="3"/>
      <c r="S7" s="3"/>
      <c r="T7" s="3"/>
      <c r="U7" s="3"/>
      <c r="V7" s="3"/>
      <c r="W7" s="3"/>
      <c r="X7" s="3"/>
    </row>
    <row r="8" spans="1:24" ht="20.25" customHeight="1" x14ac:dyDescent="0.3">
      <c r="A8" s="992" t="s">
        <v>525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  <c r="R8" s="3"/>
      <c r="S8" s="3"/>
      <c r="T8" s="3"/>
      <c r="U8" s="3"/>
      <c r="V8" s="3"/>
      <c r="W8" s="3"/>
      <c r="X8" s="3"/>
    </row>
    <row r="9" spans="1:24" ht="20.25" customHeight="1" x14ac:dyDescent="0.3">
      <c r="A9" s="993" t="s">
        <v>14</v>
      </c>
      <c r="B9" s="993"/>
      <c r="C9" s="615">
        <v>0</v>
      </c>
      <c r="D9" s="615">
        <v>0</v>
      </c>
      <c r="E9" s="615">
        <v>0</v>
      </c>
      <c r="F9" s="615">
        <v>0</v>
      </c>
      <c r="G9" s="615">
        <v>0</v>
      </c>
      <c r="H9" s="615">
        <v>0</v>
      </c>
      <c r="I9" s="615">
        <v>0</v>
      </c>
      <c r="J9" s="615">
        <v>0</v>
      </c>
      <c r="K9" s="615">
        <v>0</v>
      </c>
      <c r="L9" s="615">
        <v>0</v>
      </c>
      <c r="M9" s="618">
        <f t="shared" ref="M9:M27" si="0">SUM(C9,E9,G9,I9,K9)</f>
        <v>0</v>
      </c>
      <c r="N9" s="618">
        <f t="shared" ref="N9:N27" si="1">SUM(D9,F9,H9,J9,L9)</f>
        <v>0</v>
      </c>
      <c r="O9" s="618">
        <f t="shared" ref="O9:O27" si="2">SUM(M9:N9)</f>
        <v>0</v>
      </c>
      <c r="P9" s="994" t="s">
        <v>15</v>
      </c>
      <c r="Q9" s="994"/>
      <c r="R9" s="3"/>
      <c r="S9" s="3"/>
      <c r="T9" s="3"/>
      <c r="U9" s="3"/>
      <c r="V9" s="3"/>
      <c r="W9" s="3"/>
      <c r="X9" s="3"/>
    </row>
    <row r="10" spans="1:24" ht="20.25" customHeight="1" x14ac:dyDescent="0.3">
      <c r="A10" s="995" t="s">
        <v>16</v>
      </c>
      <c r="B10" s="995"/>
      <c r="C10" s="618">
        <v>0</v>
      </c>
      <c r="D10" s="618">
        <v>0</v>
      </c>
      <c r="E10" s="618">
        <v>0</v>
      </c>
      <c r="F10" s="618">
        <v>0</v>
      </c>
      <c r="G10" s="618">
        <v>0</v>
      </c>
      <c r="H10" s="618">
        <v>0</v>
      </c>
      <c r="I10" s="618">
        <v>0</v>
      </c>
      <c r="J10" s="618">
        <v>0</v>
      </c>
      <c r="K10" s="618">
        <v>0</v>
      </c>
      <c r="L10" s="618">
        <v>0</v>
      </c>
      <c r="M10" s="618">
        <f t="shared" si="0"/>
        <v>0</v>
      </c>
      <c r="N10" s="618">
        <f t="shared" si="1"/>
        <v>0</v>
      </c>
      <c r="O10" s="618">
        <f t="shared" si="2"/>
        <v>0</v>
      </c>
      <c r="P10" s="996" t="s">
        <v>17</v>
      </c>
      <c r="Q10" s="996"/>
      <c r="R10" s="3"/>
      <c r="S10" s="3"/>
      <c r="T10" s="3"/>
      <c r="U10" s="3"/>
      <c r="V10" s="3"/>
      <c r="W10" s="3"/>
      <c r="X10" s="3"/>
    </row>
    <row r="11" spans="1:24" ht="20.25" customHeight="1" x14ac:dyDescent="0.3">
      <c r="A11" s="995" t="s">
        <v>18</v>
      </c>
      <c r="B11" s="995"/>
      <c r="C11" s="618">
        <v>0</v>
      </c>
      <c r="D11" s="618">
        <v>0</v>
      </c>
      <c r="E11" s="618">
        <v>0</v>
      </c>
      <c r="F11" s="618">
        <v>0</v>
      </c>
      <c r="G11" s="618">
        <v>0</v>
      </c>
      <c r="H11" s="618">
        <v>0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0</v>
      </c>
      <c r="N11" s="618">
        <f t="shared" si="1"/>
        <v>0</v>
      </c>
      <c r="O11" s="618">
        <f t="shared" si="2"/>
        <v>0</v>
      </c>
      <c r="P11" s="996" t="s">
        <v>19</v>
      </c>
      <c r="Q11" s="996"/>
      <c r="R11" s="3"/>
      <c r="S11" s="3"/>
      <c r="T11" s="3"/>
      <c r="U11" s="3"/>
      <c r="V11" s="3"/>
      <c r="W11" s="3"/>
      <c r="X11" s="3"/>
    </row>
    <row r="12" spans="1:24" ht="20.25" customHeight="1" x14ac:dyDescent="0.3">
      <c r="A12" s="997" t="s">
        <v>20</v>
      </c>
      <c r="B12" s="474" t="s">
        <v>399</v>
      </c>
      <c r="C12" s="618">
        <v>0</v>
      </c>
      <c r="D12" s="618">
        <v>20</v>
      </c>
      <c r="E12" s="618">
        <v>0</v>
      </c>
      <c r="F12" s="618">
        <v>5</v>
      </c>
      <c r="G12" s="618">
        <v>0</v>
      </c>
      <c r="H12" s="618">
        <v>1</v>
      </c>
      <c r="I12" s="618">
        <v>0</v>
      </c>
      <c r="J12" s="618">
        <v>1</v>
      </c>
      <c r="K12" s="618">
        <v>0</v>
      </c>
      <c r="L12" s="618">
        <v>1</v>
      </c>
      <c r="M12" s="618">
        <f t="shared" si="0"/>
        <v>0</v>
      </c>
      <c r="N12" s="618">
        <f t="shared" si="1"/>
        <v>28</v>
      </c>
      <c r="O12" s="618">
        <f t="shared" si="2"/>
        <v>28</v>
      </c>
      <c r="P12" s="475" t="s">
        <v>43</v>
      </c>
      <c r="Q12" s="1000" t="s">
        <v>380</v>
      </c>
      <c r="R12" s="3"/>
      <c r="S12" s="3"/>
      <c r="T12" s="3"/>
      <c r="U12" s="3"/>
      <c r="V12" s="3"/>
      <c r="W12" s="3"/>
      <c r="X12" s="3"/>
    </row>
    <row r="13" spans="1:24" ht="20.25" customHeight="1" x14ac:dyDescent="0.3">
      <c r="A13" s="998"/>
      <c r="B13" s="474" t="s">
        <v>400</v>
      </c>
      <c r="C13" s="618">
        <v>20</v>
      </c>
      <c r="D13" s="618">
        <v>15</v>
      </c>
      <c r="E13" s="618">
        <v>10</v>
      </c>
      <c r="F13" s="618">
        <v>2</v>
      </c>
      <c r="G13" s="618">
        <v>0</v>
      </c>
      <c r="H13" s="618">
        <v>0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30</v>
      </c>
      <c r="N13" s="618">
        <f t="shared" si="1"/>
        <v>17</v>
      </c>
      <c r="O13" s="618">
        <f t="shared" si="2"/>
        <v>47</v>
      </c>
      <c r="P13" s="475" t="s">
        <v>44</v>
      </c>
      <c r="Q13" s="1001"/>
      <c r="R13" s="3"/>
      <c r="S13" s="3"/>
      <c r="T13" s="3"/>
      <c r="U13" s="3"/>
      <c r="V13" s="3"/>
      <c r="W13" s="3"/>
      <c r="X13" s="3"/>
    </row>
    <row r="14" spans="1:24" ht="20.25" customHeight="1" x14ac:dyDescent="0.3">
      <c r="A14" s="998"/>
      <c r="B14" s="474" t="s">
        <v>401</v>
      </c>
      <c r="C14" s="618">
        <v>0</v>
      </c>
      <c r="D14" s="618">
        <v>0</v>
      </c>
      <c r="E14" s="618">
        <v>0</v>
      </c>
      <c r="F14" s="618">
        <v>0</v>
      </c>
      <c r="G14" s="618">
        <v>0</v>
      </c>
      <c r="H14" s="618">
        <v>0</v>
      </c>
      <c r="I14" s="618">
        <v>0</v>
      </c>
      <c r="J14" s="618">
        <v>0</v>
      </c>
      <c r="K14" s="618">
        <v>0</v>
      </c>
      <c r="L14" s="618">
        <v>0</v>
      </c>
      <c r="M14" s="618">
        <f t="shared" si="0"/>
        <v>0</v>
      </c>
      <c r="N14" s="618">
        <f t="shared" si="1"/>
        <v>0</v>
      </c>
      <c r="O14" s="618">
        <f t="shared" si="2"/>
        <v>0</v>
      </c>
      <c r="P14" s="475" t="s">
        <v>45</v>
      </c>
      <c r="Q14" s="1001"/>
      <c r="R14" s="3"/>
      <c r="S14" s="3"/>
      <c r="T14" s="3"/>
      <c r="U14" s="3"/>
      <c r="V14" s="3"/>
      <c r="W14" s="3"/>
      <c r="X14" s="3"/>
    </row>
    <row r="15" spans="1:24" ht="20.25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  <c r="R15" s="3"/>
      <c r="S15" s="3"/>
      <c r="T15" s="3"/>
      <c r="U15" s="3"/>
      <c r="V15" s="3"/>
      <c r="W15" s="3"/>
      <c r="X15" s="3"/>
    </row>
    <row r="16" spans="1:24" ht="20.25" customHeight="1" x14ac:dyDescent="0.3">
      <c r="A16" s="998"/>
      <c r="B16" s="474" t="s">
        <v>383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0</v>
      </c>
      <c r="N16" s="618">
        <f t="shared" si="1"/>
        <v>0</v>
      </c>
      <c r="O16" s="618">
        <f t="shared" si="2"/>
        <v>0</v>
      </c>
      <c r="P16" s="475" t="s">
        <v>47</v>
      </c>
      <c r="Q16" s="1001"/>
      <c r="R16" s="3"/>
      <c r="S16" s="3"/>
      <c r="T16" s="3"/>
      <c r="U16" s="3"/>
      <c r="V16" s="3"/>
      <c r="W16" s="3"/>
      <c r="X16" s="3"/>
    </row>
    <row r="17" spans="1:24" ht="20.25" customHeight="1" x14ac:dyDescent="0.3">
      <c r="A17" s="999"/>
      <c r="B17" s="474" t="s">
        <v>384</v>
      </c>
      <c r="C17" s="618">
        <v>3</v>
      </c>
      <c r="D17" s="618">
        <v>0</v>
      </c>
      <c r="E17" s="618">
        <v>7</v>
      </c>
      <c r="F17" s="618">
        <v>0</v>
      </c>
      <c r="G17" s="618">
        <v>3</v>
      </c>
      <c r="H17" s="618">
        <v>0</v>
      </c>
      <c r="I17" s="618">
        <v>1</v>
      </c>
      <c r="J17" s="618">
        <v>0</v>
      </c>
      <c r="K17" s="618">
        <v>1</v>
      </c>
      <c r="L17" s="618">
        <v>0</v>
      </c>
      <c r="M17" s="618">
        <f t="shared" si="0"/>
        <v>15</v>
      </c>
      <c r="N17" s="618">
        <f t="shared" si="1"/>
        <v>0</v>
      </c>
      <c r="O17" s="618">
        <f t="shared" si="2"/>
        <v>15</v>
      </c>
      <c r="P17" s="475" t="s">
        <v>48</v>
      </c>
      <c r="Q17" s="1002"/>
      <c r="R17" s="3"/>
      <c r="S17" s="3"/>
      <c r="T17" s="3"/>
      <c r="U17" s="3"/>
      <c r="V17" s="3"/>
      <c r="W17" s="3"/>
      <c r="X17" s="3"/>
    </row>
    <row r="18" spans="1:24" ht="20.25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  <c r="R18" s="3"/>
      <c r="S18" s="3"/>
      <c r="T18" s="3"/>
      <c r="U18" s="3"/>
      <c r="V18" s="3"/>
      <c r="W18" s="3"/>
      <c r="X18" s="3"/>
    </row>
    <row r="19" spans="1:24" ht="20.25" customHeight="1" x14ac:dyDescent="0.3">
      <c r="A19" s="995" t="s">
        <v>22</v>
      </c>
      <c r="B19" s="995"/>
      <c r="C19" s="618">
        <v>0</v>
      </c>
      <c r="D19" s="618">
        <v>0</v>
      </c>
      <c r="E19" s="618">
        <v>0</v>
      </c>
      <c r="F19" s="618">
        <v>0</v>
      </c>
      <c r="G19" s="618">
        <v>0</v>
      </c>
      <c r="H19" s="618">
        <v>0</v>
      </c>
      <c r="I19" s="618">
        <v>0</v>
      </c>
      <c r="J19" s="618">
        <v>0</v>
      </c>
      <c r="K19" s="618">
        <v>0</v>
      </c>
      <c r="L19" s="618">
        <v>0</v>
      </c>
      <c r="M19" s="618">
        <f t="shared" si="0"/>
        <v>0</v>
      </c>
      <c r="N19" s="618">
        <f t="shared" si="1"/>
        <v>0</v>
      </c>
      <c r="O19" s="618">
        <f t="shared" si="2"/>
        <v>0</v>
      </c>
      <c r="P19" s="996" t="s">
        <v>49</v>
      </c>
      <c r="Q19" s="996"/>
      <c r="R19" s="3"/>
      <c r="S19" s="3"/>
      <c r="T19" s="3"/>
      <c r="U19" s="3"/>
      <c r="V19" s="3"/>
      <c r="W19" s="3"/>
      <c r="X19" s="3"/>
    </row>
    <row r="20" spans="1:24" ht="20.25" customHeight="1" x14ac:dyDescent="0.3">
      <c r="A20" s="995" t="s">
        <v>23</v>
      </c>
      <c r="B20" s="995"/>
      <c r="C20" s="618">
        <v>0</v>
      </c>
      <c r="D20" s="618">
        <v>0</v>
      </c>
      <c r="E20" s="618">
        <v>0</v>
      </c>
      <c r="F20" s="618">
        <v>0</v>
      </c>
      <c r="G20" s="618">
        <v>0</v>
      </c>
      <c r="H20" s="618">
        <v>0</v>
      </c>
      <c r="I20" s="618">
        <v>0</v>
      </c>
      <c r="J20" s="618">
        <v>0</v>
      </c>
      <c r="K20" s="618">
        <v>0</v>
      </c>
      <c r="L20" s="618">
        <v>0</v>
      </c>
      <c r="M20" s="618">
        <f t="shared" si="0"/>
        <v>0</v>
      </c>
      <c r="N20" s="618">
        <f t="shared" si="1"/>
        <v>0</v>
      </c>
      <c r="O20" s="618">
        <f t="shared" si="2"/>
        <v>0</v>
      </c>
      <c r="P20" s="996" t="s">
        <v>24</v>
      </c>
      <c r="Q20" s="996"/>
      <c r="R20" s="3"/>
      <c r="S20" s="3"/>
      <c r="T20" s="3"/>
      <c r="U20" s="3"/>
      <c r="V20" s="3"/>
      <c r="W20" s="3"/>
      <c r="X20" s="3"/>
    </row>
    <row r="21" spans="1:24" ht="20.25" customHeight="1" x14ac:dyDescent="0.3">
      <c r="A21" s="995" t="s">
        <v>25</v>
      </c>
      <c r="B21" s="995"/>
      <c r="C21" s="618">
        <v>0</v>
      </c>
      <c r="D21" s="618">
        <v>0</v>
      </c>
      <c r="E21" s="618">
        <v>0</v>
      </c>
      <c r="F21" s="618">
        <v>0</v>
      </c>
      <c r="G21" s="618">
        <v>0</v>
      </c>
      <c r="H21" s="618">
        <v>0</v>
      </c>
      <c r="I21" s="618">
        <v>0</v>
      </c>
      <c r="J21" s="618">
        <v>0</v>
      </c>
      <c r="K21" s="618">
        <v>0</v>
      </c>
      <c r="L21" s="618">
        <v>0</v>
      </c>
      <c r="M21" s="618">
        <f t="shared" si="0"/>
        <v>0</v>
      </c>
      <c r="N21" s="618">
        <f t="shared" si="1"/>
        <v>0</v>
      </c>
      <c r="O21" s="618">
        <f t="shared" si="2"/>
        <v>0</v>
      </c>
      <c r="P21" s="996" t="s">
        <v>50</v>
      </c>
      <c r="Q21" s="996"/>
      <c r="R21" s="3"/>
      <c r="S21" s="3"/>
      <c r="T21" s="3"/>
      <c r="U21" s="3"/>
      <c r="V21" s="3"/>
      <c r="W21" s="3"/>
      <c r="X21" s="3"/>
    </row>
    <row r="22" spans="1:24" ht="20.25" customHeight="1" x14ac:dyDescent="0.3">
      <c r="A22" s="995" t="s">
        <v>64</v>
      </c>
      <c r="B22" s="995"/>
      <c r="C22" s="618">
        <v>8</v>
      </c>
      <c r="D22" s="618">
        <v>11</v>
      </c>
      <c r="E22" s="618">
        <v>10</v>
      </c>
      <c r="F22" s="618">
        <v>20</v>
      </c>
      <c r="G22" s="618">
        <v>10</v>
      </c>
      <c r="H22" s="618">
        <v>3</v>
      </c>
      <c r="I22" s="618">
        <v>5</v>
      </c>
      <c r="J22" s="618">
        <v>3</v>
      </c>
      <c r="K22" s="618">
        <v>0</v>
      </c>
      <c r="L22" s="618">
        <v>0</v>
      </c>
      <c r="M22" s="618">
        <f t="shared" si="0"/>
        <v>33</v>
      </c>
      <c r="N22" s="618">
        <f t="shared" si="1"/>
        <v>37</v>
      </c>
      <c r="O22" s="618">
        <f t="shared" si="2"/>
        <v>70</v>
      </c>
      <c r="P22" s="996" t="s">
        <v>51</v>
      </c>
      <c r="Q22" s="996"/>
      <c r="R22" s="3"/>
      <c r="S22" s="3"/>
      <c r="T22" s="3"/>
      <c r="U22" s="3"/>
      <c r="V22" s="3"/>
      <c r="W22" s="3"/>
      <c r="X22" s="3"/>
    </row>
    <row r="23" spans="1:24" ht="20.25" customHeight="1" x14ac:dyDescent="0.3">
      <c r="A23" s="995" t="s">
        <v>27</v>
      </c>
      <c r="B23" s="995"/>
      <c r="C23" s="618">
        <v>7</v>
      </c>
      <c r="D23" s="618">
        <v>8</v>
      </c>
      <c r="E23" s="618">
        <v>13</v>
      </c>
      <c r="F23" s="618">
        <v>12</v>
      </c>
      <c r="G23" s="618">
        <v>14</v>
      </c>
      <c r="H23" s="618">
        <v>9</v>
      </c>
      <c r="I23" s="618">
        <v>12</v>
      </c>
      <c r="J23" s="618">
        <v>6</v>
      </c>
      <c r="K23" s="618">
        <v>1</v>
      </c>
      <c r="L23" s="618">
        <v>2</v>
      </c>
      <c r="M23" s="618">
        <f t="shared" si="0"/>
        <v>47</v>
      </c>
      <c r="N23" s="618">
        <f t="shared" si="1"/>
        <v>37</v>
      </c>
      <c r="O23" s="618">
        <f t="shared" si="2"/>
        <v>84</v>
      </c>
      <c r="P23" s="996" t="s">
        <v>28</v>
      </c>
      <c r="Q23" s="996"/>
      <c r="R23" s="3"/>
      <c r="S23" s="3"/>
      <c r="T23" s="3"/>
      <c r="U23" s="3"/>
      <c r="V23" s="3"/>
      <c r="W23" s="3"/>
      <c r="X23" s="3"/>
    </row>
    <row r="24" spans="1:24" ht="20.25" customHeight="1" x14ac:dyDescent="0.3">
      <c r="A24" s="995" t="s">
        <v>29</v>
      </c>
      <c r="B24" s="995"/>
      <c r="C24" s="618">
        <v>0</v>
      </c>
      <c r="D24" s="618">
        <v>1</v>
      </c>
      <c r="E24" s="618">
        <v>0</v>
      </c>
      <c r="F24" s="618">
        <v>3</v>
      </c>
      <c r="G24" s="618">
        <v>0</v>
      </c>
      <c r="H24" s="618">
        <v>3</v>
      </c>
      <c r="I24" s="618">
        <v>0</v>
      </c>
      <c r="J24" s="618">
        <v>1</v>
      </c>
      <c r="K24" s="618">
        <v>0</v>
      </c>
      <c r="L24" s="618">
        <v>2</v>
      </c>
      <c r="M24" s="618">
        <f t="shared" si="0"/>
        <v>0</v>
      </c>
      <c r="N24" s="618">
        <f t="shared" si="1"/>
        <v>10</v>
      </c>
      <c r="O24" s="618">
        <f t="shared" si="2"/>
        <v>10</v>
      </c>
      <c r="P24" s="996" t="s">
        <v>30</v>
      </c>
      <c r="Q24" s="996"/>
      <c r="R24" s="3"/>
      <c r="S24" s="3"/>
      <c r="T24" s="3"/>
      <c r="U24" s="3"/>
      <c r="V24" s="3"/>
      <c r="W24" s="3"/>
      <c r="X24" s="3"/>
    </row>
    <row r="25" spans="1:24" ht="20.25" customHeight="1" x14ac:dyDescent="0.3">
      <c r="A25" s="995" t="s">
        <v>31</v>
      </c>
      <c r="B25" s="995"/>
      <c r="C25" s="618">
        <v>0</v>
      </c>
      <c r="D25" s="618">
        <v>0</v>
      </c>
      <c r="E25" s="618">
        <v>0</v>
      </c>
      <c r="F25" s="618">
        <v>0</v>
      </c>
      <c r="G25" s="618">
        <v>0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0</v>
      </c>
      <c r="N25" s="618">
        <f t="shared" si="1"/>
        <v>0</v>
      </c>
      <c r="O25" s="618">
        <f t="shared" si="2"/>
        <v>0</v>
      </c>
      <c r="P25" s="996" t="s">
        <v>32</v>
      </c>
      <c r="Q25" s="996"/>
      <c r="R25" s="3"/>
      <c r="S25" s="3"/>
      <c r="T25" s="3"/>
      <c r="U25" s="3"/>
      <c r="V25" s="3"/>
      <c r="W25" s="3"/>
      <c r="X25" s="3"/>
    </row>
    <row r="26" spans="1:24" ht="20.25" customHeight="1" x14ac:dyDescent="0.3">
      <c r="A26" s="995" t="s">
        <v>33</v>
      </c>
      <c r="B26" s="995"/>
      <c r="C26" s="618">
        <v>0</v>
      </c>
      <c r="D26" s="618">
        <v>0</v>
      </c>
      <c r="E26" s="618">
        <v>0</v>
      </c>
      <c r="F26" s="618">
        <v>0</v>
      </c>
      <c r="G26" s="618">
        <v>0</v>
      </c>
      <c r="H26" s="618">
        <v>0</v>
      </c>
      <c r="I26" s="618">
        <v>0</v>
      </c>
      <c r="J26" s="618">
        <v>0</v>
      </c>
      <c r="K26" s="618">
        <v>0</v>
      </c>
      <c r="L26" s="618">
        <v>0</v>
      </c>
      <c r="M26" s="618">
        <f t="shared" si="0"/>
        <v>0</v>
      </c>
      <c r="N26" s="618">
        <f t="shared" si="1"/>
        <v>0</v>
      </c>
      <c r="O26" s="618">
        <f t="shared" si="2"/>
        <v>0</v>
      </c>
      <c r="P26" s="996" t="s">
        <v>34</v>
      </c>
      <c r="Q26" s="996"/>
      <c r="R26" s="3"/>
      <c r="S26" s="3"/>
      <c r="T26" s="3"/>
      <c r="U26" s="3"/>
      <c r="V26" s="3"/>
      <c r="W26" s="3"/>
      <c r="X26" s="3"/>
    </row>
    <row r="27" spans="1:24" ht="20.25" customHeight="1" thickBot="1" x14ac:dyDescent="0.35">
      <c r="A27" s="1006" t="s">
        <v>35</v>
      </c>
      <c r="B27" s="1006"/>
      <c r="C27" s="621">
        <v>0</v>
      </c>
      <c r="D27" s="621">
        <v>0</v>
      </c>
      <c r="E27" s="621">
        <v>0</v>
      </c>
      <c r="F27" s="621">
        <v>0</v>
      </c>
      <c r="G27" s="621">
        <v>0</v>
      </c>
      <c r="H27" s="621">
        <v>0</v>
      </c>
      <c r="I27" s="621">
        <v>0</v>
      </c>
      <c r="J27" s="621">
        <v>0</v>
      </c>
      <c r="K27" s="621">
        <v>0</v>
      </c>
      <c r="L27" s="621">
        <v>0</v>
      </c>
      <c r="M27" s="621">
        <f t="shared" si="0"/>
        <v>0</v>
      </c>
      <c r="N27" s="621">
        <f t="shared" si="1"/>
        <v>0</v>
      </c>
      <c r="O27" s="621">
        <f t="shared" si="2"/>
        <v>0</v>
      </c>
      <c r="P27" s="1007" t="s">
        <v>52</v>
      </c>
      <c r="Q27" s="1007"/>
      <c r="R27" s="3"/>
      <c r="S27" s="3"/>
      <c r="T27" s="3"/>
      <c r="U27" s="3"/>
      <c r="V27" s="3"/>
      <c r="W27" s="3"/>
      <c r="X27" s="3"/>
    </row>
    <row r="28" spans="1:24" ht="20.25" customHeight="1" thickBot="1" x14ac:dyDescent="0.35">
      <c r="A28" s="1079" t="s">
        <v>8</v>
      </c>
      <c r="B28" s="1079"/>
      <c r="C28" s="626">
        <f>SUM(C8:C27)</f>
        <v>38</v>
      </c>
      <c r="D28" s="626">
        <f t="shared" ref="D28:O28" si="3">SUM(D8:D27)</f>
        <v>55</v>
      </c>
      <c r="E28" s="626">
        <f t="shared" si="3"/>
        <v>40</v>
      </c>
      <c r="F28" s="626">
        <f t="shared" si="3"/>
        <v>42</v>
      </c>
      <c r="G28" s="626">
        <f t="shared" si="3"/>
        <v>27</v>
      </c>
      <c r="H28" s="626">
        <f t="shared" si="3"/>
        <v>16</v>
      </c>
      <c r="I28" s="626">
        <f t="shared" si="3"/>
        <v>18</v>
      </c>
      <c r="J28" s="626">
        <f t="shared" si="3"/>
        <v>11</v>
      </c>
      <c r="K28" s="626">
        <f t="shared" si="3"/>
        <v>2</v>
      </c>
      <c r="L28" s="626">
        <f t="shared" si="3"/>
        <v>5</v>
      </c>
      <c r="M28" s="626">
        <f t="shared" si="3"/>
        <v>125</v>
      </c>
      <c r="N28" s="626">
        <f t="shared" si="3"/>
        <v>129</v>
      </c>
      <c r="O28" s="626">
        <f t="shared" si="3"/>
        <v>254</v>
      </c>
      <c r="P28" s="1037" t="s">
        <v>381</v>
      </c>
      <c r="Q28" s="1037"/>
      <c r="R28" s="3"/>
      <c r="S28" s="3"/>
      <c r="T28" s="3"/>
      <c r="U28" s="3"/>
      <c r="V28" s="3"/>
      <c r="W28" s="3"/>
      <c r="X28" s="3"/>
    </row>
    <row r="29" spans="1:24" ht="30.75" customHeight="1" thickTop="1" x14ac:dyDescent="0.3">
      <c r="A29" s="488"/>
      <c r="B29" s="488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6"/>
      <c r="Q29" s="55"/>
      <c r="R29" s="3"/>
      <c r="S29" s="3"/>
      <c r="T29" s="3"/>
      <c r="U29" s="3"/>
      <c r="V29" s="3"/>
      <c r="W29" s="3"/>
      <c r="X29" s="3"/>
    </row>
    <row r="30" spans="1:24" x14ac:dyDescent="0.3"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</row>
    <row r="31" spans="1:24" x14ac:dyDescent="0.3"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A10:B10"/>
    <mergeCell ref="P10:Q10"/>
    <mergeCell ref="P8:Q8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8:B28"/>
    <mergeCell ref="P28:Q28"/>
  </mergeCells>
  <printOptions horizontalCentered="1"/>
  <pageMargins left="0.7" right="0.7" top="1" bottom="0.75" header="0.3" footer="0.3"/>
  <pageSetup paperSize="9" scale="75" firstPageNumber="67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89"/>
  <sheetViews>
    <sheetView rightToLeft="1" view="pageBreakPreview" topLeftCell="A79" zoomScale="82" zoomScaleNormal="80" zoomScaleSheetLayoutView="82" workbookViewId="0">
      <selection activeCell="S22" sqref="S22"/>
    </sheetView>
  </sheetViews>
  <sheetFormatPr defaultRowHeight="15" x14ac:dyDescent="0.2"/>
  <cols>
    <col min="1" max="1" width="2.83203125" style="592" customWidth="1"/>
    <col min="2" max="2" width="7.1640625" style="592" customWidth="1"/>
    <col min="3" max="3" width="5.33203125" style="592" customWidth="1"/>
    <col min="4" max="4" width="6.75" style="592" customWidth="1"/>
    <col min="5" max="5" width="6" style="592" customWidth="1"/>
    <col min="6" max="6" width="6.6640625" style="592" customWidth="1"/>
    <col min="7" max="7" width="5.83203125" style="592" customWidth="1"/>
    <col min="8" max="8" width="6.5" style="592" customWidth="1"/>
    <col min="9" max="9" width="6.25" style="592" customWidth="1"/>
    <col min="10" max="10" width="6.9140625" style="592" customWidth="1"/>
    <col min="11" max="11" width="6.08203125" style="592" customWidth="1"/>
    <col min="12" max="12" width="6.6640625" style="592" customWidth="1"/>
    <col min="13" max="13" width="6.33203125" style="592" customWidth="1"/>
    <col min="14" max="14" width="6.4140625" style="592" customWidth="1"/>
    <col min="15" max="15" width="8.4140625" style="592" customWidth="1"/>
    <col min="16" max="16" width="11.33203125" style="592" customWidth="1"/>
    <col min="17" max="17" width="3" style="592" customWidth="1"/>
    <col min="18" max="16384" width="8.6640625" style="592"/>
  </cols>
  <sheetData>
    <row r="1" spans="1:28" ht="24.75" customHeight="1" x14ac:dyDescent="0.2">
      <c r="A1" s="1097" t="s">
        <v>1458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623"/>
      <c r="T1" s="623"/>
      <c r="U1" s="623"/>
      <c r="V1" s="623"/>
      <c r="W1" s="623"/>
      <c r="X1" s="623"/>
      <c r="Y1" s="623"/>
      <c r="Z1" s="623"/>
      <c r="AA1" s="623"/>
      <c r="AB1" s="623"/>
    </row>
    <row r="2" spans="1:28" ht="49.5" customHeight="1" x14ac:dyDescent="0.2">
      <c r="A2" s="1077" t="s">
        <v>916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623"/>
      <c r="T2" s="623"/>
      <c r="U2" s="623"/>
      <c r="V2" s="623"/>
      <c r="W2" s="623"/>
      <c r="X2" s="623"/>
      <c r="Y2" s="623"/>
      <c r="Z2" s="623"/>
      <c r="AA2" s="623"/>
      <c r="AB2" s="623"/>
    </row>
    <row r="3" spans="1:28" ht="22.5" customHeight="1" thickBot="1" x14ac:dyDescent="0.25">
      <c r="A3" s="1093" t="s">
        <v>1362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821</v>
      </c>
      <c r="Q3" s="1094"/>
      <c r="S3" s="623"/>
      <c r="T3" s="623"/>
      <c r="U3" s="623"/>
      <c r="V3" s="623"/>
      <c r="W3" s="623"/>
      <c r="X3" s="623"/>
      <c r="Y3" s="623"/>
      <c r="Z3" s="623"/>
      <c r="AA3" s="623"/>
      <c r="AB3" s="623"/>
    </row>
    <row r="4" spans="1:28" ht="25.5" customHeight="1" thickTop="1" x14ac:dyDescent="0.2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623"/>
      <c r="T4" s="623"/>
      <c r="U4" s="623"/>
      <c r="V4" s="623"/>
      <c r="W4" s="623"/>
      <c r="X4" s="623"/>
      <c r="Y4" s="623"/>
      <c r="Z4" s="623"/>
      <c r="AA4" s="623"/>
      <c r="AB4" s="623"/>
    </row>
    <row r="5" spans="1:28" ht="21.75" customHeight="1" x14ac:dyDescent="0.2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623"/>
      <c r="T5" s="623"/>
      <c r="U5" s="623"/>
      <c r="V5" s="623"/>
      <c r="W5" s="623"/>
      <c r="X5" s="623"/>
      <c r="Y5" s="623"/>
      <c r="Z5" s="623"/>
      <c r="AA5" s="623"/>
      <c r="AB5" s="623"/>
    </row>
    <row r="6" spans="1:28" ht="18.75" customHeight="1" x14ac:dyDescent="0.2">
      <c r="A6" s="988"/>
      <c r="B6" s="988"/>
      <c r="C6" s="908" t="s">
        <v>85</v>
      </c>
      <c r="D6" s="908" t="s">
        <v>42</v>
      </c>
      <c r="E6" s="908" t="s">
        <v>85</v>
      </c>
      <c r="F6" s="908" t="s">
        <v>42</v>
      </c>
      <c r="G6" s="908" t="s">
        <v>85</v>
      </c>
      <c r="H6" s="908" t="s">
        <v>42</v>
      </c>
      <c r="I6" s="908" t="s">
        <v>85</v>
      </c>
      <c r="J6" s="908" t="s">
        <v>42</v>
      </c>
      <c r="K6" s="908" t="s">
        <v>85</v>
      </c>
      <c r="L6" s="908" t="s">
        <v>42</v>
      </c>
      <c r="M6" s="908" t="s">
        <v>85</v>
      </c>
      <c r="N6" s="908" t="s">
        <v>42</v>
      </c>
      <c r="O6" s="908" t="s">
        <v>90</v>
      </c>
      <c r="P6" s="1013"/>
      <c r="Q6" s="1013"/>
      <c r="S6" s="623"/>
      <c r="T6" s="623"/>
      <c r="U6" s="623"/>
      <c r="V6" s="623"/>
      <c r="W6" s="623"/>
      <c r="X6" s="623"/>
      <c r="Y6" s="623"/>
      <c r="Z6" s="623"/>
      <c r="AA6" s="623"/>
      <c r="AB6" s="623"/>
    </row>
    <row r="7" spans="1:28" ht="24" customHeight="1" thickBot="1" x14ac:dyDescent="0.25">
      <c r="A7" s="989"/>
      <c r="B7" s="989"/>
      <c r="C7" s="913" t="s">
        <v>13</v>
      </c>
      <c r="D7" s="913" t="s">
        <v>10</v>
      </c>
      <c r="E7" s="913" t="s">
        <v>9</v>
      </c>
      <c r="F7" s="913" t="s">
        <v>10</v>
      </c>
      <c r="G7" s="913" t="s">
        <v>13</v>
      </c>
      <c r="H7" s="913" t="s">
        <v>10</v>
      </c>
      <c r="I7" s="913" t="s">
        <v>13</v>
      </c>
      <c r="J7" s="913" t="s">
        <v>10</v>
      </c>
      <c r="K7" s="913" t="s">
        <v>13</v>
      </c>
      <c r="L7" s="913" t="s">
        <v>10</v>
      </c>
      <c r="M7" s="913" t="s">
        <v>13</v>
      </c>
      <c r="N7" s="913" t="s">
        <v>10</v>
      </c>
      <c r="O7" s="913" t="s">
        <v>12</v>
      </c>
      <c r="P7" s="1014"/>
      <c r="Q7" s="1014"/>
      <c r="S7" s="623"/>
      <c r="T7" s="623"/>
      <c r="U7" s="623"/>
      <c r="V7" s="623"/>
      <c r="W7" s="623"/>
      <c r="X7" s="623"/>
      <c r="Y7" s="623"/>
      <c r="Z7" s="623"/>
      <c r="AA7" s="623"/>
      <c r="AB7" s="623"/>
    </row>
    <row r="8" spans="1:28" ht="20.25" customHeight="1" x14ac:dyDescent="0.2">
      <c r="A8" s="993" t="s">
        <v>525</v>
      </c>
      <c r="B8" s="993"/>
      <c r="C8" s="288">
        <f t="shared" ref="C8:L8" si="0">SUM(C37,C67)</f>
        <v>0</v>
      </c>
      <c r="D8" s="288">
        <f t="shared" si="0"/>
        <v>0</v>
      </c>
      <c r="E8" s="288">
        <f t="shared" si="0"/>
        <v>0</v>
      </c>
      <c r="F8" s="288">
        <f t="shared" si="0"/>
        <v>0</v>
      </c>
      <c r="G8" s="288">
        <f t="shared" si="0"/>
        <v>0</v>
      </c>
      <c r="H8" s="288">
        <f t="shared" si="0"/>
        <v>0</v>
      </c>
      <c r="I8" s="288">
        <f t="shared" si="0"/>
        <v>0</v>
      </c>
      <c r="J8" s="288">
        <f t="shared" si="0"/>
        <v>0</v>
      </c>
      <c r="K8" s="288">
        <f t="shared" si="0"/>
        <v>0</v>
      </c>
      <c r="L8" s="288">
        <f t="shared" si="0"/>
        <v>0</v>
      </c>
      <c r="M8" s="288">
        <f>SUM(C8,E8,G8,I8,K8)</f>
        <v>0</v>
      </c>
      <c r="N8" s="288">
        <f>SUM(D8,F8,H8,J8,L8)</f>
        <v>0</v>
      </c>
      <c r="O8" s="288">
        <f>SUM(M8:N8)</f>
        <v>0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</row>
    <row r="9" spans="1:28" ht="20.25" customHeight="1" x14ac:dyDescent="0.2">
      <c r="A9" s="993" t="s">
        <v>14</v>
      </c>
      <c r="B9" s="993"/>
      <c r="C9" s="288">
        <f t="shared" ref="C9:L9" si="1">SUM(C38,C68)</f>
        <v>0</v>
      </c>
      <c r="D9" s="288">
        <f t="shared" si="1"/>
        <v>0</v>
      </c>
      <c r="E9" s="288">
        <f t="shared" si="1"/>
        <v>0</v>
      </c>
      <c r="F9" s="288">
        <f t="shared" si="1"/>
        <v>0</v>
      </c>
      <c r="G9" s="288">
        <f t="shared" si="1"/>
        <v>0</v>
      </c>
      <c r="H9" s="288">
        <f t="shared" si="1"/>
        <v>0</v>
      </c>
      <c r="I9" s="288">
        <f t="shared" si="1"/>
        <v>0</v>
      </c>
      <c r="J9" s="288">
        <f t="shared" si="1"/>
        <v>0</v>
      </c>
      <c r="K9" s="288">
        <f t="shared" si="1"/>
        <v>0</v>
      </c>
      <c r="L9" s="288">
        <f t="shared" si="1"/>
        <v>0</v>
      </c>
      <c r="M9" s="288">
        <f t="shared" ref="M9:M27" si="2">SUM(C9,E9,G9,I9,K9)</f>
        <v>0</v>
      </c>
      <c r="N9" s="288">
        <f t="shared" ref="N9:N27" si="3">SUM(D9,F9,H9,J9,L9)</f>
        <v>0</v>
      </c>
      <c r="O9" s="288">
        <f t="shared" ref="O9:O27" si="4">SUM(M9:N9)</f>
        <v>0</v>
      </c>
      <c r="P9" s="994" t="s">
        <v>15</v>
      </c>
      <c r="Q9" s="994"/>
      <c r="S9" s="623"/>
      <c r="T9" s="623"/>
      <c r="U9" s="623"/>
      <c r="V9" s="623"/>
      <c r="W9" s="623"/>
      <c r="X9" s="623"/>
      <c r="Y9" s="623"/>
      <c r="Z9" s="623"/>
      <c r="AA9" s="623"/>
      <c r="AB9" s="623"/>
    </row>
    <row r="10" spans="1:28" ht="20.25" customHeight="1" x14ac:dyDescent="0.2">
      <c r="A10" s="995" t="s">
        <v>16</v>
      </c>
      <c r="B10" s="995"/>
      <c r="C10" s="288">
        <f t="shared" ref="C10:L10" si="5">SUM(C39,C69)</f>
        <v>0</v>
      </c>
      <c r="D10" s="288">
        <f t="shared" si="5"/>
        <v>0</v>
      </c>
      <c r="E10" s="288">
        <f t="shared" si="5"/>
        <v>0</v>
      </c>
      <c r="F10" s="288">
        <f t="shared" si="5"/>
        <v>0</v>
      </c>
      <c r="G10" s="288">
        <f t="shared" si="5"/>
        <v>0</v>
      </c>
      <c r="H10" s="288">
        <f t="shared" si="5"/>
        <v>0</v>
      </c>
      <c r="I10" s="288">
        <f t="shared" si="5"/>
        <v>0</v>
      </c>
      <c r="J10" s="288">
        <f t="shared" si="5"/>
        <v>0</v>
      </c>
      <c r="K10" s="288">
        <f t="shared" si="5"/>
        <v>0</v>
      </c>
      <c r="L10" s="288">
        <f t="shared" si="5"/>
        <v>0</v>
      </c>
      <c r="M10" s="288">
        <f t="shared" si="2"/>
        <v>0</v>
      </c>
      <c r="N10" s="288">
        <f t="shared" si="3"/>
        <v>0</v>
      </c>
      <c r="O10" s="288">
        <f t="shared" si="4"/>
        <v>0</v>
      </c>
      <c r="P10" s="996" t="s">
        <v>17</v>
      </c>
      <c r="Q10" s="996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</row>
    <row r="11" spans="1:28" ht="20.25" customHeight="1" x14ac:dyDescent="0.2">
      <c r="A11" s="995" t="s">
        <v>18</v>
      </c>
      <c r="B11" s="995"/>
      <c r="C11" s="288">
        <f t="shared" ref="C11:L11" si="6">SUM(C40,C70)</f>
        <v>0</v>
      </c>
      <c r="D11" s="288">
        <f t="shared" si="6"/>
        <v>0</v>
      </c>
      <c r="E11" s="288">
        <f t="shared" si="6"/>
        <v>0</v>
      </c>
      <c r="F11" s="288">
        <f t="shared" si="6"/>
        <v>0</v>
      </c>
      <c r="G11" s="288">
        <f t="shared" si="6"/>
        <v>0</v>
      </c>
      <c r="H11" s="288">
        <f t="shared" si="6"/>
        <v>0</v>
      </c>
      <c r="I11" s="288">
        <f t="shared" si="6"/>
        <v>0</v>
      </c>
      <c r="J11" s="288">
        <f t="shared" si="6"/>
        <v>0</v>
      </c>
      <c r="K11" s="288">
        <f t="shared" si="6"/>
        <v>0</v>
      </c>
      <c r="L11" s="288">
        <f t="shared" si="6"/>
        <v>0</v>
      </c>
      <c r="M11" s="288">
        <f t="shared" si="2"/>
        <v>0</v>
      </c>
      <c r="N11" s="288">
        <f t="shared" si="3"/>
        <v>0</v>
      </c>
      <c r="O11" s="288">
        <f t="shared" si="4"/>
        <v>0</v>
      </c>
      <c r="P11" s="996" t="s">
        <v>19</v>
      </c>
      <c r="Q11" s="996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</row>
    <row r="12" spans="1:28" ht="20.25" customHeight="1" x14ac:dyDescent="0.2">
      <c r="A12" s="997" t="s">
        <v>20</v>
      </c>
      <c r="B12" s="900" t="s">
        <v>399</v>
      </c>
      <c r="C12" s="288">
        <f t="shared" ref="C12:L12" si="7">SUM(C41,C71)</f>
        <v>0</v>
      </c>
      <c r="D12" s="288">
        <f t="shared" si="7"/>
        <v>30</v>
      </c>
      <c r="E12" s="288">
        <f t="shared" si="7"/>
        <v>0</v>
      </c>
      <c r="F12" s="288">
        <f t="shared" si="7"/>
        <v>7</v>
      </c>
      <c r="G12" s="288">
        <f t="shared" si="7"/>
        <v>0</v>
      </c>
      <c r="H12" s="288">
        <f t="shared" si="7"/>
        <v>1</v>
      </c>
      <c r="I12" s="288">
        <f t="shared" si="7"/>
        <v>0</v>
      </c>
      <c r="J12" s="288">
        <f t="shared" si="7"/>
        <v>0</v>
      </c>
      <c r="K12" s="288">
        <f t="shared" si="7"/>
        <v>0</v>
      </c>
      <c r="L12" s="288">
        <f t="shared" si="7"/>
        <v>0</v>
      </c>
      <c r="M12" s="288">
        <f t="shared" si="2"/>
        <v>0</v>
      </c>
      <c r="N12" s="288">
        <f t="shared" si="3"/>
        <v>38</v>
      </c>
      <c r="O12" s="288">
        <f t="shared" si="4"/>
        <v>38</v>
      </c>
      <c r="P12" s="901" t="s">
        <v>43</v>
      </c>
      <c r="Q12" s="1000" t="s">
        <v>380</v>
      </c>
      <c r="S12" s="623"/>
      <c r="T12" s="623"/>
      <c r="U12" s="623"/>
      <c r="V12" s="623"/>
      <c r="W12" s="623"/>
      <c r="X12" s="623"/>
      <c r="Y12" s="623"/>
      <c r="Z12" s="623"/>
      <c r="AA12" s="623"/>
      <c r="AB12" s="623"/>
    </row>
    <row r="13" spans="1:28" ht="20.25" customHeight="1" x14ac:dyDescent="0.2">
      <c r="A13" s="998"/>
      <c r="B13" s="900" t="s">
        <v>400</v>
      </c>
      <c r="C13" s="288">
        <f t="shared" ref="C13:L13" si="8">SUM(C42,C72)</f>
        <v>40</v>
      </c>
      <c r="D13" s="288">
        <f t="shared" si="8"/>
        <v>31</v>
      </c>
      <c r="E13" s="288">
        <f t="shared" si="8"/>
        <v>20</v>
      </c>
      <c r="F13" s="288">
        <f t="shared" si="8"/>
        <v>3</v>
      </c>
      <c r="G13" s="288">
        <f t="shared" si="8"/>
        <v>0</v>
      </c>
      <c r="H13" s="288">
        <f t="shared" si="8"/>
        <v>0</v>
      </c>
      <c r="I13" s="288">
        <f t="shared" si="8"/>
        <v>0</v>
      </c>
      <c r="J13" s="288">
        <f t="shared" si="8"/>
        <v>1</v>
      </c>
      <c r="K13" s="288">
        <f t="shared" si="8"/>
        <v>0</v>
      </c>
      <c r="L13" s="288">
        <f t="shared" si="8"/>
        <v>0</v>
      </c>
      <c r="M13" s="288">
        <f t="shared" si="2"/>
        <v>60</v>
      </c>
      <c r="N13" s="288">
        <f t="shared" si="3"/>
        <v>35</v>
      </c>
      <c r="O13" s="288">
        <f t="shared" si="4"/>
        <v>95</v>
      </c>
      <c r="P13" s="901" t="s">
        <v>44</v>
      </c>
      <c r="Q13" s="1001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</row>
    <row r="14" spans="1:28" ht="20.25" customHeight="1" x14ac:dyDescent="0.2">
      <c r="A14" s="998"/>
      <c r="B14" s="900" t="s">
        <v>401</v>
      </c>
      <c r="C14" s="288">
        <f t="shared" ref="C14:L14" si="9">SUM(C43,C73)</f>
        <v>19</v>
      </c>
      <c r="D14" s="288">
        <f t="shared" si="9"/>
        <v>0</v>
      </c>
      <c r="E14" s="288">
        <f t="shared" si="9"/>
        <v>3</v>
      </c>
      <c r="F14" s="288">
        <f t="shared" si="9"/>
        <v>0</v>
      </c>
      <c r="G14" s="288">
        <f t="shared" si="9"/>
        <v>0</v>
      </c>
      <c r="H14" s="288">
        <f t="shared" si="9"/>
        <v>0</v>
      </c>
      <c r="I14" s="288">
        <f t="shared" si="9"/>
        <v>0</v>
      </c>
      <c r="J14" s="288">
        <f t="shared" si="9"/>
        <v>0</v>
      </c>
      <c r="K14" s="288">
        <f t="shared" si="9"/>
        <v>0</v>
      </c>
      <c r="L14" s="288">
        <f t="shared" si="9"/>
        <v>0</v>
      </c>
      <c r="M14" s="288">
        <f t="shared" si="2"/>
        <v>22</v>
      </c>
      <c r="N14" s="288">
        <f t="shared" si="3"/>
        <v>0</v>
      </c>
      <c r="O14" s="288">
        <f t="shared" si="4"/>
        <v>22</v>
      </c>
      <c r="P14" s="901" t="s">
        <v>45</v>
      </c>
      <c r="Q14" s="1001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</row>
    <row r="15" spans="1:28" ht="20.25" customHeight="1" x14ac:dyDescent="0.2">
      <c r="A15" s="998"/>
      <c r="B15" s="900" t="s">
        <v>382</v>
      </c>
      <c r="C15" s="288">
        <f t="shared" ref="C15:L15" si="10">SUM(C44,C74)</f>
        <v>0</v>
      </c>
      <c r="D15" s="288">
        <f t="shared" si="10"/>
        <v>0</v>
      </c>
      <c r="E15" s="288">
        <f t="shared" si="10"/>
        <v>0</v>
      </c>
      <c r="F15" s="288">
        <f t="shared" si="10"/>
        <v>0</v>
      </c>
      <c r="G15" s="288">
        <f t="shared" si="10"/>
        <v>0</v>
      </c>
      <c r="H15" s="288">
        <f t="shared" si="10"/>
        <v>0</v>
      </c>
      <c r="I15" s="288">
        <f t="shared" si="10"/>
        <v>0</v>
      </c>
      <c r="J15" s="288">
        <f t="shared" si="10"/>
        <v>0</v>
      </c>
      <c r="K15" s="288">
        <f t="shared" si="10"/>
        <v>0</v>
      </c>
      <c r="L15" s="288">
        <f t="shared" si="10"/>
        <v>0</v>
      </c>
      <c r="M15" s="288">
        <f t="shared" si="2"/>
        <v>0</v>
      </c>
      <c r="N15" s="288">
        <f t="shared" si="3"/>
        <v>0</v>
      </c>
      <c r="O15" s="288">
        <f t="shared" si="4"/>
        <v>0</v>
      </c>
      <c r="P15" s="901" t="s">
        <v>46</v>
      </c>
      <c r="Q15" s="1001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</row>
    <row r="16" spans="1:28" ht="20.25" customHeight="1" x14ac:dyDescent="0.2">
      <c r="A16" s="998"/>
      <c r="B16" s="900" t="s">
        <v>383</v>
      </c>
      <c r="C16" s="288">
        <f t="shared" ref="C16:L16" si="11">SUM(C45,C75)</f>
        <v>0</v>
      </c>
      <c r="D16" s="288">
        <f t="shared" si="11"/>
        <v>0</v>
      </c>
      <c r="E16" s="288">
        <f t="shared" si="11"/>
        <v>0</v>
      </c>
      <c r="F16" s="288">
        <f t="shared" si="11"/>
        <v>0</v>
      </c>
      <c r="G16" s="288">
        <f t="shared" si="11"/>
        <v>0</v>
      </c>
      <c r="H16" s="288">
        <f t="shared" si="11"/>
        <v>0</v>
      </c>
      <c r="I16" s="288">
        <f t="shared" si="11"/>
        <v>0</v>
      </c>
      <c r="J16" s="288">
        <f t="shared" si="11"/>
        <v>0</v>
      </c>
      <c r="K16" s="288">
        <f t="shared" si="11"/>
        <v>0</v>
      </c>
      <c r="L16" s="288">
        <f t="shared" si="11"/>
        <v>0</v>
      </c>
      <c r="M16" s="288">
        <f t="shared" si="2"/>
        <v>0</v>
      </c>
      <c r="N16" s="288">
        <f t="shared" si="3"/>
        <v>0</v>
      </c>
      <c r="O16" s="288">
        <f t="shared" si="4"/>
        <v>0</v>
      </c>
      <c r="P16" s="901" t="s">
        <v>47</v>
      </c>
      <c r="Q16" s="1001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</row>
    <row r="17" spans="1:28" ht="20.25" customHeight="1" x14ac:dyDescent="0.2">
      <c r="A17" s="999"/>
      <c r="B17" s="900" t="s">
        <v>384</v>
      </c>
      <c r="C17" s="288">
        <f t="shared" ref="C17:L17" si="12">SUM(C46,C76)</f>
        <v>12</v>
      </c>
      <c r="D17" s="288">
        <f t="shared" si="12"/>
        <v>23</v>
      </c>
      <c r="E17" s="288">
        <f t="shared" si="12"/>
        <v>3</v>
      </c>
      <c r="F17" s="288">
        <f t="shared" si="12"/>
        <v>6</v>
      </c>
      <c r="G17" s="288">
        <f t="shared" si="12"/>
        <v>2</v>
      </c>
      <c r="H17" s="288">
        <f t="shared" si="12"/>
        <v>0</v>
      </c>
      <c r="I17" s="288">
        <f t="shared" si="12"/>
        <v>1</v>
      </c>
      <c r="J17" s="288">
        <f t="shared" si="12"/>
        <v>0</v>
      </c>
      <c r="K17" s="288">
        <f t="shared" si="12"/>
        <v>1</v>
      </c>
      <c r="L17" s="288">
        <f t="shared" si="12"/>
        <v>0</v>
      </c>
      <c r="M17" s="288">
        <f t="shared" si="2"/>
        <v>19</v>
      </c>
      <c r="N17" s="288">
        <f t="shared" si="3"/>
        <v>29</v>
      </c>
      <c r="O17" s="288">
        <f t="shared" si="4"/>
        <v>48</v>
      </c>
      <c r="P17" s="901" t="s">
        <v>48</v>
      </c>
      <c r="Q17" s="1002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</row>
    <row r="18" spans="1:28" ht="20.25" customHeight="1" x14ac:dyDescent="0.2">
      <c r="A18" s="995" t="s">
        <v>397</v>
      </c>
      <c r="B18" s="995"/>
      <c r="C18" s="288">
        <f t="shared" ref="C18:L18" si="13">SUM(C47,C77)</f>
        <v>0</v>
      </c>
      <c r="D18" s="288">
        <f t="shared" si="13"/>
        <v>0</v>
      </c>
      <c r="E18" s="288">
        <f t="shared" si="13"/>
        <v>0</v>
      </c>
      <c r="F18" s="288">
        <f t="shared" si="13"/>
        <v>0</v>
      </c>
      <c r="G18" s="288">
        <f t="shared" si="13"/>
        <v>0</v>
      </c>
      <c r="H18" s="288">
        <f t="shared" si="13"/>
        <v>0</v>
      </c>
      <c r="I18" s="288">
        <f t="shared" si="13"/>
        <v>0</v>
      </c>
      <c r="J18" s="288">
        <f t="shared" si="13"/>
        <v>0</v>
      </c>
      <c r="K18" s="288">
        <f t="shared" si="13"/>
        <v>0</v>
      </c>
      <c r="L18" s="288">
        <f t="shared" si="13"/>
        <v>0</v>
      </c>
      <c r="M18" s="288">
        <f t="shared" si="2"/>
        <v>0</v>
      </c>
      <c r="N18" s="288">
        <f t="shared" si="3"/>
        <v>0</v>
      </c>
      <c r="O18" s="288">
        <f t="shared" si="4"/>
        <v>0</v>
      </c>
      <c r="P18" s="996" t="s">
        <v>438</v>
      </c>
      <c r="Q18" s="996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</row>
    <row r="19" spans="1:28" ht="20.25" customHeight="1" x14ac:dyDescent="0.2">
      <c r="A19" s="995" t="s">
        <v>22</v>
      </c>
      <c r="B19" s="995"/>
      <c r="C19" s="288">
        <f t="shared" ref="C19:L19" si="14">SUM(C48,C78)</f>
        <v>41</v>
      </c>
      <c r="D19" s="288">
        <f t="shared" si="14"/>
        <v>0</v>
      </c>
      <c r="E19" s="288">
        <f t="shared" si="14"/>
        <v>20</v>
      </c>
      <c r="F19" s="288">
        <f t="shared" si="14"/>
        <v>0</v>
      </c>
      <c r="G19" s="288">
        <f t="shared" si="14"/>
        <v>11</v>
      </c>
      <c r="H19" s="288">
        <f t="shared" si="14"/>
        <v>0</v>
      </c>
      <c r="I19" s="288">
        <f t="shared" si="14"/>
        <v>7</v>
      </c>
      <c r="J19" s="288">
        <f t="shared" si="14"/>
        <v>0</v>
      </c>
      <c r="K19" s="288">
        <f t="shared" si="14"/>
        <v>1</v>
      </c>
      <c r="L19" s="288">
        <f t="shared" si="14"/>
        <v>0</v>
      </c>
      <c r="M19" s="288">
        <f t="shared" si="2"/>
        <v>80</v>
      </c>
      <c r="N19" s="288">
        <f t="shared" si="3"/>
        <v>0</v>
      </c>
      <c r="O19" s="288">
        <f t="shared" si="4"/>
        <v>80</v>
      </c>
      <c r="P19" s="996" t="s">
        <v>49</v>
      </c>
      <c r="Q19" s="996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</row>
    <row r="20" spans="1:28" ht="20.25" customHeight="1" x14ac:dyDescent="0.2">
      <c r="A20" s="995" t="s">
        <v>23</v>
      </c>
      <c r="B20" s="995"/>
      <c r="C20" s="288">
        <f t="shared" ref="C20:L20" si="15">SUM(C49,C79)</f>
        <v>25</v>
      </c>
      <c r="D20" s="288">
        <f t="shared" si="15"/>
        <v>12</v>
      </c>
      <c r="E20" s="288">
        <f t="shared" si="15"/>
        <v>1</v>
      </c>
      <c r="F20" s="288">
        <f t="shared" si="15"/>
        <v>10</v>
      </c>
      <c r="G20" s="288">
        <f t="shared" si="15"/>
        <v>1</v>
      </c>
      <c r="H20" s="288">
        <f t="shared" si="15"/>
        <v>5</v>
      </c>
      <c r="I20" s="288">
        <f t="shared" si="15"/>
        <v>0</v>
      </c>
      <c r="J20" s="288">
        <f t="shared" si="15"/>
        <v>1</v>
      </c>
      <c r="K20" s="288">
        <f t="shared" si="15"/>
        <v>0</v>
      </c>
      <c r="L20" s="288">
        <f t="shared" si="15"/>
        <v>2</v>
      </c>
      <c r="M20" s="288">
        <f t="shared" si="2"/>
        <v>27</v>
      </c>
      <c r="N20" s="288">
        <f t="shared" si="3"/>
        <v>30</v>
      </c>
      <c r="O20" s="288">
        <f t="shared" si="4"/>
        <v>57</v>
      </c>
      <c r="P20" s="996" t="s">
        <v>24</v>
      </c>
      <c r="Q20" s="996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</row>
    <row r="21" spans="1:28" ht="20.25" customHeight="1" x14ac:dyDescent="0.2">
      <c r="A21" s="995" t="s">
        <v>25</v>
      </c>
      <c r="B21" s="995"/>
      <c r="C21" s="288">
        <f t="shared" ref="C21:L21" si="16">SUM(C50,C80)</f>
        <v>14</v>
      </c>
      <c r="D21" s="288">
        <f t="shared" si="16"/>
        <v>52</v>
      </c>
      <c r="E21" s="288">
        <f t="shared" si="16"/>
        <v>96</v>
      </c>
      <c r="F21" s="288">
        <f t="shared" si="16"/>
        <v>40</v>
      </c>
      <c r="G21" s="288">
        <f t="shared" si="16"/>
        <v>3</v>
      </c>
      <c r="H21" s="288">
        <f t="shared" si="16"/>
        <v>0</v>
      </c>
      <c r="I21" s="288">
        <f t="shared" si="16"/>
        <v>2</v>
      </c>
      <c r="J21" s="288">
        <f t="shared" si="16"/>
        <v>1</v>
      </c>
      <c r="K21" s="288">
        <f t="shared" si="16"/>
        <v>1</v>
      </c>
      <c r="L21" s="288">
        <f t="shared" si="16"/>
        <v>0</v>
      </c>
      <c r="M21" s="288">
        <f t="shared" si="2"/>
        <v>116</v>
      </c>
      <c r="N21" s="288">
        <f t="shared" si="3"/>
        <v>93</v>
      </c>
      <c r="O21" s="288">
        <f t="shared" si="4"/>
        <v>209</v>
      </c>
      <c r="P21" s="996" t="s">
        <v>50</v>
      </c>
      <c r="Q21" s="996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</row>
    <row r="22" spans="1:28" ht="20.25" customHeight="1" x14ac:dyDescent="0.2">
      <c r="A22" s="995" t="s">
        <v>64</v>
      </c>
      <c r="B22" s="995"/>
      <c r="C22" s="288">
        <f t="shared" ref="C22:L22" si="17">SUM(C51,C81)</f>
        <v>76</v>
      </c>
      <c r="D22" s="288">
        <f t="shared" si="17"/>
        <v>23</v>
      </c>
      <c r="E22" s="288">
        <f t="shared" si="17"/>
        <v>28</v>
      </c>
      <c r="F22" s="288">
        <f t="shared" si="17"/>
        <v>16</v>
      </c>
      <c r="G22" s="288">
        <f t="shared" si="17"/>
        <v>12</v>
      </c>
      <c r="H22" s="288">
        <f t="shared" si="17"/>
        <v>8</v>
      </c>
      <c r="I22" s="288">
        <f t="shared" si="17"/>
        <v>7</v>
      </c>
      <c r="J22" s="288">
        <f t="shared" si="17"/>
        <v>3</v>
      </c>
      <c r="K22" s="288">
        <f t="shared" si="17"/>
        <v>3</v>
      </c>
      <c r="L22" s="288">
        <f t="shared" si="17"/>
        <v>2</v>
      </c>
      <c r="M22" s="288">
        <f t="shared" si="2"/>
        <v>126</v>
      </c>
      <c r="N22" s="288">
        <f t="shared" si="3"/>
        <v>52</v>
      </c>
      <c r="O22" s="288">
        <f t="shared" si="4"/>
        <v>178</v>
      </c>
      <c r="P22" s="996" t="s">
        <v>51</v>
      </c>
      <c r="Q22" s="996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</row>
    <row r="23" spans="1:28" ht="20.25" customHeight="1" x14ac:dyDescent="0.2">
      <c r="A23" s="995" t="s">
        <v>27</v>
      </c>
      <c r="B23" s="995"/>
      <c r="C23" s="288">
        <f t="shared" ref="C23:L23" si="18">SUM(C52,C82)</f>
        <v>0</v>
      </c>
      <c r="D23" s="288">
        <f t="shared" si="18"/>
        <v>17</v>
      </c>
      <c r="E23" s="288">
        <f t="shared" si="18"/>
        <v>0</v>
      </c>
      <c r="F23" s="288">
        <f t="shared" si="18"/>
        <v>10</v>
      </c>
      <c r="G23" s="288">
        <f t="shared" si="18"/>
        <v>0</v>
      </c>
      <c r="H23" s="288">
        <f t="shared" si="18"/>
        <v>4</v>
      </c>
      <c r="I23" s="288">
        <f t="shared" si="18"/>
        <v>0</v>
      </c>
      <c r="J23" s="288">
        <f t="shared" si="18"/>
        <v>0</v>
      </c>
      <c r="K23" s="288">
        <f t="shared" si="18"/>
        <v>0</v>
      </c>
      <c r="L23" s="288">
        <f t="shared" si="18"/>
        <v>1</v>
      </c>
      <c r="M23" s="288">
        <f t="shared" si="2"/>
        <v>0</v>
      </c>
      <c r="N23" s="288">
        <f t="shared" si="3"/>
        <v>32</v>
      </c>
      <c r="O23" s="288">
        <f t="shared" si="4"/>
        <v>32</v>
      </c>
      <c r="P23" s="996" t="s">
        <v>28</v>
      </c>
      <c r="Q23" s="996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</row>
    <row r="24" spans="1:28" ht="20.25" customHeight="1" x14ac:dyDescent="0.2">
      <c r="A24" s="995" t="s">
        <v>29</v>
      </c>
      <c r="B24" s="995"/>
      <c r="C24" s="288">
        <f t="shared" ref="C24:L24" si="19">SUM(C53,C83)</f>
        <v>0</v>
      </c>
      <c r="D24" s="288">
        <f t="shared" si="19"/>
        <v>0</v>
      </c>
      <c r="E24" s="288">
        <f t="shared" si="19"/>
        <v>0</v>
      </c>
      <c r="F24" s="288">
        <f t="shared" si="19"/>
        <v>0</v>
      </c>
      <c r="G24" s="288">
        <f t="shared" si="19"/>
        <v>0</v>
      </c>
      <c r="H24" s="288">
        <f t="shared" si="19"/>
        <v>0</v>
      </c>
      <c r="I24" s="288">
        <f t="shared" si="19"/>
        <v>0</v>
      </c>
      <c r="J24" s="288">
        <f t="shared" si="19"/>
        <v>0</v>
      </c>
      <c r="K24" s="288">
        <f t="shared" si="19"/>
        <v>0</v>
      </c>
      <c r="L24" s="288">
        <f t="shared" si="19"/>
        <v>0</v>
      </c>
      <c r="M24" s="288">
        <f t="shared" si="2"/>
        <v>0</v>
      </c>
      <c r="N24" s="288">
        <f t="shared" si="3"/>
        <v>0</v>
      </c>
      <c r="O24" s="288">
        <f t="shared" si="4"/>
        <v>0</v>
      </c>
      <c r="P24" s="996" t="s">
        <v>30</v>
      </c>
      <c r="Q24" s="996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</row>
    <row r="25" spans="1:28" ht="20.25" customHeight="1" x14ac:dyDescent="0.2">
      <c r="A25" s="995" t="s">
        <v>31</v>
      </c>
      <c r="B25" s="995"/>
      <c r="C25" s="288">
        <f t="shared" ref="C25:L25" si="20">SUM(C54,C84)</f>
        <v>15</v>
      </c>
      <c r="D25" s="288">
        <f t="shared" si="20"/>
        <v>66</v>
      </c>
      <c r="E25" s="288">
        <f t="shared" si="20"/>
        <v>7</v>
      </c>
      <c r="F25" s="288">
        <f t="shared" si="20"/>
        <v>0</v>
      </c>
      <c r="G25" s="288">
        <f t="shared" si="20"/>
        <v>8</v>
      </c>
      <c r="H25" s="288">
        <f t="shared" si="20"/>
        <v>0</v>
      </c>
      <c r="I25" s="288">
        <f t="shared" si="20"/>
        <v>0</v>
      </c>
      <c r="J25" s="288">
        <f t="shared" si="20"/>
        <v>0</v>
      </c>
      <c r="K25" s="288">
        <f t="shared" si="20"/>
        <v>0</v>
      </c>
      <c r="L25" s="288">
        <f t="shared" si="20"/>
        <v>0</v>
      </c>
      <c r="M25" s="288">
        <f t="shared" si="2"/>
        <v>30</v>
      </c>
      <c r="N25" s="288">
        <f t="shared" si="3"/>
        <v>66</v>
      </c>
      <c r="O25" s="288">
        <f t="shared" si="4"/>
        <v>96</v>
      </c>
      <c r="P25" s="996" t="s">
        <v>32</v>
      </c>
      <c r="Q25" s="996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</row>
    <row r="26" spans="1:28" ht="20.25" customHeight="1" x14ac:dyDescent="0.2">
      <c r="A26" s="995" t="s">
        <v>33</v>
      </c>
      <c r="B26" s="995"/>
      <c r="C26" s="288">
        <f t="shared" ref="C26:L26" si="21">SUM(C55,C85)</f>
        <v>0</v>
      </c>
      <c r="D26" s="288">
        <f t="shared" si="21"/>
        <v>0</v>
      </c>
      <c r="E26" s="288">
        <f t="shared" si="21"/>
        <v>0</v>
      </c>
      <c r="F26" s="288">
        <f t="shared" si="21"/>
        <v>0</v>
      </c>
      <c r="G26" s="288">
        <f t="shared" si="21"/>
        <v>0</v>
      </c>
      <c r="H26" s="288">
        <f t="shared" si="21"/>
        <v>0</v>
      </c>
      <c r="I26" s="288">
        <f t="shared" si="21"/>
        <v>0</v>
      </c>
      <c r="J26" s="288">
        <f t="shared" si="21"/>
        <v>0</v>
      </c>
      <c r="K26" s="288">
        <f t="shared" si="21"/>
        <v>0</v>
      </c>
      <c r="L26" s="288">
        <f t="shared" si="21"/>
        <v>0</v>
      </c>
      <c r="M26" s="288">
        <f t="shared" si="2"/>
        <v>0</v>
      </c>
      <c r="N26" s="288">
        <f t="shared" si="3"/>
        <v>0</v>
      </c>
      <c r="O26" s="288">
        <f t="shared" si="4"/>
        <v>0</v>
      </c>
      <c r="P26" s="996" t="s">
        <v>34</v>
      </c>
      <c r="Q26" s="996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</row>
    <row r="27" spans="1:28" ht="20.25" customHeight="1" thickBot="1" x14ac:dyDescent="0.25">
      <c r="A27" s="1103" t="s">
        <v>35</v>
      </c>
      <c r="B27" s="1103"/>
      <c r="C27" s="288">
        <f t="shared" ref="C27:L27" si="22">SUM(C56,C86)</f>
        <v>0</v>
      </c>
      <c r="D27" s="288">
        <f t="shared" si="22"/>
        <v>0</v>
      </c>
      <c r="E27" s="288">
        <f t="shared" si="22"/>
        <v>0</v>
      </c>
      <c r="F27" s="288">
        <f t="shared" si="22"/>
        <v>0</v>
      </c>
      <c r="G27" s="288">
        <f t="shared" si="22"/>
        <v>0</v>
      </c>
      <c r="H27" s="288">
        <f t="shared" si="22"/>
        <v>0</v>
      </c>
      <c r="I27" s="288">
        <f t="shared" si="22"/>
        <v>0</v>
      </c>
      <c r="J27" s="288">
        <f t="shared" si="22"/>
        <v>0</v>
      </c>
      <c r="K27" s="288">
        <f t="shared" si="22"/>
        <v>0</v>
      </c>
      <c r="L27" s="288">
        <f t="shared" si="22"/>
        <v>0</v>
      </c>
      <c r="M27" s="288">
        <f t="shared" si="2"/>
        <v>0</v>
      </c>
      <c r="N27" s="288">
        <f t="shared" si="3"/>
        <v>0</v>
      </c>
      <c r="O27" s="288">
        <f t="shared" si="4"/>
        <v>0</v>
      </c>
      <c r="P27" s="1041" t="s">
        <v>52</v>
      </c>
      <c r="Q27" s="1041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</row>
    <row r="28" spans="1:28" ht="20.25" customHeight="1" thickBot="1" x14ac:dyDescent="0.25">
      <c r="A28" s="1003" t="s">
        <v>8</v>
      </c>
      <c r="B28" s="1003"/>
      <c r="C28" s="899">
        <f>SUM(C8:C27)</f>
        <v>242</v>
      </c>
      <c r="D28" s="899">
        <f t="shared" ref="D28:O28" si="23">SUM(D8:D27)</f>
        <v>254</v>
      </c>
      <c r="E28" s="899">
        <f t="shared" si="23"/>
        <v>178</v>
      </c>
      <c r="F28" s="899">
        <f t="shared" si="23"/>
        <v>92</v>
      </c>
      <c r="G28" s="899">
        <f t="shared" si="23"/>
        <v>37</v>
      </c>
      <c r="H28" s="899">
        <f t="shared" si="23"/>
        <v>18</v>
      </c>
      <c r="I28" s="899">
        <f t="shared" si="23"/>
        <v>17</v>
      </c>
      <c r="J28" s="899">
        <f t="shared" si="23"/>
        <v>6</v>
      </c>
      <c r="K28" s="899">
        <f t="shared" si="23"/>
        <v>6</v>
      </c>
      <c r="L28" s="899">
        <f t="shared" si="23"/>
        <v>5</v>
      </c>
      <c r="M28" s="899">
        <f t="shared" si="23"/>
        <v>480</v>
      </c>
      <c r="N28" s="899">
        <f t="shared" si="23"/>
        <v>375</v>
      </c>
      <c r="O28" s="899">
        <f t="shared" si="23"/>
        <v>855</v>
      </c>
      <c r="P28" s="1004" t="s">
        <v>381</v>
      </c>
      <c r="Q28" s="1004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</row>
    <row r="29" spans="1:28" ht="30.75" customHeight="1" thickTop="1" x14ac:dyDescent="0.2">
      <c r="A29" s="902"/>
      <c r="B29" s="90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05"/>
      <c r="Q29" s="210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</row>
    <row r="30" spans="1:28" ht="30.75" customHeight="1" x14ac:dyDescent="0.2">
      <c r="A30" s="1097" t="s">
        <v>716</v>
      </c>
      <c r="B30" s="1097"/>
      <c r="C30" s="1097"/>
      <c r="D30" s="1097"/>
      <c r="E30" s="1097"/>
      <c r="F30" s="1097"/>
      <c r="G30" s="1097"/>
      <c r="H30" s="1097"/>
      <c r="I30" s="1097"/>
      <c r="J30" s="1097"/>
      <c r="K30" s="1097"/>
      <c r="L30" s="1097"/>
      <c r="M30" s="1097"/>
      <c r="N30" s="1097"/>
      <c r="O30" s="1097"/>
      <c r="P30" s="1097"/>
      <c r="Q30" s="1098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</row>
    <row r="31" spans="1:28" ht="42.75" customHeight="1" x14ac:dyDescent="0.2">
      <c r="A31" s="1077" t="s">
        <v>917</v>
      </c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  <c r="P31" s="1077"/>
      <c r="Q31" s="1077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</row>
    <row r="32" spans="1:28" ht="25.5" customHeight="1" thickBot="1" x14ac:dyDescent="0.25">
      <c r="A32" s="1093" t="s">
        <v>1363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94" t="s">
        <v>1364</v>
      </c>
      <c r="Q32" s="1094"/>
      <c r="S32" s="623"/>
      <c r="T32" s="623"/>
      <c r="U32" s="623"/>
      <c r="V32" s="623"/>
      <c r="W32" s="623"/>
      <c r="X32" s="623"/>
      <c r="Y32" s="623"/>
      <c r="Z32" s="623"/>
      <c r="AA32" s="623"/>
      <c r="AB32" s="623"/>
    </row>
    <row r="33" spans="1:28" ht="27" customHeight="1" thickTop="1" x14ac:dyDescent="0.2">
      <c r="A33" s="987" t="s">
        <v>0</v>
      </c>
      <c r="B33" s="987"/>
      <c r="C33" s="1074" t="s">
        <v>214</v>
      </c>
      <c r="D33" s="1074"/>
      <c r="E33" s="1074" t="s">
        <v>215</v>
      </c>
      <c r="F33" s="1074"/>
      <c r="G33" s="1074" t="s">
        <v>71</v>
      </c>
      <c r="H33" s="1074"/>
      <c r="I33" s="1074" t="s">
        <v>72</v>
      </c>
      <c r="J33" s="1074"/>
      <c r="K33" s="1074" t="s">
        <v>73</v>
      </c>
      <c r="L33" s="1074"/>
      <c r="M33" s="1074" t="s">
        <v>8</v>
      </c>
      <c r="N33" s="1074"/>
      <c r="O33" s="1074"/>
      <c r="P33" s="1012" t="s">
        <v>439</v>
      </c>
      <c r="Q33" s="1012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</row>
    <row r="34" spans="1:28" ht="27" customHeight="1" x14ac:dyDescent="0.2">
      <c r="A34" s="988"/>
      <c r="B34" s="988"/>
      <c r="C34" s="1075" t="s">
        <v>89</v>
      </c>
      <c r="D34" s="1075"/>
      <c r="E34" s="1075" t="s">
        <v>91</v>
      </c>
      <c r="F34" s="1075"/>
      <c r="G34" s="1075" t="s">
        <v>81</v>
      </c>
      <c r="H34" s="1075"/>
      <c r="I34" s="1075" t="s">
        <v>82</v>
      </c>
      <c r="J34" s="1075"/>
      <c r="K34" s="1075" t="s">
        <v>83</v>
      </c>
      <c r="L34" s="1075"/>
      <c r="M34" s="1075" t="s">
        <v>12</v>
      </c>
      <c r="N34" s="1075"/>
      <c r="O34" s="1075"/>
      <c r="P34" s="1013"/>
      <c r="Q34" s="101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</row>
    <row r="35" spans="1:28" ht="17.25" customHeight="1" x14ac:dyDescent="0.2">
      <c r="A35" s="988"/>
      <c r="B35" s="988"/>
      <c r="C35" s="908" t="s">
        <v>85</v>
      </c>
      <c r="D35" s="908" t="s">
        <v>42</v>
      </c>
      <c r="E35" s="908" t="s">
        <v>85</v>
      </c>
      <c r="F35" s="908" t="s">
        <v>42</v>
      </c>
      <c r="G35" s="908" t="s">
        <v>85</v>
      </c>
      <c r="H35" s="908" t="s">
        <v>42</v>
      </c>
      <c r="I35" s="908" t="s">
        <v>85</v>
      </c>
      <c r="J35" s="908" t="s">
        <v>42</v>
      </c>
      <c r="K35" s="908" t="s">
        <v>85</v>
      </c>
      <c r="L35" s="908" t="s">
        <v>42</v>
      </c>
      <c r="M35" s="908" t="s">
        <v>85</v>
      </c>
      <c r="N35" s="908" t="s">
        <v>42</v>
      </c>
      <c r="O35" s="908" t="s">
        <v>90</v>
      </c>
      <c r="P35" s="1013"/>
      <c r="Q35" s="101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</row>
    <row r="36" spans="1:28" ht="21.75" customHeight="1" thickBot="1" x14ac:dyDescent="0.25">
      <c r="A36" s="989"/>
      <c r="B36" s="989"/>
      <c r="C36" s="913" t="s">
        <v>13</v>
      </c>
      <c r="D36" s="913" t="s">
        <v>10</v>
      </c>
      <c r="E36" s="913" t="s">
        <v>9</v>
      </c>
      <c r="F36" s="913" t="s">
        <v>10</v>
      </c>
      <c r="G36" s="913" t="s">
        <v>13</v>
      </c>
      <c r="H36" s="913" t="s">
        <v>10</v>
      </c>
      <c r="I36" s="913" t="s">
        <v>13</v>
      </c>
      <c r="J36" s="913" t="s">
        <v>10</v>
      </c>
      <c r="K36" s="913" t="s">
        <v>13</v>
      </c>
      <c r="L36" s="913" t="s">
        <v>10</v>
      </c>
      <c r="M36" s="913" t="s">
        <v>13</v>
      </c>
      <c r="N36" s="913" t="s">
        <v>10</v>
      </c>
      <c r="O36" s="913" t="s">
        <v>12</v>
      </c>
      <c r="P36" s="1014"/>
      <c r="Q36" s="1014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</row>
    <row r="37" spans="1:28" ht="20.25" customHeight="1" x14ac:dyDescent="0.2">
      <c r="A37" s="992" t="s">
        <v>525</v>
      </c>
      <c r="B37" s="992"/>
      <c r="C37" s="611">
        <v>0</v>
      </c>
      <c r="D37" s="611">
        <v>0</v>
      </c>
      <c r="E37" s="611">
        <v>0</v>
      </c>
      <c r="F37" s="611">
        <v>0</v>
      </c>
      <c r="G37" s="611">
        <v>0</v>
      </c>
      <c r="H37" s="611">
        <v>0</v>
      </c>
      <c r="I37" s="611">
        <v>0</v>
      </c>
      <c r="J37" s="611">
        <v>0</v>
      </c>
      <c r="K37" s="611">
        <v>0</v>
      </c>
      <c r="L37" s="611">
        <v>0</v>
      </c>
      <c r="M37" s="624">
        <f>SUM(C37,E37,G37,I37,K37)</f>
        <v>0</v>
      </c>
      <c r="N37" s="624">
        <f>SUM(D37,F37,H37,J37,L37)</f>
        <v>0</v>
      </c>
      <c r="O37" s="624">
        <f>SUM(M37:N37)</f>
        <v>0</v>
      </c>
      <c r="P37" s="991" t="s">
        <v>743</v>
      </c>
      <c r="Q37" s="991"/>
      <c r="R37" s="623"/>
      <c r="S37" s="623"/>
      <c r="T37" s="623"/>
      <c r="U37" s="623"/>
      <c r="V37" s="623"/>
      <c r="W37" s="623"/>
      <c r="X37" s="623"/>
    </row>
    <row r="38" spans="1:28" ht="20.25" customHeight="1" x14ac:dyDescent="0.2">
      <c r="A38" s="993" t="s">
        <v>14</v>
      </c>
      <c r="B38" s="993"/>
      <c r="C38" s="615">
        <v>0</v>
      </c>
      <c r="D38" s="615">
        <v>0</v>
      </c>
      <c r="E38" s="615">
        <v>0</v>
      </c>
      <c r="F38" s="615">
        <v>0</v>
      </c>
      <c r="G38" s="615">
        <v>0</v>
      </c>
      <c r="H38" s="615">
        <v>0</v>
      </c>
      <c r="I38" s="615">
        <v>0</v>
      </c>
      <c r="J38" s="615">
        <v>0</v>
      </c>
      <c r="K38" s="615">
        <v>0</v>
      </c>
      <c r="L38" s="615">
        <v>0</v>
      </c>
      <c r="M38" s="618">
        <f t="shared" ref="M38:M56" si="24">SUM(C38,E38,G38,I38,K38)</f>
        <v>0</v>
      </c>
      <c r="N38" s="618">
        <f t="shared" ref="N38:N56" si="25">SUM(D38,F38,H38,J38,L38)</f>
        <v>0</v>
      </c>
      <c r="O38" s="618">
        <f t="shared" ref="O38:O56" si="26">SUM(M38:N38)</f>
        <v>0</v>
      </c>
      <c r="P38" s="994" t="s">
        <v>15</v>
      </c>
      <c r="Q38" s="994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</row>
    <row r="39" spans="1:28" ht="20.25" customHeight="1" x14ac:dyDescent="0.2">
      <c r="A39" s="995" t="s">
        <v>16</v>
      </c>
      <c r="B39" s="995"/>
      <c r="C39" s="618">
        <v>0</v>
      </c>
      <c r="D39" s="618">
        <v>0</v>
      </c>
      <c r="E39" s="618">
        <v>0</v>
      </c>
      <c r="F39" s="618">
        <v>0</v>
      </c>
      <c r="G39" s="618">
        <v>0</v>
      </c>
      <c r="H39" s="618">
        <v>0</v>
      </c>
      <c r="I39" s="618">
        <v>0</v>
      </c>
      <c r="J39" s="618">
        <v>0</v>
      </c>
      <c r="K39" s="618">
        <v>0</v>
      </c>
      <c r="L39" s="618">
        <v>0</v>
      </c>
      <c r="M39" s="618">
        <f t="shared" si="24"/>
        <v>0</v>
      </c>
      <c r="N39" s="618">
        <f t="shared" si="25"/>
        <v>0</v>
      </c>
      <c r="O39" s="618">
        <f t="shared" si="26"/>
        <v>0</v>
      </c>
      <c r="P39" s="996" t="s">
        <v>17</v>
      </c>
      <c r="Q39" s="996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</row>
    <row r="40" spans="1:28" ht="20.25" customHeight="1" x14ac:dyDescent="0.2">
      <c r="A40" s="995" t="s">
        <v>18</v>
      </c>
      <c r="B40" s="995"/>
      <c r="C40" s="618">
        <v>0</v>
      </c>
      <c r="D40" s="618">
        <v>0</v>
      </c>
      <c r="E40" s="618">
        <v>0</v>
      </c>
      <c r="F40" s="618">
        <v>0</v>
      </c>
      <c r="G40" s="618">
        <v>0</v>
      </c>
      <c r="H40" s="618">
        <v>0</v>
      </c>
      <c r="I40" s="618">
        <v>0</v>
      </c>
      <c r="J40" s="618">
        <v>0</v>
      </c>
      <c r="K40" s="618">
        <v>0</v>
      </c>
      <c r="L40" s="618">
        <v>0</v>
      </c>
      <c r="M40" s="618">
        <f t="shared" si="24"/>
        <v>0</v>
      </c>
      <c r="N40" s="618">
        <f t="shared" si="25"/>
        <v>0</v>
      </c>
      <c r="O40" s="618">
        <f t="shared" si="26"/>
        <v>0</v>
      </c>
      <c r="P40" s="996" t="s">
        <v>19</v>
      </c>
      <c r="Q40" s="996"/>
      <c r="S40" s="623"/>
      <c r="T40" s="623"/>
      <c r="U40" s="623"/>
      <c r="V40" s="623"/>
      <c r="W40" s="623"/>
      <c r="X40" s="623"/>
      <c r="Y40" s="623"/>
      <c r="Z40" s="623"/>
      <c r="AA40" s="623"/>
      <c r="AB40" s="623"/>
    </row>
    <row r="41" spans="1:28" ht="20.25" customHeight="1" x14ac:dyDescent="0.2">
      <c r="A41" s="997" t="s">
        <v>20</v>
      </c>
      <c r="B41" s="900" t="s">
        <v>399</v>
      </c>
      <c r="C41" s="618">
        <v>0</v>
      </c>
      <c r="D41" s="618">
        <v>30</v>
      </c>
      <c r="E41" s="618">
        <v>0</v>
      </c>
      <c r="F41" s="618">
        <v>7</v>
      </c>
      <c r="G41" s="618">
        <v>0</v>
      </c>
      <c r="H41" s="618">
        <v>1</v>
      </c>
      <c r="I41" s="618">
        <v>0</v>
      </c>
      <c r="J41" s="618">
        <v>0</v>
      </c>
      <c r="K41" s="618">
        <v>0</v>
      </c>
      <c r="L41" s="618">
        <v>0</v>
      </c>
      <c r="M41" s="618">
        <f t="shared" si="24"/>
        <v>0</v>
      </c>
      <c r="N41" s="618">
        <f t="shared" si="25"/>
        <v>38</v>
      </c>
      <c r="O41" s="618">
        <f t="shared" si="26"/>
        <v>38</v>
      </c>
      <c r="P41" s="901" t="s">
        <v>43</v>
      </c>
      <c r="Q41" s="1000" t="s">
        <v>380</v>
      </c>
      <c r="S41" s="623"/>
      <c r="T41" s="623"/>
      <c r="U41" s="623"/>
      <c r="V41" s="623"/>
      <c r="W41" s="623"/>
      <c r="X41" s="623"/>
      <c r="Y41" s="623"/>
      <c r="Z41" s="623"/>
      <c r="AA41" s="623"/>
      <c r="AB41" s="623"/>
    </row>
    <row r="42" spans="1:28" ht="20.25" customHeight="1" x14ac:dyDescent="0.2">
      <c r="A42" s="998"/>
      <c r="B42" s="900" t="s">
        <v>400</v>
      </c>
      <c r="C42" s="618">
        <v>20</v>
      </c>
      <c r="D42" s="618">
        <v>19</v>
      </c>
      <c r="E42" s="618">
        <v>10</v>
      </c>
      <c r="F42" s="618">
        <v>1</v>
      </c>
      <c r="G42" s="618">
        <v>0</v>
      </c>
      <c r="H42" s="618">
        <v>0</v>
      </c>
      <c r="I42" s="618">
        <v>0</v>
      </c>
      <c r="J42" s="618">
        <v>1</v>
      </c>
      <c r="K42" s="618">
        <v>0</v>
      </c>
      <c r="L42" s="618">
        <v>0</v>
      </c>
      <c r="M42" s="618">
        <f t="shared" si="24"/>
        <v>30</v>
      </c>
      <c r="N42" s="618">
        <f t="shared" si="25"/>
        <v>21</v>
      </c>
      <c r="O42" s="618">
        <f t="shared" si="26"/>
        <v>51</v>
      </c>
      <c r="P42" s="901" t="s">
        <v>44</v>
      </c>
      <c r="Q42" s="1001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</row>
    <row r="43" spans="1:28" ht="20.25" customHeight="1" x14ac:dyDescent="0.2">
      <c r="A43" s="998"/>
      <c r="B43" s="900" t="s">
        <v>401</v>
      </c>
      <c r="C43" s="618">
        <v>19</v>
      </c>
      <c r="D43" s="618">
        <v>0</v>
      </c>
      <c r="E43" s="618">
        <v>3</v>
      </c>
      <c r="F43" s="618">
        <v>0</v>
      </c>
      <c r="G43" s="618">
        <v>0</v>
      </c>
      <c r="H43" s="618">
        <v>0</v>
      </c>
      <c r="I43" s="618">
        <v>0</v>
      </c>
      <c r="J43" s="618">
        <v>0</v>
      </c>
      <c r="K43" s="618">
        <v>0</v>
      </c>
      <c r="L43" s="618">
        <v>0</v>
      </c>
      <c r="M43" s="618">
        <f t="shared" si="24"/>
        <v>22</v>
      </c>
      <c r="N43" s="618">
        <f t="shared" si="25"/>
        <v>0</v>
      </c>
      <c r="O43" s="618">
        <f t="shared" si="26"/>
        <v>22</v>
      </c>
      <c r="P43" s="901" t="s">
        <v>45</v>
      </c>
      <c r="Q43" s="1001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</row>
    <row r="44" spans="1:28" ht="20.25" customHeight="1" x14ac:dyDescent="0.2">
      <c r="A44" s="998"/>
      <c r="B44" s="900" t="s">
        <v>382</v>
      </c>
      <c r="C44" s="618">
        <v>0</v>
      </c>
      <c r="D44" s="618">
        <v>0</v>
      </c>
      <c r="E44" s="618">
        <v>0</v>
      </c>
      <c r="F44" s="618">
        <v>0</v>
      </c>
      <c r="G44" s="618">
        <v>0</v>
      </c>
      <c r="H44" s="618">
        <v>0</v>
      </c>
      <c r="I44" s="618">
        <v>0</v>
      </c>
      <c r="J44" s="618">
        <v>0</v>
      </c>
      <c r="K44" s="618">
        <v>0</v>
      </c>
      <c r="L44" s="618">
        <v>0</v>
      </c>
      <c r="M44" s="618">
        <f t="shared" si="24"/>
        <v>0</v>
      </c>
      <c r="N44" s="618">
        <f t="shared" si="25"/>
        <v>0</v>
      </c>
      <c r="O44" s="618">
        <f t="shared" si="26"/>
        <v>0</v>
      </c>
      <c r="P44" s="901" t="s">
        <v>46</v>
      </c>
      <c r="Q44" s="1001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</row>
    <row r="45" spans="1:28" ht="20.25" customHeight="1" x14ac:dyDescent="0.2">
      <c r="A45" s="998"/>
      <c r="B45" s="900" t="s">
        <v>383</v>
      </c>
      <c r="C45" s="618">
        <v>0</v>
      </c>
      <c r="D45" s="618">
        <v>0</v>
      </c>
      <c r="E45" s="618">
        <v>0</v>
      </c>
      <c r="F45" s="618">
        <v>0</v>
      </c>
      <c r="G45" s="618">
        <v>0</v>
      </c>
      <c r="H45" s="618">
        <v>0</v>
      </c>
      <c r="I45" s="618">
        <v>0</v>
      </c>
      <c r="J45" s="618">
        <v>0</v>
      </c>
      <c r="K45" s="618">
        <v>0</v>
      </c>
      <c r="L45" s="618">
        <v>0</v>
      </c>
      <c r="M45" s="618">
        <f t="shared" si="24"/>
        <v>0</v>
      </c>
      <c r="N45" s="618">
        <f t="shared" si="25"/>
        <v>0</v>
      </c>
      <c r="O45" s="618">
        <f t="shared" si="26"/>
        <v>0</v>
      </c>
      <c r="P45" s="901" t="s">
        <v>47</v>
      </c>
      <c r="Q45" s="1001"/>
      <c r="S45" s="623"/>
      <c r="T45" s="623"/>
      <c r="U45" s="623"/>
      <c r="V45" s="623"/>
      <c r="W45" s="623"/>
      <c r="X45" s="623"/>
      <c r="Y45" s="623"/>
      <c r="Z45" s="623"/>
      <c r="AA45" s="623"/>
      <c r="AB45" s="623"/>
    </row>
    <row r="46" spans="1:28" ht="20.25" customHeight="1" x14ac:dyDescent="0.2">
      <c r="A46" s="999"/>
      <c r="B46" s="900" t="s">
        <v>384</v>
      </c>
      <c r="C46" s="618">
        <v>9</v>
      </c>
      <c r="D46" s="618">
        <v>23</v>
      </c>
      <c r="E46" s="618">
        <v>1</v>
      </c>
      <c r="F46" s="618">
        <v>6</v>
      </c>
      <c r="G46" s="618">
        <v>1</v>
      </c>
      <c r="H46" s="618">
        <v>0</v>
      </c>
      <c r="I46" s="618">
        <v>0</v>
      </c>
      <c r="J46" s="618">
        <v>0</v>
      </c>
      <c r="K46" s="618">
        <v>1</v>
      </c>
      <c r="L46" s="618">
        <v>0</v>
      </c>
      <c r="M46" s="618">
        <f t="shared" si="24"/>
        <v>12</v>
      </c>
      <c r="N46" s="618">
        <f t="shared" si="25"/>
        <v>29</v>
      </c>
      <c r="O46" s="618">
        <f t="shared" si="26"/>
        <v>41</v>
      </c>
      <c r="P46" s="901" t="s">
        <v>48</v>
      </c>
      <c r="Q46" s="1002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</row>
    <row r="47" spans="1:28" ht="20.25" customHeight="1" x14ac:dyDescent="0.2">
      <c r="A47" s="995" t="s">
        <v>397</v>
      </c>
      <c r="B47" s="995"/>
      <c r="C47" s="618">
        <v>0</v>
      </c>
      <c r="D47" s="618">
        <v>0</v>
      </c>
      <c r="E47" s="618">
        <v>0</v>
      </c>
      <c r="F47" s="618">
        <v>0</v>
      </c>
      <c r="G47" s="618">
        <v>0</v>
      </c>
      <c r="H47" s="618">
        <v>0</v>
      </c>
      <c r="I47" s="618">
        <v>0</v>
      </c>
      <c r="J47" s="618">
        <v>0</v>
      </c>
      <c r="K47" s="618">
        <v>0</v>
      </c>
      <c r="L47" s="618">
        <v>0</v>
      </c>
      <c r="M47" s="618">
        <f t="shared" si="24"/>
        <v>0</v>
      </c>
      <c r="N47" s="618">
        <f t="shared" si="25"/>
        <v>0</v>
      </c>
      <c r="O47" s="618">
        <f t="shared" si="26"/>
        <v>0</v>
      </c>
      <c r="P47" s="996" t="s">
        <v>438</v>
      </c>
      <c r="Q47" s="996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</row>
    <row r="48" spans="1:28" ht="20.25" customHeight="1" x14ac:dyDescent="0.2">
      <c r="A48" s="995" t="s">
        <v>22</v>
      </c>
      <c r="B48" s="995"/>
      <c r="C48" s="618">
        <v>25</v>
      </c>
      <c r="D48" s="618">
        <v>0</v>
      </c>
      <c r="E48" s="618">
        <v>14</v>
      </c>
      <c r="F48" s="618">
        <v>0</v>
      </c>
      <c r="G48" s="618">
        <v>9</v>
      </c>
      <c r="H48" s="618">
        <v>0</v>
      </c>
      <c r="I48" s="618">
        <v>7</v>
      </c>
      <c r="J48" s="618">
        <v>0</v>
      </c>
      <c r="K48" s="618">
        <v>1</v>
      </c>
      <c r="L48" s="618">
        <v>0</v>
      </c>
      <c r="M48" s="618">
        <f t="shared" si="24"/>
        <v>56</v>
      </c>
      <c r="N48" s="618">
        <f t="shared" si="25"/>
        <v>0</v>
      </c>
      <c r="O48" s="618">
        <f t="shared" si="26"/>
        <v>56</v>
      </c>
      <c r="P48" s="996" t="s">
        <v>49</v>
      </c>
      <c r="Q48" s="996"/>
      <c r="S48" s="623"/>
      <c r="T48" s="623"/>
      <c r="U48" s="623"/>
      <c r="V48" s="623"/>
      <c r="W48" s="623"/>
      <c r="X48" s="623"/>
      <c r="Y48" s="623"/>
      <c r="Z48" s="623"/>
      <c r="AA48" s="623"/>
      <c r="AB48" s="623"/>
    </row>
    <row r="49" spans="1:28" ht="20.25" customHeight="1" x14ac:dyDescent="0.2">
      <c r="A49" s="995" t="s">
        <v>23</v>
      </c>
      <c r="B49" s="995"/>
      <c r="C49" s="618">
        <v>25</v>
      </c>
      <c r="D49" s="618">
        <v>9</v>
      </c>
      <c r="E49" s="618">
        <v>1</v>
      </c>
      <c r="F49" s="618">
        <v>7</v>
      </c>
      <c r="G49" s="618">
        <v>1</v>
      </c>
      <c r="H49" s="618">
        <v>1</v>
      </c>
      <c r="I49" s="618">
        <v>0</v>
      </c>
      <c r="J49" s="618">
        <v>0</v>
      </c>
      <c r="K49" s="618">
        <v>0</v>
      </c>
      <c r="L49" s="618">
        <v>0</v>
      </c>
      <c r="M49" s="618">
        <f t="shared" si="24"/>
        <v>27</v>
      </c>
      <c r="N49" s="618">
        <f t="shared" si="25"/>
        <v>17</v>
      </c>
      <c r="O49" s="618">
        <f t="shared" si="26"/>
        <v>44</v>
      </c>
      <c r="P49" s="996" t="s">
        <v>24</v>
      </c>
      <c r="Q49" s="996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</row>
    <row r="50" spans="1:28" ht="20.25" customHeight="1" x14ac:dyDescent="0.2">
      <c r="A50" s="995" t="s">
        <v>25</v>
      </c>
      <c r="B50" s="995"/>
      <c r="C50" s="618">
        <v>13</v>
      </c>
      <c r="D50" s="618">
        <v>52</v>
      </c>
      <c r="E50" s="618">
        <v>89</v>
      </c>
      <c r="F50" s="618">
        <v>40</v>
      </c>
      <c r="G50" s="618">
        <v>3</v>
      </c>
      <c r="H50" s="618">
        <v>0</v>
      </c>
      <c r="I50" s="618">
        <v>0</v>
      </c>
      <c r="J50" s="618">
        <v>1</v>
      </c>
      <c r="K50" s="618">
        <v>0</v>
      </c>
      <c r="L50" s="618">
        <v>0</v>
      </c>
      <c r="M50" s="618">
        <f t="shared" si="24"/>
        <v>105</v>
      </c>
      <c r="N50" s="618">
        <f t="shared" si="25"/>
        <v>93</v>
      </c>
      <c r="O50" s="618">
        <f t="shared" si="26"/>
        <v>198</v>
      </c>
      <c r="P50" s="996" t="s">
        <v>50</v>
      </c>
      <c r="Q50" s="996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</row>
    <row r="51" spans="1:28" ht="20.25" customHeight="1" x14ac:dyDescent="0.2">
      <c r="A51" s="995" t="s">
        <v>64</v>
      </c>
      <c r="B51" s="995"/>
      <c r="C51" s="618">
        <v>67</v>
      </c>
      <c r="D51" s="618">
        <v>23</v>
      </c>
      <c r="E51" s="618">
        <v>21</v>
      </c>
      <c r="F51" s="618">
        <v>16</v>
      </c>
      <c r="G51" s="618">
        <v>6</v>
      </c>
      <c r="H51" s="618">
        <v>8</v>
      </c>
      <c r="I51" s="618">
        <v>3</v>
      </c>
      <c r="J51" s="618">
        <v>3</v>
      </c>
      <c r="K51" s="618">
        <v>2</v>
      </c>
      <c r="L51" s="618">
        <v>2</v>
      </c>
      <c r="M51" s="618">
        <f t="shared" si="24"/>
        <v>99</v>
      </c>
      <c r="N51" s="618">
        <f t="shared" si="25"/>
        <v>52</v>
      </c>
      <c r="O51" s="618">
        <f t="shared" si="26"/>
        <v>151</v>
      </c>
      <c r="P51" s="996" t="s">
        <v>51</v>
      </c>
      <c r="Q51" s="996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</row>
    <row r="52" spans="1:28" ht="20.25" customHeight="1" x14ac:dyDescent="0.2">
      <c r="A52" s="995" t="s">
        <v>27</v>
      </c>
      <c r="B52" s="995"/>
      <c r="C52" s="618">
        <v>0</v>
      </c>
      <c r="D52" s="618">
        <v>17</v>
      </c>
      <c r="E52" s="618">
        <v>0</v>
      </c>
      <c r="F52" s="618">
        <v>10</v>
      </c>
      <c r="G52" s="618">
        <v>0</v>
      </c>
      <c r="H52" s="618">
        <v>4</v>
      </c>
      <c r="I52" s="618">
        <v>0</v>
      </c>
      <c r="J52" s="618">
        <v>0</v>
      </c>
      <c r="K52" s="618">
        <v>0</v>
      </c>
      <c r="L52" s="618">
        <v>1</v>
      </c>
      <c r="M52" s="618">
        <f t="shared" si="24"/>
        <v>0</v>
      </c>
      <c r="N52" s="618">
        <f t="shared" si="25"/>
        <v>32</v>
      </c>
      <c r="O52" s="618">
        <f t="shared" si="26"/>
        <v>32</v>
      </c>
      <c r="P52" s="996" t="s">
        <v>28</v>
      </c>
      <c r="Q52" s="996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</row>
    <row r="53" spans="1:28" ht="20.25" customHeight="1" x14ac:dyDescent="0.2">
      <c r="A53" s="995" t="s">
        <v>29</v>
      </c>
      <c r="B53" s="995"/>
      <c r="C53" s="618">
        <v>0</v>
      </c>
      <c r="D53" s="618">
        <v>0</v>
      </c>
      <c r="E53" s="618">
        <v>0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>
        <v>0</v>
      </c>
      <c r="L53" s="618">
        <v>0</v>
      </c>
      <c r="M53" s="618">
        <f t="shared" si="24"/>
        <v>0</v>
      </c>
      <c r="N53" s="618">
        <f t="shared" si="25"/>
        <v>0</v>
      </c>
      <c r="O53" s="618">
        <f t="shared" si="26"/>
        <v>0</v>
      </c>
      <c r="P53" s="996" t="s">
        <v>30</v>
      </c>
      <c r="Q53" s="996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</row>
    <row r="54" spans="1:28" ht="20.25" customHeight="1" x14ac:dyDescent="0.2">
      <c r="A54" s="995" t="s">
        <v>31</v>
      </c>
      <c r="B54" s="995"/>
      <c r="C54" s="618">
        <v>10</v>
      </c>
      <c r="D54" s="618">
        <v>66</v>
      </c>
      <c r="E54" s="618">
        <v>4</v>
      </c>
      <c r="F54" s="618">
        <v>0</v>
      </c>
      <c r="G54" s="618">
        <v>2</v>
      </c>
      <c r="H54" s="618">
        <v>0</v>
      </c>
      <c r="I54" s="618">
        <v>0</v>
      </c>
      <c r="J54" s="618">
        <v>0</v>
      </c>
      <c r="K54" s="618">
        <v>0</v>
      </c>
      <c r="L54" s="618">
        <v>0</v>
      </c>
      <c r="M54" s="618">
        <f t="shared" si="24"/>
        <v>16</v>
      </c>
      <c r="N54" s="618">
        <f t="shared" si="25"/>
        <v>66</v>
      </c>
      <c r="O54" s="618">
        <f t="shared" si="26"/>
        <v>82</v>
      </c>
      <c r="P54" s="996" t="s">
        <v>32</v>
      </c>
      <c r="Q54" s="996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</row>
    <row r="55" spans="1:28" ht="20.25" customHeight="1" x14ac:dyDescent="0.2">
      <c r="A55" s="995" t="s">
        <v>33</v>
      </c>
      <c r="B55" s="995"/>
      <c r="C55" s="618">
        <v>0</v>
      </c>
      <c r="D55" s="618">
        <v>0</v>
      </c>
      <c r="E55" s="618">
        <v>0</v>
      </c>
      <c r="F55" s="618">
        <v>0</v>
      </c>
      <c r="G55" s="618">
        <v>0</v>
      </c>
      <c r="H55" s="618">
        <v>0</v>
      </c>
      <c r="I55" s="618">
        <v>0</v>
      </c>
      <c r="J55" s="618">
        <v>0</v>
      </c>
      <c r="K55" s="618">
        <v>0</v>
      </c>
      <c r="L55" s="618">
        <v>0</v>
      </c>
      <c r="M55" s="618">
        <f t="shared" si="24"/>
        <v>0</v>
      </c>
      <c r="N55" s="618">
        <f t="shared" si="25"/>
        <v>0</v>
      </c>
      <c r="O55" s="618">
        <f t="shared" si="26"/>
        <v>0</v>
      </c>
      <c r="P55" s="996" t="s">
        <v>34</v>
      </c>
      <c r="Q55" s="996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</row>
    <row r="56" spans="1:28" ht="20.25" customHeight="1" thickBot="1" x14ac:dyDescent="0.25">
      <c r="A56" s="1006" t="s">
        <v>35</v>
      </c>
      <c r="B56" s="1006"/>
      <c r="C56" s="621">
        <v>0</v>
      </c>
      <c r="D56" s="621">
        <v>0</v>
      </c>
      <c r="E56" s="621">
        <v>0</v>
      </c>
      <c r="F56" s="621">
        <v>0</v>
      </c>
      <c r="G56" s="621">
        <v>0</v>
      </c>
      <c r="H56" s="621">
        <v>0</v>
      </c>
      <c r="I56" s="621">
        <v>0</v>
      </c>
      <c r="J56" s="621">
        <v>0</v>
      </c>
      <c r="K56" s="621">
        <v>0</v>
      </c>
      <c r="L56" s="621">
        <v>0</v>
      </c>
      <c r="M56" s="621">
        <f t="shared" si="24"/>
        <v>0</v>
      </c>
      <c r="N56" s="621">
        <f t="shared" si="25"/>
        <v>0</v>
      </c>
      <c r="O56" s="621">
        <f t="shared" si="26"/>
        <v>0</v>
      </c>
      <c r="P56" s="1007" t="s">
        <v>52</v>
      </c>
      <c r="Q56" s="1007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</row>
    <row r="57" spans="1:28" ht="20.25" customHeight="1" thickBot="1" x14ac:dyDescent="0.25">
      <c r="A57" s="1079" t="s">
        <v>8</v>
      </c>
      <c r="B57" s="1079"/>
      <c r="C57" s="626">
        <f>SUM(C37:C56)</f>
        <v>188</v>
      </c>
      <c r="D57" s="626">
        <f t="shared" ref="D57:O57" si="27">SUM(D37:D56)</f>
        <v>239</v>
      </c>
      <c r="E57" s="626">
        <f t="shared" si="27"/>
        <v>143</v>
      </c>
      <c r="F57" s="626">
        <f t="shared" si="27"/>
        <v>87</v>
      </c>
      <c r="G57" s="626">
        <f t="shared" si="27"/>
        <v>22</v>
      </c>
      <c r="H57" s="626">
        <f t="shared" si="27"/>
        <v>14</v>
      </c>
      <c r="I57" s="626">
        <f t="shared" si="27"/>
        <v>10</v>
      </c>
      <c r="J57" s="626">
        <f t="shared" si="27"/>
        <v>5</v>
      </c>
      <c r="K57" s="626">
        <f t="shared" si="27"/>
        <v>4</v>
      </c>
      <c r="L57" s="626">
        <f t="shared" si="27"/>
        <v>3</v>
      </c>
      <c r="M57" s="626">
        <f t="shared" si="27"/>
        <v>367</v>
      </c>
      <c r="N57" s="626">
        <f t="shared" si="27"/>
        <v>348</v>
      </c>
      <c r="O57" s="626">
        <f t="shared" si="27"/>
        <v>715</v>
      </c>
      <c r="P57" s="1037" t="s">
        <v>381</v>
      </c>
      <c r="Q57" s="1037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</row>
    <row r="58" spans="1:28" ht="20.25" customHeight="1" thickTop="1" x14ac:dyDescent="0.2">
      <c r="A58" s="902"/>
      <c r="B58" s="90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05"/>
      <c r="Q58" s="210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</row>
    <row r="59" spans="1:28" ht="13.5" customHeight="1" x14ac:dyDescent="0.2">
      <c r="A59" s="902"/>
      <c r="B59" s="90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05"/>
      <c r="Q59" s="210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</row>
    <row r="60" spans="1:28" ht="25.5" customHeight="1" x14ac:dyDescent="0.2">
      <c r="A60" s="1097" t="s">
        <v>717</v>
      </c>
      <c r="B60" s="1097"/>
      <c r="C60" s="1097"/>
      <c r="D60" s="1097"/>
      <c r="E60" s="1097"/>
      <c r="F60" s="1097"/>
      <c r="G60" s="1097"/>
      <c r="H60" s="1097"/>
      <c r="I60" s="1097"/>
      <c r="J60" s="1097"/>
      <c r="K60" s="1097"/>
      <c r="L60" s="1097"/>
      <c r="M60" s="1097"/>
      <c r="N60" s="1097"/>
      <c r="O60" s="1097"/>
      <c r="P60" s="1097"/>
      <c r="Q60" s="1098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</row>
    <row r="61" spans="1:28" ht="40.5" customHeight="1" x14ac:dyDescent="0.2">
      <c r="A61" s="1077" t="s">
        <v>918</v>
      </c>
      <c r="B61" s="1077"/>
      <c r="C61" s="1077"/>
      <c r="D61" s="1077"/>
      <c r="E61" s="1077"/>
      <c r="F61" s="1077"/>
      <c r="G61" s="1077"/>
      <c r="H61" s="1077"/>
      <c r="I61" s="1077"/>
      <c r="J61" s="1077"/>
      <c r="K61" s="1077"/>
      <c r="L61" s="1077"/>
      <c r="M61" s="1077"/>
      <c r="N61" s="1077"/>
      <c r="O61" s="1077"/>
      <c r="P61" s="1077"/>
      <c r="Q61" s="1077"/>
      <c r="S61" s="623"/>
      <c r="T61" s="623"/>
      <c r="U61" s="623"/>
      <c r="V61" s="623"/>
      <c r="W61" s="623"/>
      <c r="X61" s="623"/>
      <c r="Y61" s="623"/>
      <c r="Z61" s="623"/>
      <c r="AA61" s="623"/>
      <c r="AB61" s="623"/>
    </row>
    <row r="62" spans="1:28" ht="25.5" customHeight="1" thickBot="1" x14ac:dyDescent="0.25">
      <c r="A62" s="1093" t="s">
        <v>1365</v>
      </c>
      <c r="B62" s="1093"/>
      <c r="C62" s="1093"/>
      <c r="D62" s="1093"/>
      <c r="E62" s="1093"/>
      <c r="F62" s="1093"/>
      <c r="G62" s="1093"/>
      <c r="H62" s="1093"/>
      <c r="I62" s="1093"/>
      <c r="J62" s="1093"/>
      <c r="K62" s="1093"/>
      <c r="L62" s="1093"/>
      <c r="M62" s="1093"/>
      <c r="N62" s="1093"/>
      <c r="O62" s="1093"/>
      <c r="P62" s="1094" t="s">
        <v>1364</v>
      </c>
      <c r="Q62" s="1094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</row>
    <row r="63" spans="1:28" ht="25.5" customHeight="1" thickTop="1" x14ac:dyDescent="0.2">
      <c r="A63" s="987" t="s">
        <v>0</v>
      </c>
      <c r="B63" s="987"/>
      <c r="C63" s="1074" t="s">
        <v>214</v>
      </c>
      <c r="D63" s="1074"/>
      <c r="E63" s="1074" t="s">
        <v>215</v>
      </c>
      <c r="F63" s="1074"/>
      <c r="G63" s="1074" t="s">
        <v>71</v>
      </c>
      <c r="H63" s="1074"/>
      <c r="I63" s="1074" t="s">
        <v>72</v>
      </c>
      <c r="J63" s="1074"/>
      <c r="K63" s="1074" t="s">
        <v>73</v>
      </c>
      <c r="L63" s="1074"/>
      <c r="M63" s="1074" t="s">
        <v>8</v>
      </c>
      <c r="N63" s="1074"/>
      <c r="O63" s="1074"/>
      <c r="P63" s="1074" t="s">
        <v>439</v>
      </c>
      <c r="Q63" s="1074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</row>
    <row r="64" spans="1:28" ht="22.5" customHeight="1" x14ac:dyDescent="0.2">
      <c r="A64" s="988"/>
      <c r="B64" s="988"/>
      <c r="C64" s="1075" t="s">
        <v>89</v>
      </c>
      <c r="D64" s="1075"/>
      <c r="E64" s="1075" t="s">
        <v>91</v>
      </c>
      <c r="F64" s="1075"/>
      <c r="G64" s="1075" t="s">
        <v>81</v>
      </c>
      <c r="H64" s="1075"/>
      <c r="I64" s="1075" t="s">
        <v>82</v>
      </c>
      <c r="J64" s="1075"/>
      <c r="K64" s="1075" t="s">
        <v>83</v>
      </c>
      <c r="L64" s="1075"/>
      <c r="M64" s="1075" t="s">
        <v>12</v>
      </c>
      <c r="N64" s="1075"/>
      <c r="O64" s="1075"/>
      <c r="P64" s="1075"/>
      <c r="Q64" s="1075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</row>
    <row r="65" spans="1:28" ht="18.75" customHeight="1" x14ac:dyDescent="0.2">
      <c r="A65" s="988"/>
      <c r="B65" s="988"/>
      <c r="C65" s="908" t="s">
        <v>85</v>
      </c>
      <c r="D65" s="908" t="s">
        <v>42</v>
      </c>
      <c r="E65" s="908" t="s">
        <v>85</v>
      </c>
      <c r="F65" s="908" t="s">
        <v>42</v>
      </c>
      <c r="G65" s="908" t="s">
        <v>85</v>
      </c>
      <c r="H65" s="908" t="s">
        <v>42</v>
      </c>
      <c r="I65" s="908" t="s">
        <v>85</v>
      </c>
      <c r="J65" s="908" t="s">
        <v>42</v>
      </c>
      <c r="K65" s="908" t="s">
        <v>85</v>
      </c>
      <c r="L65" s="908" t="s">
        <v>42</v>
      </c>
      <c r="M65" s="908" t="s">
        <v>85</v>
      </c>
      <c r="N65" s="908" t="s">
        <v>42</v>
      </c>
      <c r="O65" s="908" t="s">
        <v>90</v>
      </c>
      <c r="P65" s="1075"/>
      <c r="Q65" s="1075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</row>
    <row r="66" spans="1:28" ht="20.25" customHeight="1" thickBot="1" x14ac:dyDescent="0.25">
      <c r="A66" s="989"/>
      <c r="B66" s="989"/>
      <c r="C66" s="913" t="s">
        <v>13</v>
      </c>
      <c r="D66" s="913" t="s">
        <v>10</v>
      </c>
      <c r="E66" s="913" t="s">
        <v>9</v>
      </c>
      <c r="F66" s="913" t="s">
        <v>10</v>
      </c>
      <c r="G66" s="913" t="s">
        <v>13</v>
      </c>
      <c r="H66" s="913" t="s">
        <v>10</v>
      </c>
      <c r="I66" s="913" t="s">
        <v>13</v>
      </c>
      <c r="J66" s="913" t="s">
        <v>10</v>
      </c>
      <c r="K66" s="913" t="s">
        <v>13</v>
      </c>
      <c r="L66" s="913" t="s">
        <v>10</v>
      </c>
      <c r="M66" s="913" t="s">
        <v>13</v>
      </c>
      <c r="N66" s="913" t="s">
        <v>10</v>
      </c>
      <c r="O66" s="913" t="s">
        <v>12</v>
      </c>
      <c r="P66" s="1237"/>
      <c r="Q66" s="1237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</row>
    <row r="67" spans="1:28" ht="20.25" customHeight="1" x14ac:dyDescent="0.2">
      <c r="A67" s="992" t="s">
        <v>525</v>
      </c>
      <c r="B67" s="992"/>
      <c r="C67" s="611">
        <v>0</v>
      </c>
      <c r="D67" s="611">
        <v>0</v>
      </c>
      <c r="E67" s="611">
        <v>0</v>
      </c>
      <c r="F67" s="611">
        <v>0</v>
      </c>
      <c r="G67" s="611">
        <v>0</v>
      </c>
      <c r="H67" s="611">
        <v>0</v>
      </c>
      <c r="I67" s="611">
        <v>0</v>
      </c>
      <c r="J67" s="611">
        <v>0</v>
      </c>
      <c r="K67" s="611">
        <v>0</v>
      </c>
      <c r="L67" s="611">
        <v>0</v>
      </c>
      <c r="M67" s="615">
        <f>SUM(C67,E67,G67,I67,K67)</f>
        <v>0</v>
      </c>
      <c r="N67" s="615">
        <f>SUM(D67,F67,H67,J67,L67)</f>
        <v>0</v>
      </c>
      <c r="O67" s="615">
        <f>SUM(M67:N67)</f>
        <v>0</v>
      </c>
      <c r="P67" s="991" t="s">
        <v>743</v>
      </c>
      <c r="Q67" s="991"/>
      <c r="R67" s="623"/>
      <c r="S67" s="623"/>
      <c r="T67" s="623"/>
      <c r="U67" s="623"/>
      <c r="V67" s="623"/>
      <c r="W67" s="623"/>
      <c r="X67" s="623"/>
    </row>
    <row r="68" spans="1:28" ht="20.25" customHeight="1" x14ac:dyDescent="0.2">
      <c r="A68" s="993" t="s">
        <v>14</v>
      </c>
      <c r="B68" s="993"/>
      <c r="C68" s="615">
        <v>0</v>
      </c>
      <c r="D68" s="615">
        <v>0</v>
      </c>
      <c r="E68" s="615">
        <v>0</v>
      </c>
      <c r="F68" s="615">
        <v>0</v>
      </c>
      <c r="G68" s="615">
        <v>0</v>
      </c>
      <c r="H68" s="615">
        <v>0</v>
      </c>
      <c r="I68" s="615">
        <v>0</v>
      </c>
      <c r="J68" s="615">
        <v>0</v>
      </c>
      <c r="K68" s="615">
        <v>0</v>
      </c>
      <c r="L68" s="615">
        <v>0</v>
      </c>
      <c r="M68" s="618">
        <f t="shared" ref="M68:M86" si="28">SUM(C68,E68,G68,I68,K68)</f>
        <v>0</v>
      </c>
      <c r="N68" s="618">
        <f t="shared" ref="N68:N86" si="29">SUM(D68,F68,H68,J68,L68)</f>
        <v>0</v>
      </c>
      <c r="O68" s="618">
        <f t="shared" ref="O68:O86" si="30">SUM(M68:N68)</f>
        <v>0</v>
      </c>
      <c r="P68" s="994" t="s">
        <v>15</v>
      </c>
      <c r="Q68" s="994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</row>
    <row r="69" spans="1:28" ht="20.25" customHeight="1" x14ac:dyDescent="0.2">
      <c r="A69" s="995" t="s">
        <v>16</v>
      </c>
      <c r="B69" s="995"/>
      <c r="C69" s="618">
        <v>0</v>
      </c>
      <c r="D69" s="618">
        <v>0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v>0</v>
      </c>
      <c r="K69" s="618">
        <v>0</v>
      </c>
      <c r="L69" s="618">
        <v>0</v>
      </c>
      <c r="M69" s="618">
        <f t="shared" si="28"/>
        <v>0</v>
      </c>
      <c r="N69" s="618">
        <f t="shared" si="29"/>
        <v>0</v>
      </c>
      <c r="O69" s="618">
        <f t="shared" si="30"/>
        <v>0</v>
      </c>
      <c r="P69" s="996" t="s">
        <v>17</v>
      </c>
      <c r="Q69" s="996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</row>
    <row r="70" spans="1:28" ht="20.25" customHeight="1" x14ac:dyDescent="0.2">
      <c r="A70" s="995" t="s">
        <v>18</v>
      </c>
      <c r="B70" s="995"/>
      <c r="C70" s="618">
        <v>0</v>
      </c>
      <c r="D70" s="618">
        <v>0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>
        <v>0</v>
      </c>
      <c r="L70" s="618">
        <v>0</v>
      </c>
      <c r="M70" s="618">
        <f t="shared" si="28"/>
        <v>0</v>
      </c>
      <c r="N70" s="618">
        <f t="shared" si="29"/>
        <v>0</v>
      </c>
      <c r="O70" s="618">
        <f t="shared" si="30"/>
        <v>0</v>
      </c>
      <c r="P70" s="996" t="s">
        <v>19</v>
      </c>
      <c r="Q70" s="996"/>
      <c r="S70" s="623"/>
      <c r="T70" s="623"/>
      <c r="U70" s="623"/>
      <c r="V70" s="623"/>
      <c r="W70" s="623"/>
      <c r="X70" s="623"/>
      <c r="Y70" s="623"/>
      <c r="Z70" s="623"/>
      <c r="AA70" s="623"/>
      <c r="AB70" s="623"/>
    </row>
    <row r="71" spans="1:28" ht="20.25" customHeight="1" x14ac:dyDescent="0.2">
      <c r="A71" s="997" t="s">
        <v>20</v>
      </c>
      <c r="B71" s="900" t="s">
        <v>399</v>
      </c>
      <c r="C71" s="618">
        <v>0</v>
      </c>
      <c r="D71" s="618">
        <v>0</v>
      </c>
      <c r="E71" s="618">
        <v>0</v>
      </c>
      <c r="F71" s="618">
        <v>0</v>
      </c>
      <c r="G71" s="618">
        <v>0</v>
      </c>
      <c r="H71" s="618">
        <v>0</v>
      </c>
      <c r="I71" s="618">
        <v>0</v>
      </c>
      <c r="J71" s="618">
        <v>0</v>
      </c>
      <c r="K71" s="618">
        <v>0</v>
      </c>
      <c r="L71" s="618">
        <v>0</v>
      </c>
      <c r="M71" s="618">
        <f t="shared" si="28"/>
        <v>0</v>
      </c>
      <c r="N71" s="618">
        <f t="shared" si="29"/>
        <v>0</v>
      </c>
      <c r="O71" s="618">
        <f t="shared" si="30"/>
        <v>0</v>
      </c>
      <c r="P71" s="901" t="s">
        <v>43</v>
      </c>
      <c r="Q71" s="1000" t="s">
        <v>380</v>
      </c>
      <c r="S71" s="623"/>
      <c r="T71" s="623"/>
      <c r="U71" s="623"/>
      <c r="V71" s="623"/>
      <c r="W71" s="623"/>
      <c r="X71" s="623"/>
      <c r="Y71" s="623"/>
      <c r="Z71" s="623"/>
      <c r="AA71" s="623"/>
      <c r="AB71" s="623"/>
    </row>
    <row r="72" spans="1:28" ht="20.25" customHeight="1" x14ac:dyDescent="0.2">
      <c r="A72" s="998"/>
      <c r="B72" s="900" t="s">
        <v>400</v>
      </c>
      <c r="C72" s="618">
        <v>20</v>
      </c>
      <c r="D72" s="618">
        <v>12</v>
      </c>
      <c r="E72" s="618">
        <v>10</v>
      </c>
      <c r="F72" s="618">
        <v>2</v>
      </c>
      <c r="G72" s="618">
        <v>0</v>
      </c>
      <c r="H72" s="618">
        <v>0</v>
      </c>
      <c r="I72" s="618">
        <v>0</v>
      </c>
      <c r="J72" s="618">
        <v>0</v>
      </c>
      <c r="K72" s="618">
        <v>0</v>
      </c>
      <c r="L72" s="618">
        <v>0</v>
      </c>
      <c r="M72" s="618">
        <f t="shared" si="28"/>
        <v>30</v>
      </c>
      <c r="N72" s="618">
        <f t="shared" si="29"/>
        <v>14</v>
      </c>
      <c r="O72" s="618">
        <f t="shared" si="30"/>
        <v>44</v>
      </c>
      <c r="P72" s="901" t="s">
        <v>44</v>
      </c>
      <c r="Q72" s="1001"/>
      <c r="S72" s="623"/>
      <c r="T72" s="623"/>
      <c r="U72" s="623"/>
      <c r="V72" s="623"/>
      <c r="W72" s="623"/>
      <c r="X72" s="623"/>
      <c r="Y72" s="623"/>
      <c r="Z72" s="623"/>
      <c r="AA72" s="623"/>
      <c r="AB72" s="623"/>
    </row>
    <row r="73" spans="1:28" ht="20.25" customHeight="1" x14ac:dyDescent="0.2">
      <c r="A73" s="998"/>
      <c r="B73" s="900" t="s">
        <v>401</v>
      </c>
      <c r="C73" s="618">
        <v>0</v>
      </c>
      <c r="D73" s="618">
        <v>0</v>
      </c>
      <c r="E73" s="618">
        <v>0</v>
      </c>
      <c r="F73" s="618">
        <v>0</v>
      </c>
      <c r="G73" s="618">
        <v>0</v>
      </c>
      <c r="H73" s="618">
        <v>0</v>
      </c>
      <c r="I73" s="618">
        <v>0</v>
      </c>
      <c r="J73" s="618">
        <v>0</v>
      </c>
      <c r="K73" s="618">
        <v>0</v>
      </c>
      <c r="L73" s="618">
        <v>0</v>
      </c>
      <c r="M73" s="618">
        <f t="shared" si="28"/>
        <v>0</v>
      </c>
      <c r="N73" s="618">
        <f t="shared" si="29"/>
        <v>0</v>
      </c>
      <c r="O73" s="618">
        <f t="shared" si="30"/>
        <v>0</v>
      </c>
      <c r="P73" s="901" t="s">
        <v>45</v>
      </c>
      <c r="Q73" s="1001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</row>
    <row r="74" spans="1:28" ht="20.25" customHeight="1" x14ac:dyDescent="0.2">
      <c r="A74" s="998"/>
      <c r="B74" s="900" t="s">
        <v>382</v>
      </c>
      <c r="C74" s="618">
        <v>0</v>
      </c>
      <c r="D74" s="618">
        <v>0</v>
      </c>
      <c r="E74" s="618">
        <v>0</v>
      </c>
      <c r="F74" s="618">
        <v>0</v>
      </c>
      <c r="G74" s="618">
        <v>0</v>
      </c>
      <c r="H74" s="618">
        <v>0</v>
      </c>
      <c r="I74" s="618">
        <v>0</v>
      </c>
      <c r="J74" s="618">
        <v>0</v>
      </c>
      <c r="K74" s="618">
        <v>0</v>
      </c>
      <c r="L74" s="618">
        <v>0</v>
      </c>
      <c r="M74" s="618">
        <f t="shared" si="28"/>
        <v>0</v>
      </c>
      <c r="N74" s="618">
        <f t="shared" si="29"/>
        <v>0</v>
      </c>
      <c r="O74" s="618">
        <f t="shared" si="30"/>
        <v>0</v>
      </c>
      <c r="P74" s="901" t="s">
        <v>46</v>
      </c>
      <c r="Q74" s="1001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</row>
    <row r="75" spans="1:28" ht="20.25" customHeight="1" x14ac:dyDescent="0.2">
      <c r="A75" s="998"/>
      <c r="B75" s="900" t="s">
        <v>383</v>
      </c>
      <c r="C75" s="618">
        <v>0</v>
      </c>
      <c r="D75" s="618">
        <v>0</v>
      </c>
      <c r="E75" s="618">
        <v>0</v>
      </c>
      <c r="F75" s="618">
        <v>0</v>
      </c>
      <c r="G75" s="618">
        <v>0</v>
      </c>
      <c r="H75" s="618">
        <v>0</v>
      </c>
      <c r="I75" s="618">
        <v>0</v>
      </c>
      <c r="J75" s="618">
        <v>0</v>
      </c>
      <c r="K75" s="618">
        <v>0</v>
      </c>
      <c r="L75" s="618">
        <v>0</v>
      </c>
      <c r="M75" s="618">
        <f t="shared" si="28"/>
        <v>0</v>
      </c>
      <c r="N75" s="618">
        <f t="shared" si="29"/>
        <v>0</v>
      </c>
      <c r="O75" s="618">
        <f t="shared" si="30"/>
        <v>0</v>
      </c>
      <c r="P75" s="901" t="s">
        <v>47</v>
      </c>
      <c r="Q75" s="1001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</row>
    <row r="76" spans="1:28" ht="20.25" customHeight="1" x14ac:dyDescent="0.2">
      <c r="A76" s="999"/>
      <c r="B76" s="900" t="s">
        <v>384</v>
      </c>
      <c r="C76" s="618">
        <v>3</v>
      </c>
      <c r="D76" s="618">
        <v>0</v>
      </c>
      <c r="E76" s="618">
        <v>2</v>
      </c>
      <c r="F76" s="618">
        <v>0</v>
      </c>
      <c r="G76" s="618">
        <v>1</v>
      </c>
      <c r="H76" s="618">
        <v>0</v>
      </c>
      <c r="I76" s="618">
        <v>1</v>
      </c>
      <c r="J76" s="618">
        <v>0</v>
      </c>
      <c r="K76" s="618">
        <v>0</v>
      </c>
      <c r="L76" s="618">
        <v>0</v>
      </c>
      <c r="M76" s="618">
        <f t="shared" si="28"/>
        <v>7</v>
      </c>
      <c r="N76" s="618">
        <f t="shared" si="29"/>
        <v>0</v>
      </c>
      <c r="O76" s="618">
        <f t="shared" si="30"/>
        <v>7</v>
      </c>
      <c r="P76" s="901" t="s">
        <v>48</v>
      </c>
      <c r="Q76" s="1002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</row>
    <row r="77" spans="1:28" ht="20.25" customHeight="1" x14ac:dyDescent="0.2">
      <c r="A77" s="995" t="s">
        <v>397</v>
      </c>
      <c r="B77" s="995"/>
      <c r="C77" s="618">
        <v>0</v>
      </c>
      <c r="D77" s="618">
        <v>0</v>
      </c>
      <c r="E77" s="618">
        <v>0</v>
      </c>
      <c r="F77" s="618">
        <v>0</v>
      </c>
      <c r="G77" s="618">
        <v>0</v>
      </c>
      <c r="H77" s="618">
        <v>0</v>
      </c>
      <c r="I77" s="618">
        <v>0</v>
      </c>
      <c r="J77" s="618">
        <v>0</v>
      </c>
      <c r="K77" s="618">
        <v>0</v>
      </c>
      <c r="L77" s="618">
        <v>0</v>
      </c>
      <c r="M77" s="618">
        <f t="shared" si="28"/>
        <v>0</v>
      </c>
      <c r="N77" s="618">
        <f t="shared" si="29"/>
        <v>0</v>
      </c>
      <c r="O77" s="618">
        <f t="shared" si="30"/>
        <v>0</v>
      </c>
      <c r="P77" s="996" t="s">
        <v>438</v>
      </c>
      <c r="Q77" s="996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</row>
    <row r="78" spans="1:28" ht="20.25" customHeight="1" x14ac:dyDescent="0.2">
      <c r="A78" s="995" t="s">
        <v>22</v>
      </c>
      <c r="B78" s="995"/>
      <c r="C78" s="618">
        <v>16</v>
      </c>
      <c r="D78" s="618">
        <v>0</v>
      </c>
      <c r="E78" s="618">
        <v>6</v>
      </c>
      <c r="F78" s="618">
        <v>0</v>
      </c>
      <c r="G78" s="618">
        <v>2</v>
      </c>
      <c r="H78" s="618">
        <v>0</v>
      </c>
      <c r="I78" s="618">
        <v>0</v>
      </c>
      <c r="J78" s="618">
        <v>0</v>
      </c>
      <c r="K78" s="618">
        <v>0</v>
      </c>
      <c r="L78" s="618">
        <v>0</v>
      </c>
      <c r="M78" s="618">
        <f t="shared" si="28"/>
        <v>24</v>
      </c>
      <c r="N78" s="618">
        <f t="shared" si="29"/>
        <v>0</v>
      </c>
      <c r="O78" s="618">
        <f t="shared" si="30"/>
        <v>24</v>
      </c>
      <c r="P78" s="996" t="s">
        <v>49</v>
      </c>
      <c r="Q78" s="996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</row>
    <row r="79" spans="1:28" ht="20.25" customHeight="1" x14ac:dyDescent="0.2">
      <c r="A79" s="995" t="s">
        <v>23</v>
      </c>
      <c r="B79" s="995"/>
      <c r="C79" s="618">
        <v>0</v>
      </c>
      <c r="D79" s="618">
        <v>3</v>
      </c>
      <c r="E79" s="618">
        <v>0</v>
      </c>
      <c r="F79" s="618">
        <v>3</v>
      </c>
      <c r="G79" s="618">
        <v>0</v>
      </c>
      <c r="H79" s="618">
        <v>4</v>
      </c>
      <c r="I79" s="618">
        <v>0</v>
      </c>
      <c r="J79" s="618">
        <v>1</v>
      </c>
      <c r="K79" s="618">
        <v>0</v>
      </c>
      <c r="L79" s="618">
        <v>2</v>
      </c>
      <c r="M79" s="618">
        <f t="shared" si="28"/>
        <v>0</v>
      </c>
      <c r="N79" s="618">
        <f t="shared" si="29"/>
        <v>13</v>
      </c>
      <c r="O79" s="618">
        <f t="shared" si="30"/>
        <v>13</v>
      </c>
      <c r="P79" s="996" t="s">
        <v>24</v>
      </c>
      <c r="Q79" s="996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</row>
    <row r="80" spans="1:28" ht="20.25" customHeight="1" x14ac:dyDescent="0.2">
      <c r="A80" s="995" t="s">
        <v>25</v>
      </c>
      <c r="B80" s="995"/>
      <c r="C80" s="618">
        <v>1</v>
      </c>
      <c r="D80" s="618">
        <v>0</v>
      </c>
      <c r="E80" s="618">
        <v>7</v>
      </c>
      <c r="F80" s="618">
        <v>0</v>
      </c>
      <c r="G80" s="618">
        <v>0</v>
      </c>
      <c r="H80" s="618">
        <v>0</v>
      </c>
      <c r="I80" s="618">
        <v>2</v>
      </c>
      <c r="J80" s="618">
        <v>0</v>
      </c>
      <c r="K80" s="618">
        <v>1</v>
      </c>
      <c r="L80" s="618">
        <v>0</v>
      </c>
      <c r="M80" s="618">
        <f t="shared" si="28"/>
        <v>11</v>
      </c>
      <c r="N80" s="618">
        <f t="shared" si="29"/>
        <v>0</v>
      </c>
      <c r="O80" s="618">
        <f t="shared" si="30"/>
        <v>11</v>
      </c>
      <c r="P80" s="996" t="s">
        <v>50</v>
      </c>
      <c r="Q80" s="996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</row>
    <row r="81" spans="1:28" ht="20.25" customHeight="1" x14ac:dyDescent="0.2">
      <c r="A81" s="995" t="s">
        <v>64</v>
      </c>
      <c r="B81" s="995"/>
      <c r="C81" s="618">
        <v>9</v>
      </c>
      <c r="D81" s="618">
        <v>0</v>
      </c>
      <c r="E81" s="618">
        <v>7</v>
      </c>
      <c r="F81" s="618">
        <v>0</v>
      </c>
      <c r="G81" s="618">
        <v>6</v>
      </c>
      <c r="H81" s="618">
        <v>0</v>
      </c>
      <c r="I81" s="618">
        <v>4</v>
      </c>
      <c r="J81" s="618">
        <v>0</v>
      </c>
      <c r="K81" s="618">
        <v>1</v>
      </c>
      <c r="L81" s="618">
        <v>0</v>
      </c>
      <c r="M81" s="618">
        <f t="shared" si="28"/>
        <v>27</v>
      </c>
      <c r="N81" s="618">
        <f t="shared" si="29"/>
        <v>0</v>
      </c>
      <c r="O81" s="618">
        <f t="shared" si="30"/>
        <v>27</v>
      </c>
      <c r="P81" s="996" t="s">
        <v>51</v>
      </c>
      <c r="Q81" s="996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</row>
    <row r="82" spans="1:28" ht="20.25" customHeight="1" x14ac:dyDescent="0.2">
      <c r="A82" s="995" t="s">
        <v>27</v>
      </c>
      <c r="B82" s="995"/>
      <c r="C82" s="618">
        <v>0</v>
      </c>
      <c r="D82" s="618">
        <v>0</v>
      </c>
      <c r="E82" s="618">
        <v>0</v>
      </c>
      <c r="F82" s="618">
        <v>0</v>
      </c>
      <c r="G82" s="618">
        <v>0</v>
      </c>
      <c r="H82" s="618">
        <v>0</v>
      </c>
      <c r="I82" s="618">
        <v>0</v>
      </c>
      <c r="J82" s="618">
        <v>0</v>
      </c>
      <c r="K82" s="618">
        <v>0</v>
      </c>
      <c r="L82" s="618">
        <v>0</v>
      </c>
      <c r="M82" s="618">
        <f t="shared" si="28"/>
        <v>0</v>
      </c>
      <c r="N82" s="618">
        <f t="shared" si="29"/>
        <v>0</v>
      </c>
      <c r="O82" s="618">
        <f t="shared" si="30"/>
        <v>0</v>
      </c>
      <c r="P82" s="996" t="s">
        <v>28</v>
      </c>
      <c r="Q82" s="996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</row>
    <row r="83" spans="1:28" ht="20.25" customHeight="1" x14ac:dyDescent="0.2">
      <c r="A83" s="995" t="s">
        <v>29</v>
      </c>
      <c r="B83" s="995"/>
      <c r="C83" s="618">
        <v>0</v>
      </c>
      <c r="D83" s="618">
        <v>0</v>
      </c>
      <c r="E83" s="618">
        <v>0</v>
      </c>
      <c r="F83" s="618">
        <v>0</v>
      </c>
      <c r="G83" s="618">
        <v>0</v>
      </c>
      <c r="H83" s="618">
        <v>0</v>
      </c>
      <c r="I83" s="618">
        <v>0</v>
      </c>
      <c r="J83" s="618">
        <v>0</v>
      </c>
      <c r="K83" s="618">
        <v>0</v>
      </c>
      <c r="L83" s="618">
        <v>0</v>
      </c>
      <c r="M83" s="618">
        <f t="shared" si="28"/>
        <v>0</v>
      </c>
      <c r="N83" s="618">
        <f t="shared" si="29"/>
        <v>0</v>
      </c>
      <c r="O83" s="618">
        <f t="shared" si="30"/>
        <v>0</v>
      </c>
      <c r="P83" s="996" t="s">
        <v>30</v>
      </c>
      <c r="Q83" s="996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</row>
    <row r="84" spans="1:28" ht="20.25" customHeight="1" x14ac:dyDescent="0.2">
      <c r="A84" s="995" t="s">
        <v>31</v>
      </c>
      <c r="B84" s="995"/>
      <c r="C84" s="618">
        <v>5</v>
      </c>
      <c r="D84" s="618">
        <v>0</v>
      </c>
      <c r="E84" s="618">
        <v>3</v>
      </c>
      <c r="F84" s="618">
        <v>0</v>
      </c>
      <c r="G84" s="618">
        <v>6</v>
      </c>
      <c r="H84" s="618">
        <v>0</v>
      </c>
      <c r="I84" s="618">
        <v>0</v>
      </c>
      <c r="J84" s="618">
        <v>0</v>
      </c>
      <c r="K84" s="618">
        <v>0</v>
      </c>
      <c r="L84" s="618">
        <v>0</v>
      </c>
      <c r="M84" s="618">
        <f t="shared" si="28"/>
        <v>14</v>
      </c>
      <c r="N84" s="618">
        <f t="shared" si="29"/>
        <v>0</v>
      </c>
      <c r="O84" s="618">
        <f t="shared" si="30"/>
        <v>14</v>
      </c>
      <c r="P84" s="996" t="s">
        <v>32</v>
      </c>
      <c r="Q84" s="996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</row>
    <row r="85" spans="1:28" ht="20.25" customHeight="1" x14ac:dyDescent="0.2">
      <c r="A85" s="995" t="s">
        <v>33</v>
      </c>
      <c r="B85" s="995"/>
      <c r="C85" s="618">
        <v>0</v>
      </c>
      <c r="D85" s="618">
        <v>0</v>
      </c>
      <c r="E85" s="618">
        <v>0</v>
      </c>
      <c r="F85" s="618">
        <v>0</v>
      </c>
      <c r="G85" s="618">
        <v>0</v>
      </c>
      <c r="H85" s="618">
        <v>0</v>
      </c>
      <c r="I85" s="618">
        <v>0</v>
      </c>
      <c r="J85" s="618">
        <v>0</v>
      </c>
      <c r="K85" s="618">
        <v>0</v>
      </c>
      <c r="L85" s="618">
        <v>0</v>
      </c>
      <c r="M85" s="618">
        <f t="shared" si="28"/>
        <v>0</v>
      </c>
      <c r="N85" s="618">
        <f t="shared" si="29"/>
        <v>0</v>
      </c>
      <c r="O85" s="618">
        <f t="shared" si="30"/>
        <v>0</v>
      </c>
      <c r="P85" s="996" t="s">
        <v>34</v>
      </c>
      <c r="Q85" s="996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</row>
    <row r="86" spans="1:28" ht="20.25" customHeight="1" thickBot="1" x14ac:dyDescent="0.25">
      <c r="A86" s="1006" t="s">
        <v>35</v>
      </c>
      <c r="B86" s="1006"/>
      <c r="C86" s="621">
        <v>0</v>
      </c>
      <c r="D86" s="621">
        <v>0</v>
      </c>
      <c r="E86" s="621">
        <v>0</v>
      </c>
      <c r="F86" s="621">
        <v>0</v>
      </c>
      <c r="G86" s="621">
        <v>0</v>
      </c>
      <c r="H86" s="621">
        <v>0</v>
      </c>
      <c r="I86" s="621">
        <v>0</v>
      </c>
      <c r="J86" s="621">
        <v>0</v>
      </c>
      <c r="K86" s="621">
        <v>0</v>
      </c>
      <c r="L86" s="621">
        <v>0</v>
      </c>
      <c r="M86" s="618">
        <f t="shared" si="28"/>
        <v>0</v>
      </c>
      <c r="N86" s="618">
        <f t="shared" si="29"/>
        <v>0</v>
      </c>
      <c r="O86" s="618">
        <f t="shared" si="30"/>
        <v>0</v>
      </c>
      <c r="P86" s="1007" t="s">
        <v>52</v>
      </c>
      <c r="Q86" s="1007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</row>
    <row r="87" spans="1:28" ht="20.25" customHeight="1" thickBot="1" x14ac:dyDescent="0.25">
      <c r="A87" s="1079" t="s">
        <v>8</v>
      </c>
      <c r="B87" s="1079"/>
      <c r="C87" s="626">
        <f>SUM(C67:C86)</f>
        <v>54</v>
      </c>
      <c r="D87" s="626">
        <f t="shared" ref="D87:O87" si="31">SUM(D67:D86)</f>
        <v>15</v>
      </c>
      <c r="E87" s="626">
        <f t="shared" si="31"/>
        <v>35</v>
      </c>
      <c r="F87" s="626">
        <f t="shared" si="31"/>
        <v>5</v>
      </c>
      <c r="G87" s="626">
        <f t="shared" si="31"/>
        <v>15</v>
      </c>
      <c r="H87" s="626">
        <f t="shared" si="31"/>
        <v>4</v>
      </c>
      <c r="I87" s="626">
        <f t="shared" si="31"/>
        <v>7</v>
      </c>
      <c r="J87" s="626">
        <f t="shared" si="31"/>
        <v>1</v>
      </c>
      <c r="K87" s="626">
        <f t="shared" si="31"/>
        <v>2</v>
      </c>
      <c r="L87" s="626">
        <f t="shared" si="31"/>
        <v>2</v>
      </c>
      <c r="M87" s="626">
        <f t="shared" si="31"/>
        <v>113</v>
      </c>
      <c r="N87" s="626">
        <f t="shared" si="31"/>
        <v>27</v>
      </c>
      <c r="O87" s="626">
        <f t="shared" si="31"/>
        <v>140</v>
      </c>
      <c r="P87" s="1037" t="s">
        <v>381</v>
      </c>
      <c r="Q87" s="1037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</row>
    <row r="88" spans="1:28" ht="25.5" customHeight="1" thickTop="1" x14ac:dyDescent="0.2">
      <c r="A88" s="902"/>
      <c r="B88" s="902"/>
      <c r="C88" s="905"/>
      <c r="D88" s="905"/>
      <c r="E88" s="905"/>
      <c r="F88" s="905"/>
      <c r="G88" s="905"/>
      <c r="H88" s="905"/>
      <c r="I88" s="905"/>
      <c r="J88" s="905"/>
      <c r="K88" s="905"/>
      <c r="L88" s="905"/>
      <c r="M88" s="905"/>
      <c r="N88" s="905"/>
      <c r="O88" s="905"/>
      <c r="P88" s="905"/>
      <c r="Q88" s="210"/>
      <c r="S88" s="623"/>
      <c r="T88" s="623"/>
      <c r="U88" s="623"/>
      <c r="V88" s="623"/>
      <c r="W88" s="623"/>
      <c r="X88" s="623"/>
      <c r="Y88" s="623"/>
      <c r="Z88" s="623"/>
      <c r="AA88" s="623"/>
      <c r="AB88" s="623"/>
    </row>
    <row r="89" spans="1:28" ht="25.5" customHeight="1" x14ac:dyDescent="0.2">
      <c r="A89" s="902"/>
      <c r="B89" s="90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05"/>
      <c r="Q89" s="210"/>
      <c r="S89" s="623"/>
      <c r="T89" s="623"/>
      <c r="U89" s="623"/>
      <c r="V89" s="623"/>
      <c r="W89" s="623"/>
      <c r="X89" s="623"/>
      <c r="Y89" s="623"/>
      <c r="Z89" s="623"/>
      <c r="AA89" s="623"/>
      <c r="AB89" s="623"/>
    </row>
  </sheetData>
  <mergeCells count="1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8:B8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37:B37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P37:Q37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60:Q60"/>
    <mergeCell ref="A61:Q61"/>
    <mergeCell ref="A62:O62"/>
    <mergeCell ref="P62:Q62"/>
    <mergeCell ref="A63:B66"/>
    <mergeCell ref="C63:D63"/>
    <mergeCell ref="E63:F63"/>
    <mergeCell ref="G63:H63"/>
    <mergeCell ref="I63:J63"/>
    <mergeCell ref="K63:L63"/>
    <mergeCell ref="A67:B67"/>
    <mergeCell ref="A68:B68"/>
    <mergeCell ref="P68:Q68"/>
    <mergeCell ref="A69:B69"/>
    <mergeCell ref="P69:Q69"/>
    <mergeCell ref="A70:B70"/>
    <mergeCell ref="P70:Q70"/>
    <mergeCell ref="M63:O63"/>
    <mergeCell ref="P63:Q66"/>
    <mergeCell ref="C64:D64"/>
    <mergeCell ref="E64:F64"/>
    <mergeCell ref="G64:H64"/>
    <mergeCell ref="I64:J64"/>
    <mergeCell ref="K64:L64"/>
    <mergeCell ref="M64:O64"/>
    <mergeCell ref="P67:Q67"/>
    <mergeCell ref="A79:B79"/>
    <mergeCell ref="P79:Q79"/>
    <mergeCell ref="A80:B80"/>
    <mergeCell ref="P80:Q80"/>
    <mergeCell ref="A81:B81"/>
    <mergeCell ref="P81:Q81"/>
    <mergeCell ref="A71:A76"/>
    <mergeCell ref="Q71:Q76"/>
    <mergeCell ref="A77:B77"/>
    <mergeCell ref="P77:Q77"/>
    <mergeCell ref="A78:B78"/>
    <mergeCell ref="P78:Q78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</mergeCells>
  <printOptions horizontalCentered="1"/>
  <pageMargins left="0.7" right="0.7" top="1" bottom="0.75" header="0.3" footer="0.3"/>
  <pageSetup paperSize="9" scale="75" firstPageNumber="68" orientation="landscape" r:id="rId1"/>
  <rowBreaks count="2" manualBreakCount="2">
    <brk id="29" max="16" man="1"/>
    <brk id="58" max="16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topLeftCell="A13" zoomScale="82" zoomScaleNormal="80" zoomScaleSheetLayoutView="82" workbookViewId="0">
      <selection activeCell="O20" sqref="O20"/>
    </sheetView>
  </sheetViews>
  <sheetFormatPr defaultRowHeight="20.25" x14ac:dyDescent="0.3"/>
  <cols>
    <col min="1" max="1" width="3" style="181" customWidth="1"/>
    <col min="2" max="2" width="7.33203125" style="181" customWidth="1"/>
    <col min="3" max="4" width="6.3320312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11.25" style="181" customWidth="1"/>
    <col min="17" max="17" width="3.08203125" style="181" customWidth="1"/>
    <col min="18" max="16384" width="8.6640625" style="181"/>
  </cols>
  <sheetData>
    <row r="1" spans="1:28" ht="24.75" customHeight="1" x14ac:dyDescent="0.3">
      <c r="A1" s="1097" t="s">
        <v>718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5.75" customHeight="1" x14ac:dyDescent="0.3">
      <c r="A2" s="1077" t="s">
        <v>1040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549" customFormat="1" ht="24.75" customHeight="1" thickBot="1" x14ac:dyDescent="0.35">
      <c r="A3" s="1093" t="s">
        <v>1366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51" t="s">
        <v>1367</v>
      </c>
      <c r="Q3" s="1051"/>
      <c r="S3" s="550"/>
      <c r="T3" s="550"/>
      <c r="U3" s="550"/>
      <c r="V3" s="550"/>
      <c r="W3" s="550"/>
      <c r="X3" s="550"/>
      <c r="Y3" s="550"/>
      <c r="Z3" s="550"/>
      <c r="AA3" s="550"/>
      <c r="AB3" s="550"/>
    </row>
    <row r="4" spans="1:28" s="592" customFormat="1" ht="22.5" customHeight="1" thickTop="1" x14ac:dyDescent="0.2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623"/>
      <c r="T4" s="623"/>
      <c r="U4" s="623"/>
      <c r="V4" s="623"/>
      <c r="W4" s="623"/>
      <c r="X4" s="623"/>
      <c r="Y4" s="623"/>
      <c r="Z4" s="623"/>
      <c r="AA4" s="623"/>
      <c r="AB4" s="623"/>
    </row>
    <row r="5" spans="1:28" s="592" customFormat="1" ht="19.5" customHeight="1" x14ac:dyDescent="0.2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623"/>
      <c r="T5" s="623"/>
      <c r="U5" s="623"/>
      <c r="V5" s="623"/>
      <c r="W5" s="623"/>
      <c r="X5" s="623"/>
      <c r="Y5" s="623"/>
      <c r="Z5" s="623"/>
      <c r="AA5" s="623"/>
      <c r="AB5" s="623"/>
    </row>
    <row r="6" spans="1:28" s="592" customFormat="1" ht="24.75" customHeight="1" x14ac:dyDescent="0.2">
      <c r="A6" s="988"/>
      <c r="B6" s="988"/>
      <c r="C6" s="908" t="s">
        <v>85</v>
      </c>
      <c r="D6" s="908" t="s">
        <v>42</v>
      </c>
      <c r="E6" s="908" t="s">
        <v>85</v>
      </c>
      <c r="F6" s="908" t="s">
        <v>42</v>
      </c>
      <c r="G6" s="908" t="s">
        <v>85</v>
      </c>
      <c r="H6" s="908" t="s">
        <v>42</v>
      </c>
      <c r="I6" s="908" t="s">
        <v>85</v>
      </c>
      <c r="J6" s="908" t="s">
        <v>42</v>
      </c>
      <c r="K6" s="908" t="s">
        <v>85</v>
      </c>
      <c r="L6" s="908" t="s">
        <v>42</v>
      </c>
      <c r="M6" s="908" t="s">
        <v>85</v>
      </c>
      <c r="N6" s="908" t="s">
        <v>42</v>
      </c>
      <c r="O6" s="908" t="s">
        <v>90</v>
      </c>
      <c r="P6" s="1013"/>
      <c r="Q6" s="1013"/>
      <c r="S6" s="623"/>
      <c r="T6" s="623"/>
      <c r="U6" s="623"/>
      <c r="V6" s="623"/>
      <c r="W6" s="623"/>
      <c r="X6" s="623"/>
      <c r="Y6" s="623"/>
      <c r="Z6" s="623"/>
      <c r="AA6" s="623"/>
      <c r="AB6" s="623"/>
    </row>
    <row r="7" spans="1:28" s="592" customFormat="1" ht="21" customHeight="1" thickBot="1" x14ac:dyDescent="0.25">
      <c r="A7" s="989"/>
      <c r="B7" s="989"/>
      <c r="C7" s="913" t="s">
        <v>13</v>
      </c>
      <c r="D7" s="913" t="s">
        <v>10</v>
      </c>
      <c r="E7" s="913" t="s">
        <v>9</v>
      </c>
      <c r="F7" s="913" t="s">
        <v>10</v>
      </c>
      <c r="G7" s="913" t="s">
        <v>13</v>
      </c>
      <c r="H7" s="913" t="s">
        <v>10</v>
      </c>
      <c r="I7" s="913" t="s">
        <v>13</v>
      </c>
      <c r="J7" s="913" t="s">
        <v>10</v>
      </c>
      <c r="K7" s="913" t="s">
        <v>13</v>
      </c>
      <c r="L7" s="913" t="s">
        <v>10</v>
      </c>
      <c r="M7" s="913" t="s">
        <v>13</v>
      </c>
      <c r="N7" s="913" t="s">
        <v>10</v>
      </c>
      <c r="O7" s="913" t="s">
        <v>12</v>
      </c>
      <c r="P7" s="1014"/>
      <c r="Q7" s="1014"/>
      <c r="S7" s="623"/>
      <c r="T7" s="623"/>
      <c r="U7" s="623"/>
      <c r="V7" s="623"/>
      <c r="W7" s="623"/>
      <c r="X7" s="623"/>
      <c r="Y7" s="623"/>
      <c r="Z7" s="623"/>
      <c r="AA7" s="623"/>
      <c r="AB7" s="623"/>
    </row>
    <row r="8" spans="1:28" s="592" customFormat="1" ht="20.25" customHeight="1" x14ac:dyDescent="0.2">
      <c r="A8" s="992" t="s">
        <v>525</v>
      </c>
      <c r="B8" s="992"/>
      <c r="C8" s="611">
        <v>0</v>
      </c>
      <c r="D8" s="611">
        <v>0</v>
      </c>
      <c r="E8" s="611">
        <v>0</v>
      </c>
      <c r="F8" s="611">
        <v>0</v>
      </c>
      <c r="G8" s="611">
        <v>0</v>
      </c>
      <c r="H8" s="611">
        <v>0</v>
      </c>
      <c r="I8" s="611">
        <v>0</v>
      </c>
      <c r="J8" s="611">
        <v>0</v>
      </c>
      <c r="K8" s="611">
        <v>0</v>
      </c>
      <c r="L8" s="611">
        <v>0</v>
      </c>
      <c r="M8" s="624">
        <f>SUM(C8,E8,G8,I8,K8)</f>
        <v>0</v>
      </c>
      <c r="N8" s="624">
        <f>SUM(D8,F8,H8,J8,L8)</f>
        <v>0</v>
      </c>
      <c r="O8" s="624">
        <f>SUM(M8:N8)</f>
        <v>0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</row>
    <row r="9" spans="1:28" s="592" customFormat="1" ht="20.25" customHeight="1" x14ac:dyDescent="0.2">
      <c r="A9" s="993" t="s">
        <v>14</v>
      </c>
      <c r="B9" s="993"/>
      <c r="C9" s="615">
        <v>0</v>
      </c>
      <c r="D9" s="615">
        <v>0</v>
      </c>
      <c r="E9" s="615">
        <v>0</v>
      </c>
      <c r="F9" s="615">
        <v>0</v>
      </c>
      <c r="G9" s="615">
        <v>0</v>
      </c>
      <c r="H9" s="615">
        <v>0</v>
      </c>
      <c r="I9" s="615">
        <v>0</v>
      </c>
      <c r="J9" s="615">
        <v>0</v>
      </c>
      <c r="K9" s="615">
        <v>0</v>
      </c>
      <c r="L9" s="615">
        <v>0</v>
      </c>
      <c r="M9" s="618">
        <f t="shared" ref="M9:M27" si="0">SUM(C9,E9,G9,I9,K9)</f>
        <v>0</v>
      </c>
      <c r="N9" s="618">
        <f t="shared" ref="N9:N27" si="1">SUM(D9,F9,H9,J9,L9)</f>
        <v>0</v>
      </c>
      <c r="O9" s="618">
        <f t="shared" ref="O9:O27" si="2">SUM(M9:N9)</f>
        <v>0</v>
      </c>
      <c r="P9" s="994" t="s">
        <v>15</v>
      </c>
      <c r="Q9" s="994"/>
      <c r="S9" s="623"/>
      <c r="T9" s="623"/>
      <c r="U9" s="623"/>
      <c r="V9" s="623"/>
      <c r="W9" s="623"/>
      <c r="X9" s="623"/>
      <c r="Y9" s="623"/>
      <c r="Z9" s="623"/>
      <c r="AA9" s="623"/>
      <c r="AB9" s="623"/>
    </row>
    <row r="10" spans="1:28" s="592" customFormat="1" ht="20.25" customHeight="1" x14ac:dyDescent="0.2">
      <c r="A10" s="995" t="s">
        <v>16</v>
      </c>
      <c r="B10" s="995"/>
      <c r="C10" s="618">
        <v>0</v>
      </c>
      <c r="D10" s="618">
        <v>0</v>
      </c>
      <c r="E10" s="618">
        <v>0</v>
      </c>
      <c r="F10" s="618">
        <v>0</v>
      </c>
      <c r="G10" s="618">
        <v>0</v>
      </c>
      <c r="H10" s="618">
        <v>0</v>
      </c>
      <c r="I10" s="618">
        <v>0</v>
      </c>
      <c r="J10" s="618">
        <v>0</v>
      </c>
      <c r="K10" s="618">
        <v>0</v>
      </c>
      <c r="L10" s="618">
        <v>0</v>
      </c>
      <c r="M10" s="618">
        <f t="shared" si="0"/>
        <v>0</v>
      </c>
      <c r="N10" s="618">
        <f t="shared" si="1"/>
        <v>0</v>
      </c>
      <c r="O10" s="618">
        <f t="shared" si="2"/>
        <v>0</v>
      </c>
      <c r="P10" s="996" t="s">
        <v>17</v>
      </c>
      <c r="Q10" s="996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</row>
    <row r="11" spans="1:28" s="592" customFormat="1" ht="20.25" customHeight="1" x14ac:dyDescent="0.2">
      <c r="A11" s="995" t="s">
        <v>18</v>
      </c>
      <c r="B11" s="995"/>
      <c r="C11" s="618">
        <v>0</v>
      </c>
      <c r="D11" s="618">
        <v>0</v>
      </c>
      <c r="E11" s="618">
        <v>0</v>
      </c>
      <c r="F11" s="618">
        <v>0</v>
      </c>
      <c r="G11" s="618">
        <v>0</v>
      </c>
      <c r="H11" s="618">
        <v>0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0</v>
      </c>
      <c r="N11" s="618">
        <f t="shared" si="1"/>
        <v>0</v>
      </c>
      <c r="O11" s="618">
        <f t="shared" si="2"/>
        <v>0</v>
      </c>
      <c r="P11" s="996" t="s">
        <v>19</v>
      </c>
      <c r="Q11" s="996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</row>
    <row r="12" spans="1:28" s="592" customFormat="1" ht="20.25" customHeight="1" x14ac:dyDescent="0.2">
      <c r="A12" s="997" t="s">
        <v>20</v>
      </c>
      <c r="B12" s="900" t="s">
        <v>399</v>
      </c>
      <c r="C12" s="618">
        <v>0</v>
      </c>
      <c r="D12" s="618">
        <v>19</v>
      </c>
      <c r="E12" s="618">
        <v>0</v>
      </c>
      <c r="F12" s="618">
        <v>6</v>
      </c>
      <c r="G12" s="618">
        <v>0</v>
      </c>
      <c r="H12" s="618">
        <v>2</v>
      </c>
      <c r="I12" s="618">
        <v>0</v>
      </c>
      <c r="J12" s="618">
        <v>2</v>
      </c>
      <c r="K12" s="618">
        <v>0</v>
      </c>
      <c r="L12" s="618">
        <v>0</v>
      </c>
      <c r="M12" s="618">
        <f t="shared" si="0"/>
        <v>0</v>
      </c>
      <c r="N12" s="618">
        <f t="shared" si="1"/>
        <v>29</v>
      </c>
      <c r="O12" s="618">
        <f t="shared" si="2"/>
        <v>29</v>
      </c>
      <c r="P12" s="285" t="s">
        <v>43</v>
      </c>
      <c r="Q12" s="1000" t="s">
        <v>380</v>
      </c>
      <c r="S12" s="623"/>
      <c r="T12" s="623"/>
      <c r="U12" s="623"/>
      <c r="V12" s="623"/>
      <c r="W12" s="623"/>
      <c r="X12" s="623"/>
      <c r="Y12" s="623"/>
      <c r="Z12" s="623"/>
      <c r="AA12" s="623"/>
      <c r="AB12" s="623"/>
    </row>
    <row r="13" spans="1:28" s="592" customFormat="1" ht="20.25" customHeight="1" x14ac:dyDescent="0.2">
      <c r="A13" s="998"/>
      <c r="B13" s="900" t="s">
        <v>400</v>
      </c>
      <c r="C13" s="618">
        <v>10</v>
      </c>
      <c r="D13" s="618">
        <v>9</v>
      </c>
      <c r="E13" s="618">
        <v>20</v>
      </c>
      <c r="F13" s="618">
        <v>7</v>
      </c>
      <c r="G13" s="618">
        <v>0</v>
      </c>
      <c r="H13" s="618">
        <v>0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30</v>
      </c>
      <c r="N13" s="618">
        <f t="shared" si="1"/>
        <v>16</v>
      </c>
      <c r="O13" s="618">
        <f t="shared" si="2"/>
        <v>46</v>
      </c>
      <c r="P13" s="285" t="s">
        <v>44</v>
      </c>
      <c r="Q13" s="1001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</row>
    <row r="14" spans="1:28" s="592" customFormat="1" ht="20.25" customHeight="1" x14ac:dyDescent="0.2">
      <c r="A14" s="998"/>
      <c r="B14" s="900" t="s">
        <v>401</v>
      </c>
      <c r="C14" s="618">
        <v>0</v>
      </c>
      <c r="D14" s="618">
        <v>0</v>
      </c>
      <c r="E14" s="618">
        <v>0</v>
      </c>
      <c r="F14" s="618">
        <v>0</v>
      </c>
      <c r="G14" s="618">
        <v>0</v>
      </c>
      <c r="H14" s="618">
        <v>0</v>
      </c>
      <c r="I14" s="618">
        <v>0</v>
      </c>
      <c r="J14" s="618">
        <v>0</v>
      </c>
      <c r="K14" s="618">
        <v>0</v>
      </c>
      <c r="L14" s="618">
        <v>0</v>
      </c>
      <c r="M14" s="618">
        <f t="shared" si="0"/>
        <v>0</v>
      </c>
      <c r="N14" s="618">
        <f t="shared" si="1"/>
        <v>0</v>
      </c>
      <c r="O14" s="618">
        <f t="shared" si="2"/>
        <v>0</v>
      </c>
      <c r="P14" s="285" t="s">
        <v>45</v>
      </c>
      <c r="Q14" s="1001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</row>
    <row r="15" spans="1:28" s="592" customFormat="1" ht="20.25" customHeight="1" x14ac:dyDescent="0.2">
      <c r="A15" s="998"/>
      <c r="B15" s="900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285" t="s">
        <v>46</v>
      </c>
      <c r="Q15" s="1001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</row>
    <row r="16" spans="1:28" s="592" customFormat="1" ht="20.25" customHeight="1" x14ac:dyDescent="0.2">
      <c r="A16" s="998"/>
      <c r="B16" s="900" t="s">
        <v>383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0</v>
      </c>
      <c r="N16" s="618">
        <f t="shared" si="1"/>
        <v>0</v>
      </c>
      <c r="O16" s="618">
        <f t="shared" si="2"/>
        <v>0</v>
      </c>
      <c r="P16" s="285" t="s">
        <v>47</v>
      </c>
      <c r="Q16" s="1001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</row>
    <row r="17" spans="1:28" s="592" customFormat="1" ht="20.25" customHeight="1" x14ac:dyDescent="0.2">
      <c r="A17" s="999"/>
      <c r="B17" s="900" t="s">
        <v>384</v>
      </c>
      <c r="C17" s="618">
        <v>6</v>
      </c>
      <c r="D17" s="618">
        <v>0</v>
      </c>
      <c r="E17" s="618">
        <v>4</v>
      </c>
      <c r="F17" s="618">
        <v>0</v>
      </c>
      <c r="G17" s="618">
        <v>0</v>
      </c>
      <c r="H17" s="618">
        <v>0</v>
      </c>
      <c r="I17" s="618">
        <v>4</v>
      </c>
      <c r="J17" s="618">
        <v>0</v>
      </c>
      <c r="K17" s="618">
        <v>1</v>
      </c>
      <c r="L17" s="618">
        <v>0</v>
      </c>
      <c r="M17" s="618">
        <f t="shared" si="0"/>
        <v>15</v>
      </c>
      <c r="N17" s="618">
        <f t="shared" si="1"/>
        <v>0</v>
      </c>
      <c r="O17" s="618">
        <f t="shared" si="2"/>
        <v>15</v>
      </c>
      <c r="P17" s="285" t="s">
        <v>48</v>
      </c>
      <c r="Q17" s="1002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</row>
    <row r="18" spans="1:28" s="592" customFormat="1" ht="20.25" customHeight="1" x14ac:dyDescent="0.2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</row>
    <row r="19" spans="1:28" s="592" customFormat="1" ht="20.25" customHeight="1" x14ac:dyDescent="0.2">
      <c r="A19" s="995" t="s">
        <v>22</v>
      </c>
      <c r="B19" s="995"/>
      <c r="C19" s="618">
        <v>5</v>
      </c>
      <c r="D19" s="618">
        <v>0</v>
      </c>
      <c r="E19" s="618">
        <v>6</v>
      </c>
      <c r="F19" s="618">
        <v>0</v>
      </c>
      <c r="G19" s="618">
        <v>2</v>
      </c>
      <c r="H19" s="618">
        <v>0</v>
      </c>
      <c r="I19" s="618">
        <v>6</v>
      </c>
      <c r="J19" s="618">
        <v>0</v>
      </c>
      <c r="K19" s="618">
        <v>4</v>
      </c>
      <c r="L19" s="618">
        <v>0</v>
      </c>
      <c r="M19" s="618">
        <f t="shared" si="0"/>
        <v>23</v>
      </c>
      <c r="N19" s="618">
        <f t="shared" si="1"/>
        <v>0</v>
      </c>
      <c r="O19" s="618">
        <f t="shared" si="2"/>
        <v>23</v>
      </c>
      <c r="P19" s="996" t="s">
        <v>49</v>
      </c>
      <c r="Q19" s="996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</row>
    <row r="20" spans="1:28" s="592" customFormat="1" ht="20.25" customHeight="1" x14ac:dyDescent="0.2">
      <c r="A20" s="995" t="s">
        <v>23</v>
      </c>
      <c r="B20" s="995"/>
      <c r="C20" s="618">
        <v>0</v>
      </c>
      <c r="D20" s="618">
        <v>0</v>
      </c>
      <c r="E20" s="618">
        <v>0</v>
      </c>
      <c r="F20" s="618">
        <v>0</v>
      </c>
      <c r="G20" s="618">
        <v>0</v>
      </c>
      <c r="H20" s="618">
        <v>0</v>
      </c>
      <c r="I20" s="618">
        <v>0</v>
      </c>
      <c r="J20" s="618">
        <v>0</v>
      </c>
      <c r="K20" s="618">
        <v>0</v>
      </c>
      <c r="L20" s="618">
        <v>0</v>
      </c>
      <c r="M20" s="618">
        <f t="shared" si="0"/>
        <v>0</v>
      </c>
      <c r="N20" s="618">
        <f t="shared" si="1"/>
        <v>0</v>
      </c>
      <c r="O20" s="618">
        <f t="shared" si="2"/>
        <v>0</v>
      </c>
      <c r="P20" s="996" t="s">
        <v>24</v>
      </c>
      <c r="Q20" s="996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</row>
    <row r="21" spans="1:28" s="592" customFormat="1" ht="20.25" customHeight="1" x14ac:dyDescent="0.2">
      <c r="A21" s="995" t="s">
        <v>25</v>
      </c>
      <c r="B21" s="995"/>
      <c r="C21" s="618">
        <v>0</v>
      </c>
      <c r="D21" s="618">
        <v>0</v>
      </c>
      <c r="E21" s="618">
        <v>0</v>
      </c>
      <c r="F21" s="618">
        <v>0</v>
      </c>
      <c r="G21" s="618">
        <v>0</v>
      </c>
      <c r="H21" s="618">
        <v>0</v>
      </c>
      <c r="I21" s="618">
        <v>0</v>
      </c>
      <c r="J21" s="618">
        <v>0</v>
      </c>
      <c r="K21" s="618">
        <v>0</v>
      </c>
      <c r="L21" s="618">
        <v>0</v>
      </c>
      <c r="M21" s="618">
        <f t="shared" si="0"/>
        <v>0</v>
      </c>
      <c r="N21" s="618">
        <f t="shared" si="1"/>
        <v>0</v>
      </c>
      <c r="O21" s="618">
        <f t="shared" si="2"/>
        <v>0</v>
      </c>
      <c r="P21" s="996" t="s">
        <v>50</v>
      </c>
      <c r="Q21" s="996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</row>
    <row r="22" spans="1:28" s="592" customFormat="1" ht="20.25" customHeight="1" x14ac:dyDescent="0.2">
      <c r="A22" s="995" t="s">
        <v>64</v>
      </c>
      <c r="B22" s="995"/>
      <c r="C22" s="618">
        <v>9</v>
      </c>
      <c r="D22" s="618">
        <v>11</v>
      </c>
      <c r="E22" s="618">
        <v>19</v>
      </c>
      <c r="F22" s="618">
        <v>13</v>
      </c>
      <c r="G22" s="618">
        <v>15</v>
      </c>
      <c r="H22" s="618">
        <v>7</v>
      </c>
      <c r="I22" s="618">
        <v>13</v>
      </c>
      <c r="J22" s="618">
        <v>5</v>
      </c>
      <c r="K22" s="618">
        <v>5</v>
      </c>
      <c r="L22" s="618">
        <v>2</v>
      </c>
      <c r="M22" s="618">
        <f t="shared" si="0"/>
        <v>61</v>
      </c>
      <c r="N22" s="618">
        <f t="shared" si="1"/>
        <v>38</v>
      </c>
      <c r="O22" s="618">
        <f t="shared" si="2"/>
        <v>99</v>
      </c>
      <c r="P22" s="996" t="s">
        <v>51</v>
      </c>
      <c r="Q22" s="996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</row>
    <row r="23" spans="1:28" s="592" customFormat="1" ht="20.25" customHeight="1" x14ac:dyDescent="0.2">
      <c r="A23" s="995" t="s">
        <v>27</v>
      </c>
      <c r="B23" s="995"/>
      <c r="C23" s="618">
        <v>3</v>
      </c>
      <c r="D23" s="618">
        <v>3</v>
      </c>
      <c r="E23" s="618">
        <v>12</v>
      </c>
      <c r="F23" s="618">
        <v>2</v>
      </c>
      <c r="G23" s="618">
        <v>14</v>
      </c>
      <c r="H23" s="618">
        <v>2</v>
      </c>
      <c r="I23" s="618">
        <v>10</v>
      </c>
      <c r="J23" s="618">
        <v>2</v>
      </c>
      <c r="K23" s="618">
        <v>10</v>
      </c>
      <c r="L23" s="618">
        <v>5</v>
      </c>
      <c r="M23" s="618">
        <f t="shared" si="0"/>
        <v>49</v>
      </c>
      <c r="N23" s="618">
        <f t="shared" si="1"/>
        <v>14</v>
      </c>
      <c r="O23" s="618">
        <f t="shared" si="2"/>
        <v>63</v>
      </c>
      <c r="P23" s="996" t="s">
        <v>28</v>
      </c>
      <c r="Q23" s="996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</row>
    <row r="24" spans="1:28" s="592" customFormat="1" ht="20.25" customHeight="1" x14ac:dyDescent="0.2">
      <c r="A24" s="995" t="s">
        <v>29</v>
      </c>
      <c r="B24" s="995"/>
      <c r="C24" s="618">
        <v>0</v>
      </c>
      <c r="D24" s="618">
        <v>3</v>
      </c>
      <c r="E24" s="618">
        <v>0</v>
      </c>
      <c r="F24" s="618">
        <v>2</v>
      </c>
      <c r="G24" s="618">
        <v>0</v>
      </c>
      <c r="H24" s="618">
        <v>1</v>
      </c>
      <c r="I24" s="618">
        <v>0</v>
      </c>
      <c r="J24" s="618">
        <v>0</v>
      </c>
      <c r="K24" s="618">
        <v>0</v>
      </c>
      <c r="L24" s="618">
        <v>1</v>
      </c>
      <c r="M24" s="618">
        <f t="shared" si="0"/>
        <v>0</v>
      </c>
      <c r="N24" s="618">
        <f t="shared" si="1"/>
        <v>7</v>
      </c>
      <c r="O24" s="618">
        <f t="shared" si="2"/>
        <v>7</v>
      </c>
      <c r="P24" s="996" t="s">
        <v>30</v>
      </c>
      <c r="Q24" s="996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</row>
    <row r="25" spans="1:28" s="592" customFormat="1" ht="20.25" customHeight="1" x14ac:dyDescent="0.2">
      <c r="A25" s="995" t="s">
        <v>31</v>
      </c>
      <c r="B25" s="995"/>
      <c r="C25" s="618">
        <v>0</v>
      </c>
      <c r="D25" s="618">
        <v>0</v>
      </c>
      <c r="E25" s="618">
        <v>0</v>
      </c>
      <c r="F25" s="618">
        <v>0</v>
      </c>
      <c r="G25" s="618">
        <v>0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0</v>
      </c>
      <c r="N25" s="618">
        <f t="shared" si="1"/>
        <v>0</v>
      </c>
      <c r="O25" s="618">
        <f t="shared" si="2"/>
        <v>0</v>
      </c>
      <c r="P25" s="996" t="s">
        <v>32</v>
      </c>
      <c r="Q25" s="996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</row>
    <row r="26" spans="1:28" s="592" customFormat="1" ht="20.25" customHeight="1" x14ac:dyDescent="0.2">
      <c r="A26" s="995" t="s">
        <v>33</v>
      </c>
      <c r="B26" s="995"/>
      <c r="C26" s="618">
        <v>0</v>
      </c>
      <c r="D26" s="618">
        <v>0</v>
      </c>
      <c r="E26" s="618">
        <v>0</v>
      </c>
      <c r="F26" s="618">
        <v>0</v>
      </c>
      <c r="G26" s="618">
        <v>0</v>
      </c>
      <c r="H26" s="618">
        <v>0</v>
      </c>
      <c r="I26" s="618">
        <v>0</v>
      </c>
      <c r="J26" s="618">
        <v>0</v>
      </c>
      <c r="K26" s="618">
        <v>0</v>
      </c>
      <c r="L26" s="618">
        <v>0</v>
      </c>
      <c r="M26" s="618">
        <f t="shared" si="0"/>
        <v>0</v>
      </c>
      <c r="N26" s="618">
        <f t="shared" si="1"/>
        <v>0</v>
      </c>
      <c r="O26" s="618">
        <f t="shared" si="2"/>
        <v>0</v>
      </c>
      <c r="P26" s="996" t="s">
        <v>34</v>
      </c>
      <c r="Q26" s="996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</row>
    <row r="27" spans="1:28" s="592" customFormat="1" ht="20.25" customHeight="1" thickBot="1" x14ac:dyDescent="0.25">
      <c r="A27" s="1006" t="s">
        <v>35</v>
      </c>
      <c r="B27" s="1006"/>
      <c r="C27" s="621">
        <v>0</v>
      </c>
      <c r="D27" s="621">
        <v>0</v>
      </c>
      <c r="E27" s="621">
        <v>0</v>
      </c>
      <c r="F27" s="621">
        <v>0</v>
      </c>
      <c r="G27" s="621">
        <v>0</v>
      </c>
      <c r="H27" s="621">
        <v>0</v>
      </c>
      <c r="I27" s="621">
        <v>0</v>
      </c>
      <c r="J27" s="621">
        <v>0</v>
      </c>
      <c r="K27" s="621">
        <v>0</v>
      </c>
      <c r="L27" s="621">
        <v>0</v>
      </c>
      <c r="M27" s="615">
        <f t="shared" si="0"/>
        <v>0</v>
      </c>
      <c r="N27" s="615">
        <f t="shared" si="1"/>
        <v>0</v>
      </c>
      <c r="O27" s="615">
        <f t="shared" si="2"/>
        <v>0</v>
      </c>
      <c r="P27" s="1007" t="s">
        <v>52</v>
      </c>
      <c r="Q27" s="1007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</row>
    <row r="28" spans="1:28" s="592" customFormat="1" ht="20.25" customHeight="1" thickBot="1" x14ac:dyDescent="0.25">
      <c r="A28" s="1079" t="s">
        <v>8</v>
      </c>
      <c r="B28" s="1079"/>
      <c r="C28" s="626">
        <f>SUM(C8:C27)</f>
        <v>33</v>
      </c>
      <c r="D28" s="626">
        <f t="shared" ref="D28:O28" si="3">SUM(D8:D27)</f>
        <v>45</v>
      </c>
      <c r="E28" s="626">
        <f t="shared" si="3"/>
        <v>61</v>
      </c>
      <c r="F28" s="626">
        <f t="shared" si="3"/>
        <v>30</v>
      </c>
      <c r="G28" s="626">
        <f t="shared" si="3"/>
        <v>31</v>
      </c>
      <c r="H28" s="626">
        <f t="shared" si="3"/>
        <v>12</v>
      </c>
      <c r="I28" s="626">
        <f t="shared" si="3"/>
        <v>33</v>
      </c>
      <c r="J28" s="626">
        <f t="shared" si="3"/>
        <v>9</v>
      </c>
      <c r="K28" s="626">
        <f t="shared" si="3"/>
        <v>20</v>
      </c>
      <c r="L28" s="626">
        <f t="shared" si="3"/>
        <v>8</v>
      </c>
      <c r="M28" s="626">
        <f t="shared" si="3"/>
        <v>178</v>
      </c>
      <c r="N28" s="626">
        <f t="shared" si="3"/>
        <v>104</v>
      </c>
      <c r="O28" s="626">
        <f t="shared" si="3"/>
        <v>282</v>
      </c>
      <c r="P28" s="1037" t="s">
        <v>381</v>
      </c>
      <c r="Q28" s="1037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</row>
    <row r="29" spans="1:28" s="592" customFormat="1" ht="21.75" customHeight="1" thickTop="1" x14ac:dyDescent="0.2">
      <c r="A29" s="902"/>
      <c r="B29" s="90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05"/>
      <c r="Q29" s="210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</row>
    <row r="30" spans="1:28" s="592" customFormat="1" ht="15" x14ac:dyDescent="0.2">
      <c r="A30" s="210"/>
      <c r="B30" s="210"/>
      <c r="C30" s="922"/>
      <c r="D30" s="922"/>
      <c r="E30" s="922"/>
      <c r="F30" s="922"/>
      <c r="G30" s="922"/>
      <c r="H30" s="922"/>
      <c r="I30" s="922"/>
      <c r="J30" s="922"/>
      <c r="K30" s="922"/>
      <c r="L30" s="922"/>
      <c r="M30" s="210"/>
      <c r="N30" s="210"/>
      <c r="O30" s="210"/>
      <c r="P30" s="210"/>
      <c r="Q30" s="210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A10:B10"/>
    <mergeCell ref="P10:Q10"/>
    <mergeCell ref="P8:Q8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8:B28"/>
    <mergeCell ref="P28:Q28"/>
  </mergeCells>
  <printOptions horizontalCentered="1"/>
  <pageMargins left="0.7" right="0.7" top="1" bottom="0.75" header="0.3" footer="0.3"/>
  <pageSetup paperSize="9" scale="75" firstPageNumber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Q30"/>
  <sheetViews>
    <sheetView rightToLeft="1" view="pageBreakPreview" zoomScale="70" zoomScaleNormal="80" zoomScaleSheetLayoutView="70" workbookViewId="0">
      <selection activeCell="W23" sqref="W23"/>
    </sheetView>
  </sheetViews>
  <sheetFormatPr defaultRowHeight="20.25" x14ac:dyDescent="0.3"/>
  <cols>
    <col min="1" max="1" width="2.58203125" style="181" customWidth="1"/>
    <col min="2" max="2" width="8.83203125" style="181" customWidth="1"/>
    <col min="3" max="3" width="5.75" style="181" customWidth="1"/>
    <col min="4" max="4" width="6.58203125" style="181" customWidth="1"/>
    <col min="5" max="5" width="6.1640625" style="181" customWidth="1"/>
    <col min="6" max="6" width="5.83203125" style="181" customWidth="1"/>
    <col min="7" max="7" width="5.5" style="181" customWidth="1"/>
    <col min="8" max="8" width="6.1640625" style="181" customWidth="1"/>
    <col min="9" max="9" width="5.08203125" style="181" customWidth="1"/>
    <col min="10" max="10" width="5.4140625" style="181" customWidth="1"/>
    <col min="11" max="11" width="5.58203125" style="181" customWidth="1"/>
    <col min="12" max="12" width="5.75" style="181" customWidth="1"/>
    <col min="13" max="13" width="6.58203125" style="181" customWidth="1"/>
    <col min="14" max="14" width="7.75" style="181" customWidth="1"/>
    <col min="15" max="15" width="6.6640625" style="181" customWidth="1"/>
    <col min="16" max="16" width="10.6640625" style="181" customWidth="1"/>
    <col min="17" max="17" width="2.6640625" style="181" customWidth="1"/>
    <col min="18" max="16384" width="8.6640625" style="181"/>
  </cols>
  <sheetData>
    <row r="1" spans="1:17" ht="29.25" customHeight="1" x14ac:dyDescent="0.3">
      <c r="A1" s="1097" t="s">
        <v>513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</row>
    <row r="2" spans="1:17" s="182" customFormat="1" ht="48" customHeight="1" x14ac:dyDescent="0.3">
      <c r="A2" s="1099" t="s">
        <v>514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49"/>
    </row>
    <row r="3" spans="1:17" s="192" customFormat="1" ht="24" customHeight="1" thickBot="1" x14ac:dyDescent="0.3">
      <c r="A3" s="1100" t="s">
        <v>1063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094" t="s">
        <v>1064</v>
      </c>
      <c r="Q3" s="1094"/>
    </row>
    <row r="4" spans="1:17" ht="23.25" customHeight="1" thickTop="1" x14ac:dyDescent="0.3">
      <c r="A4" s="1052" t="s">
        <v>0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17" ht="23.25" customHeight="1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</row>
    <row r="6" spans="1:17" ht="22.5" customHeight="1" x14ac:dyDescent="0.3">
      <c r="A6" s="1053"/>
      <c r="B6" s="1053"/>
      <c r="C6" s="579" t="s">
        <v>85</v>
      </c>
      <c r="D6" s="579" t="s">
        <v>42</v>
      </c>
      <c r="E6" s="579" t="s">
        <v>85</v>
      </c>
      <c r="F6" s="579" t="s">
        <v>42</v>
      </c>
      <c r="G6" s="579" t="s">
        <v>85</v>
      </c>
      <c r="H6" s="579" t="s">
        <v>42</v>
      </c>
      <c r="I6" s="579" t="s">
        <v>85</v>
      </c>
      <c r="J6" s="579" t="s">
        <v>42</v>
      </c>
      <c r="K6" s="579" t="s">
        <v>85</v>
      </c>
      <c r="L6" s="579" t="s">
        <v>42</v>
      </c>
      <c r="M6" s="579" t="s">
        <v>85</v>
      </c>
      <c r="N6" s="579" t="s">
        <v>42</v>
      </c>
      <c r="O6" s="579" t="s">
        <v>90</v>
      </c>
      <c r="P6" s="1059"/>
      <c r="Q6" s="1059"/>
    </row>
    <row r="7" spans="1:17" ht="26.25" customHeight="1" thickBot="1" x14ac:dyDescent="0.35">
      <c r="A7" s="1054"/>
      <c r="B7" s="1054"/>
      <c r="C7" s="575" t="s">
        <v>9</v>
      </c>
      <c r="D7" s="575" t="s">
        <v>10</v>
      </c>
      <c r="E7" s="575" t="s">
        <v>9</v>
      </c>
      <c r="F7" s="575" t="s">
        <v>10</v>
      </c>
      <c r="G7" s="575" t="s">
        <v>9</v>
      </c>
      <c r="H7" s="575" t="s">
        <v>10</v>
      </c>
      <c r="I7" s="575" t="s">
        <v>9</v>
      </c>
      <c r="J7" s="575" t="s">
        <v>10</v>
      </c>
      <c r="K7" s="575" t="s">
        <v>9</v>
      </c>
      <c r="L7" s="575" t="s">
        <v>10</v>
      </c>
      <c r="M7" s="575" t="s">
        <v>9</v>
      </c>
      <c r="N7" s="575" t="s">
        <v>10</v>
      </c>
      <c r="O7" s="575" t="s">
        <v>12</v>
      </c>
      <c r="P7" s="1060"/>
      <c r="Q7" s="1060"/>
    </row>
    <row r="8" spans="1:17" ht="19.5" customHeight="1" x14ac:dyDescent="0.3">
      <c r="A8" s="992" t="s">
        <v>508</v>
      </c>
      <c r="B8" s="992"/>
      <c r="C8" s="281">
        <v>8425</v>
      </c>
      <c r="D8" s="281">
        <v>9070</v>
      </c>
      <c r="E8" s="281">
        <v>11115</v>
      </c>
      <c r="F8" s="281">
        <v>9280</v>
      </c>
      <c r="G8" s="281">
        <v>8898</v>
      </c>
      <c r="H8" s="281">
        <v>4744</v>
      </c>
      <c r="I8" s="281">
        <v>5114</v>
      </c>
      <c r="J8" s="281">
        <v>1980</v>
      </c>
      <c r="K8" s="281">
        <v>3019</v>
      </c>
      <c r="L8" s="281">
        <v>1432</v>
      </c>
      <c r="M8" s="281">
        <f>SUM(C8,E8,G8,I8,K8)</f>
        <v>36571</v>
      </c>
      <c r="N8" s="281">
        <f>SUM(D8,F8,H8,J8,L8)</f>
        <v>26506</v>
      </c>
      <c r="O8" s="281">
        <f>SUM(M8:N8)</f>
        <v>63077</v>
      </c>
      <c r="P8" s="991" t="s">
        <v>743</v>
      </c>
      <c r="Q8" s="991"/>
    </row>
    <row r="9" spans="1:17" ht="19.5" customHeight="1" x14ac:dyDescent="0.3">
      <c r="A9" s="993" t="s">
        <v>14</v>
      </c>
      <c r="B9" s="993"/>
      <c r="C9" s="34">
        <v>8932</v>
      </c>
      <c r="D9" s="34">
        <v>6660</v>
      </c>
      <c r="E9" s="34">
        <v>5878</v>
      </c>
      <c r="F9" s="34">
        <v>3910</v>
      </c>
      <c r="G9" s="34">
        <v>3483</v>
      </c>
      <c r="H9" s="34">
        <v>2791</v>
      </c>
      <c r="I9" s="34">
        <v>2412</v>
      </c>
      <c r="J9" s="34">
        <v>908</v>
      </c>
      <c r="K9" s="34">
        <v>1289</v>
      </c>
      <c r="L9" s="34">
        <v>581</v>
      </c>
      <c r="M9" s="282">
        <f t="shared" ref="M9:M27" si="0">SUM(C9,E9,G9,I9,K9)</f>
        <v>21994</v>
      </c>
      <c r="N9" s="282">
        <f t="shared" ref="N9:N27" si="1">SUM(D9,F9,H9,J9,L9)</f>
        <v>14850</v>
      </c>
      <c r="O9" s="282">
        <f t="shared" ref="O9:O27" si="2">SUM(M9:N9)</f>
        <v>36844</v>
      </c>
      <c r="P9" s="994" t="s">
        <v>15</v>
      </c>
      <c r="Q9" s="994"/>
    </row>
    <row r="10" spans="1:17" ht="19.5" customHeight="1" x14ac:dyDescent="0.3">
      <c r="A10" s="995" t="s">
        <v>16</v>
      </c>
      <c r="B10" s="995"/>
      <c r="C10" s="34">
        <v>5625</v>
      </c>
      <c r="D10" s="34">
        <v>6731</v>
      </c>
      <c r="E10" s="34">
        <v>4904</v>
      </c>
      <c r="F10" s="34">
        <v>3503</v>
      </c>
      <c r="G10" s="34">
        <v>2565</v>
      </c>
      <c r="H10" s="34">
        <v>1403</v>
      </c>
      <c r="I10" s="34">
        <v>1379</v>
      </c>
      <c r="J10" s="34">
        <v>622</v>
      </c>
      <c r="K10" s="34">
        <v>1271</v>
      </c>
      <c r="L10" s="34">
        <v>299</v>
      </c>
      <c r="M10" s="282">
        <f t="shared" si="0"/>
        <v>15744</v>
      </c>
      <c r="N10" s="282">
        <f t="shared" si="1"/>
        <v>12558</v>
      </c>
      <c r="O10" s="282">
        <f t="shared" si="2"/>
        <v>28302</v>
      </c>
      <c r="P10" s="996" t="s">
        <v>17</v>
      </c>
      <c r="Q10" s="996"/>
    </row>
    <row r="11" spans="1:17" ht="19.5" customHeight="1" x14ac:dyDescent="0.3">
      <c r="A11" s="995" t="s">
        <v>18</v>
      </c>
      <c r="B11" s="995"/>
      <c r="C11" s="34">
        <v>9607</v>
      </c>
      <c r="D11" s="34">
        <v>10531</v>
      </c>
      <c r="E11" s="34">
        <v>4630</v>
      </c>
      <c r="F11" s="34">
        <v>3380</v>
      </c>
      <c r="G11" s="34">
        <v>2908</v>
      </c>
      <c r="H11" s="34">
        <v>1622</v>
      </c>
      <c r="I11" s="34">
        <v>1844</v>
      </c>
      <c r="J11" s="34">
        <v>713</v>
      </c>
      <c r="K11" s="34">
        <v>1660</v>
      </c>
      <c r="L11" s="34">
        <v>306</v>
      </c>
      <c r="M11" s="282">
        <f t="shared" si="0"/>
        <v>20649</v>
      </c>
      <c r="N11" s="282">
        <f t="shared" si="1"/>
        <v>16552</v>
      </c>
      <c r="O11" s="282">
        <f t="shared" si="2"/>
        <v>37201</v>
      </c>
      <c r="P11" s="996" t="s">
        <v>19</v>
      </c>
      <c r="Q11" s="996"/>
    </row>
    <row r="12" spans="1:17" s="582" customFormat="1" ht="19.5" customHeight="1" x14ac:dyDescent="0.3">
      <c r="A12" s="1044" t="s">
        <v>20</v>
      </c>
      <c r="B12" s="578" t="s">
        <v>399</v>
      </c>
      <c r="C12" s="577">
        <v>8311</v>
      </c>
      <c r="D12" s="577">
        <v>9033</v>
      </c>
      <c r="E12" s="577">
        <v>4787</v>
      </c>
      <c r="F12" s="577">
        <v>3689</v>
      </c>
      <c r="G12" s="577">
        <v>2323</v>
      </c>
      <c r="H12" s="577">
        <v>1762</v>
      </c>
      <c r="I12" s="577">
        <v>1385</v>
      </c>
      <c r="J12" s="577">
        <v>805</v>
      </c>
      <c r="K12" s="577">
        <v>1079</v>
      </c>
      <c r="L12" s="577">
        <v>467</v>
      </c>
      <c r="M12" s="4">
        <f t="shared" si="0"/>
        <v>17885</v>
      </c>
      <c r="N12" s="4">
        <f t="shared" si="1"/>
        <v>15756</v>
      </c>
      <c r="O12" s="4">
        <f t="shared" si="2"/>
        <v>33641</v>
      </c>
      <c r="P12" s="576" t="s">
        <v>43</v>
      </c>
      <c r="Q12" s="1000" t="s">
        <v>380</v>
      </c>
    </row>
    <row r="13" spans="1:17" s="582" customFormat="1" ht="19.5" customHeight="1" x14ac:dyDescent="0.3">
      <c r="A13" s="1045"/>
      <c r="B13" s="578" t="s">
        <v>400</v>
      </c>
      <c r="C13" s="577">
        <v>14217</v>
      </c>
      <c r="D13" s="577">
        <v>16227</v>
      </c>
      <c r="E13" s="577">
        <v>7796</v>
      </c>
      <c r="F13" s="577">
        <v>5147</v>
      </c>
      <c r="G13" s="577">
        <v>5466</v>
      </c>
      <c r="H13" s="577">
        <v>2713</v>
      </c>
      <c r="I13" s="577">
        <v>3712</v>
      </c>
      <c r="J13" s="577">
        <v>1222</v>
      </c>
      <c r="K13" s="577">
        <v>2002</v>
      </c>
      <c r="L13" s="577">
        <v>850</v>
      </c>
      <c r="M13" s="4">
        <f t="shared" si="0"/>
        <v>33193</v>
      </c>
      <c r="N13" s="4">
        <f t="shared" si="1"/>
        <v>26159</v>
      </c>
      <c r="O13" s="4">
        <f t="shared" si="2"/>
        <v>59352</v>
      </c>
      <c r="P13" s="576" t="s">
        <v>44</v>
      </c>
      <c r="Q13" s="1001"/>
    </row>
    <row r="14" spans="1:17" s="582" customFormat="1" ht="19.5" customHeight="1" x14ac:dyDescent="0.3">
      <c r="A14" s="1045"/>
      <c r="B14" s="578" t="s">
        <v>401</v>
      </c>
      <c r="C14" s="577">
        <v>5028</v>
      </c>
      <c r="D14" s="577">
        <v>6033</v>
      </c>
      <c r="E14" s="577">
        <v>4835</v>
      </c>
      <c r="F14" s="577">
        <v>3862</v>
      </c>
      <c r="G14" s="577">
        <v>2644</v>
      </c>
      <c r="H14" s="577">
        <v>1593</v>
      </c>
      <c r="I14" s="577">
        <v>1511</v>
      </c>
      <c r="J14" s="577">
        <v>675</v>
      </c>
      <c r="K14" s="577">
        <v>1408</v>
      </c>
      <c r="L14" s="577">
        <v>318</v>
      </c>
      <c r="M14" s="4">
        <f t="shared" si="0"/>
        <v>15426</v>
      </c>
      <c r="N14" s="4">
        <f t="shared" si="1"/>
        <v>12481</v>
      </c>
      <c r="O14" s="4">
        <f t="shared" si="2"/>
        <v>27907</v>
      </c>
      <c r="P14" s="576" t="s">
        <v>45</v>
      </c>
      <c r="Q14" s="1001"/>
    </row>
    <row r="15" spans="1:17" s="582" customFormat="1" ht="19.5" customHeight="1" x14ac:dyDescent="0.3">
      <c r="A15" s="1045"/>
      <c r="B15" s="578" t="s">
        <v>382</v>
      </c>
      <c r="C15" s="577">
        <v>6540</v>
      </c>
      <c r="D15" s="577">
        <v>5989</v>
      </c>
      <c r="E15" s="577">
        <v>3462</v>
      </c>
      <c r="F15" s="577">
        <v>2242</v>
      </c>
      <c r="G15" s="577">
        <v>1620</v>
      </c>
      <c r="H15" s="577">
        <v>760</v>
      </c>
      <c r="I15" s="577">
        <v>1060</v>
      </c>
      <c r="J15" s="577">
        <v>420</v>
      </c>
      <c r="K15" s="577">
        <v>1138</v>
      </c>
      <c r="L15" s="577">
        <v>188</v>
      </c>
      <c r="M15" s="4">
        <f t="shared" si="0"/>
        <v>13820</v>
      </c>
      <c r="N15" s="4">
        <f t="shared" si="1"/>
        <v>9599</v>
      </c>
      <c r="O15" s="4">
        <f t="shared" si="2"/>
        <v>23419</v>
      </c>
      <c r="P15" s="576" t="s">
        <v>46</v>
      </c>
      <c r="Q15" s="1001"/>
    </row>
    <row r="16" spans="1:17" s="582" customFormat="1" ht="19.5" customHeight="1" x14ac:dyDescent="0.3">
      <c r="A16" s="1045"/>
      <c r="B16" s="578" t="s">
        <v>383</v>
      </c>
      <c r="C16" s="577">
        <v>10617</v>
      </c>
      <c r="D16" s="577">
        <v>12100</v>
      </c>
      <c r="E16" s="577">
        <v>4459</v>
      </c>
      <c r="F16" s="577">
        <v>2817</v>
      </c>
      <c r="G16" s="577">
        <v>2587</v>
      </c>
      <c r="H16" s="577">
        <v>1486</v>
      </c>
      <c r="I16" s="577">
        <v>1470</v>
      </c>
      <c r="J16" s="577">
        <v>775</v>
      </c>
      <c r="K16" s="577">
        <v>1182</v>
      </c>
      <c r="L16" s="577">
        <v>468</v>
      </c>
      <c r="M16" s="4">
        <f t="shared" si="0"/>
        <v>20315</v>
      </c>
      <c r="N16" s="4">
        <f t="shared" si="1"/>
        <v>17646</v>
      </c>
      <c r="O16" s="4">
        <f t="shared" si="2"/>
        <v>37961</v>
      </c>
      <c r="P16" s="576" t="s">
        <v>47</v>
      </c>
      <c r="Q16" s="1001"/>
    </row>
    <row r="17" spans="1:17" s="582" customFormat="1" ht="19.5" customHeight="1" x14ac:dyDescent="0.3">
      <c r="A17" s="1046"/>
      <c r="B17" s="578" t="s">
        <v>384</v>
      </c>
      <c r="C17" s="577">
        <v>6357</v>
      </c>
      <c r="D17" s="577">
        <v>7175</v>
      </c>
      <c r="E17" s="577">
        <v>4084</v>
      </c>
      <c r="F17" s="577">
        <v>3170</v>
      </c>
      <c r="G17" s="577">
        <v>2593</v>
      </c>
      <c r="H17" s="577">
        <v>1418</v>
      </c>
      <c r="I17" s="577">
        <v>1565</v>
      </c>
      <c r="J17" s="577">
        <v>611</v>
      </c>
      <c r="K17" s="577">
        <v>1122</v>
      </c>
      <c r="L17" s="577">
        <v>277</v>
      </c>
      <c r="M17" s="4">
        <f t="shared" si="0"/>
        <v>15721</v>
      </c>
      <c r="N17" s="4">
        <f t="shared" si="1"/>
        <v>12651</v>
      </c>
      <c r="O17" s="4">
        <f t="shared" si="2"/>
        <v>28372</v>
      </c>
      <c r="P17" s="576" t="s">
        <v>48</v>
      </c>
      <c r="Q17" s="1002"/>
    </row>
    <row r="18" spans="1:17" ht="19.5" customHeight="1" x14ac:dyDescent="0.3">
      <c r="A18" s="995" t="s">
        <v>397</v>
      </c>
      <c r="B18" s="995"/>
      <c r="C18" s="34">
        <v>5714</v>
      </c>
      <c r="D18" s="34">
        <v>5160</v>
      </c>
      <c r="E18" s="34">
        <v>4776</v>
      </c>
      <c r="F18" s="34">
        <v>3505</v>
      </c>
      <c r="G18" s="34">
        <v>3532</v>
      </c>
      <c r="H18" s="34">
        <v>2489</v>
      </c>
      <c r="I18" s="34">
        <v>2132</v>
      </c>
      <c r="J18" s="34">
        <v>1359</v>
      </c>
      <c r="K18" s="34">
        <v>1091</v>
      </c>
      <c r="L18" s="34">
        <v>793</v>
      </c>
      <c r="M18" s="282">
        <f t="shared" si="0"/>
        <v>17245</v>
      </c>
      <c r="N18" s="282">
        <f t="shared" si="1"/>
        <v>13306</v>
      </c>
      <c r="O18" s="282">
        <f t="shared" si="2"/>
        <v>30551</v>
      </c>
      <c r="P18" s="996" t="s">
        <v>438</v>
      </c>
      <c r="Q18" s="996"/>
    </row>
    <row r="19" spans="1:17" ht="19.5" customHeight="1" x14ac:dyDescent="0.3">
      <c r="A19" s="995" t="s">
        <v>22</v>
      </c>
      <c r="B19" s="995"/>
      <c r="C19" s="34">
        <v>11461</v>
      </c>
      <c r="D19" s="34">
        <v>10809</v>
      </c>
      <c r="E19" s="34">
        <v>8277</v>
      </c>
      <c r="F19" s="34">
        <v>5825</v>
      </c>
      <c r="G19" s="34">
        <v>5273</v>
      </c>
      <c r="H19" s="34">
        <v>2367</v>
      </c>
      <c r="I19" s="34">
        <v>3515</v>
      </c>
      <c r="J19" s="34">
        <v>1228</v>
      </c>
      <c r="K19" s="34">
        <v>2295</v>
      </c>
      <c r="L19" s="34">
        <v>845</v>
      </c>
      <c r="M19" s="282">
        <f t="shared" si="0"/>
        <v>30821</v>
      </c>
      <c r="N19" s="282">
        <f t="shared" si="1"/>
        <v>21074</v>
      </c>
      <c r="O19" s="282">
        <f t="shared" si="2"/>
        <v>51895</v>
      </c>
      <c r="P19" s="996" t="s">
        <v>49</v>
      </c>
      <c r="Q19" s="996"/>
    </row>
    <row r="20" spans="1:17" ht="19.5" customHeight="1" x14ac:dyDescent="0.3">
      <c r="A20" s="995" t="s">
        <v>23</v>
      </c>
      <c r="B20" s="995"/>
      <c r="C20" s="34">
        <v>5460</v>
      </c>
      <c r="D20" s="34">
        <v>6403</v>
      </c>
      <c r="E20" s="34">
        <v>5138</v>
      </c>
      <c r="F20" s="34">
        <v>4485</v>
      </c>
      <c r="G20" s="34">
        <v>3265</v>
      </c>
      <c r="H20" s="34">
        <v>2089</v>
      </c>
      <c r="I20" s="34">
        <v>2209</v>
      </c>
      <c r="J20" s="34">
        <v>1000</v>
      </c>
      <c r="K20" s="34">
        <v>1998</v>
      </c>
      <c r="L20" s="34">
        <v>727</v>
      </c>
      <c r="M20" s="282">
        <f t="shared" si="0"/>
        <v>18070</v>
      </c>
      <c r="N20" s="282">
        <f t="shared" si="1"/>
        <v>14704</v>
      </c>
      <c r="O20" s="282">
        <f t="shared" si="2"/>
        <v>32774</v>
      </c>
      <c r="P20" s="996" t="s">
        <v>24</v>
      </c>
      <c r="Q20" s="996"/>
    </row>
    <row r="21" spans="1:17" ht="19.5" customHeight="1" x14ac:dyDescent="0.3">
      <c r="A21" s="995" t="s">
        <v>25</v>
      </c>
      <c r="B21" s="995"/>
      <c r="C21" s="34">
        <v>6856</v>
      </c>
      <c r="D21" s="34">
        <v>7787</v>
      </c>
      <c r="E21" s="34">
        <v>6251</v>
      </c>
      <c r="F21" s="34">
        <v>4756</v>
      </c>
      <c r="G21" s="34">
        <v>4099</v>
      </c>
      <c r="H21" s="34">
        <v>2369</v>
      </c>
      <c r="I21" s="34">
        <v>2814</v>
      </c>
      <c r="J21" s="34">
        <v>1179</v>
      </c>
      <c r="K21" s="34">
        <v>1785</v>
      </c>
      <c r="L21" s="34">
        <v>847</v>
      </c>
      <c r="M21" s="282">
        <f t="shared" si="0"/>
        <v>21805</v>
      </c>
      <c r="N21" s="282">
        <f t="shared" si="1"/>
        <v>16938</v>
      </c>
      <c r="O21" s="282">
        <f t="shared" si="2"/>
        <v>38743</v>
      </c>
      <c r="P21" s="996" t="s">
        <v>50</v>
      </c>
      <c r="Q21" s="996"/>
    </row>
    <row r="22" spans="1:17" ht="19.5" customHeight="1" x14ac:dyDescent="0.3">
      <c r="A22" s="995" t="s">
        <v>64</v>
      </c>
      <c r="B22" s="995"/>
      <c r="C22" s="34">
        <v>6436</v>
      </c>
      <c r="D22" s="34">
        <v>6803</v>
      </c>
      <c r="E22" s="34">
        <v>5608</v>
      </c>
      <c r="F22" s="34">
        <v>4247</v>
      </c>
      <c r="G22" s="34">
        <v>4736</v>
      </c>
      <c r="H22" s="34">
        <v>2193</v>
      </c>
      <c r="I22" s="34">
        <v>2780</v>
      </c>
      <c r="J22" s="34">
        <v>1692</v>
      </c>
      <c r="K22" s="34">
        <v>2644</v>
      </c>
      <c r="L22" s="34">
        <v>538</v>
      </c>
      <c r="M22" s="282">
        <f t="shared" si="0"/>
        <v>22204</v>
      </c>
      <c r="N22" s="282">
        <f t="shared" si="1"/>
        <v>15473</v>
      </c>
      <c r="O22" s="282">
        <f t="shared" si="2"/>
        <v>37677</v>
      </c>
      <c r="P22" s="996" t="s">
        <v>51</v>
      </c>
      <c r="Q22" s="996"/>
    </row>
    <row r="23" spans="1:17" ht="19.5" customHeight="1" x14ac:dyDescent="0.3">
      <c r="A23" s="995" t="s">
        <v>27</v>
      </c>
      <c r="B23" s="995"/>
      <c r="C23" s="34">
        <v>2549</v>
      </c>
      <c r="D23" s="34">
        <v>3679</v>
      </c>
      <c r="E23" s="34">
        <v>3386</v>
      </c>
      <c r="F23" s="34">
        <v>2187</v>
      </c>
      <c r="G23" s="34">
        <v>2201</v>
      </c>
      <c r="H23" s="34">
        <v>1116</v>
      </c>
      <c r="I23" s="34">
        <v>1610</v>
      </c>
      <c r="J23" s="34">
        <v>647</v>
      </c>
      <c r="K23" s="34">
        <v>1109</v>
      </c>
      <c r="L23" s="34">
        <v>309</v>
      </c>
      <c r="M23" s="282">
        <f t="shared" si="0"/>
        <v>10855</v>
      </c>
      <c r="N23" s="282">
        <f t="shared" si="1"/>
        <v>7938</v>
      </c>
      <c r="O23" s="282">
        <f t="shared" si="2"/>
        <v>18793</v>
      </c>
      <c r="P23" s="996" t="s">
        <v>28</v>
      </c>
      <c r="Q23" s="996"/>
    </row>
    <row r="24" spans="1:17" ht="19.5" customHeight="1" x14ac:dyDescent="0.3">
      <c r="A24" s="995" t="s">
        <v>29</v>
      </c>
      <c r="B24" s="995"/>
      <c r="C24" s="34">
        <v>6144</v>
      </c>
      <c r="D24" s="34">
        <v>5842</v>
      </c>
      <c r="E24" s="34">
        <v>4552</v>
      </c>
      <c r="F24" s="34">
        <v>3576</v>
      </c>
      <c r="G24" s="34">
        <v>3062</v>
      </c>
      <c r="H24" s="34">
        <v>1562</v>
      </c>
      <c r="I24" s="34">
        <v>2433</v>
      </c>
      <c r="J24" s="34">
        <v>698</v>
      </c>
      <c r="K24" s="34">
        <v>1588</v>
      </c>
      <c r="L24" s="34">
        <v>448</v>
      </c>
      <c r="M24" s="282">
        <f t="shared" si="0"/>
        <v>17779</v>
      </c>
      <c r="N24" s="282">
        <f t="shared" si="1"/>
        <v>12126</v>
      </c>
      <c r="O24" s="282">
        <f t="shared" si="2"/>
        <v>29905</v>
      </c>
      <c r="P24" s="996" t="s">
        <v>30</v>
      </c>
      <c r="Q24" s="996"/>
    </row>
    <row r="25" spans="1:17" ht="19.5" customHeight="1" x14ac:dyDescent="0.3">
      <c r="A25" s="995" t="s">
        <v>31</v>
      </c>
      <c r="B25" s="995"/>
      <c r="C25" s="34">
        <v>9517</v>
      </c>
      <c r="D25" s="34">
        <v>9413</v>
      </c>
      <c r="E25" s="34">
        <v>8366</v>
      </c>
      <c r="F25" s="34">
        <v>7310</v>
      </c>
      <c r="G25" s="34">
        <v>5700</v>
      </c>
      <c r="H25" s="34">
        <v>3579</v>
      </c>
      <c r="I25" s="34">
        <v>3802</v>
      </c>
      <c r="J25" s="34">
        <v>1529</v>
      </c>
      <c r="K25" s="34">
        <v>3004</v>
      </c>
      <c r="L25" s="34">
        <v>643</v>
      </c>
      <c r="M25" s="282">
        <f t="shared" si="0"/>
        <v>30389</v>
      </c>
      <c r="N25" s="282">
        <f t="shared" si="1"/>
        <v>22474</v>
      </c>
      <c r="O25" s="282">
        <f t="shared" si="2"/>
        <v>52863</v>
      </c>
      <c r="P25" s="996" t="s">
        <v>32</v>
      </c>
      <c r="Q25" s="996"/>
    </row>
    <row r="26" spans="1:17" ht="19.5" customHeight="1" x14ac:dyDescent="0.3">
      <c r="A26" s="995" t="s">
        <v>33</v>
      </c>
      <c r="B26" s="995"/>
      <c r="C26" s="34">
        <v>4799</v>
      </c>
      <c r="D26" s="34">
        <v>3991</v>
      </c>
      <c r="E26" s="34">
        <v>5064</v>
      </c>
      <c r="F26" s="34">
        <v>2852</v>
      </c>
      <c r="G26" s="34">
        <v>2936</v>
      </c>
      <c r="H26" s="34">
        <v>2119</v>
      </c>
      <c r="I26" s="34">
        <v>2734</v>
      </c>
      <c r="J26" s="34">
        <v>1021</v>
      </c>
      <c r="K26" s="34">
        <v>2193</v>
      </c>
      <c r="L26" s="34">
        <v>481</v>
      </c>
      <c r="M26" s="282">
        <f t="shared" si="0"/>
        <v>17726</v>
      </c>
      <c r="N26" s="282">
        <f t="shared" si="1"/>
        <v>10464</v>
      </c>
      <c r="O26" s="282">
        <f t="shared" si="2"/>
        <v>28190</v>
      </c>
      <c r="P26" s="996" t="s">
        <v>34</v>
      </c>
      <c r="Q26" s="996"/>
    </row>
    <row r="27" spans="1:17" ht="19.5" customHeight="1" thickBot="1" x14ac:dyDescent="0.35">
      <c r="A27" s="1006" t="s">
        <v>35</v>
      </c>
      <c r="B27" s="1006"/>
      <c r="C27" s="23">
        <v>16007</v>
      </c>
      <c r="D27" s="23">
        <v>16294</v>
      </c>
      <c r="E27" s="23">
        <v>13040</v>
      </c>
      <c r="F27" s="23">
        <v>11499</v>
      </c>
      <c r="G27" s="23">
        <v>8316</v>
      </c>
      <c r="H27" s="23">
        <v>5491</v>
      </c>
      <c r="I27" s="23">
        <v>5462</v>
      </c>
      <c r="J27" s="23">
        <v>2408</v>
      </c>
      <c r="K27" s="23">
        <v>4680</v>
      </c>
      <c r="L27" s="23">
        <v>1212</v>
      </c>
      <c r="M27" s="281">
        <f t="shared" si="0"/>
        <v>47505</v>
      </c>
      <c r="N27" s="281">
        <f t="shared" si="1"/>
        <v>36904</v>
      </c>
      <c r="O27" s="281">
        <f t="shared" si="2"/>
        <v>84409</v>
      </c>
      <c r="P27" s="1007" t="s">
        <v>52</v>
      </c>
      <c r="Q27" s="1007"/>
    </row>
    <row r="28" spans="1:17" ht="19.5" customHeight="1" thickBot="1" x14ac:dyDescent="0.35">
      <c r="A28" s="1079" t="s">
        <v>8</v>
      </c>
      <c r="B28" s="1079"/>
      <c r="C28" s="37">
        <f>SUM(C8:C27)</f>
        <v>158602</v>
      </c>
      <c r="D28" s="37">
        <f t="shared" ref="D28:O28" si="3">SUM(D8:D27)</f>
        <v>165730</v>
      </c>
      <c r="E28" s="37">
        <f t="shared" si="3"/>
        <v>120408</v>
      </c>
      <c r="F28" s="37">
        <f t="shared" si="3"/>
        <v>91242</v>
      </c>
      <c r="G28" s="37">
        <f t="shared" si="3"/>
        <v>78207</v>
      </c>
      <c r="H28" s="37">
        <f t="shared" si="3"/>
        <v>45666</v>
      </c>
      <c r="I28" s="37">
        <f t="shared" si="3"/>
        <v>50943</v>
      </c>
      <c r="J28" s="37">
        <f t="shared" si="3"/>
        <v>21492</v>
      </c>
      <c r="K28" s="37">
        <f t="shared" si="3"/>
        <v>37557</v>
      </c>
      <c r="L28" s="37">
        <f t="shared" si="3"/>
        <v>12029</v>
      </c>
      <c r="M28" s="37">
        <f t="shared" si="3"/>
        <v>445717</v>
      </c>
      <c r="N28" s="37">
        <f t="shared" si="3"/>
        <v>336159</v>
      </c>
      <c r="O28" s="37">
        <f t="shared" si="3"/>
        <v>781876</v>
      </c>
      <c r="P28" s="1037" t="s">
        <v>381</v>
      </c>
      <c r="Q28" s="1037"/>
    </row>
    <row r="29" spans="1:17" ht="32.25" customHeight="1" thickTop="1" x14ac:dyDescent="0.3">
      <c r="A29" s="147"/>
      <c r="B29" s="147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7" ht="32.25" customHeight="1" x14ac:dyDescent="0.3">
      <c r="A30" s="147"/>
      <c r="B30" s="147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A9:B9"/>
    <mergeCell ref="P9:Q9"/>
    <mergeCell ref="A10:B10"/>
    <mergeCell ref="P10:Q10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1" right="1" top="1" bottom="0.75" header="1" footer="0.75"/>
  <pageSetup paperSize="9" scale="75" firstPageNumber="13" orientation="landscape" useFirstPageNumber="1" r:id="rId1"/>
  <headerFooter scaleWithDoc="0"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89"/>
  <sheetViews>
    <sheetView rightToLeft="1" view="pageBreakPreview" topLeftCell="A76" zoomScale="82" zoomScaleNormal="80" zoomScaleSheetLayoutView="82" workbookViewId="0">
      <selection activeCell="S10" sqref="S10"/>
    </sheetView>
  </sheetViews>
  <sheetFormatPr defaultRowHeight="20.25" x14ac:dyDescent="0.3"/>
  <cols>
    <col min="1" max="1" width="2.83203125" style="181" customWidth="1"/>
    <col min="2" max="2" width="7.5820312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10.25" style="181" customWidth="1"/>
    <col min="17" max="17" width="3.1640625" style="181" customWidth="1"/>
    <col min="18" max="16384" width="8.6640625" style="181"/>
  </cols>
  <sheetData>
    <row r="1" spans="1:28" ht="23.25" customHeight="1" x14ac:dyDescent="0.3">
      <c r="A1" s="1097" t="s">
        <v>1459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549" customFormat="1" ht="49.5" customHeight="1" x14ac:dyDescent="0.3">
      <c r="A2" s="1077" t="s">
        <v>919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550"/>
      <c r="T2" s="550"/>
      <c r="U2" s="550"/>
      <c r="V2" s="550"/>
      <c r="W2" s="550"/>
      <c r="X2" s="550"/>
      <c r="Y2" s="550"/>
      <c r="Z2" s="550"/>
      <c r="AA2" s="550"/>
      <c r="AB2" s="550"/>
    </row>
    <row r="3" spans="1:28" ht="27" customHeight="1" thickBot="1" x14ac:dyDescent="0.35">
      <c r="A3" s="1093" t="s">
        <v>1368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51" t="s">
        <v>1369</v>
      </c>
      <c r="Q3" s="1051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592" customFormat="1" ht="22.5" customHeight="1" thickTop="1" x14ac:dyDescent="0.2">
      <c r="A4" s="987" t="s">
        <v>0</v>
      </c>
      <c r="B4" s="987"/>
      <c r="C4" s="1074" t="s">
        <v>215</v>
      </c>
      <c r="D4" s="1074"/>
      <c r="E4" s="1074" t="s">
        <v>71</v>
      </c>
      <c r="F4" s="1074"/>
      <c r="G4" s="1074" t="s">
        <v>72</v>
      </c>
      <c r="H4" s="1074"/>
      <c r="I4" s="1074" t="s">
        <v>73</v>
      </c>
      <c r="J4" s="1074"/>
      <c r="K4" s="1074" t="s">
        <v>74</v>
      </c>
      <c r="L4" s="1074"/>
      <c r="M4" s="1074" t="s">
        <v>8</v>
      </c>
      <c r="N4" s="1074"/>
      <c r="O4" s="1074"/>
      <c r="P4" s="1012" t="s">
        <v>439</v>
      </c>
      <c r="Q4" s="1012"/>
      <c r="S4" s="623"/>
      <c r="T4" s="623"/>
      <c r="U4" s="623"/>
      <c r="V4" s="623"/>
      <c r="W4" s="623"/>
      <c r="X4" s="623"/>
      <c r="Y4" s="623"/>
      <c r="Z4" s="623"/>
      <c r="AA4" s="623"/>
      <c r="AB4" s="623"/>
    </row>
    <row r="5" spans="1:28" s="592" customFormat="1" ht="20.25" customHeight="1" x14ac:dyDescent="0.2">
      <c r="A5" s="988"/>
      <c r="B5" s="988"/>
      <c r="C5" s="1075" t="s">
        <v>91</v>
      </c>
      <c r="D5" s="1075"/>
      <c r="E5" s="1075" t="s">
        <v>81</v>
      </c>
      <c r="F5" s="1075"/>
      <c r="G5" s="1075" t="s">
        <v>82</v>
      </c>
      <c r="H5" s="1075"/>
      <c r="I5" s="1075" t="s">
        <v>83</v>
      </c>
      <c r="J5" s="1075"/>
      <c r="K5" s="1075" t="s">
        <v>84</v>
      </c>
      <c r="L5" s="1075"/>
      <c r="M5" s="1075" t="s">
        <v>12</v>
      </c>
      <c r="N5" s="1075"/>
      <c r="O5" s="1075"/>
      <c r="P5" s="1013"/>
      <c r="Q5" s="1013"/>
      <c r="S5" s="623"/>
      <c r="T5" s="623"/>
      <c r="U5" s="623"/>
      <c r="V5" s="623"/>
      <c r="W5" s="623"/>
      <c r="X5" s="623"/>
      <c r="Y5" s="623"/>
      <c r="Z5" s="623"/>
      <c r="AA5" s="623"/>
      <c r="AB5" s="623"/>
    </row>
    <row r="6" spans="1:28" s="592" customFormat="1" ht="22.5" customHeight="1" x14ac:dyDescent="0.2">
      <c r="A6" s="988"/>
      <c r="B6" s="988"/>
      <c r="C6" s="908" t="s">
        <v>85</v>
      </c>
      <c r="D6" s="908" t="s">
        <v>42</v>
      </c>
      <c r="E6" s="908" t="s">
        <v>85</v>
      </c>
      <c r="F6" s="908" t="s">
        <v>42</v>
      </c>
      <c r="G6" s="908" t="s">
        <v>85</v>
      </c>
      <c r="H6" s="908" t="s">
        <v>42</v>
      </c>
      <c r="I6" s="908" t="s">
        <v>85</v>
      </c>
      <c r="J6" s="908" t="s">
        <v>42</v>
      </c>
      <c r="K6" s="908" t="s">
        <v>85</v>
      </c>
      <c r="L6" s="908" t="s">
        <v>42</v>
      </c>
      <c r="M6" s="908" t="s">
        <v>85</v>
      </c>
      <c r="N6" s="908" t="s">
        <v>42</v>
      </c>
      <c r="O6" s="908" t="s">
        <v>90</v>
      </c>
      <c r="P6" s="1013"/>
      <c r="Q6" s="1013"/>
      <c r="S6" s="623"/>
      <c r="T6" s="623"/>
      <c r="U6" s="623"/>
      <c r="V6" s="623"/>
      <c r="W6" s="623"/>
      <c r="X6" s="623"/>
      <c r="Y6" s="623"/>
      <c r="Z6" s="623"/>
      <c r="AA6" s="623"/>
      <c r="AB6" s="623"/>
    </row>
    <row r="7" spans="1:28" s="592" customFormat="1" ht="16.5" thickBot="1" x14ac:dyDescent="0.25">
      <c r="A7" s="989"/>
      <c r="B7" s="989"/>
      <c r="C7" s="913" t="s">
        <v>13</v>
      </c>
      <c r="D7" s="913" t="s">
        <v>10</v>
      </c>
      <c r="E7" s="913" t="s">
        <v>9</v>
      </c>
      <c r="F7" s="913" t="s">
        <v>10</v>
      </c>
      <c r="G7" s="913" t="s">
        <v>13</v>
      </c>
      <c r="H7" s="913" t="s">
        <v>10</v>
      </c>
      <c r="I7" s="913" t="s">
        <v>13</v>
      </c>
      <c r="J7" s="913" t="s">
        <v>10</v>
      </c>
      <c r="K7" s="913" t="s">
        <v>13</v>
      </c>
      <c r="L7" s="913" t="s">
        <v>10</v>
      </c>
      <c r="M7" s="913" t="s">
        <v>13</v>
      </c>
      <c r="N7" s="913" t="s">
        <v>10</v>
      </c>
      <c r="O7" s="913" t="s">
        <v>12</v>
      </c>
      <c r="P7" s="1014"/>
      <c r="Q7" s="1014"/>
      <c r="R7" s="623"/>
      <c r="S7" s="623"/>
      <c r="T7" s="623"/>
      <c r="U7" s="623"/>
      <c r="V7" s="623"/>
      <c r="W7" s="623"/>
      <c r="X7" s="623"/>
    </row>
    <row r="8" spans="1:28" s="592" customFormat="1" ht="15.75" x14ac:dyDescent="0.2">
      <c r="A8" s="992" t="s">
        <v>525</v>
      </c>
      <c r="B8" s="992"/>
      <c r="C8" s="552">
        <f t="shared" ref="C8:O8" si="0">SUM(C37,C66)</f>
        <v>0</v>
      </c>
      <c r="D8" s="552">
        <f t="shared" si="0"/>
        <v>0</v>
      </c>
      <c r="E8" s="552">
        <f t="shared" si="0"/>
        <v>0</v>
      </c>
      <c r="F8" s="552">
        <f t="shared" si="0"/>
        <v>0</v>
      </c>
      <c r="G8" s="552">
        <f t="shared" si="0"/>
        <v>0</v>
      </c>
      <c r="H8" s="552">
        <f t="shared" si="0"/>
        <v>0</v>
      </c>
      <c r="I8" s="552">
        <f t="shared" si="0"/>
        <v>0</v>
      </c>
      <c r="J8" s="552">
        <f t="shared" si="0"/>
        <v>0</v>
      </c>
      <c r="K8" s="552">
        <f t="shared" si="0"/>
        <v>0</v>
      </c>
      <c r="L8" s="552">
        <f t="shared" si="0"/>
        <v>0</v>
      </c>
      <c r="M8" s="552">
        <f t="shared" si="0"/>
        <v>0</v>
      </c>
      <c r="N8" s="552">
        <f t="shared" si="0"/>
        <v>0</v>
      </c>
      <c r="O8" s="552">
        <f t="shared" si="0"/>
        <v>0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</row>
    <row r="9" spans="1:28" s="592" customFormat="1" ht="20.100000000000001" customHeight="1" x14ac:dyDescent="0.2">
      <c r="A9" s="995" t="s">
        <v>586</v>
      </c>
      <c r="B9" s="995"/>
      <c r="C9" s="185">
        <f t="shared" ref="C9:O9" si="1">SUM(C38,C67)</f>
        <v>0</v>
      </c>
      <c r="D9" s="185">
        <f t="shared" si="1"/>
        <v>0</v>
      </c>
      <c r="E9" s="185">
        <f t="shared" si="1"/>
        <v>0</v>
      </c>
      <c r="F9" s="185">
        <f t="shared" si="1"/>
        <v>0</v>
      </c>
      <c r="G9" s="185">
        <f t="shared" si="1"/>
        <v>0</v>
      </c>
      <c r="H9" s="185">
        <f t="shared" si="1"/>
        <v>0</v>
      </c>
      <c r="I9" s="185">
        <f t="shared" si="1"/>
        <v>0</v>
      </c>
      <c r="J9" s="185">
        <f t="shared" si="1"/>
        <v>0</v>
      </c>
      <c r="K9" s="185">
        <f t="shared" si="1"/>
        <v>0</v>
      </c>
      <c r="L9" s="185">
        <f t="shared" si="1"/>
        <v>0</v>
      </c>
      <c r="M9" s="185">
        <f t="shared" si="1"/>
        <v>0</v>
      </c>
      <c r="N9" s="185">
        <f t="shared" si="1"/>
        <v>0</v>
      </c>
      <c r="O9" s="185">
        <f t="shared" si="1"/>
        <v>0</v>
      </c>
      <c r="P9" s="994" t="s">
        <v>15</v>
      </c>
      <c r="Q9" s="994"/>
      <c r="S9" s="623"/>
      <c r="T9" s="623"/>
      <c r="U9" s="623"/>
      <c r="V9" s="623"/>
      <c r="W9" s="623"/>
      <c r="X9" s="623"/>
      <c r="Y9" s="623"/>
      <c r="Z9" s="623"/>
      <c r="AA9" s="623"/>
      <c r="AB9" s="623"/>
    </row>
    <row r="10" spans="1:28" s="592" customFormat="1" ht="20.100000000000001" customHeight="1" x14ac:dyDescent="0.2">
      <c r="A10" s="995" t="s">
        <v>16</v>
      </c>
      <c r="B10" s="995"/>
      <c r="C10" s="185">
        <f t="shared" ref="C10:O10" si="2">SUM(C39,C68)</f>
        <v>0</v>
      </c>
      <c r="D10" s="185">
        <f t="shared" si="2"/>
        <v>0</v>
      </c>
      <c r="E10" s="185">
        <f t="shared" si="2"/>
        <v>0</v>
      </c>
      <c r="F10" s="185">
        <f t="shared" si="2"/>
        <v>0</v>
      </c>
      <c r="G10" s="185">
        <f t="shared" si="2"/>
        <v>0</v>
      </c>
      <c r="H10" s="185">
        <f t="shared" si="2"/>
        <v>0</v>
      </c>
      <c r="I10" s="185">
        <f t="shared" si="2"/>
        <v>0</v>
      </c>
      <c r="J10" s="185">
        <f t="shared" si="2"/>
        <v>0</v>
      </c>
      <c r="K10" s="185">
        <f t="shared" si="2"/>
        <v>0</v>
      </c>
      <c r="L10" s="185">
        <f t="shared" si="2"/>
        <v>0</v>
      </c>
      <c r="M10" s="185">
        <f t="shared" si="2"/>
        <v>0</v>
      </c>
      <c r="N10" s="185">
        <f t="shared" si="2"/>
        <v>0</v>
      </c>
      <c r="O10" s="185">
        <f t="shared" si="2"/>
        <v>0</v>
      </c>
      <c r="P10" s="996" t="s">
        <v>17</v>
      </c>
      <c r="Q10" s="996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</row>
    <row r="11" spans="1:28" s="592" customFormat="1" ht="20.100000000000001" customHeight="1" x14ac:dyDescent="0.2">
      <c r="A11" s="995" t="s">
        <v>18</v>
      </c>
      <c r="B11" s="995"/>
      <c r="C11" s="185">
        <f t="shared" ref="C11:O11" si="3">SUM(C40,C69)</f>
        <v>0</v>
      </c>
      <c r="D11" s="185">
        <f t="shared" si="3"/>
        <v>0</v>
      </c>
      <c r="E11" s="185">
        <f t="shared" si="3"/>
        <v>0</v>
      </c>
      <c r="F11" s="185">
        <f t="shared" si="3"/>
        <v>0</v>
      </c>
      <c r="G11" s="185">
        <f t="shared" si="3"/>
        <v>0</v>
      </c>
      <c r="H11" s="185">
        <f t="shared" si="3"/>
        <v>0</v>
      </c>
      <c r="I11" s="185">
        <f t="shared" si="3"/>
        <v>0</v>
      </c>
      <c r="J11" s="185">
        <f t="shared" si="3"/>
        <v>0</v>
      </c>
      <c r="K11" s="185">
        <f t="shared" si="3"/>
        <v>0</v>
      </c>
      <c r="L11" s="185">
        <f t="shared" si="3"/>
        <v>0</v>
      </c>
      <c r="M11" s="185">
        <f t="shared" si="3"/>
        <v>0</v>
      </c>
      <c r="N11" s="185">
        <f t="shared" si="3"/>
        <v>0</v>
      </c>
      <c r="O11" s="185">
        <f t="shared" si="3"/>
        <v>0</v>
      </c>
      <c r="P11" s="996" t="s">
        <v>19</v>
      </c>
      <c r="Q11" s="996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</row>
    <row r="12" spans="1:28" s="592" customFormat="1" ht="20.100000000000001" customHeight="1" x14ac:dyDescent="0.2">
      <c r="A12" s="997" t="s">
        <v>20</v>
      </c>
      <c r="B12" s="900" t="s">
        <v>399</v>
      </c>
      <c r="C12" s="185">
        <f t="shared" ref="C12:O12" si="4">SUM(C41,C70)</f>
        <v>0</v>
      </c>
      <c r="D12" s="185">
        <f t="shared" si="4"/>
        <v>20</v>
      </c>
      <c r="E12" s="185">
        <f t="shared" si="4"/>
        <v>0</v>
      </c>
      <c r="F12" s="185">
        <f t="shared" si="4"/>
        <v>3</v>
      </c>
      <c r="G12" s="185">
        <f t="shared" si="4"/>
        <v>0</v>
      </c>
      <c r="H12" s="185">
        <f t="shared" si="4"/>
        <v>2</v>
      </c>
      <c r="I12" s="185">
        <f t="shared" si="4"/>
        <v>0</v>
      </c>
      <c r="J12" s="185">
        <f t="shared" si="4"/>
        <v>1</v>
      </c>
      <c r="K12" s="185">
        <f t="shared" si="4"/>
        <v>0</v>
      </c>
      <c r="L12" s="185">
        <f t="shared" si="4"/>
        <v>0</v>
      </c>
      <c r="M12" s="185">
        <f t="shared" si="4"/>
        <v>0</v>
      </c>
      <c r="N12" s="185">
        <f t="shared" si="4"/>
        <v>26</v>
      </c>
      <c r="O12" s="185">
        <f t="shared" si="4"/>
        <v>26</v>
      </c>
      <c r="P12" s="901" t="s">
        <v>43</v>
      </c>
      <c r="Q12" s="1000" t="s">
        <v>380</v>
      </c>
      <c r="S12" s="623"/>
      <c r="T12" s="623"/>
      <c r="U12" s="623"/>
      <c r="V12" s="623"/>
      <c r="W12" s="623"/>
      <c r="X12" s="623"/>
      <c r="Y12" s="623"/>
      <c r="Z12" s="623"/>
      <c r="AA12" s="623"/>
      <c r="AB12" s="623"/>
    </row>
    <row r="13" spans="1:28" s="592" customFormat="1" ht="20.100000000000001" customHeight="1" x14ac:dyDescent="0.2">
      <c r="A13" s="998"/>
      <c r="B13" s="900" t="s">
        <v>400</v>
      </c>
      <c r="C13" s="185">
        <f t="shared" ref="C13:O13" si="5">SUM(C42,C71)</f>
        <v>20</v>
      </c>
      <c r="D13" s="185">
        <f t="shared" si="5"/>
        <v>21</v>
      </c>
      <c r="E13" s="185">
        <f t="shared" si="5"/>
        <v>40</v>
      </c>
      <c r="F13" s="185">
        <f t="shared" si="5"/>
        <v>6</v>
      </c>
      <c r="G13" s="185">
        <f t="shared" si="5"/>
        <v>0</v>
      </c>
      <c r="H13" s="185">
        <f t="shared" si="5"/>
        <v>1</v>
      </c>
      <c r="I13" s="185">
        <f t="shared" si="5"/>
        <v>0</v>
      </c>
      <c r="J13" s="185">
        <f t="shared" si="5"/>
        <v>2</v>
      </c>
      <c r="K13" s="185">
        <f t="shared" si="5"/>
        <v>0</v>
      </c>
      <c r="L13" s="185">
        <f t="shared" si="5"/>
        <v>1</v>
      </c>
      <c r="M13" s="185">
        <f t="shared" si="5"/>
        <v>60</v>
      </c>
      <c r="N13" s="185">
        <f t="shared" si="5"/>
        <v>31</v>
      </c>
      <c r="O13" s="185">
        <f t="shared" si="5"/>
        <v>91</v>
      </c>
      <c r="P13" s="901" t="s">
        <v>44</v>
      </c>
      <c r="Q13" s="1001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</row>
    <row r="14" spans="1:28" s="592" customFormat="1" ht="20.100000000000001" customHeight="1" x14ac:dyDescent="0.2">
      <c r="A14" s="998"/>
      <c r="B14" s="900" t="s">
        <v>401</v>
      </c>
      <c r="C14" s="185">
        <f t="shared" ref="C14:O14" si="6">SUM(C43,C72)</f>
        <v>4</v>
      </c>
      <c r="D14" s="185">
        <f t="shared" si="6"/>
        <v>0</v>
      </c>
      <c r="E14" s="185">
        <f t="shared" si="6"/>
        <v>9</v>
      </c>
      <c r="F14" s="185">
        <f t="shared" si="6"/>
        <v>0</v>
      </c>
      <c r="G14" s="185">
        <f t="shared" si="6"/>
        <v>4</v>
      </c>
      <c r="H14" s="185">
        <f t="shared" si="6"/>
        <v>0</v>
      </c>
      <c r="I14" s="185">
        <f t="shared" si="6"/>
        <v>2</v>
      </c>
      <c r="J14" s="185">
        <f t="shared" si="6"/>
        <v>0</v>
      </c>
      <c r="K14" s="185">
        <f t="shared" si="6"/>
        <v>0</v>
      </c>
      <c r="L14" s="185">
        <f t="shared" si="6"/>
        <v>0</v>
      </c>
      <c r="M14" s="185">
        <f t="shared" si="6"/>
        <v>19</v>
      </c>
      <c r="N14" s="185">
        <f t="shared" si="6"/>
        <v>0</v>
      </c>
      <c r="O14" s="185">
        <f t="shared" si="6"/>
        <v>19</v>
      </c>
      <c r="P14" s="901" t="s">
        <v>45</v>
      </c>
      <c r="Q14" s="1001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</row>
    <row r="15" spans="1:28" s="592" customFormat="1" ht="20.100000000000001" customHeight="1" x14ac:dyDescent="0.2">
      <c r="A15" s="998"/>
      <c r="B15" s="900" t="s">
        <v>382</v>
      </c>
      <c r="C15" s="185">
        <f t="shared" ref="C15:O15" si="7">SUM(C44,C73)</f>
        <v>0</v>
      </c>
      <c r="D15" s="185">
        <f t="shared" si="7"/>
        <v>0</v>
      </c>
      <c r="E15" s="185">
        <f t="shared" si="7"/>
        <v>0</v>
      </c>
      <c r="F15" s="185">
        <f t="shared" si="7"/>
        <v>0</v>
      </c>
      <c r="G15" s="185">
        <f t="shared" si="7"/>
        <v>0</v>
      </c>
      <c r="H15" s="185">
        <f t="shared" si="7"/>
        <v>0</v>
      </c>
      <c r="I15" s="185">
        <f t="shared" si="7"/>
        <v>0</v>
      </c>
      <c r="J15" s="185">
        <f t="shared" si="7"/>
        <v>0</v>
      </c>
      <c r="K15" s="185">
        <f t="shared" si="7"/>
        <v>0</v>
      </c>
      <c r="L15" s="185">
        <f t="shared" si="7"/>
        <v>0</v>
      </c>
      <c r="M15" s="185">
        <f t="shared" si="7"/>
        <v>0</v>
      </c>
      <c r="N15" s="185">
        <f t="shared" si="7"/>
        <v>0</v>
      </c>
      <c r="O15" s="185">
        <f t="shared" si="7"/>
        <v>0</v>
      </c>
      <c r="P15" s="901" t="s">
        <v>46</v>
      </c>
      <c r="Q15" s="1001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</row>
    <row r="16" spans="1:28" s="592" customFormat="1" ht="20.100000000000001" customHeight="1" x14ac:dyDescent="0.2">
      <c r="A16" s="998"/>
      <c r="B16" s="900" t="s">
        <v>383</v>
      </c>
      <c r="C16" s="185">
        <f t="shared" ref="C16:O16" si="8">SUM(C45,C74)</f>
        <v>0</v>
      </c>
      <c r="D16" s="185">
        <f t="shared" si="8"/>
        <v>0</v>
      </c>
      <c r="E16" s="185">
        <f t="shared" si="8"/>
        <v>0</v>
      </c>
      <c r="F16" s="185">
        <f t="shared" si="8"/>
        <v>0</v>
      </c>
      <c r="G16" s="185">
        <f t="shared" si="8"/>
        <v>0</v>
      </c>
      <c r="H16" s="185">
        <f t="shared" si="8"/>
        <v>0</v>
      </c>
      <c r="I16" s="185">
        <f t="shared" si="8"/>
        <v>0</v>
      </c>
      <c r="J16" s="185">
        <f t="shared" si="8"/>
        <v>0</v>
      </c>
      <c r="K16" s="185">
        <f t="shared" si="8"/>
        <v>0</v>
      </c>
      <c r="L16" s="185">
        <f t="shared" si="8"/>
        <v>0</v>
      </c>
      <c r="M16" s="185">
        <f t="shared" si="8"/>
        <v>0</v>
      </c>
      <c r="N16" s="185">
        <f t="shared" si="8"/>
        <v>0</v>
      </c>
      <c r="O16" s="185">
        <f t="shared" si="8"/>
        <v>0</v>
      </c>
      <c r="P16" s="901" t="s">
        <v>47</v>
      </c>
      <c r="Q16" s="1001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</row>
    <row r="17" spans="1:28" s="592" customFormat="1" ht="20.100000000000001" customHeight="1" x14ac:dyDescent="0.2">
      <c r="A17" s="999"/>
      <c r="B17" s="900" t="s">
        <v>384</v>
      </c>
      <c r="C17" s="185">
        <f t="shared" ref="C17:O17" si="9">SUM(C46,C75)</f>
        <v>4</v>
      </c>
      <c r="D17" s="185">
        <f t="shared" si="9"/>
        <v>26</v>
      </c>
      <c r="E17" s="185">
        <f t="shared" si="9"/>
        <v>8</v>
      </c>
      <c r="F17" s="185">
        <f t="shared" si="9"/>
        <v>5</v>
      </c>
      <c r="G17" s="185">
        <f t="shared" si="9"/>
        <v>3</v>
      </c>
      <c r="H17" s="185">
        <f t="shared" si="9"/>
        <v>0</v>
      </c>
      <c r="I17" s="185">
        <f t="shared" si="9"/>
        <v>3</v>
      </c>
      <c r="J17" s="185">
        <f t="shared" si="9"/>
        <v>0</v>
      </c>
      <c r="K17" s="185">
        <f t="shared" si="9"/>
        <v>1</v>
      </c>
      <c r="L17" s="185">
        <f t="shared" si="9"/>
        <v>0</v>
      </c>
      <c r="M17" s="185">
        <f t="shared" si="9"/>
        <v>19</v>
      </c>
      <c r="N17" s="185">
        <f t="shared" si="9"/>
        <v>31</v>
      </c>
      <c r="O17" s="185">
        <f t="shared" si="9"/>
        <v>50</v>
      </c>
      <c r="P17" s="901" t="s">
        <v>48</v>
      </c>
      <c r="Q17" s="1002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</row>
    <row r="18" spans="1:28" s="592" customFormat="1" ht="20.100000000000001" customHeight="1" x14ac:dyDescent="0.2">
      <c r="A18" s="995" t="s">
        <v>397</v>
      </c>
      <c r="B18" s="995"/>
      <c r="C18" s="185">
        <f t="shared" ref="C18:O18" si="10">SUM(C47,C76)</f>
        <v>0</v>
      </c>
      <c r="D18" s="185">
        <f t="shared" si="10"/>
        <v>0</v>
      </c>
      <c r="E18" s="185">
        <f t="shared" si="10"/>
        <v>0</v>
      </c>
      <c r="F18" s="185">
        <f t="shared" si="10"/>
        <v>0</v>
      </c>
      <c r="G18" s="185">
        <f t="shared" si="10"/>
        <v>0</v>
      </c>
      <c r="H18" s="185">
        <f t="shared" si="10"/>
        <v>0</v>
      </c>
      <c r="I18" s="185">
        <f t="shared" si="10"/>
        <v>0</v>
      </c>
      <c r="J18" s="185">
        <f t="shared" si="10"/>
        <v>0</v>
      </c>
      <c r="K18" s="185">
        <f t="shared" si="10"/>
        <v>0</v>
      </c>
      <c r="L18" s="185">
        <f t="shared" si="10"/>
        <v>0</v>
      </c>
      <c r="M18" s="185">
        <f t="shared" si="10"/>
        <v>0</v>
      </c>
      <c r="N18" s="185">
        <f t="shared" si="10"/>
        <v>0</v>
      </c>
      <c r="O18" s="185">
        <f t="shared" si="10"/>
        <v>0</v>
      </c>
      <c r="P18" s="996" t="s">
        <v>438</v>
      </c>
      <c r="Q18" s="996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</row>
    <row r="19" spans="1:28" s="592" customFormat="1" ht="20.100000000000001" customHeight="1" x14ac:dyDescent="0.2">
      <c r="A19" s="995" t="s">
        <v>22</v>
      </c>
      <c r="B19" s="995"/>
      <c r="C19" s="185">
        <f t="shared" ref="C19:O19" si="11">SUM(C48,C77)</f>
        <v>20</v>
      </c>
      <c r="D19" s="185">
        <f t="shared" si="11"/>
        <v>0</v>
      </c>
      <c r="E19" s="185">
        <f t="shared" si="11"/>
        <v>29</v>
      </c>
      <c r="F19" s="185">
        <f t="shared" si="11"/>
        <v>0</v>
      </c>
      <c r="G19" s="185">
        <f t="shared" si="11"/>
        <v>21</v>
      </c>
      <c r="H19" s="185">
        <f t="shared" si="11"/>
        <v>0</v>
      </c>
      <c r="I19" s="185">
        <f t="shared" si="11"/>
        <v>14</v>
      </c>
      <c r="J19" s="185">
        <f t="shared" si="11"/>
        <v>0</v>
      </c>
      <c r="K19" s="185">
        <f t="shared" si="11"/>
        <v>4</v>
      </c>
      <c r="L19" s="185">
        <f t="shared" si="11"/>
        <v>0</v>
      </c>
      <c r="M19" s="185">
        <f t="shared" si="11"/>
        <v>88</v>
      </c>
      <c r="N19" s="185">
        <f t="shared" si="11"/>
        <v>0</v>
      </c>
      <c r="O19" s="185">
        <f t="shared" si="11"/>
        <v>88</v>
      </c>
      <c r="P19" s="996" t="s">
        <v>49</v>
      </c>
      <c r="Q19" s="996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</row>
    <row r="20" spans="1:28" s="592" customFormat="1" ht="20.100000000000001" customHeight="1" x14ac:dyDescent="0.2">
      <c r="A20" s="995" t="s">
        <v>23</v>
      </c>
      <c r="B20" s="995"/>
      <c r="C20" s="185">
        <f t="shared" ref="C20:O20" si="12">SUM(C49,C78)</f>
        <v>0</v>
      </c>
      <c r="D20" s="185">
        <f t="shared" si="12"/>
        <v>10</v>
      </c>
      <c r="E20" s="185">
        <f t="shared" si="12"/>
        <v>0</v>
      </c>
      <c r="F20" s="185">
        <f t="shared" si="12"/>
        <v>9</v>
      </c>
      <c r="G20" s="185">
        <f t="shared" si="12"/>
        <v>0</v>
      </c>
      <c r="H20" s="185">
        <f t="shared" si="12"/>
        <v>2</v>
      </c>
      <c r="I20" s="185">
        <f t="shared" si="12"/>
        <v>0</v>
      </c>
      <c r="J20" s="185">
        <f t="shared" si="12"/>
        <v>4</v>
      </c>
      <c r="K20" s="185">
        <f t="shared" si="12"/>
        <v>0</v>
      </c>
      <c r="L20" s="185">
        <f t="shared" si="12"/>
        <v>4</v>
      </c>
      <c r="M20" s="185">
        <f t="shared" si="12"/>
        <v>0</v>
      </c>
      <c r="N20" s="185">
        <f t="shared" si="12"/>
        <v>29</v>
      </c>
      <c r="O20" s="185">
        <f t="shared" si="12"/>
        <v>29</v>
      </c>
      <c r="P20" s="996" t="s">
        <v>24</v>
      </c>
      <c r="Q20" s="996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</row>
    <row r="21" spans="1:28" s="592" customFormat="1" ht="20.100000000000001" customHeight="1" x14ac:dyDescent="0.2">
      <c r="A21" s="995" t="s">
        <v>25</v>
      </c>
      <c r="B21" s="995"/>
      <c r="C21" s="185">
        <f t="shared" ref="C21:O21" si="13">SUM(C50,C79)</f>
        <v>1</v>
      </c>
      <c r="D21" s="185">
        <f t="shared" si="13"/>
        <v>0</v>
      </c>
      <c r="E21" s="185">
        <f t="shared" si="13"/>
        <v>3</v>
      </c>
      <c r="F21" s="185">
        <f t="shared" si="13"/>
        <v>0</v>
      </c>
      <c r="G21" s="185">
        <f t="shared" si="13"/>
        <v>1</v>
      </c>
      <c r="H21" s="185">
        <f t="shared" si="13"/>
        <v>0</v>
      </c>
      <c r="I21" s="185">
        <f t="shared" si="13"/>
        <v>1</v>
      </c>
      <c r="J21" s="185">
        <f t="shared" si="13"/>
        <v>0</v>
      </c>
      <c r="K21" s="185">
        <f t="shared" si="13"/>
        <v>1</v>
      </c>
      <c r="L21" s="185">
        <f t="shared" si="13"/>
        <v>0</v>
      </c>
      <c r="M21" s="185">
        <f t="shared" si="13"/>
        <v>7</v>
      </c>
      <c r="N21" s="185">
        <f t="shared" si="13"/>
        <v>0</v>
      </c>
      <c r="O21" s="185">
        <f t="shared" si="13"/>
        <v>7</v>
      </c>
      <c r="P21" s="996" t="s">
        <v>50</v>
      </c>
      <c r="Q21" s="996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</row>
    <row r="22" spans="1:28" s="592" customFormat="1" ht="20.100000000000001" customHeight="1" x14ac:dyDescent="0.2">
      <c r="A22" s="995" t="s">
        <v>64</v>
      </c>
      <c r="B22" s="995"/>
      <c r="C22" s="185">
        <f t="shared" ref="C22:O22" si="14">SUM(C51,C80)</f>
        <v>46</v>
      </c>
      <c r="D22" s="185">
        <f t="shared" si="14"/>
        <v>24</v>
      </c>
      <c r="E22" s="185">
        <f t="shared" si="14"/>
        <v>40</v>
      </c>
      <c r="F22" s="185">
        <f t="shared" si="14"/>
        <v>13</v>
      </c>
      <c r="G22" s="185">
        <f t="shared" si="14"/>
        <v>18</v>
      </c>
      <c r="H22" s="185">
        <f t="shared" si="14"/>
        <v>14</v>
      </c>
      <c r="I22" s="185">
        <f t="shared" si="14"/>
        <v>14</v>
      </c>
      <c r="J22" s="185">
        <f t="shared" si="14"/>
        <v>5</v>
      </c>
      <c r="K22" s="185">
        <f t="shared" si="14"/>
        <v>10</v>
      </c>
      <c r="L22" s="185">
        <f t="shared" si="14"/>
        <v>3</v>
      </c>
      <c r="M22" s="185">
        <f t="shared" si="14"/>
        <v>128</v>
      </c>
      <c r="N22" s="185">
        <f t="shared" si="14"/>
        <v>59</v>
      </c>
      <c r="O22" s="185">
        <f t="shared" si="14"/>
        <v>187</v>
      </c>
      <c r="P22" s="996" t="s">
        <v>51</v>
      </c>
      <c r="Q22" s="996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</row>
    <row r="23" spans="1:28" s="592" customFormat="1" ht="20.100000000000001" customHeight="1" x14ac:dyDescent="0.2">
      <c r="A23" s="995" t="s">
        <v>27</v>
      </c>
      <c r="B23" s="995"/>
      <c r="C23" s="185">
        <f t="shared" ref="C23:O23" si="15">SUM(C52,C81)</f>
        <v>0</v>
      </c>
      <c r="D23" s="185">
        <f t="shared" si="15"/>
        <v>25</v>
      </c>
      <c r="E23" s="185">
        <f t="shared" si="15"/>
        <v>0</v>
      </c>
      <c r="F23" s="185">
        <f t="shared" si="15"/>
        <v>18</v>
      </c>
      <c r="G23" s="185">
        <f t="shared" si="15"/>
        <v>0</v>
      </c>
      <c r="H23" s="185">
        <f t="shared" si="15"/>
        <v>5</v>
      </c>
      <c r="I23" s="185">
        <f t="shared" si="15"/>
        <v>0</v>
      </c>
      <c r="J23" s="185">
        <f t="shared" si="15"/>
        <v>5</v>
      </c>
      <c r="K23" s="185">
        <f t="shared" si="15"/>
        <v>0</v>
      </c>
      <c r="L23" s="185">
        <f t="shared" si="15"/>
        <v>0</v>
      </c>
      <c r="M23" s="185">
        <f t="shared" si="15"/>
        <v>0</v>
      </c>
      <c r="N23" s="185">
        <f t="shared" si="15"/>
        <v>53</v>
      </c>
      <c r="O23" s="185">
        <f t="shared" si="15"/>
        <v>53</v>
      </c>
      <c r="P23" s="996" t="s">
        <v>28</v>
      </c>
      <c r="Q23" s="996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</row>
    <row r="24" spans="1:28" s="592" customFormat="1" ht="20.100000000000001" customHeight="1" x14ac:dyDescent="0.2">
      <c r="A24" s="995" t="s">
        <v>29</v>
      </c>
      <c r="B24" s="995"/>
      <c r="C24" s="185">
        <f t="shared" ref="C24:O24" si="16">SUM(C53,C82)</f>
        <v>0</v>
      </c>
      <c r="D24" s="185">
        <f t="shared" si="16"/>
        <v>0</v>
      </c>
      <c r="E24" s="185">
        <f t="shared" si="16"/>
        <v>0</v>
      </c>
      <c r="F24" s="185">
        <f t="shared" si="16"/>
        <v>0</v>
      </c>
      <c r="G24" s="185">
        <f t="shared" si="16"/>
        <v>19</v>
      </c>
      <c r="H24" s="185">
        <f t="shared" si="16"/>
        <v>0</v>
      </c>
      <c r="I24" s="185">
        <f t="shared" si="16"/>
        <v>9</v>
      </c>
      <c r="J24" s="185">
        <f t="shared" si="16"/>
        <v>0</v>
      </c>
      <c r="K24" s="185">
        <f t="shared" si="16"/>
        <v>9</v>
      </c>
      <c r="L24" s="185">
        <f t="shared" si="16"/>
        <v>0</v>
      </c>
      <c r="M24" s="185">
        <f t="shared" si="16"/>
        <v>37</v>
      </c>
      <c r="N24" s="185">
        <f t="shared" si="16"/>
        <v>0</v>
      </c>
      <c r="O24" s="185">
        <f t="shared" si="16"/>
        <v>37</v>
      </c>
      <c r="P24" s="996" t="s">
        <v>30</v>
      </c>
      <c r="Q24" s="996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</row>
    <row r="25" spans="1:28" s="592" customFormat="1" ht="20.100000000000001" customHeight="1" x14ac:dyDescent="0.2">
      <c r="A25" s="995" t="s">
        <v>31</v>
      </c>
      <c r="B25" s="995"/>
      <c r="C25" s="185">
        <f t="shared" ref="C25:O25" si="17">SUM(C54,C83)</f>
        <v>6</v>
      </c>
      <c r="D25" s="185">
        <f t="shared" si="17"/>
        <v>67</v>
      </c>
      <c r="E25" s="185">
        <f t="shared" si="17"/>
        <v>4</v>
      </c>
      <c r="F25" s="185">
        <f t="shared" si="17"/>
        <v>1</v>
      </c>
      <c r="G25" s="185">
        <f t="shared" si="17"/>
        <v>2</v>
      </c>
      <c r="H25" s="185">
        <f t="shared" si="17"/>
        <v>0</v>
      </c>
      <c r="I25" s="185">
        <f t="shared" si="17"/>
        <v>2</v>
      </c>
      <c r="J25" s="185">
        <f t="shared" si="17"/>
        <v>0</v>
      </c>
      <c r="K25" s="185">
        <f t="shared" si="17"/>
        <v>0</v>
      </c>
      <c r="L25" s="185">
        <f t="shared" si="17"/>
        <v>0</v>
      </c>
      <c r="M25" s="185">
        <f t="shared" si="17"/>
        <v>14</v>
      </c>
      <c r="N25" s="185">
        <f t="shared" si="17"/>
        <v>68</v>
      </c>
      <c r="O25" s="185">
        <f t="shared" si="17"/>
        <v>82</v>
      </c>
      <c r="P25" s="996" t="s">
        <v>32</v>
      </c>
      <c r="Q25" s="996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</row>
    <row r="26" spans="1:28" s="592" customFormat="1" ht="20.100000000000001" customHeight="1" x14ac:dyDescent="0.2">
      <c r="A26" s="995" t="s">
        <v>33</v>
      </c>
      <c r="B26" s="995"/>
      <c r="C26" s="185">
        <f t="shared" ref="C26:O26" si="18">SUM(C55,C84)</f>
        <v>0</v>
      </c>
      <c r="D26" s="185">
        <f t="shared" si="18"/>
        <v>0</v>
      </c>
      <c r="E26" s="185">
        <f t="shared" si="18"/>
        <v>0</v>
      </c>
      <c r="F26" s="185">
        <f t="shared" si="18"/>
        <v>0</v>
      </c>
      <c r="G26" s="185">
        <f t="shared" si="18"/>
        <v>0</v>
      </c>
      <c r="H26" s="185">
        <f t="shared" si="18"/>
        <v>0</v>
      </c>
      <c r="I26" s="185">
        <f t="shared" si="18"/>
        <v>0</v>
      </c>
      <c r="J26" s="185">
        <f t="shared" si="18"/>
        <v>0</v>
      </c>
      <c r="K26" s="185">
        <f t="shared" si="18"/>
        <v>0</v>
      </c>
      <c r="L26" s="185">
        <f t="shared" si="18"/>
        <v>0</v>
      </c>
      <c r="M26" s="185">
        <f t="shared" si="18"/>
        <v>0</v>
      </c>
      <c r="N26" s="185">
        <f t="shared" si="18"/>
        <v>0</v>
      </c>
      <c r="O26" s="185">
        <f t="shared" si="18"/>
        <v>0</v>
      </c>
      <c r="P26" s="996" t="s">
        <v>34</v>
      </c>
      <c r="Q26" s="996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</row>
    <row r="27" spans="1:28" s="592" customFormat="1" ht="20.100000000000001" customHeight="1" thickBot="1" x14ac:dyDescent="0.25">
      <c r="A27" s="1006" t="s">
        <v>35</v>
      </c>
      <c r="B27" s="1006"/>
      <c r="C27" s="286">
        <f t="shared" ref="C27:O27" si="19">SUM(C56,C85)</f>
        <v>0</v>
      </c>
      <c r="D27" s="286">
        <f t="shared" si="19"/>
        <v>0</v>
      </c>
      <c r="E27" s="286">
        <f t="shared" si="19"/>
        <v>0</v>
      </c>
      <c r="F27" s="286">
        <f t="shared" si="19"/>
        <v>0</v>
      </c>
      <c r="G27" s="286">
        <f t="shared" si="19"/>
        <v>0</v>
      </c>
      <c r="H27" s="286">
        <f t="shared" si="19"/>
        <v>0</v>
      </c>
      <c r="I27" s="286">
        <f t="shared" si="19"/>
        <v>0</v>
      </c>
      <c r="J27" s="286">
        <f t="shared" si="19"/>
        <v>0</v>
      </c>
      <c r="K27" s="286">
        <f t="shared" si="19"/>
        <v>0</v>
      </c>
      <c r="L27" s="286">
        <f t="shared" si="19"/>
        <v>0</v>
      </c>
      <c r="M27" s="286">
        <f t="shared" si="19"/>
        <v>0</v>
      </c>
      <c r="N27" s="286">
        <f t="shared" si="19"/>
        <v>0</v>
      </c>
      <c r="O27" s="286">
        <f t="shared" si="19"/>
        <v>0</v>
      </c>
      <c r="P27" s="1007" t="s">
        <v>52</v>
      </c>
      <c r="Q27" s="1007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</row>
    <row r="28" spans="1:28" s="592" customFormat="1" ht="27" customHeight="1" thickBot="1" x14ac:dyDescent="0.25">
      <c r="A28" s="1079" t="s">
        <v>8</v>
      </c>
      <c r="B28" s="1079"/>
      <c r="C28" s="150">
        <f>SUM(C8:C27)</f>
        <v>101</v>
      </c>
      <c r="D28" s="150">
        <f t="shared" ref="D28:O28" si="20">SUM(D8:D27)</f>
        <v>193</v>
      </c>
      <c r="E28" s="150">
        <f t="shared" si="20"/>
        <v>133</v>
      </c>
      <c r="F28" s="150">
        <f t="shared" si="20"/>
        <v>55</v>
      </c>
      <c r="G28" s="150">
        <f t="shared" si="20"/>
        <v>68</v>
      </c>
      <c r="H28" s="150">
        <f t="shared" si="20"/>
        <v>24</v>
      </c>
      <c r="I28" s="150">
        <f t="shared" si="20"/>
        <v>45</v>
      </c>
      <c r="J28" s="150">
        <f t="shared" si="20"/>
        <v>17</v>
      </c>
      <c r="K28" s="150">
        <f t="shared" si="20"/>
        <v>25</v>
      </c>
      <c r="L28" s="150">
        <f t="shared" si="20"/>
        <v>8</v>
      </c>
      <c r="M28" s="150">
        <f t="shared" si="20"/>
        <v>372</v>
      </c>
      <c r="N28" s="150">
        <f t="shared" si="20"/>
        <v>297</v>
      </c>
      <c r="O28" s="150">
        <f t="shared" si="20"/>
        <v>669</v>
      </c>
      <c r="P28" s="1037" t="s">
        <v>381</v>
      </c>
      <c r="Q28" s="1037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</row>
    <row r="29" spans="1:28" ht="45" customHeight="1" thickTop="1" x14ac:dyDescent="0.3">
      <c r="A29" s="477"/>
      <c r="B29" s="47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s="192" customFormat="1" ht="30" customHeight="1" x14ac:dyDescent="0.25">
      <c r="A30" s="1098" t="s">
        <v>719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</row>
    <row r="31" spans="1:28" s="549" customFormat="1" ht="46.5" customHeight="1" x14ac:dyDescent="0.3">
      <c r="A31" s="1077" t="s">
        <v>1042</v>
      </c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  <c r="P31" s="1077"/>
      <c r="Q31" s="1077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</row>
    <row r="32" spans="1:28" s="192" customFormat="1" ht="26.25" customHeight="1" thickBot="1" x14ac:dyDescent="0.3">
      <c r="A32" s="1093" t="s">
        <v>1370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51" t="s">
        <v>1371</v>
      </c>
      <c r="Q32" s="1051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</row>
    <row r="33" spans="1:28" s="592" customFormat="1" ht="26.25" customHeight="1" thickTop="1" x14ac:dyDescent="0.2">
      <c r="A33" s="987" t="s">
        <v>0</v>
      </c>
      <c r="B33" s="987"/>
      <c r="C33" s="1074" t="s">
        <v>215</v>
      </c>
      <c r="D33" s="1074"/>
      <c r="E33" s="1074" t="s">
        <v>71</v>
      </c>
      <c r="F33" s="1074"/>
      <c r="G33" s="1074" t="s">
        <v>72</v>
      </c>
      <c r="H33" s="1074"/>
      <c r="I33" s="1074" t="s">
        <v>73</v>
      </c>
      <c r="J33" s="1074"/>
      <c r="K33" s="1074" t="s">
        <v>74</v>
      </c>
      <c r="L33" s="1074"/>
      <c r="M33" s="1074" t="s">
        <v>8</v>
      </c>
      <c r="N33" s="1074"/>
      <c r="O33" s="1074"/>
      <c r="P33" s="1012" t="s">
        <v>439</v>
      </c>
      <c r="Q33" s="1012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</row>
    <row r="34" spans="1:28" s="592" customFormat="1" ht="25.5" customHeight="1" x14ac:dyDescent="0.2">
      <c r="A34" s="988"/>
      <c r="B34" s="988"/>
      <c r="C34" s="1075" t="s">
        <v>91</v>
      </c>
      <c r="D34" s="1075"/>
      <c r="E34" s="1075" t="s">
        <v>81</v>
      </c>
      <c r="F34" s="1075"/>
      <c r="G34" s="1075" t="s">
        <v>82</v>
      </c>
      <c r="H34" s="1075"/>
      <c r="I34" s="1075" t="s">
        <v>83</v>
      </c>
      <c r="J34" s="1075"/>
      <c r="K34" s="1075" t="s">
        <v>84</v>
      </c>
      <c r="L34" s="1075"/>
      <c r="M34" s="1075" t="s">
        <v>12</v>
      </c>
      <c r="N34" s="1075"/>
      <c r="O34" s="1075"/>
      <c r="P34" s="1013"/>
      <c r="Q34" s="101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</row>
    <row r="35" spans="1:28" s="592" customFormat="1" ht="18" customHeight="1" x14ac:dyDescent="0.2">
      <c r="A35" s="988"/>
      <c r="B35" s="988"/>
      <c r="C35" s="908" t="s">
        <v>85</v>
      </c>
      <c r="D35" s="908" t="s">
        <v>42</v>
      </c>
      <c r="E35" s="908" t="s">
        <v>85</v>
      </c>
      <c r="F35" s="908" t="s">
        <v>42</v>
      </c>
      <c r="G35" s="908" t="s">
        <v>85</v>
      </c>
      <c r="H35" s="908" t="s">
        <v>42</v>
      </c>
      <c r="I35" s="908" t="s">
        <v>85</v>
      </c>
      <c r="J35" s="908" t="s">
        <v>42</v>
      </c>
      <c r="K35" s="908" t="s">
        <v>85</v>
      </c>
      <c r="L35" s="908" t="s">
        <v>42</v>
      </c>
      <c r="M35" s="908" t="s">
        <v>85</v>
      </c>
      <c r="N35" s="908" t="s">
        <v>42</v>
      </c>
      <c r="O35" s="908" t="s">
        <v>90</v>
      </c>
      <c r="P35" s="1013"/>
      <c r="Q35" s="101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</row>
    <row r="36" spans="1:28" s="592" customFormat="1" ht="16.5" thickBot="1" x14ac:dyDescent="0.25">
      <c r="A36" s="988"/>
      <c r="B36" s="988"/>
      <c r="C36" s="908" t="s">
        <v>13</v>
      </c>
      <c r="D36" s="908" t="s">
        <v>10</v>
      </c>
      <c r="E36" s="908" t="s">
        <v>9</v>
      </c>
      <c r="F36" s="908" t="s">
        <v>10</v>
      </c>
      <c r="G36" s="908" t="s">
        <v>13</v>
      </c>
      <c r="H36" s="908" t="s">
        <v>10</v>
      </c>
      <c r="I36" s="908" t="s">
        <v>13</v>
      </c>
      <c r="J36" s="908" t="s">
        <v>10</v>
      </c>
      <c r="K36" s="908" t="s">
        <v>13</v>
      </c>
      <c r="L36" s="908" t="s">
        <v>10</v>
      </c>
      <c r="M36" s="908" t="s">
        <v>13</v>
      </c>
      <c r="N36" s="908" t="s">
        <v>10</v>
      </c>
      <c r="O36" s="908" t="s">
        <v>12</v>
      </c>
      <c r="P36" s="1013"/>
      <c r="Q36" s="1013"/>
      <c r="R36" s="623"/>
      <c r="S36" s="623"/>
      <c r="T36" s="623"/>
      <c r="U36" s="623"/>
      <c r="V36" s="623"/>
      <c r="W36" s="623"/>
      <c r="X36" s="623"/>
    </row>
    <row r="37" spans="1:28" s="592" customFormat="1" ht="20.25" customHeight="1" x14ac:dyDescent="0.2">
      <c r="A37" s="992" t="s">
        <v>525</v>
      </c>
      <c r="B37" s="992"/>
      <c r="C37" s="611">
        <v>0</v>
      </c>
      <c r="D37" s="611">
        <v>0</v>
      </c>
      <c r="E37" s="611">
        <v>0</v>
      </c>
      <c r="F37" s="611">
        <v>0</v>
      </c>
      <c r="G37" s="611">
        <v>0</v>
      </c>
      <c r="H37" s="611">
        <v>0</v>
      </c>
      <c r="I37" s="611">
        <v>0</v>
      </c>
      <c r="J37" s="611">
        <v>0</v>
      </c>
      <c r="K37" s="611">
        <v>0</v>
      </c>
      <c r="L37" s="611">
        <v>0</v>
      </c>
      <c r="M37" s="624">
        <f>SUM(C37,E37,G37,I37,K37)</f>
        <v>0</v>
      </c>
      <c r="N37" s="624">
        <f>SUM(D37,F37,H37,J37,L37)</f>
        <v>0</v>
      </c>
      <c r="O37" s="624">
        <f>SUM(M37:N37)</f>
        <v>0</v>
      </c>
      <c r="P37" s="991" t="s">
        <v>743</v>
      </c>
      <c r="Q37" s="991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</row>
    <row r="38" spans="1:28" s="592" customFormat="1" ht="20.25" customHeight="1" x14ac:dyDescent="0.2">
      <c r="A38" s="993" t="s">
        <v>14</v>
      </c>
      <c r="B38" s="993"/>
      <c r="C38" s="615">
        <v>0</v>
      </c>
      <c r="D38" s="615">
        <v>0</v>
      </c>
      <c r="E38" s="615">
        <v>0</v>
      </c>
      <c r="F38" s="615">
        <v>0</v>
      </c>
      <c r="G38" s="615">
        <v>0</v>
      </c>
      <c r="H38" s="615">
        <v>0</v>
      </c>
      <c r="I38" s="615">
        <v>0</v>
      </c>
      <c r="J38" s="615">
        <v>0</v>
      </c>
      <c r="K38" s="615">
        <v>0</v>
      </c>
      <c r="L38" s="615">
        <v>0</v>
      </c>
      <c r="M38" s="618">
        <f t="shared" ref="M38:M56" si="21">SUM(C38,E38,G38,I38,K38)</f>
        <v>0</v>
      </c>
      <c r="N38" s="618">
        <f t="shared" ref="N38:N56" si="22">SUM(D38,F38,H38,J38,L38)</f>
        <v>0</v>
      </c>
      <c r="O38" s="618">
        <f t="shared" ref="O38:O56" si="23">SUM(M38:N38)</f>
        <v>0</v>
      </c>
      <c r="P38" s="994" t="s">
        <v>15</v>
      </c>
      <c r="Q38" s="994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</row>
    <row r="39" spans="1:28" s="592" customFormat="1" ht="20.25" customHeight="1" x14ac:dyDescent="0.2">
      <c r="A39" s="995" t="s">
        <v>16</v>
      </c>
      <c r="B39" s="995"/>
      <c r="C39" s="618">
        <v>0</v>
      </c>
      <c r="D39" s="618">
        <v>0</v>
      </c>
      <c r="E39" s="618">
        <v>0</v>
      </c>
      <c r="F39" s="618">
        <v>0</v>
      </c>
      <c r="G39" s="618">
        <v>0</v>
      </c>
      <c r="H39" s="618">
        <v>0</v>
      </c>
      <c r="I39" s="618">
        <v>0</v>
      </c>
      <c r="J39" s="618">
        <v>0</v>
      </c>
      <c r="K39" s="618">
        <v>0</v>
      </c>
      <c r="L39" s="618">
        <v>0</v>
      </c>
      <c r="M39" s="618">
        <f t="shared" si="21"/>
        <v>0</v>
      </c>
      <c r="N39" s="618">
        <f t="shared" si="22"/>
        <v>0</v>
      </c>
      <c r="O39" s="618">
        <f t="shared" si="23"/>
        <v>0</v>
      </c>
      <c r="P39" s="996" t="s">
        <v>17</v>
      </c>
      <c r="Q39" s="996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</row>
    <row r="40" spans="1:28" s="592" customFormat="1" ht="20.25" customHeight="1" x14ac:dyDescent="0.2">
      <c r="A40" s="995" t="s">
        <v>18</v>
      </c>
      <c r="B40" s="995"/>
      <c r="C40" s="618">
        <v>0</v>
      </c>
      <c r="D40" s="618">
        <v>0</v>
      </c>
      <c r="E40" s="618">
        <v>0</v>
      </c>
      <c r="F40" s="618">
        <v>0</v>
      </c>
      <c r="G40" s="618">
        <v>0</v>
      </c>
      <c r="H40" s="618">
        <v>0</v>
      </c>
      <c r="I40" s="618">
        <v>0</v>
      </c>
      <c r="J40" s="618">
        <v>0</v>
      </c>
      <c r="K40" s="618">
        <v>0</v>
      </c>
      <c r="L40" s="618">
        <v>0</v>
      </c>
      <c r="M40" s="618">
        <f t="shared" si="21"/>
        <v>0</v>
      </c>
      <c r="N40" s="618">
        <f t="shared" si="22"/>
        <v>0</v>
      </c>
      <c r="O40" s="618">
        <f t="shared" si="23"/>
        <v>0</v>
      </c>
      <c r="P40" s="996" t="s">
        <v>19</v>
      </c>
      <c r="Q40" s="996"/>
      <c r="S40" s="623"/>
      <c r="T40" s="623"/>
      <c r="U40" s="623"/>
      <c r="V40" s="623"/>
      <c r="W40" s="623"/>
      <c r="X40" s="623"/>
      <c r="Y40" s="623"/>
      <c r="Z40" s="623"/>
      <c r="AA40" s="623"/>
      <c r="AB40" s="623"/>
    </row>
    <row r="41" spans="1:28" s="592" customFormat="1" ht="20.25" customHeight="1" x14ac:dyDescent="0.2">
      <c r="A41" s="997" t="s">
        <v>20</v>
      </c>
      <c r="B41" s="900" t="s">
        <v>399</v>
      </c>
      <c r="C41" s="618">
        <v>0</v>
      </c>
      <c r="D41" s="618">
        <v>20</v>
      </c>
      <c r="E41" s="618">
        <v>0</v>
      </c>
      <c r="F41" s="618">
        <v>3</v>
      </c>
      <c r="G41" s="618">
        <v>0</v>
      </c>
      <c r="H41" s="618">
        <v>2</v>
      </c>
      <c r="I41" s="618">
        <v>0</v>
      </c>
      <c r="J41" s="618">
        <v>1</v>
      </c>
      <c r="K41" s="618">
        <v>0</v>
      </c>
      <c r="L41" s="618">
        <v>0</v>
      </c>
      <c r="M41" s="618">
        <f t="shared" si="21"/>
        <v>0</v>
      </c>
      <c r="N41" s="618">
        <f t="shared" si="22"/>
        <v>26</v>
      </c>
      <c r="O41" s="618">
        <f t="shared" si="23"/>
        <v>26</v>
      </c>
      <c r="P41" s="901" t="s">
        <v>43</v>
      </c>
      <c r="Q41" s="1000" t="s">
        <v>380</v>
      </c>
      <c r="S41" s="623"/>
      <c r="T41" s="623"/>
      <c r="U41" s="623"/>
      <c r="V41" s="623"/>
      <c r="W41" s="623"/>
      <c r="X41" s="623"/>
      <c r="Y41" s="623"/>
      <c r="Z41" s="623"/>
      <c r="AA41" s="623"/>
      <c r="AB41" s="623"/>
    </row>
    <row r="42" spans="1:28" s="592" customFormat="1" ht="20.25" customHeight="1" x14ac:dyDescent="0.2">
      <c r="A42" s="998"/>
      <c r="B42" s="900" t="s">
        <v>400</v>
      </c>
      <c r="C42" s="618">
        <v>10</v>
      </c>
      <c r="D42" s="618">
        <v>14</v>
      </c>
      <c r="E42" s="618">
        <v>20</v>
      </c>
      <c r="F42" s="618">
        <v>4</v>
      </c>
      <c r="G42" s="618">
        <v>0</v>
      </c>
      <c r="H42" s="618">
        <v>0</v>
      </c>
      <c r="I42" s="618">
        <v>0</v>
      </c>
      <c r="J42" s="618">
        <v>1</v>
      </c>
      <c r="K42" s="618">
        <v>0</v>
      </c>
      <c r="L42" s="618">
        <v>1</v>
      </c>
      <c r="M42" s="618">
        <f t="shared" si="21"/>
        <v>30</v>
      </c>
      <c r="N42" s="618">
        <f t="shared" si="22"/>
        <v>20</v>
      </c>
      <c r="O42" s="618">
        <f t="shared" si="23"/>
        <v>50</v>
      </c>
      <c r="P42" s="901" t="s">
        <v>44</v>
      </c>
      <c r="Q42" s="1001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</row>
    <row r="43" spans="1:28" s="592" customFormat="1" ht="20.25" customHeight="1" x14ac:dyDescent="0.2">
      <c r="A43" s="998"/>
      <c r="B43" s="900" t="s">
        <v>401</v>
      </c>
      <c r="C43" s="618">
        <v>4</v>
      </c>
      <c r="D43" s="618">
        <v>0</v>
      </c>
      <c r="E43" s="618">
        <v>9</v>
      </c>
      <c r="F43" s="618">
        <v>0</v>
      </c>
      <c r="G43" s="618">
        <v>4</v>
      </c>
      <c r="H43" s="618">
        <v>0</v>
      </c>
      <c r="I43" s="618">
        <v>2</v>
      </c>
      <c r="J43" s="618">
        <v>0</v>
      </c>
      <c r="K43" s="618">
        <v>0</v>
      </c>
      <c r="L43" s="618">
        <v>0</v>
      </c>
      <c r="M43" s="618">
        <f t="shared" si="21"/>
        <v>19</v>
      </c>
      <c r="N43" s="618">
        <f t="shared" si="22"/>
        <v>0</v>
      </c>
      <c r="O43" s="618">
        <f t="shared" si="23"/>
        <v>19</v>
      </c>
      <c r="P43" s="901" t="s">
        <v>45</v>
      </c>
      <c r="Q43" s="1001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</row>
    <row r="44" spans="1:28" s="592" customFormat="1" ht="20.25" customHeight="1" x14ac:dyDescent="0.2">
      <c r="A44" s="998"/>
      <c r="B44" s="900" t="s">
        <v>382</v>
      </c>
      <c r="C44" s="618">
        <v>0</v>
      </c>
      <c r="D44" s="618">
        <v>0</v>
      </c>
      <c r="E44" s="618">
        <v>0</v>
      </c>
      <c r="F44" s="618">
        <v>0</v>
      </c>
      <c r="G44" s="618">
        <v>0</v>
      </c>
      <c r="H44" s="618">
        <v>0</v>
      </c>
      <c r="I44" s="618">
        <v>0</v>
      </c>
      <c r="J44" s="618">
        <v>0</v>
      </c>
      <c r="K44" s="618">
        <v>0</v>
      </c>
      <c r="L44" s="618">
        <v>0</v>
      </c>
      <c r="M44" s="618">
        <f t="shared" si="21"/>
        <v>0</v>
      </c>
      <c r="N44" s="618">
        <f t="shared" si="22"/>
        <v>0</v>
      </c>
      <c r="O44" s="618">
        <f t="shared" si="23"/>
        <v>0</v>
      </c>
      <c r="P44" s="901" t="s">
        <v>46</v>
      </c>
      <c r="Q44" s="1001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</row>
    <row r="45" spans="1:28" s="592" customFormat="1" ht="20.25" customHeight="1" x14ac:dyDescent="0.2">
      <c r="A45" s="998"/>
      <c r="B45" s="900" t="s">
        <v>383</v>
      </c>
      <c r="C45" s="618">
        <v>0</v>
      </c>
      <c r="D45" s="618">
        <v>0</v>
      </c>
      <c r="E45" s="618">
        <v>0</v>
      </c>
      <c r="F45" s="618">
        <v>0</v>
      </c>
      <c r="G45" s="618">
        <v>0</v>
      </c>
      <c r="H45" s="618">
        <v>0</v>
      </c>
      <c r="I45" s="618">
        <v>0</v>
      </c>
      <c r="J45" s="618">
        <v>0</v>
      </c>
      <c r="K45" s="618">
        <v>0</v>
      </c>
      <c r="L45" s="618">
        <v>0</v>
      </c>
      <c r="M45" s="618">
        <f t="shared" si="21"/>
        <v>0</v>
      </c>
      <c r="N45" s="618">
        <f t="shared" si="22"/>
        <v>0</v>
      </c>
      <c r="O45" s="618">
        <f t="shared" si="23"/>
        <v>0</v>
      </c>
      <c r="P45" s="901" t="s">
        <v>47</v>
      </c>
      <c r="Q45" s="1001"/>
      <c r="S45" s="623"/>
      <c r="T45" s="623"/>
      <c r="U45" s="623"/>
      <c r="V45" s="623"/>
      <c r="W45" s="623"/>
      <c r="X45" s="623"/>
      <c r="Y45" s="623"/>
      <c r="Z45" s="623"/>
      <c r="AA45" s="623"/>
      <c r="AB45" s="623"/>
    </row>
    <row r="46" spans="1:28" s="592" customFormat="1" ht="20.25" customHeight="1" x14ac:dyDescent="0.2">
      <c r="A46" s="999"/>
      <c r="B46" s="900" t="s">
        <v>384</v>
      </c>
      <c r="C46" s="618">
        <v>0</v>
      </c>
      <c r="D46" s="618">
        <v>16</v>
      </c>
      <c r="E46" s="618">
        <v>0</v>
      </c>
      <c r="F46" s="618">
        <v>4</v>
      </c>
      <c r="G46" s="618">
        <v>0</v>
      </c>
      <c r="H46" s="618">
        <v>0</v>
      </c>
      <c r="I46" s="618">
        <v>0</v>
      </c>
      <c r="J46" s="618">
        <v>0</v>
      </c>
      <c r="K46" s="618">
        <v>0</v>
      </c>
      <c r="L46" s="618">
        <v>0</v>
      </c>
      <c r="M46" s="618">
        <f t="shared" si="21"/>
        <v>0</v>
      </c>
      <c r="N46" s="618">
        <f t="shared" si="22"/>
        <v>20</v>
      </c>
      <c r="O46" s="618">
        <f t="shared" si="23"/>
        <v>20</v>
      </c>
      <c r="P46" s="901" t="s">
        <v>48</v>
      </c>
      <c r="Q46" s="1002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</row>
    <row r="47" spans="1:28" s="592" customFormat="1" ht="20.25" customHeight="1" x14ac:dyDescent="0.2">
      <c r="A47" s="995" t="s">
        <v>397</v>
      </c>
      <c r="B47" s="995"/>
      <c r="C47" s="618">
        <v>0</v>
      </c>
      <c r="D47" s="618">
        <v>0</v>
      </c>
      <c r="E47" s="618">
        <v>0</v>
      </c>
      <c r="F47" s="618">
        <v>0</v>
      </c>
      <c r="G47" s="618">
        <v>0</v>
      </c>
      <c r="H47" s="618">
        <v>0</v>
      </c>
      <c r="I47" s="618">
        <v>0</v>
      </c>
      <c r="J47" s="618">
        <v>0</v>
      </c>
      <c r="K47" s="618">
        <v>0</v>
      </c>
      <c r="L47" s="618">
        <v>0</v>
      </c>
      <c r="M47" s="618">
        <f t="shared" si="21"/>
        <v>0</v>
      </c>
      <c r="N47" s="618">
        <f t="shared" si="22"/>
        <v>0</v>
      </c>
      <c r="O47" s="618">
        <f t="shared" si="23"/>
        <v>0</v>
      </c>
      <c r="P47" s="996" t="s">
        <v>438</v>
      </c>
      <c r="Q47" s="996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</row>
    <row r="48" spans="1:28" s="592" customFormat="1" ht="20.25" customHeight="1" x14ac:dyDescent="0.2">
      <c r="A48" s="995" t="s">
        <v>22</v>
      </c>
      <c r="B48" s="995"/>
      <c r="C48" s="618">
        <v>10</v>
      </c>
      <c r="D48" s="618">
        <v>0</v>
      </c>
      <c r="E48" s="618">
        <v>12</v>
      </c>
      <c r="F48" s="618">
        <v>0</v>
      </c>
      <c r="G48" s="618">
        <v>11</v>
      </c>
      <c r="H48" s="618">
        <v>0</v>
      </c>
      <c r="I48" s="618">
        <v>8</v>
      </c>
      <c r="J48" s="618">
        <v>0</v>
      </c>
      <c r="K48" s="618">
        <v>1</v>
      </c>
      <c r="L48" s="618">
        <v>0</v>
      </c>
      <c r="M48" s="618">
        <f t="shared" si="21"/>
        <v>42</v>
      </c>
      <c r="N48" s="618">
        <f t="shared" si="22"/>
        <v>0</v>
      </c>
      <c r="O48" s="618">
        <f t="shared" si="23"/>
        <v>42</v>
      </c>
      <c r="P48" s="996" t="s">
        <v>49</v>
      </c>
      <c r="Q48" s="996"/>
      <c r="S48" s="623"/>
      <c r="T48" s="623"/>
      <c r="U48" s="623"/>
      <c r="V48" s="623"/>
      <c r="W48" s="623"/>
      <c r="X48" s="623"/>
      <c r="Y48" s="623"/>
      <c r="Z48" s="623"/>
      <c r="AA48" s="623"/>
      <c r="AB48" s="623"/>
    </row>
    <row r="49" spans="1:28" s="592" customFormat="1" ht="20.25" customHeight="1" x14ac:dyDescent="0.2">
      <c r="A49" s="995" t="s">
        <v>23</v>
      </c>
      <c r="B49" s="995"/>
      <c r="C49" s="618">
        <v>0</v>
      </c>
      <c r="D49" s="618">
        <v>10</v>
      </c>
      <c r="E49" s="618">
        <v>0</v>
      </c>
      <c r="F49" s="618">
        <v>9</v>
      </c>
      <c r="G49" s="618">
        <v>0</v>
      </c>
      <c r="H49" s="618">
        <v>2</v>
      </c>
      <c r="I49" s="618">
        <v>0</v>
      </c>
      <c r="J49" s="618">
        <v>4</v>
      </c>
      <c r="K49" s="618">
        <v>0</v>
      </c>
      <c r="L49" s="618">
        <v>4</v>
      </c>
      <c r="M49" s="618">
        <f t="shared" si="21"/>
        <v>0</v>
      </c>
      <c r="N49" s="618">
        <f t="shared" si="22"/>
        <v>29</v>
      </c>
      <c r="O49" s="618">
        <f t="shared" si="23"/>
        <v>29</v>
      </c>
      <c r="P49" s="996" t="s">
        <v>24</v>
      </c>
      <c r="Q49" s="996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</row>
    <row r="50" spans="1:28" s="592" customFormat="1" ht="20.25" customHeight="1" x14ac:dyDescent="0.2">
      <c r="A50" s="995" t="s">
        <v>25</v>
      </c>
      <c r="B50" s="995"/>
      <c r="C50" s="618">
        <v>1</v>
      </c>
      <c r="D50" s="618">
        <v>0</v>
      </c>
      <c r="E50" s="618">
        <v>3</v>
      </c>
      <c r="F50" s="618">
        <v>0</v>
      </c>
      <c r="G50" s="618">
        <v>1</v>
      </c>
      <c r="H50" s="618">
        <v>0</v>
      </c>
      <c r="I50" s="618">
        <v>1</v>
      </c>
      <c r="J50" s="618">
        <v>0</v>
      </c>
      <c r="K50" s="618">
        <v>1</v>
      </c>
      <c r="L50" s="618">
        <v>0</v>
      </c>
      <c r="M50" s="618">
        <f t="shared" si="21"/>
        <v>7</v>
      </c>
      <c r="N50" s="618">
        <f t="shared" si="22"/>
        <v>0</v>
      </c>
      <c r="O50" s="618">
        <f t="shared" si="23"/>
        <v>7</v>
      </c>
      <c r="P50" s="996" t="s">
        <v>50</v>
      </c>
      <c r="Q50" s="996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</row>
    <row r="51" spans="1:28" s="592" customFormat="1" ht="20.25" customHeight="1" x14ac:dyDescent="0.2">
      <c r="A51" s="995" t="s">
        <v>64</v>
      </c>
      <c r="B51" s="995"/>
      <c r="C51" s="618">
        <v>32</v>
      </c>
      <c r="D51" s="618">
        <v>24</v>
      </c>
      <c r="E51" s="618">
        <v>34</v>
      </c>
      <c r="F51" s="618">
        <v>13</v>
      </c>
      <c r="G51" s="618">
        <v>13</v>
      </c>
      <c r="H51" s="618">
        <v>14</v>
      </c>
      <c r="I51" s="618">
        <v>13</v>
      </c>
      <c r="J51" s="618">
        <v>5</v>
      </c>
      <c r="K51" s="618">
        <v>10</v>
      </c>
      <c r="L51" s="618">
        <v>3</v>
      </c>
      <c r="M51" s="618">
        <f t="shared" si="21"/>
        <v>102</v>
      </c>
      <c r="N51" s="618">
        <f t="shared" si="22"/>
        <v>59</v>
      </c>
      <c r="O51" s="618">
        <f t="shared" si="23"/>
        <v>161</v>
      </c>
      <c r="P51" s="996" t="s">
        <v>51</v>
      </c>
      <c r="Q51" s="996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</row>
    <row r="52" spans="1:28" s="592" customFormat="1" ht="20.25" customHeight="1" x14ac:dyDescent="0.2">
      <c r="A52" s="995" t="s">
        <v>27</v>
      </c>
      <c r="B52" s="995"/>
      <c r="C52" s="618">
        <v>0</v>
      </c>
      <c r="D52" s="618">
        <v>22</v>
      </c>
      <c r="E52" s="618">
        <v>0</v>
      </c>
      <c r="F52" s="618">
        <v>13</v>
      </c>
      <c r="G52" s="618">
        <v>0</v>
      </c>
      <c r="H52" s="618">
        <v>3</v>
      </c>
      <c r="I52" s="618">
        <v>0</v>
      </c>
      <c r="J52" s="618">
        <v>4</v>
      </c>
      <c r="K52" s="618">
        <v>0</v>
      </c>
      <c r="L52" s="618">
        <v>0</v>
      </c>
      <c r="M52" s="618">
        <f t="shared" si="21"/>
        <v>0</v>
      </c>
      <c r="N52" s="618">
        <f t="shared" si="22"/>
        <v>42</v>
      </c>
      <c r="O52" s="618">
        <f t="shared" si="23"/>
        <v>42</v>
      </c>
      <c r="P52" s="996" t="s">
        <v>28</v>
      </c>
      <c r="Q52" s="996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</row>
    <row r="53" spans="1:28" s="592" customFormat="1" ht="20.25" customHeight="1" x14ac:dyDescent="0.2">
      <c r="A53" s="995" t="s">
        <v>29</v>
      </c>
      <c r="B53" s="995"/>
      <c r="C53" s="618">
        <v>0</v>
      </c>
      <c r="D53" s="618">
        <v>0</v>
      </c>
      <c r="E53" s="618">
        <v>0</v>
      </c>
      <c r="F53" s="618">
        <v>0</v>
      </c>
      <c r="G53" s="618">
        <v>19</v>
      </c>
      <c r="H53" s="618">
        <v>0</v>
      </c>
      <c r="I53" s="618">
        <v>4</v>
      </c>
      <c r="J53" s="618">
        <v>0</v>
      </c>
      <c r="K53" s="618">
        <v>3</v>
      </c>
      <c r="L53" s="618">
        <v>0</v>
      </c>
      <c r="M53" s="618">
        <f t="shared" si="21"/>
        <v>26</v>
      </c>
      <c r="N53" s="618">
        <f t="shared" si="22"/>
        <v>0</v>
      </c>
      <c r="O53" s="618">
        <f t="shared" si="23"/>
        <v>26</v>
      </c>
      <c r="P53" s="996" t="s">
        <v>30</v>
      </c>
      <c r="Q53" s="996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</row>
    <row r="54" spans="1:28" s="592" customFormat="1" ht="20.25" customHeight="1" x14ac:dyDescent="0.2">
      <c r="A54" s="995" t="s">
        <v>31</v>
      </c>
      <c r="B54" s="995"/>
      <c r="C54" s="618">
        <v>0</v>
      </c>
      <c r="D54" s="618">
        <v>67</v>
      </c>
      <c r="E54" s="618">
        <v>0</v>
      </c>
      <c r="F54" s="618">
        <v>1</v>
      </c>
      <c r="G54" s="618">
        <v>0</v>
      </c>
      <c r="H54" s="618">
        <v>0</v>
      </c>
      <c r="I54" s="618">
        <v>0</v>
      </c>
      <c r="J54" s="618">
        <v>0</v>
      </c>
      <c r="K54" s="618">
        <v>0</v>
      </c>
      <c r="L54" s="618">
        <v>0</v>
      </c>
      <c r="M54" s="618">
        <f t="shared" si="21"/>
        <v>0</v>
      </c>
      <c r="N54" s="618">
        <f t="shared" si="22"/>
        <v>68</v>
      </c>
      <c r="O54" s="618">
        <f t="shared" si="23"/>
        <v>68</v>
      </c>
      <c r="P54" s="996" t="s">
        <v>32</v>
      </c>
      <c r="Q54" s="996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</row>
    <row r="55" spans="1:28" s="592" customFormat="1" ht="20.25" customHeight="1" x14ac:dyDescent="0.2">
      <c r="A55" s="995" t="s">
        <v>33</v>
      </c>
      <c r="B55" s="995"/>
      <c r="C55" s="618">
        <v>0</v>
      </c>
      <c r="D55" s="618">
        <v>0</v>
      </c>
      <c r="E55" s="618">
        <v>0</v>
      </c>
      <c r="F55" s="618">
        <v>0</v>
      </c>
      <c r="G55" s="618">
        <v>0</v>
      </c>
      <c r="H55" s="618">
        <v>0</v>
      </c>
      <c r="I55" s="618">
        <v>0</v>
      </c>
      <c r="J55" s="618">
        <v>0</v>
      </c>
      <c r="K55" s="618">
        <v>0</v>
      </c>
      <c r="L55" s="618">
        <v>0</v>
      </c>
      <c r="M55" s="618">
        <f t="shared" si="21"/>
        <v>0</v>
      </c>
      <c r="N55" s="618">
        <f t="shared" si="22"/>
        <v>0</v>
      </c>
      <c r="O55" s="618">
        <f t="shared" si="23"/>
        <v>0</v>
      </c>
      <c r="P55" s="996" t="s">
        <v>34</v>
      </c>
      <c r="Q55" s="996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</row>
    <row r="56" spans="1:28" s="592" customFormat="1" ht="20.25" customHeight="1" thickBot="1" x14ac:dyDescent="0.25">
      <c r="A56" s="1006" t="s">
        <v>35</v>
      </c>
      <c r="B56" s="1006"/>
      <c r="C56" s="621">
        <v>0</v>
      </c>
      <c r="D56" s="621">
        <v>0</v>
      </c>
      <c r="E56" s="621">
        <v>0</v>
      </c>
      <c r="F56" s="621">
        <v>0</v>
      </c>
      <c r="G56" s="621">
        <v>0</v>
      </c>
      <c r="H56" s="621">
        <v>0</v>
      </c>
      <c r="I56" s="621">
        <v>0</v>
      </c>
      <c r="J56" s="621">
        <v>0</v>
      </c>
      <c r="K56" s="621">
        <v>0</v>
      </c>
      <c r="L56" s="621">
        <v>0</v>
      </c>
      <c r="M56" s="615">
        <f t="shared" si="21"/>
        <v>0</v>
      </c>
      <c r="N56" s="615">
        <f t="shared" si="22"/>
        <v>0</v>
      </c>
      <c r="O56" s="615">
        <f t="shared" si="23"/>
        <v>0</v>
      </c>
      <c r="P56" s="1007" t="s">
        <v>52</v>
      </c>
      <c r="Q56" s="1007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</row>
    <row r="57" spans="1:28" s="592" customFormat="1" ht="20.25" customHeight="1" thickBot="1" x14ac:dyDescent="0.25">
      <c r="A57" s="1079" t="s">
        <v>8</v>
      </c>
      <c r="B57" s="1079"/>
      <c r="C57" s="626">
        <f>SUM(C37:C56)</f>
        <v>57</v>
      </c>
      <c r="D57" s="626">
        <f t="shared" ref="D57:O57" si="24">SUM(D37:D56)</f>
        <v>173</v>
      </c>
      <c r="E57" s="626">
        <f t="shared" si="24"/>
        <v>78</v>
      </c>
      <c r="F57" s="626">
        <f t="shared" si="24"/>
        <v>47</v>
      </c>
      <c r="G57" s="626">
        <f t="shared" si="24"/>
        <v>48</v>
      </c>
      <c r="H57" s="626">
        <f t="shared" si="24"/>
        <v>21</v>
      </c>
      <c r="I57" s="626">
        <f t="shared" si="24"/>
        <v>28</v>
      </c>
      <c r="J57" s="626">
        <f t="shared" si="24"/>
        <v>15</v>
      </c>
      <c r="K57" s="626">
        <f t="shared" si="24"/>
        <v>15</v>
      </c>
      <c r="L57" s="626">
        <f t="shared" si="24"/>
        <v>8</v>
      </c>
      <c r="M57" s="626">
        <f t="shared" si="24"/>
        <v>226</v>
      </c>
      <c r="N57" s="626">
        <f t="shared" si="24"/>
        <v>264</v>
      </c>
      <c r="O57" s="626">
        <f t="shared" si="24"/>
        <v>490</v>
      </c>
      <c r="P57" s="1037" t="s">
        <v>381</v>
      </c>
      <c r="Q57" s="1037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</row>
    <row r="58" spans="1:28" ht="22.5" customHeight="1" thickTop="1" x14ac:dyDescent="0.3">
      <c r="A58" s="488"/>
      <c r="B58" s="488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23"/>
      <c r="Q58" s="55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22.5" customHeight="1" x14ac:dyDescent="0.3">
      <c r="A59" s="1098" t="s">
        <v>720</v>
      </c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1098"/>
      <c r="P59" s="1098"/>
      <c r="Q59" s="1098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s="549" customFormat="1" ht="40.5" customHeight="1" x14ac:dyDescent="0.3">
      <c r="A60" s="1077" t="s">
        <v>1041</v>
      </c>
      <c r="B60" s="1077"/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</row>
    <row r="61" spans="1:28" ht="22.5" customHeight="1" thickBot="1" x14ac:dyDescent="0.35">
      <c r="A61" s="1093" t="s">
        <v>1372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3"/>
      <c r="P61" s="1051" t="s">
        <v>1371</v>
      </c>
      <c r="Q61" s="1051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s="592" customFormat="1" ht="27" customHeight="1" thickTop="1" x14ac:dyDescent="0.2">
      <c r="A62" s="987" t="s">
        <v>0</v>
      </c>
      <c r="B62" s="987"/>
      <c r="C62" s="1074" t="s">
        <v>215</v>
      </c>
      <c r="D62" s="1074"/>
      <c r="E62" s="1074" t="s">
        <v>71</v>
      </c>
      <c r="F62" s="1074"/>
      <c r="G62" s="1074" t="s">
        <v>72</v>
      </c>
      <c r="H62" s="1074"/>
      <c r="I62" s="1074" t="s">
        <v>73</v>
      </c>
      <c r="J62" s="1074"/>
      <c r="K62" s="1074" t="s">
        <v>74</v>
      </c>
      <c r="L62" s="1074"/>
      <c r="M62" s="1074" t="s">
        <v>8</v>
      </c>
      <c r="N62" s="1074"/>
      <c r="O62" s="1074"/>
      <c r="P62" s="1012" t="s">
        <v>439</v>
      </c>
      <c r="Q62" s="1012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</row>
    <row r="63" spans="1:28" s="592" customFormat="1" ht="23.25" customHeight="1" x14ac:dyDescent="0.2">
      <c r="A63" s="988"/>
      <c r="B63" s="988"/>
      <c r="C63" s="1075" t="s">
        <v>91</v>
      </c>
      <c r="D63" s="1075"/>
      <c r="E63" s="1075" t="s">
        <v>81</v>
      </c>
      <c r="F63" s="1075"/>
      <c r="G63" s="1075" t="s">
        <v>82</v>
      </c>
      <c r="H63" s="1075"/>
      <c r="I63" s="1075" t="s">
        <v>83</v>
      </c>
      <c r="J63" s="1075"/>
      <c r="K63" s="1075" t="s">
        <v>84</v>
      </c>
      <c r="L63" s="1075"/>
      <c r="M63" s="1075" t="s">
        <v>12</v>
      </c>
      <c r="N63" s="1075"/>
      <c r="O63" s="1075"/>
      <c r="P63" s="1013"/>
      <c r="Q63" s="1013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</row>
    <row r="64" spans="1:28" s="592" customFormat="1" ht="24" customHeight="1" x14ac:dyDescent="0.2">
      <c r="A64" s="988"/>
      <c r="B64" s="988"/>
      <c r="C64" s="908" t="s">
        <v>85</v>
      </c>
      <c r="D64" s="908" t="s">
        <v>42</v>
      </c>
      <c r="E64" s="908" t="s">
        <v>85</v>
      </c>
      <c r="F64" s="908" t="s">
        <v>42</v>
      </c>
      <c r="G64" s="908" t="s">
        <v>85</v>
      </c>
      <c r="H64" s="908" t="s">
        <v>42</v>
      </c>
      <c r="I64" s="908" t="s">
        <v>85</v>
      </c>
      <c r="J64" s="908" t="s">
        <v>42</v>
      </c>
      <c r="K64" s="908" t="s">
        <v>85</v>
      </c>
      <c r="L64" s="908" t="s">
        <v>42</v>
      </c>
      <c r="M64" s="908" t="s">
        <v>85</v>
      </c>
      <c r="N64" s="908" t="s">
        <v>42</v>
      </c>
      <c r="O64" s="908" t="s">
        <v>90</v>
      </c>
      <c r="P64" s="1013"/>
      <c r="Q64" s="101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</row>
    <row r="65" spans="1:28" s="592" customFormat="1" ht="20.25" customHeight="1" thickBot="1" x14ac:dyDescent="0.25">
      <c r="A65" s="989"/>
      <c r="B65" s="989"/>
      <c r="C65" s="913" t="s">
        <v>13</v>
      </c>
      <c r="D65" s="913" t="s">
        <v>10</v>
      </c>
      <c r="E65" s="913" t="s">
        <v>9</v>
      </c>
      <c r="F65" s="913" t="s">
        <v>10</v>
      </c>
      <c r="G65" s="913" t="s">
        <v>13</v>
      </c>
      <c r="H65" s="913" t="s">
        <v>10</v>
      </c>
      <c r="I65" s="913" t="s">
        <v>13</v>
      </c>
      <c r="J65" s="913" t="s">
        <v>10</v>
      </c>
      <c r="K65" s="913" t="s">
        <v>13</v>
      </c>
      <c r="L65" s="913" t="s">
        <v>10</v>
      </c>
      <c r="M65" s="913" t="s">
        <v>13</v>
      </c>
      <c r="N65" s="913" t="s">
        <v>10</v>
      </c>
      <c r="O65" s="913" t="s">
        <v>12</v>
      </c>
      <c r="P65" s="1014"/>
      <c r="Q65" s="1014"/>
      <c r="R65" s="623"/>
      <c r="S65" s="623"/>
      <c r="T65" s="623"/>
      <c r="U65" s="623"/>
      <c r="V65" s="623"/>
      <c r="W65" s="623"/>
      <c r="X65" s="623"/>
    </row>
    <row r="66" spans="1:28" s="592" customFormat="1" ht="18.75" customHeight="1" x14ac:dyDescent="0.2">
      <c r="A66" s="992" t="s">
        <v>525</v>
      </c>
      <c r="B66" s="992"/>
      <c r="C66" s="611">
        <v>0</v>
      </c>
      <c r="D66" s="611">
        <v>0</v>
      </c>
      <c r="E66" s="611">
        <v>0</v>
      </c>
      <c r="F66" s="611">
        <v>0</v>
      </c>
      <c r="G66" s="611">
        <v>0</v>
      </c>
      <c r="H66" s="611">
        <v>0</v>
      </c>
      <c r="I66" s="611">
        <v>0</v>
      </c>
      <c r="J66" s="611">
        <v>0</v>
      </c>
      <c r="K66" s="611">
        <v>0</v>
      </c>
      <c r="L66" s="611">
        <v>0</v>
      </c>
      <c r="M66" s="624">
        <f>SUM(C66,E66,G66,I66,K66)</f>
        <v>0</v>
      </c>
      <c r="N66" s="624">
        <f>SUM(D66,F66,H66,J66,L66)</f>
        <v>0</v>
      </c>
      <c r="O66" s="624">
        <f>SUM(M66:N66)</f>
        <v>0</v>
      </c>
      <c r="P66" s="991" t="s">
        <v>743</v>
      </c>
      <c r="Q66" s="991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</row>
    <row r="67" spans="1:28" s="592" customFormat="1" ht="18.75" customHeight="1" x14ac:dyDescent="0.2">
      <c r="A67" s="993" t="s">
        <v>14</v>
      </c>
      <c r="B67" s="993"/>
      <c r="C67" s="615">
        <v>0</v>
      </c>
      <c r="D67" s="615">
        <v>0</v>
      </c>
      <c r="E67" s="615">
        <v>0</v>
      </c>
      <c r="F67" s="615">
        <v>0</v>
      </c>
      <c r="G67" s="615">
        <v>0</v>
      </c>
      <c r="H67" s="615">
        <v>0</v>
      </c>
      <c r="I67" s="615">
        <v>0</v>
      </c>
      <c r="J67" s="615">
        <v>0</v>
      </c>
      <c r="K67" s="615">
        <v>0</v>
      </c>
      <c r="L67" s="615">
        <v>0</v>
      </c>
      <c r="M67" s="618">
        <f t="shared" ref="M67:M85" si="25">SUM(C67,E67,G67,I67,K67)</f>
        <v>0</v>
      </c>
      <c r="N67" s="618">
        <f t="shared" ref="N67:N85" si="26">SUM(D67,F67,H67,J67,L67)</f>
        <v>0</v>
      </c>
      <c r="O67" s="618">
        <f t="shared" ref="O67:O85" si="27">SUM(M67:N67)</f>
        <v>0</v>
      </c>
      <c r="P67" s="994" t="s">
        <v>15</v>
      </c>
      <c r="Q67" s="994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</row>
    <row r="68" spans="1:28" s="592" customFormat="1" ht="18.75" customHeight="1" x14ac:dyDescent="0.2">
      <c r="A68" s="995" t="s">
        <v>16</v>
      </c>
      <c r="B68" s="995"/>
      <c r="C68" s="618">
        <v>0</v>
      </c>
      <c r="D68" s="618">
        <v>0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v>0</v>
      </c>
      <c r="K68" s="618">
        <v>0</v>
      </c>
      <c r="L68" s="618">
        <v>0</v>
      </c>
      <c r="M68" s="618">
        <f t="shared" si="25"/>
        <v>0</v>
      </c>
      <c r="N68" s="618">
        <f t="shared" si="26"/>
        <v>0</v>
      </c>
      <c r="O68" s="618">
        <f t="shared" si="27"/>
        <v>0</v>
      </c>
      <c r="P68" s="996" t="s">
        <v>17</v>
      </c>
      <c r="Q68" s="996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</row>
    <row r="69" spans="1:28" s="592" customFormat="1" ht="18.75" customHeight="1" x14ac:dyDescent="0.2">
      <c r="A69" s="995" t="s">
        <v>18</v>
      </c>
      <c r="B69" s="995"/>
      <c r="C69" s="618">
        <v>0</v>
      </c>
      <c r="D69" s="618">
        <v>0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v>0</v>
      </c>
      <c r="K69" s="618">
        <v>0</v>
      </c>
      <c r="L69" s="618">
        <v>0</v>
      </c>
      <c r="M69" s="618">
        <f t="shared" si="25"/>
        <v>0</v>
      </c>
      <c r="N69" s="618">
        <f t="shared" si="26"/>
        <v>0</v>
      </c>
      <c r="O69" s="618">
        <f t="shared" si="27"/>
        <v>0</v>
      </c>
      <c r="P69" s="996" t="s">
        <v>19</v>
      </c>
      <c r="Q69" s="996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</row>
    <row r="70" spans="1:28" s="592" customFormat="1" ht="18.75" customHeight="1" x14ac:dyDescent="0.2">
      <c r="A70" s="997" t="s">
        <v>20</v>
      </c>
      <c r="B70" s="900" t="s">
        <v>399</v>
      </c>
      <c r="C70" s="618">
        <v>0</v>
      </c>
      <c r="D70" s="618">
        <v>0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>
        <v>0</v>
      </c>
      <c r="L70" s="618">
        <v>0</v>
      </c>
      <c r="M70" s="618">
        <f t="shared" si="25"/>
        <v>0</v>
      </c>
      <c r="N70" s="618">
        <f t="shared" si="26"/>
        <v>0</v>
      </c>
      <c r="O70" s="618">
        <f t="shared" si="27"/>
        <v>0</v>
      </c>
      <c r="P70" s="901" t="s">
        <v>43</v>
      </c>
      <c r="Q70" s="1000" t="s">
        <v>380</v>
      </c>
      <c r="S70" s="623"/>
      <c r="T70" s="623"/>
      <c r="U70" s="623"/>
      <c r="V70" s="623"/>
      <c r="W70" s="623"/>
      <c r="X70" s="623"/>
      <c r="Y70" s="623"/>
      <c r="Z70" s="623"/>
      <c r="AA70" s="623"/>
      <c r="AB70" s="623"/>
    </row>
    <row r="71" spans="1:28" s="592" customFormat="1" ht="18.75" customHeight="1" x14ac:dyDescent="0.2">
      <c r="A71" s="998"/>
      <c r="B71" s="900" t="s">
        <v>400</v>
      </c>
      <c r="C71" s="618">
        <v>10</v>
      </c>
      <c r="D71" s="618">
        <v>7</v>
      </c>
      <c r="E71" s="618">
        <v>20</v>
      </c>
      <c r="F71" s="618">
        <v>2</v>
      </c>
      <c r="G71" s="618">
        <v>0</v>
      </c>
      <c r="H71" s="618">
        <v>1</v>
      </c>
      <c r="I71" s="618">
        <v>0</v>
      </c>
      <c r="J71" s="618">
        <v>1</v>
      </c>
      <c r="K71" s="618">
        <v>0</v>
      </c>
      <c r="L71" s="618">
        <v>0</v>
      </c>
      <c r="M71" s="618">
        <f t="shared" si="25"/>
        <v>30</v>
      </c>
      <c r="N71" s="618">
        <f t="shared" si="26"/>
        <v>11</v>
      </c>
      <c r="O71" s="618">
        <f t="shared" si="27"/>
        <v>41</v>
      </c>
      <c r="P71" s="901" t="s">
        <v>44</v>
      </c>
      <c r="Q71" s="1001"/>
      <c r="S71" s="623"/>
      <c r="T71" s="623"/>
      <c r="U71" s="623"/>
      <c r="V71" s="623"/>
      <c r="W71" s="623"/>
      <c r="X71" s="623"/>
      <c r="Y71" s="623"/>
      <c r="Z71" s="623"/>
      <c r="AA71" s="623"/>
      <c r="AB71" s="623"/>
    </row>
    <row r="72" spans="1:28" s="592" customFormat="1" ht="18.75" customHeight="1" x14ac:dyDescent="0.2">
      <c r="A72" s="998"/>
      <c r="B72" s="900" t="s">
        <v>401</v>
      </c>
      <c r="C72" s="618">
        <v>0</v>
      </c>
      <c r="D72" s="618">
        <v>0</v>
      </c>
      <c r="E72" s="618">
        <v>0</v>
      </c>
      <c r="F72" s="618">
        <v>0</v>
      </c>
      <c r="G72" s="618">
        <v>0</v>
      </c>
      <c r="H72" s="618">
        <v>0</v>
      </c>
      <c r="I72" s="618">
        <v>0</v>
      </c>
      <c r="J72" s="618">
        <v>0</v>
      </c>
      <c r="K72" s="618">
        <v>0</v>
      </c>
      <c r="L72" s="618">
        <v>0</v>
      </c>
      <c r="M72" s="618">
        <f t="shared" si="25"/>
        <v>0</v>
      </c>
      <c r="N72" s="618">
        <f t="shared" si="26"/>
        <v>0</v>
      </c>
      <c r="O72" s="618">
        <f t="shared" si="27"/>
        <v>0</v>
      </c>
      <c r="P72" s="901" t="s">
        <v>45</v>
      </c>
      <c r="Q72" s="1001"/>
      <c r="S72" s="623"/>
      <c r="T72" s="623"/>
      <c r="U72" s="623"/>
      <c r="V72" s="623"/>
      <c r="W72" s="623"/>
      <c r="X72" s="623"/>
      <c r="Y72" s="623"/>
      <c r="Z72" s="623"/>
      <c r="AA72" s="623"/>
      <c r="AB72" s="623"/>
    </row>
    <row r="73" spans="1:28" s="592" customFormat="1" ht="18.75" customHeight="1" x14ac:dyDescent="0.2">
      <c r="A73" s="998"/>
      <c r="B73" s="900" t="s">
        <v>382</v>
      </c>
      <c r="C73" s="618">
        <v>0</v>
      </c>
      <c r="D73" s="618">
        <v>0</v>
      </c>
      <c r="E73" s="618">
        <v>0</v>
      </c>
      <c r="F73" s="618">
        <v>0</v>
      </c>
      <c r="G73" s="618">
        <v>0</v>
      </c>
      <c r="H73" s="618">
        <v>0</v>
      </c>
      <c r="I73" s="618">
        <v>0</v>
      </c>
      <c r="J73" s="618">
        <v>0</v>
      </c>
      <c r="K73" s="618">
        <v>0</v>
      </c>
      <c r="L73" s="618">
        <v>0</v>
      </c>
      <c r="M73" s="618">
        <f t="shared" si="25"/>
        <v>0</v>
      </c>
      <c r="N73" s="618">
        <f t="shared" si="26"/>
        <v>0</v>
      </c>
      <c r="O73" s="618">
        <f t="shared" si="27"/>
        <v>0</v>
      </c>
      <c r="P73" s="901" t="s">
        <v>46</v>
      </c>
      <c r="Q73" s="1001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</row>
    <row r="74" spans="1:28" s="592" customFormat="1" ht="18.75" customHeight="1" x14ac:dyDescent="0.2">
      <c r="A74" s="998"/>
      <c r="B74" s="900" t="s">
        <v>383</v>
      </c>
      <c r="C74" s="618">
        <v>0</v>
      </c>
      <c r="D74" s="618">
        <v>0</v>
      </c>
      <c r="E74" s="618">
        <v>0</v>
      </c>
      <c r="F74" s="618">
        <v>0</v>
      </c>
      <c r="G74" s="618">
        <v>0</v>
      </c>
      <c r="H74" s="618">
        <v>0</v>
      </c>
      <c r="I74" s="618">
        <v>0</v>
      </c>
      <c r="J74" s="618">
        <v>0</v>
      </c>
      <c r="K74" s="618">
        <v>0</v>
      </c>
      <c r="L74" s="618">
        <v>0</v>
      </c>
      <c r="M74" s="618">
        <f t="shared" si="25"/>
        <v>0</v>
      </c>
      <c r="N74" s="618">
        <f t="shared" si="26"/>
        <v>0</v>
      </c>
      <c r="O74" s="618">
        <f t="shared" si="27"/>
        <v>0</v>
      </c>
      <c r="P74" s="901" t="s">
        <v>47</v>
      </c>
      <c r="Q74" s="1001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</row>
    <row r="75" spans="1:28" s="592" customFormat="1" ht="18.75" customHeight="1" x14ac:dyDescent="0.2">
      <c r="A75" s="999"/>
      <c r="B75" s="900" t="s">
        <v>384</v>
      </c>
      <c r="C75" s="618">
        <v>4</v>
      </c>
      <c r="D75" s="618">
        <v>10</v>
      </c>
      <c r="E75" s="618">
        <v>8</v>
      </c>
      <c r="F75" s="618">
        <v>1</v>
      </c>
      <c r="G75" s="618">
        <v>3</v>
      </c>
      <c r="H75" s="618">
        <v>0</v>
      </c>
      <c r="I75" s="618">
        <v>3</v>
      </c>
      <c r="J75" s="618">
        <v>0</v>
      </c>
      <c r="K75" s="618">
        <v>1</v>
      </c>
      <c r="L75" s="618">
        <v>0</v>
      </c>
      <c r="M75" s="618">
        <f t="shared" si="25"/>
        <v>19</v>
      </c>
      <c r="N75" s="618">
        <f t="shared" si="26"/>
        <v>11</v>
      </c>
      <c r="O75" s="618">
        <f t="shared" si="27"/>
        <v>30</v>
      </c>
      <c r="P75" s="901" t="s">
        <v>48</v>
      </c>
      <c r="Q75" s="1002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</row>
    <row r="76" spans="1:28" s="592" customFormat="1" ht="18.75" customHeight="1" x14ac:dyDescent="0.2">
      <c r="A76" s="995" t="s">
        <v>397</v>
      </c>
      <c r="B76" s="995"/>
      <c r="C76" s="618">
        <v>0</v>
      </c>
      <c r="D76" s="618">
        <v>0</v>
      </c>
      <c r="E76" s="618">
        <v>0</v>
      </c>
      <c r="F76" s="618">
        <v>0</v>
      </c>
      <c r="G76" s="618">
        <v>0</v>
      </c>
      <c r="H76" s="618">
        <v>0</v>
      </c>
      <c r="I76" s="618">
        <v>0</v>
      </c>
      <c r="J76" s="618">
        <v>0</v>
      </c>
      <c r="K76" s="618">
        <v>0</v>
      </c>
      <c r="L76" s="618">
        <v>0</v>
      </c>
      <c r="M76" s="618">
        <f t="shared" si="25"/>
        <v>0</v>
      </c>
      <c r="N76" s="618">
        <f t="shared" si="26"/>
        <v>0</v>
      </c>
      <c r="O76" s="618">
        <f t="shared" si="27"/>
        <v>0</v>
      </c>
      <c r="P76" s="996" t="s">
        <v>438</v>
      </c>
      <c r="Q76" s="996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</row>
    <row r="77" spans="1:28" s="592" customFormat="1" ht="18.75" customHeight="1" x14ac:dyDescent="0.2">
      <c r="A77" s="995" t="s">
        <v>22</v>
      </c>
      <c r="B77" s="995"/>
      <c r="C77" s="618">
        <v>10</v>
      </c>
      <c r="D77" s="618">
        <v>0</v>
      </c>
      <c r="E77" s="618">
        <v>17</v>
      </c>
      <c r="F77" s="618">
        <v>0</v>
      </c>
      <c r="G77" s="618">
        <v>10</v>
      </c>
      <c r="H77" s="618">
        <v>0</v>
      </c>
      <c r="I77" s="618">
        <v>6</v>
      </c>
      <c r="J77" s="618">
        <v>0</v>
      </c>
      <c r="K77" s="618">
        <v>3</v>
      </c>
      <c r="L77" s="618">
        <v>0</v>
      </c>
      <c r="M77" s="618">
        <f t="shared" si="25"/>
        <v>46</v>
      </c>
      <c r="N77" s="618">
        <f t="shared" si="26"/>
        <v>0</v>
      </c>
      <c r="O77" s="618">
        <f t="shared" si="27"/>
        <v>46</v>
      </c>
      <c r="P77" s="996" t="s">
        <v>49</v>
      </c>
      <c r="Q77" s="996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</row>
    <row r="78" spans="1:28" s="592" customFormat="1" ht="18.75" customHeight="1" x14ac:dyDescent="0.2">
      <c r="A78" s="995" t="s">
        <v>23</v>
      </c>
      <c r="B78" s="995"/>
      <c r="C78" s="618">
        <v>0</v>
      </c>
      <c r="D78" s="618">
        <v>0</v>
      </c>
      <c r="E78" s="618">
        <v>0</v>
      </c>
      <c r="F78" s="618">
        <v>0</v>
      </c>
      <c r="G78" s="618">
        <v>0</v>
      </c>
      <c r="H78" s="618">
        <v>0</v>
      </c>
      <c r="I78" s="618">
        <v>0</v>
      </c>
      <c r="J78" s="618">
        <v>0</v>
      </c>
      <c r="K78" s="618">
        <v>0</v>
      </c>
      <c r="L78" s="618">
        <v>0</v>
      </c>
      <c r="M78" s="618">
        <f t="shared" si="25"/>
        <v>0</v>
      </c>
      <c r="N78" s="618">
        <f t="shared" si="26"/>
        <v>0</v>
      </c>
      <c r="O78" s="618">
        <f t="shared" si="27"/>
        <v>0</v>
      </c>
      <c r="P78" s="996" t="s">
        <v>24</v>
      </c>
      <c r="Q78" s="996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</row>
    <row r="79" spans="1:28" s="592" customFormat="1" ht="18.75" customHeight="1" x14ac:dyDescent="0.2">
      <c r="A79" s="995" t="s">
        <v>25</v>
      </c>
      <c r="B79" s="995"/>
      <c r="C79" s="618">
        <v>0</v>
      </c>
      <c r="D79" s="618">
        <v>0</v>
      </c>
      <c r="E79" s="618">
        <v>0</v>
      </c>
      <c r="F79" s="618">
        <v>0</v>
      </c>
      <c r="G79" s="618">
        <v>0</v>
      </c>
      <c r="H79" s="618">
        <v>0</v>
      </c>
      <c r="I79" s="618">
        <v>0</v>
      </c>
      <c r="J79" s="618">
        <v>0</v>
      </c>
      <c r="K79" s="618">
        <v>0</v>
      </c>
      <c r="L79" s="618">
        <v>0</v>
      </c>
      <c r="M79" s="618">
        <f t="shared" si="25"/>
        <v>0</v>
      </c>
      <c r="N79" s="618">
        <f t="shared" si="26"/>
        <v>0</v>
      </c>
      <c r="O79" s="618">
        <f t="shared" si="27"/>
        <v>0</v>
      </c>
      <c r="P79" s="996" t="s">
        <v>50</v>
      </c>
      <c r="Q79" s="996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</row>
    <row r="80" spans="1:28" s="592" customFormat="1" ht="18.75" customHeight="1" x14ac:dyDescent="0.2">
      <c r="A80" s="995" t="s">
        <v>64</v>
      </c>
      <c r="B80" s="995"/>
      <c r="C80" s="618">
        <v>14</v>
      </c>
      <c r="D80" s="618">
        <v>0</v>
      </c>
      <c r="E80" s="618">
        <v>6</v>
      </c>
      <c r="F80" s="618">
        <v>0</v>
      </c>
      <c r="G80" s="618">
        <v>5</v>
      </c>
      <c r="H80" s="618">
        <v>0</v>
      </c>
      <c r="I80" s="618">
        <v>1</v>
      </c>
      <c r="J80" s="618">
        <v>0</v>
      </c>
      <c r="K80" s="618">
        <v>0</v>
      </c>
      <c r="L80" s="618">
        <v>0</v>
      </c>
      <c r="M80" s="618">
        <f t="shared" si="25"/>
        <v>26</v>
      </c>
      <c r="N80" s="618">
        <f t="shared" si="26"/>
        <v>0</v>
      </c>
      <c r="O80" s="618">
        <f t="shared" si="27"/>
        <v>26</v>
      </c>
      <c r="P80" s="996" t="s">
        <v>51</v>
      </c>
      <c r="Q80" s="996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</row>
    <row r="81" spans="1:28" s="592" customFormat="1" ht="18.75" customHeight="1" x14ac:dyDescent="0.2">
      <c r="A81" s="995" t="s">
        <v>27</v>
      </c>
      <c r="B81" s="995"/>
      <c r="C81" s="618">
        <v>0</v>
      </c>
      <c r="D81" s="618">
        <v>3</v>
      </c>
      <c r="E81" s="618">
        <v>0</v>
      </c>
      <c r="F81" s="618">
        <v>5</v>
      </c>
      <c r="G81" s="618">
        <v>0</v>
      </c>
      <c r="H81" s="618">
        <v>2</v>
      </c>
      <c r="I81" s="618">
        <v>0</v>
      </c>
      <c r="J81" s="618">
        <v>1</v>
      </c>
      <c r="K81" s="618">
        <v>0</v>
      </c>
      <c r="L81" s="618">
        <v>0</v>
      </c>
      <c r="M81" s="618">
        <f t="shared" si="25"/>
        <v>0</v>
      </c>
      <c r="N81" s="618">
        <f t="shared" si="26"/>
        <v>11</v>
      </c>
      <c r="O81" s="618">
        <f t="shared" si="27"/>
        <v>11</v>
      </c>
      <c r="P81" s="996" t="s">
        <v>28</v>
      </c>
      <c r="Q81" s="996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</row>
    <row r="82" spans="1:28" s="592" customFormat="1" ht="18.75" customHeight="1" x14ac:dyDescent="0.2">
      <c r="A82" s="995" t="s">
        <v>29</v>
      </c>
      <c r="B82" s="995"/>
      <c r="C82" s="618">
        <v>0</v>
      </c>
      <c r="D82" s="618">
        <v>0</v>
      </c>
      <c r="E82" s="618">
        <v>0</v>
      </c>
      <c r="F82" s="618">
        <v>0</v>
      </c>
      <c r="G82" s="618">
        <v>0</v>
      </c>
      <c r="H82" s="618">
        <v>0</v>
      </c>
      <c r="I82" s="618">
        <v>5</v>
      </c>
      <c r="J82" s="618">
        <v>0</v>
      </c>
      <c r="K82" s="618">
        <v>6</v>
      </c>
      <c r="L82" s="618">
        <v>0</v>
      </c>
      <c r="M82" s="618">
        <f t="shared" si="25"/>
        <v>11</v>
      </c>
      <c r="N82" s="618">
        <f t="shared" si="26"/>
        <v>0</v>
      </c>
      <c r="O82" s="618">
        <f t="shared" si="27"/>
        <v>11</v>
      </c>
      <c r="P82" s="996" t="s">
        <v>30</v>
      </c>
      <c r="Q82" s="996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</row>
    <row r="83" spans="1:28" s="592" customFormat="1" ht="18.75" customHeight="1" x14ac:dyDescent="0.2">
      <c r="A83" s="995" t="s">
        <v>31</v>
      </c>
      <c r="B83" s="995"/>
      <c r="C83" s="618">
        <v>6</v>
      </c>
      <c r="D83" s="618">
        <v>0</v>
      </c>
      <c r="E83" s="618">
        <v>4</v>
      </c>
      <c r="F83" s="618">
        <v>0</v>
      </c>
      <c r="G83" s="618">
        <v>2</v>
      </c>
      <c r="H83" s="618">
        <v>0</v>
      </c>
      <c r="I83" s="618">
        <v>2</v>
      </c>
      <c r="J83" s="618">
        <v>0</v>
      </c>
      <c r="K83" s="618">
        <v>0</v>
      </c>
      <c r="L83" s="618">
        <v>0</v>
      </c>
      <c r="M83" s="618">
        <f t="shared" si="25"/>
        <v>14</v>
      </c>
      <c r="N83" s="618">
        <f t="shared" si="26"/>
        <v>0</v>
      </c>
      <c r="O83" s="618">
        <f t="shared" si="27"/>
        <v>14</v>
      </c>
      <c r="P83" s="996" t="s">
        <v>32</v>
      </c>
      <c r="Q83" s="996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</row>
    <row r="84" spans="1:28" s="592" customFormat="1" ht="18.75" customHeight="1" x14ac:dyDescent="0.2">
      <c r="A84" s="995" t="s">
        <v>33</v>
      </c>
      <c r="B84" s="995"/>
      <c r="C84" s="618">
        <v>0</v>
      </c>
      <c r="D84" s="618">
        <v>0</v>
      </c>
      <c r="E84" s="618">
        <v>0</v>
      </c>
      <c r="F84" s="618">
        <v>0</v>
      </c>
      <c r="G84" s="618">
        <v>0</v>
      </c>
      <c r="H84" s="618">
        <v>0</v>
      </c>
      <c r="I84" s="618">
        <v>0</v>
      </c>
      <c r="J84" s="618">
        <v>0</v>
      </c>
      <c r="K84" s="618">
        <v>0</v>
      </c>
      <c r="L84" s="618">
        <v>0</v>
      </c>
      <c r="M84" s="618">
        <f t="shared" si="25"/>
        <v>0</v>
      </c>
      <c r="N84" s="618">
        <f t="shared" si="26"/>
        <v>0</v>
      </c>
      <c r="O84" s="618">
        <f t="shared" si="27"/>
        <v>0</v>
      </c>
      <c r="P84" s="996" t="s">
        <v>34</v>
      </c>
      <c r="Q84" s="996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</row>
    <row r="85" spans="1:28" s="592" customFormat="1" ht="18.75" customHeight="1" thickBot="1" x14ac:dyDescent="0.25">
      <c r="A85" s="1006" t="s">
        <v>35</v>
      </c>
      <c r="B85" s="1006"/>
      <c r="C85" s="621">
        <v>0</v>
      </c>
      <c r="D85" s="621">
        <v>0</v>
      </c>
      <c r="E85" s="621">
        <v>0</v>
      </c>
      <c r="F85" s="621">
        <v>0</v>
      </c>
      <c r="G85" s="621">
        <v>0</v>
      </c>
      <c r="H85" s="621">
        <v>0</v>
      </c>
      <c r="I85" s="621">
        <v>0</v>
      </c>
      <c r="J85" s="621">
        <v>0</v>
      </c>
      <c r="K85" s="621">
        <v>0</v>
      </c>
      <c r="L85" s="621">
        <v>0</v>
      </c>
      <c r="M85" s="615">
        <f t="shared" si="25"/>
        <v>0</v>
      </c>
      <c r="N85" s="615">
        <f t="shared" si="26"/>
        <v>0</v>
      </c>
      <c r="O85" s="615">
        <f t="shared" si="27"/>
        <v>0</v>
      </c>
      <c r="P85" s="1007" t="s">
        <v>52</v>
      </c>
      <c r="Q85" s="1007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</row>
    <row r="86" spans="1:28" s="592" customFormat="1" ht="18.75" customHeight="1" thickBot="1" x14ac:dyDescent="0.25">
      <c r="A86" s="1079" t="s">
        <v>8</v>
      </c>
      <c r="B86" s="1079"/>
      <c r="C86" s="626">
        <f>SUM(C66:C85)</f>
        <v>44</v>
      </c>
      <c r="D86" s="626">
        <f t="shared" ref="D86:O86" si="28">SUM(D66:D85)</f>
        <v>20</v>
      </c>
      <c r="E86" s="626">
        <f t="shared" si="28"/>
        <v>55</v>
      </c>
      <c r="F86" s="626">
        <f t="shared" si="28"/>
        <v>8</v>
      </c>
      <c r="G86" s="626">
        <f t="shared" si="28"/>
        <v>20</v>
      </c>
      <c r="H86" s="626">
        <f t="shared" si="28"/>
        <v>3</v>
      </c>
      <c r="I86" s="626">
        <f t="shared" si="28"/>
        <v>17</v>
      </c>
      <c r="J86" s="626">
        <f t="shared" si="28"/>
        <v>2</v>
      </c>
      <c r="K86" s="626">
        <f t="shared" si="28"/>
        <v>10</v>
      </c>
      <c r="L86" s="626">
        <f t="shared" si="28"/>
        <v>0</v>
      </c>
      <c r="M86" s="626">
        <f t="shared" si="28"/>
        <v>146</v>
      </c>
      <c r="N86" s="626">
        <f t="shared" si="28"/>
        <v>33</v>
      </c>
      <c r="O86" s="626">
        <f t="shared" si="28"/>
        <v>179</v>
      </c>
      <c r="P86" s="1037" t="s">
        <v>381</v>
      </c>
      <c r="Q86" s="1037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</row>
    <row r="87" spans="1:28" ht="22.5" customHeight="1" thickTop="1" x14ac:dyDescent="0.3">
      <c r="A87" s="488"/>
      <c r="B87" s="488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2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22.5" customHeight="1" x14ac:dyDescent="0.3">
      <c r="A88" s="488"/>
      <c r="B88" s="488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2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x14ac:dyDescent="0.3">
      <c r="A89" s="488"/>
      <c r="B89" s="488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23"/>
    </row>
  </sheetData>
  <mergeCells count="1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8:B8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37:B37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P37:Q37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59:Q59"/>
    <mergeCell ref="A60:Q60"/>
    <mergeCell ref="A61:O61"/>
    <mergeCell ref="P61:Q61"/>
    <mergeCell ref="A62:B65"/>
    <mergeCell ref="C62:D62"/>
    <mergeCell ref="E62:F62"/>
    <mergeCell ref="G62:H62"/>
    <mergeCell ref="I62:J62"/>
    <mergeCell ref="K62:L62"/>
    <mergeCell ref="A66:B66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P66:Q66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</mergeCells>
  <pageMargins left="0.7" right="0.7" top="1" bottom="0.75" header="0.3" footer="0.3"/>
  <pageSetup paperSize="9" scale="75" firstPageNumber="72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topLeftCell="A13" zoomScale="82" zoomScaleNormal="80" zoomScaleSheetLayoutView="82" workbookViewId="0">
      <selection activeCell="O20" sqref="O20"/>
    </sheetView>
  </sheetViews>
  <sheetFormatPr defaultRowHeight="20.25" x14ac:dyDescent="0.3"/>
  <cols>
    <col min="1" max="1" width="2.5" style="181" customWidth="1"/>
    <col min="2" max="2" width="6.08203125" style="181" customWidth="1"/>
    <col min="3" max="3" width="5.33203125" style="181" customWidth="1"/>
    <col min="4" max="4" width="6.75" style="181" customWidth="1"/>
    <col min="5" max="5" width="6" style="181" customWidth="1"/>
    <col min="6" max="6" width="6.6640625" style="181" customWidth="1"/>
    <col min="7" max="7" width="5.83203125" style="181" customWidth="1"/>
    <col min="8" max="8" width="6.5" style="181" customWidth="1"/>
    <col min="9" max="9" width="6.25" style="181" customWidth="1"/>
    <col min="10" max="10" width="6.9140625" style="181" customWidth="1"/>
    <col min="11" max="11" width="6.08203125" style="181" customWidth="1"/>
    <col min="12" max="12" width="6.6640625" style="181" customWidth="1"/>
    <col min="13" max="13" width="6.33203125" style="181" customWidth="1"/>
    <col min="14" max="14" width="6.4140625" style="181" customWidth="1"/>
    <col min="15" max="15" width="8.4140625" style="181" customWidth="1"/>
    <col min="16" max="16" width="9.4140625" style="181" customWidth="1"/>
    <col min="17" max="17" width="2.6640625" style="181" customWidth="1"/>
    <col min="18" max="16384" width="8.6640625" style="181"/>
  </cols>
  <sheetData>
    <row r="1" spans="1:28" ht="2.25" customHeight="1" x14ac:dyDescent="0.3">
      <c r="A1" s="488"/>
      <c r="B1" s="488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2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23.25" customHeight="1" x14ac:dyDescent="0.3">
      <c r="A2" s="1097" t="s">
        <v>721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8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40.5" customHeight="1" x14ac:dyDescent="0.3">
      <c r="A3" s="1102" t="s">
        <v>920</v>
      </c>
      <c r="B3" s="1102"/>
      <c r="C3" s="1102"/>
      <c r="D3" s="1102"/>
      <c r="E3" s="1102"/>
      <c r="F3" s="1102"/>
      <c r="G3" s="1102"/>
      <c r="H3" s="1102"/>
      <c r="I3" s="1102"/>
      <c r="J3" s="1102"/>
      <c r="K3" s="1102"/>
      <c r="L3" s="1102"/>
      <c r="M3" s="1102"/>
      <c r="N3" s="1102"/>
      <c r="O3" s="1102"/>
      <c r="P3" s="1102"/>
      <c r="Q3" s="1102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549" customFormat="1" ht="23.25" customHeight="1" thickBot="1" x14ac:dyDescent="0.35">
      <c r="A4" s="1093" t="s">
        <v>1373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51" t="s">
        <v>1374</v>
      </c>
      <c r="Q4" s="1051"/>
      <c r="S4" s="550"/>
      <c r="T4" s="550"/>
      <c r="U4" s="550"/>
      <c r="V4" s="550"/>
      <c r="W4" s="550"/>
      <c r="X4" s="550"/>
      <c r="Y4" s="550"/>
      <c r="Z4" s="550"/>
      <c r="AA4" s="550"/>
      <c r="AB4" s="550"/>
    </row>
    <row r="5" spans="1:28" ht="21.75" customHeight="1" thickTop="1" x14ac:dyDescent="0.3">
      <c r="A5" s="987" t="s">
        <v>0</v>
      </c>
      <c r="B5" s="987"/>
      <c r="C5" s="1074" t="s">
        <v>215</v>
      </c>
      <c r="D5" s="1074"/>
      <c r="E5" s="1074" t="s">
        <v>71</v>
      </c>
      <c r="F5" s="1074"/>
      <c r="G5" s="1074" t="s">
        <v>72</v>
      </c>
      <c r="H5" s="1074"/>
      <c r="I5" s="1074" t="s">
        <v>73</v>
      </c>
      <c r="J5" s="1074"/>
      <c r="K5" s="1074" t="s">
        <v>74</v>
      </c>
      <c r="L5" s="1074"/>
      <c r="M5" s="1074" t="s">
        <v>8</v>
      </c>
      <c r="N5" s="1074"/>
      <c r="O5" s="1074"/>
      <c r="P5" s="1012" t="s">
        <v>439</v>
      </c>
      <c r="Q5" s="1012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1.75" customHeight="1" x14ac:dyDescent="0.3">
      <c r="A6" s="988"/>
      <c r="B6" s="988"/>
      <c r="C6" s="1075" t="s">
        <v>91</v>
      </c>
      <c r="D6" s="1075"/>
      <c r="E6" s="1075" t="s">
        <v>81</v>
      </c>
      <c r="F6" s="1075"/>
      <c r="G6" s="1075" t="s">
        <v>82</v>
      </c>
      <c r="H6" s="1075"/>
      <c r="I6" s="1075" t="s">
        <v>83</v>
      </c>
      <c r="J6" s="1075"/>
      <c r="K6" s="1075" t="s">
        <v>84</v>
      </c>
      <c r="L6" s="1075"/>
      <c r="M6" s="1075" t="s">
        <v>12</v>
      </c>
      <c r="N6" s="1075"/>
      <c r="O6" s="1075"/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9.5" customHeight="1" x14ac:dyDescent="0.3">
      <c r="A7" s="988"/>
      <c r="B7" s="988"/>
      <c r="C7" s="486" t="s">
        <v>85</v>
      </c>
      <c r="D7" s="486" t="s">
        <v>42</v>
      </c>
      <c r="E7" s="486" t="s">
        <v>85</v>
      </c>
      <c r="F7" s="486" t="s">
        <v>42</v>
      </c>
      <c r="G7" s="486" t="s">
        <v>85</v>
      </c>
      <c r="H7" s="486" t="s">
        <v>42</v>
      </c>
      <c r="I7" s="486" t="s">
        <v>85</v>
      </c>
      <c r="J7" s="486" t="s">
        <v>42</v>
      </c>
      <c r="K7" s="486" t="s">
        <v>85</v>
      </c>
      <c r="L7" s="486" t="s">
        <v>42</v>
      </c>
      <c r="M7" s="486" t="s">
        <v>85</v>
      </c>
      <c r="N7" s="486" t="s">
        <v>42</v>
      </c>
      <c r="O7" s="486" t="s">
        <v>90</v>
      </c>
      <c r="P7" s="1013"/>
      <c r="Q7" s="101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1.75" customHeight="1" thickBot="1" x14ac:dyDescent="0.35">
      <c r="A8" s="989"/>
      <c r="B8" s="989"/>
      <c r="C8" s="196" t="s">
        <v>13</v>
      </c>
      <c r="D8" s="196" t="s">
        <v>10</v>
      </c>
      <c r="E8" s="196" t="s">
        <v>9</v>
      </c>
      <c r="F8" s="196" t="s">
        <v>10</v>
      </c>
      <c r="G8" s="196" t="s">
        <v>13</v>
      </c>
      <c r="H8" s="196" t="s">
        <v>10</v>
      </c>
      <c r="I8" s="196" t="s">
        <v>13</v>
      </c>
      <c r="J8" s="196" t="s">
        <v>10</v>
      </c>
      <c r="K8" s="196" t="s">
        <v>13</v>
      </c>
      <c r="L8" s="196" t="s">
        <v>10</v>
      </c>
      <c r="M8" s="196" t="s">
        <v>13</v>
      </c>
      <c r="N8" s="196" t="s">
        <v>10</v>
      </c>
      <c r="O8" s="196" t="s">
        <v>12</v>
      </c>
      <c r="P8" s="1014"/>
      <c r="Q8" s="1014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0.100000000000001" customHeight="1" x14ac:dyDescent="0.3">
      <c r="A9" s="992" t="s">
        <v>525</v>
      </c>
      <c r="B9" s="992"/>
      <c r="C9" s="611">
        <v>0</v>
      </c>
      <c r="D9" s="611">
        <v>0</v>
      </c>
      <c r="E9" s="611">
        <v>0</v>
      </c>
      <c r="F9" s="611">
        <v>0</v>
      </c>
      <c r="G9" s="611">
        <v>0</v>
      </c>
      <c r="H9" s="611">
        <v>0</v>
      </c>
      <c r="I9" s="611">
        <v>0</v>
      </c>
      <c r="J9" s="611">
        <v>0</v>
      </c>
      <c r="K9" s="611">
        <v>0</v>
      </c>
      <c r="L9" s="611">
        <v>0</v>
      </c>
      <c r="M9" s="624">
        <f>SUM(C9,E9,G9,I9,K9)</f>
        <v>0</v>
      </c>
      <c r="N9" s="624">
        <f>SUM(D9,F9,H9,J9,L9)</f>
        <v>0</v>
      </c>
      <c r="O9" s="624">
        <f>SUM(M9:N9)</f>
        <v>0</v>
      </c>
      <c r="P9" s="991" t="s">
        <v>743</v>
      </c>
      <c r="Q9" s="991"/>
      <c r="R9" s="3"/>
      <c r="S9" s="3"/>
      <c r="T9" s="3"/>
      <c r="U9" s="3"/>
      <c r="V9" s="3"/>
      <c r="W9" s="3"/>
      <c r="X9" s="3"/>
    </row>
    <row r="10" spans="1:28" ht="20.100000000000001" customHeight="1" x14ac:dyDescent="0.3">
      <c r="A10" s="995" t="s">
        <v>14</v>
      </c>
      <c r="B10" s="995"/>
      <c r="C10" s="615">
        <v>0</v>
      </c>
      <c r="D10" s="615">
        <v>0</v>
      </c>
      <c r="E10" s="615">
        <v>0</v>
      </c>
      <c r="F10" s="615">
        <v>0</v>
      </c>
      <c r="G10" s="615">
        <v>0</v>
      </c>
      <c r="H10" s="615">
        <v>0</v>
      </c>
      <c r="I10" s="615">
        <v>0</v>
      </c>
      <c r="J10" s="615">
        <v>0</v>
      </c>
      <c r="K10" s="615">
        <v>0</v>
      </c>
      <c r="L10" s="615">
        <v>0</v>
      </c>
      <c r="M10" s="618">
        <f t="shared" ref="M10:M28" si="0">SUM(C10,E10,G10,I10,K10)</f>
        <v>0</v>
      </c>
      <c r="N10" s="618">
        <f t="shared" ref="N10:N28" si="1">SUM(D10,F10,H10,J10,L10)</f>
        <v>0</v>
      </c>
      <c r="O10" s="618">
        <f t="shared" ref="O10:O28" si="2">SUM(M10:N10)</f>
        <v>0</v>
      </c>
      <c r="P10" s="994" t="s">
        <v>15</v>
      </c>
      <c r="Q10" s="994"/>
      <c r="R10" s="3"/>
      <c r="S10" s="3"/>
      <c r="T10" s="3"/>
      <c r="U10" s="3"/>
      <c r="V10" s="3"/>
      <c r="W10" s="3"/>
      <c r="X10" s="3"/>
    </row>
    <row r="11" spans="1:28" ht="20.100000000000001" customHeight="1" x14ac:dyDescent="0.3">
      <c r="A11" s="995" t="s">
        <v>16</v>
      </c>
      <c r="B11" s="995"/>
      <c r="C11" s="618">
        <v>0</v>
      </c>
      <c r="D11" s="618">
        <v>0</v>
      </c>
      <c r="E11" s="618">
        <v>0</v>
      </c>
      <c r="F11" s="618">
        <v>0</v>
      </c>
      <c r="G11" s="618">
        <v>0</v>
      </c>
      <c r="H11" s="618">
        <v>0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0</v>
      </c>
      <c r="N11" s="618">
        <f t="shared" si="1"/>
        <v>0</v>
      </c>
      <c r="O11" s="618">
        <f t="shared" si="2"/>
        <v>0</v>
      </c>
      <c r="P11" s="996" t="s">
        <v>17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0.100000000000001" customHeight="1" x14ac:dyDescent="0.3">
      <c r="A12" s="995" t="s">
        <v>18</v>
      </c>
      <c r="B12" s="995"/>
      <c r="C12" s="618">
        <v>0</v>
      </c>
      <c r="D12" s="618">
        <v>0</v>
      </c>
      <c r="E12" s="618">
        <v>0</v>
      </c>
      <c r="F12" s="618">
        <v>0</v>
      </c>
      <c r="G12" s="618">
        <v>0</v>
      </c>
      <c r="H12" s="618">
        <v>0</v>
      </c>
      <c r="I12" s="618">
        <v>0</v>
      </c>
      <c r="J12" s="618">
        <v>0</v>
      </c>
      <c r="K12" s="618">
        <v>0</v>
      </c>
      <c r="L12" s="618">
        <v>0</v>
      </c>
      <c r="M12" s="618">
        <f t="shared" si="0"/>
        <v>0</v>
      </c>
      <c r="N12" s="618">
        <f t="shared" si="1"/>
        <v>0</v>
      </c>
      <c r="O12" s="618">
        <f t="shared" si="2"/>
        <v>0</v>
      </c>
      <c r="P12" s="996" t="s">
        <v>19</v>
      </c>
      <c r="Q12" s="996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0.100000000000001" customHeight="1" x14ac:dyDescent="0.3">
      <c r="A13" s="997" t="s">
        <v>20</v>
      </c>
      <c r="B13" s="474" t="s">
        <v>399</v>
      </c>
      <c r="C13" s="618">
        <v>0</v>
      </c>
      <c r="D13" s="618">
        <v>21</v>
      </c>
      <c r="E13" s="618">
        <v>0</v>
      </c>
      <c r="F13" s="618">
        <v>7</v>
      </c>
      <c r="G13" s="618">
        <v>0</v>
      </c>
      <c r="H13" s="618">
        <v>2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0</v>
      </c>
      <c r="N13" s="618">
        <f t="shared" si="1"/>
        <v>30</v>
      </c>
      <c r="O13" s="618">
        <f t="shared" si="2"/>
        <v>30</v>
      </c>
      <c r="P13" s="475" t="s">
        <v>43</v>
      </c>
      <c r="Q13" s="1000" t="s">
        <v>380</v>
      </c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0.100000000000001" customHeight="1" x14ac:dyDescent="0.3">
      <c r="A14" s="998"/>
      <c r="B14" s="474" t="s">
        <v>400</v>
      </c>
      <c r="C14" s="618">
        <v>15</v>
      </c>
      <c r="D14" s="618">
        <v>14</v>
      </c>
      <c r="E14" s="618">
        <v>15</v>
      </c>
      <c r="F14" s="618">
        <v>11</v>
      </c>
      <c r="G14" s="618">
        <v>0</v>
      </c>
      <c r="H14" s="618">
        <v>2</v>
      </c>
      <c r="I14" s="618">
        <v>0</v>
      </c>
      <c r="J14" s="618">
        <v>2</v>
      </c>
      <c r="K14" s="618">
        <v>0</v>
      </c>
      <c r="L14" s="618">
        <v>1</v>
      </c>
      <c r="M14" s="618">
        <f t="shared" si="0"/>
        <v>30</v>
      </c>
      <c r="N14" s="618">
        <f t="shared" si="1"/>
        <v>30</v>
      </c>
      <c r="O14" s="618">
        <f t="shared" si="2"/>
        <v>60</v>
      </c>
      <c r="P14" s="475" t="s">
        <v>44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0.100000000000001" customHeight="1" x14ac:dyDescent="0.3">
      <c r="A15" s="998"/>
      <c r="B15" s="474" t="s">
        <v>401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45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0.100000000000001" customHeight="1" x14ac:dyDescent="0.3">
      <c r="A16" s="998"/>
      <c r="B16" s="474" t="s">
        <v>382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0</v>
      </c>
      <c r="N16" s="618">
        <f t="shared" si="1"/>
        <v>0</v>
      </c>
      <c r="O16" s="618">
        <f t="shared" si="2"/>
        <v>0</v>
      </c>
      <c r="P16" s="475" t="s">
        <v>46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0.100000000000001" customHeight="1" x14ac:dyDescent="0.3">
      <c r="A17" s="998"/>
      <c r="B17" s="474" t="s">
        <v>383</v>
      </c>
      <c r="C17" s="618">
        <v>0</v>
      </c>
      <c r="D17" s="618">
        <v>0</v>
      </c>
      <c r="E17" s="618">
        <v>0</v>
      </c>
      <c r="F17" s="618">
        <v>0</v>
      </c>
      <c r="G17" s="618">
        <v>0</v>
      </c>
      <c r="H17" s="618">
        <v>0</v>
      </c>
      <c r="I17" s="618">
        <v>0</v>
      </c>
      <c r="J17" s="618">
        <v>0</v>
      </c>
      <c r="K17" s="618">
        <v>0</v>
      </c>
      <c r="L17" s="618">
        <v>0</v>
      </c>
      <c r="M17" s="618">
        <f t="shared" si="0"/>
        <v>0</v>
      </c>
      <c r="N17" s="618">
        <f t="shared" si="1"/>
        <v>0</v>
      </c>
      <c r="O17" s="618">
        <f t="shared" si="2"/>
        <v>0</v>
      </c>
      <c r="P17" s="475" t="s">
        <v>47</v>
      </c>
      <c r="Q17" s="1001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0.100000000000001" customHeight="1" x14ac:dyDescent="0.3">
      <c r="A18" s="999"/>
      <c r="B18" s="474" t="s">
        <v>384</v>
      </c>
      <c r="C18" s="618">
        <v>3</v>
      </c>
      <c r="D18" s="618">
        <v>6</v>
      </c>
      <c r="E18" s="618">
        <v>7</v>
      </c>
      <c r="F18" s="618">
        <v>4</v>
      </c>
      <c r="G18" s="618">
        <v>8</v>
      </c>
      <c r="H18" s="618">
        <v>2</v>
      </c>
      <c r="I18" s="618">
        <v>6</v>
      </c>
      <c r="J18" s="618">
        <v>2</v>
      </c>
      <c r="K18" s="618">
        <v>3</v>
      </c>
      <c r="L18" s="618">
        <v>1</v>
      </c>
      <c r="M18" s="618">
        <f t="shared" si="0"/>
        <v>27</v>
      </c>
      <c r="N18" s="618">
        <f t="shared" si="1"/>
        <v>15</v>
      </c>
      <c r="O18" s="618">
        <f t="shared" si="2"/>
        <v>42</v>
      </c>
      <c r="P18" s="475" t="s">
        <v>48</v>
      </c>
      <c r="Q18" s="1002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0.100000000000001" customHeight="1" x14ac:dyDescent="0.3">
      <c r="A19" s="995" t="s">
        <v>397</v>
      </c>
      <c r="B19" s="995"/>
      <c r="C19" s="618">
        <v>0</v>
      </c>
      <c r="D19" s="618">
        <v>0</v>
      </c>
      <c r="E19" s="618">
        <v>0</v>
      </c>
      <c r="F19" s="618">
        <v>0</v>
      </c>
      <c r="G19" s="618">
        <v>0</v>
      </c>
      <c r="H19" s="618">
        <v>0</v>
      </c>
      <c r="I19" s="618">
        <v>0</v>
      </c>
      <c r="J19" s="618">
        <v>0</v>
      </c>
      <c r="K19" s="618">
        <v>0</v>
      </c>
      <c r="L19" s="618">
        <v>0</v>
      </c>
      <c r="M19" s="618">
        <f t="shared" si="0"/>
        <v>0</v>
      </c>
      <c r="N19" s="618">
        <f t="shared" si="1"/>
        <v>0</v>
      </c>
      <c r="O19" s="618">
        <f t="shared" si="2"/>
        <v>0</v>
      </c>
      <c r="P19" s="996" t="s">
        <v>438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0.100000000000001" customHeight="1" x14ac:dyDescent="0.3">
      <c r="A20" s="995" t="s">
        <v>22</v>
      </c>
      <c r="B20" s="995"/>
      <c r="C20" s="618">
        <v>3</v>
      </c>
      <c r="D20" s="618">
        <v>0</v>
      </c>
      <c r="E20" s="618">
        <v>5</v>
      </c>
      <c r="F20" s="618">
        <v>0</v>
      </c>
      <c r="G20" s="618">
        <v>4</v>
      </c>
      <c r="H20" s="618">
        <v>0</v>
      </c>
      <c r="I20" s="618">
        <v>8</v>
      </c>
      <c r="J20" s="618">
        <v>0</v>
      </c>
      <c r="K20" s="618">
        <v>7</v>
      </c>
      <c r="L20" s="618">
        <v>0</v>
      </c>
      <c r="M20" s="618">
        <f t="shared" si="0"/>
        <v>27</v>
      </c>
      <c r="N20" s="618">
        <f t="shared" si="1"/>
        <v>0</v>
      </c>
      <c r="O20" s="618">
        <f t="shared" si="2"/>
        <v>27</v>
      </c>
      <c r="P20" s="996" t="s">
        <v>49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0.100000000000001" customHeight="1" x14ac:dyDescent="0.3">
      <c r="A21" s="995" t="s">
        <v>23</v>
      </c>
      <c r="B21" s="995"/>
      <c r="C21" s="618">
        <v>0</v>
      </c>
      <c r="D21" s="618">
        <v>0</v>
      </c>
      <c r="E21" s="618">
        <v>0</v>
      </c>
      <c r="F21" s="618">
        <v>0</v>
      </c>
      <c r="G21" s="618">
        <v>0</v>
      </c>
      <c r="H21" s="618">
        <v>0</v>
      </c>
      <c r="I21" s="618">
        <v>0</v>
      </c>
      <c r="J21" s="618">
        <v>0</v>
      </c>
      <c r="K21" s="618">
        <v>0</v>
      </c>
      <c r="L21" s="618">
        <v>0</v>
      </c>
      <c r="M21" s="618">
        <f t="shared" si="0"/>
        <v>0</v>
      </c>
      <c r="N21" s="618">
        <f t="shared" si="1"/>
        <v>0</v>
      </c>
      <c r="O21" s="618">
        <f t="shared" si="2"/>
        <v>0</v>
      </c>
      <c r="P21" s="996" t="s">
        <v>24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0.100000000000001" customHeight="1" x14ac:dyDescent="0.3">
      <c r="A22" s="995" t="s">
        <v>25</v>
      </c>
      <c r="B22" s="995"/>
      <c r="C22" s="618">
        <v>0</v>
      </c>
      <c r="D22" s="618">
        <v>0</v>
      </c>
      <c r="E22" s="618">
        <v>0</v>
      </c>
      <c r="F22" s="618">
        <v>0</v>
      </c>
      <c r="G22" s="618">
        <v>0</v>
      </c>
      <c r="H22" s="618">
        <v>0</v>
      </c>
      <c r="I22" s="618">
        <v>0</v>
      </c>
      <c r="J22" s="618">
        <v>0</v>
      </c>
      <c r="K22" s="618">
        <v>0</v>
      </c>
      <c r="L22" s="618">
        <v>0</v>
      </c>
      <c r="M22" s="618">
        <f t="shared" si="0"/>
        <v>0</v>
      </c>
      <c r="N22" s="618">
        <f t="shared" si="1"/>
        <v>0</v>
      </c>
      <c r="O22" s="618">
        <f t="shared" si="2"/>
        <v>0</v>
      </c>
      <c r="P22" s="996" t="s">
        <v>50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0.100000000000001" customHeight="1" x14ac:dyDescent="0.3">
      <c r="A23" s="995" t="s">
        <v>64</v>
      </c>
      <c r="B23" s="995"/>
      <c r="C23" s="618">
        <v>22</v>
      </c>
      <c r="D23" s="618">
        <v>13</v>
      </c>
      <c r="E23" s="618">
        <v>17</v>
      </c>
      <c r="F23" s="618">
        <v>12</v>
      </c>
      <c r="G23" s="618">
        <v>27</v>
      </c>
      <c r="H23" s="618">
        <v>6</v>
      </c>
      <c r="I23" s="618">
        <v>22</v>
      </c>
      <c r="J23" s="618">
        <v>3</v>
      </c>
      <c r="K23" s="618">
        <v>25</v>
      </c>
      <c r="L23" s="618">
        <v>5</v>
      </c>
      <c r="M23" s="618">
        <f t="shared" si="0"/>
        <v>113</v>
      </c>
      <c r="N23" s="618">
        <f t="shared" si="1"/>
        <v>39</v>
      </c>
      <c r="O23" s="618">
        <f t="shared" si="2"/>
        <v>152</v>
      </c>
      <c r="P23" s="996" t="s">
        <v>51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0.100000000000001" customHeight="1" x14ac:dyDescent="0.3">
      <c r="A24" s="995" t="s">
        <v>27</v>
      </c>
      <c r="B24" s="995"/>
      <c r="C24" s="618">
        <v>8</v>
      </c>
      <c r="D24" s="618">
        <v>8</v>
      </c>
      <c r="E24" s="618">
        <v>15</v>
      </c>
      <c r="F24" s="618">
        <v>8</v>
      </c>
      <c r="G24" s="618">
        <v>14</v>
      </c>
      <c r="H24" s="618">
        <v>3</v>
      </c>
      <c r="I24" s="618">
        <v>19</v>
      </c>
      <c r="J24" s="618">
        <v>10</v>
      </c>
      <c r="K24" s="618">
        <v>18</v>
      </c>
      <c r="L24" s="618">
        <v>8</v>
      </c>
      <c r="M24" s="618">
        <f t="shared" si="0"/>
        <v>74</v>
      </c>
      <c r="N24" s="618">
        <f t="shared" si="1"/>
        <v>37</v>
      </c>
      <c r="O24" s="618">
        <f t="shared" si="2"/>
        <v>111</v>
      </c>
      <c r="P24" s="996" t="s">
        <v>28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0.100000000000001" customHeight="1" x14ac:dyDescent="0.3">
      <c r="A25" s="995" t="s">
        <v>29</v>
      </c>
      <c r="B25" s="995"/>
      <c r="C25" s="618">
        <v>0</v>
      </c>
      <c r="D25" s="618">
        <v>5</v>
      </c>
      <c r="E25" s="618">
        <v>0</v>
      </c>
      <c r="F25" s="618">
        <v>3</v>
      </c>
      <c r="G25" s="618">
        <v>0</v>
      </c>
      <c r="H25" s="618">
        <v>3</v>
      </c>
      <c r="I25" s="618">
        <v>0</v>
      </c>
      <c r="J25" s="618">
        <v>3</v>
      </c>
      <c r="K25" s="618">
        <v>0</v>
      </c>
      <c r="L25" s="618">
        <v>2</v>
      </c>
      <c r="M25" s="618">
        <f t="shared" si="0"/>
        <v>0</v>
      </c>
      <c r="N25" s="618">
        <f t="shared" si="1"/>
        <v>16</v>
      </c>
      <c r="O25" s="618">
        <f t="shared" si="2"/>
        <v>16</v>
      </c>
      <c r="P25" s="996" t="s">
        <v>30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0.100000000000001" customHeight="1" x14ac:dyDescent="0.3">
      <c r="A26" s="995" t="s">
        <v>31</v>
      </c>
      <c r="B26" s="995"/>
      <c r="C26" s="618">
        <v>6</v>
      </c>
      <c r="D26" s="618">
        <v>0</v>
      </c>
      <c r="E26" s="618">
        <v>5</v>
      </c>
      <c r="F26" s="618">
        <v>0</v>
      </c>
      <c r="G26" s="618">
        <v>4</v>
      </c>
      <c r="H26" s="618">
        <v>0</v>
      </c>
      <c r="I26" s="618">
        <v>4</v>
      </c>
      <c r="J26" s="618">
        <v>0</v>
      </c>
      <c r="K26" s="618">
        <v>0</v>
      </c>
      <c r="L26" s="618">
        <v>0</v>
      </c>
      <c r="M26" s="618">
        <f t="shared" si="0"/>
        <v>19</v>
      </c>
      <c r="N26" s="618">
        <f t="shared" si="1"/>
        <v>0</v>
      </c>
      <c r="O26" s="618">
        <f t="shared" si="2"/>
        <v>19</v>
      </c>
      <c r="P26" s="996" t="s">
        <v>32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0.100000000000001" customHeight="1" x14ac:dyDescent="0.3">
      <c r="A27" s="995" t="s">
        <v>33</v>
      </c>
      <c r="B27" s="995"/>
      <c r="C27" s="618">
        <v>0</v>
      </c>
      <c r="D27" s="618">
        <v>0</v>
      </c>
      <c r="E27" s="618">
        <v>0</v>
      </c>
      <c r="F27" s="618">
        <v>0</v>
      </c>
      <c r="G27" s="618">
        <v>0</v>
      </c>
      <c r="H27" s="618">
        <v>0</v>
      </c>
      <c r="I27" s="618">
        <v>0</v>
      </c>
      <c r="J27" s="618">
        <v>0</v>
      </c>
      <c r="K27" s="618">
        <v>0</v>
      </c>
      <c r="L27" s="618">
        <v>0</v>
      </c>
      <c r="M27" s="618">
        <f t="shared" si="0"/>
        <v>0</v>
      </c>
      <c r="N27" s="618">
        <f t="shared" si="1"/>
        <v>0</v>
      </c>
      <c r="O27" s="618">
        <f t="shared" si="2"/>
        <v>0</v>
      </c>
      <c r="P27" s="996" t="s">
        <v>34</v>
      </c>
      <c r="Q27" s="996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0.100000000000001" customHeight="1" thickBot="1" x14ac:dyDescent="0.35">
      <c r="A28" s="1006" t="s">
        <v>35</v>
      </c>
      <c r="B28" s="1006"/>
      <c r="C28" s="621">
        <v>0</v>
      </c>
      <c r="D28" s="621">
        <v>0</v>
      </c>
      <c r="E28" s="621">
        <v>0</v>
      </c>
      <c r="F28" s="621">
        <v>0</v>
      </c>
      <c r="G28" s="621">
        <v>0</v>
      </c>
      <c r="H28" s="621">
        <v>0</v>
      </c>
      <c r="I28" s="621">
        <v>0</v>
      </c>
      <c r="J28" s="621">
        <v>0</v>
      </c>
      <c r="K28" s="621">
        <v>0</v>
      </c>
      <c r="L28" s="621">
        <v>0</v>
      </c>
      <c r="M28" s="621">
        <f t="shared" si="0"/>
        <v>0</v>
      </c>
      <c r="N28" s="621">
        <f t="shared" si="1"/>
        <v>0</v>
      </c>
      <c r="O28" s="621">
        <f t="shared" si="2"/>
        <v>0</v>
      </c>
      <c r="P28" s="1007" t="s">
        <v>52</v>
      </c>
      <c r="Q28" s="100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0.100000000000001" customHeight="1" thickBot="1" x14ac:dyDescent="0.35">
      <c r="A29" s="1079" t="s">
        <v>8</v>
      </c>
      <c r="B29" s="1079"/>
      <c r="C29" s="626">
        <f>SUM(C9:C28)</f>
        <v>57</v>
      </c>
      <c r="D29" s="626">
        <f t="shared" ref="D29:O29" si="3">SUM(D9:D28)</f>
        <v>67</v>
      </c>
      <c r="E29" s="626">
        <f t="shared" si="3"/>
        <v>64</v>
      </c>
      <c r="F29" s="626">
        <f t="shared" si="3"/>
        <v>45</v>
      </c>
      <c r="G29" s="626">
        <f t="shared" si="3"/>
        <v>57</v>
      </c>
      <c r="H29" s="626">
        <f t="shared" si="3"/>
        <v>18</v>
      </c>
      <c r="I29" s="626">
        <f t="shared" si="3"/>
        <v>59</v>
      </c>
      <c r="J29" s="626">
        <f t="shared" si="3"/>
        <v>20</v>
      </c>
      <c r="K29" s="626">
        <f t="shared" si="3"/>
        <v>53</v>
      </c>
      <c r="L29" s="626">
        <f t="shared" si="3"/>
        <v>17</v>
      </c>
      <c r="M29" s="626">
        <f t="shared" si="3"/>
        <v>290</v>
      </c>
      <c r="N29" s="626">
        <f t="shared" si="3"/>
        <v>167</v>
      </c>
      <c r="O29" s="626">
        <f t="shared" si="3"/>
        <v>457</v>
      </c>
      <c r="P29" s="1037" t="s">
        <v>381</v>
      </c>
      <c r="Q29" s="1037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8.75" customHeight="1" thickTop="1" x14ac:dyDescent="0.3">
      <c r="A30" s="1107"/>
      <c r="B30" s="1107"/>
      <c r="C30" s="28"/>
      <c r="D30" s="29"/>
      <c r="E30" s="29"/>
      <c r="F30" s="29"/>
      <c r="G30" s="29"/>
      <c r="H30" s="28"/>
      <c r="I30" s="28"/>
      <c r="J30" s="29"/>
      <c r="K30" s="29"/>
      <c r="L30" s="29"/>
      <c r="M30" s="30"/>
      <c r="N30" s="30"/>
      <c r="O30" s="28"/>
      <c r="P30" s="28"/>
      <c r="S30" s="3"/>
      <c r="T30" s="3"/>
      <c r="U30" s="3"/>
      <c r="V30" s="3"/>
      <c r="W30" s="3"/>
      <c r="X30" s="3"/>
      <c r="Y30" s="3"/>
      <c r="Z30" s="3"/>
      <c r="AA30" s="3"/>
      <c r="AB30" s="3"/>
    </row>
  </sheetData>
  <mergeCells count="51">
    <mergeCell ref="P9:Q9"/>
    <mergeCell ref="P10:Q10"/>
    <mergeCell ref="A2:Q2"/>
    <mergeCell ref="A3:Q3"/>
    <mergeCell ref="A4:O4"/>
    <mergeCell ref="P4:Q4"/>
    <mergeCell ref="A5:B8"/>
    <mergeCell ref="C5:D5"/>
    <mergeCell ref="E5:F5"/>
    <mergeCell ref="G5:H5"/>
    <mergeCell ref="I5:J5"/>
    <mergeCell ref="K5:L5"/>
    <mergeCell ref="M5:O5"/>
    <mergeCell ref="P5:Q8"/>
    <mergeCell ref="C6:D6"/>
    <mergeCell ref="E6:F6"/>
    <mergeCell ref="G6:H6"/>
    <mergeCell ref="I6:J6"/>
    <mergeCell ref="K6:L6"/>
    <mergeCell ref="M6:O6"/>
    <mergeCell ref="A9:B9"/>
    <mergeCell ref="A10:B10"/>
    <mergeCell ref="A11:B11"/>
    <mergeCell ref="P11:Q11"/>
    <mergeCell ref="A12:B12"/>
    <mergeCell ref="P12:Q12"/>
    <mergeCell ref="A13:A18"/>
    <mergeCell ref="Q13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6:B26"/>
    <mergeCell ref="P26:Q26"/>
    <mergeCell ref="A30:B30"/>
    <mergeCell ref="A27:B27"/>
    <mergeCell ref="P27:Q27"/>
    <mergeCell ref="A28:B28"/>
    <mergeCell ref="P28:Q28"/>
    <mergeCell ref="A29:B29"/>
    <mergeCell ref="P29:Q29"/>
  </mergeCells>
  <printOptions horizontalCentered="1"/>
  <pageMargins left="0.7" right="0.7" top="1" bottom="0.75" header="0.3" footer="0.3"/>
  <pageSetup paperSize="9" scale="75" firstPageNumber="75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P32"/>
  <sheetViews>
    <sheetView rightToLeft="1" view="pageBreakPreview" topLeftCell="EJ1" zoomScale="70" zoomScaleNormal="75" zoomScaleSheetLayoutView="70" workbookViewId="0">
      <selection activeCell="O20" sqref="O20"/>
    </sheetView>
  </sheetViews>
  <sheetFormatPr defaultColWidth="5.33203125" defaultRowHeight="12.75" x14ac:dyDescent="0.3"/>
  <cols>
    <col min="1" max="1" width="2.58203125" style="39" customWidth="1"/>
    <col min="2" max="2" width="6.4140625" style="39" customWidth="1"/>
    <col min="3" max="3" width="4.1640625" style="39" customWidth="1"/>
    <col min="4" max="4" width="4.83203125" style="39" customWidth="1"/>
    <col min="5" max="5" width="5.25" style="39" customWidth="1"/>
    <col min="6" max="6" width="3.83203125" style="39" customWidth="1"/>
    <col min="7" max="7" width="5.4140625" style="39" customWidth="1"/>
    <col min="8" max="8" width="4.58203125" style="39" customWidth="1"/>
    <col min="9" max="10" width="3.58203125" style="39" customWidth="1"/>
    <col min="11" max="11" width="2.9140625" style="39" customWidth="1"/>
    <col min="12" max="12" width="4.33203125" style="39" customWidth="1"/>
    <col min="13" max="13" width="4.1640625" style="39" customWidth="1"/>
    <col min="14" max="14" width="3.58203125" style="39" customWidth="1"/>
    <col min="15" max="15" width="4.83203125" style="39" customWidth="1"/>
    <col min="16" max="16" width="3.75" style="39" customWidth="1"/>
    <col min="17" max="17" width="4.08203125" style="39" customWidth="1"/>
    <col min="18" max="18" width="3.25" style="39" customWidth="1"/>
    <col min="19" max="19" width="4.4140625" style="39" customWidth="1"/>
    <col min="20" max="20" width="3.83203125" style="39" customWidth="1"/>
    <col min="21" max="21" width="4.4140625" style="39" customWidth="1"/>
    <col min="22" max="22" width="4.5" style="39" customWidth="1"/>
    <col min="23" max="23" width="4.58203125" style="39" customWidth="1"/>
    <col min="24" max="24" width="4.4140625" style="39" customWidth="1"/>
    <col min="25" max="25" width="4" style="39" customWidth="1"/>
    <col min="26" max="26" width="4.08203125" style="39" customWidth="1"/>
    <col min="27" max="27" width="4.6640625" style="39" customWidth="1"/>
    <col min="28" max="28" width="10.1640625" style="39" customWidth="1"/>
    <col min="29" max="29" width="2.1640625" style="39" customWidth="1"/>
    <col min="30" max="30" width="2.58203125" style="39" customWidth="1"/>
    <col min="31" max="31" width="6.4140625" style="39" customWidth="1"/>
    <col min="32" max="32" width="5.08203125" style="39" customWidth="1"/>
    <col min="33" max="33" width="4.25" style="39" customWidth="1"/>
    <col min="34" max="37" width="5.1640625" style="39" customWidth="1"/>
    <col min="38" max="38" width="3.1640625" style="39" customWidth="1"/>
    <col min="39" max="42" width="3.6640625" style="39" customWidth="1"/>
    <col min="43" max="43" width="4.25" style="39" customWidth="1"/>
    <col min="44" max="44" width="3.75" style="39" customWidth="1"/>
    <col min="45" max="45" width="4.83203125" style="39" customWidth="1"/>
    <col min="46" max="46" width="3.25" style="39" customWidth="1"/>
    <col min="47" max="47" width="3.33203125" style="39" customWidth="1"/>
    <col min="48" max="48" width="3.9140625" style="39" customWidth="1"/>
    <col min="49" max="49" width="4.33203125" style="39" customWidth="1"/>
    <col min="50" max="50" width="5.1640625" style="39" customWidth="1"/>
    <col min="51" max="51" width="3.75" style="39" customWidth="1"/>
    <col min="52" max="53" width="3.6640625" style="39" customWidth="1"/>
    <col min="54" max="54" width="3.83203125" style="39" customWidth="1"/>
    <col min="55" max="55" width="4.25" style="39" customWidth="1"/>
    <col min="56" max="56" width="4.58203125" style="39" customWidth="1"/>
    <col min="57" max="57" width="11" style="39" customWidth="1"/>
    <col min="58" max="58" width="2.58203125" style="39" customWidth="1"/>
    <col min="59" max="59" width="2.83203125" style="39" customWidth="1"/>
    <col min="60" max="60" width="6.75" style="39" customWidth="1"/>
    <col min="61" max="61" width="4.58203125" style="39" customWidth="1"/>
    <col min="62" max="62" width="5.1640625" style="39" customWidth="1"/>
    <col min="63" max="63" width="4.4140625" style="39" customWidth="1"/>
    <col min="64" max="64" width="5.1640625" style="39" customWidth="1"/>
    <col min="65" max="65" width="4.58203125" style="39" customWidth="1"/>
    <col min="66" max="66" width="5.1640625" style="39" customWidth="1"/>
    <col min="67" max="67" width="3.5" style="39" customWidth="1"/>
    <col min="68" max="68" width="4" style="39" customWidth="1"/>
    <col min="69" max="69" width="3.4140625" style="39" customWidth="1"/>
    <col min="70" max="70" width="3.75" style="39" customWidth="1"/>
    <col min="71" max="71" width="3.83203125" style="39" customWidth="1"/>
    <col min="72" max="72" width="4.08203125" style="39" customWidth="1"/>
    <col min="73" max="73" width="4.25" style="39" customWidth="1"/>
    <col min="74" max="74" width="4.6640625" style="39" customWidth="1"/>
    <col min="75" max="75" width="3.33203125" style="39" customWidth="1"/>
    <col min="76" max="76" width="3.75" style="39" customWidth="1"/>
    <col min="77" max="77" width="4.33203125" style="39" customWidth="1"/>
    <col min="78" max="78" width="4.4140625" style="39" customWidth="1"/>
    <col min="79" max="79" width="4.08203125" style="39" customWidth="1"/>
    <col min="80" max="80" width="4.6640625" style="39" customWidth="1"/>
    <col min="81" max="81" width="3.83203125" style="39" customWidth="1"/>
    <col min="82" max="83" width="4" style="39" customWidth="1"/>
    <col min="84" max="84" width="4.08203125" style="39" customWidth="1"/>
    <col min="85" max="85" width="4.6640625" style="39" customWidth="1"/>
    <col min="86" max="86" width="11.5" style="39" customWidth="1"/>
    <col min="87" max="87" width="2.33203125" style="39" customWidth="1"/>
    <col min="88" max="88" width="3.1640625" style="39" customWidth="1"/>
    <col min="89" max="89" width="7.5" style="39" customWidth="1"/>
    <col min="90" max="90" width="3.6640625" style="39" customWidth="1"/>
    <col min="91" max="91" width="5.4140625" style="39" customWidth="1"/>
    <col min="92" max="93" width="4.58203125" style="39" customWidth="1"/>
    <col min="94" max="94" width="4.5" style="39" customWidth="1"/>
    <col min="95" max="95" width="4.75" style="39" customWidth="1"/>
    <col min="96" max="96" width="4.1640625" style="39" customWidth="1"/>
    <col min="97" max="97" width="3.9140625" style="39" customWidth="1"/>
    <col min="98" max="98" width="3.5" style="39" customWidth="1"/>
    <col min="99" max="99" width="3.83203125" style="39" customWidth="1"/>
    <col min="100" max="100" width="4.1640625" style="39" customWidth="1"/>
    <col min="101" max="101" width="4.25" style="39" customWidth="1"/>
    <col min="102" max="102" width="4.4140625" style="39" customWidth="1"/>
    <col min="103" max="103" width="3.9140625" style="39" customWidth="1"/>
    <col min="104" max="104" width="3.33203125" style="39" customWidth="1"/>
    <col min="105" max="105" width="3.6640625" style="39" customWidth="1"/>
    <col min="106" max="107" width="4.25" style="39" customWidth="1"/>
    <col min="108" max="108" width="4.1640625" style="39" customWidth="1"/>
    <col min="109" max="109" width="4.6640625" style="39" customWidth="1"/>
    <col min="110" max="112" width="4.1640625" style="39" customWidth="1"/>
    <col min="113" max="113" width="4.5" style="39" customWidth="1"/>
    <col min="114" max="114" width="5.1640625" style="39" customWidth="1"/>
    <col min="115" max="115" width="9.6640625" style="39" customWidth="1"/>
    <col min="116" max="116" width="3.4140625" style="39" customWidth="1"/>
    <col min="117" max="117" width="2.58203125" style="39" customWidth="1"/>
    <col min="118" max="118" width="7.1640625" style="39" customWidth="1"/>
    <col min="119" max="119" width="4.5" style="39" customWidth="1"/>
    <col min="120" max="120" width="4.83203125" style="39" customWidth="1"/>
    <col min="121" max="121" width="4.58203125" style="39" customWidth="1"/>
    <col min="122" max="122" width="4.83203125" style="39" customWidth="1"/>
    <col min="123" max="123" width="4.25" style="39" customWidth="1"/>
    <col min="124" max="124" width="5.08203125" style="39" customWidth="1"/>
    <col min="125" max="125" width="3.9140625" style="39" customWidth="1"/>
    <col min="126" max="126" width="4.1640625" style="39" customWidth="1"/>
    <col min="127" max="128" width="3.75" style="39" customWidth="1"/>
    <col min="129" max="129" width="3.9140625" style="39" customWidth="1"/>
    <col min="130" max="130" width="4" style="39" customWidth="1"/>
    <col min="131" max="131" width="3.4140625" style="39" customWidth="1"/>
    <col min="132" max="132" width="4.9140625" style="39" customWidth="1"/>
    <col min="133" max="134" width="3.4140625" style="39" customWidth="1"/>
    <col min="135" max="135" width="3.33203125" style="39" customWidth="1"/>
    <col min="136" max="136" width="4.58203125" style="39" customWidth="1"/>
    <col min="137" max="138" width="4.33203125" style="39" customWidth="1"/>
    <col min="139" max="140" width="3.58203125" style="39" customWidth="1"/>
    <col min="141" max="141" width="4.1640625" style="39" customWidth="1"/>
    <col min="142" max="142" width="4.25" style="39" customWidth="1"/>
    <col min="143" max="143" width="5.33203125" style="39" customWidth="1"/>
    <col min="144" max="144" width="9.58203125" style="39" customWidth="1"/>
    <col min="145" max="145" width="3.4140625" style="39" customWidth="1"/>
    <col min="146" max="146" width="2.5" style="39" customWidth="1"/>
    <col min="147" max="147" width="7.1640625" style="39" customWidth="1"/>
    <col min="148" max="148" width="3.75" style="39" customWidth="1"/>
    <col min="149" max="150" width="5.33203125" style="39" customWidth="1"/>
    <col min="151" max="151" width="4.4140625" style="39" customWidth="1"/>
    <col min="152" max="152" width="4.5" style="39" customWidth="1"/>
    <col min="153" max="153" width="5.08203125" style="39" customWidth="1"/>
    <col min="154" max="154" width="3.5" style="39" customWidth="1"/>
    <col min="155" max="155" width="3.9140625" style="39" customWidth="1"/>
    <col min="156" max="156" width="3.6640625" style="39" customWidth="1"/>
    <col min="157" max="158" width="3.9140625" style="39" customWidth="1"/>
    <col min="159" max="159" width="4.4140625" style="39" customWidth="1"/>
    <col min="160" max="160" width="4.58203125" style="39" customWidth="1"/>
    <col min="161" max="161" width="3.75" style="39" customWidth="1"/>
    <col min="162" max="162" width="3.6640625" style="39" customWidth="1"/>
    <col min="163" max="163" width="3.75" style="39" customWidth="1"/>
    <col min="164" max="164" width="3.33203125" style="39" customWidth="1"/>
    <col min="165" max="165" width="4.58203125" style="39" customWidth="1"/>
    <col min="166" max="166" width="3.4140625" style="39" customWidth="1"/>
    <col min="167" max="167" width="5.08203125" style="39" customWidth="1"/>
    <col min="168" max="168" width="3.75" style="39" customWidth="1"/>
    <col min="169" max="169" width="3.83203125" style="39" customWidth="1"/>
    <col min="170" max="171" width="4.4140625" style="39" customWidth="1"/>
    <col min="172" max="172" width="5.08203125" style="39" customWidth="1"/>
    <col min="173" max="173" width="10.4140625" style="39" customWidth="1"/>
    <col min="174" max="174" width="2.4140625" style="39" customWidth="1"/>
    <col min="175" max="16384" width="5.33203125" style="39"/>
  </cols>
  <sheetData>
    <row r="1" spans="1:224" ht="30" customHeight="1" x14ac:dyDescent="0.3">
      <c r="A1" s="983" t="s">
        <v>722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/>
      <c r="Y1" s="983"/>
      <c r="Z1" s="983"/>
      <c r="AA1" s="983"/>
      <c r="AB1" s="983"/>
      <c r="AC1" s="983"/>
      <c r="AD1" s="983" t="s">
        <v>724</v>
      </c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 t="s">
        <v>725</v>
      </c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 t="s">
        <v>726</v>
      </c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/>
      <c r="DI1" s="983"/>
      <c r="DJ1" s="983"/>
      <c r="DK1" s="983"/>
      <c r="DL1" s="983"/>
      <c r="DM1" s="983" t="s">
        <v>727</v>
      </c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3"/>
      <c r="EI1" s="983"/>
      <c r="EJ1" s="983"/>
      <c r="EK1" s="983"/>
      <c r="EL1" s="983"/>
      <c r="EM1" s="983"/>
      <c r="EN1" s="983"/>
      <c r="EO1" s="983"/>
      <c r="EP1" s="983" t="s">
        <v>723</v>
      </c>
      <c r="EQ1" s="983"/>
      <c r="ER1" s="983"/>
      <c r="ES1" s="983"/>
      <c r="ET1" s="983"/>
      <c r="EU1" s="983"/>
      <c r="EV1" s="983"/>
      <c r="EW1" s="983"/>
      <c r="EX1" s="983"/>
      <c r="EY1" s="983"/>
      <c r="EZ1" s="983"/>
      <c r="FA1" s="983"/>
      <c r="FB1" s="983"/>
      <c r="FC1" s="983"/>
      <c r="FD1" s="983"/>
      <c r="FE1" s="983"/>
      <c r="FF1" s="983"/>
      <c r="FG1" s="983"/>
      <c r="FH1" s="983"/>
      <c r="FI1" s="983"/>
      <c r="FJ1" s="983"/>
      <c r="FK1" s="983"/>
      <c r="FL1" s="983"/>
      <c r="FM1" s="983"/>
      <c r="FN1" s="983"/>
      <c r="FO1" s="983"/>
      <c r="FP1" s="983"/>
      <c r="FQ1" s="983"/>
      <c r="FR1" s="983"/>
    </row>
    <row r="2" spans="1:224" s="40" customFormat="1" ht="27.75" customHeight="1" x14ac:dyDescent="0.3">
      <c r="A2" s="982" t="s">
        <v>707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 t="s">
        <v>925</v>
      </c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 t="s">
        <v>924</v>
      </c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 t="s">
        <v>923</v>
      </c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 t="s">
        <v>922</v>
      </c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  <c r="EP2" s="982" t="s">
        <v>921</v>
      </c>
      <c r="EQ2" s="982"/>
      <c r="ER2" s="982"/>
      <c r="ES2" s="982"/>
      <c r="ET2" s="982"/>
      <c r="EU2" s="982"/>
      <c r="EV2" s="982"/>
      <c r="EW2" s="982"/>
      <c r="EX2" s="982"/>
      <c r="EY2" s="982"/>
      <c r="EZ2" s="982"/>
      <c r="FA2" s="982"/>
      <c r="FB2" s="982"/>
      <c r="FC2" s="982"/>
      <c r="FD2" s="982"/>
      <c r="FE2" s="982"/>
      <c r="FF2" s="982"/>
      <c r="FG2" s="982"/>
      <c r="FH2" s="982"/>
      <c r="FI2" s="982"/>
      <c r="FJ2" s="982"/>
      <c r="FK2" s="982"/>
      <c r="FL2" s="982"/>
      <c r="FM2" s="982"/>
      <c r="FN2" s="982"/>
      <c r="FO2" s="982"/>
      <c r="FP2" s="982"/>
      <c r="FQ2" s="982"/>
      <c r="FR2" s="982"/>
    </row>
    <row r="3" spans="1:224" s="41" customFormat="1" ht="23.25" customHeight="1" thickBot="1" x14ac:dyDescent="0.35">
      <c r="A3" s="984" t="s">
        <v>1375</v>
      </c>
      <c r="B3" s="98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985" t="s">
        <v>1376</v>
      </c>
      <c r="AC3" s="985"/>
      <c r="AD3" s="984" t="s">
        <v>1377</v>
      </c>
      <c r="AE3" s="984"/>
      <c r="AF3" s="984"/>
      <c r="AG3" s="984"/>
      <c r="AH3" s="984"/>
      <c r="AI3" s="984"/>
      <c r="AJ3" s="984"/>
      <c r="AK3" s="984"/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984"/>
      <c r="AX3" s="984"/>
      <c r="AY3" s="984"/>
      <c r="AZ3" s="984"/>
      <c r="BA3" s="984"/>
      <c r="BB3" s="984"/>
      <c r="BC3" s="984"/>
      <c r="BD3" s="984"/>
      <c r="BE3" s="985" t="s">
        <v>1378</v>
      </c>
      <c r="BF3" s="985"/>
      <c r="BG3" s="984" t="s">
        <v>1379</v>
      </c>
      <c r="BH3" s="984"/>
      <c r="BI3" s="98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985" t="s">
        <v>1380</v>
      </c>
      <c r="CI3" s="985"/>
      <c r="CJ3" s="984" t="s">
        <v>1381</v>
      </c>
      <c r="CK3" s="984"/>
      <c r="CL3" s="98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985" t="s">
        <v>1382</v>
      </c>
      <c r="DL3" s="985"/>
      <c r="DM3" s="984" t="s">
        <v>1383</v>
      </c>
      <c r="DN3" s="984"/>
      <c r="DO3" s="98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985" t="s">
        <v>830</v>
      </c>
      <c r="EO3" s="985"/>
      <c r="EP3" s="984" t="s">
        <v>1384</v>
      </c>
      <c r="EQ3" s="984"/>
      <c r="ER3" s="98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985" t="s">
        <v>1385</v>
      </c>
      <c r="FR3" s="985"/>
    </row>
    <row r="4" spans="1:224" ht="43.5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405</v>
      </c>
      <c r="N4" s="986"/>
      <c r="O4" s="986" t="s">
        <v>408</v>
      </c>
      <c r="P4" s="986"/>
      <c r="Q4" s="986" t="s">
        <v>97</v>
      </c>
      <c r="R4" s="986"/>
      <c r="S4" s="986" t="s">
        <v>543</v>
      </c>
      <c r="T4" s="986"/>
      <c r="U4" s="986" t="s">
        <v>598</v>
      </c>
      <c r="V4" s="986"/>
      <c r="W4" s="986" t="s">
        <v>98</v>
      </c>
      <c r="X4" s="986"/>
      <c r="Y4" s="986" t="s">
        <v>99</v>
      </c>
      <c r="Z4" s="986"/>
      <c r="AA4" s="986"/>
      <c r="AB4" s="987" t="s">
        <v>439</v>
      </c>
      <c r="AC4" s="987"/>
      <c r="AD4" s="987" t="s">
        <v>0</v>
      </c>
      <c r="AE4" s="987"/>
      <c r="AF4" s="986" t="s">
        <v>56</v>
      </c>
      <c r="AG4" s="986"/>
      <c r="AH4" s="986" t="s">
        <v>128</v>
      </c>
      <c r="AI4" s="986"/>
      <c r="AJ4" s="986" t="s">
        <v>129</v>
      </c>
      <c r="AK4" s="986"/>
      <c r="AL4" s="986" t="s">
        <v>130</v>
      </c>
      <c r="AM4" s="986"/>
      <c r="AN4" s="986" t="s">
        <v>131</v>
      </c>
      <c r="AO4" s="986"/>
      <c r="AP4" s="986" t="s">
        <v>409</v>
      </c>
      <c r="AQ4" s="986"/>
      <c r="AR4" s="986" t="s">
        <v>404</v>
      </c>
      <c r="AS4" s="986"/>
      <c r="AT4" s="986" t="s">
        <v>97</v>
      </c>
      <c r="AU4" s="986"/>
      <c r="AV4" s="986" t="s">
        <v>543</v>
      </c>
      <c r="AW4" s="986"/>
      <c r="AX4" s="986" t="s">
        <v>598</v>
      </c>
      <c r="AY4" s="986"/>
      <c r="AZ4" s="986" t="s">
        <v>98</v>
      </c>
      <c r="BA4" s="986"/>
      <c r="BB4" s="986" t="s">
        <v>99</v>
      </c>
      <c r="BC4" s="986"/>
      <c r="BD4" s="986"/>
      <c r="BE4" s="987" t="s">
        <v>439</v>
      </c>
      <c r="BF4" s="987"/>
      <c r="BG4" s="987" t="s">
        <v>0</v>
      </c>
      <c r="BH4" s="987"/>
      <c r="BI4" s="986" t="s">
        <v>56</v>
      </c>
      <c r="BJ4" s="986"/>
      <c r="BK4" s="986" t="s">
        <v>128</v>
      </c>
      <c r="BL4" s="986"/>
      <c r="BM4" s="986" t="s">
        <v>129</v>
      </c>
      <c r="BN4" s="986"/>
      <c r="BO4" s="986" t="s">
        <v>130</v>
      </c>
      <c r="BP4" s="986"/>
      <c r="BQ4" s="986" t="s">
        <v>131</v>
      </c>
      <c r="BR4" s="986"/>
      <c r="BS4" s="986" t="s">
        <v>409</v>
      </c>
      <c r="BT4" s="986"/>
      <c r="BU4" s="986" t="s">
        <v>404</v>
      </c>
      <c r="BV4" s="986"/>
      <c r="BW4" s="986" t="s">
        <v>97</v>
      </c>
      <c r="BX4" s="986"/>
      <c r="BY4" s="986" t="s">
        <v>543</v>
      </c>
      <c r="BZ4" s="986"/>
      <c r="CA4" s="986" t="s">
        <v>598</v>
      </c>
      <c r="CB4" s="986"/>
      <c r="CC4" s="986" t="s">
        <v>98</v>
      </c>
      <c r="CD4" s="986"/>
      <c r="CE4" s="986" t="s">
        <v>99</v>
      </c>
      <c r="CF4" s="986"/>
      <c r="CG4" s="986"/>
      <c r="CH4" s="987" t="s">
        <v>439</v>
      </c>
      <c r="CI4" s="987"/>
      <c r="CJ4" s="987" t="s">
        <v>0</v>
      </c>
      <c r="CK4" s="987"/>
      <c r="CL4" s="986" t="s">
        <v>56</v>
      </c>
      <c r="CM4" s="986"/>
      <c r="CN4" s="986" t="s">
        <v>128</v>
      </c>
      <c r="CO4" s="986"/>
      <c r="CP4" s="986" t="s">
        <v>129</v>
      </c>
      <c r="CQ4" s="986"/>
      <c r="CR4" s="986" t="s">
        <v>130</v>
      </c>
      <c r="CS4" s="986"/>
      <c r="CT4" s="986" t="s">
        <v>131</v>
      </c>
      <c r="CU4" s="986"/>
      <c r="CV4" s="986" t="s">
        <v>409</v>
      </c>
      <c r="CW4" s="986"/>
      <c r="CX4" s="986" t="s">
        <v>404</v>
      </c>
      <c r="CY4" s="986"/>
      <c r="CZ4" s="986" t="s">
        <v>97</v>
      </c>
      <c r="DA4" s="986"/>
      <c r="DB4" s="986" t="s">
        <v>543</v>
      </c>
      <c r="DC4" s="986"/>
      <c r="DD4" s="986" t="s">
        <v>598</v>
      </c>
      <c r="DE4" s="986"/>
      <c r="DF4" s="986" t="s">
        <v>98</v>
      </c>
      <c r="DG4" s="986"/>
      <c r="DH4" s="986" t="s">
        <v>99</v>
      </c>
      <c r="DI4" s="986"/>
      <c r="DJ4" s="986"/>
      <c r="DK4" s="987" t="s">
        <v>439</v>
      </c>
      <c r="DL4" s="987"/>
      <c r="DM4" s="987" t="s">
        <v>0</v>
      </c>
      <c r="DN4" s="987"/>
      <c r="DO4" s="986" t="s">
        <v>56</v>
      </c>
      <c r="DP4" s="986"/>
      <c r="DQ4" s="986" t="s">
        <v>128</v>
      </c>
      <c r="DR4" s="986"/>
      <c r="DS4" s="986" t="s">
        <v>129</v>
      </c>
      <c r="DT4" s="986"/>
      <c r="DU4" s="986" t="s">
        <v>130</v>
      </c>
      <c r="DV4" s="986"/>
      <c r="DW4" s="986" t="s">
        <v>131</v>
      </c>
      <c r="DX4" s="986"/>
      <c r="DY4" s="986" t="s">
        <v>409</v>
      </c>
      <c r="DZ4" s="986"/>
      <c r="EA4" s="986" t="s">
        <v>404</v>
      </c>
      <c r="EB4" s="986"/>
      <c r="EC4" s="986" t="s">
        <v>97</v>
      </c>
      <c r="ED4" s="986"/>
      <c r="EE4" s="987" t="s">
        <v>406</v>
      </c>
      <c r="EF4" s="987"/>
      <c r="EG4" s="987" t="s">
        <v>407</v>
      </c>
      <c r="EH4" s="987"/>
      <c r="EI4" s="986" t="s">
        <v>98</v>
      </c>
      <c r="EJ4" s="986"/>
      <c r="EK4" s="986" t="s">
        <v>99</v>
      </c>
      <c r="EL4" s="986"/>
      <c r="EM4" s="986"/>
      <c r="EN4" s="987" t="s">
        <v>439</v>
      </c>
      <c r="EO4" s="987"/>
      <c r="EP4" s="987" t="s">
        <v>0</v>
      </c>
      <c r="EQ4" s="987"/>
      <c r="ER4" s="986" t="s">
        <v>56</v>
      </c>
      <c r="ES4" s="986"/>
      <c r="ET4" s="986" t="s">
        <v>128</v>
      </c>
      <c r="EU4" s="986"/>
      <c r="EV4" s="986" t="s">
        <v>129</v>
      </c>
      <c r="EW4" s="986"/>
      <c r="EX4" s="986" t="s">
        <v>130</v>
      </c>
      <c r="EY4" s="986"/>
      <c r="EZ4" s="986" t="s">
        <v>131</v>
      </c>
      <c r="FA4" s="986"/>
      <c r="FB4" s="986" t="s">
        <v>409</v>
      </c>
      <c r="FC4" s="986"/>
      <c r="FD4" s="986" t="s">
        <v>404</v>
      </c>
      <c r="FE4" s="986"/>
      <c r="FF4" s="986" t="s">
        <v>97</v>
      </c>
      <c r="FG4" s="986"/>
      <c r="FH4" s="987" t="s">
        <v>406</v>
      </c>
      <c r="FI4" s="987"/>
      <c r="FJ4" s="987" t="s">
        <v>407</v>
      </c>
      <c r="FK4" s="987"/>
      <c r="FL4" s="986" t="s">
        <v>98</v>
      </c>
      <c r="FM4" s="986"/>
      <c r="FN4" s="986" t="s">
        <v>99</v>
      </c>
      <c r="FO4" s="986"/>
      <c r="FP4" s="986"/>
      <c r="FQ4" s="987" t="s">
        <v>439</v>
      </c>
      <c r="FR4" s="987"/>
    </row>
    <row r="5" spans="1:224" ht="69" customHeight="1" x14ac:dyDescent="0.3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141</v>
      </c>
      <c r="J5" s="990"/>
      <c r="K5" s="990" t="s">
        <v>874</v>
      </c>
      <c r="L5" s="990"/>
      <c r="M5" s="988" t="s">
        <v>877</v>
      </c>
      <c r="N5" s="988"/>
      <c r="O5" s="988" t="s">
        <v>876</v>
      </c>
      <c r="P5" s="988"/>
      <c r="Q5" s="990" t="s">
        <v>875</v>
      </c>
      <c r="R5" s="990"/>
      <c r="S5" s="990" t="s">
        <v>871</v>
      </c>
      <c r="T5" s="990"/>
      <c r="U5" s="990" t="s">
        <v>872</v>
      </c>
      <c r="V5" s="990"/>
      <c r="W5" s="990" t="s">
        <v>873</v>
      </c>
      <c r="X5" s="990"/>
      <c r="Y5" s="990" t="s">
        <v>12</v>
      </c>
      <c r="Z5" s="990"/>
      <c r="AA5" s="990"/>
      <c r="AB5" s="988"/>
      <c r="AC5" s="988"/>
      <c r="AD5" s="988"/>
      <c r="AE5" s="988"/>
      <c r="AF5" s="990" t="s">
        <v>60</v>
      </c>
      <c r="AG5" s="990"/>
      <c r="AH5" s="990" t="s">
        <v>132</v>
      </c>
      <c r="AI5" s="990"/>
      <c r="AJ5" s="990" t="s">
        <v>133</v>
      </c>
      <c r="AK5" s="990"/>
      <c r="AL5" s="990" t="s">
        <v>141</v>
      </c>
      <c r="AM5" s="990"/>
      <c r="AN5" s="990" t="s">
        <v>874</v>
      </c>
      <c r="AO5" s="990"/>
      <c r="AP5" s="988" t="s">
        <v>877</v>
      </c>
      <c r="AQ5" s="988"/>
      <c r="AR5" s="988" t="s">
        <v>876</v>
      </c>
      <c r="AS5" s="988"/>
      <c r="AT5" s="990" t="s">
        <v>875</v>
      </c>
      <c r="AU5" s="990"/>
      <c r="AV5" s="990" t="s">
        <v>871</v>
      </c>
      <c r="AW5" s="990"/>
      <c r="AX5" s="990" t="s">
        <v>872</v>
      </c>
      <c r="AY5" s="990"/>
      <c r="AZ5" s="990" t="s">
        <v>873</v>
      </c>
      <c r="BA5" s="990"/>
      <c r="BB5" s="990" t="s">
        <v>12</v>
      </c>
      <c r="BC5" s="990"/>
      <c r="BD5" s="990"/>
      <c r="BE5" s="988"/>
      <c r="BF5" s="988"/>
      <c r="BG5" s="988"/>
      <c r="BH5" s="988"/>
      <c r="BI5" s="990" t="s">
        <v>60</v>
      </c>
      <c r="BJ5" s="990"/>
      <c r="BK5" s="990" t="s">
        <v>132</v>
      </c>
      <c r="BL5" s="990"/>
      <c r="BM5" s="990" t="s">
        <v>133</v>
      </c>
      <c r="BN5" s="990"/>
      <c r="BO5" s="990" t="s">
        <v>141</v>
      </c>
      <c r="BP5" s="990"/>
      <c r="BQ5" s="990" t="s">
        <v>874</v>
      </c>
      <c r="BR5" s="990"/>
      <c r="BS5" s="988" t="s">
        <v>877</v>
      </c>
      <c r="BT5" s="988"/>
      <c r="BU5" s="988" t="s">
        <v>876</v>
      </c>
      <c r="BV5" s="988"/>
      <c r="BW5" s="990" t="s">
        <v>875</v>
      </c>
      <c r="BX5" s="990"/>
      <c r="BY5" s="990" t="s">
        <v>871</v>
      </c>
      <c r="BZ5" s="990"/>
      <c r="CA5" s="990" t="s">
        <v>872</v>
      </c>
      <c r="CB5" s="990"/>
      <c r="CC5" s="990" t="s">
        <v>873</v>
      </c>
      <c r="CD5" s="990"/>
      <c r="CE5" s="990" t="s">
        <v>12</v>
      </c>
      <c r="CF5" s="990"/>
      <c r="CG5" s="990"/>
      <c r="CH5" s="988"/>
      <c r="CI5" s="988"/>
      <c r="CJ5" s="988"/>
      <c r="CK5" s="988"/>
      <c r="CL5" s="990" t="s">
        <v>60</v>
      </c>
      <c r="CM5" s="990"/>
      <c r="CN5" s="990" t="s">
        <v>132</v>
      </c>
      <c r="CO5" s="990"/>
      <c r="CP5" s="990" t="s">
        <v>133</v>
      </c>
      <c r="CQ5" s="990"/>
      <c r="CR5" s="990" t="s">
        <v>141</v>
      </c>
      <c r="CS5" s="990"/>
      <c r="CT5" s="990" t="s">
        <v>874</v>
      </c>
      <c r="CU5" s="990"/>
      <c r="CV5" s="988" t="s">
        <v>877</v>
      </c>
      <c r="CW5" s="988"/>
      <c r="CX5" s="988" t="s">
        <v>876</v>
      </c>
      <c r="CY5" s="988"/>
      <c r="CZ5" s="990" t="s">
        <v>875</v>
      </c>
      <c r="DA5" s="990"/>
      <c r="DB5" s="990" t="s">
        <v>871</v>
      </c>
      <c r="DC5" s="990"/>
      <c r="DD5" s="990" t="s">
        <v>872</v>
      </c>
      <c r="DE5" s="990"/>
      <c r="DF5" s="990" t="s">
        <v>873</v>
      </c>
      <c r="DG5" s="990"/>
      <c r="DH5" s="990" t="s">
        <v>12</v>
      </c>
      <c r="DI5" s="990"/>
      <c r="DJ5" s="990"/>
      <c r="DK5" s="988"/>
      <c r="DL5" s="988"/>
      <c r="DM5" s="988"/>
      <c r="DN5" s="988"/>
      <c r="DO5" s="990" t="s">
        <v>60</v>
      </c>
      <c r="DP5" s="990"/>
      <c r="DQ5" s="990" t="s">
        <v>132</v>
      </c>
      <c r="DR5" s="990"/>
      <c r="DS5" s="990" t="s">
        <v>133</v>
      </c>
      <c r="DT5" s="990"/>
      <c r="DU5" s="990" t="s">
        <v>141</v>
      </c>
      <c r="DV5" s="990"/>
      <c r="DW5" s="990" t="s">
        <v>874</v>
      </c>
      <c r="DX5" s="990"/>
      <c r="DY5" s="988" t="s">
        <v>877</v>
      </c>
      <c r="DZ5" s="988"/>
      <c r="EA5" s="988" t="s">
        <v>876</v>
      </c>
      <c r="EB5" s="988"/>
      <c r="EC5" s="990" t="s">
        <v>875</v>
      </c>
      <c r="ED5" s="990"/>
      <c r="EE5" s="990" t="s">
        <v>871</v>
      </c>
      <c r="EF5" s="990"/>
      <c r="EG5" s="990" t="s">
        <v>872</v>
      </c>
      <c r="EH5" s="990"/>
      <c r="EI5" s="990" t="s">
        <v>873</v>
      </c>
      <c r="EJ5" s="990"/>
      <c r="EK5" s="990" t="s">
        <v>12</v>
      </c>
      <c r="EL5" s="990"/>
      <c r="EM5" s="990"/>
      <c r="EN5" s="988"/>
      <c r="EO5" s="988"/>
      <c r="EP5" s="988"/>
      <c r="EQ5" s="988"/>
      <c r="ER5" s="990" t="s">
        <v>60</v>
      </c>
      <c r="ES5" s="990"/>
      <c r="ET5" s="990" t="s">
        <v>132</v>
      </c>
      <c r="EU5" s="990"/>
      <c r="EV5" s="990" t="s">
        <v>133</v>
      </c>
      <c r="EW5" s="990"/>
      <c r="EX5" s="990" t="s">
        <v>141</v>
      </c>
      <c r="EY5" s="990"/>
      <c r="EZ5" s="990" t="s">
        <v>874</v>
      </c>
      <c r="FA5" s="990"/>
      <c r="FB5" s="988" t="s">
        <v>877</v>
      </c>
      <c r="FC5" s="988"/>
      <c r="FD5" s="988" t="s">
        <v>876</v>
      </c>
      <c r="FE5" s="988"/>
      <c r="FF5" s="990" t="s">
        <v>875</v>
      </c>
      <c r="FG5" s="990"/>
      <c r="FH5" s="990" t="s">
        <v>871</v>
      </c>
      <c r="FI5" s="990"/>
      <c r="FJ5" s="990" t="s">
        <v>872</v>
      </c>
      <c r="FK5" s="990"/>
      <c r="FL5" s="990" t="s">
        <v>873</v>
      </c>
      <c r="FM5" s="990"/>
      <c r="FN5" s="990" t="s">
        <v>12</v>
      </c>
      <c r="FO5" s="990"/>
      <c r="FP5" s="990"/>
      <c r="FQ5" s="988"/>
      <c r="FR5" s="988"/>
    </row>
    <row r="6" spans="1:224" ht="23.25" customHeight="1" x14ac:dyDescent="0.3">
      <c r="A6" s="988"/>
      <c r="B6" s="988"/>
      <c r="C6" s="904" t="s">
        <v>85</v>
      </c>
      <c r="D6" s="904" t="s">
        <v>136</v>
      </c>
      <c r="E6" s="904" t="s">
        <v>85</v>
      </c>
      <c r="F6" s="904" t="s">
        <v>136</v>
      </c>
      <c r="G6" s="904" t="s">
        <v>85</v>
      </c>
      <c r="H6" s="904" t="s">
        <v>136</v>
      </c>
      <c r="I6" s="904" t="s">
        <v>85</v>
      </c>
      <c r="J6" s="904" t="s">
        <v>136</v>
      </c>
      <c r="K6" s="904" t="s">
        <v>85</v>
      </c>
      <c r="L6" s="904" t="s">
        <v>136</v>
      </c>
      <c r="M6" s="904" t="s">
        <v>85</v>
      </c>
      <c r="N6" s="904" t="s">
        <v>136</v>
      </c>
      <c r="O6" s="904" t="s">
        <v>85</v>
      </c>
      <c r="P6" s="904" t="s">
        <v>136</v>
      </c>
      <c r="Q6" s="904" t="s">
        <v>85</v>
      </c>
      <c r="R6" s="904" t="s">
        <v>136</v>
      </c>
      <c r="S6" s="904" t="s">
        <v>85</v>
      </c>
      <c r="T6" s="904" t="s">
        <v>136</v>
      </c>
      <c r="U6" s="904" t="s">
        <v>85</v>
      </c>
      <c r="V6" s="904" t="s">
        <v>136</v>
      </c>
      <c r="W6" s="904" t="s">
        <v>85</v>
      </c>
      <c r="X6" s="904" t="s">
        <v>136</v>
      </c>
      <c r="Y6" s="904" t="s">
        <v>85</v>
      </c>
      <c r="Z6" s="904" t="s">
        <v>136</v>
      </c>
      <c r="AA6" s="904" t="s">
        <v>90</v>
      </c>
      <c r="AB6" s="988"/>
      <c r="AC6" s="988"/>
      <c r="AD6" s="988"/>
      <c r="AE6" s="988"/>
      <c r="AF6" s="904" t="s">
        <v>85</v>
      </c>
      <c r="AG6" s="904" t="s">
        <v>136</v>
      </c>
      <c r="AH6" s="904" t="s">
        <v>85</v>
      </c>
      <c r="AI6" s="904" t="s">
        <v>136</v>
      </c>
      <c r="AJ6" s="904" t="s">
        <v>85</v>
      </c>
      <c r="AK6" s="904" t="s">
        <v>136</v>
      </c>
      <c r="AL6" s="904" t="s">
        <v>85</v>
      </c>
      <c r="AM6" s="904" t="s">
        <v>136</v>
      </c>
      <c r="AN6" s="904" t="s">
        <v>85</v>
      </c>
      <c r="AO6" s="904" t="s">
        <v>136</v>
      </c>
      <c r="AP6" s="904" t="s">
        <v>85</v>
      </c>
      <c r="AQ6" s="904" t="s">
        <v>136</v>
      </c>
      <c r="AR6" s="904" t="s">
        <v>85</v>
      </c>
      <c r="AS6" s="904" t="s">
        <v>136</v>
      </c>
      <c r="AT6" s="904" t="s">
        <v>85</v>
      </c>
      <c r="AU6" s="904" t="s">
        <v>136</v>
      </c>
      <c r="AV6" s="904" t="s">
        <v>85</v>
      </c>
      <c r="AW6" s="904" t="s">
        <v>136</v>
      </c>
      <c r="AX6" s="904" t="s">
        <v>85</v>
      </c>
      <c r="AY6" s="904" t="s">
        <v>136</v>
      </c>
      <c r="AZ6" s="904" t="s">
        <v>85</v>
      </c>
      <c r="BA6" s="904" t="s">
        <v>136</v>
      </c>
      <c r="BB6" s="904" t="s">
        <v>85</v>
      </c>
      <c r="BC6" s="904" t="s">
        <v>136</v>
      </c>
      <c r="BD6" s="904" t="s">
        <v>90</v>
      </c>
      <c r="BE6" s="988"/>
      <c r="BF6" s="988"/>
      <c r="BG6" s="988"/>
      <c r="BH6" s="988"/>
      <c r="BI6" s="904" t="s">
        <v>85</v>
      </c>
      <c r="BJ6" s="904" t="s">
        <v>136</v>
      </c>
      <c r="BK6" s="904" t="s">
        <v>85</v>
      </c>
      <c r="BL6" s="904" t="s">
        <v>136</v>
      </c>
      <c r="BM6" s="904" t="s">
        <v>85</v>
      </c>
      <c r="BN6" s="904" t="s">
        <v>136</v>
      </c>
      <c r="BO6" s="904" t="s">
        <v>85</v>
      </c>
      <c r="BP6" s="904" t="s">
        <v>136</v>
      </c>
      <c r="BQ6" s="904" t="s">
        <v>85</v>
      </c>
      <c r="BR6" s="904" t="s">
        <v>136</v>
      </c>
      <c r="BS6" s="904" t="s">
        <v>85</v>
      </c>
      <c r="BT6" s="904" t="s">
        <v>136</v>
      </c>
      <c r="BU6" s="904" t="s">
        <v>85</v>
      </c>
      <c r="BV6" s="904" t="s">
        <v>136</v>
      </c>
      <c r="BW6" s="904" t="s">
        <v>85</v>
      </c>
      <c r="BX6" s="904" t="s">
        <v>136</v>
      </c>
      <c r="BY6" s="904" t="s">
        <v>85</v>
      </c>
      <c r="BZ6" s="904" t="s">
        <v>136</v>
      </c>
      <c r="CA6" s="904" t="s">
        <v>85</v>
      </c>
      <c r="CB6" s="904" t="s">
        <v>136</v>
      </c>
      <c r="CC6" s="904" t="s">
        <v>85</v>
      </c>
      <c r="CD6" s="904" t="s">
        <v>136</v>
      </c>
      <c r="CE6" s="904" t="s">
        <v>85</v>
      </c>
      <c r="CF6" s="904" t="s">
        <v>136</v>
      </c>
      <c r="CG6" s="904" t="s">
        <v>90</v>
      </c>
      <c r="CH6" s="988"/>
      <c r="CI6" s="988"/>
      <c r="CJ6" s="988"/>
      <c r="CK6" s="988"/>
      <c r="CL6" s="904" t="s">
        <v>85</v>
      </c>
      <c r="CM6" s="904" t="s">
        <v>136</v>
      </c>
      <c r="CN6" s="904" t="s">
        <v>85</v>
      </c>
      <c r="CO6" s="904" t="s">
        <v>136</v>
      </c>
      <c r="CP6" s="904" t="s">
        <v>85</v>
      </c>
      <c r="CQ6" s="904" t="s">
        <v>136</v>
      </c>
      <c r="CR6" s="904" t="s">
        <v>85</v>
      </c>
      <c r="CS6" s="904" t="s">
        <v>136</v>
      </c>
      <c r="CT6" s="904" t="s">
        <v>85</v>
      </c>
      <c r="CU6" s="904" t="s">
        <v>136</v>
      </c>
      <c r="CV6" s="904" t="s">
        <v>85</v>
      </c>
      <c r="CW6" s="904" t="s">
        <v>136</v>
      </c>
      <c r="CX6" s="904" t="s">
        <v>85</v>
      </c>
      <c r="CY6" s="904" t="s">
        <v>136</v>
      </c>
      <c r="CZ6" s="904" t="s">
        <v>85</v>
      </c>
      <c r="DA6" s="904" t="s">
        <v>136</v>
      </c>
      <c r="DB6" s="904" t="s">
        <v>85</v>
      </c>
      <c r="DC6" s="904" t="s">
        <v>136</v>
      </c>
      <c r="DD6" s="904" t="s">
        <v>85</v>
      </c>
      <c r="DE6" s="904" t="s">
        <v>136</v>
      </c>
      <c r="DF6" s="904" t="s">
        <v>85</v>
      </c>
      <c r="DG6" s="904" t="s">
        <v>136</v>
      </c>
      <c r="DH6" s="904" t="s">
        <v>85</v>
      </c>
      <c r="DI6" s="904" t="s">
        <v>136</v>
      </c>
      <c r="DJ6" s="904" t="s">
        <v>90</v>
      </c>
      <c r="DK6" s="988"/>
      <c r="DL6" s="988"/>
      <c r="DM6" s="988"/>
      <c r="DN6" s="988"/>
      <c r="DO6" s="904" t="s">
        <v>85</v>
      </c>
      <c r="DP6" s="904" t="s">
        <v>136</v>
      </c>
      <c r="DQ6" s="904" t="s">
        <v>85</v>
      </c>
      <c r="DR6" s="904" t="s">
        <v>136</v>
      </c>
      <c r="DS6" s="904" t="s">
        <v>85</v>
      </c>
      <c r="DT6" s="904" t="s">
        <v>136</v>
      </c>
      <c r="DU6" s="904" t="s">
        <v>85</v>
      </c>
      <c r="DV6" s="904" t="s">
        <v>136</v>
      </c>
      <c r="DW6" s="904" t="s">
        <v>85</v>
      </c>
      <c r="DX6" s="904" t="s">
        <v>136</v>
      </c>
      <c r="DY6" s="904" t="s">
        <v>85</v>
      </c>
      <c r="DZ6" s="904" t="s">
        <v>136</v>
      </c>
      <c r="EA6" s="904" t="s">
        <v>85</v>
      </c>
      <c r="EB6" s="904" t="s">
        <v>136</v>
      </c>
      <c r="EC6" s="904" t="s">
        <v>85</v>
      </c>
      <c r="ED6" s="904" t="s">
        <v>136</v>
      </c>
      <c r="EE6" s="904" t="s">
        <v>85</v>
      </c>
      <c r="EF6" s="904" t="s">
        <v>136</v>
      </c>
      <c r="EG6" s="904" t="s">
        <v>85</v>
      </c>
      <c r="EH6" s="904" t="s">
        <v>136</v>
      </c>
      <c r="EI6" s="904" t="s">
        <v>85</v>
      </c>
      <c r="EJ6" s="904" t="s">
        <v>136</v>
      </c>
      <c r="EK6" s="904" t="s">
        <v>85</v>
      </c>
      <c r="EL6" s="904" t="s">
        <v>136</v>
      </c>
      <c r="EM6" s="904" t="s">
        <v>90</v>
      </c>
      <c r="EN6" s="988"/>
      <c r="EO6" s="988"/>
      <c r="EP6" s="988"/>
      <c r="EQ6" s="988"/>
      <c r="ER6" s="904" t="s">
        <v>85</v>
      </c>
      <c r="ES6" s="904" t="s">
        <v>136</v>
      </c>
      <c r="ET6" s="904" t="s">
        <v>85</v>
      </c>
      <c r="EU6" s="904" t="s">
        <v>136</v>
      </c>
      <c r="EV6" s="904" t="s">
        <v>85</v>
      </c>
      <c r="EW6" s="904" t="s">
        <v>136</v>
      </c>
      <c r="EX6" s="904" t="s">
        <v>85</v>
      </c>
      <c r="EY6" s="904" t="s">
        <v>136</v>
      </c>
      <c r="EZ6" s="904" t="s">
        <v>85</v>
      </c>
      <c r="FA6" s="904" t="s">
        <v>136</v>
      </c>
      <c r="FB6" s="904" t="s">
        <v>85</v>
      </c>
      <c r="FC6" s="904" t="s">
        <v>136</v>
      </c>
      <c r="FD6" s="904" t="s">
        <v>85</v>
      </c>
      <c r="FE6" s="904" t="s">
        <v>136</v>
      </c>
      <c r="FF6" s="904" t="s">
        <v>85</v>
      </c>
      <c r="FG6" s="904" t="s">
        <v>136</v>
      </c>
      <c r="FH6" s="904" t="s">
        <v>85</v>
      </c>
      <c r="FI6" s="904" t="s">
        <v>136</v>
      </c>
      <c r="FJ6" s="904" t="s">
        <v>85</v>
      </c>
      <c r="FK6" s="904" t="s">
        <v>136</v>
      </c>
      <c r="FL6" s="904" t="s">
        <v>85</v>
      </c>
      <c r="FM6" s="904" t="s">
        <v>136</v>
      </c>
      <c r="FN6" s="904" t="s">
        <v>85</v>
      </c>
      <c r="FO6" s="904" t="s">
        <v>136</v>
      </c>
      <c r="FP6" s="904" t="s">
        <v>90</v>
      </c>
      <c r="FQ6" s="988"/>
      <c r="FR6" s="988"/>
    </row>
    <row r="7" spans="1:224" s="925" customFormat="1" ht="48" customHeight="1" thickBot="1" x14ac:dyDescent="0.35">
      <c r="A7" s="989"/>
      <c r="B7" s="989"/>
      <c r="C7" s="926" t="s">
        <v>9</v>
      </c>
      <c r="D7" s="643" t="s">
        <v>10</v>
      </c>
      <c r="E7" s="643" t="s">
        <v>9</v>
      </c>
      <c r="F7" s="643" t="s">
        <v>10</v>
      </c>
      <c r="G7" s="643" t="s">
        <v>9</v>
      </c>
      <c r="H7" s="643" t="s">
        <v>10</v>
      </c>
      <c r="I7" s="643" t="s">
        <v>9</v>
      </c>
      <c r="J7" s="643" t="s">
        <v>10</v>
      </c>
      <c r="K7" s="643" t="s">
        <v>9</v>
      </c>
      <c r="L7" s="643" t="s">
        <v>10</v>
      </c>
      <c r="M7" s="643" t="s">
        <v>9</v>
      </c>
      <c r="N7" s="643" t="s">
        <v>10</v>
      </c>
      <c r="O7" s="643" t="s">
        <v>9</v>
      </c>
      <c r="P7" s="643" t="s">
        <v>10</v>
      </c>
      <c r="Q7" s="643" t="s">
        <v>9</v>
      </c>
      <c r="R7" s="643" t="s">
        <v>10</v>
      </c>
      <c r="S7" s="643" t="s">
        <v>9</v>
      </c>
      <c r="T7" s="643" t="s">
        <v>10</v>
      </c>
      <c r="U7" s="643" t="s">
        <v>9</v>
      </c>
      <c r="V7" s="643" t="s">
        <v>10</v>
      </c>
      <c r="W7" s="643" t="s">
        <v>9</v>
      </c>
      <c r="X7" s="643" t="s">
        <v>10</v>
      </c>
      <c r="Y7" s="643" t="s">
        <v>9</v>
      </c>
      <c r="Z7" s="643" t="s">
        <v>10</v>
      </c>
      <c r="AA7" s="643" t="s">
        <v>12</v>
      </c>
      <c r="AB7" s="989"/>
      <c r="AC7" s="989"/>
      <c r="AD7" s="989"/>
      <c r="AE7" s="989"/>
      <c r="AF7" s="643" t="s">
        <v>9</v>
      </c>
      <c r="AG7" s="643" t="s">
        <v>10</v>
      </c>
      <c r="AH7" s="643" t="s">
        <v>9</v>
      </c>
      <c r="AI7" s="643" t="s">
        <v>10</v>
      </c>
      <c r="AJ7" s="643" t="s">
        <v>9</v>
      </c>
      <c r="AK7" s="643" t="s">
        <v>10</v>
      </c>
      <c r="AL7" s="643" t="s">
        <v>9</v>
      </c>
      <c r="AM7" s="643" t="s">
        <v>10</v>
      </c>
      <c r="AN7" s="643" t="s">
        <v>9</v>
      </c>
      <c r="AO7" s="643" t="s">
        <v>10</v>
      </c>
      <c r="AP7" s="643" t="s">
        <v>9</v>
      </c>
      <c r="AQ7" s="643" t="s">
        <v>10</v>
      </c>
      <c r="AR7" s="643" t="s">
        <v>9</v>
      </c>
      <c r="AS7" s="643" t="s">
        <v>10</v>
      </c>
      <c r="AT7" s="643" t="s">
        <v>9</v>
      </c>
      <c r="AU7" s="643" t="s">
        <v>10</v>
      </c>
      <c r="AV7" s="643" t="s">
        <v>9</v>
      </c>
      <c r="AW7" s="643" t="s">
        <v>10</v>
      </c>
      <c r="AX7" s="643" t="s">
        <v>9</v>
      </c>
      <c r="AY7" s="643" t="s">
        <v>10</v>
      </c>
      <c r="AZ7" s="643" t="s">
        <v>9</v>
      </c>
      <c r="BA7" s="643" t="s">
        <v>10</v>
      </c>
      <c r="BB7" s="643" t="s">
        <v>9</v>
      </c>
      <c r="BC7" s="643" t="s">
        <v>10</v>
      </c>
      <c r="BD7" s="643" t="s">
        <v>12</v>
      </c>
      <c r="BE7" s="989"/>
      <c r="BF7" s="989"/>
      <c r="BG7" s="989"/>
      <c r="BH7" s="989"/>
      <c r="BI7" s="643" t="s">
        <v>9</v>
      </c>
      <c r="BJ7" s="643" t="s">
        <v>10</v>
      </c>
      <c r="BK7" s="643" t="s">
        <v>9</v>
      </c>
      <c r="BL7" s="643" t="s">
        <v>10</v>
      </c>
      <c r="BM7" s="643" t="s">
        <v>9</v>
      </c>
      <c r="BN7" s="643" t="s">
        <v>10</v>
      </c>
      <c r="BO7" s="643" t="s">
        <v>9</v>
      </c>
      <c r="BP7" s="643" t="s">
        <v>10</v>
      </c>
      <c r="BQ7" s="643" t="s">
        <v>9</v>
      </c>
      <c r="BR7" s="643" t="s">
        <v>10</v>
      </c>
      <c r="BS7" s="643" t="s">
        <v>9</v>
      </c>
      <c r="BT7" s="643" t="s">
        <v>10</v>
      </c>
      <c r="BU7" s="643" t="s">
        <v>9</v>
      </c>
      <c r="BV7" s="643" t="s">
        <v>10</v>
      </c>
      <c r="BW7" s="643" t="s">
        <v>9</v>
      </c>
      <c r="BX7" s="643" t="s">
        <v>10</v>
      </c>
      <c r="BY7" s="643" t="s">
        <v>9</v>
      </c>
      <c r="BZ7" s="643" t="s">
        <v>10</v>
      </c>
      <c r="CA7" s="643" t="s">
        <v>9</v>
      </c>
      <c r="CB7" s="643" t="s">
        <v>10</v>
      </c>
      <c r="CC7" s="643" t="s">
        <v>9</v>
      </c>
      <c r="CD7" s="643" t="s">
        <v>10</v>
      </c>
      <c r="CE7" s="643" t="s">
        <v>9</v>
      </c>
      <c r="CF7" s="643" t="s">
        <v>10</v>
      </c>
      <c r="CG7" s="643" t="s">
        <v>12</v>
      </c>
      <c r="CH7" s="989"/>
      <c r="CI7" s="989"/>
      <c r="CJ7" s="989"/>
      <c r="CK7" s="989"/>
      <c r="CL7" s="643" t="s">
        <v>9</v>
      </c>
      <c r="CM7" s="643" t="s">
        <v>10</v>
      </c>
      <c r="CN7" s="643" t="s">
        <v>9</v>
      </c>
      <c r="CO7" s="643" t="s">
        <v>10</v>
      </c>
      <c r="CP7" s="643" t="s">
        <v>9</v>
      </c>
      <c r="CQ7" s="643" t="s">
        <v>10</v>
      </c>
      <c r="CR7" s="643" t="s">
        <v>9</v>
      </c>
      <c r="CS7" s="643" t="s">
        <v>10</v>
      </c>
      <c r="CT7" s="643" t="s">
        <v>9</v>
      </c>
      <c r="CU7" s="643" t="s">
        <v>10</v>
      </c>
      <c r="CV7" s="643" t="s">
        <v>9</v>
      </c>
      <c r="CW7" s="643" t="s">
        <v>10</v>
      </c>
      <c r="CX7" s="643" t="s">
        <v>9</v>
      </c>
      <c r="CY7" s="643" t="s">
        <v>10</v>
      </c>
      <c r="CZ7" s="643" t="s">
        <v>9</v>
      </c>
      <c r="DA7" s="643" t="s">
        <v>10</v>
      </c>
      <c r="DB7" s="643" t="s">
        <v>9</v>
      </c>
      <c r="DC7" s="643" t="s">
        <v>10</v>
      </c>
      <c r="DD7" s="643" t="s">
        <v>9</v>
      </c>
      <c r="DE7" s="643" t="s">
        <v>10</v>
      </c>
      <c r="DF7" s="643" t="s">
        <v>9</v>
      </c>
      <c r="DG7" s="643" t="s">
        <v>10</v>
      </c>
      <c r="DH7" s="643" t="s">
        <v>9</v>
      </c>
      <c r="DI7" s="643" t="s">
        <v>10</v>
      </c>
      <c r="DJ7" s="643" t="s">
        <v>12</v>
      </c>
      <c r="DK7" s="989"/>
      <c r="DL7" s="989"/>
      <c r="DM7" s="989"/>
      <c r="DN7" s="989"/>
      <c r="DO7" s="643" t="s">
        <v>9</v>
      </c>
      <c r="DP7" s="643" t="s">
        <v>10</v>
      </c>
      <c r="DQ7" s="643" t="s">
        <v>9</v>
      </c>
      <c r="DR7" s="643" t="s">
        <v>10</v>
      </c>
      <c r="DS7" s="643" t="s">
        <v>9</v>
      </c>
      <c r="DT7" s="643" t="s">
        <v>10</v>
      </c>
      <c r="DU7" s="643" t="s">
        <v>9</v>
      </c>
      <c r="DV7" s="643" t="s">
        <v>10</v>
      </c>
      <c r="DW7" s="643" t="s">
        <v>9</v>
      </c>
      <c r="DX7" s="643" t="s">
        <v>10</v>
      </c>
      <c r="DY7" s="643" t="s">
        <v>9</v>
      </c>
      <c r="DZ7" s="643" t="s">
        <v>10</v>
      </c>
      <c r="EA7" s="643" t="s">
        <v>9</v>
      </c>
      <c r="EB7" s="643" t="s">
        <v>10</v>
      </c>
      <c r="EC7" s="643" t="s">
        <v>9</v>
      </c>
      <c r="ED7" s="643" t="s">
        <v>10</v>
      </c>
      <c r="EE7" s="643" t="s">
        <v>9</v>
      </c>
      <c r="EF7" s="643" t="s">
        <v>10</v>
      </c>
      <c r="EG7" s="643" t="s">
        <v>9</v>
      </c>
      <c r="EH7" s="643" t="s">
        <v>10</v>
      </c>
      <c r="EI7" s="643" t="s">
        <v>9</v>
      </c>
      <c r="EJ7" s="643" t="s">
        <v>10</v>
      </c>
      <c r="EK7" s="643" t="s">
        <v>9</v>
      </c>
      <c r="EL7" s="643" t="s">
        <v>10</v>
      </c>
      <c r="EM7" s="643" t="s">
        <v>12</v>
      </c>
      <c r="EN7" s="989"/>
      <c r="EO7" s="989"/>
      <c r="EP7" s="989"/>
      <c r="EQ7" s="989"/>
      <c r="ER7" s="643" t="s">
        <v>9</v>
      </c>
      <c r="ES7" s="643" t="s">
        <v>10</v>
      </c>
      <c r="ET7" s="643" t="s">
        <v>9</v>
      </c>
      <c r="EU7" s="643" t="s">
        <v>10</v>
      </c>
      <c r="EV7" s="643" t="s">
        <v>9</v>
      </c>
      <c r="EW7" s="643" t="s">
        <v>10</v>
      </c>
      <c r="EX7" s="643" t="s">
        <v>9</v>
      </c>
      <c r="EY7" s="643" t="s">
        <v>10</v>
      </c>
      <c r="EZ7" s="643" t="s">
        <v>9</v>
      </c>
      <c r="FA7" s="643" t="s">
        <v>10</v>
      </c>
      <c r="FB7" s="643" t="s">
        <v>9</v>
      </c>
      <c r="FC7" s="643" t="s">
        <v>10</v>
      </c>
      <c r="FD7" s="643" t="s">
        <v>9</v>
      </c>
      <c r="FE7" s="643" t="s">
        <v>10</v>
      </c>
      <c r="FF7" s="643" t="s">
        <v>9</v>
      </c>
      <c r="FG7" s="643" t="s">
        <v>10</v>
      </c>
      <c r="FH7" s="643" t="s">
        <v>9</v>
      </c>
      <c r="FI7" s="643" t="s">
        <v>10</v>
      </c>
      <c r="FJ7" s="643" t="s">
        <v>9</v>
      </c>
      <c r="FK7" s="643" t="s">
        <v>10</v>
      </c>
      <c r="FL7" s="643" t="s">
        <v>9</v>
      </c>
      <c r="FM7" s="643" t="s">
        <v>10</v>
      </c>
      <c r="FN7" s="643" t="s">
        <v>9</v>
      </c>
      <c r="FO7" s="643" t="s">
        <v>10</v>
      </c>
      <c r="FP7" s="643" t="s">
        <v>12</v>
      </c>
      <c r="FQ7" s="989"/>
      <c r="FR7" s="989"/>
    </row>
    <row r="8" spans="1:224" s="332" customFormat="1" ht="27.75" customHeight="1" x14ac:dyDescent="0.3">
      <c r="A8" s="992" t="s">
        <v>533</v>
      </c>
      <c r="B8" s="992"/>
      <c r="C8" s="481">
        <v>0</v>
      </c>
      <c r="D8" s="481">
        <v>0</v>
      </c>
      <c r="E8" s="481">
        <v>0</v>
      </c>
      <c r="F8" s="481">
        <v>0</v>
      </c>
      <c r="G8" s="481">
        <v>0</v>
      </c>
      <c r="H8" s="481">
        <v>0</v>
      </c>
      <c r="I8" s="481">
        <v>0</v>
      </c>
      <c r="J8" s="481">
        <v>0</v>
      </c>
      <c r="K8" s="481">
        <v>0</v>
      </c>
      <c r="L8" s="481">
        <v>0</v>
      </c>
      <c r="M8" s="481">
        <v>0</v>
      </c>
      <c r="N8" s="481">
        <v>0</v>
      </c>
      <c r="O8" s="481">
        <v>0</v>
      </c>
      <c r="P8" s="481">
        <v>0</v>
      </c>
      <c r="Q8" s="481">
        <v>0</v>
      </c>
      <c r="R8" s="481">
        <v>0</v>
      </c>
      <c r="S8" s="481">
        <v>0</v>
      </c>
      <c r="T8" s="481">
        <v>0</v>
      </c>
      <c r="U8" s="481">
        <v>0</v>
      </c>
      <c r="V8" s="481">
        <v>0</v>
      </c>
      <c r="W8" s="481">
        <v>0</v>
      </c>
      <c r="X8" s="481">
        <v>0</v>
      </c>
      <c r="Y8" s="481">
        <f>SUM(C8,E8,G8,I8,K8,M8,O8,Q8,S8,U8,W8)</f>
        <v>0</v>
      </c>
      <c r="Z8" s="511">
        <f>SUM(D8,F8,H8,J8,L8,N8,P8,R8,T8,V8,X8)</f>
        <v>0</v>
      </c>
      <c r="AA8" s="481">
        <f>SUM(Y8:Z8)</f>
        <v>0</v>
      </c>
      <c r="AB8" s="991" t="s">
        <v>743</v>
      </c>
      <c r="AC8" s="991"/>
      <c r="AD8" s="992" t="s">
        <v>533</v>
      </c>
      <c r="AE8" s="992"/>
      <c r="AF8" s="481">
        <v>0</v>
      </c>
      <c r="AG8" s="481">
        <v>0</v>
      </c>
      <c r="AH8" s="481">
        <v>0</v>
      </c>
      <c r="AI8" s="481">
        <v>0</v>
      </c>
      <c r="AJ8" s="481">
        <v>0</v>
      </c>
      <c r="AK8" s="481">
        <v>0</v>
      </c>
      <c r="AL8" s="481">
        <v>0</v>
      </c>
      <c r="AM8" s="481">
        <v>0</v>
      </c>
      <c r="AN8" s="481">
        <v>0</v>
      </c>
      <c r="AO8" s="481">
        <v>0</v>
      </c>
      <c r="AP8" s="481">
        <v>0</v>
      </c>
      <c r="AQ8" s="481">
        <v>0</v>
      </c>
      <c r="AR8" s="481">
        <v>0</v>
      </c>
      <c r="AS8" s="481">
        <v>0</v>
      </c>
      <c r="AT8" s="481">
        <v>0</v>
      </c>
      <c r="AU8" s="481">
        <v>0</v>
      </c>
      <c r="AV8" s="481">
        <v>0</v>
      </c>
      <c r="AW8" s="481">
        <v>0</v>
      </c>
      <c r="AX8" s="481">
        <v>0</v>
      </c>
      <c r="AY8" s="481">
        <v>0</v>
      </c>
      <c r="AZ8" s="481">
        <v>0</v>
      </c>
      <c r="BA8" s="481">
        <v>0</v>
      </c>
      <c r="BB8" s="481">
        <f>SUM(AF8,AH8,AJ8,AL8,AN8,AP8,AR8,AT8,AV8,AX8,AZ8)</f>
        <v>0</v>
      </c>
      <c r="BC8" s="511">
        <f>SUM(AG8,AI8,AK8,AM8,AO8,AQ8,AS8,AU8,AW8,AY8,BA8)</f>
        <v>0</v>
      </c>
      <c r="BD8" s="481">
        <f>SUM(BB8:BC8)</f>
        <v>0</v>
      </c>
      <c r="BE8" s="991" t="s">
        <v>743</v>
      </c>
      <c r="BF8" s="991"/>
      <c r="BG8" s="992" t="s">
        <v>533</v>
      </c>
      <c r="BH8" s="992"/>
      <c r="BI8" s="481">
        <v>0</v>
      </c>
      <c r="BJ8" s="481">
        <v>0</v>
      </c>
      <c r="BK8" s="481">
        <v>0</v>
      </c>
      <c r="BL8" s="481">
        <v>0</v>
      </c>
      <c r="BM8" s="481">
        <v>0</v>
      </c>
      <c r="BN8" s="481">
        <v>0</v>
      </c>
      <c r="BO8" s="481">
        <v>0</v>
      </c>
      <c r="BP8" s="481">
        <v>0</v>
      </c>
      <c r="BQ8" s="481">
        <v>0</v>
      </c>
      <c r="BR8" s="481">
        <v>0</v>
      </c>
      <c r="BS8" s="481">
        <v>0</v>
      </c>
      <c r="BT8" s="481">
        <v>0</v>
      </c>
      <c r="BU8" s="481">
        <v>0</v>
      </c>
      <c r="BV8" s="481">
        <v>0</v>
      </c>
      <c r="BW8" s="481">
        <v>0</v>
      </c>
      <c r="BX8" s="481">
        <v>0</v>
      </c>
      <c r="BY8" s="481">
        <v>0</v>
      </c>
      <c r="BZ8" s="481">
        <v>0</v>
      </c>
      <c r="CA8" s="481">
        <v>0</v>
      </c>
      <c r="CB8" s="481">
        <v>0</v>
      </c>
      <c r="CC8" s="481">
        <v>0</v>
      </c>
      <c r="CD8" s="481">
        <v>0</v>
      </c>
      <c r="CE8" s="481">
        <f t="shared" ref="CE8:CE27" si="0">SUM(BI8,BK8,BM8,BO8,BQ8,BS8,BU8,BW8,BY8,CA8,CC8)</f>
        <v>0</v>
      </c>
      <c r="CF8" s="511">
        <f t="shared" ref="CF8:CF27" si="1">SUM(BJ8,BL8,BN8,BP8,BR8,BT8,BV8,BX8,BZ8,CB8,CD8)</f>
        <v>0</v>
      </c>
      <c r="CG8" s="481">
        <f t="shared" ref="CG8:CG27" si="2">SUM(CE8:CF8)</f>
        <v>0</v>
      </c>
      <c r="CH8" s="991" t="s">
        <v>743</v>
      </c>
      <c r="CI8" s="991"/>
      <c r="CJ8" s="992" t="s">
        <v>533</v>
      </c>
      <c r="CK8" s="992"/>
      <c r="CL8" s="481">
        <v>0</v>
      </c>
      <c r="CM8" s="481">
        <v>0</v>
      </c>
      <c r="CN8" s="481">
        <v>0</v>
      </c>
      <c r="CO8" s="481">
        <v>0</v>
      </c>
      <c r="CP8" s="481">
        <v>0</v>
      </c>
      <c r="CQ8" s="481">
        <v>0</v>
      </c>
      <c r="CR8" s="481">
        <v>0</v>
      </c>
      <c r="CS8" s="481">
        <v>0</v>
      </c>
      <c r="CT8" s="481">
        <v>0</v>
      </c>
      <c r="CU8" s="481">
        <v>0</v>
      </c>
      <c r="CV8" s="481">
        <v>0</v>
      </c>
      <c r="CW8" s="481">
        <v>0</v>
      </c>
      <c r="CX8" s="481">
        <v>0</v>
      </c>
      <c r="CY8" s="481">
        <v>0</v>
      </c>
      <c r="CZ8" s="481">
        <v>0</v>
      </c>
      <c r="DA8" s="481">
        <v>0</v>
      </c>
      <c r="DB8" s="481">
        <v>0</v>
      </c>
      <c r="DC8" s="481">
        <v>0</v>
      </c>
      <c r="DD8" s="481">
        <v>0</v>
      </c>
      <c r="DE8" s="481">
        <v>0</v>
      </c>
      <c r="DF8" s="481">
        <v>0</v>
      </c>
      <c r="DG8" s="481">
        <v>0</v>
      </c>
      <c r="DH8" s="481">
        <f>SUM(CL8,CN8,CP8,CR8,CT8,CV8,CX8,CZ8,DB8,DD8,DF8)</f>
        <v>0</v>
      </c>
      <c r="DI8" s="511">
        <f>SUM(CM8,CO8,CQ8,CS8,CU8,CW8,CY8,DA8,DC8,DE8,DG8)</f>
        <v>0</v>
      </c>
      <c r="DJ8" s="481">
        <f>SUM(DH8:DI8)</f>
        <v>0</v>
      </c>
      <c r="DK8" s="991" t="s">
        <v>743</v>
      </c>
      <c r="DL8" s="991"/>
      <c r="DM8" s="992" t="s">
        <v>533</v>
      </c>
      <c r="DN8" s="992"/>
      <c r="DO8" s="481">
        <v>0</v>
      </c>
      <c r="DP8" s="481">
        <v>0</v>
      </c>
      <c r="DQ8" s="481">
        <v>0</v>
      </c>
      <c r="DR8" s="481">
        <v>0</v>
      </c>
      <c r="DS8" s="481">
        <v>0</v>
      </c>
      <c r="DT8" s="481">
        <v>0</v>
      </c>
      <c r="DU8" s="481">
        <v>0</v>
      </c>
      <c r="DV8" s="481">
        <v>0</v>
      </c>
      <c r="DW8" s="481">
        <v>0</v>
      </c>
      <c r="DX8" s="481">
        <v>0</v>
      </c>
      <c r="DY8" s="481">
        <v>0</v>
      </c>
      <c r="DZ8" s="481">
        <v>0</v>
      </c>
      <c r="EA8" s="481">
        <v>0</v>
      </c>
      <c r="EB8" s="481">
        <v>0</v>
      </c>
      <c r="EC8" s="481">
        <v>0</v>
      </c>
      <c r="ED8" s="481">
        <v>0</v>
      </c>
      <c r="EE8" s="481">
        <v>0</v>
      </c>
      <c r="EF8" s="481">
        <v>0</v>
      </c>
      <c r="EG8" s="481">
        <v>0</v>
      </c>
      <c r="EH8" s="481">
        <v>0</v>
      </c>
      <c r="EI8" s="481">
        <v>0</v>
      </c>
      <c r="EJ8" s="481">
        <v>0</v>
      </c>
      <c r="EK8" s="481">
        <f>SUM(DO8,DQ8,DS8,DU8,DW8,DY8,EA8,EC8,EE8,EG8,EI8)</f>
        <v>0</v>
      </c>
      <c r="EL8" s="511">
        <f>SUM(DP8,DR8,DT8,DV8,DX8,DZ8,EB8,ED8,EF8,EH8,EJ8)</f>
        <v>0</v>
      </c>
      <c r="EM8" s="481">
        <f>SUM(EK8:EL8)</f>
        <v>0</v>
      </c>
      <c r="EN8" s="991" t="s">
        <v>743</v>
      </c>
      <c r="EO8" s="991"/>
      <c r="EP8" s="992" t="s">
        <v>533</v>
      </c>
      <c r="EQ8" s="992"/>
      <c r="ER8" s="481">
        <v>0</v>
      </c>
      <c r="ES8" s="481">
        <v>0</v>
      </c>
      <c r="ET8" s="481">
        <v>0</v>
      </c>
      <c r="EU8" s="481">
        <v>0</v>
      </c>
      <c r="EV8" s="481">
        <v>0</v>
      </c>
      <c r="EW8" s="481">
        <v>0</v>
      </c>
      <c r="EX8" s="481">
        <v>0</v>
      </c>
      <c r="EY8" s="481">
        <v>0</v>
      </c>
      <c r="EZ8" s="481">
        <v>0</v>
      </c>
      <c r="FA8" s="481">
        <v>0</v>
      </c>
      <c r="FB8" s="481">
        <v>0</v>
      </c>
      <c r="FC8" s="481">
        <v>0</v>
      </c>
      <c r="FD8" s="481">
        <v>0</v>
      </c>
      <c r="FE8" s="481">
        <v>0</v>
      </c>
      <c r="FF8" s="481">
        <v>0</v>
      </c>
      <c r="FG8" s="481">
        <v>0</v>
      </c>
      <c r="FH8" s="481">
        <v>0</v>
      </c>
      <c r="FI8" s="481">
        <v>0</v>
      </c>
      <c r="FJ8" s="481">
        <v>0</v>
      </c>
      <c r="FK8" s="481">
        <v>0</v>
      </c>
      <c r="FL8" s="481">
        <v>0</v>
      </c>
      <c r="FM8" s="481">
        <v>0</v>
      </c>
      <c r="FN8" s="481">
        <f>SUM(ER8,ET8,EV8,EX8,EZ8,FB8,FD8,FF8,FH8,FJ8,FL8)</f>
        <v>0</v>
      </c>
      <c r="FO8" s="511">
        <f>SUM(ES8,EU8,EW8,EY8,FA8,FC8,FE8,FG8,FI8,FK8,FM8)</f>
        <v>0</v>
      </c>
      <c r="FP8" s="481">
        <f>SUM(FN8:FO8)</f>
        <v>0</v>
      </c>
      <c r="FQ8" s="991" t="s">
        <v>743</v>
      </c>
      <c r="FR8" s="991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</row>
    <row r="9" spans="1:224" ht="20.100000000000001" customHeight="1" x14ac:dyDescent="0.3">
      <c r="A9" s="993" t="s">
        <v>14</v>
      </c>
      <c r="B9" s="993"/>
      <c r="C9" s="481">
        <v>3</v>
      </c>
      <c r="D9" s="481">
        <v>7</v>
      </c>
      <c r="E9" s="481">
        <v>8</v>
      </c>
      <c r="F9" s="481">
        <v>10</v>
      </c>
      <c r="G9" s="481">
        <v>26</v>
      </c>
      <c r="H9" s="481">
        <v>6</v>
      </c>
      <c r="I9" s="481">
        <v>0</v>
      </c>
      <c r="J9" s="481">
        <v>0</v>
      </c>
      <c r="K9" s="481">
        <v>0</v>
      </c>
      <c r="L9" s="481">
        <v>0</v>
      </c>
      <c r="M9" s="481">
        <v>0</v>
      </c>
      <c r="N9" s="481">
        <v>0</v>
      </c>
      <c r="O9" s="481">
        <v>0</v>
      </c>
      <c r="P9" s="481">
        <v>0</v>
      </c>
      <c r="Q9" s="481">
        <v>0</v>
      </c>
      <c r="R9" s="481">
        <v>0</v>
      </c>
      <c r="S9" s="481">
        <v>0</v>
      </c>
      <c r="T9" s="481">
        <v>0</v>
      </c>
      <c r="U9" s="481">
        <v>0</v>
      </c>
      <c r="V9" s="481">
        <v>0</v>
      </c>
      <c r="W9" s="481">
        <v>0</v>
      </c>
      <c r="X9" s="481">
        <v>0</v>
      </c>
      <c r="Y9" s="511">
        <f t="shared" ref="Y9:Y27" si="3">SUM(C9,E9,G9,I9,K9,M9,O9,Q9,S9,U9,W9)</f>
        <v>37</v>
      </c>
      <c r="Z9" s="511">
        <f t="shared" ref="Z9:Z27" si="4">SUM(D9,F9,H9,J9,L9,N9,P9,R9,T9,V9,X9)</f>
        <v>23</v>
      </c>
      <c r="AA9" s="511">
        <f t="shared" ref="AA9:AA27" si="5">SUM(Y9:Z9)</f>
        <v>60</v>
      </c>
      <c r="AB9" s="994" t="s">
        <v>15</v>
      </c>
      <c r="AC9" s="994"/>
      <c r="AD9" s="993" t="s">
        <v>14</v>
      </c>
      <c r="AE9" s="993"/>
      <c r="AF9" s="481">
        <v>3</v>
      </c>
      <c r="AG9" s="481">
        <v>7</v>
      </c>
      <c r="AH9" s="481">
        <v>8</v>
      </c>
      <c r="AI9" s="481">
        <v>10</v>
      </c>
      <c r="AJ9" s="481">
        <v>24</v>
      </c>
      <c r="AK9" s="481">
        <v>6</v>
      </c>
      <c r="AL9" s="481">
        <v>0</v>
      </c>
      <c r="AM9" s="481">
        <v>0</v>
      </c>
      <c r="AN9" s="481">
        <v>0</v>
      </c>
      <c r="AO9" s="481">
        <v>0</v>
      </c>
      <c r="AP9" s="481">
        <v>0</v>
      </c>
      <c r="AQ9" s="481">
        <v>0</v>
      </c>
      <c r="AR9" s="481">
        <v>0</v>
      </c>
      <c r="AS9" s="481">
        <v>0</v>
      </c>
      <c r="AT9" s="481">
        <v>0</v>
      </c>
      <c r="AU9" s="481">
        <v>0</v>
      </c>
      <c r="AV9" s="481">
        <v>0</v>
      </c>
      <c r="AW9" s="481">
        <v>0</v>
      </c>
      <c r="AX9" s="481">
        <v>0</v>
      </c>
      <c r="AY9" s="481">
        <v>0</v>
      </c>
      <c r="AZ9" s="481">
        <v>0</v>
      </c>
      <c r="BA9" s="481">
        <v>0</v>
      </c>
      <c r="BB9" s="511">
        <f t="shared" ref="BB9:BB27" si="6">SUM(AF9,AH9,AJ9,AL9,AN9,AP9,AR9,AT9,AV9,AX9,AZ9)</f>
        <v>35</v>
      </c>
      <c r="BC9" s="511">
        <f t="shared" ref="BC9:BC27" si="7">SUM(AG9,AI9,AK9,AM9,AO9,AQ9,AS9,AU9,AW9,AY9,BA9)</f>
        <v>23</v>
      </c>
      <c r="BD9" s="511">
        <f t="shared" ref="BD9:BD27" si="8">SUM(BB9:BC9)</f>
        <v>58</v>
      </c>
      <c r="BE9" s="994" t="s">
        <v>15</v>
      </c>
      <c r="BF9" s="994"/>
      <c r="BG9" s="993" t="s">
        <v>14</v>
      </c>
      <c r="BH9" s="993"/>
      <c r="BI9" s="481">
        <v>0</v>
      </c>
      <c r="BJ9" s="481">
        <v>0</v>
      </c>
      <c r="BK9" s="481">
        <v>0</v>
      </c>
      <c r="BL9" s="481">
        <v>0</v>
      </c>
      <c r="BM9" s="481">
        <v>2</v>
      </c>
      <c r="BN9" s="481">
        <v>0</v>
      </c>
      <c r="BO9" s="481">
        <v>0</v>
      </c>
      <c r="BP9" s="481">
        <v>0</v>
      </c>
      <c r="BQ9" s="481">
        <v>0</v>
      </c>
      <c r="BR9" s="481">
        <v>0</v>
      </c>
      <c r="BS9" s="481">
        <v>0</v>
      </c>
      <c r="BT9" s="481">
        <v>0</v>
      </c>
      <c r="BU9" s="481">
        <v>0</v>
      </c>
      <c r="BV9" s="481">
        <v>0</v>
      </c>
      <c r="BW9" s="481">
        <v>0</v>
      </c>
      <c r="BX9" s="481">
        <v>0</v>
      </c>
      <c r="BY9" s="481">
        <v>0</v>
      </c>
      <c r="BZ9" s="481">
        <v>0</v>
      </c>
      <c r="CA9" s="481">
        <v>0</v>
      </c>
      <c r="CB9" s="481">
        <v>0</v>
      </c>
      <c r="CC9" s="481">
        <v>0</v>
      </c>
      <c r="CD9" s="481">
        <v>0</v>
      </c>
      <c r="CE9" s="511">
        <f t="shared" si="0"/>
        <v>2</v>
      </c>
      <c r="CF9" s="511">
        <f t="shared" si="1"/>
        <v>0</v>
      </c>
      <c r="CG9" s="511">
        <f t="shared" si="2"/>
        <v>2</v>
      </c>
      <c r="CH9" s="994" t="s">
        <v>15</v>
      </c>
      <c r="CI9" s="994"/>
      <c r="CJ9" s="993" t="s">
        <v>14</v>
      </c>
      <c r="CK9" s="993"/>
      <c r="CL9" s="481">
        <v>0</v>
      </c>
      <c r="CM9" s="481">
        <v>0</v>
      </c>
      <c r="CN9" s="481">
        <v>0</v>
      </c>
      <c r="CO9" s="481">
        <v>0</v>
      </c>
      <c r="CP9" s="481">
        <v>0</v>
      </c>
      <c r="CQ9" s="481">
        <v>0</v>
      </c>
      <c r="CR9" s="481">
        <v>0</v>
      </c>
      <c r="CS9" s="481">
        <v>0</v>
      </c>
      <c r="CT9" s="481">
        <v>0</v>
      </c>
      <c r="CU9" s="481">
        <v>0</v>
      </c>
      <c r="CV9" s="481">
        <v>0</v>
      </c>
      <c r="CW9" s="481">
        <v>0</v>
      </c>
      <c r="CX9" s="481">
        <v>0</v>
      </c>
      <c r="CY9" s="481">
        <v>0</v>
      </c>
      <c r="CZ9" s="481">
        <v>0</v>
      </c>
      <c r="DA9" s="481">
        <v>0</v>
      </c>
      <c r="DB9" s="481">
        <v>0</v>
      </c>
      <c r="DC9" s="481">
        <v>0</v>
      </c>
      <c r="DD9" s="481">
        <v>0</v>
      </c>
      <c r="DE9" s="481">
        <v>0</v>
      </c>
      <c r="DF9" s="481">
        <v>0</v>
      </c>
      <c r="DG9" s="481">
        <v>0</v>
      </c>
      <c r="DH9" s="511">
        <f t="shared" ref="DH9:DH27" si="9">SUM(CL9,CN9,CP9,CR9,CT9,CV9,CX9,CZ9,DB9,DD9,DF9)</f>
        <v>0</v>
      </c>
      <c r="DI9" s="511">
        <f t="shared" ref="DI9:DI27" si="10">SUM(CM9,CO9,CQ9,CS9,CU9,CW9,CY9,DA9,DC9,DE9,DG9)</f>
        <v>0</v>
      </c>
      <c r="DJ9" s="511">
        <f t="shared" ref="DJ9:DJ27" si="11">SUM(DH9:DI9)</f>
        <v>0</v>
      </c>
      <c r="DK9" s="994" t="s">
        <v>15</v>
      </c>
      <c r="DL9" s="994"/>
      <c r="DM9" s="993" t="s">
        <v>14</v>
      </c>
      <c r="DN9" s="993"/>
      <c r="DO9" s="481">
        <v>10</v>
      </c>
      <c r="DP9" s="481">
        <v>1</v>
      </c>
      <c r="DQ9" s="481">
        <v>8</v>
      </c>
      <c r="DR9" s="481">
        <v>1</v>
      </c>
      <c r="DS9" s="481">
        <v>0</v>
      </c>
      <c r="DT9" s="481">
        <v>0</v>
      </c>
      <c r="DU9" s="481">
        <v>0</v>
      </c>
      <c r="DV9" s="481">
        <v>0</v>
      </c>
      <c r="DW9" s="481">
        <v>0</v>
      </c>
      <c r="DX9" s="481">
        <v>0</v>
      </c>
      <c r="DY9" s="481">
        <v>0</v>
      </c>
      <c r="DZ9" s="481">
        <v>0</v>
      </c>
      <c r="EA9" s="481">
        <v>0</v>
      </c>
      <c r="EB9" s="481">
        <v>0</v>
      </c>
      <c r="EC9" s="481">
        <v>0</v>
      </c>
      <c r="ED9" s="481">
        <v>0</v>
      </c>
      <c r="EE9" s="481">
        <v>0</v>
      </c>
      <c r="EF9" s="481">
        <v>0</v>
      </c>
      <c r="EG9" s="481">
        <v>0</v>
      </c>
      <c r="EH9" s="481">
        <v>0</v>
      </c>
      <c r="EI9" s="481">
        <v>0</v>
      </c>
      <c r="EJ9" s="481">
        <v>0</v>
      </c>
      <c r="EK9" s="511">
        <f t="shared" ref="EK9:EK27" si="12">SUM(DO9,DQ9,DS9,DU9,DW9,DY9,EA9,EC9,EE9,EG9,EI9)</f>
        <v>18</v>
      </c>
      <c r="EL9" s="511">
        <f t="shared" ref="EL9:EL27" si="13">SUM(DP9,DR9,DT9,DV9,DX9,DZ9,EB9,ED9,EF9,EH9,EJ9)</f>
        <v>2</v>
      </c>
      <c r="EM9" s="511">
        <f t="shared" ref="EM9:EM27" si="14">SUM(EK9:EL9)</f>
        <v>20</v>
      </c>
      <c r="EN9" s="994" t="s">
        <v>15</v>
      </c>
      <c r="EO9" s="994"/>
      <c r="EP9" s="993" t="s">
        <v>14</v>
      </c>
      <c r="EQ9" s="993"/>
      <c r="ER9" s="481">
        <v>20</v>
      </c>
      <c r="ES9" s="481">
        <v>11</v>
      </c>
      <c r="ET9" s="481">
        <v>27</v>
      </c>
      <c r="EU9" s="481">
        <v>12</v>
      </c>
      <c r="EV9" s="481">
        <v>8</v>
      </c>
      <c r="EW9" s="481">
        <v>10</v>
      </c>
      <c r="EX9" s="481">
        <v>0</v>
      </c>
      <c r="EY9" s="481">
        <v>0</v>
      </c>
      <c r="EZ9" s="481">
        <v>0</v>
      </c>
      <c r="FA9" s="481">
        <v>0</v>
      </c>
      <c r="FB9" s="481">
        <v>0</v>
      </c>
      <c r="FC9" s="481">
        <v>0</v>
      </c>
      <c r="FD9" s="481">
        <v>0</v>
      </c>
      <c r="FE9" s="481">
        <v>0</v>
      </c>
      <c r="FF9" s="481">
        <v>0</v>
      </c>
      <c r="FG9" s="481">
        <v>0</v>
      </c>
      <c r="FH9" s="481">
        <v>0</v>
      </c>
      <c r="FI9" s="481">
        <v>0</v>
      </c>
      <c r="FJ9" s="481">
        <v>0</v>
      </c>
      <c r="FK9" s="481">
        <v>0</v>
      </c>
      <c r="FL9" s="481">
        <v>0</v>
      </c>
      <c r="FM9" s="481">
        <v>0</v>
      </c>
      <c r="FN9" s="511">
        <f t="shared" ref="FN9:FN27" si="15">SUM(ER9,ET9,EV9,EX9,EZ9,FB9,FD9,FF9,FH9,FJ9,FL9)</f>
        <v>55</v>
      </c>
      <c r="FO9" s="511">
        <f t="shared" ref="FO9:FO27" si="16">SUM(ES9,EU9,EW9,EY9,FA9,FC9,FE9,FG9,FI9,FK9,FM9)</f>
        <v>33</v>
      </c>
      <c r="FP9" s="511">
        <f t="shared" ref="FP9:FP27" si="17">SUM(FN9:FO9)</f>
        <v>88</v>
      </c>
      <c r="FQ9" s="994" t="s">
        <v>15</v>
      </c>
      <c r="FR9" s="994"/>
    </row>
    <row r="10" spans="1:224" ht="20.100000000000001" customHeight="1" x14ac:dyDescent="0.3">
      <c r="A10" s="995" t="s">
        <v>16</v>
      </c>
      <c r="B10" s="995"/>
      <c r="C10" s="481">
        <v>0</v>
      </c>
      <c r="D10" s="481">
        <v>10</v>
      </c>
      <c r="E10" s="481">
        <v>0</v>
      </c>
      <c r="F10" s="481">
        <v>2</v>
      </c>
      <c r="G10" s="481">
        <v>0</v>
      </c>
      <c r="H10" s="481">
        <v>4</v>
      </c>
      <c r="I10" s="481">
        <v>0</v>
      </c>
      <c r="J10" s="481">
        <v>0</v>
      </c>
      <c r="K10" s="481">
        <v>0</v>
      </c>
      <c r="L10" s="481">
        <v>0</v>
      </c>
      <c r="M10" s="481">
        <v>0</v>
      </c>
      <c r="N10" s="481">
        <v>0</v>
      </c>
      <c r="O10" s="481">
        <v>0</v>
      </c>
      <c r="P10" s="481">
        <v>0</v>
      </c>
      <c r="Q10" s="481">
        <v>0</v>
      </c>
      <c r="R10" s="481">
        <v>0</v>
      </c>
      <c r="S10" s="481">
        <v>0</v>
      </c>
      <c r="T10" s="481">
        <v>0</v>
      </c>
      <c r="U10" s="481">
        <v>0</v>
      </c>
      <c r="V10" s="481">
        <v>0</v>
      </c>
      <c r="W10" s="481">
        <v>0</v>
      </c>
      <c r="X10" s="481">
        <v>0</v>
      </c>
      <c r="Y10" s="511">
        <f t="shared" si="3"/>
        <v>0</v>
      </c>
      <c r="Z10" s="511">
        <f t="shared" si="4"/>
        <v>16</v>
      </c>
      <c r="AA10" s="511">
        <f t="shared" si="5"/>
        <v>16</v>
      </c>
      <c r="AB10" s="996" t="s">
        <v>17</v>
      </c>
      <c r="AC10" s="996"/>
      <c r="AD10" s="995" t="s">
        <v>16</v>
      </c>
      <c r="AE10" s="995"/>
      <c r="AF10" s="481">
        <v>0</v>
      </c>
      <c r="AG10" s="481">
        <v>9</v>
      </c>
      <c r="AH10" s="481">
        <v>0</v>
      </c>
      <c r="AI10" s="481">
        <v>2</v>
      </c>
      <c r="AJ10" s="481">
        <v>0</v>
      </c>
      <c r="AK10" s="481">
        <v>1</v>
      </c>
      <c r="AL10" s="481">
        <v>0</v>
      </c>
      <c r="AM10" s="481">
        <v>0</v>
      </c>
      <c r="AN10" s="481">
        <v>0</v>
      </c>
      <c r="AO10" s="481">
        <v>0</v>
      </c>
      <c r="AP10" s="481">
        <v>0</v>
      </c>
      <c r="AQ10" s="481">
        <v>0</v>
      </c>
      <c r="AR10" s="481">
        <v>0</v>
      </c>
      <c r="AS10" s="481">
        <v>0</v>
      </c>
      <c r="AT10" s="481">
        <v>0</v>
      </c>
      <c r="AU10" s="481">
        <v>0</v>
      </c>
      <c r="AV10" s="481">
        <v>0</v>
      </c>
      <c r="AW10" s="481">
        <v>0</v>
      </c>
      <c r="AX10" s="481">
        <v>0</v>
      </c>
      <c r="AY10" s="481">
        <v>0</v>
      </c>
      <c r="AZ10" s="481">
        <v>0</v>
      </c>
      <c r="BA10" s="481">
        <v>0</v>
      </c>
      <c r="BB10" s="511">
        <f t="shared" si="6"/>
        <v>0</v>
      </c>
      <c r="BC10" s="511">
        <f t="shared" si="7"/>
        <v>12</v>
      </c>
      <c r="BD10" s="511">
        <f t="shared" si="8"/>
        <v>12</v>
      </c>
      <c r="BE10" s="996" t="s">
        <v>17</v>
      </c>
      <c r="BF10" s="996"/>
      <c r="BG10" s="995" t="s">
        <v>16</v>
      </c>
      <c r="BH10" s="995"/>
      <c r="BI10" s="481">
        <v>0</v>
      </c>
      <c r="BJ10" s="481">
        <v>1</v>
      </c>
      <c r="BK10" s="481">
        <v>0</v>
      </c>
      <c r="BL10" s="481">
        <v>0</v>
      </c>
      <c r="BM10" s="481">
        <v>0</v>
      </c>
      <c r="BN10" s="481">
        <v>3</v>
      </c>
      <c r="BO10" s="481">
        <v>0</v>
      </c>
      <c r="BP10" s="481">
        <v>0</v>
      </c>
      <c r="BQ10" s="481">
        <v>0</v>
      </c>
      <c r="BR10" s="481">
        <v>0</v>
      </c>
      <c r="BS10" s="481">
        <v>0</v>
      </c>
      <c r="BT10" s="481">
        <v>0</v>
      </c>
      <c r="BU10" s="481">
        <v>0</v>
      </c>
      <c r="BV10" s="481">
        <v>0</v>
      </c>
      <c r="BW10" s="481">
        <v>0</v>
      </c>
      <c r="BX10" s="481">
        <v>0</v>
      </c>
      <c r="BY10" s="481">
        <v>0</v>
      </c>
      <c r="BZ10" s="481">
        <v>0</v>
      </c>
      <c r="CA10" s="481">
        <v>0</v>
      </c>
      <c r="CB10" s="481">
        <v>0</v>
      </c>
      <c r="CC10" s="481">
        <v>0</v>
      </c>
      <c r="CD10" s="481">
        <v>0</v>
      </c>
      <c r="CE10" s="511">
        <f t="shared" si="0"/>
        <v>0</v>
      </c>
      <c r="CF10" s="511">
        <f t="shared" si="1"/>
        <v>4</v>
      </c>
      <c r="CG10" s="511">
        <f t="shared" si="2"/>
        <v>4</v>
      </c>
      <c r="CH10" s="996" t="s">
        <v>17</v>
      </c>
      <c r="CI10" s="996"/>
      <c r="CJ10" s="995" t="s">
        <v>16</v>
      </c>
      <c r="CK10" s="995"/>
      <c r="CL10" s="481">
        <v>0</v>
      </c>
      <c r="CM10" s="481">
        <v>0</v>
      </c>
      <c r="CN10" s="481">
        <v>0</v>
      </c>
      <c r="CO10" s="481">
        <v>0</v>
      </c>
      <c r="CP10" s="481">
        <v>0</v>
      </c>
      <c r="CQ10" s="481">
        <v>0</v>
      </c>
      <c r="CR10" s="481">
        <v>0</v>
      </c>
      <c r="CS10" s="481">
        <v>0</v>
      </c>
      <c r="CT10" s="481">
        <v>0</v>
      </c>
      <c r="CU10" s="481">
        <v>0</v>
      </c>
      <c r="CV10" s="481">
        <v>0</v>
      </c>
      <c r="CW10" s="481">
        <v>0</v>
      </c>
      <c r="CX10" s="481">
        <v>0</v>
      </c>
      <c r="CY10" s="481">
        <v>0</v>
      </c>
      <c r="CZ10" s="481">
        <v>0</v>
      </c>
      <c r="DA10" s="481">
        <v>0</v>
      </c>
      <c r="DB10" s="481">
        <v>0</v>
      </c>
      <c r="DC10" s="481">
        <v>0</v>
      </c>
      <c r="DD10" s="481">
        <v>0</v>
      </c>
      <c r="DE10" s="481">
        <v>0</v>
      </c>
      <c r="DF10" s="481">
        <v>0</v>
      </c>
      <c r="DG10" s="481">
        <v>0</v>
      </c>
      <c r="DH10" s="511">
        <f t="shared" si="9"/>
        <v>0</v>
      </c>
      <c r="DI10" s="511">
        <f t="shared" si="10"/>
        <v>0</v>
      </c>
      <c r="DJ10" s="511">
        <f t="shared" si="11"/>
        <v>0</v>
      </c>
      <c r="DK10" s="996" t="s">
        <v>17</v>
      </c>
      <c r="DL10" s="996"/>
      <c r="DM10" s="995" t="s">
        <v>16</v>
      </c>
      <c r="DN10" s="995"/>
      <c r="DO10" s="481">
        <v>0</v>
      </c>
      <c r="DP10" s="481">
        <v>3</v>
      </c>
      <c r="DQ10" s="481">
        <v>0</v>
      </c>
      <c r="DR10" s="481">
        <v>0</v>
      </c>
      <c r="DS10" s="481">
        <v>0</v>
      </c>
      <c r="DT10" s="481">
        <v>0</v>
      </c>
      <c r="DU10" s="481">
        <v>0</v>
      </c>
      <c r="DV10" s="481">
        <v>0</v>
      </c>
      <c r="DW10" s="481">
        <v>0</v>
      </c>
      <c r="DX10" s="481">
        <v>0</v>
      </c>
      <c r="DY10" s="481">
        <v>0</v>
      </c>
      <c r="DZ10" s="481">
        <v>0</v>
      </c>
      <c r="EA10" s="481">
        <v>0</v>
      </c>
      <c r="EB10" s="481">
        <v>0</v>
      </c>
      <c r="EC10" s="481">
        <v>0</v>
      </c>
      <c r="ED10" s="481">
        <v>0</v>
      </c>
      <c r="EE10" s="481">
        <v>0</v>
      </c>
      <c r="EF10" s="481">
        <v>0</v>
      </c>
      <c r="EG10" s="481">
        <v>0</v>
      </c>
      <c r="EH10" s="481">
        <v>0</v>
      </c>
      <c r="EI10" s="481">
        <v>0</v>
      </c>
      <c r="EJ10" s="481">
        <v>0</v>
      </c>
      <c r="EK10" s="511">
        <f t="shared" si="12"/>
        <v>0</v>
      </c>
      <c r="EL10" s="511">
        <f t="shared" si="13"/>
        <v>3</v>
      </c>
      <c r="EM10" s="511">
        <f t="shared" si="14"/>
        <v>3</v>
      </c>
      <c r="EN10" s="996" t="s">
        <v>17</v>
      </c>
      <c r="EO10" s="996"/>
      <c r="EP10" s="995" t="s">
        <v>16</v>
      </c>
      <c r="EQ10" s="995"/>
      <c r="ER10" s="481">
        <v>0</v>
      </c>
      <c r="ES10" s="481">
        <v>34</v>
      </c>
      <c r="ET10" s="481">
        <v>0</v>
      </c>
      <c r="EU10" s="481">
        <v>21</v>
      </c>
      <c r="EV10" s="481">
        <v>0</v>
      </c>
      <c r="EW10" s="481">
        <v>16</v>
      </c>
      <c r="EX10" s="481">
        <v>0</v>
      </c>
      <c r="EY10" s="481">
        <v>0</v>
      </c>
      <c r="EZ10" s="481">
        <v>0</v>
      </c>
      <c r="FA10" s="481">
        <v>0</v>
      </c>
      <c r="FB10" s="481">
        <v>0</v>
      </c>
      <c r="FC10" s="481">
        <v>0</v>
      </c>
      <c r="FD10" s="481">
        <v>0</v>
      </c>
      <c r="FE10" s="481">
        <v>0</v>
      </c>
      <c r="FF10" s="481">
        <v>0</v>
      </c>
      <c r="FG10" s="481">
        <v>0</v>
      </c>
      <c r="FH10" s="481">
        <v>0</v>
      </c>
      <c r="FI10" s="481">
        <v>0</v>
      </c>
      <c r="FJ10" s="481">
        <v>0</v>
      </c>
      <c r="FK10" s="481">
        <v>0</v>
      </c>
      <c r="FL10" s="481">
        <v>0</v>
      </c>
      <c r="FM10" s="481">
        <v>0</v>
      </c>
      <c r="FN10" s="511">
        <f t="shared" si="15"/>
        <v>0</v>
      </c>
      <c r="FO10" s="511">
        <f t="shared" si="16"/>
        <v>71</v>
      </c>
      <c r="FP10" s="511">
        <f t="shared" si="17"/>
        <v>71</v>
      </c>
      <c r="FQ10" s="996" t="s">
        <v>17</v>
      </c>
      <c r="FR10" s="996"/>
    </row>
    <row r="11" spans="1:224" ht="20.100000000000001" customHeight="1" x14ac:dyDescent="0.3">
      <c r="A11" s="995" t="s">
        <v>18</v>
      </c>
      <c r="B11" s="995"/>
      <c r="C11" s="481">
        <v>3</v>
      </c>
      <c r="D11" s="481">
        <v>2</v>
      </c>
      <c r="E11" s="481">
        <v>0</v>
      </c>
      <c r="F11" s="481">
        <v>0</v>
      </c>
      <c r="G11" s="481">
        <v>16</v>
      </c>
      <c r="H11" s="481">
        <v>9</v>
      </c>
      <c r="I11" s="481">
        <v>0</v>
      </c>
      <c r="J11" s="481">
        <v>0</v>
      </c>
      <c r="K11" s="481">
        <v>0</v>
      </c>
      <c r="L11" s="481">
        <v>0</v>
      </c>
      <c r="M11" s="481">
        <v>0</v>
      </c>
      <c r="N11" s="481">
        <v>0</v>
      </c>
      <c r="O11" s="481">
        <v>0</v>
      </c>
      <c r="P11" s="481">
        <v>0</v>
      </c>
      <c r="Q11" s="481">
        <v>0</v>
      </c>
      <c r="R11" s="481">
        <v>0</v>
      </c>
      <c r="S11" s="481">
        <v>0</v>
      </c>
      <c r="T11" s="481">
        <v>0</v>
      </c>
      <c r="U11" s="481">
        <v>0</v>
      </c>
      <c r="V11" s="481">
        <v>0</v>
      </c>
      <c r="W11" s="481">
        <v>0</v>
      </c>
      <c r="X11" s="481">
        <v>0</v>
      </c>
      <c r="Y11" s="511">
        <f t="shared" si="3"/>
        <v>19</v>
      </c>
      <c r="Z11" s="511">
        <f t="shared" si="4"/>
        <v>11</v>
      </c>
      <c r="AA11" s="511">
        <f t="shared" si="5"/>
        <v>30</v>
      </c>
      <c r="AB11" s="996" t="s">
        <v>19</v>
      </c>
      <c r="AC11" s="996"/>
      <c r="AD11" s="995" t="s">
        <v>18</v>
      </c>
      <c r="AE11" s="995"/>
      <c r="AF11" s="481">
        <v>3</v>
      </c>
      <c r="AG11" s="481">
        <v>2</v>
      </c>
      <c r="AH11" s="481">
        <v>0</v>
      </c>
      <c r="AI11" s="481">
        <v>0</v>
      </c>
      <c r="AJ11" s="481">
        <v>1</v>
      </c>
      <c r="AK11" s="481">
        <v>0</v>
      </c>
      <c r="AL11" s="481">
        <v>0</v>
      </c>
      <c r="AM11" s="481">
        <v>0</v>
      </c>
      <c r="AN11" s="481">
        <v>0</v>
      </c>
      <c r="AO11" s="481">
        <v>0</v>
      </c>
      <c r="AP11" s="481">
        <v>0</v>
      </c>
      <c r="AQ11" s="481">
        <v>0</v>
      </c>
      <c r="AR11" s="481">
        <v>0</v>
      </c>
      <c r="AS11" s="481">
        <v>0</v>
      </c>
      <c r="AT11" s="481">
        <v>0</v>
      </c>
      <c r="AU11" s="481">
        <v>0</v>
      </c>
      <c r="AV11" s="481">
        <v>0</v>
      </c>
      <c r="AW11" s="481">
        <v>0</v>
      </c>
      <c r="AX11" s="481">
        <v>0</v>
      </c>
      <c r="AY11" s="481">
        <v>0</v>
      </c>
      <c r="AZ11" s="481">
        <v>0</v>
      </c>
      <c r="BA11" s="481">
        <v>0</v>
      </c>
      <c r="BB11" s="511">
        <f t="shared" si="6"/>
        <v>4</v>
      </c>
      <c r="BC11" s="511">
        <f t="shared" si="7"/>
        <v>2</v>
      </c>
      <c r="BD11" s="511">
        <f t="shared" si="8"/>
        <v>6</v>
      </c>
      <c r="BE11" s="996" t="s">
        <v>19</v>
      </c>
      <c r="BF11" s="996"/>
      <c r="BG11" s="995" t="s">
        <v>18</v>
      </c>
      <c r="BH11" s="995"/>
      <c r="BI11" s="481">
        <v>0</v>
      </c>
      <c r="BJ11" s="481">
        <v>0</v>
      </c>
      <c r="BK11" s="481">
        <v>0</v>
      </c>
      <c r="BL11" s="481">
        <v>0</v>
      </c>
      <c r="BM11" s="481">
        <v>0</v>
      </c>
      <c r="BN11" s="481">
        <v>9</v>
      </c>
      <c r="BO11" s="481">
        <v>0</v>
      </c>
      <c r="BP11" s="481">
        <v>0</v>
      </c>
      <c r="BQ11" s="481">
        <v>0</v>
      </c>
      <c r="BR11" s="481">
        <v>0</v>
      </c>
      <c r="BS11" s="481">
        <v>0</v>
      </c>
      <c r="BT11" s="481">
        <v>0</v>
      </c>
      <c r="BU11" s="481">
        <v>0</v>
      </c>
      <c r="BV11" s="481">
        <v>0</v>
      </c>
      <c r="BW11" s="481">
        <v>0</v>
      </c>
      <c r="BX11" s="481">
        <v>0</v>
      </c>
      <c r="BY11" s="481">
        <v>0</v>
      </c>
      <c r="BZ11" s="481">
        <v>0</v>
      </c>
      <c r="CA11" s="481">
        <v>0</v>
      </c>
      <c r="CB11" s="481">
        <v>0</v>
      </c>
      <c r="CC11" s="481">
        <v>0</v>
      </c>
      <c r="CD11" s="481">
        <v>0</v>
      </c>
      <c r="CE11" s="511">
        <f t="shared" si="0"/>
        <v>0</v>
      </c>
      <c r="CF11" s="511">
        <f t="shared" si="1"/>
        <v>9</v>
      </c>
      <c r="CG11" s="511">
        <f t="shared" si="2"/>
        <v>9</v>
      </c>
      <c r="CH11" s="996" t="s">
        <v>19</v>
      </c>
      <c r="CI11" s="996"/>
      <c r="CJ11" s="995" t="s">
        <v>18</v>
      </c>
      <c r="CK11" s="995"/>
      <c r="CL11" s="481">
        <v>0</v>
      </c>
      <c r="CM11" s="481">
        <v>0</v>
      </c>
      <c r="CN11" s="481">
        <v>0</v>
      </c>
      <c r="CO11" s="481">
        <v>0</v>
      </c>
      <c r="CP11" s="481">
        <v>15</v>
      </c>
      <c r="CQ11" s="481">
        <v>0</v>
      </c>
      <c r="CR11" s="481">
        <v>0</v>
      </c>
      <c r="CS11" s="481">
        <v>0</v>
      </c>
      <c r="CT11" s="481">
        <v>0</v>
      </c>
      <c r="CU11" s="481">
        <v>0</v>
      </c>
      <c r="CV11" s="481">
        <v>0</v>
      </c>
      <c r="CW11" s="481">
        <v>0</v>
      </c>
      <c r="CX11" s="481">
        <v>0</v>
      </c>
      <c r="CY11" s="481">
        <v>0</v>
      </c>
      <c r="CZ11" s="481">
        <v>0</v>
      </c>
      <c r="DA11" s="481">
        <v>0</v>
      </c>
      <c r="DB11" s="481">
        <v>0</v>
      </c>
      <c r="DC11" s="481">
        <v>0</v>
      </c>
      <c r="DD11" s="481">
        <v>0</v>
      </c>
      <c r="DE11" s="481">
        <v>0</v>
      </c>
      <c r="DF11" s="481">
        <v>0</v>
      </c>
      <c r="DG11" s="481">
        <v>0</v>
      </c>
      <c r="DH11" s="511">
        <f t="shared" si="9"/>
        <v>15</v>
      </c>
      <c r="DI11" s="511">
        <f t="shared" si="10"/>
        <v>0</v>
      </c>
      <c r="DJ11" s="511">
        <f t="shared" si="11"/>
        <v>15</v>
      </c>
      <c r="DK11" s="996" t="s">
        <v>19</v>
      </c>
      <c r="DL11" s="996"/>
      <c r="DM11" s="995" t="s">
        <v>18</v>
      </c>
      <c r="DN11" s="995"/>
      <c r="DO11" s="481">
        <v>0</v>
      </c>
      <c r="DP11" s="481">
        <v>0</v>
      </c>
      <c r="DQ11" s="481">
        <v>0</v>
      </c>
      <c r="DR11" s="481">
        <v>0</v>
      </c>
      <c r="DS11" s="481">
        <v>0</v>
      </c>
      <c r="DT11" s="481">
        <v>0</v>
      </c>
      <c r="DU11" s="481">
        <v>0</v>
      </c>
      <c r="DV11" s="481">
        <v>0</v>
      </c>
      <c r="DW11" s="481">
        <v>0</v>
      </c>
      <c r="DX11" s="481">
        <v>0</v>
      </c>
      <c r="DY11" s="481">
        <v>0</v>
      </c>
      <c r="DZ11" s="481">
        <v>0</v>
      </c>
      <c r="EA11" s="481">
        <v>0</v>
      </c>
      <c r="EB11" s="481">
        <v>0</v>
      </c>
      <c r="EC11" s="481">
        <v>0</v>
      </c>
      <c r="ED11" s="481">
        <v>0</v>
      </c>
      <c r="EE11" s="481">
        <v>0</v>
      </c>
      <c r="EF11" s="481">
        <v>0</v>
      </c>
      <c r="EG11" s="481">
        <v>0</v>
      </c>
      <c r="EH11" s="481">
        <v>0</v>
      </c>
      <c r="EI11" s="481">
        <v>0</v>
      </c>
      <c r="EJ11" s="481">
        <v>0</v>
      </c>
      <c r="EK11" s="511">
        <f t="shared" si="12"/>
        <v>0</v>
      </c>
      <c r="EL11" s="511">
        <f t="shared" si="13"/>
        <v>0</v>
      </c>
      <c r="EM11" s="511">
        <f t="shared" si="14"/>
        <v>0</v>
      </c>
      <c r="EN11" s="996" t="s">
        <v>19</v>
      </c>
      <c r="EO11" s="996"/>
      <c r="EP11" s="995" t="s">
        <v>18</v>
      </c>
      <c r="EQ11" s="995"/>
      <c r="ER11" s="481">
        <v>27</v>
      </c>
      <c r="ES11" s="481">
        <v>17</v>
      </c>
      <c r="ET11" s="481">
        <v>20</v>
      </c>
      <c r="EU11" s="481">
        <v>11</v>
      </c>
      <c r="EV11" s="481">
        <v>4</v>
      </c>
      <c r="EW11" s="481">
        <v>12</v>
      </c>
      <c r="EX11" s="481">
        <v>0</v>
      </c>
      <c r="EY11" s="481">
        <v>0</v>
      </c>
      <c r="EZ11" s="481">
        <v>0</v>
      </c>
      <c r="FA11" s="481">
        <v>0</v>
      </c>
      <c r="FB11" s="481">
        <v>0</v>
      </c>
      <c r="FC11" s="481">
        <v>0</v>
      </c>
      <c r="FD11" s="481">
        <v>0</v>
      </c>
      <c r="FE11" s="481">
        <v>0</v>
      </c>
      <c r="FF11" s="481">
        <v>0</v>
      </c>
      <c r="FG11" s="481">
        <v>0</v>
      </c>
      <c r="FH11" s="481">
        <v>0</v>
      </c>
      <c r="FI11" s="481">
        <v>0</v>
      </c>
      <c r="FJ11" s="481">
        <v>0</v>
      </c>
      <c r="FK11" s="481">
        <v>0</v>
      </c>
      <c r="FL11" s="481">
        <v>0</v>
      </c>
      <c r="FM11" s="481">
        <v>0</v>
      </c>
      <c r="FN11" s="511">
        <f t="shared" si="15"/>
        <v>51</v>
      </c>
      <c r="FO11" s="511">
        <f t="shared" si="16"/>
        <v>40</v>
      </c>
      <c r="FP11" s="511">
        <f t="shared" si="17"/>
        <v>91</v>
      </c>
      <c r="FQ11" s="996" t="s">
        <v>19</v>
      </c>
      <c r="FR11" s="996"/>
    </row>
    <row r="12" spans="1:224" ht="21.75" customHeight="1" x14ac:dyDescent="0.3">
      <c r="A12" s="997" t="s">
        <v>20</v>
      </c>
      <c r="B12" s="474" t="s">
        <v>399</v>
      </c>
      <c r="C12" s="481">
        <v>12</v>
      </c>
      <c r="D12" s="481">
        <v>8</v>
      </c>
      <c r="E12" s="481">
        <v>14</v>
      </c>
      <c r="F12" s="481">
        <v>12</v>
      </c>
      <c r="G12" s="481">
        <v>23</v>
      </c>
      <c r="H12" s="481">
        <v>10</v>
      </c>
      <c r="I12" s="481">
        <v>0</v>
      </c>
      <c r="J12" s="481">
        <v>2</v>
      </c>
      <c r="K12" s="481">
        <v>0</v>
      </c>
      <c r="L12" s="481">
        <v>3</v>
      </c>
      <c r="M12" s="481">
        <v>0</v>
      </c>
      <c r="N12" s="481">
        <v>1</v>
      </c>
      <c r="O12" s="481">
        <v>0</v>
      </c>
      <c r="P12" s="481">
        <v>0</v>
      </c>
      <c r="Q12" s="481">
        <v>0</v>
      </c>
      <c r="R12" s="481">
        <v>4</v>
      </c>
      <c r="S12" s="481">
        <v>0</v>
      </c>
      <c r="T12" s="481">
        <v>9</v>
      </c>
      <c r="U12" s="481">
        <v>0</v>
      </c>
      <c r="V12" s="481">
        <v>0</v>
      </c>
      <c r="W12" s="481">
        <v>0</v>
      </c>
      <c r="X12" s="481">
        <v>3</v>
      </c>
      <c r="Y12" s="511">
        <f t="shared" si="3"/>
        <v>49</v>
      </c>
      <c r="Z12" s="511">
        <f t="shared" si="4"/>
        <v>52</v>
      </c>
      <c r="AA12" s="511">
        <f t="shared" si="5"/>
        <v>101</v>
      </c>
      <c r="AB12" s="475" t="s">
        <v>43</v>
      </c>
      <c r="AC12" s="1000" t="s">
        <v>380</v>
      </c>
      <c r="AD12" s="997" t="s">
        <v>20</v>
      </c>
      <c r="AE12" s="474" t="s">
        <v>399</v>
      </c>
      <c r="AF12" s="481">
        <v>12</v>
      </c>
      <c r="AG12" s="481">
        <v>5</v>
      </c>
      <c r="AH12" s="481">
        <v>11</v>
      </c>
      <c r="AI12" s="481">
        <v>9</v>
      </c>
      <c r="AJ12" s="481">
        <v>20</v>
      </c>
      <c r="AK12" s="481">
        <v>3</v>
      </c>
      <c r="AL12" s="481">
        <v>0</v>
      </c>
      <c r="AM12" s="481">
        <v>0</v>
      </c>
      <c r="AN12" s="481">
        <v>0</v>
      </c>
      <c r="AO12" s="481">
        <v>0</v>
      </c>
      <c r="AP12" s="481">
        <v>0</v>
      </c>
      <c r="AQ12" s="481">
        <v>1</v>
      </c>
      <c r="AR12" s="481">
        <v>0</v>
      </c>
      <c r="AS12" s="481">
        <v>0</v>
      </c>
      <c r="AT12" s="481">
        <v>0</v>
      </c>
      <c r="AU12" s="481">
        <v>0</v>
      </c>
      <c r="AV12" s="481">
        <v>0</v>
      </c>
      <c r="AW12" s="481">
        <v>7</v>
      </c>
      <c r="AX12" s="481">
        <v>0</v>
      </c>
      <c r="AY12" s="481">
        <v>0</v>
      </c>
      <c r="AZ12" s="481">
        <v>0</v>
      </c>
      <c r="BA12" s="481">
        <v>2</v>
      </c>
      <c r="BB12" s="511">
        <f t="shared" si="6"/>
        <v>43</v>
      </c>
      <c r="BC12" s="511">
        <f t="shared" si="7"/>
        <v>27</v>
      </c>
      <c r="BD12" s="511">
        <f t="shared" si="8"/>
        <v>70</v>
      </c>
      <c r="BE12" s="475" t="s">
        <v>43</v>
      </c>
      <c r="BF12" s="1000" t="s">
        <v>380</v>
      </c>
      <c r="BG12" s="997" t="s">
        <v>20</v>
      </c>
      <c r="BH12" s="474" t="s">
        <v>399</v>
      </c>
      <c r="BI12" s="481">
        <v>0</v>
      </c>
      <c r="BJ12" s="481">
        <v>3</v>
      </c>
      <c r="BK12" s="481">
        <v>3</v>
      </c>
      <c r="BL12" s="481">
        <v>3</v>
      </c>
      <c r="BM12" s="481">
        <v>3</v>
      </c>
      <c r="BN12" s="481">
        <v>7</v>
      </c>
      <c r="BO12" s="481">
        <v>0</v>
      </c>
      <c r="BP12" s="481">
        <v>2</v>
      </c>
      <c r="BQ12" s="481">
        <v>0</v>
      </c>
      <c r="BR12" s="481">
        <v>3</v>
      </c>
      <c r="BS12" s="481">
        <v>0</v>
      </c>
      <c r="BT12" s="481">
        <v>0</v>
      </c>
      <c r="BU12" s="481">
        <v>0</v>
      </c>
      <c r="BV12" s="481">
        <v>0</v>
      </c>
      <c r="BW12" s="481">
        <v>0</v>
      </c>
      <c r="BX12" s="481">
        <v>4</v>
      </c>
      <c r="BY12" s="481">
        <v>0</v>
      </c>
      <c r="BZ12" s="481">
        <v>0</v>
      </c>
      <c r="CA12" s="481">
        <v>0</v>
      </c>
      <c r="CB12" s="481">
        <v>0</v>
      </c>
      <c r="CC12" s="481">
        <v>0</v>
      </c>
      <c r="CD12" s="481">
        <v>1</v>
      </c>
      <c r="CE12" s="511">
        <f t="shared" si="0"/>
        <v>6</v>
      </c>
      <c r="CF12" s="511">
        <f t="shared" si="1"/>
        <v>23</v>
      </c>
      <c r="CG12" s="511">
        <f t="shared" si="2"/>
        <v>29</v>
      </c>
      <c r="CH12" s="475" t="s">
        <v>43</v>
      </c>
      <c r="CI12" s="1000" t="s">
        <v>380</v>
      </c>
      <c r="CJ12" s="997" t="s">
        <v>20</v>
      </c>
      <c r="CK12" s="474" t="s">
        <v>399</v>
      </c>
      <c r="CL12" s="481">
        <v>0</v>
      </c>
      <c r="CM12" s="481">
        <v>0</v>
      </c>
      <c r="CN12" s="481">
        <v>0</v>
      </c>
      <c r="CO12" s="481">
        <v>0</v>
      </c>
      <c r="CP12" s="481">
        <v>0</v>
      </c>
      <c r="CQ12" s="481">
        <v>0</v>
      </c>
      <c r="CR12" s="481">
        <v>0</v>
      </c>
      <c r="CS12" s="481">
        <v>0</v>
      </c>
      <c r="CT12" s="481">
        <v>0</v>
      </c>
      <c r="CU12" s="481">
        <v>0</v>
      </c>
      <c r="CV12" s="481">
        <v>0</v>
      </c>
      <c r="CW12" s="481">
        <v>0</v>
      </c>
      <c r="CX12" s="481">
        <v>0</v>
      </c>
      <c r="CY12" s="481">
        <v>0</v>
      </c>
      <c r="CZ12" s="481">
        <v>0</v>
      </c>
      <c r="DA12" s="481">
        <v>0</v>
      </c>
      <c r="DB12" s="481">
        <v>0</v>
      </c>
      <c r="DC12" s="481">
        <v>2</v>
      </c>
      <c r="DD12" s="481">
        <v>0</v>
      </c>
      <c r="DE12" s="481">
        <v>0</v>
      </c>
      <c r="DF12" s="481">
        <v>0</v>
      </c>
      <c r="DG12" s="481">
        <v>0</v>
      </c>
      <c r="DH12" s="511">
        <f t="shared" si="9"/>
        <v>0</v>
      </c>
      <c r="DI12" s="511">
        <f t="shared" si="10"/>
        <v>2</v>
      </c>
      <c r="DJ12" s="511">
        <f t="shared" si="11"/>
        <v>2</v>
      </c>
      <c r="DK12" s="475" t="s">
        <v>43</v>
      </c>
      <c r="DL12" s="1000" t="s">
        <v>380</v>
      </c>
      <c r="DM12" s="997" t="s">
        <v>20</v>
      </c>
      <c r="DN12" s="474" t="s">
        <v>399</v>
      </c>
      <c r="DO12" s="481">
        <v>0</v>
      </c>
      <c r="DP12" s="481">
        <v>2</v>
      </c>
      <c r="DQ12" s="481">
        <v>1</v>
      </c>
      <c r="DR12" s="481">
        <v>2</v>
      </c>
      <c r="DS12" s="481">
        <v>0</v>
      </c>
      <c r="DT12" s="481">
        <v>3</v>
      </c>
      <c r="DU12" s="481">
        <v>0</v>
      </c>
      <c r="DV12" s="481">
        <v>1</v>
      </c>
      <c r="DW12" s="481">
        <v>0</v>
      </c>
      <c r="DX12" s="481">
        <v>4</v>
      </c>
      <c r="DY12" s="481">
        <v>0</v>
      </c>
      <c r="DZ12" s="481">
        <v>1</v>
      </c>
      <c r="EA12" s="481">
        <v>0</v>
      </c>
      <c r="EB12" s="481">
        <v>0</v>
      </c>
      <c r="EC12" s="481">
        <v>0</v>
      </c>
      <c r="ED12" s="481">
        <v>4</v>
      </c>
      <c r="EE12" s="481">
        <v>0</v>
      </c>
      <c r="EF12" s="481">
        <v>1</v>
      </c>
      <c r="EG12" s="481">
        <v>0</v>
      </c>
      <c r="EH12" s="481">
        <v>0</v>
      </c>
      <c r="EI12" s="481">
        <v>0</v>
      </c>
      <c r="EJ12" s="481">
        <v>2</v>
      </c>
      <c r="EK12" s="511">
        <f t="shared" si="12"/>
        <v>1</v>
      </c>
      <c r="EL12" s="511">
        <f t="shared" si="13"/>
        <v>20</v>
      </c>
      <c r="EM12" s="511">
        <f t="shared" si="14"/>
        <v>21</v>
      </c>
      <c r="EN12" s="475" t="s">
        <v>43</v>
      </c>
      <c r="EO12" s="1000" t="s">
        <v>380</v>
      </c>
      <c r="EP12" s="997" t="s">
        <v>20</v>
      </c>
      <c r="EQ12" s="474" t="s">
        <v>399</v>
      </c>
      <c r="ER12" s="481">
        <v>99</v>
      </c>
      <c r="ES12" s="481">
        <v>69</v>
      </c>
      <c r="ET12" s="481">
        <v>41</v>
      </c>
      <c r="EU12" s="481">
        <v>67</v>
      </c>
      <c r="EV12" s="481">
        <v>38</v>
      </c>
      <c r="EW12" s="481">
        <v>68</v>
      </c>
      <c r="EX12" s="481">
        <v>0</v>
      </c>
      <c r="EY12" s="481">
        <v>34</v>
      </c>
      <c r="EZ12" s="481">
        <v>0</v>
      </c>
      <c r="FA12" s="481">
        <v>18</v>
      </c>
      <c r="FB12" s="481">
        <v>0</v>
      </c>
      <c r="FC12" s="481">
        <v>11</v>
      </c>
      <c r="FD12" s="481">
        <v>0</v>
      </c>
      <c r="FE12" s="481">
        <v>0</v>
      </c>
      <c r="FF12" s="481">
        <v>0</v>
      </c>
      <c r="FG12" s="481">
        <v>30</v>
      </c>
      <c r="FH12" s="481">
        <v>0</v>
      </c>
      <c r="FI12" s="481">
        <v>10</v>
      </c>
      <c r="FJ12" s="481">
        <v>0</v>
      </c>
      <c r="FK12" s="481">
        <v>0</v>
      </c>
      <c r="FL12" s="481">
        <v>0</v>
      </c>
      <c r="FM12" s="481">
        <v>28</v>
      </c>
      <c r="FN12" s="511">
        <f t="shared" si="15"/>
        <v>178</v>
      </c>
      <c r="FO12" s="511">
        <f t="shared" si="16"/>
        <v>335</v>
      </c>
      <c r="FP12" s="511">
        <f t="shared" si="17"/>
        <v>513</v>
      </c>
      <c r="FQ12" s="475" t="s">
        <v>43</v>
      </c>
      <c r="FR12" s="1000" t="s">
        <v>380</v>
      </c>
    </row>
    <row r="13" spans="1:224" ht="21.75" customHeight="1" x14ac:dyDescent="0.3">
      <c r="A13" s="998"/>
      <c r="B13" s="474" t="s">
        <v>400</v>
      </c>
      <c r="C13" s="481">
        <v>3</v>
      </c>
      <c r="D13" s="481">
        <v>11</v>
      </c>
      <c r="E13" s="481">
        <v>7</v>
      </c>
      <c r="F13" s="481">
        <v>7</v>
      </c>
      <c r="G13" s="481">
        <v>10</v>
      </c>
      <c r="H13" s="481">
        <v>16</v>
      </c>
      <c r="I13" s="481">
        <v>1</v>
      </c>
      <c r="J13" s="481">
        <v>3</v>
      </c>
      <c r="K13" s="481">
        <v>0</v>
      </c>
      <c r="L13" s="481">
        <v>1</v>
      </c>
      <c r="M13" s="481">
        <v>1</v>
      </c>
      <c r="N13" s="481">
        <v>2</v>
      </c>
      <c r="O13" s="481">
        <v>0</v>
      </c>
      <c r="P13" s="481">
        <v>1</v>
      </c>
      <c r="Q13" s="481">
        <v>0</v>
      </c>
      <c r="R13" s="481">
        <v>1</v>
      </c>
      <c r="S13" s="481">
        <v>0</v>
      </c>
      <c r="T13" s="481">
        <v>5</v>
      </c>
      <c r="U13" s="481">
        <v>0</v>
      </c>
      <c r="V13" s="481">
        <v>6</v>
      </c>
      <c r="W13" s="481">
        <v>2</v>
      </c>
      <c r="X13" s="481">
        <v>7</v>
      </c>
      <c r="Y13" s="511">
        <f t="shared" si="3"/>
        <v>24</v>
      </c>
      <c r="Z13" s="511">
        <f t="shared" si="4"/>
        <v>60</v>
      </c>
      <c r="AA13" s="511">
        <f t="shared" si="5"/>
        <v>84</v>
      </c>
      <c r="AB13" s="475" t="s">
        <v>44</v>
      </c>
      <c r="AC13" s="1001"/>
      <c r="AD13" s="998"/>
      <c r="AE13" s="474" t="s">
        <v>400</v>
      </c>
      <c r="AF13" s="481">
        <v>3</v>
      </c>
      <c r="AG13" s="481">
        <v>7</v>
      </c>
      <c r="AH13" s="481">
        <v>7</v>
      </c>
      <c r="AI13" s="481">
        <v>2</v>
      </c>
      <c r="AJ13" s="481">
        <v>10</v>
      </c>
      <c r="AK13" s="481">
        <v>4</v>
      </c>
      <c r="AL13" s="481">
        <v>1</v>
      </c>
      <c r="AM13" s="481">
        <v>0</v>
      </c>
      <c r="AN13" s="481">
        <v>0</v>
      </c>
      <c r="AO13" s="481">
        <v>0</v>
      </c>
      <c r="AP13" s="481">
        <v>1</v>
      </c>
      <c r="AQ13" s="481">
        <v>1</v>
      </c>
      <c r="AR13" s="481">
        <v>0</v>
      </c>
      <c r="AS13" s="481">
        <v>1</v>
      </c>
      <c r="AT13" s="481">
        <v>0</v>
      </c>
      <c r="AU13" s="481">
        <v>0</v>
      </c>
      <c r="AV13" s="481">
        <v>0</v>
      </c>
      <c r="AW13" s="481">
        <v>4</v>
      </c>
      <c r="AX13" s="481">
        <v>0</v>
      </c>
      <c r="AY13" s="481">
        <v>5</v>
      </c>
      <c r="AZ13" s="481">
        <v>2</v>
      </c>
      <c r="BA13" s="481">
        <v>5</v>
      </c>
      <c r="BB13" s="511">
        <f t="shared" si="6"/>
        <v>24</v>
      </c>
      <c r="BC13" s="511">
        <f t="shared" si="7"/>
        <v>29</v>
      </c>
      <c r="BD13" s="511">
        <f t="shared" si="8"/>
        <v>53</v>
      </c>
      <c r="BE13" s="475" t="s">
        <v>44</v>
      </c>
      <c r="BF13" s="1001"/>
      <c r="BG13" s="998"/>
      <c r="BH13" s="474" t="s">
        <v>400</v>
      </c>
      <c r="BI13" s="481">
        <v>0</v>
      </c>
      <c r="BJ13" s="481">
        <v>4</v>
      </c>
      <c r="BK13" s="481">
        <v>0</v>
      </c>
      <c r="BL13" s="481">
        <v>5</v>
      </c>
      <c r="BM13" s="481">
        <v>0</v>
      </c>
      <c r="BN13" s="481">
        <v>4</v>
      </c>
      <c r="BO13" s="481">
        <v>0</v>
      </c>
      <c r="BP13" s="481">
        <v>3</v>
      </c>
      <c r="BQ13" s="481">
        <v>0</v>
      </c>
      <c r="BR13" s="481">
        <v>1</v>
      </c>
      <c r="BS13" s="481">
        <v>0</v>
      </c>
      <c r="BT13" s="481">
        <v>1</v>
      </c>
      <c r="BU13" s="481">
        <v>0</v>
      </c>
      <c r="BV13" s="481">
        <v>0</v>
      </c>
      <c r="BW13" s="481">
        <v>0</v>
      </c>
      <c r="BX13" s="481">
        <v>1</v>
      </c>
      <c r="BY13" s="481">
        <v>0</v>
      </c>
      <c r="BZ13" s="481">
        <v>1</v>
      </c>
      <c r="CA13" s="481">
        <v>0</v>
      </c>
      <c r="CB13" s="481">
        <v>1</v>
      </c>
      <c r="CC13" s="481">
        <v>0</v>
      </c>
      <c r="CD13" s="481">
        <v>2</v>
      </c>
      <c r="CE13" s="511">
        <f t="shared" si="0"/>
        <v>0</v>
      </c>
      <c r="CF13" s="511">
        <f t="shared" si="1"/>
        <v>23</v>
      </c>
      <c r="CG13" s="511">
        <f t="shared" si="2"/>
        <v>23</v>
      </c>
      <c r="CH13" s="475" t="s">
        <v>44</v>
      </c>
      <c r="CI13" s="1001"/>
      <c r="CJ13" s="998"/>
      <c r="CK13" s="474" t="s">
        <v>400</v>
      </c>
      <c r="CL13" s="481">
        <v>0</v>
      </c>
      <c r="CM13" s="481">
        <v>0</v>
      </c>
      <c r="CN13" s="481">
        <v>0</v>
      </c>
      <c r="CO13" s="481">
        <v>0</v>
      </c>
      <c r="CP13" s="481">
        <v>0</v>
      </c>
      <c r="CQ13" s="481">
        <v>8</v>
      </c>
      <c r="CR13" s="481">
        <v>0</v>
      </c>
      <c r="CS13" s="481">
        <v>0</v>
      </c>
      <c r="CT13" s="481">
        <v>0</v>
      </c>
      <c r="CU13" s="481">
        <v>0</v>
      </c>
      <c r="CV13" s="481">
        <v>0</v>
      </c>
      <c r="CW13" s="481">
        <v>0</v>
      </c>
      <c r="CX13" s="481">
        <v>0</v>
      </c>
      <c r="CY13" s="481">
        <v>0</v>
      </c>
      <c r="CZ13" s="481">
        <v>0</v>
      </c>
      <c r="DA13" s="481">
        <v>0</v>
      </c>
      <c r="DB13" s="481">
        <v>0</v>
      </c>
      <c r="DC13" s="481">
        <v>0</v>
      </c>
      <c r="DD13" s="481">
        <v>0</v>
      </c>
      <c r="DE13" s="481">
        <v>0</v>
      </c>
      <c r="DF13" s="481">
        <v>0</v>
      </c>
      <c r="DG13" s="481">
        <v>0</v>
      </c>
      <c r="DH13" s="511">
        <f t="shared" si="9"/>
        <v>0</v>
      </c>
      <c r="DI13" s="511">
        <f t="shared" si="10"/>
        <v>8</v>
      </c>
      <c r="DJ13" s="511">
        <f t="shared" si="11"/>
        <v>8</v>
      </c>
      <c r="DK13" s="475" t="s">
        <v>44</v>
      </c>
      <c r="DL13" s="1001"/>
      <c r="DM13" s="998"/>
      <c r="DN13" s="474" t="s">
        <v>400</v>
      </c>
      <c r="DO13" s="481">
        <v>0</v>
      </c>
      <c r="DP13" s="481">
        <v>4</v>
      </c>
      <c r="DQ13" s="481">
        <v>0</v>
      </c>
      <c r="DR13" s="481">
        <v>0</v>
      </c>
      <c r="DS13" s="481">
        <v>0</v>
      </c>
      <c r="DT13" s="481">
        <v>6</v>
      </c>
      <c r="DU13" s="481">
        <v>0</v>
      </c>
      <c r="DV13" s="481">
        <v>0</v>
      </c>
      <c r="DW13" s="481">
        <v>0</v>
      </c>
      <c r="DX13" s="481">
        <v>0</v>
      </c>
      <c r="DY13" s="481">
        <v>0</v>
      </c>
      <c r="DZ13" s="481">
        <v>1</v>
      </c>
      <c r="EA13" s="481">
        <v>0</v>
      </c>
      <c r="EB13" s="481">
        <v>0</v>
      </c>
      <c r="EC13" s="481">
        <v>0</v>
      </c>
      <c r="ED13" s="481">
        <v>2</v>
      </c>
      <c r="EE13" s="481">
        <v>0</v>
      </c>
      <c r="EF13" s="481">
        <v>0</v>
      </c>
      <c r="EG13" s="481">
        <v>0</v>
      </c>
      <c r="EH13" s="481">
        <v>2</v>
      </c>
      <c r="EI13" s="481">
        <v>0</v>
      </c>
      <c r="EJ13" s="481">
        <v>2</v>
      </c>
      <c r="EK13" s="511">
        <f t="shared" si="12"/>
        <v>0</v>
      </c>
      <c r="EL13" s="511">
        <f t="shared" si="13"/>
        <v>17</v>
      </c>
      <c r="EM13" s="511">
        <f t="shared" si="14"/>
        <v>17</v>
      </c>
      <c r="EN13" s="475" t="s">
        <v>44</v>
      </c>
      <c r="EO13" s="1001"/>
      <c r="EP13" s="998"/>
      <c r="EQ13" s="474" t="s">
        <v>400</v>
      </c>
      <c r="ER13" s="481">
        <v>32</v>
      </c>
      <c r="ES13" s="481">
        <v>100</v>
      </c>
      <c r="ET13" s="481">
        <v>23</v>
      </c>
      <c r="EU13" s="481">
        <v>104</v>
      </c>
      <c r="EV13" s="481">
        <v>25</v>
      </c>
      <c r="EW13" s="481">
        <v>83</v>
      </c>
      <c r="EX13" s="481">
        <v>29</v>
      </c>
      <c r="EY13" s="481">
        <v>29</v>
      </c>
      <c r="EZ13" s="481">
        <v>30</v>
      </c>
      <c r="FA13" s="481">
        <v>15</v>
      </c>
      <c r="FB13" s="481">
        <v>34</v>
      </c>
      <c r="FC13" s="481">
        <v>17</v>
      </c>
      <c r="FD13" s="481">
        <v>0</v>
      </c>
      <c r="FE13" s="481">
        <v>8</v>
      </c>
      <c r="FF13" s="481">
        <v>30</v>
      </c>
      <c r="FG13" s="481">
        <v>27</v>
      </c>
      <c r="FH13" s="481">
        <v>35</v>
      </c>
      <c r="FI13" s="481">
        <v>10</v>
      </c>
      <c r="FJ13" s="481">
        <v>0</v>
      </c>
      <c r="FK13" s="481">
        <v>8</v>
      </c>
      <c r="FL13" s="481">
        <v>32</v>
      </c>
      <c r="FM13" s="481">
        <v>7</v>
      </c>
      <c r="FN13" s="511">
        <f t="shared" si="15"/>
        <v>270</v>
      </c>
      <c r="FO13" s="511">
        <f t="shared" si="16"/>
        <v>408</v>
      </c>
      <c r="FP13" s="511">
        <f t="shared" si="17"/>
        <v>678</v>
      </c>
      <c r="FQ13" s="475" t="s">
        <v>44</v>
      </c>
      <c r="FR13" s="1001"/>
    </row>
    <row r="14" spans="1:224" ht="21.75" customHeight="1" x14ac:dyDescent="0.3">
      <c r="A14" s="998"/>
      <c r="B14" s="474" t="s">
        <v>401</v>
      </c>
      <c r="C14" s="481">
        <v>43</v>
      </c>
      <c r="D14" s="481">
        <v>0</v>
      </c>
      <c r="E14" s="481">
        <v>44</v>
      </c>
      <c r="F14" s="481">
        <v>0</v>
      </c>
      <c r="G14" s="481">
        <v>46</v>
      </c>
      <c r="H14" s="481">
        <v>0</v>
      </c>
      <c r="I14" s="481">
        <v>0</v>
      </c>
      <c r="J14" s="481">
        <v>0</v>
      </c>
      <c r="K14" s="481">
        <v>0</v>
      </c>
      <c r="L14" s="481">
        <v>0</v>
      </c>
      <c r="M14" s="481">
        <v>0</v>
      </c>
      <c r="N14" s="481">
        <v>0</v>
      </c>
      <c r="O14" s="481">
        <v>0</v>
      </c>
      <c r="P14" s="481">
        <v>0</v>
      </c>
      <c r="Q14" s="481">
        <v>0</v>
      </c>
      <c r="R14" s="481">
        <v>0</v>
      </c>
      <c r="S14" s="481">
        <v>9</v>
      </c>
      <c r="T14" s="481">
        <v>0</v>
      </c>
      <c r="U14" s="481">
        <v>0</v>
      </c>
      <c r="V14" s="481">
        <v>0</v>
      </c>
      <c r="W14" s="481">
        <v>0</v>
      </c>
      <c r="X14" s="481">
        <v>0</v>
      </c>
      <c r="Y14" s="511">
        <f t="shared" si="3"/>
        <v>142</v>
      </c>
      <c r="Z14" s="511">
        <f t="shared" si="4"/>
        <v>0</v>
      </c>
      <c r="AA14" s="511">
        <f t="shared" si="5"/>
        <v>142</v>
      </c>
      <c r="AB14" s="475" t="s">
        <v>45</v>
      </c>
      <c r="AC14" s="1001"/>
      <c r="AD14" s="998"/>
      <c r="AE14" s="474" t="s">
        <v>401</v>
      </c>
      <c r="AF14" s="481">
        <v>41</v>
      </c>
      <c r="AG14" s="481">
        <v>0</v>
      </c>
      <c r="AH14" s="481">
        <v>42</v>
      </c>
      <c r="AI14" s="481">
        <v>0</v>
      </c>
      <c r="AJ14" s="481">
        <v>14</v>
      </c>
      <c r="AK14" s="481">
        <v>0</v>
      </c>
      <c r="AL14" s="481">
        <v>0</v>
      </c>
      <c r="AM14" s="481">
        <v>0</v>
      </c>
      <c r="AN14" s="481">
        <v>0</v>
      </c>
      <c r="AO14" s="481">
        <v>0</v>
      </c>
      <c r="AP14" s="481">
        <v>0</v>
      </c>
      <c r="AQ14" s="481">
        <v>0</v>
      </c>
      <c r="AR14" s="481">
        <v>0</v>
      </c>
      <c r="AS14" s="481">
        <v>0</v>
      </c>
      <c r="AT14" s="481">
        <v>0</v>
      </c>
      <c r="AU14" s="481">
        <v>0</v>
      </c>
      <c r="AV14" s="481">
        <v>9</v>
      </c>
      <c r="AW14" s="481">
        <v>0</v>
      </c>
      <c r="AX14" s="481">
        <v>0</v>
      </c>
      <c r="AY14" s="481">
        <v>0</v>
      </c>
      <c r="AZ14" s="481">
        <v>0</v>
      </c>
      <c r="BA14" s="481">
        <v>0</v>
      </c>
      <c r="BB14" s="511">
        <f t="shared" si="6"/>
        <v>106</v>
      </c>
      <c r="BC14" s="511">
        <f t="shared" si="7"/>
        <v>0</v>
      </c>
      <c r="BD14" s="511">
        <f t="shared" si="8"/>
        <v>106</v>
      </c>
      <c r="BE14" s="475" t="s">
        <v>45</v>
      </c>
      <c r="BF14" s="1001"/>
      <c r="BG14" s="998"/>
      <c r="BH14" s="474" t="s">
        <v>401</v>
      </c>
      <c r="BI14" s="481">
        <v>2</v>
      </c>
      <c r="BJ14" s="481">
        <v>0</v>
      </c>
      <c r="BK14" s="481">
        <v>2</v>
      </c>
      <c r="BL14" s="481">
        <v>0</v>
      </c>
      <c r="BM14" s="481">
        <v>32</v>
      </c>
      <c r="BN14" s="481">
        <v>0</v>
      </c>
      <c r="BO14" s="481">
        <v>0</v>
      </c>
      <c r="BP14" s="481">
        <v>0</v>
      </c>
      <c r="BQ14" s="481">
        <v>0</v>
      </c>
      <c r="BR14" s="481">
        <v>0</v>
      </c>
      <c r="BS14" s="481">
        <v>0</v>
      </c>
      <c r="BT14" s="481">
        <v>0</v>
      </c>
      <c r="BU14" s="481">
        <v>0</v>
      </c>
      <c r="BV14" s="481">
        <v>0</v>
      </c>
      <c r="BW14" s="481">
        <v>0</v>
      </c>
      <c r="BX14" s="481">
        <v>0</v>
      </c>
      <c r="BY14" s="481">
        <v>0</v>
      </c>
      <c r="BZ14" s="481">
        <v>0</v>
      </c>
      <c r="CA14" s="481">
        <v>0</v>
      </c>
      <c r="CB14" s="481">
        <v>0</v>
      </c>
      <c r="CC14" s="481">
        <v>0</v>
      </c>
      <c r="CD14" s="481">
        <v>0</v>
      </c>
      <c r="CE14" s="511">
        <f t="shared" si="0"/>
        <v>36</v>
      </c>
      <c r="CF14" s="511">
        <f t="shared" si="1"/>
        <v>0</v>
      </c>
      <c r="CG14" s="511">
        <f t="shared" si="2"/>
        <v>36</v>
      </c>
      <c r="CH14" s="475" t="s">
        <v>45</v>
      </c>
      <c r="CI14" s="1001"/>
      <c r="CJ14" s="998"/>
      <c r="CK14" s="474" t="s">
        <v>401</v>
      </c>
      <c r="CL14" s="481">
        <v>0</v>
      </c>
      <c r="CM14" s="481">
        <v>0</v>
      </c>
      <c r="CN14" s="481">
        <v>0</v>
      </c>
      <c r="CO14" s="481">
        <v>0</v>
      </c>
      <c r="CP14" s="481">
        <v>0</v>
      </c>
      <c r="CQ14" s="481">
        <v>0</v>
      </c>
      <c r="CR14" s="481">
        <v>0</v>
      </c>
      <c r="CS14" s="481">
        <v>0</v>
      </c>
      <c r="CT14" s="481">
        <v>0</v>
      </c>
      <c r="CU14" s="481">
        <v>0</v>
      </c>
      <c r="CV14" s="481">
        <v>0</v>
      </c>
      <c r="CW14" s="481">
        <v>0</v>
      </c>
      <c r="CX14" s="481">
        <v>0</v>
      </c>
      <c r="CY14" s="481">
        <v>0</v>
      </c>
      <c r="CZ14" s="481">
        <v>0</v>
      </c>
      <c r="DA14" s="481">
        <v>0</v>
      </c>
      <c r="DB14" s="481">
        <v>0</v>
      </c>
      <c r="DC14" s="481">
        <v>0</v>
      </c>
      <c r="DD14" s="481">
        <v>0</v>
      </c>
      <c r="DE14" s="481">
        <v>0</v>
      </c>
      <c r="DF14" s="481">
        <v>0</v>
      </c>
      <c r="DG14" s="481">
        <v>0</v>
      </c>
      <c r="DH14" s="511">
        <f t="shared" si="9"/>
        <v>0</v>
      </c>
      <c r="DI14" s="511">
        <f t="shared" si="10"/>
        <v>0</v>
      </c>
      <c r="DJ14" s="511">
        <f t="shared" si="11"/>
        <v>0</v>
      </c>
      <c r="DK14" s="475" t="s">
        <v>45</v>
      </c>
      <c r="DL14" s="1001"/>
      <c r="DM14" s="998"/>
      <c r="DN14" s="474" t="s">
        <v>401</v>
      </c>
      <c r="DO14" s="481">
        <v>2</v>
      </c>
      <c r="DP14" s="481">
        <v>0</v>
      </c>
      <c r="DQ14" s="481">
        <v>2</v>
      </c>
      <c r="DR14" s="481">
        <v>0</v>
      </c>
      <c r="DS14" s="481">
        <v>1</v>
      </c>
      <c r="DT14" s="481">
        <v>0</v>
      </c>
      <c r="DU14" s="481">
        <v>0</v>
      </c>
      <c r="DV14" s="481">
        <v>0</v>
      </c>
      <c r="DW14" s="481">
        <v>0</v>
      </c>
      <c r="DX14" s="481">
        <v>0</v>
      </c>
      <c r="DY14" s="481">
        <v>0</v>
      </c>
      <c r="DZ14" s="481">
        <v>0</v>
      </c>
      <c r="EA14" s="481">
        <v>0</v>
      </c>
      <c r="EB14" s="481">
        <v>0</v>
      </c>
      <c r="EC14" s="481">
        <v>0</v>
      </c>
      <c r="ED14" s="481">
        <v>0</v>
      </c>
      <c r="EE14" s="481">
        <v>0</v>
      </c>
      <c r="EF14" s="481">
        <v>0</v>
      </c>
      <c r="EG14" s="481">
        <v>0</v>
      </c>
      <c r="EH14" s="481">
        <v>0</v>
      </c>
      <c r="EI14" s="481">
        <v>0</v>
      </c>
      <c r="EJ14" s="481">
        <v>0</v>
      </c>
      <c r="EK14" s="511">
        <f t="shared" si="12"/>
        <v>5</v>
      </c>
      <c r="EL14" s="511">
        <f t="shared" si="13"/>
        <v>0</v>
      </c>
      <c r="EM14" s="511">
        <f t="shared" si="14"/>
        <v>5</v>
      </c>
      <c r="EN14" s="475" t="s">
        <v>45</v>
      </c>
      <c r="EO14" s="1001"/>
      <c r="EP14" s="998"/>
      <c r="EQ14" s="474" t="s">
        <v>401</v>
      </c>
      <c r="ER14" s="481">
        <v>109</v>
      </c>
      <c r="ES14" s="481">
        <v>0</v>
      </c>
      <c r="ET14" s="481">
        <v>86</v>
      </c>
      <c r="EU14" s="481">
        <v>0</v>
      </c>
      <c r="EV14" s="481">
        <v>59</v>
      </c>
      <c r="EW14" s="481">
        <v>0</v>
      </c>
      <c r="EX14" s="481">
        <v>33</v>
      </c>
      <c r="EY14" s="481">
        <v>0</v>
      </c>
      <c r="EZ14" s="481">
        <v>0</v>
      </c>
      <c r="FA14" s="481">
        <v>0</v>
      </c>
      <c r="FB14" s="481">
        <v>17</v>
      </c>
      <c r="FC14" s="481">
        <v>0</v>
      </c>
      <c r="FD14" s="481">
        <v>0</v>
      </c>
      <c r="FE14" s="481">
        <v>0</v>
      </c>
      <c r="FF14" s="481">
        <v>0</v>
      </c>
      <c r="FG14" s="481">
        <v>0</v>
      </c>
      <c r="FH14" s="481">
        <v>9</v>
      </c>
      <c r="FI14" s="481">
        <v>0</v>
      </c>
      <c r="FJ14" s="481">
        <v>0</v>
      </c>
      <c r="FK14" s="481">
        <v>0</v>
      </c>
      <c r="FL14" s="481">
        <v>0</v>
      </c>
      <c r="FM14" s="481">
        <v>0</v>
      </c>
      <c r="FN14" s="511">
        <f t="shared" si="15"/>
        <v>313</v>
      </c>
      <c r="FO14" s="511">
        <f t="shared" si="16"/>
        <v>0</v>
      </c>
      <c r="FP14" s="511">
        <f t="shared" si="17"/>
        <v>313</v>
      </c>
      <c r="FQ14" s="475" t="s">
        <v>45</v>
      </c>
      <c r="FR14" s="1001"/>
    </row>
    <row r="15" spans="1:224" ht="21.75" customHeight="1" x14ac:dyDescent="0.3">
      <c r="A15" s="998"/>
      <c r="B15" s="474" t="s">
        <v>382</v>
      </c>
      <c r="C15" s="481">
        <v>0</v>
      </c>
      <c r="D15" s="481">
        <v>0</v>
      </c>
      <c r="E15" s="481">
        <v>0</v>
      </c>
      <c r="F15" s="481">
        <v>0</v>
      </c>
      <c r="G15" s="481">
        <v>0</v>
      </c>
      <c r="H15" s="481">
        <v>0</v>
      </c>
      <c r="I15" s="481">
        <v>0</v>
      </c>
      <c r="J15" s="481">
        <v>0</v>
      </c>
      <c r="K15" s="481">
        <v>0</v>
      </c>
      <c r="L15" s="481">
        <v>0</v>
      </c>
      <c r="M15" s="481">
        <v>0</v>
      </c>
      <c r="N15" s="481">
        <v>0</v>
      </c>
      <c r="O15" s="481">
        <v>0</v>
      </c>
      <c r="P15" s="481">
        <v>0</v>
      </c>
      <c r="Q15" s="481">
        <v>0</v>
      </c>
      <c r="R15" s="481">
        <v>0</v>
      </c>
      <c r="S15" s="481">
        <v>0</v>
      </c>
      <c r="T15" s="481">
        <v>0</v>
      </c>
      <c r="U15" s="481">
        <v>0</v>
      </c>
      <c r="V15" s="481">
        <v>0</v>
      </c>
      <c r="W15" s="481">
        <v>0</v>
      </c>
      <c r="X15" s="481">
        <v>0</v>
      </c>
      <c r="Y15" s="511">
        <f t="shared" si="3"/>
        <v>0</v>
      </c>
      <c r="Z15" s="511">
        <f t="shared" si="4"/>
        <v>0</v>
      </c>
      <c r="AA15" s="511">
        <f t="shared" si="5"/>
        <v>0</v>
      </c>
      <c r="AB15" s="475" t="s">
        <v>46</v>
      </c>
      <c r="AC15" s="1001"/>
      <c r="AD15" s="998"/>
      <c r="AE15" s="474" t="s">
        <v>382</v>
      </c>
      <c r="AF15" s="481">
        <v>0</v>
      </c>
      <c r="AG15" s="481">
        <v>0</v>
      </c>
      <c r="AH15" s="481">
        <v>0</v>
      </c>
      <c r="AI15" s="481">
        <v>0</v>
      </c>
      <c r="AJ15" s="481">
        <v>0</v>
      </c>
      <c r="AK15" s="481">
        <v>0</v>
      </c>
      <c r="AL15" s="481">
        <v>0</v>
      </c>
      <c r="AM15" s="481">
        <v>0</v>
      </c>
      <c r="AN15" s="481">
        <v>0</v>
      </c>
      <c r="AO15" s="481">
        <v>0</v>
      </c>
      <c r="AP15" s="481">
        <v>0</v>
      </c>
      <c r="AQ15" s="481">
        <v>0</v>
      </c>
      <c r="AR15" s="481">
        <v>0</v>
      </c>
      <c r="AS15" s="481">
        <v>0</v>
      </c>
      <c r="AT15" s="481">
        <v>0</v>
      </c>
      <c r="AU15" s="481">
        <v>0</v>
      </c>
      <c r="AV15" s="481">
        <v>0</v>
      </c>
      <c r="AW15" s="481">
        <v>0</v>
      </c>
      <c r="AX15" s="481">
        <v>0</v>
      </c>
      <c r="AY15" s="481">
        <v>0</v>
      </c>
      <c r="AZ15" s="481">
        <v>0</v>
      </c>
      <c r="BA15" s="481">
        <v>0</v>
      </c>
      <c r="BB15" s="511">
        <f t="shared" si="6"/>
        <v>0</v>
      </c>
      <c r="BC15" s="511">
        <f t="shared" si="7"/>
        <v>0</v>
      </c>
      <c r="BD15" s="511">
        <f t="shared" si="8"/>
        <v>0</v>
      </c>
      <c r="BE15" s="475" t="s">
        <v>46</v>
      </c>
      <c r="BF15" s="1001"/>
      <c r="BG15" s="998"/>
      <c r="BH15" s="474" t="s">
        <v>382</v>
      </c>
      <c r="BI15" s="481">
        <v>0</v>
      </c>
      <c r="BJ15" s="481">
        <v>0</v>
      </c>
      <c r="BK15" s="481">
        <v>0</v>
      </c>
      <c r="BL15" s="481">
        <v>0</v>
      </c>
      <c r="BM15" s="481">
        <v>0</v>
      </c>
      <c r="BN15" s="481">
        <v>0</v>
      </c>
      <c r="BO15" s="481">
        <v>0</v>
      </c>
      <c r="BP15" s="481">
        <v>0</v>
      </c>
      <c r="BQ15" s="481">
        <v>0</v>
      </c>
      <c r="BR15" s="481">
        <v>0</v>
      </c>
      <c r="BS15" s="481">
        <v>0</v>
      </c>
      <c r="BT15" s="481">
        <v>0</v>
      </c>
      <c r="BU15" s="481">
        <v>0</v>
      </c>
      <c r="BV15" s="481">
        <v>0</v>
      </c>
      <c r="BW15" s="481">
        <v>0</v>
      </c>
      <c r="BX15" s="481">
        <v>0</v>
      </c>
      <c r="BY15" s="481">
        <v>0</v>
      </c>
      <c r="BZ15" s="481">
        <v>0</v>
      </c>
      <c r="CA15" s="481">
        <v>0</v>
      </c>
      <c r="CB15" s="481">
        <v>0</v>
      </c>
      <c r="CC15" s="481">
        <v>0</v>
      </c>
      <c r="CD15" s="481">
        <v>0</v>
      </c>
      <c r="CE15" s="511">
        <f t="shared" si="0"/>
        <v>0</v>
      </c>
      <c r="CF15" s="511">
        <f t="shared" si="1"/>
        <v>0</v>
      </c>
      <c r="CG15" s="511">
        <f t="shared" si="2"/>
        <v>0</v>
      </c>
      <c r="CH15" s="475" t="s">
        <v>46</v>
      </c>
      <c r="CI15" s="1001"/>
      <c r="CJ15" s="998"/>
      <c r="CK15" s="474" t="s">
        <v>382</v>
      </c>
      <c r="CL15" s="481">
        <v>0</v>
      </c>
      <c r="CM15" s="481">
        <v>0</v>
      </c>
      <c r="CN15" s="481">
        <v>0</v>
      </c>
      <c r="CO15" s="481">
        <v>0</v>
      </c>
      <c r="CP15" s="481">
        <v>0</v>
      </c>
      <c r="CQ15" s="481">
        <v>0</v>
      </c>
      <c r="CR15" s="481">
        <v>0</v>
      </c>
      <c r="CS15" s="481">
        <v>0</v>
      </c>
      <c r="CT15" s="481">
        <v>0</v>
      </c>
      <c r="CU15" s="481">
        <v>0</v>
      </c>
      <c r="CV15" s="481">
        <v>0</v>
      </c>
      <c r="CW15" s="481">
        <v>0</v>
      </c>
      <c r="CX15" s="481">
        <v>0</v>
      </c>
      <c r="CY15" s="481">
        <v>0</v>
      </c>
      <c r="CZ15" s="481">
        <v>0</v>
      </c>
      <c r="DA15" s="481">
        <v>0</v>
      </c>
      <c r="DB15" s="481">
        <v>0</v>
      </c>
      <c r="DC15" s="481">
        <v>0</v>
      </c>
      <c r="DD15" s="481">
        <v>0</v>
      </c>
      <c r="DE15" s="481">
        <v>0</v>
      </c>
      <c r="DF15" s="481">
        <v>0</v>
      </c>
      <c r="DG15" s="481">
        <v>0</v>
      </c>
      <c r="DH15" s="511">
        <f t="shared" si="9"/>
        <v>0</v>
      </c>
      <c r="DI15" s="511">
        <f t="shared" si="10"/>
        <v>0</v>
      </c>
      <c r="DJ15" s="511">
        <f t="shared" si="11"/>
        <v>0</v>
      </c>
      <c r="DK15" s="475" t="s">
        <v>46</v>
      </c>
      <c r="DL15" s="1001"/>
      <c r="DM15" s="998"/>
      <c r="DN15" s="474" t="s">
        <v>382</v>
      </c>
      <c r="DO15" s="481">
        <v>0</v>
      </c>
      <c r="DP15" s="481">
        <v>0</v>
      </c>
      <c r="DQ15" s="481">
        <v>0</v>
      </c>
      <c r="DR15" s="481">
        <v>0</v>
      </c>
      <c r="DS15" s="481">
        <v>0</v>
      </c>
      <c r="DT15" s="481">
        <v>0</v>
      </c>
      <c r="DU15" s="481">
        <v>0</v>
      </c>
      <c r="DV15" s="481">
        <v>0</v>
      </c>
      <c r="DW15" s="481">
        <v>0</v>
      </c>
      <c r="DX15" s="481">
        <v>0</v>
      </c>
      <c r="DY15" s="481">
        <v>0</v>
      </c>
      <c r="DZ15" s="481">
        <v>0</v>
      </c>
      <c r="EA15" s="481">
        <v>0</v>
      </c>
      <c r="EB15" s="481">
        <v>0</v>
      </c>
      <c r="EC15" s="481">
        <v>0</v>
      </c>
      <c r="ED15" s="481">
        <v>0</v>
      </c>
      <c r="EE15" s="481">
        <v>0</v>
      </c>
      <c r="EF15" s="481">
        <v>0</v>
      </c>
      <c r="EG15" s="481">
        <v>0</v>
      </c>
      <c r="EH15" s="481">
        <v>0</v>
      </c>
      <c r="EI15" s="481">
        <v>0</v>
      </c>
      <c r="EJ15" s="481">
        <v>0</v>
      </c>
      <c r="EK15" s="511">
        <f t="shared" si="12"/>
        <v>0</v>
      </c>
      <c r="EL15" s="511">
        <f t="shared" si="13"/>
        <v>0</v>
      </c>
      <c r="EM15" s="511">
        <f t="shared" si="14"/>
        <v>0</v>
      </c>
      <c r="EN15" s="475" t="s">
        <v>46</v>
      </c>
      <c r="EO15" s="1001"/>
      <c r="EP15" s="998"/>
      <c r="EQ15" s="474" t="s">
        <v>382</v>
      </c>
      <c r="ER15" s="481">
        <v>0</v>
      </c>
      <c r="ES15" s="481">
        <v>0</v>
      </c>
      <c r="ET15" s="481">
        <v>0</v>
      </c>
      <c r="EU15" s="481">
        <v>0</v>
      </c>
      <c r="EV15" s="481">
        <v>0</v>
      </c>
      <c r="EW15" s="481">
        <v>0</v>
      </c>
      <c r="EX15" s="481">
        <v>0</v>
      </c>
      <c r="EY15" s="481">
        <v>0</v>
      </c>
      <c r="EZ15" s="481">
        <v>0</v>
      </c>
      <c r="FA15" s="481">
        <v>0</v>
      </c>
      <c r="FB15" s="481">
        <v>0</v>
      </c>
      <c r="FC15" s="481">
        <v>0</v>
      </c>
      <c r="FD15" s="481">
        <v>0</v>
      </c>
      <c r="FE15" s="481">
        <v>0</v>
      </c>
      <c r="FF15" s="481">
        <v>0</v>
      </c>
      <c r="FG15" s="481">
        <v>0</v>
      </c>
      <c r="FH15" s="481">
        <v>0</v>
      </c>
      <c r="FI15" s="481">
        <v>0</v>
      </c>
      <c r="FJ15" s="481">
        <v>0</v>
      </c>
      <c r="FK15" s="481">
        <v>0</v>
      </c>
      <c r="FL15" s="481">
        <v>0</v>
      </c>
      <c r="FM15" s="481">
        <v>0</v>
      </c>
      <c r="FN15" s="511">
        <f t="shared" si="15"/>
        <v>0</v>
      </c>
      <c r="FO15" s="511">
        <f t="shared" si="16"/>
        <v>0</v>
      </c>
      <c r="FP15" s="511">
        <f t="shared" si="17"/>
        <v>0</v>
      </c>
      <c r="FQ15" s="475" t="s">
        <v>46</v>
      </c>
      <c r="FR15" s="1001"/>
    </row>
    <row r="16" spans="1:224" ht="21.75" customHeight="1" x14ac:dyDescent="0.3">
      <c r="A16" s="998"/>
      <c r="B16" s="474" t="s">
        <v>383</v>
      </c>
      <c r="C16" s="481">
        <v>7</v>
      </c>
      <c r="D16" s="481">
        <v>2</v>
      </c>
      <c r="E16" s="481">
        <v>9</v>
      </c>
      <c r="F16" s="481">
        <v>4</v>
      </c>
      <c r="G16" s="481">
        <v>0</v>
      </c>
      <c r="H16" s="481">
        <v>5</v>
      </c>
      <c r="I16" s="481">
        <v>0</v>
      </c>
      <c r="J16" s="481">
        <v>0</v>
      </c>
      <c r="K16" s="481">
        <v>0</v>
      </c>
      <c r="L16" s="481">
        <v>0</v>
      </c>
      <c r="M16" s="481">
        <v>0</v>
      </c>
      <c r="N16" s="481">
        <v>0</v>
      </c>
      <c r="O16" s="481">
        <v>0</v>
      </c>
      <c r="P16" s="481">
        <v>0</v>
      </c>
      <c r="Q16" s="481">
        <v>0</v>
      </c>
      <c r="R16" s="481">
        <v>0</v>
      </c>
      <c r="S16" s="481">
        <v>0</v>
      </c>
      <c r="T16" s="481">
        <v>0</v>
      </c>
      <c r="U16" s="481">
        <v>0</v>
      </c>
      <c r="V16" s="481">
        <v>0</v>
      </c>
      <c r="W16" s="481">
        <v>0</v>
      </c>
      <c r="X16" s="481">
        <v>0</v>
      </c>
      <c r="Y16" s="511">
        <f t="shared" si="3"/>
        <v>16</v>
      </c>
      <c r="Z16" s="511">
        <f t="shared" si="4"/>
        <v>11</v>
      </c>
      <c r="AA16" s="511">
        <f t="shared" si="5"/>
        <v>27</v>
      </c>
      <c r="AB16" s="475" t="s">
        <v>47</v>
      </c>
      <c r="AC16" s="1001"/>
      <c r="AD16" s="998"/>
      <c r="AE16" s="474" t="s">
        <v>383</v>
      </c>
      <c r="AF16" s="481">
        <v>7</v>
      </c>
      <c r="AG16" s="481">
        <v>1</v>
      </c>
      <c r="AH16" s="481">
        <v>9</v>
      </c>
      <c r="AI16" s="481">
        <v>4</v>
      </c>
      <c r="AJ16" s="481">
        <v>0</v>
      </c>
      <c r="AK16" s="481">
        <v>5</v>
      </c>
      <c r="AL16" s="481">
        <v>0</v>
      </c>
      <c r="AM16" s="481">
        <v>0</v>
      </c>
      <c r="AN16" s="481">
        <v>0</v>
      </c>
      <c r="AO16" s="481">
        <v>0</v>
      </c>
      <c r="AP16" s="481">
        <v>0</v>
      </c>
      <c r="AQ16" s="481">
        <v>0</v>
      </c>
      <c r="AR16" s="481">
        <v>0</v>
      </c>
      <c r="AS16" s="481">
        <v>0</v>
      </c>
      <c r="AT16" s="481">
        <v>0</v>
      </c>
      <c r="AU16" s="481">
        <v>0</v>
      </c>
      <c r="AV16" s="481">
        <v>0</v>
      </c>
      <c r="AW16" s="481">
        <v>0</v>
      </c>
      <c r="AX16" s="481">
        <v>0</v>
      </c>
      <c r="AY16" s="481">
        <v>0</v>
      </c>
      <c r="AZ16" s="481">
        <v>0</v>
      </c>
      <c r="BA16" s="481">
        <v>0</v>
      </c>
      <c r="BB16" s="511">
        <f t="shared" si="6"/>
        <v>16</v>
      </c>
      <c r="BC16" s="511">
        <f t="shared" si="7"/>
        <v>10</v>
      </c>
      <c r="BD16" s="511">
        <f t="shared" si="8"/>
        <v>26</v>
      </c>
      <c r="BE16" s="475" t="s">
        <v>47</v>
      </c>
      <c r="BF16" s="1001"/>
      <c r="BG16" s="998"/>
      <c r="BH16" s="474" t="s">
        <v>383</v>
      </c>
      <c r="BI16" s="481">
        <v>0</v>
      </c>
      <c r="BJ16" s="481">
        <v>1</v>
      </c>
      <c r="BK16" s="481">
        <v>0</v>
      </c>
      <c r="BL16" s="481">
        <v>0</v>
      </c>
      <c r="BM16" s="481">
        <v>0</v>
      </c>
      <c r="BN16" s="481">
        <v>0</v>
      </c>
      <c r="BO16" s="481">
        <v>0</v>
      </c>
      <c r="BP16" s="481">
        <v>0</v>
      </c>
      <c r="BQ16" s="481">
        <v>0</v>
      </c>
      <c r="BR16" s="481">
        <v>0</v>
      </c>
      <c r="BS16" s="481">
        <v>0</v>
      </c>
      <c r="BT16" s="481">
        <v>0</v>
      </c>
      <c r="BU16" s="481">
        <v>0</v>
      </c>
      <c r="BV16" s="481">
        <v>0</v>
      </c>
      <c r="BW16" s="481">
        <v>0</v>
      </c>
      <c r="BX16" s="481">
        <v>0</v>
      </c>
      <c r="BY16" s="481">
        <v>0</v>
      </c>
      <c r="BZ16" s="481">
        <v>0</v>
      </c>
      <c r="CA16" s="481">
        <v>0</v>
      </c>
      <c r="CB16" s="481">
        <v>0</v>
      </c>
      <c r="CC16" s="481">
        <v>0</v>
      </c>
      <c r="CD16" s="481">
        <v>0</v>
      </c>
      <c r="CE16" s="511">
        <f t="shared" si="0"/>
        <v>0</v>
      </c>
      <c r="CF16" s="511">
        <f t="shared" si="1"/>
        <v>1</v>
      </c>
      <c r="CG16" s="511">
        <f t="shared" si="2"/>
        <v>1</v>
      </c>
      <c r="CH16" s="475" t="s">
        <v>47</v>
      </c>
      <c r="CI16" s="1001"/>
      <c r="CJ16" s="998"/>
      <c r="CK16" s="474" t="s">
        <v>383</v>
      </c>
      <c r="CL16" s="481">
        <v>0</v>
      </c>
      <c r="CM16" s="481">
        <v>0</v>
      </c>
      <c r="CN16" s="481">
        <v>0</v>
      </c>
      <c r="CO16" s="481">
        <v>0</v>
      </c>
      <c r="CP16" s="481">
        <v>0</v>
      </c>
      <c r="CQ16" s="481">
        <v>0</v>
      </c>
      <c r="CR16" s="481">
        <v>0</v>
      </c>
      <c r="CS16" s="481">
        <v>0</v>
      </c>
      <c r="CT16" s="481">
        <v>0</v>
      </c>
      <c r="CU16" s="481">
        <v>0</v>
      </c>
      <c r="CV16" s="481">
        <v>0</v>
      </c>
      <c r="CW16" s="481">
        <v>0</v>
      </c>
      <c r="CX16" s="481">
        <v>0</v>
      </c>
      <c r="CY16" s="481">
        <v>0</v>
      </c>
      <c r="CZ16" s="481">
        <v>0</v>
      </c>
      <c r="DA16" s="481">
        <v>0</v>
      </c>
      <c r="DB16" s="481">
        <v>0</v>
      </c>
      <c r="DC16" s="481">
        <v>0</v>
      </c>
      <c r="DD16" s="481">
        <v>0</v>
      </c>
      <c r="DE16" s="481">
        <v>0</v>
      </c>
      <c r="DF16" s="481">
        <v>0</v>
      </c>
      <c r="DG16" s="481">
        <v>0</v>
      </c>
      <c r="DH16" s="511">
        <f t="shared" si="9"/>
        <v>0</v>
      </c>
      <c r="DI16" s="511">
        <f t="shared" si="10"/>
        <v>0</v>
      </c>
      <c r="DJ16" s="511">
        <f t="shared" si="11"/>
        <v>0</v>
      </c>
      <c r="DK16" s="475" t="s">
        <v>47</v>
      </c>
      <c r="DL16" s="1001"/>
      <c r="DM16" s="998"/>
      <c r="DN16" s="474" t="s">
        <v>383</v>
      </c>
      <c r="DO16" s="481">
        <v>0</v>
      </c>
      <c r="DP16" s="481">
        <v>0</v>
      </c>
      <c r="DQ16" s="481">
        <v>0</v>
      </c>
      <c r="DR16" s="481">
        <v>3</v>
      </c>
      <c r="DS16" s="481">
        <v>0</v>
      </c>
      <c r="DT16" s="481">
        <v>0</v>
      </c>
      <c r="DU16" s="481">
        <v>0</v>
      </c>
      <c r="DV16" s="481">
        <v>0</v>
      </c>
      <c r="DW16" s="481">
        <v>0</v>
      </c>
      <c r="DX16" s="481">
        <v>0</v>
      </c>
      <c r="DY16" s="481">
        <v>0</v>
      </c>
      <c r="DZ16" s="481">
        <v>0</v>
      </c>
      <c r="EA16" s="481">
        <v>0</v>
      </c>
      <c r="EB16" s="481">
        <v>0</v>
      </c>
      <c r="EC16" s="481">
        <v>0</v>
      </c>
      <c r="ED16" s="481">
        <v>0</v>
      </c>
      <c r="EE16" s="481">
        <v>0</v>
      </c>
      <c r="EF16" s="481">
        <v>0</v>
      </c>
      <c r="EG16" s="481">
        <v>0</v>
      </c>
      <c r="EH16" s="481">
        <v>0</v>
      </c>
      <c r="EI16" s="481">
        <v>0</v>
      </c>
      <c r="EJ16" s="481">
        <v>0</v>
      </c>
      <c r="EK16" s="511">
        <f t="shared" si="12"/>
        <v>0</v>
      </c>
      <c r="EL16" s="511">
        <f t="shared" si="13"/>
        <v>3</v>
      </c>
      <c r="EM16" s="511">
        <f t="shared" si="14"/>
        <v>3</v>
      </c>
      <c r="EN16" s="475" t="s">
        <v>47</v>
      </c>
      <c r="EO16" s="1001"/>
      <c r="EP16" s="998"/>
      <c r="EQ16" s="474" t="s">
        <v>383</v>
      </c>
      <c r="ER16" s="481">
        <v>31</v>
      </c>
      <c r="ES16" s="481">
        <v>12</v>
      </c>
      <c r="ET16" s="481">
        <v>30</v>
      </c>
      <c r="EU16" s="481">
        <v>8</v>
      </c>
      <c r="EV16" s="481">
        <v>0</v>
      </c>
      <c r="EW16" s="481">
        <v>5</v>
      </c>
      <c r="EX16" s="481">
        <v>0</v>
      </c>
      <c r="EY16" s="481">
        <v>0</v>
      </c>
      <c r="EZ16" s="481">
        <v>0</v>
      </c>
      <c r="FA16" s="481">
        <v>0</v>
      </c>
      <c r="FB16" s="481">
        <v>0</v>
      </c>
      <c r="FC16" s="481">
        <v>0</v>
      </c>
      <c r="FD16" s="481">
        <v>0</v>
      </c>
      <c r="FE16" s="481">
        <v>0</v>
      </c>
      <c r="FF16" s="481">
        <v>0</v>
      </c>
      <c r="FG16" s="481">
        <v>0</v>
      </c>
      <c r="FH16" s="481">
        <v>0</v>
      </c>
      <c r="FI16" s="481">
        <v>0</v>
      </c>
      <c r="FJ16" s="481">
        <v>0</v>
      </c>
      <c r="FK16" s="481">
        <v>0</v>
      </c>
      <c r="FL16" s="481">
        <v>0</v>
      </c>
      <c r="FM16" s="481">
        <v>0</v>
      </c>
      <c r="FN16" s="511">
        <f t="shared" si="15"/>
        <v>61</v>
      </c>
      <c r="FO16" s="511">
        <f t="shared" si="16"/>
        <v>25</v>
      </c>
      <c r="FP16" s="511">
        <f t="shared" si="17"/>
        <v>86</v>
      </c>
      <c r="FQ16" s="475" t="s">
        <v>47</v>
      </c>
      <c r="FR16" s="1001"/>
    </row>
    <row r="17" spans="1:174" ht="21.75" customHeight="1" x14ac:dyDescent="0.3">
      <c r="A17" s="999"/>
      <c r="B17" s="474" t="s">
        <v>384</v>
      </c>
      <c r="C17" s="481">
        <v>13</v>
      </c>
      <c r="D17" s="481">
        <v>25</v>
      </c>
      <c r="E17" s="481">
        <v>10</v>
      </c>
      <c r="F17" s="481">
        <v>16</v>
      </c>
      <c r="G17" s="481">
        <v>38</v>
      </c>
      <c r="H17" s="481">
        <v>26</v>
      </c>
      <c r="I17" s="481">
        <v>0</v>
      </c>
      <c r="J17" s="481">
        <v>3</v>
      </c>
      <c r="K17" s="481">
        <v>0</v>
      </c>
      <c r="L17" s="481">
        <v>4</v>
      </c>
      <c r="M17" s="481">
        <v>0</v>
      </c>
      <c r="N17" s="481">
        <v>6</v>
      </c>
      <c r="O17" s="481">
        <v>1</v>
      </c>
      <c r="P17" s="481">
        <v>1</v>
      </c>
      <c r="Q17" s="481">
        <v>0</v>
      </c>
      <c r="R17" s="481">
        <v>2</v>
      </c>
      <c r="S17" s="481">
        <v>0</v>
      </c>
      <c r="T17" s="481">
        <v>0</v>
      </c>
      <c r="U17" s="481">
        <v>9</v>
      </c>
      <c r="V17" s="481">
        <v>0</v>
      </c>
      <c r="W17" s="481">
        <v>14</v>
      </c>
      <c r="X17" s="481">
        <v>2</v>
      </c>
      <c r="Y17" s="511">
        <f t="shared" si="3"/>
        <v>85</v>
      </c>
      <c r="Z17" s="511">
        <f t="shared" si="4"/>
        <v>85</v>
      </c>
      <c r="AA17" s="511">
        <f t="shared" si="5"/>
        <v>170</v>
      </c>
      <c r="AB17" s="475" t="s">
        <v>48</v>
      </c>
      <c r="AC17" s="1002"/>
      <c r="AD17" s="999"/>
      <c r="AE17" s="474" t="s">
        <v>384</v>
      </c>
      <c r="AF17" s="481">
        <v>8</v>
      </c>
      <c r="AG17" s="481">
        <v>14</v>
      </c>
      <c r="AH17" s="481">
        <v>10</v>
      </c>
      <c r="AI17" s="481">
        <v>8</v>
      </c>
      <c r="AJ17" s="481">
        <v>22</v>
      </c>
      <c r="AK17" s="481">
        <v>5</v>
      </c>
      <c r="AL17" s="481">
        <v>0</v>
      </c>
      <c r="AM17" s="481">
        <v>0</v>
      </c>
      <c r="AN17" s="481">
        <v>0</v>
      </c>
      <c r="AO17" s="481">
        <v>1</v>
      </c>
      <c r="AP17" s="481">
        <v>0</v>
      </c>
      <c r="AQ17" s="481">
        <v>0</v>
      </c>
      <c r="AR17" s="481">
        <v>0</v>
      </c>
      <c r="AS17" s="481">
        <v>0</v>
      </c>
      <c r="AT17" s="481">
        <v>0</v>
      </c>
      <c r="AU17" s="481">
        <v>0</v>
      </c>
      <c r="AV17" s="481">
        <v>0</v>
      </c>
      <c r="AW17" s="481">
        <v>0</v>
      </c>
      <c r="AX17" s="481">
        <v>6</v>
      </c>
      <c r="AY17" s="481">
        <v>0</v>
      </c>
      <c r="AZ17" s="481">
        <v>12</v>
      </c>
      <c r="BA17" s="481">
        <v>0</v>
      </c>
      <c r="BB17" s="511">
        <f t="shared" si="6"/>
        <v>58</v>
      </c>
      <c r="BC17" s="511">
        <f t="shared" si="7"/>
        <v>28</v>
      </c>
      <c r="BD17" s="511">
        <f t="shared" si="8"/>
        <v>86</v>
      </c>
      <c r="BE17" s="475" t="s">
        <v>48</v>
      </c>
      <c r="BF17" s="1002"/>
      <c r="BG17" s="999"/>
      <c r="BH17" s="474" t="s">
        <v>384</v>
      </c>
      <c r="BI17" s="481">
        <v>3</v>
      </c>
      <c r="BJ17" s="481">
        <v>11</v>
      </c>
      <c r="BK17" s="481">
        <v>0</v>
      </c>
      <c r="BL17" s="481">
        <v>5</v>
      </c>
      <c r="BM17" s="481">
        <v>7</v>
      </c>
      <c r="BN17" s="481">
        <v>6</v>
      </c>
      <c r="BO17" s="481">
        <v>0</v>
      </c>
      <c r="BP17" s="481">
        <v>3</v>
      </c>
      <c r="BQ17" s="481">
        <v>0</v>
      </c>
      <c r="BR17" s="481">
        <v>3</v>
      </c>
      <c r="BS17" s="481">
        <v>0</v>
      </c>
      <c r="BT17" s="481">
        <v>6</v>
      </c>
      <c r="BU17" s="481">
        <v>1</v>
      </c>
      <c r="BV17" s="481">
        <v>1</v>
      </c>
      <c r="BW17" s="481">
        <v>0</v>
      </c>
      <c r="BX17" s="481">
        <v>1</v>
      </c>
      <c r="BY17" s="481">
        <v>0</v>
      </c>
      <c r="BZ17" s="481">
        <v>0</v>
      </c>
      <c r="CA17" s="481">
        <v>0</v>
      </c>
      <c r="CB17" s="481">
        <v>0</v>
      </c>
      <c r="CC17" s="481">
        <v>0</v>
      </c>
      <c r="CD17" s="481">
        <v>2</v>
      </c>
      <c r="CE17" s="511">
        <f t="shared" si="0"/>
        <v>11</v>
      </c>
      <c r="CF17" s="511">
        <f t="shared" si="1"/>
        <v>38</v>
      </c>
      <c r="CG17" s="511">
        <f t="shared" si="2"/>
        <v>49</v>
      </c>
      <c r="CH17" s="475" t="s">
        <v>48</v>
      </c>
      <c r="CI17" s="1002"/>
      <c r="CJ17" s="999"/>
      <c r="CK17" s="474" t="s">
        <v>384</v>
      </c>
      <c r="CL17" s="481">
        <v>2</v>
      </c>
      <c r="CM17" s="481">
        <v>0</v>
      </c>
      <c r="CN17" s="481">
        <v>0</v>
      </c>
      <c r="CO17" s="481">
        <v>3</v>
      </c>
      <c r="CP17" s="481">
        <v>9</v>
      </c>
      <c r="CQ17" s="481">
        <v>15</v>
      </c>
      <c r="CR17" s="481">
        <v>0</v>
      </c>
      <c r="CS17" s="481">
        <v>0</v>
      </c>
      <c r="CT17" s="481">
        <v>0</v>
      </c>
      <c r="CU17" s="481">
        <v>0</v>
      </c>
      <c r="CV17" s="481">
        <v>0</v>
      </c>
      <c r="CW17" s="481">
        <v>0</v>
      </c>
      <c r="CX17" s="481">
        <v>0</v>
      </c>
      <c r="CY17" s="481">
        <v>0</v>
      </c>
      <c r="CZ17" s="481">
        <v>0</v>
      </c>
      <c r="DA17" s="481">
        <v>1</v>
      </c>
      <c r="DB17" s="481">
        <v>0</v>
      </c>
      <c r="DC17" s="481">
        <v>0</v>
      </c>
      <c r="DD17" s="481">
        <v>3</v>
      </c>
      <c r="DE17" s="481">
        <v>0</v>
      </c>
      <c r="DF17" s="481">
        <v>2</v>
      </c>
      <c r="DG17" s="481">
        <v>0</v>
      </c>
      <c r="DH17" s="511">
        <f t="shared" si="9"/>
        <v>16</v>
      </c>
      <c r="DI17" s="511">
        <f t="shared" si="10"/>
        <v>19</v>
      </c>
      <c r="DJ17" s="511">
        <f t="shared" si="11"/>
        <v>35</v>
      </c>
      <c r="DK17" s="475" t="s">
        <v>48</v>
      </c>
      <c r="DL17" s="1002"/>
      <c r="DM17" s="999"/>
      <c r="DN17" s="474" t="s">
        <v>384</v>
      </c>
      <c r="DO17" s="481">
        <v>0</v>
      </c>
      <c r="DP17" s="481">
        <v>3</v>
      </c>
      <c r="DQ17" s="481">
        <v>0</v>
      </c>
      <c r="DR17" s="481">
        <v>2</v>
      </c>
      <c r="DS17" s="481">
        <v>0</v>
      </c>
      <c r="DT17" s="481">
        <v>4</v>
      </c>
      <c r="DU17" s="481">
        <v>0</v>
      </c>
      <c r="DV17" s="481">
        <v>1</v>
      </c>
      <c r="DW17" s="481">
        <v>0</v>
      </c>
      <c r="DX17" s="481">
        <v>0</v>
      </c>
      <c r="DY17" s="481">
        <v>0</v>
      </c>
      <c r="DZ17" s="481">
        <v>0</v>
      </c>
      <c r="EA17" s="481">
        <v>0</v>
      </c>
      <c r="EB17" s="481">
        <v>0</v>
      </c>
      <c r="EC17" s="481">
        <v>0</v>
      </c>
      <c r="ED17" s="481">
        <v>0</v>
      </c>
      <c r="EE17" s="481">
        <v>0</v>
      </c>
      <c r="EF17" s="481">
        <v>0</v>
      </c>
      <c r="EG17" s="481">
        <v>0</v>
      </c>
      <c r="EH17" s="481">
        <v>0</v>
      </c>
      <c r="EI17" s="481">
        <v>0</v>
      </c>
      <c r="EJ17" s="481">
        <v>1</v>
      </c>
      <c r="EK17" s="511">
        <f t="shared" si="12"/>
        <v>0</v>
      </c>
      <c r="EL17" s="511">
        <f t="shared" si="13"/>
        <v>11</v>
      </c>
      <c r="EM17" s="511">
        <f t="shared" si="14"/>
        <v>11</v>
      </c>
      <c r="EN17" s="475" t="s">
        <v>48</v>
      </c>
      <c r="EO17" s="1002"/>
      <c r="EP17" s="999"/>
      <c r="EQ17" s="474" t="s">
        <v>384</v>
      </c>
      <c r="ER17" s="481">
        <v>103</v>
      </c>
      <c r="ES17" s="481">
        <v>116</v>
      </c>
      <c r="ET17" s="481">
        <v>93</v>
      </c>
      <c r="EU17" s="481">
        <v>81</v>
      </c>
      <c r="EV17" s="481">
        <v>78</v>
      </c>
      <c r="EW17" s="481">
        <v>72</v>
      </c>
      <c r="EX17" s="481">
        <v>14</v>
      </c>
      <c r="EY17" s="481">
        <v>34</v>
      </c>
      <c r="EZ17" s="481">
        <v>13</v>
      </c>
      <c r="FA17" s="481">
        <v>11</v>
      </c>
      <c r="FB17" s="481">
        <v>0</v>
      </c>
      <c r="FC17" s="481">
        <v>30</v>
      </c>
      <c r="FD17" s="481">
        <v>11</v>
      </c>
      <c r="FE17" s="481">
        <v>0</v>
      </c>
      <c r="FF17" s="481">
        <v>10</v>
      </c>
      <c r="FG17" s="481">
        <v>12</v>
      </c>
      <c r="FH17" s="481">
        <v>0</v>
      </c>
      <c r="FI17" s="481">
        <v>0</v>
      </c>
      <c r="FJ17" s="481">
        <v>6</v>
      </c>
      <c r="FK17" s="481">
        <v>0</v>
      </c>
      <c r="FL17" s="481">
        <v>14</v>
      </c>
      <c r="FM17" s="481">
        <v>7</v>
      </c>
      <c r="FN17" s="511">
        <f t="shared" si="15"/>
        <v>342</v>
      </c>
      <c r="FO17" s="511">
        <f t="shared" si="16"/>
        <v>363</v>
      </c>
      <c r="FP17" s="511">
        <f t="shared" si="17"/>
        <v>705</v>
      </c>
      <c r="FQ17" s="475" t="s">
        <v>48</v>
      </c>
      <c r="FR17" s="1002"/>
    </row>
    <row r="18" spans="1:174" ht="21.75" customHeight="1" x14ac:dyDescent="0.3">
      <c r="A18" s="995" t="s">
        <v>397</v>
      </c>
      <c r="B18" s="995"/>
      <c r="C18" s="481">
        <v>0</v>
      </c>
      <c r="D18" s="481">
        <v>0</v>
      </c>
      <c r="E18" s="481">
        <v>0</v>
      </c>
      <c r="F18" s="481">
        <v>0</v>
      </c>
      <c r="G18" s="481">
        <v>0</v>
      </c>
      <c r="H18" s="481">
        <v>0</v>
      </c>
      <c r="I18" s="481">
        <v>0</v>
      </c>
      <c r="J18" s="481">
        <v>0</v>
      </c>
      <c r="K18" s="481">
        <v>0</v>
      </c>
      <c r="L18" s="481">
        <v>0</v>
      </c>
      <c r="M18" s="481">
        <v>0</v>
      </c>
      <c r="N18" s="481">
        <v>0</v>
      </c>
      <c r="O18" s="481">
        <v>0</v>
      </c>
      <c r="P18" s="481">
        <v>0</v>
      </c>
      <c r="Q18" s="481">
        <v>0</v>
      </c>
      <c r="R18" s="481">
        <v>0</v>
      </c>
      <c r="S18" s="481">
        <v>0</v>
      </c>
      <c r="T18" s="481">
        <v>0</v>
      </c>
      <c r="U18" s="481">
        <v>0</v>
      </c>
      <c r="V18" s="481">
        <v>0</v>
      </c>
      <c r="W18" s="481">
        <v>0</v>
      </c>
      <c r="X18" s="481">
        <v>0</v>
      </c>
      <c r="Y18" s="511">
        <f t="shared" si="3"/>
        <v>0</v>
      </c>
      <c r="Z18" s="511">
        <f t="shared" si="4"/>
        <v>0</v>
      </c>
      <c r="AA18" s="511">
        <f t="shared" si="5"/>
        <v>0</v>
      </c>
      <c r="AB18" s="996" t="s">
        <v>438</v>
      </c>
      <c r="AC18" s="996"/>
      <c r="AD18" s="995" t="s">
        <v>397</v>
      </c>
      <c r="AE18" s="995"/>
      <c r="AF18" s="481">
        <v>0</v>
      </c>
      <c r="AG18" s="481">
        <v>0</v>
      </c>
      <c r="AH18" s="481">
        <v>0</v>
      </c>
      <c r="AI18" s="481">
        <v>0</v>
      </c>
      <c r="AJ18" s="481">
        <v>0</v>
      </c>
      <c r="AK18" s="481">
        <v>0</v>
      </c>
      <c r="AL18" s="481">
        <v>0</v>
      </c>
      <c r="AM18" s="481">
        <v>0</v>
      </c>
      <c r="AN18" s="481">
        <v>0</v>
      </c>
      <c r="AO18" s="481">
        <v>0</v>
      </c>
      <c r="AP18" s="481">
        <v>0</v>
      </c>
      <c r="AQ18" s="481">
        <v>0</v>
      </c>
      <c r="AR18" s="481">
        <v>0</v>
      </c>
      <c r="AS18" s="481">
        <v>0</v>
      </c>
      <c r="AT18" s="481">
        <v>0</v>
      </c>
      <c r="AU18" s="481">
        <v>0</v>
      </c>
      <c r="AV18" s="481">
        <v>0</v>
      </c>
      <c r="AW18" s="481">
        <v>0</v>
      </c>
      <c r="AX18" s="481">
        <v>0</v>
      </c>
      <c r="AY18" s="481">
        <v>0</v>
      </c>
      <c r="AZ18" s="481">
        <v>0</v>
      </c>
      <c r="BA18" s="481">
        <v>0</v>
      </c>
      <c r="BB18" s="511">
        <f t="shared" si="6"/>
        <v>0</v>
      </c>
      <c r="BC18" s="511">
        <f t="shared" si="7"/>
        <v>0</v>
      </c>
      <c r="BD18" s="511">
        <f t="shared" si="8"/>
        <v>0</v>
      </c>
      <c r="BE18" s="996" t="s">
        <v>438</v>
      </c>
      <c r="BF18" s="996"/>
      <c r="BG18" s="995" t="s">
        <v>397</v>
      </c>
      <c r="BH18" s="995"/>
      <c r="BI18" s="481">
        <v>0</v>
      </c>
      <c r="BJ18" s="481">
        <v>0</v>
      </c>
      <c r="BK18" s="481">
        <v>0</v>
      </c>
      <c r="BL18" s="481">
        <v>0</v>
      </c>
      <c r="BM18" s="481">
        <v>0</v>
      </c>
      <c r="BN18" s="481">
        <v>0</v>
      </c>
      <c r="BO18" s="481">
        <v>0</v>
      </c>
      <c r="BP18" s="481">
        <v>0</v>
      </c>
      <c r="BQ18" s="481">
        <v>0</v>
      </c>
      <c r="BR18" s="481">
        <v>0</v>
      </c>
      <c r="BS18" s="481">
        <v>0</v>
      </c>
      <c r="BT18" s="481">
        <v>0</v>
      </c>
      <c r="BU18" s="481">
        <v>0</v>
      </c>
      <c r="BV18" s="481">
        <v>0</v>
      </c>
      <c r="BW18" s="481">
        <v>0</v>
      </c>
      <c r="BX18" s="481">
        <v>0</v>
      </c>
      <c r="BY18" s="481">
        <v>0</v>
      </c>
      <c r="BZ18" s="481">
        <v>0</v>
      </c>
      <c r="CA18" s="481">
        <v>0</v>
      </c>
      <c r="CB18" s="481">
        <v>0</v>
      </c>
      <c r="CC18" s="481">
        <v>0</v>
      </c>
      <c r="CD18" s="481">
        <v>0</v>
      </c>
      <c r="CE18" s="511">
        <f t="shared" si="0"/>
        <v>0</v>
      </c>
      <c r="CF18" s="511">
        <f t="shared" si="1"/>
        <v>0</v>
      </c>
      <c r="CG18" s="511">
        <f t="shared" si="2"/>
        <v>0</v>
      </c>
      <c r="CH18" s="475"/>
      <c r="CI18" s="34" t="s">
        <v>438</v>
      </c>
      <c r="CJ18" s="995" t="s">
        <v>397</v>
      </c>
      <c r="CK18" s="995"/>
      <c r="CL18" s="481">
        <v>0</v>
      </c>
      <c r="CM18" s="481">
        <v>0</v>
      </c>
      <c r="CN18" s="481">
        <v>0</v>
      </c>
      <c r="CO18" s="481">
        <v>0</v>
      </c>
      <c r="CP18" s="481">
        <v>0</v>
      </c>
      <c r="CQ18" s="481">
        <v>0</v>
      </c>
      <c r="CR18" s="481">
        <v>0</v>
      </c>
      <c r="CS18" s="481">
        <v>0</v>
      </c>
      <c r="CT18" s="481">
        <v>0</v>
      </c>
      <c r="CU18" s="481">
        <v>0</v>
      </c>
      <c r="CV18" s="481">
        <v>0</v>
      </c>
      <c r="CW18" s="481">
        <v>0</v>
      </c>
      <c r="CX18" s="481">
        <v>0</v>
      </c>
      <c r="CY18" s="481">
        <v>0</v>
      </c>
      <c r="CZ18" s="481">
        <v>0</v>
      </c>
      <c r="DA18" s="481">
        <v>0</v>
      </c>
      <c r="DB18" s="481">
        <v>0</v>
      </c>
      <c r="DC18" s="481">
        <v>0</v>
      </c>
      <c r="DD18" s="481">
        <v>0</v>
      </c>
      <c r="DE18" s="481">
        <v>0</v>
      </c>
      <c r="DF18" s="481">
        <v>0</v>
      </c>
      <c r="DG18" s="481">
        <v>0</v>
      </c>
      <c r="DH18" s="511">
        <f t="shared" si="9"/>
        <v>0</v>
      </c>
      <c r="DI18" s="511">
        <f t="shared" si="10"/>
        <v>0</v>
      </c>
      <c r="DJ18" s="511">
        <f t="shared" si="11"/>
        <v>0</v>
      </c>
      <c r="DK18" s="475"/>
      <c r="DL18" s="34" t="s">
        <v>438</v>
      </c>
      <c r="DM18" s="995" t="s">
        <v>397</v>
      </c>
      <c r="DN18" s="995"/>
      <c r="DO18" s="481">
        <v>0</v>
      </c>
      <c r="DP18" s="481">
        <v>0</v>
      </c>
      <c r="DQ18" s="481">
        <v>0</v>
      </c>
      <c r="DR18" s="481">
        <v>0</v>
      </c>
      <c r="DS18" s="481">
        <v>0</v>
      </c>
      <c r="DT18" s="481">
        <v>0</v>
      </c>
      <c r="DU18" s="481">
        <v>0</v>
      </c>
      <c r="DV18" s="481">
        <v>0</v>
      </c>
      <c r="DW18" s="481">
        <v>0</v>
      </c>
      <c r="DX18" s="481">
        <v>0</v>
      </c>
      <c r="DY18" s="481">
        <v>0</v>
      </c>
      <c r="DZ18" s="481">
        <v>0</v>
      </c>
      <c r="EA18" s="481">
        <v>0</v>
      </c>
      <c r="EB18" s="481">
        <v>0</v>
      </c>
      <c r="EC18" s="481">
        <v>0</v>
      </c>
      <c r="ED18" s="481">
        <v>0</v>
      </c>
      <c r="EE18" s="481">
        <v>0</v>
      </c>
      <c r="EF18" s="481">
        <v>0</v>
      </c>
      <c r="EG18" s="481">
        <v>0</v>
      </c>
      <c r="EH18" s="481">
        <v>0</v>
      </c>
      <c r="EI18" s="481">
        <v>0</v>
      </c>
      <c r="EJ18" s="481">
        <v>0</v>
      </c>
      <c r="EK18" s="511">
        <f t="shared" si="12"/>
        <v>0</v>
      </c>
      <c r="EL18" s="511">
        <f t="shared" si="13"/>
        <v>0</v>
      </c>
      <c r="EM18" s="511">
        <f t="shared" si="14"/>
        <v>0</v>
      </c>
      <c r="EN18" s="475"/>
      <c r="EO18" s="34" t="s">
        <v>438</v>
      </c>
      <c r="EP18" s="995" t="s">
        <v>397</v>
      </c>
      <c r="EQ18" s="995"/>
      <c r="ER18" s="481">
        <v>0</v>
      </c>
      <c r="ES18" s="481">
        <v>0</v>
      </c>
      <c r="ET18" s="481">
        <v>0</v>
      </c>
      <c r="EU18" s="481">
        <v>0</v>
      </c>
      <c r="EV18" s="481">
        <v>0</v>
      </c>
      <c r="EW18" s="481">
        <v>0</v>
      </c>
      <c r="EX18" s="481">
        <v>0</v>
      </c>
      <c r="EY18" s="481">
        <v>0</v>
      </c>
      <c r="EZ18" s="481">
        <v>0</v>
      </c>
      <c r="FA18" s="481">
        <v>0</v>
      </c>
      <c r="FB18" s="481">
        <v>0</v>
      </c>
      <c r="FC18" s="481">
        <v>0</v>
      </c>
      <c r="FD18" s="481">
        <v>0</v>
      </c>
      <c r="FE18" s="481">
        <v>0</v>
      </c>
      <c r="FF18" s="481">
        <v>0</v>
      </c>
      <c r="FG18" s="481">
        <v>0</v>
      </c>
      <c r="FH18" s="481">
        <v>0</v>
      </c>
      <c r="FI18" s="481">
        <v>0</v>
      </c>
      <c r="FJ18" s="481">
        <v>0</v>
      </c>
      <c r="FK18" s="481">
        <v>0</v>
      </c>
      <c r="FL18" s="481">
        <v>0</v>
      </c>
      <c r="FM18" s="481">
        <v>0</v>
      </c>
      <c r="FN18" s="511">
        <f t="shared" si="15"/>
        <v>0</v>
      </c>
      <c r="FO18" s="511">
        <f t="shared" si="16"/>
        <v>0</v>
      </c>
      <c r="FP18" s="511">
        <f t="shared" si="17"/>
        <v>0</v>
      </c>
      <c r="FQ18" s="996" t="s">
        <v>438</v>
      </c>
      <c r="FR18" s="996"/>
    </row>
    <row r="19" spans="1:174" ht="20.100000000000001" customHeight="1" x14ac:dyDescent="0.3">
      <c r="A19" s="995" t="s">
        <v>22</v>
      </c>
      <c r="B19" s="995"/>
      <c r="C19" s="481">
        <v>15</v>
      </c>
      <c r="D19" s="481">
        <v>11</v>
      </c>
      <c r="E19" s="481">
        <v>8</v>
      </c>
      <c r="F19" s="481">
        <v>4</v>
      </c>
      <c r="G19" s="481">
        <v>22</v>
      </c>
      <c r="H19" s="481">
        <v>6</v>
      </c>
      <c r="I19" s="481">
        <v>2</v>
      </c>
      <c r="J19" s="481">
        <v>0</v>
      </c>
      <c r="K19" s="481">
        <v>0</v>
      </c>
      <c r="L19" s="481">
        <v>0</v>
      </c>
      <c r="M19" s="481">
        <v>0</v>
      </c>
      <c r="N19" s="481">
        <v>0</v>
      </c>
      <c r="O19" s="481">
        <v>0</v>
      </c>
      <c r="P19" s="481">
        <v>0</v>
      </c>
      <c r="Q19" s="481">
        <v>1</v>
      </c>
      <c r="R19" s="481">
        <v>0</v>
      </c>
      <c r="S19" s="481">
        <v>21</v>
      </c>
      <c r="T19" s="481">
        <v>0</v>
      </c>
      <c r="U19" s="481">
        <v>16</v>
      </c>
      <c r="V19" s="481">
        <v>0</v>
      </c>
      <c r="W19" s="481">
        <v>11</v>
      </c>
      <c r="X19" s="481">
        <v>0</v>
      </c>
      <c r="Y19" s="511">
        <f t="shared" si="3"/>
        <v>96</v>
      </c>
      <c r="Z19" s="511">
        <f t="shared" si="4"/>
        <v>21</v>
      </c>
      <c r="AA19" s="511">
        <f t="shared" si="5"/>
        <v>117</v>
      </c>
      <c r="AB19" s="996" t="s">
        <v>49</v>
      </c>
      <c r="AC19" s="996"/>
      <c r="AD19" s="995" t="s">
        <v>22</v>
      </c>
      <c r="AE19" s="995"/>
      <c r="AF19" s="481">
        <v>7</v>
      </c>
      <c r="AG19" s="481">
        <v>5</v>
      </c>
      <c r="AH19" s="481">
        <v>7</v>
      </c>
      <c r="AI19" s="481">
        <v>3</v>
      </c>
      <c r="AJ19" s="481">
        <v>7</v>
      </c>
      <c r="AK19" s="481">
        <v>5</v>
      </c>
      <c r="AL19" s="481">
        <v>2</v>
      </c>
      <c r="AM19" s="481">
        <v>0</v>
      </c>
      <c r="AN19" s="481">
        <v>0</v>
      </c>
      <c r="AO19" s="481">
        <v>0</v>
      </c>
      <c r="AP19" s="481">
        <v>0</v>
      </c>
      <c r="AQ19" s="481">
        <v>0</v>
      </c>
      <c r="AR19" s="481">
        <v>0</v>
      </c>
      <c r="AS19" s="481">
        <v>0</v>
      </c>
      <c r="AT19" s="481">
        <v>1</v>
      </c>
      <c r="AU19" s="481">
        <v>0</v>
      </c>
      <c r="AV19" s="481">
        <v>19</v>
      </c>
      <c r="AW19" s="481">
        <v>0</v>
      </c>
      <c r="AX19" s="481">
        <v>16</v>
      </c>
      <c r="AY19" s="481">
        <v>0</v>
      </c>
      <c r="AZ19" s="481">
        <v>11</v>
      </c>
      <c r="BA19" s="481">
        <v>0</v>
      </c>
      <c r="BB19" s="511">
        <f t="shared" si="6"/>
        <v>70</v>
      </c>
      <c r="BC19" s="511">
        <f t="shared" si="7"/>
        <v>13</v>
      </c>
      <c r="BD19" s="511">
        <f t="shared" si="8"/>
        <v>83</v>
      </c>
      <c r="BE19" s="996" t="s">
        <v>49</v>
      </c>
      <c r="BF19" s="996"/>
      <c r="BG19" s="995" t="s">
        <v>22</v>
      </c>
      <c r="BH19" s="995"/>
      <c r="BI19" s="481">
        <v>8</v>
      </c>
      <c r="BJ19" s="481">
        <v>6</v>
      </c>
      <c r="BK19" s="481">
        <v>1</v>
      </c>
      <c r="BL19" s="481">
        <v>1</v>
      </c>
      <c r="BM19" s="481">
        <v>3</v>
      </c>
      <c r="BN19" s="481">
        <v>1</v>
      </c>
      <c r="BO19" s="481">
        <v>0</v>
      </c>
      <c r="BP19" s="481">
        <v>0</v>
      </c>
      <c r="BQ19" s="481">
        <v>0</v>
      </c>
      <c r="BR19" s="481">
        <v>0</v>
      </c>
      <c r="BS19" s="481">
        <v>0</v>
      </c>
      <c r="BT19" s="481">
        <v>0</v>
      </c>
      <c r="BU19" s="481">
        <v>0</v>
      </c>
      <c r="BV19" s="481">
        <v>0</v>
      </c>
      <c r="BW19" s="481">
        <v>0</v>
      </c>
      <c r="BX19" s="481">
        <v>0</v>
      </c>
      <c r="BY19" s="481">
        <v>0</v>
      </c>
      <c r="BZ19" s="481">
        <v>0</v>
      </c>
      <c r="CA19" s="481">
        <v>0</v>
      </c>
      <c r="CB19" s="481">
        <v>0</v>
      </c>
      <c r="CC19" s="481">
        <v>0</v>
      </c>
      <c r="CD19" s="481">
        <v>0</v>
      </c>
      <c r="CE19" s="511">
        <f t="shared" si="0"/>
        <v>12</v>
      </c>
      <c r="CF19" s="511">
        <f t="shared" si="1"/>
        <v>8</v>
      </c>
      <c r="CG19" s="511">
        <f t="shared" si="2"/>
        <v>20</v>
      </c>
      <c r="CH19" s="34"/>
      <c r="CI19" s="34" t="s">
        <v>49</v>
      </c>
      <c r="CJ19" s="995" t="s">
        <v>22</v>
      </c>
      <c r="CK19" s="995"/>
      <c r="CL19" s="481">
        <v>0</v>
      </c>
      <c r="CM19" s="481">
        <v>0</v>
      </c>
      <c r="CN19" s="481">
        <v>0</v>
      </c>
      <c r="CO19" s="481">
        <v>0</v>
      </c>
      <c r="CP19" s="481">
        <v>12</v>
      </c>
      <c r="CQ19" s="481">
        <v>0</v>
      </c>
      <c r="CR19" s="481">
        <v>0</v>
      </c>
      <c r="CS19" s="481">
        <v>0</v>
      </c>
      <c r="CT19" s="481">
        <v>0</v>
      </c>
      <c r="CU19" s="481">
        <v>0</v>
      </c>
      <c r="CV19" s="481">
        <v>0</v>
      </c>
      <c r="CW19" s="481">
        <v>0</v>
      </c>
      <c r="CX19" s="481">
        <v>0</v>
      </c>
      <c r="CY19" s="481">
        <v>0</v>
      </c>
      <c r="CZ19" s="481">
        <v>0</v>
      </c>
      <c r="DA19" s="481">
        <v>0</v>
      </c>
      <c r="DB19" s="481">
        <v>2</v>
      </c>
      <c r="DC19" s="481">
        <v>0</v>
      </c>
      <c r="DD19" s="481">
        <v>0</v>
      </c>
      <c r="DE19" s="481">
        <v>0</v>
      </c>
      <c r="DF19" s="481">
        <v>0</v>
      </c>
      <c r="DG19" s="481">
        <v>0</v>
      </c>
      <c r="DH19" s="511">
        <f t="shared" si="9"/>
        <v>14</v>
      </c>
      <c r="DI19" s="511">
        <f t="shared" si="10"/>
        <v>0</v>
      </c>
      <c r="DJ19" s="511">
        <f t="shared" si="11"/>
        <v>14</v>
      </c>
      <c r="DK19" s="996" t="s">
        <v>49</v>
      </c>
      <c r="DL19" s="996"/>
      <c r="DM19" s="995" t="s">
        <v>22</v>
      </c>
      <c r="DN19" s="995"/>
      <c r="DO19" s="481">
        <v>6</v>
      </c>
      <c r="DP19" s="481">
        <v>8</v>
      </c>
      <c r="DQ19" s="481">
        <v>3</v>
      </c>
      <c r="DR19" s="481">
        <v>5</v>
      </c>
      <c r="DS19" s="481">
        <v>0</v>
      </c>
      <c r="DT19" s="481">
        <v>3</v>
      </c>
      <c r="DU19" s="481">
        <v>1</v>
      </c>
      <c r="DV19" s="481">
        <v>0</v>
      </c>
      <c r="DW19" s="481">
        <v>0</v>
      </c>
      <c r="DX19" s="481">
        <v>0</v>
      </c>
      <c r="DY19" s="481">
        <v>1</v>
      </c>
      <c r="DZ19" s="481">
        <v>0</v>
      </c>
      <c r="EA19" s="481">
        <v>0</v>
      </c>
      <c r="EB19" s="481">
        <v>0</v>
      </c>
      <c r="EC19" s="481">
        <v>0</v>
      </c>
      <c r="ED19" s="481">
        <v>0</v>
      </c>
      <c r="EE19" s="481">
        <v>1</v>
      </c>
      <c r="EF19" s="481">
        <v>0</v>
      </c>
      <c r="EG19" s="481">
        <v>0</v>
      </c>
      <c r="EH19" s="481">
        <v>0</v>
      </c>
      <c r="EI19" s="481">
        <v>0</v>
      </c>
      <c r="EJ19" s="481">
        <v>0</v>
      </c>
      <c r="EK19" s="511">
        <f t="shared" si="12"/>
        <v>12</v>
      </c>
      <c r="EL19" s="511">
        <f t="shared" si="13"/>
        <v>16</v>
      </c>
      <c r="EM19" s="511">
        <f t="shared" si="14"/>
        <v>28</v>
      </c>
      <c r="EN19" s="996" t="s">
        <v>49</v>
      </c>
      <c r="EO19" s="996"/>
      <c r="EP19" s="995" t="s">
        <v>22</v>
      </c>
      <c r="EQ19" s="995"/>
      <c r="ER19" s="481">
        <v>125</v>
      </c>
      <c r="ES19" s="481">
        <v>30</v>
      </c>
      <c r="ET19" s="481">
        <v>75</v>
      </c>
      <c r="EU19" s="481">
        <v>30</v>
      </c>
      <c r="EV19" s="481">
        <v>35</v>
      </c>
      <c r="EW19" s="481">
        <v>24</v>
      </c>
      <c r="EX19" s="481">
        <v>52</v>
      </c>
      <c r="EY19" s="481">
        <v>0</v>
      </c>
      <c r="EZ19" s="481">
        <v>24</v>
      </c>
      <c r="FA19" s="481">
        <v>0</v>
      </c>
      <c r="FB19" s="481">
        <v>43</v>
      </c>
      <c r="FC19" s="481">
        <v>0</v>
      </c>
      <c r="FD19" s="481">
        <v>17</v>
      </c>
      <c r="FE19" s="481">
        <v>0</v>
      </c>
      <c r="FF19" s="481">
        <v>21</v>
      </c>
      <c r="FG19" s="481">
        <v>0</v>
      </c>
      <c r="FH19" s="481">
        <v>25</v>
      </c>
      <c r="FI19" s="481">
        <v>0</v>
      </c>
      <c r="FJ19" s="481">
        <v>32</v>
      </c>
      <c r="FK19" s="481">
        <v>0</v>
      </c>
      <c r="FL19" s="481">
        <v>11</v>
      </c>
      <c r="FM19" s="481">
        <v>0</v>
      </c>
      <c r="FN19" s="511">
        <f t="shared" si="15"/>
        <v>460</v>
      </c>
      <c r="FO19" s="511">
        <f t="shared" si="16"/>
        <v>84</v>
      </c>
      <c r="FP19" s="511">
        <f t="shared" si="17"/>
        <v>544</v>
      </c>
      <c r="FQ19" s="996" t="s">
        <v>49</v>
      </c>
      <c r="FR19" s="996"/>
    </row>
    <row r="20" spans="1:174" ht="20.100000000000001" customHeight="1" x14ac:dyDescent="0.3">
      <c r="A20" s="995" t="s">
        <v>23</v>
      </c>
      <c r="B20" s="995"/>
      <c r="C20" s="481">
        <v>2</v>
      </c>
      <c r="D20" s="481">
        <v>5</v>
      </c>
      <c r="E20" s="481">
        <v>10</v>
      </c>
      <c r="F20" s="481">
        <v>8</v>
      </c>
      <c r="G20" s="481">
        <v>15</v>
      </c>
      <c r="H20" s="481">
        <v>14</v>
      </c>
      <c r="I20" s="481">
        <v>8</v>
      </c>
      <c r="J20" s="481">
        <v>4</v>
      </c>
      <c r="K20" s="481">
        <v>0</v>
      </c>
      <c r="L20" s="481">
        <v>0</v>
      </c>
      <c r="M20" s="481">
        <v>2</v>
      </c>
      <c r="N20" s="481">
        <v>3</v>
      </c>
      <c r="O20" s="481">
        <v>6</v>
      </c>
      <c r="P20" s="481">
        <v>0</v>
      </c>
      <c r="Q20" s="481">
        <v>0</v>
      </c>
      <c r="R20" s="481">
        <v>0</v>
      </c>
      <c r="S20" s="481">
        <v>13</v>
      </c>
      <c r="T20" s="481">
        <v>9</v>
      </c>
      <c r="U20" s="481">
        <v>15</v>
      </c>
      <c r="V20" s="481">
        <v>8</v>
      </c>
      <c r="W20" s="481">
        <v>0</v>
      </c>
      <c r="X20" s="481">
        <v>0</v>
      </c>
      <c r="Y20" s="511">
        <f t="shared" si="3"/>
        <v>71</v>
      </c>
      <c r="Z20" s="511">
        <f t="shared" si="4"/>
        <v>51</v>
      </c>
      <c r="AA20" s="511">
        <f t="shared" si="5"/>
        <v>122</v>
      </c>
      <c r="AB20" s="996" t="s">
        <v>24</v>
      </c>
      <c r="AC20" s="996"/>
      <c r="AD20" s="995" t="s">
        <v>23</v>
      </c>
      <c r="AE20" s="995"/>
      <c r="AF20" s="481">
        <v>2</v>
      </c>
      <c r="AG20" s="481">
        <v>3</v>
      </c>
      <c r="AH20" s="481">
        <v>9</v>
      </c>
      <c r="AI20" s="481">
        <v>8</v>
      </c>
      <c r="AJ20" s="481">
        <v>1</v>
      </c>
      <c r="AK20" s="481">
        <v>4</v>
      </c>
      <c r="AL20" s="481">
        <v>7</v>
      </c>
      <c r="AM20" s="481">
        <v>3</v>
      </c>
      <c r="AN20" s="481">
        <v>0</v>
      </c>
      <c r="AO20" s="481">
        <v>0</v>
      </c>
      <c r="AP20" s="481">
        <v>1</v>
      </c>
      <c r="AQ20" s="481">
        <v>2</v>
      </c>
      <c r="AR20" s="481">
        <v>4</v>
      </c>
      <c r="AS20" s="481">
        <v>0</v>
      </c>
      <c r="AT20" s="481">
        <v>0</v>
      </c>
      <c r="AU20" s="481">
        <v>0</v>
      </c>
      <c r="AV20" s="481">
        <v>13</v>
      </c>
      <c r="AW20" s="481">
        <v>9</v>
      </c>
      <c r="AX20" s="481">
        <v>10</v>
      </c>
      <c r="AY20" s="481">
        <v>7</v>
      </c>
      <c r="AZ20" s="481">
        <v>0</v>
      </c>
      <c r="BA20" s="481">
        <v>0</v>
      </c>
      <c r="BB20" s="511">
        <f t="shared" si="6"/>
        <v>47</v>
      </c>
      <c r="BC20" s="511">
        <f t="shared" si="7"/>
        <v>36</v>
      </c>
      <c r="BD20" s="511">
        <f t="shared" si="8"/>
        <v>83</v>
      </c>
      <c r="BE20" s="996" t="s">
        <v>24</v>
      </c>
      <c r="BF20" s="996"/>
      <c r="BG20" s="995" t="s">
        <v>23</v>
      </c>
      <c r="BH20" s="995"/>
      <c r="BI20" s="481">
        <v>0</v>
      </c>
      <c r="BJ20" s="481">
        <v>2</v>
      </c>
      <c r="BK20" s="481">
        <v>1</v>
      </c>
      <c r="BL20" s="481">
        <v>0</v>
      </c>
      <c r="BM20" s="481">
        <v>4</v>
      </c>
      <c r="BN20" s="481">
        <v>5</v>
      </c>
      <c r="BO20" s="481">
        <v>1</v>
      </c>
      <c r="BP20" s="481">
        <v>1</v>
      </c>
      <c r="BQ20" s="481">
        <v>0</v>
      </c>
      <c r="BR20" s="481">
        <v>0</v>
      </c>
      <c r="BS20" s="481">
        <v>1</v>
      </c>
      <c r="BT20" s="481">
        <v>1</v>
      </c>
      <c r="BU20" s="481">
        <v>2</v>
      </c>
      <c r="BV20" s="481">
        <v>0</v>
      </c>
      <c r="BW20" s="481">
        <v>0</v>
      </c>
      <c r="BX20" s="481">
        <v>0</v>
      </c>
      <c r="BY20" s="481">
        <v>0</v>
      </c>
      <c r="BZ20" s="481">
        <v>0</v>
      </c>
      <c r="CA20" s="481">
        <v>0</v>
      </c>
      <c r="CB20" s="481">
        <v>0</v>
      </c>
      <c r="CC20" s="481">
        <v>0</v>
      </c>
      <c r="CD20" s="481">
        <v>0</v>
      </c>
      <c r="CE20" s="511">
        <f t="shared" si="0"/>
        <v>9</v>
      </c>
      <c r="CF20" s="511">
        <f t="shared" si="1"/>
        <v>9</v>
      </c>
      <c r="CG20" s="511">
        <f t="shared" si="2"/>
        <v>18</v>
      </c>
      <c r="CH20" s="34"/>
      <c r="CI20" s="34" t="s">
        <v>24</v>
      </c>
      <c r="CJ20" s="995" t="s">
        <v>23</v>
      </c>
      <c r="CK20" s="995"/>
      <c r="CL20" s="481">
        <v>0</v>
      </c>
      <c r="CM20" s="481">
        <v>0</v>
      </c>
      <c r="CN20" s="481">
        <v>0</v>
      </c>
      <c r="CO20" s="481">
        <v>0</v>
      </c>
      <c r="CP20" s="481">
        <v>10</v>
      </c>
      <c r="CQ20" s="481">
        <v>5</v>
      </c>
      <c r="CR20" s="481">
        <v>0</v>
      </c>
      <c r="CS20" s="481">
        <v>0</v>
      </c>
      <c r="CT20" s="481">
        <v>0</v>
      </c>
      <c r="CU20" s="481">
        <v>0</v>
      </c>
      <c r="CV20" s="481">
        <v>0</v>
      </c>
      <c r="CW20" s="481">
        <v>0</v>
      </c>
      <c r="CX20" s="481">
        <v>0</v>
      </c>
      <c r="CY20" s="481">
        <v>0</v>
      </c>
      <c r="CZ20" s="481">
        <v>0</v>
      </c>
      <c r="DA20" s="481">
        <v>0</v>
      </c>
      <c r="DB20" s="481">
        <v>0</v>
      </c>
      <c r="DC20" s="481">
        <v>0</v>
      </c>
      <c r="DD20" s="481">
        <v>5</v>
      </c>
      <c r="DE20" s="481">
        <v>1</v>
      </c>
      <c r="DF20" s="481">
        <v>0</v>
      </c>
      <c r="DG20" s="481">
        <v>0</v>
      </c>
      <c r="DH20" s="511">
        <f t="shared" si="9"/>
        <v>15</v>
      </c>
      <c r="DI20" s="511">
        <f t="shared" si="10"/>
        <v>6</v>
      </c>
      <c r="DJ20" s="511">
        <f t="shared" si="11"/>
        <v>21</v>
      </c>
      <c r="DK20" s="996" t="s">
        <v>24</v>
      </c>
      <c r="DL20" s="996"/>
      <c r="DM20" s="995" t="s">
        <v>23</v>
      </c>
      <c r="DN20" s="995"/>
      <c r="DO20" s="481">
        <v>0</v>
      </c>
      <c r="DP20" s="481">
        <v>0</v>
      </c>
      <c r="DQ20" s="481">
        <v>0</v>
      </c>
      <c r="DR20" s="481">
        <v>0</v>
      </c>
      <c r="DS20" s="481">
        <v>0</v>
      </c>
      <c r="DT20" s="481">
        <v>0</v>
      </c>
      <c r="DU20" s="481">
        <v>1</v>
      </c>
      <c r="DV20" s="481">
        <v>0</v>
      </c>
      <c r="DW20" s="481">
        <v>0</v>
      </c>
      <c r="DX20" s="481">
        <v>0</v>
      </c>
      <c r="DY20" s="481">
        <v>0</v>
      </c>
      <c r="DZ20" s="481">
        <v>0</v>
      </c>
      <c r="EA20" s="481">
        <v>0</v>
      </c>
      <c r="EB20" s="481">
        <v>0</v>
      </c>
      <c r="EC20" s="481">
        <v>0</v>
      </c>
      <c r="ED20" s="481">
        <v>0</v>
      </c>
      <c r="EE20" s="481">
        <v>0</v>
      </c>
      <c r="EF20" s="481">
        <v>0</v>
      </c>
      <c r="EG20" s="481">
        <v>0</v>
      </c>
      <c r="EH20" s="481">
        <v>0</v>
      </c>
      <c r="EI20" s="481">
        <v>0</v>
      </c>
      <c r="EJ20" s="481">
        <v>0</v>
      </c>
      <c r="EK20" s="511">
        <f t="shared" si="12"/>
        <v>1</v>
      </c>
      <c r="EL20" s="511">
        <f t="shared" si="13"/>
        <v>0</v>
      </c>
      <c r="EM20" s="511">
        <f t="shared" si="14"/>
        <v>1</v>
      </c>
      <c r="EN20" s="996" t="s">
        <v>24</v>
      </c>
      <c r="EO20" s="996"/>
      <c r="EP20" s="995" t="s">
        <v>23</v>
      </c>
      <c r="EQ20" s="995"/>
      <c r="ER20" s="481">
        <v>58</v>
      </c>
      <c r="ES20" s="481">
        <v>27</v>
      </c>
      <c r="ET20" s="481">
        <v>64</v>
      </c>
      <c r="EU20" s="481">
        <v>17</v>
      </c>
      <c r="EV20" s="481">
        <v>48</v>
      </c>
      <c r="EW20" s="481">
        <v>23</v>
      </c>
      <c r="EX20" s="481">
        <v>55</v>
      </c>
      <c r="EY20" s="481">
        <v>23</v>
      </c>
      <c r="EZ20" s="481">
        <v>0</v>
      </c>
      <c r="FA20" s="481">
        <v>0</v>
      </c>
      <c r="FB20" s="481">
        <v>18</v>
      </c>
      <c r="FC20" s="481">
        <v>17</v>
      </c>
      <c r="FD20" s="481">
        <v>20</v>
      </c>
      <c r="FE20" s="481">
        <v>0</v>
      </c>
      <c r="FF20" s="481">
        <v>0</v>
      </c>
      <c r="FG20" s="481">
        <v>0</v>
      </c>
      <c r="FH20" s="481">
        <v>2</v>
      </c>
      <c r="FI20" s="481">
        <v>13</v>
      </c>
      <c r="FJ20" s="481">
        <v>7</v>
      </c>
      <c r="FK20" s="481">
        <v>14</v>
      </c>
      <c r="FL20" s="481">
        <v>0</v>
      </c>
      <c r="FM20" s="481">
        <v>0</v>
      </c>
      <c r="FN20" s="511">
        <f t="shared" si="15"/>
        <v>272</v>
      </c>
      <c r="FO20" s="511">
        <f t="shared" si="16"/>
        <v>134</v>
      </c>
      <c r="FP20" s="511">
        <f t="shared" si="17"/>
        <v>406</v>
      </c>
      <c r="FQ20" s="996" t="s">
        <v>24</v>
      </c>
      <c r="FR20" s="996"/>
    </row>
    <row r="21" spans="1:174" ht="20.100000000000001" customHeight="1" x14ac:dyDescent="0.3">
      <c r="A21" s="995" t="s">
        <v>25</v>
      </c>
      <c r="B21" s="995"/>
      <c r="C21" s="481">
        <v>2</v>
      </c>
      <c r="D21" s="481">
        <v>7</v>
      </c>
      <c r="E21" s="481">
        <v>8</v>
      </c>
      <c r="F21" s="481">
        <v>3</v>
      </c>
      <c r="G21" s="481">
        <v>26</v>
      </c>
      <c r="H21" s="481">
        <v>8</v>
      </c>
      <c r="I21" s="481">
        <v>0</v>
      </c>
      <c r="J21" s="481">
        <v>3</v>
      </c>
      <c r="K21" s="481">
        <v>0</v>
      </c>
      <c r="L21" s="481">
        <v>0</v>
      </c>
      <c r="M21" s="481">
        <v>1</v>
      </c>
      <c r="N21" s="481">
        <v>1</v>
      </c>
      <c r="O21" s="481">
        <v>2</v>
      </c>
      <c r="P21" s="481">
        <v>0</v>
      </c>
      <c r="Q21" s="481">
        <v>0</v>
      </c>
      <c r="R21" s="481">
        <v>0</v>
      </c>
      <c r="S21" s="481">
        <v>0</v>
      </c>
      <c r="T21" s="481">
        <v>0</v>
      </c>
      <c r="U21" s="481">
        <v>0</v>
      </c>
      <c r="V21" s="481">
        <v>0</v>
      </c>
      <c r="W21" s="481">
        <v>0</v>
      </c>
      <c r="X21" s="481">
        <v>0</v>
      </c>
      <c r="Y21" s="511">
        <f t="shared" si="3"/>
        <v>39</v>
      </c>
      <c r="Z21" s="511">
        <f t="shared" si="4"/>
        <v>22</v>
      </c>
      <c r="AA21" s="511">
        <f t="shared" si="5"/>
        <v>61</v>
      </c>
      <c r="AB21" s="996" t="s">
        <v>50</v>
      </c>
      <c r="AC21" s="996"/>
      <c r="AD21" s="995" t="s">
        <v>25</v>
      </c>
      <c r="AE21" s="995"/>
      <c r="AF21" s="481">
        <v>2</v>
      </c>
      <c r="AG21" s="481">
        <v>7</v>
      </c>
      <c r="AH21" s="481">
        <v>7</v>
      </c>
      <c r="AI21" s="481">
        <v>3</v>
      </c>
      <c r="AJ21" s="481">
        <v>3</v>
      </c>
      <c r="AK21" s="481">
        <v>1</v>
      </c>
      <c r="AL21" s="481">
        <v>0</v>
      </c>
      <c r="AM21" s="481">
        <v>3</v>
      </c>
      <c r="AN21" s="481">
        <v>0</v>
      </c>
      <c r="AO21" s="481">
        <v>0</v>
      </c>
      <c r="AP21" s="481">
        <v>0</v>
      </c>
      <c r="AQ21" s="481">
        <v>1</v>
      </c>
      <c r="AR21" s="481">
        <v>2</v>
      </c>
      <c r="AS21" s="481">
        <v>0</v>
      </c>
      <c r="AT21" s="481">
        <v>0</v>
      </c>
      <c r="AU21" s="481">
        <v>0</v>
      </c>
      <c r="AV21" s="481">
        <v>0</v>
      </c>
      <c r="AW21" s="481">
        <v>0</v>
      </c>
      <c r="AX21" s="481">
        <v>0</v>
      </c>
      <c r="AY21" s="481">
        <v>0</v>
      </c>
      <c r="AZ21" s="481">
        <v>0</v>
      </c>
      <c r="BA21" s="481">
        <v>0</v>
      </c>
      <c r="BB21" s="511">
        <f t="shared" si="6"/>
        <v>14</v>
      </c>
      <c r="BC21" s="511">
        <f t="shared" si="7"/>
        <v>15</v>
      </c>
      <c r="BD21" s="511">
        <f t="shared" si="8"/>
        <v>29</v>
      </c>
      <c r="BE21" s="996" t="s">
        <v>50</v>
      </c>
      <c r="BF21" s="996"/>
      <c r="BG21" s="995" t="s">
        <v>25</v>
      </c>
      <c r="BH21" s="995"/>
      <c r="BI21" s="481">
        <v>0</v>
      </c>
      <c r="BJ21" s="481">
        <v>0</v>
      </c>
      <c r="BK21" s="481">
        <v>1</v>
      </c>
      <c r="BL21" s="481">
        <v>0</v>
      </c>
      <c r="BM21" s="481">
        <v>2</v>
      </c>
      <c r="BN21" s="481">
        <v>0</v>
      </c>
      <c r="BO21" s="481">
        <v>0</v>
      </c>
      <c r="BP21" s="481">
        <v>0</v>
      </c>
      <c r="BQ21" s="481">
        <v>0</v>
      </c>
      <c r="BR21" s="481">
        <v>0</v>
      </c>
      <c r="BS21" s="481">
        <v>1</v>
      </c>
      <c r="BT21" s="481">
        <v>0</v>
      </c>
      <c r="BU21" s="481">
        <v>0</v>
      </c>
      <c r="BV21" s="481">
        <v>0</v>
      </c>
      <c r="BW21" s="481">
        <v>0</v>
      </c>
      <c r="BX21" s="481">
        <v>0</v>
      </c>
      <c r="BY21" s="481">
        <v>0</v>
      </c>
      <c r="BZ21" s="481">
        <v>0</v>
      </c>
      <c r="CA21" s="481">
        <v>0</v>
      </c>
      <c r="CB21" s="481">
        <v>0</v>
      </c>
      <c r="CC21" s="481">
        <v>0</v>
      </c>
      <c r="CD21" s="481">
        <v>0</v>
      </c>
      <c r="CE21" s="511">
        <f t="shared" si="0"/>
        <v>4</v>
      </c>
      <c r="CF21" s="511">
        <f t="shared" si="1"/>
        <v>0</v>
      </c>
      <c r="CG21" s="511">
        <f t="shared" si="2"/>
        <v>4</v>
      </c>
      <c r="CH21" s="34"/>
      <c r="CI21" s="34" t="s">
        <v>50</v>
      </c>
      <c r="CJ21" s="995" t="s">
        <v>25</v>
      </c>
      <c r="CK21" s="995"/>
      <c r="CL21" s="481">
        <v>0</v>
      </c>
      <c r="CM21" s="481">
        <v>0</v>
      </c>
      <c r="CN21" s="481">
        <v>0</v>
      </c>
      <c r="CO21" s="481">
        <v>0</v>
      </c>
      <c r="CP21" s="481">
        <v>21</v>
      </c>
      <c r="CQ21" s="481">
        <v>7</v>
      </c>
      <c r="CR21" s="481">
        <v>0</v>
      </c>
      <c r="CS21" s="481">
        <v>0</v>
      </c>
      <c r="CT21" s="481">
        <v>0</v>
      </c>
      <c r="CU21" s="481">
        <v>0</v>
      </c>
      <c r="CV21" s="481">
        <v>0</v>
      </c>
      <c r="CW21" s="481">
        <v>0</v>
      </c>
      <c r="CX21" s="481">
        <v>0</v>
      </c>
      <c r="CY21" s="481">
        <v>0</v>
      </c>
      <c r="CZ21" s="481">
        <v>0</v>
      </c>
      <c r="DA21" s="481">
        <v>0</v>
      </c>
      <c r="DB21" s="481">
        <v>0</v>
      </c>
      <c r="DC21" s="481">
        <v>0</v>
      </c>
      <c r="DD21" s="481">
        <v>0</v>
      </c>
      <c r="DE21" s="481">
        <v>0</v>
      </c>
      <c r="DF21" s="481">
        <v>0</v>
      </c>
      <c r="DG21" s="481">
        <v>0</v>
      </c>
      <c r="DH21" s="511">
        <f t="shared" si="9"/>
        <v>21</v>
      </c>
      <c r="DI21" s="511">
        <f t="shared" si="10"/>
        <v>7</v>
      </c>
      <c r="DJ21" s="511">
        <f t="shared" si="11"/>
        <v>28</v>
      </c>
      <c r="DK21" s="996" t="s">
        <v>50</v>
      </c>
      <c r="DL21" s="996"/>
      <c r="DM21" s="995" t="s">
        <v>25</v>
      </c>
      <c r="DN21" s="995"/>
      <c r="DO21" s="481">
        <v>0</v>
      </c>
      <c r="DP21" s="481">
        <v>0</v>
      </c>
      <c r="DQ21" s="481">
        <v>1</v>
      </c>
      <c r="DR21" s="481">
        <v>0</v>
      </c>
      <c r="DS21" s="481">
        <v>0</v>
      </c>
      <c r="DT21" s="481">
        <v>0</v>
      </c>
      <c r="DU21" s="481">
        <v>2</v>
      </c>
      <c r="DV21" s="481">
        <v>0</v>
      </c>
      <c r="DW21" s="481">
        <v>0</v>
      </c>
      <c r="DX21" s="481">
        <v>0</v>
      </c>
      <c r="DY21" s="481">
        <v>1</v>
      </c>
      <c r="DZ21" s="481">
        <v>0</v>
      </c>
      <c r="EA21" s="481">
        <v>0</v>
      </c>
      <c r="EB21" s="481">
        <v>0</v>
      </c>
      <c r="EC21" s="481">
        <v>0</v>
      </c>
      <c r="ED21" s="481">
        <v>0</v>
      </c>
      <c r="EE21" s="481">
        <v>0</v>
      </c>
      <c r="EF21" s="481">
        <v>0</v>
      </c>
      <c r="EG21" s="481">
        <v>0</v>
      </c>
      <c r="EH21" s="481">
        <v>0</v>
      </c>
      <c r="EI21" s="481">
        <v>0</v>
      </c>
      <c r="EJ21" s="481">
        <v>0</v>
      </c>
      <c r="EK21" s="511">
        <f t="shared" si="12"/>
        <v>4</v>
      </c>
      <c r="EL21" s="511">
        <f t="shared" si="13"/>
        <v>0</v>
      </c>
      <c r="EM21" s="511">
        <f t="shared" si="14"/>
        <v>4</v>
      </c>
      <c r="EN21" s="996" t="s">
        <v>50</v>
      </c>
      <c r="EO21" s="996"/>
      <c r="EP21" s="995" t="s">
        <v>25</v>
      </c>
      <c r="EQ21" s="995"/>
      <c r="ER21" s="481">
        <v>140</v>
      </c>
      <c r="ES21" s="481">
        <v>150</v>
      </c>
      <c r="ET21" s="481">
        <v>136</v>
      </c>
      <c r="EU21" s="481">
        <v>134</v>
      </c>
      <c r="EV21" s="481">
        <v>131</v>
      </c>
      <c r="EW21" s="481">
        <v>108</v>
      </c>
      <c r="EX21" s="481">
        <v>120</v>
      </c>
      <c r="EY21" s="481">
        <v>123</v>
      </c>
      <c r="EZ21" s="481">
        <v>0</v>
      </c>
      <c r="FA21" s="481">
        <v>0</v>
      </c>
      <c r="FB21" s="481">
        <v>70</v>
      </c>
      <c r="FC21" s="481">
        <v>83</v>
      </c>
      <c r="FD21" s="481">
        <v>43</v>
      </c>
      <c r="FE21" s="481">
        <v>8</v>
      </c>
      <c r="FF21" s="481">
        <v>0</v>
      </c>
      <c r="FG21" s="481">
        <v>0</v>
      </c>
      <c r="FH21" s="481">
        <v>0</v>
      </c>
      <c r="FI21" s="481">
        <v>0</v>
      </c>
      <c r="FJ21" s="481">
        <v>0</v>
      </c>
      <c r="FK21" s="481">
        <v>0</v>
      </c>
      <c r="FL21" s="481">
        <v>0</v>
      </c>
      <c r="FM21" s="481">
        <v>0</v>
      </c>
      <c r="FN21" s="511">
        <f t="shared" si="15"/>
        <v>640</v>
      </c>
      <c r="FO21" s="511">
        <f t="shared" si="16"/>
        <v>606</v>
      </c>
      <c r="FP21" s="511">
        <f t="shared" si="17"/>
        <v>1246</v>
      </c>
      <c r="FQ21" s="996" t="s">
        <v>50</v>
      </c>
      <c r="FR21" s="996"/>
    </row>
    <row r="22" spans="1:174" ht="20.100000000000001" customHeight="1" x14ac:dyDescent="0.3">
      <c r="A22" s="995" t="s">
        <v>64</v>
      </c>
      <c r="B22" s="995"/>
      <c r="C22" s="481">
        <v>52</v>
      </c>
      <c r="D22" s="481">
        <v>28</v>
      </c>
      <c r="E22" s="481">
        <v>61</v>
      </c>
      <c r="F22" s="481">
        <v>5</v>
      </c>
      <c r="G22" s="481">
        <v>85</v>
      </c>
      <c r="H22" s="481">
        <v>7</v>
      </c>
      <c r="I22" s="481">
        <v>3</v>
      </c>
      <c r="J22" s="481">
        <v>6</v>
      </c>
      <c r="K22" s="481">
        <v>1</v>
      </c>
      <c r="L22" s="481">
        <v>2</v>
      </c>
      <c r="M22" s="481">
        <v>1</v>
      </c>
      <c r="N22" s="481">
        <v>1</v>
      </c>
      <c r="O22" s="481">
        <v>1</v>
      </c>
      <c r="P22" s="481">
        <v>0</v>
      </c>
      <c r="Q22" s="481">
        <v>4</v>
      </c>
      <c r="R22" s="481">
        <v>1</v>
      </c>
      <c r="S22" s="481">
        <v>48</v>
      </c>
      <c r="T22" s="481">
        <v>22</v>
      </c>
      <c r="U22" s="481">
        <v>23</v>
      </c>
      <c r="V22" s="481">
        <v>0</v>
      </c>
      <c r="W22" s="481">
        <v>23</v>
      </c>
      <c r="X22" s="481">
        <v>14</v>
      </c>
      <c r="Y22" s="511">
        <f t="shared" si="3"/>
        <v>302</v>
      </c>
      <c r="Z22" s="511">
        <f t="shared" si="4"/>
        <v>86</v>
      </c>
      <c r="AA22" s="511">
        <f t="shared" si="5"/>
        <v>388</v>
      </c>
      <c r="AB22" s="996" t="s">
        <v>51</v>
      </c>
      <c r="AC22" s="996"/>
      <c r="AD22" s="995" t="s">
        <v>64</v>
      </c>
      <c r="AE22" s="995"/>
      <c r="AF22" s="481">
        <v>42</v>
      </c>
      <c r="AG22" s="481">
        <v>17</v>
      </c>
      <c r="AH22" s="481">
        <v>49</v>
      </c>
      <c r="AI22" s="481">
        <v>3</v>
      </c>
      <c r="AJ22" s="481">
        <v>25</v>
      </c>
      <c r="AK22" s="481">
        <v>1</v>
      </c>
      <c r="AL22" s="481">
        <v>3</v>
      </c>
      <c r="AM22" s="481">
        <v>3</v>
      </c>
      <c r="AN22" s="481">
        <v>0</v>
      </c>
      <c r="AO22" s="481">
        <v>0</v>
      </c>
      <c r="AP22" s="481">
        <v>1</v>
      </c>
      <c r="AQ22" s="481">
        <v>0</v>
      </c>
      <c r="AR22" s="481">
        <v>0</v>
      </c>
      <c r="AS22" s="481">
        <v>0</v>
      </c>
      <c r="AT22" s="481">
        <v>2</v>
      </c>
      <c r="AU22" s="481">
        <v>0</v>
      </c>
      <c r="AV22" s="481">
        <v>33</v>
      </c>
      <c r="AW22" s="481">
        <v>18</v>
      </c>
      <c r="AX22" s="481">
        <v>21</v>
      </c>
      <c r="AY22" s="481">
        <v>0</v>
      </c>
      <c r="AZ22" s="481">
        <v>17</v>
      </c>
      <c r="BA22" s="481">
        <v>7</v>
      </c>
      <c r="BB22" s="511">
        <f t="shared" si="6"/>
        <v>193</v>
      </c>
      <c r="BC22" s="511">
        <f t="shared" si="7"/>
        <v>49</v>
      </c>
      <c r="BD22" s="511">
        <f t="shared" si="8"/>
        <v>242</v>
      </c>
      <c r="BE22" s="996" t="s">
        <v>51</v>
      </c>
      <c r="BF22" s="996"/>
      <c r="BG22" s="995" t="s">
        <v>64</v>
      </c>
      <c r="BH22" s="995"/>
      <c r="BI22" s="481">
        <v>10</v>
      </c>
      <c r="BJ22" s="481">
        <v>2</v>
      </c>
      <c r="BK22" s="481">
        <v>12</v>
      </c>
      <c r="BL22" s="481">
        <v>0</v>
      </c>
      <c r="BM22" s="481">
        <v>7</v>
      </c>
      <c r="BN22" s="481">
        <v>2</v>
      </c>
      <c r="BO22" s="481">
        <v>0</v>
      </c>
      <c r="BP22" s="481">
        <v>1</v>
      </c>
      <c r="BQ22" s="481">
        <v>1</v>
      </c>
      <c r="BR22" s="481">
        <v>2</v>
      </c>
      <c r="BS22" s="481">
        <v>0</v>
      </c>
      <c r="BT22" s="481">
        <v>1</v>
      </c>
      <c r="BU22" s="481">
        <v>1</v>
      </c>
      <c r="BV22" s="481">
        <v>0</v>
      </c>
      <c r="BW22" s="481">
        <v>2</v>
      </c>
      <c r="BX22" s="481">
        <v>1</v>
      </c>
      <c r="BY22" s="481">
        <v>2</v>
      </c>
      <c r="BZ22" s="481">
        <v>1</v>
      </c>
      <c r="CA22" s="481">
        <v>0</v>
      </c>
      <c r="CB22" s="481">
        <v>0</v>
      </c>
      <c r="CC22" s="481">
        <v>2</v>
      </c>
      <c r="CD22" s="481">
        <v>1</v>
      </c>
      <c r="CE22" s="511">
        <f t="shared" si="0"/>
        <v>37</v>
      </c>
      <c r="CF22" s="511">
        <f t="shared" si="1"/>
        <v>11</v>
      </c>
      <c r="CG22" s="511">
        <f t="shared" si="2"/>
        <v>48</v>
      </c>
      <c r="CH22" s="34"/>
      <c r="CI22" s="34" t="s">
        <v>51</v>
      </c>
      <c r="CJ22" s="995" t="s">
        <v>64</v>
      </c>
      <c r="CK22" s="995"/>
      <c r="CL22" s="481">
        <v>0</v>
      </c>
      <c r="CM22" s="481">
        <v>9</v>
      </c>
      <c r="CN22" s="481">
        <v>0</v>
      </c>
      <c r="CO22" s="481">
        <v>2</v>
      </c>
      <c r="CP22" s="481">
        <v>53</v>
      </c>
      <c r="CQ22" s="481">
        <v>4</v>
      </c>
      <c r="CR22" s="481">
        <v>0</v>
      </c>
      <c r="CS22" s="481">
        <v>2</v>
      </c>
      <c r="CT22" s="481">
        <v>0</v>
      </c>
      <c r="CU22" s="481">
        <v>0</v>
      </c>
      <c r="CV22" s="481">
        <v>0</v>
      </c>
      <c r="CW22" s="481">
        <v>0</v>
      </c>
      <c r="CX22" s="481">
        <v>0</v>
      </c>
      <c r="CY22" s="481">
        <v>0</v>
      </c>
      <c r="CZ22" s="481">
        <v>0</v>
      </c>
      <c r="DA22" s="481">
        <v>0</v>
      </c>
      <c r="DB22" s="481">
        <v>13</v>
      </c>
      <c r="DC22" s="481">
        <v>3</v>
      </c>
      <c r="DD22" s="481">
        <v>2</v>
      </c>
      <c r="DE22" s="481">
        <v>0</v>
      </c>
      <c r="DF22" s="481">
        <v>4</v>
      </c>
      <c r="DG22" s="481">
        <v>6</v>
      </c>
      <c r="DH22" s="511">
        <f t="shared" si="9"/>
        <v>72</v>
      </c>
      <c r="DI22" s="511">
        <f t="shared" si="10"/>
        <v>26</v>
      </c>
      <c r="DJ22" s="511">
        <f t="shared" si="11"/>
        <v>98</v>
      </c>
      <c r="DK22" s="996" t="s">
        <v>51</v>
      </c>
      <c r="DL22" s="996"/>
      <c r="DM22" s="995" t="s">
        <v>64</v>
      </c>
      <c r="DN22" s="995"/>
      <c r="DO22" s="481">
        <v>2</v>
      </c>
      <c r="DP22" s="481">
        <v>3</v>
      </c>
      <c r="DQ22" s="481">
        <v>1</v>
      </c>
      <c r="DR22" s="481">
        <v>1</v>
      </c>
      <c r="DS22" s="481">
        <v>2</v>
      </c>
      <c r="DT22" s="481">
        <v>4</v>
      </c>
      <c r="DU22" s="481">
        <v>0</v>
      </c>
      <c r="DV22" s="481">
        <v>4</v>
      </c>
      <c r="DW22" s="481">
        <v>1</v>
      </c>
      <c r="DX22" s="481">
        <v>0</v>
      </c>
      <c r="DY22" s="481">
        <v>0</v>
      </c>
      <c r="DZ22" s="481">
        <v>0</v>
      </c>
      <c r="EA22" s="481">
        <v>0</v>
      </c>
      <c r="EB22" s="481">
        <v>0</v>
      </c>
      <c r="EC22" s="481">
        <v>0</v>
      </c>
      <c r="ED22" s="481">
        <v>1</v>
      </c>
      <c r="EE22" s="481">
        <v>1</v>
      </c>
      <c r="EF22" s="481">
        <v>1</v>
      </c>
      <c r="EG22" s="481">
        <v>0</v>
      </c>
      <c r="EH22" s="481">
        <v>0</v>
      </c>
      <c r="EI22" s="481">
        <v>0</v>
      </c>
      <c r="EJ22" s="481">
        <v>0</v>
      </c>
      <c r="EK22" s="511">
        <f t="shared" si="12"/>
        <v>7</v>
      </c>
      <c r="EL22" s="511">
        <f t="shared" si="13"/>
        <v>14</v>
      </c>
      <c r="EM22" s="511">
        <f t="shared" si="14"/>
        <v>21</v>
      </c>
      <c r="EN22" s="996" t="s">
        <v>51</v>
      </c>
      <c r="EO22" s="996"/>
      <c r="EP22" s="995" t="s">
        <v>64</v>
      </c>
      <c r="EQ22" s="995"/>
      <c r="ER22" s="481">
        <v>400</v>
      </c>
      <c r="ES22" s="481">
        <v>64</v>
      </c>
      <c r="ET22" s="481">
        <v>273</v>
      </c>
      <c r="EU22" s="481">
        <v>47</v>
      </c>
      <c r="EV22" s="481">
        <v>140</v>
      </c>
      <c r="EW22" s="481">
        <v>42</v>
      </c>
      <c r="EX22" s="481">
        <v>138</v>
      </c>
      <c r="EY22" s="481">
        <v>40</v>
      </c>
      <c r="EZ22" s="481">
        <v>50</v>
      </c>
      <c r="FA22" s="481">
        <v>30</v>
      </c>
      <c r="FB22" s="481">
        <v>65</v>
      </c>
      <c r="FC22" s="481">
        <v>43</v>
      </c>
      <c r="FD22" s="481">
        <v>38</v>
      </c>
      <c r="FE22" s="481">
        <v>0</v>
      </c>
      <c r="FF22" s="481">
        <v>66</v>
      </c>
      <c r="FG22" s="481">
        <v>37</v>
      </c>
      <c r="FH22" s="481">
        <v>17</v>
      </c>
      <c r="FI22" s="481">
        <v>12</v>
      </c>
      <c r="FJ22" s="481">
        <v>16</v>
      </c>
      <c r="FK22" s="481">
        <v>0</v>
      </c>
      <c r="FL22" s="481">
        <v>38</v>
      </c>
      <c r="FM22" s="481">
        <v>23</v>
      </c>
      <c r="FN22" s="511">
        <f t="shared" si="15"/>
        <v>1241</v>
      </c>
      <c r="FO22" s="511">
        <f t="shared" si="16"/>
        <v>338</v>
      </c>
      <c r="FP22" s="511">
        <f t="shared" si="17"/>
        <v>1579</v>
      </c>
      <c r="FQ22" s="996" t="s">
        <v>51</v>
      </c>
      <c r="FR22" s="996"/>
    </row>
    <row r="23" spans="1:174" ht="20.100000000000001" customHeight="1" x14ac:dyDescent="0.3">
      <c r="A23" s="995" t="s">
        <v>27</v>
      </c>
      <c r="B23" s="995"/>
      <c r="C23" s="481">
        <v>58</v>
      </c>
      <c r="D23" s="481">
        <v>93</v>
      </c>
      <c r="E23" s="481">
        <v>48</v>
      </c>
      <c r="F23" s="481">
        <v>26</v>
      </c>
      <c r="G23" s="481">
        <v>92</v>
      </c>
      <c r="H23" s="481">
        <v>61</v>
      </c>
      <c r="I23" s="481">
        <v>0</v>
      </c>
      <c r="J23" s="481">
        <v>1</v>
      </c>
      <c r="K23" s="481">
        <v>3</v>
      </c>
      <c r="L23" s="481">
        <v>0</v>
      </c>
      <c r="M23" s="481">
        <v>0</v>
      </c>
      <c r="N23" s="481">
        <v>0</v>
      </c>
      <c r="O23" s="481">
        <v>0</v>
      </c>
      <c r="P23" s="481">
        <v>0</v>
      </c>
      <c r="Q23" s="481">
        <v>6</v>
      </c>
      <c r="R23" s="481">
        <v>0</v>
      </c>
      <c r="S23" s="481">
        <v>0</v>
      </c>
      <c r="T23" s="481">
        <v>4</v>
      </c>
      <c r="U23" s="481">
        <v>0</v>
      </c>
      <c r="V23" s="481">
        <v>17</v>
      </c>
      <c r="W23" s="481">
        <v>32</v>
      </c>
      <c r="X23" s="481">
        <v>7</v>
      </c>
      <c r="Y23" s="511">
        <f t="shared" si="3"/>
        <v>239</v>
      </c>
      <c r="Z23" s="511">
        <f t="shared" si="4"/>
        <v>209</v>
      </c>
      <c r="AA23" s="511">
        <f t="shared" si="5"/>
        <v>448</v>
      </c>
      <c r="AB23" s="996" t="s">
        <v>28</v>
      </c>
      <c r="AC23" s="996"/>
      <c r="AD23" s="995" t="s">
        <v>27</v>
      </c>
      <c r="AE23" s="995"/>
      <c r="AF23" s="481">
        <v>51</v>
      </c>
      <c r="AG23" s="481">
        <v>34</v>
      </c>
      <c r="AH23" s="481">
        <v>48</v>
      </c>
      <c r="AI23" s="481">
        <v>26</v>
      </c>
      <c r="AJ23" s="481">
        <v>30</v>
      </c>
      <c r="AK23" s="481">
        <v>15</v>
      </c>
      <c r="AL23" s="481">
        <v>0</v>
      </c>
      <c r="AM23" s="481">
        <v>0</v>
      </c>
      <c r="AN23" s="481">
        <v>1</v>
      </c>
      <c r="AO23" s="481">
        <v>0</v>
      </c>
      <c r="AP23" s="481">
        <v>0</v>
      </c>
      <c r="AQ23" s="481">
        <v>0</v>
      </c>
      <c r="AR23" s="481">
        <v>0</v>
      </c>
      <c r="AS23" s="481">
        <v>0</v>
      </c>
      <c r="AT23" s="481">
        <v>4</v>
      </c>
      <c r="AU23" s="481">
        <v>0</v>
      </c>
      <c r="AV23" s="481">
        <v>0</v>
      </c>
      <c r="AW23" s="481">
        <v>4</v>
      </c>
      <c r="AX23" s="481">
        <v>0</v>
      </c>
      <c r="AY23" s="481">
        <v>7</v>
      </c>
      <c r="AZ23" s="481">
        <v>4</v>
      </c>
      <c r="BA23" s="481">
        <v>2</v>
      </c>
      <c r="BB23" s="511">
        <f t="shared" si="6"/>
        <v>138</v>
      </c>
      <c r="BC23" s="511">
        <f t="shared" si="7"/>
        <v>88</v>
      </c>
      <c r="BD23" s="511">
        <f t="shared" si="8"/>
        <v>226</v>
      </c>
      <c r="BE23" s="996" t="s">
        <v>28</v>
      </c>
      <c r="BF23" s="996"/>
      <c r="BG23" s="995" t="s">
        <v>27</v>
      </c>
      <c r="BH23" s="995"/>
      <c r="BI23" s="481">
        <v>6</v>
      </c>
      <c r="BJ23" s="481">
        <v>2</v>
      </c>
      <c r="BK23" s="481">
        <v>0</v>
      </c>
      <c r="BL23" s="481">
        <v>0</v>
      </c>
      <c r="BM23" s="481">
        <v>28</v>
      </c>
      <c r="BN23" s="481">
        <v>26</v>
      </c>
      <c r="BO23" s="481">
        <v>0</v>
      </c>
      <c r="BP23" s="481">
        <v>0</v>
      </c>
      <c r="BQ23" s="481">
        <v>2</v>
      </c>
      <c r="BR23" s="481">
        <v>0</v>
      </c>
      <c r="BS23" s="481">
        <v>0</v>
      </c>
      <c r="BT23" s="481">
        <v>0</v>
      </c>
      <c r="BU23" s="481">
        <v>0</v>
      </c>
      <c r="BV23" s="481">
        <v>0</v>
      </c>
      <c r="BW23" s="481">
        <v>1</v>
      </c>
      <c r="BX23" s="481">
        <v>0</v>
      </c>
      <c r="BY23" s="481">
        <v>0</v>
      </c>
      <c r="BZ23" s="481">
        <v>0</v>
      </c>
      <c r="CA23" s="481">
        <v>0</v>
      </c>
      <c r="CB23" s="481">
        <v>6</v>
      </c>
      <c r="CC23" s="481">
        <v>10</v>
      </c>
      <c r="CD23" s="481">
        <v>2</v>
      </c>
      <c r="CE23" s="511">
        <f t="shared" si="0"/>
        <v>47</v>
      </c>
      <c r="CF23" s="511">
        <f t="shared" si="1"/>
        <v>36</v>
      </c>
      <c r="CG23" s="511">
        <f t="shared" si="2"/>
        <v>83</v>
      </c>
      <c r="CH23" s="34"/>
      <c r="CI23" s="34" t="s">
        <v>28</v>
      </c>
      <c r="CJ23" s="995" t="s">
        <v>27</v>
      </c>
      <c r="CK23" s="995"/>
      <c r="CL23" s="481">
        <v>1</v>
      </c>
      <c r="CM23" s="481">
        <v>57</v>
      </c>
      <c r="CN23" s="481">
        <v>0</v>
      </c>
      <c r="CO23" s="481">
        <v>0</v>
      </c>
      <c r="CP23" s="481">
        <v>34</v>
      </c>
      <c r="CQ23" s="481">
        <v>20</v>
      </c>
      <c r="CR23" s="481">
        <v>0</v>
      </c>
      <c r="CS23" s="481">
        <v>1</v>
      </c>
      <c r="CT23" s="481">
        <v>0</v>
      </c>
      <c r="CU23" s="481">
        <v>0</v>
      </c>
      <c r="CV23" s="481">
        <v>0</v>
      </c>
      <c r="CW23" s="481">
        <v>0</v>
      </c>
      <c r="CX23" s="481">
        <v>0</v>
      </c>
      <c r="CY23" s="481">
        <v>0</v>
      </c>
      <c r="CZ23" s="481">
        <v>1</v>
      </c>
      <c r="DA23" s="481">
        <v>0</v>
      </c>
      <c r="DB23" s="481">
        <v>0</v>
      </c>
      <c r="DC23" s="481">
        <v>0</v>
      </c>
      <c r="DD23" s="481">
        <v>0</v>
      </c>
      <c r="DE23" s="481">
        <v>4</v>
      </c>
      <c r="DF23" s="481">
        <v>18</v>
      </c>
      <c r="DG23" s="481">
        <v>3</v>
      </c>
      <c r="DH23" s="511">
        <f t="shared" si="9"/>
        <v>54</v>
      </c>
      <c r="DI23" s="511">
        <f t="shared" si="10"/>
        <v>85</v>
      </c>
      <c r="DJ23" s="511">
        <f t="shared" si="11"/>
        <v>139</v>
      </c>
      <c r="DK23" s="996" t="s">
        <v>28</v>
      </c>
      <c r="DL23" s="996"/>
      <c r="DM23" s="995" t="s">
        <v>27</v>
      </c>
      <c r="DN23" s="995"/>
      <c r="DO23" s="481">
        <v>2</v>
      </c>
      <c r="DP23" s="481">
        <v>2</v>
      </c>
      <c r="DQ23" s="481">
        <v>0</v>
      </c>
      <c r="DR23" s="481">
        <v>3</v>
      </c>
      <c r="DS23" s="481">
        <v>0</v>
      </c>
      <c r="DT23" s="481">
        <v>3</v>
      </c>
      <c r="DU23" s="481">
        <v>0</v>
      </c>
      <c r="DV23" s="481">
        <v>0</v>
      </c>
      <c r="DW23" s="481">
        <v>1</v>
      </c>
      <c r="DX23" s="481">
        <v>0</v>
      </c>
      <c r="DY23" s="481">
        <v>0</v>
      </c>
      <c r="DZ23" s="481">
        <v>1</v>
      </c>
      <c r="EA23" s="481">
        <v>0</v>
      </c>
      <c r="EB23" s="481">
        <v>0</v>
      </c>
      <c r="EC23" s="481">
        <v>0</v>
      </c>
      <c r="ED23" s="481">
        <v>0</v>
      </c>
      <c r="EE23" s="481">
        <v>0</v>
      </c>
      <c r="EF23" s="481">
        <v>0</v>
      </c>
      <c r="EG23" s="481">
        <v>0</v>
      </c>
      <c r="EH23" s="481">
        <v>1</v>
      </c>
      <c r="EI23" s="481">
        <v>0</v>
      </c>
      <c r="EJ23" s="481">
        <v>3</v>
      </c>
      <c r="EK23" s="511">
        <f t="shared" si="12"/>
        <v>3</v>
      </c>
      <c r="EL23" s="511">
        <f t="shared" si="13"/>
        <v>13</v>
      </c>
      <c r="EM23" s="511">
        <f t="shared" si="14"/>
        <v>16</v>
      </c>
      <c r="EN23" s="996" t="s">
        <v>28</v>
      </c>
      <c r="EO23" s="996"/>
      <c r="EP23" s="995" t="s">
        <v>27</v>
      </c>
      <c r="EQ23" s="995"/>
      <c r="ER23" s="481">
        <v>142</v>
      </c>
      <c r="ES23" s="481">
        <v>130</v>
      </c>
      <c r="ET23" s="481">
        <v>89</v>
      </c>
      <c r="EU23" s="481">
        <v>119</v>
      </c>
      <c r="EV23" s="481">
        <v>44</v>
      </c>
      <c r="EW23" s="481">
        <v>67</v>
      </c>
      <c r="EX23" s="481">
        <v>0</v>
      </c>
      <c r="EY23" s="481">
        <v>36</v>
      </c>
      <c r="EZ23" s="481">
        <v>42</v>
      </c>
      <c r="FA23" s="481">
        <v>18</v>
      </c>
      <c r="FB23" s="481">
        <v>0</v>
      </c>
      <c r="FC23" s="481">
        <v>44</v>
      </c>
      <c r="FD23" s="481">
        <v>0</v>
      </c>
      <c r="FE23" s="481">
        <v>6</v>
      </c>
      <c r="FF23" s="481">
        <v>65</v>
      </c>
      <c r="FG23" s="481">
        <v>35</v>
      </c>
      <c r="FH23" s="481">
        <v>0</v>
      </c>
      <c r="FI23" s="481">
        <v>15</v>
      </c>
      <c r="FJ23" s="481">
        <v>0</v>
      </c>
      <c r="FK23" s="481">
        <v>10</v>
      </c>
      <c r="FL23" s="481">
        <v>24</v>
      </c>
      <c r="FM23" s="481">
        <v>27</v>
      </c>
      <c r="FN23" s="511">
        <f t="shared" si="15"/>
        <v>406</v>
      </c>
      <c r="FO23" s="511">
        <f t="shared" si="16"/>
        <v>507</v>
      </c>
      <c r="FP23" s="511">
        <f t="shared" si="17"/>
        <v>913</v>
      </c>
      <c r="FQ23" s="996" t="s">
        <v>28</v>
      </c>
      <c r="FR23" s="996"/>
    </row>
    <row r="24" spans="1:174" ht="20.100000000000001" customHeight="1" x14ac:dyDescent="0.3">
      <c r="A24" s="995" t="s">
        <v>29</v>
      </c>
      <c r="B24" s="995"/>
      <c r="C24" s="481">
        <v>4</v>
      </c>
      <c r="D24" s="481">
        <v>8</v>
      </c>
      <c r="E24" s="481">
        <v>0</v>
      </c>
      <c r="F24" s="481">
        <v>2</v>
      </c>
      <c r="G24" s="481">
        <v>11</v>
      </c>
      <c r="H24" s="481">
        <v>4</v>
      </c>
      <c r="I24" s="481">
        <v>0</v>
      </c>
      <c r="J24" s="481">
        <v>0</v>
      </c>
      <c r="K24" s="481">
        <v>0</v>
      </c>
      <c r="L24" s="481">
        <v>1</v>
      </c>
      <c r="M24" s="481">
        <v>0</v>
      </c>
      <c r="N24" s="481">
        <v>0</v>
      </c>
      <c r="O24" s="481">
        <v>3</v>
      </c>
      <c r="P24" s="481">
        <v>0</v>
      </c>
      <c r="Q24" s="481">
        <v>0</v>
      </c>
      <c r="R24" s="481">
        <v>0</v>
      </c>
      <c r="S24" s="481">
        <v>7</v>
      </c>
      <c r="T24" s="481">
        <v>0</v>
      </c>
      <c r="U24" s="481">
        <v>0</v>
      </c>
      <c r="V24" s="481">
        <v>5</v>
      </c>
      <c r="W24" s="481">
        <v>0</v>
      </c>
      <c r="X24" s="481">
        <v>5</v>
      </c>
      <c r="Y24" s="511">
        <f t="shared" si="3"/>
        <v>25</v>
      </c>
      <c r="Z24" s="511">
        <f t="shared" si="4"/>
        <v>25</v>
      </c>
      <c r="AA24" s="511">
        <f t="shared" si="5"/>
        <v>50</v>
      </c>
      <c r="AB24" s="996" t="s">
        <v>30</v>
      </c>
      <c r="AC24" s="996"/>
      <c r="AD24" s="995" t="s">
        <v>29</v>
      </c>
      <c r="AE24" s="995"/>
      <c r="AF24" s="481">
        <v>4</v>
      </c>
      <c r="AG24" s="481">
        <v>8</v>
      </c>
      <c r="AH24" s="481">
        <v>0</v>
      </c>
      <c r="AI24" s="481">
        <v>2</v>
      </c>
      <c r="AJ24" s="481">
        <v>10</v>
      </c>
      <c r="AK24" s="481">
        <v>2</v>
      </c>
      <c r="AL24" s="481">
        <v>0</v>
      </c>
      <c r="AM24" s="481">
        <v>0</v>
      </c>
      <c r="AN24" s="481">
        <v>0</v>
      </c>
      <c r="AO24" s="481">
        <v>1</v>
      </c>
      <c r="AP24" s="481">
        <v>0</v>
      </c>
      <c r="AQ24" s="481">
        <v>0</v>
      </c>
      <c r="AR24" s="481">
        <v>3</v>
      </c>
      <c r="AS24" s="481">
        <v>0</v>
      </c>
      <c r="AT24" s="481">
        <v>0</v>
      </c>
      <c r="AU24" s="481">
        <v>0</v>
      </c>
      <c r="AV24" s="481">
        <v>7</v>
      </c>
      <c r="AW24" s="481">
        <v>0</v>
      </c>
      <c r="AX24" s="481">
        <v>0</v>
      </c>
      <c r="AY24" s="481">
        <v>5</v>
      </c>
      <c r="AZ24" s="481">
        <v>0</v>
      </c>
      <c r="BA24" s="481">
        <v>3</v>
      </c>
      <c r="BB24" s="511">
        <f t="shared" si="6"/>
        <v>24</v>
      </c>
      <c r="BC24" s="511">
        <f t="shared" si="7"/>
        <v>21</v>
      </c>
      <c r="BD24" s="511">
        <f t="shared" si="8"/>
        <v>45</v>
      </c>
      <c r="BE24" s="996" t="s">
        <v>30</v>
      </c>
      <c r="BF24" s="996"/>
      <c r="BG24" s="995" t="s">
        <v>29</v>
      </c>
      <c r="BH24" s="995"/>
      <c r="BI24" s="481">
        <v>0</v>
      </c>
      <c r="BJ24" s="481">
        <v>0</v>
      </c>
      <c r="BK24" s="481">
        <v>0</v>
      </c>
      <c r="BL24" s="481">
        <v>0</v>
      </c>
      <c r="BM24" s="481">
        <v>1</v>
      </c>
      <c r="BN24" s="481">
        <v>1</v>
      </c>
      <c r="BO24" s="481">
        <v>0</v>
      </c>
      <c r="BP24" s="481">
        <v>0</v>
      </c>
      <c r="BQ24" s="481">
        <v>0</v>
      </c>
      <c r="BR24" s="481">
        <v>0</v>
      </c>
      <c r="BS24" s="481">
        <v>0</v>
      </c>
      <c r="BT24" s="481">
        <v>0</v>
      </c>
      <c r="BU24" s="481">
        <v>0</v>
      </c>
      <c r="BV24" s="481">
        <v>0</v>
      </c>
      <c r="BW24" s="481">
        <v>0</v>
      </c>
      <c r="BX24" s="481">
        <v>0</v>
      </c>
      <c r="BY24" s="481">
        <v>0</v>
      </c>
      <c r="BZ24" s="481">
        <v>0</v>
      </c>
      <c r="CA24" s="481">
        <v>0</v>
      </c>
      <c r="CB24" s="481">
        <v>0</v>
      </c>
      <c r="CC24" s="481">
        <v>0</v>
      </c>
      <c r="CD24" s="481">
        <v>0</v>
      </c>
      <c r="CE24" s="511">
        <f t="shared" si="0"/>
        <v>1</v>
      </c>
      <c r="CF24" s="511">
        <f t="shared" si="1"/>
        <v>1</v>
      </c>
      <c r="CG24" s="511">
        <f t="shared" si="2"/>
        <v>2</v>
      </c>
      <c r="CH24" s="34"/>
      <c r="CI24" s="34" t="s">
        <v>30</v>
      </c>
      <c r="CJ24" s="995" t="s">
        <v>29</v>
      </c>
      <c r="CK24" s="995"/>
      <c r="CL24" s="481">
        <v>0</v>
      </c>
      <c r="CM24" s="481">
        <v>0</v>
      </c>
      <c r="CN24" s="481">
        <v>0</v>
      </c>
      <c r="CO24" s="481">
        <v>0</v>
      </c>
      <c r="CP24" s="481">
        <v>0</v>
      </c>
      <c r="CQ24" s="481">
        <v>1</v>
      </c>
      <c r="CR24" s="481">
        <v>0</v>
      </c>
      <c r="CS24" s="481">
        <v>0</v>
      </c>
      <c r="CT24" s="481">
        <v>0</v>
      </c>
      <c r="CU24" s="481">
        <v>0</v>
      </c>
      <c r="CV24" s="481">
        <v>0</v>
      </c>
      <c r="CW24" s="481">
        <v>0</v>
      </c>
      <c r="CX24" s="481">
        <v>0</v>
      </c>
      <c r="CY24" s="481">
        <v>0</v>
      </c>
      <c r="CZ24" s="481">
        <v>0</v>
      </c>
      <c r="DA24" s="481">
        <v>0</v>
      </c>
      <c r="DB24" s="481">
        <v>0</v>
      </c>
      <c r="DC24" s="481">
        <v>0</v>
      </c>
      <c r="DD24" s="481">
        <v>0</v>
      </c>
      <c r="DE24" s="481">
        <v>0</v>
      </c>
      <c r="DF24" s="481">
        <v>0</v>
      </c>
      <c r="DG24" s="481">
        <v>2</v>
      </c>
      <c r="DH24" s="511">
        <f t="shared" si="9"/>
        <v>0</v>
      </c>
      <c r="DI24" s="511">
        <f t="shared" si="10"/>
        <v>3</v>
      </c>
      <c r="DJ24" s="511">
        <f t="shared" si="11"/>
        <v>3</v>
      </c>
      <c r="DK24" s="996" t="s">
        <v>30</v>
      </c>
      <c r="DL24" s="996"/>
      <c r="DM24" s="995" t="s">
        <v>29</v>
      </c>
      <c r="DN24" s="995"/>
      <c r="DO24" s="481">
        <v>7</v>
      </c>
      <c r="DP24" s="481">
        <v>0</v>
      </c>
      <c r="DQ24" s="481">
        <v>5</v>
      </c>
      <c r="DR24" s="481">
        <v>0</v>
      </c>
      <c r="DS24" s="481">
        <v>0</v>
      </c>
      <c r="DT24" s="481">
        <v>1</v>
      </c>
      <c r="DU24" s="481">
        <v>0</v>
      </c>
      <c r="DV24" s="481">
        <v>0</v>
      </c>
      <c r="DW24" s="481">
        <v>0</v>
      </c>
      <c r="DX24" s="481">
        <v>0</v>
      </c>
      <c r="DY24" s="481">
        <v>0</v>
      </c>
      <c r="DZ24" s="481">
        <v>0</v>
      </c>
      <c r="EA24" s="481">
        <v>0</v>
      </c>
      <c r="EB24" s="481">
        <v>0</v>
      </c>
      <c r="EC24" s="481">
        <v>0</v>
      </c>
      <c r="ED24" s="481">
        <v>0</v>
      </c>
      <c r="EE24" s="481">
        <v>0</v>
      </c>
      <c r="EF24" s="481">
        <v>0</v>
      </c>
      <c r="EG24" s="481">
        <v>0</v>
      </c>
      <c r="EH24" s="481">
        <v>0</v>
      </c>
      <c r="EI24" s="481">
        <v>0</v>
      </c>
      <c r="EJ24" s="481">
        <v>1</v>
      </c>
      <c r="EK24" s="511">
        <f t="shared" si="12"/>
        <v>12</v>
      </c>
      <c r="EL24" s="511">
        <f t="shared" si="13"/>
        <v>2</v>
      </c>
      <c r="EM24" s="511">
        <f t="shared" si="14"/>
        <v>14</v>
      </c>
      <c r="EN24" s="996" t="s">
        <v>30</v>
      </c>
      <c r="EO24" s="996"/>
      <c r="EP24" s="995" t="s">
        <v>29</v>
      </c>
      <c r="EQ24" s="995"/>
      <c r="ER24" s="481">
        <v>42</v>
      </c>
      <c r="ES24" s="481">
        <v>15</v>
      </c>
      <c r="ET24" s="481">
        <v>31</v>
      </c>
      <c r="EU24" s="481">
        <v>8</v>
      </c>
      <c r="EV24" s="481">
        <v>6</v>
      </c>
      <c r="EW24" s="481">
        <v>11</v>
      </c>
      <c r="EX24" s="481">
        <v>7</v>
      </c>
      <c r="EY24" s="481">
        <v>0</v>
      </c>
      <c r="EZ24" s="481">
        <v>0</v>
      </c>
      <c r="FA24" s="481">
        <v>8</v>
      </c>
      <c r="FB24" s="481">
        <v>7</v>
      </c>
      <c r="FC24" s="481">
        <v>0</v>
      </c>
      <c r="FD24" s="481">
        <v>13</v>
      </c>
      <c r="FE24" s="481">
        <v>0</v>
      </c>
      <c r="FF24" s="481">
        <v>0</v>
      </c>
      <c r="FG24" s="481">
        <v>15</v>
      </c>
      <c r="FH24" s="481">
        <v>10</v>
      </c>
      <c r="FI24" s="481">
        <v>0</v>
      </c>
      <c r="FJ24" s="481">
        <v>0</v>
      </c>
      <c r="FK24" s="481">
        <v>12</v>
      </c>
      <c r="FL24" s="481">
        <v>0</v>
      </c>
      <c r="FM24" s="481">
        <v>9</v>
      </c>
      <c r="FN24" s="511">
        <f t="shared" si="15"/>
        <v>116</v>
      </c>
      <c r="FO24" s="511">
        <f t="shared" si="16"/>
        <v>78</v>
      </c>
      <c r="FP24" s="511">
        <f t="shared" si="17"/>
        <v>194</v>
      </c>
      <c r="FQ24" s="996" t="s">
        <v>30</v>
      </c>
      <c r="FR24" s="996"/>
    </row>
    <row r="25" spans="1:174" ht="20.100000000000001" customHeight="1" x14ac:dyDescent="0.3">
      <c r="A25" s="995" t="s">
        <v>31</v>
      </c>
      <c r="B25" s="995"/>
      <c r="C25" s="481">
        <v>0</v>
      </c>
      <c r="D25" s="481">
        <v>0</v>
      </c>
      <c r="E25" s="481">
        <v>0</v>
      </c>
      <c r="F25" s="481">
        <v>0</v>
      </c>
      <c r="G25" s="481">
        <v>5</v>
      </c>
      <c r="H25" s="481">
        <v>0</v>
      </c>
      <c r="I25" s="481">
        <v>0</v>
      </c>
      <c r="J25" s="481">
        <v>0</v>
      </c>
      <c r="K25" s="481">
        <v>0</v>
      </c>
      <c r="L25" s="481">
        <v>0</v>
      </c>
      <c r="M25" s="481">
        <v>0</v>
      </c>
      <c r="N25" s="481">
        <v>0</v>
      </c>
      <c r="O25" s="481">
        <v>0</v>
      </c>
      <c r="P25" s="481">
        <v>0</v>
      </c>
      <c r="Q25" s="481">
        <v>0</v>
      </c>
      <c r="R25" s="481">
        <v>0</v>
      </c>
      <c r="S25" s="481">
        <v>0</v>
      </c>
      <c r="T25" s="481">
        <v>16</v>
      </c>
      <c r="U25" s="481">
        <v>0</v>
      </c>
      <c r="V25" s="481">
        <v>0</v>
      </c>
      <c r="W25" s="481">
        <v>0</v>
      </c>
      <c r="X25" s="481">
        <v>0</v>
      </c>
      <c r="Y25" s="511">
        <f t="shared" si="3"/>
        <v>5</v>
      </c>
      <c r="Z25" s="511">
        <f t="shared" si="4"/>
        <v>16</v>
      </c>
      <c r="AA25" s="511">
        <f t="shared" si="5"/>
        <v>21</v>
      </c>
      <c r="AB25" s="996" t="s">
        <v>32</v>
      </c>
      <c r="AC25" s="996"/>
      <c r="AD25" s="995" t="s">
        <v>31</v>
      </c>
      <c r="AE25" s="995"/>
      <c r="AF25" s="481">
        <v>0</v>
      </c>
      <c r="AG25" s="481">
        <v>0</v>
      </c>
      <c r="AH25" s="481">
        <v>0</v>
      </c>
      <c r="AI25" s="481">
        <v>0</v>
      </c>
      <c r="AJ25" s="481">
        <v>5</v>
      </c>
      <c r="AK25" s="481">
        <v>0</v>
      </c>
      <c r="AL25" s="481">
        <v>0</v>
      </c>
      <c r="AM25" s="481">
        <v>0</v>
      </c>
      <c r="AN25" s="481">
        <v>0</v>
      </c>
      <c r="AO25" s="481">
        <v>0</v>
      </c>
      <c r="AP25" s="481">
        <v>0</v>
      </c>
      <c r="AQ25" s="481">
        <v>0</v>
      </c>
      <c r="AR25" s="481">
        <v>0</v>
      </c>
      <c r="AS25" s="481">
        <v>0</v>
      </c>
      <c r="AT25" s="481">
        <v>0</v>
      </c>
      <c r="AU25" s="481">
        <v>0</v>
      </c>
      <c r="AV25" s="481">
        <v>0</v>
      </c>
      <c r="AW25" s="481">
        <v>16</v>
      </c>
      <c r="AX25" s="481">
        <v>0</v>
      </c>
      <c r="AY25" s="481">
        <v>0</v>
      </c>
      <c r="AZ25" s="481">
        <v>0</v>
      </c>
      <c r="BA25" s="481">
        <v>0</v>
      </c>
      <c r="BB25" s="511">
        <f t="shared" si="6"/>
        <v>5</v>
      </c>
      <c r="BC25" s="511">
        <f t="shared" si="7"/>
        <v>16</v>
      </c>
      <c r="BD25" s="511">
        <f t="shared" si="8"/>
        <v>21</v>
      </c>
      <c r="BE25" s="996" t="s">
        <v>32</v>
      </c>
      <c r="BF25" s="996"/>
      <c r="BG25" s="995" t="s">
        <v>31</v>
      </c>
      <c r="BH25" s="995"/>
      <c r="BI25" s="481">
        <v>0</v>
      </c>
      <c r="BJ25" s="481">
        <v>0</v>
      </c>
      <c r="BK25" s="481">
        <v>0</v>
      </c>
      <c r="BL25" s="481">
        <v>0</v>
      </c>
      <c r="BM25" s="481">
        <v>0</v>
      </c>
      <c r="BN25" s="481">
        <v>0</v>
      </c>
      <c r="BO25" s="481">
        <v>0</v>
      </c>
      <c r="BP25" s="481">
        <v>0</v>
      </c>
      <c r="BQ25" s="481">
        <v>0</v>
      </c>
      <c r="BR25" s="481">
        <v>0</v>
      </c>
      <c r="BS25" s="481">
        <v>0</v>
      </c>
      <c r="BT25" s="481">
        <v>0</v>
      </c>
      <c r="BU25" s="481">
        <v>0</v>
      </c>
      <c r="BV25" s="481">
        <v>0</v>
      </c>
      <c r="BW25" s="481">
        <v>0</v>
      </c>
      <c r="BX25" s="481">
        <v>0</v>
      </c>
      <c r="BY25" s="481">
        <v>0</v>
      </c>
      <c r="BZ25" s="481">
        <v>0</v>
      </c>
      <c r="CA25" s="481">
        <v>0</v>
      </c>
      <c r="CB25" s="481">
        <v>0</v>
      </c>
      <c r="CC25" s="481">
        <v>0</v>
      </c>
      <c r="CD25" s="481">
        <v>0</v>
      </c>
      <c r="CE25" s="511">
        <f t="shared" si="0"/>
        <v>0</v>
      </c>
      <c r="CF25" s="511">
        <f t="shared" si="1"/>
        <v>0</v>
      </c>
      <c r="CG25" s="511">
        <f t="shared" si="2"/>
        <v>0</v>
      </c>
      <c r="CH25" s="34"/>
      <c r="CI25" s="34" t="s">
        <v>32</v>
      </c>
      <c r="CJ25" s="995" t="s">
        <v>31</v>
      </c>
      <c r="CK25" s="995"/>
      <c r="CL25" s="481">
        <v>0</v>
      </c>
      <c r="CM25" s="481">
        <v>0</v>
      </c>
      <c r="CN25" s="481">
        <v>0</v>
      </c>
      <c r="CO25" s="481">
        <v>0</v>
      </c>
      <c r="CP25" s="481">
        <v>0</v>
      </c>
      <c r="CQ25" s="481">
        <v>0</v>
      </c>
      <c r="CR25" s="481">
        <v>0</v>
      </c>
      <c r="CS25" s="481">
        <v>0</v>
      </c>
      <c r="CT25" s="481">
        <v>0</v>
      </c>
      <c r="CU25" s="481">
        <v>0</v>
      </c>
      <c r="CV25" s="481">
        <v>0</v>
      </c>
      <c r="CW25" s="481">
        <v>0</v>
      </c>
      <c r="CX25" s="481">
        <v>0</v>
      </c>
      <c r="CY25" s="481">
        <v>0</v>
      </c>
      <c r="CZ25" s="481">
        <v>0</v>
      </c>
      <c r="DA25" s="481">
        <v>0</v>
      </c>
      <c r="DB25" s="481">
        <v>0</v>
      </c>
      <c r="DC25" s="481">
        <v>0</v>
      </c>
      <c r="DD25" s="481">
        <v>0</v>
      </c>
      <c r="DE25" s="481">
        <v>0</v>
      </c>
      <c r="DF25" s="481">
        <v>0</v>
      </c>
      <c r="DG25" s="481">
        <v>0</v>
      </c>
      <c r="DH25" s="511">
        <f t="shared" si="9"/>
        <v>0</v>
      </c>
      <c r="DI25" s="511">
        <f t="shared" si="10"/>
        <v>0</v>
      </c>
      <c r="DJ25" s="511">
        <f t="shared" si="11"/>
        <v>0</v>
      </c>
      <c r="DK25" s="996" t="s">
        <v>32</v>
      </c>
      <c r="DL25" s="996"/>
      <c r="DM25" s="995" t="s">
        <v>31</v>
      </c>
      <c r="DN25" s="995"/>
      <c r="DO25" s="481">
        <v>0</v>
      </c>
      <c r="DP25" s="481">
        <v>0</v>
      </c>
      <c r="DQ25" s="481">
        <v>0</v>
      </c>
      <c r="DR25" s="481">
        <v>0</v>
      </c>
      <c r="DS25" s="481">
        <v>0</v>
      </c>
      <c r="DT25" s="481">
        <v>0</v>
      </c>
      <c r="DU25" s="481">
        <v>0</v>
      </c>
      <c r="DV25" s="481">
        <v>0</v>
      </c>
      <c r="DW25" s="481">
        <v>0</v>
      </c>
      <c r="DX25" s="481">
        <v>0</v>
      </c>
      <c r="DY25" s="481">
        <v>0</v>
      </c>
      <c r="DZ25" s="481">
        <v>0</v>
      </c>
      <c r="EA25" s="481">
        <v>0</v>
      </c>
      <c r="EB25" s="481">
        <v>0</v>
      </c>
      <c r="EC25" s="481">
        <v>0</v>
      </c>
      <c r="ED25" s="481">
        <v>0</v>
      </c>
      <c r="EE25" s="481">
        <v>0</v>
      </c>
      <c r="EF25" s="481">
        <v>0</v>
      </c>
      <c r="EG25" s="481">
        <v>0</v>
      </c>
      <c r="EH25" s="481">
        <v>0</v>
      </c>
      <c r="EI25" s="481">
        <v>0</v>
      </c>
      <c r="EJ25" s="481">
        <v>0</v>
      </c>
      <c r="EK25" s="511">
        <f t="shared" si="12"/>
        <v>0</v>
      </c>
      <c r="EL25" s="511">
        <f t="shared" si="13"/>
        <v>0</v>
      </c>
      <c r="EM25" s="511">
        <f t="shared" si="14"/>
        <v>0</v>
      </c>
      <c r="EN25" s="996" t="s">
        <v>32</v>
      </c>
      <c r="EO25" s="996"/>
      <c r="EP25" s="995" t="s">
        <v>31</v>
      </c>
      <c r="EQ25" s="995"/>
      <c r="ER25" s="481">
        <v>40</v>
      </c>
      <c r="ES25" s="481">
        <v>79</v>
      </c>
      <c r="ET25" s="481">
        <v>26</v>
      </c>
      <c r="EU25" s="481">
        <v>77</v>
      </c>
      <c r="EV25" s="481">
        <v>17</v>
      </c>
      <c r="EW25" s="481">
        <v>62</v>
      </c>
      <c r="EX25" s="481">
        <v>19</v>
      </c>
      <c r="EY25" s="481">
        <v>61</v>
      </c>
      <c r="EZ25" s="481">
        <v>0</v>
      </c>
      <c r="FA25" s="481">
        <v>0</v>
      </c>
      <c r="FB25" s="481">
        <v>16</v>
      </c>
      <c r="FC25" s="481">
        <v>34</v>
      </c>
      <c r="FD25" s="481">
        <v>14</v>
      </c>
      <c r="FE25" s="481">
        <v>58</v>
      </c>
      <c r="FF25" s="481">
        <v>0</v>
      </c>
      <c r="FG25" s="481">
        <v>0</v>
      </c>
      <c r="FH25" s="481">
        <v>11</v>
      </c>
      <c r="FI25" s="481">
        <v>64</v>
      </c>
      <c r="FJ25" s="481">
        <v>21</v>
      </c>
      <c r="FK25" s="481">
        <v>25</v>
      </c>
      <c r="FL25" s="481">
        <v>0</v>
      </c>
      <c r="FM25" s="481">
        <v>0</v>
      </c>
      <c r="FN25" s="511">
        <f t="shared" si="15"/>
        <v>164</v>
      </c>
      <c r="FO25" s="511">
        <f t="shared" si="16"/>
        <v>460</v>
      </c>
      <c r="FP25" s="511">
        <f t="shared" si="17"/>
        <v>624</v>
      </c>
      <c r="FQ25" s="996" t="s">
        <v>32</v>
      </c>
      <c r="FR25" s="996"/>
    </row>
    <row r="26" spans="1:174" ht="20.100000000000001" customHeight="1" x14ac:dyDescent="0.3">
      <c r="A26" s="995" t="s">
        <v>33</v>
      </c>
      <c r="B26" s="995"/>
      <c r="C26" s="481">
        <v>88</v>
      </c>
      <c r="D26" s="481">
        <v>24</v>
      </c>
      <c r="E26" s="481">
        <v>44</v>
      </c>
      <c r="F26" s="481">
        <v>4</v>
      </c>
      <c r="G26" s="481">
        <v>6</v>
      </c>
      <c r="H26" s="481">
        <v>4</v>
      </c>
      <c r="I26" s="481">
        <v>0</v>
      </c>
      <c r="J26" s="481">
        <v>0</v>
      </c>
      <c r="K26" s="481">
        <v>0</v>
      </c>
      <c r="L26" s="481">
        <v>0</v>
      </c>
      <c r="M26" s="481">
        <v>0</v>
      </c>
      <c r="N26" s="481">
        <v>0</v>
      </c>
      <c r="O26" s="481">
        <v>0</v>
      </c>
      <c r="P26" s="481">
        <v>0</v>
      </c>
      <c r="Q26" s="481">
        <v>0</v>
      </c>
      <c r="R26" s="481">
        <v>0</v>
      </c>
      <c r="S26" s="481">
        <v>0</v>
      </c>
      <c r="T26" s="481">
        <v>0</v>
      </c>
      <c r="U26" s="481">
        <v>0</v>
      </c>
      <c r="V26" s="481">
        <v>0</v>
      </c>
      <c r="W26" s="481">
        <v>0</v>
      </c>
      <c r="X26" s="481">
        <v>0</v>
      </c>
      <c r="Y26" s="511">
        <f t="shared" si="3"/>
        <v>138</v>
      </c>
      <c r="Z26" s="511">
        <f t="shared" si="4"/>
        <v>32</v>
      </c>
      <c r="AA26" s="511">
        <f t="shared" si="5"/>
        <v>170</v>
      </c>
      <c r="AB26" s="996" t="s">
        <v>34</v>
      </c>
      <c r="AC26" s="996"/>
      <c r="AD26" s="995" t="s">
        <v>33</v>
      </c>
      <c r="AE26" s="995"/>
      <c r="AF26" s="481">
        <v>78</v>
      </c>
      <c r="AG26" s="481">
        <v>16</v>
      </c>
      <c r="AH26" s="481">
        <v>40</v>
      </c>
      <c r="AI26" s="481">
        <v>2</v>
      </c>
      <c r="AJ26" s="481">
        <v>0</v>
      </c>
      <c r="AK26" s="481">
        <v>2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1">
        <v>0</v>
      </c>
      <c r="AV26" s="481">
        <v>0</v>
      </c>
      <c r="AW26" s="481">
        <v>0</v>
      </c>
      <c r="AX26" s="481">
        <v>0</v>
      </c>
      <c r="AY26" s="481">
        <v>0</v>
      </c>
      <c r="AZ26" s="481">
        <v>0</v>
      </c>
      <c r="BA26" s="481">
        <v>0</v>
      </c>
      <c r="BB26" s="511">
        <f t="shared" si="6"/>
        <v>118</v>
      </c>
      <c r="BC26" s="511">
        <f t="shared" si="7"/>
        <v>20</v>
      </c>
      <c r="BD26" s="511">
        <f t="shared" si="8"/>
        <v>138</v>
      </c>
      <c r="BE26" s="996" t="s">
        <v>34</v>
      </c>
      <c r="BF26" s="996"/>
      <c r="BG26" s="995" t="s">
        <v>33</v>
      </c>
      <c r="BH26" s="995"/>
      <c r="BI26" s="481">
        <v>10</v>
      </c>
      <c r="BJ26" s="481">
        <v>8</v>
      </c>
      <c r="BK26" s="481">
        <v>4</v>
      </c>
      <c r="BL26" s="481">
        <v>2</v>
      </c>
      <c r="BM26" s="481">
        <v>0</v>
      </c>
      <c r="BN26" s="481">
        <v>2</v>
      </c>
      <c r="BO26" s="481">
        <v>0</v>
      </c>
      <c r="BP26" s="481">
        <v>0</v>
      </c>
      <c r="BQ26" s="481">
        <v>0</v>
      </c>
      <c r="BR26" s="481">
        <v>0</v>
      </c>
      <c r="BS26" s="481">
        <v>0</v>
      </c>
      <c r="BT26" s="481">
        <v>0</v>
      </c>
      <c r="BU26" s="481">
        <v>0</v>
      </c>
      <c r="BV26" s="481">
        <v>0</v>
      </c>
      <c r="BW26" s="481">
        <v>0</v>
      </c>
      <c r="BX26" s="481">
        <v>0</v>
      </c>
      <c r="BY26" s="481">
        <v>0</v>
      </c>
      <c r="BZ26" s="481">
        <v>0</v>
      </c>
      <c r="CA26" s="481">
        <v>0</v>
      </c>
      <c r="CB26" s="481">
        <v>0</v>
      </c>
      <c r="CC26" s="481">
        <v>0</v>
      </c>
      <c r="CD26" s="481">
        <v>0</v>
      </c>
      <c r="CE26" s="511">
        <f t="shared" si="0"/>
        <v>14</v>
      </c>
      <c r="CF26" s="511">
        <f t="shared" si="1"/>
        <v>12</v>
      </c>
      <c r="CG26" s="511">
        <f t="shared" si="2"/>
        <v>26</v>
      </c>
      <c r="CH26" s="34"/>
      <c r="CI26" s="34" t="s">
        <v>34</v>
      </c>
      <c r="CJ26" s="995" t="s">
        <v>33</v>
      </c>
      <c r="CK26" s="995"/>
      <c r="CL26" s="481">
        <v>0</v>
      </c>
      <c r="CM26" s="481">
        <v>0</v>
      </c>
      <c r="CN26" s="481">
        <v>0</v>
      </c>
      <c r="CO26" s="481">
        <v>0</v>
      </c>
      <c r="CP26" s="481">
        <v>6</v>
      </c>
      <c r="CQ26" s="481">
        <v>0</v>
      </c>
      <c r="CR26" s="481">
        <v>0</v>
      </c>
      <c r="CS26" s="481">
        <v>0</v>
      </c>
      <c r="CT26" s="481">
        <v>0</v>
      </c>
      <c r="CU26" s="481">
        <v>0</v>
      </c>
      <c r="CV26" s="481">
        <v>0</v>
      </c>
      <c r="CW26" s="481">
        <v>0</v>
      </c>
      <c r="CX26" s="481">
        <v>0</v>
      </c>
      <c r="CY26" s="481">
        <v>0</v>
      </c>
      <c r="CZ26" s="481">
        <v>0</v>
      </c>
      <c r="DA26" s="481">
        <v>0</v>
      </c>
      <c r="DB26" s="481">
        <v>0</v>
      </c>
      <c r="DC26" s="481">
        <v>0</v>
      </c>
      <c r="DD26" s="481">
        <v>0</v>
      </c>
      <c r="DE26" s="481">
        <v>0</v>
      </c>
      <c r="DF26" s="481">
        <v>0</v>
      </c>
      <c r="DG26" s="481">
        <v>0</v>
      </c>
      <c r="DH26" s="511">
        <f t="shared" si="9"/>
        <v>6</v>
      </c>
      <c r="DI26" s="511">
        <f t="shared" si="10"/>
        <v>0</v>
      </c>
      <c r="DJ26" s="511">
        <f t="shared" si="11"/>
        <v>6</v>
      </c>
      <c r="DK26" s="996" t="s">
        <v>34</v>
      </c>
      <c r="DL26" s="996"/>
      <c r="DM26" s="995" t="s">
        <v>33</v>
      </c>
      <c r="DN26" s="995"/>
      <c r="DO26" s="481">
        <v>5</v>
      </c>
      <c r="DP26" s="481">
        <v>1</v>
      </c>
      <c r="DQ26" s="481">
        <v>1</v>
      </c>
      <c r="DR26" s="481">
        <v>0</v>
      </c>
      <c r="DS26" s="481">
        <v>1</v>
      </c>
      <c r="DT26" s="481">
        <v>2</v>
      </c>
      <c r="DU26" s="481">
        <v>0</v>
      </c>
      <c r="DV26" s="481">
        <v>0</v>
      </c>
      <c r="DW26" s="481">
        <v>0</v>
      </c>
      <c r="DX26" s="481">
        <v>0</v>
      </c>
      <c r="DY26" s="481">
        <v>0</v>
      </c>
      <c r="DZ26" s="481">
        <v>0</v>
      </c>
      <c r="EA26" s="481">
        <v>0</v>
      </c>
      <c r="EB26" s="481">
        <v>0</v>
      </c>
      <c r="EC26" s="481">
        <v>0</v>
      </c>
      <c r="ED26" s="481">
        <v>0</v>
      </c>
      <c r="EE26" s="481">
        <v>0</v>
      </c>
      <c r="EF26" s="481">
        <v>0</v>
      </c>
      <c r="EG26" s="481">
        <v>0</v>
      </c>
      <c r="EH26" s="481">
        <v>0</v>
      </c>
      <c r="EI26" s="481">
        <v>0</v>
      </c>
      <c r="EJ26" s="481">
        <v>0</v>
      </c>
      <c r="EK26" s="511">
        <f t="shared" si="12"/>
        <v>7</v>
      </c>
      <c r="EL26" s="511">
        <f t="shared" si="13"/>
        <v>3</v>
      </c>
      <c r="EM26" s="511">
        <f t="shared" si="14"/>
        <v>10</v>
      </c>
      <c r="EN26" s="996" t="s">
        <v>34</v>
      </c>
      <c r="EO26" s="996"/>
      <c r="EP26" s="995" t="s">
        <v>33</v>
      </c>
      <c r="EQ26" s="995"/>
      <c r="ER26" s="481">
        <v>91</v>
      </c>
      <c r="ES26" s="481">
        <v>190</v>
      </c>
      <c r="ET26" s="481">
        <v>55</v>
      </c>
      <c r="EU26" s="481">
        <v>68</v>
      </c>
      <c r="EV26" s="481">
        <v>24</v>
      </c>
      <c r="EW26" s="481">
        <v>56</v>
      </c>
      <c r="EX26" s="481">
        <v>0</v>
      </c>
      <c r="EY26" s="481">
        <v>0</v>
      </c>
      <c r="EZ26" s="481">
        <v>0</v>
      </c>
      <c r="FA26" s="481">
        <v>0</v>
      </c>
      <c r="FB26" s="481">
        <v>0</v>
      </c>
      <c r="FC26" s="481">
        <v>0</v>
      </c>
      <c r="FD26" s="481">
        <v>0</v>
      </c>
      <c r="FE26" s="481">
        <v>0</v>
      </c>
      <c r="FF26" s="481">
        <v>0</v>
      </c>
      <c r="FG26" s="481">
        <v>0</v>
      </c>
      <c r="FH26" s="481">
        <v>0</v>
      </c>
      <c r="FI26" s="481">
        <v>0</v>
      </c>
      <c r="FJ26" s="481">
        <v>0</v>
      </c>
      <c r="FK26" s="481">
        <v>0</v>
      </c>
      <c r="FL26" s="481">
        <v>0</v>
      </c>
      <c r="FM26" s="481">
        <v>0</v>
      </c>
      <c r="FN26" s="511">
        <f t="shared" si="15"/>
        <v>170</v>
      </c>
      <c r="FO26" s="511">
        <f t="shared" si="16"/>
        <v>314</v>
      </c>
      <c r="FP26" s="511">
        <f t="shared" si="17"/>
        <v>484</v>
      </c>
      <c r="FQ26" s="996" t="s">
        <v>34</v>
      </c>
      <c r="FR26" s="996"/>
    </row>
    <row r="27" spans="1:174" ht="20.100000000000001" customHeight="1" thickBot="1" x14ac:dyDescent="0.35">
      <c r="A27" s="995" t="s">
        <v>35</v>
      </c>
      <c r="B27" s="995"/>
      <c r="C27" s="43">
        <v>2</v>
      </c>
      <c r="D27" s="43">
        <v>19</v>
      </c>
      <c r="E27" s="43">
        <v>2</v>
      </c>
      <c r="F27" s="43">
        <v>10</v>
      </c>
      <c r="G27" s="43">
        <v>2</v>
      </c>
      <c r="H27" s="43">
        <v>1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511">
        <f t="shared" si="3"/>
        <v>6</v>
      </c>
      <c r="Z27" s="511">
        <f t="shared" si="4"/>
        <v>30</v>
      </c>
      <c r="AA27" s="511">
        <f t="shared" si="5"/>
        <v>36</v>
      </c>
      <c r="AB27" s="1005" t="s">
        <v>52</v>
      </c>
      <c r="AC27" s="1005"/>
      <c r="AD27" s="1006" t="s">
        <v>35</v>
      </c>
      <c r="AE27" s="1006"/>
      <c r="AF27" s="481">
        <v>1</v>
      </c>
      <c r="AG27" s="481">
        <v>19</v>
      </c>
      <c r="AH27" s="481">
        <v>2</v>
      </c>
      <c r="AI27" s="481">
        <v>10</v>
      </c>
      <c r="AJ27" s="481">
        <v>2</v>
      </c>
      <c r="AK27" s="481">
        <v>1</v>
      </c>
      <c r="AL27" s="481">
        <v>0</v>
      </c>
      <c r="AM27" s="481">
        <v>0</v>
      </c>
      <c r="AN27" s="481">
        <v>0</v>
      </c>
      <c r="AO27" s="481">
        <v>0</v>
      </c>
      <c r="AP27" s="481">
        <v>0</v>
      </c>
      <c r="AQ27" s="481">
        <v>0</v>
      </c>
      <c r="AR27" s="481">
        <v>0</v>
      </c>
      <c r="AS27" s="481">
        <v>0</v>
      </c>
      <c r="AT27" s="481">
        <v>0</v>
      </c>
      <c r="AU27" s="481">
        <v>0</v>
      </c>
      <c r="AV27" s="481">
        <v>0</v>
      </c>
      <c r="AW27" s="481">
        <v>0</v>
      </c>
      <c r="AX27" s="481">
        <v>0</v>
      </c>
      <c r="AY27" s="481">
        <v>0</v>
      </c>
      <c r="AZ27" s="481">
        <v>0</v>
      </c>
      <c r="BA27" s="481">
        <v>0</v>
      </c>
      <c r="BB27" s="511">
        <f t="shared" si="6"/>
        <v>5</v>
      </c>
      <c r="BC27" s="511">
        <f t="shared" si="7"/>
        <v>30</v>
      </c>
      <c r="BD27" s="511">
        <f t="shared" si="8"/>
        <v>35</v>
      </c>
      <c r="BE27" s="1007" t="s">
        <v>52</v>
      </c>
      <c r="BF27" s="1007"/>
      <c r="BG27" s="1006" t="s">
        <v>35</v>
      </c>
      <c r="BH27" s="1006"/>
      <c r="BI27" s="481">
        <v>1</v>
      </c>
      <c r="BJ27" s="481">
        <v>0</v>
      </c>
      <c r="BK27" s="481">
        <v>0</v>
      </c>
      <c r="BL27" s="481">
        <v>0</v>
      </c>
      <c r="BM27" s="481">
        <v>0</v>
      </c>
      <c r="BN27" s="481">
        <v>0</v>
      </c>
      <c r="BO27" s="481">
        <v>0</v>
      </c>
      <c r="BP27" s="481">
        <v>0</v>
      </c>
      <c r="BQ27" s="481">
        <v>0</v>
      </c>
      <c r="BR27" s="481">
        <v>0</v>
      </c>
      <c r="BS27" s="481">
        <v>0</v>
      </c>
      <c r="BT27" s="481">
        <v>0</v>
      </c>
      <c r="BU27" s="481">
        <v>0</v>
      </c>
      <c r="BV27" s="481">
        <v>0</v>
      </c>
      <c r="BW27" s="481">
        <v>0</v>
      </c>
      <c r="BX27" s="481">
        <v>0</v>
      </c>
      <c r="BY27" s="481">
        <v>0</v>
      </c>
      <c r="BZ27" s="481">
        <v>0</v>
      </c>
      <c r="CA27" s="481">
        <v>0</v>
      </c>
      <c r="CB27" s="481">
        <v>0</v>
      </c>
      <c r="CC27" s="481">
        <v>0</v>
      </c>
      <c r="CD27" s="481">
        <v>0</v>
      </c>
      <c r="CE27" s="511">
        <f t="shared" si="0"/>
        <v>1</v>
      </c>
      <c r="CF27" s="511">
        <f t="shared" si="1"/>
        <v>0</v>
      </c>
      <c r="CG27" s="511">
        <f t="shared" si="2"/>
        <v>1</v>
      </c>
      <c r="CH27" s="36"/>
      <c r="CI27" s="161" t="s">
        <v>52</v>
      </c>
      <c r="CJ27" s="1006" t="s">
        <v>35</v>
      </c>
      <c r="CK27" s="1006"/>
      <c r="CL27" s="481">
        <v>0</v>
      </c>
      <c r="CM27" s="481">
        <v>0</v>
      </c>
      <c r="CN27" s="481">
        <v>0</v>
      </c>
      <c r="CO27" s="481">
        <v>0</v>
      </c>
      <c r="CP27" s="481">
        <v>0</v>
      </c>
      <c r="CQ27" s="481">
        <v>0</v>
      </c>
      <c r="CR27" s="481">
        <v>0</v>
      </c>
      <c r="CS27" s="481">
        <v>0</v>
      </c>
      <c r="CT27" s="481">
        <v>0</v>
      </c>
      <c r="CU27" s="481">
        <v>0</v>
      </c>
      <c r="CV27" s="481">
        <v>0</v>
      </c>
      <c r="CW27" s="481">
        <v>0</v>
      </c>
      <c r="CX27" s="481">
        <v>0</v>
      </c>
      <c r="CY27" s="481">
        <v>0</v>
      </c>
      <c r="CZ27" s="481">
        <v>0</v>
      </c>
      <c r="DA27" s="481">
        <v>0</v>
      </c>
      <c r="DB27" s="481">
        <v>0</v>
      </c>
      <c r="DC27" s="481">
        <v>0</v>
      </c>
      <c r="DD27" s="481">
        <v>0</v>
      </c>
      <c r="DE27" s="481">
        <v>0</v>
      </c>
      <c r="DF27" s="481">
        <v>0</v>
      </c>
      <c r="DG27" s="481">
        <v>0</v>
      </c>
      <c r="DH27" s="511">
        <f t="shared" si="9"/>
        <v>0</v>
      </c>
      <c r="DI27" s="511">
        <f t="shared" si="10"/>
        <v>0</v>
      </c>
      <c r="DJ27" s="511">
        <f t="shared" si="11"/>
        <v>0</v>
      </c>
      <c r="DK27" s="1007" t="s">
        <v>52</v>
      </c>
      <c r="DL27" s="1007"/>
      <c r="DM27" s="1006" t="s">
        <v>35</v>
      </c>
      <c r="DN27" s="1006"/>
      <c r="DO27" s="481">
        <v>0</v>
      </c>
      <c r="DP27" s="481">
        <v>3</v>
      </c>
      <c r="DQ27" s="481">
        <v>0</v>
      </c>
      <c r="DR27" s="481">
        <v>1</v>
      </c>
      <c r="DS27" s="481">
        <v>0</v>
      </c>
      <c r="DT27" s="481">
        <v>0</v>
      </c>
      <c r="DU27" s="481">
        <v>0</v>
      </c>
      <c r="DV27" s="481">
        <v>0</v>
      </c>
      <c r="DW27" s="481">
        <v>0</v>
      </c>
      <c r="DX27" s="481">
        <v>0</v>
      </c>
      <c r="DY27" s="481">
        <v>0</v>
      </c>
      <c r="DZ27" s="481">
        <v>0</v>
      </c>
      <c r="EA27" s="481">
        <v>0</v>
      </c>
      <c r="EB27" s="481">
        <v>0</v>
      </c>
      <c r="EC27" s="481">
        <v>0</v>
      </c>
      <c r="ED27" s="481">
        <v>0</v>
      </c>
      <c r="EE27" s="481">
        <v>0</v>
      </c>
      <c r="EF27" s="481">
        <v>0</v>
      </c>
      <c r="EG27" s="481">
        <v>0</v>
      </c>
      <c r="EH27" s="481">
        <v>0</v>
      </c>
      <c r="EI27" s="481">
        <v>0</v>
      </c>
      <c r="EJ27" s="481">
        <v>0</v>
      </c>
      <c r="EK27" s="511">
        <f t="shared" si="12"/>
        <v>0</v>
      </c>
      <c r="EL27" s="511">
        <f t="shared" si="13"/>
        <v>4</v>
      </c>
      <c r="EM27" s="511">
        <f t="shared" si="14"/>
        <v>4</v>
      </c>
      <c r="EN27" s="1007" t="s">
        <v>52</v>
      </c>
      <c r="EO27" s="1007"/>
      <c r="EP27" s="1006" t="s">
        <v>35</v>
      </c>
      <c r="EQ27" s="1006"/>
      <c r="ER27" s="481">
        <v>80</v>
      </c>
      <c r="ES27" s="481">
        <v>27</v>
      </c>
      <c r="ET27" s="481">
        <v>48</v>
      </c>
      <c r="EU27" s="481">
        <v>20</v>
      </c>
      <c r="EV27" s="481">
        <v>29</v>
      </c>
      <c r="EW27" s="481">
        <v>13</v>
      </c>
      <c r="EX27" s="481">
        <v>16</v>
      </c>
      <c r="EY27" s="481">
        <v>0</v>
      </c>
      <c r="EZ27" s="481">
        <v>0</v>
      </c>
      <c r="FA27" s="481">
        <v>0</v>
      </c>
      <c r="FB27" s="481">
        <v>0</v>
      </c>
      <c r="FC27" s="481">
        <v>0</v>
      </c>
      <c r="FD27" s="481">
        <v>0</v>
      </c>
      <c r="FE27" s="481">
        <v>0</v>
      </c>
      <c r="FF27" s="481">
        <v>0</v>
      </c>
      <c r="FG27" s="481">
        <v>0</v>
      </c>
      <c r="FH27" s="481">
        <v>0</v>
      </c>
      <c r="FI27" s="481">
        <v>0</v>
      </c>
      <c r="FJ27" s="481">
        <v>0</v>
      </c>
      <c r="FK27" s="481">
        <v>0</v>
      </c>
      <c r="FL27" s="481">
        <v>0</v>
      </c>
      <c r="FM27" s="481">
        <v>0</v>
      </c>
      <c r="FN27" s="511">
        <f t="shared" si="15"/>
        <v>173</v>
      </c>
      <c r="FO27" s="511">
        <f t="shared" si="16"/>
        <v>60</v>
      </c>
      <c r="FP27" s="511">
        <f t="shared" si="17"/>
        <v>233</v>
      </c>
      <c r="FQ27" s="1007" t="s">
        <v>52</v>
      </c>
      <c r="FR27" s="1007"/>
    </row>
    <row r="28" spans="1:174" ht="18.75" customHeight="1" thickBot="1" x14ac:dyDescent="0.35">
      <c r="A28" s="1079" t="s">
        <v>8</v>
      </c>
      <c r="B28" s="1079"/>
      <c r="C28" s="45">
        <f>SUM(C8:C27)</f>
        <v>307</v>
      </c>
      <c r="D28" s="45">
        <f t="shared" ref="D28:AA28" si="18">SUM(D8:D27)</f>
        <v>260</v>
      </c>
      <c r="E28" s="45">
        <f t="shared" si="18"/>
        <v>273</v>
      </c>
      <c r="F28" s="45">
        <f t="shared" si="18"/>
        <v>113</v>
      </c>
      <c r="G28" s="45">
        <f t="shared" si="18"/>
        <v>423</v>
      </c>
      <c r="H28" s="45">
        <f t="shared" si="18"/>
        <v>181</v>
      </c>
      <c r="I28" s="45">
        <f t="shared" si="18"/>
        <v>14</v>
      </c>
      <c r="J28" s="45">
        <f t="shared" si="18"/>
        <v>22</v>
      </c>
      <c r="K28" s="45">
        <f t="shared" si="18"/>
        <v>4</v>
      </c>
      <c r="L28" s="45">
        <f t="shared" si="18"/>
        <v>11</v>
      </c>
      <c r="M28" s="45">
        <f t="shared" si="18"/>
        <v>5</v>
      </c>
      <c r="N28" s="45">
        <f t="shared" si="18"/>
        <v>14</v>
      </c>
      <c r="O28" s="45">
        <f t="shared" si="18"/>
        <v>13</v>
      </c>
      <c r="P28" s="45">
        <f t="shared" si="18"/>
        <v>2</v>
      </c>
      <c r="Q28" s="45">
        <f t="shared" si="18"/>
        <v>11</v>
      </c>
      <c r="R28" s="45">
        <f t="shared" si="18"/>
        <v>8</v>
      </c>
      <c r="S28" s="45">
        <f t="shared" si="18"/>
        <v>98</v>
      </c>
      <c r="T28" s="45">
        <f t="shared" si="18"/>
        <v>65</v>
      </c>
      <c r="U28" s="45">
        <f t="shared" si="18"/>
        <v>63</v>
      </c>
      <c r="V28" s="45">
        <f t="shared" si="18"/>
        <v>36</v>
      </c>
      <c r="W28" s="45">
        <f t="shared" si="18"/>
        <v>82</v>
      </c>
      <c r="X28" s="45">
        <f t="shared" si="18"/>
        <v>38</v>
      </c>
      <c r="Y28" s="45">
        <f t="shared" si="18"/>
        <v>1293</v>
      </c>
      <c r="Z28" s="45">
        <f t="shared" si="18"/>
        <v>750</v>
      </c>
      <c r="AA28" s="45">
        <f t="shared" si="18"/>
        <v>2043</v>
      </c>
      <c r="AB28" s="1037" t="s">
        <v>381</v>
      </c>
      <c r="AC28" s="1037"/>
      <c r="AD28" s="1079" t="s">
        <v>8</v>
      </c>
      <c r="AE28" s="1079"/>
      <c r="AF28" s="45">
        <f>SUM(AF8:AF27)</f>
        <v>264</v>
      </c>
      <c r="AG28" s="45">
        <f t="shared" ref="AG28:BD28" si="19">SUM(AG8:AG27)</f>
        <v>154</v>
      </c>
      <c r="AH28" s="45">
        <f t="shared" si="19"/>
        <v>249</v>
      </c>
      <c r="AI28" s="45">
        <f t="shared" si="19"/>
        <v>92</v>
      </c>
      <c r="AJ28" s="45">
        <f t="shared" si="19"/>
        <v>174</v>
      </c>
      <c r="AK28" s="45">
        <f t="shared" si="19"/>
        <v>55</v>
      </c>
      <c r="AL28" s="45">
        <f t="shared" si="19"/>
        <v>13</v>
      </c>
      <c r="AM28" s="45">
        <f t="shared" si="19"/>
        <v>9</v>
      </c>
      <c r="AN28" s="45">
        <f t="shared" si="19"/>
        <v>1</v>
      </c>
      <c r="AO28" s="45">
        <f t="shared" si="19"/>
        <v>2</v>
      </c>
      <c r="AP28" s="45">
        <f t="shared" si="19"/>
        <v>3</v>
      </c>
      <c r="AQ28" s="45">
        <f t="shared" si="19"/>
        <v>5</v>
      </c>
      <c r="AR28" s="45">
        <f t="shared" si="19"/>
        <v>9</v>
      </c>
      <c r="AS28" s="45">
        <f t="shared" si="19"/>
        <v>1</v>
      </c>
      <c r="AT28" s="45">
        <f t="shared" si="19"/>
        <v>7</v>
      </c>
      <c r="AU28" s="45">
        <f t="shared" si="19"/>
        <v>0</v>
      </c>
      <c r="AV28" s="45">
        <f t="shared" si="19"/>
        <v>81</v>
      </c>
      <c r="AW28" s="45">
        <f t="shared" si="19"/>
        <v>58</v>
      </c>
      <c r="AX28" s="45">
        <f t="shared" si="19"/>
        <v>53</v>
      </c>
      <c r="AY28" s="45">
        <f t="shared" si="19"/>
        <v>24</v>
      </c>
      <c r="AZ28" s="45">
        <f t="shared" si="19"/>
        <v>46</v>
      </c>
      <c r="BA28" s="45">
        <f t="shared" si="19"/>
        <v>19</v>
      </c>
      <c r="BB28" s="45">
        <f t="shared" si="19"/>
        <v>900</v>
      </c>
      <c r="BC28" s="45">
        <f t="shared" si="19"/>
        <v>419</v>
      </c>
      <c r="BD28" s="45">
        <f t="shared" si="19"/>
        <v>1319</v>
      </c>
      <c r="BE28" s="1037" t="s">
        <v>381</v>
      </c>
      <c r="BF28" s="1037"/>
      <c r="BG28" s="1079" t="s">
        <v>8</v>
      </c>
      <c r="BH28" s="1079"/>
      <c r="BI28" s="45">
        <f t="shared" ref="BI28:CG28" si="20">SUM(BI8:BI27)</f>
        <v>40</v>
      </c>
      <c r="BJ28" s="45">
        <f t="shared" si="20"/>
        <v>40</v>
      </c>
      <c r="BK28" s="45">
        <f t="shared" si="20"/>
        <v>24</v>
      </c>
      <c r="BL28" s="45">
        <f t="shared" si="20"/>
        <v>16</v>
      </c>
      <c r="BM28" s="45">
        <f t="shared" si="20"/>
        <v>89</v>
      </c>
      <c r="BN28" s="45">
        <f t="shared" si="20"/>
        <v>66</v>
      </c>
      <c r="BO28" s="45">
        <f t="shared" si="20"/>
        <v>1</v>
      </c>
      <c r="BP28" s="45">
        <f t="shared" si="20"/>
        <v>10</v>
      </c>
      <c r="BQ28" s="45">
        <f t="shared" si="20"/>
        <v>3</v>
      </c>
      <c r="BR28" s="45">
        <f t="shared" si="20"/>
        <v>9</v>
      </c>
      <c r="BS28" s="45">
        <f t="shared" si="20"/>
        <v>2</v>
      </c>
      <c r="BT28" s="45">
        <f t="shared" si="20"/>
        <v>9</v>
      </c>
      <c r="BU28" s="45">
        <f t="shared" si="20"/>
        <v>4</v>
      </c>
      <c r="BV28" s="45">
        <f t="shared" si="20"/>
        <v>1</v>
      </c>
      <c r="BW28" s="45">
        <f t="shared" si="20"/>
        <v>3</v>
      </c>
      <c r="BX28" s="45">
        <f t="shared" si="20"/>
        <v>7</v>
      </c>
      <c r="BY28" s="45">
        <f t="shared" si="20"/>
        <v>2</v>
      </c>
      <c r="BZ28" s="45">
        <f t="shared" si="20"/>
        <v>2</v>
      </c>
      <c r="CA28" s="45">
        <f t="shared" si="20"/>
        <v>0</v>
      </c>
      <c r="CB28" s="45">
        <f t="shared" si="20"/>
        <v>7</v>
      </c>
      <c r="CC28" s="45">
        <f t="shared" si="20"/>
        <v>12</v>
      </c>
      <c r="CD28" s="45">
        <f t="shared" si="20"/>
        <v>8</v>
      </c>
      <c r="CE28" s="45">
        <f t="shared" si="20"/>
        <v>180</v>
      </c>
      <c r="CF28" s="45">
        <f t="shared" si="20"/>
        <v>175</v>
      </c>
      <c r="CG28" s="45">
        <f t="shared" si="20"/>
        <v>355</v>
      </c>
      <c r="CH28" s="1037" t="s">
        <v>381</v>
      </c>
      <c r="CI28" s="1037"/>
      <c r="CJ28" s="1079" t="s">
        <v>8</v>
      </c>
      <c r="CK28" s="1079"/>
      <c r="CL28" s="45">
        <f>SUM(CL8:CL27)</f>
        <v>3</v>
      </c>
      <c r="CM28" s="45">
        <f t="shared" ref="CM28:DJ28" si="21">SUM(CM8:CM27)</f>
        <v>66</v>
      </c>
      <c r="CN28" s="45">
        <f t="shared" si="21"/>
        <v>0</v>
      </c>
      <c r="CO28" s="45">
        <f t="shared" si="21"/>
        <v>5</v>
      </c>
      <c r="CP28" s="45">
        <f t="shared" si="21"/>
        <v>160</v>
      </c>
      <c r="CQ28" s="45">
        <f t="shared" si="21"/>
        <v>60</v>
      </c>
      <c r="CR28" s="45">
        <f t="shared" si="21"/>
        <v>0</v>
      </c>
      <c r="CS28" s="45">
        <f t="shared" si="21"/>
        <v>3</v>
      </c>
      <c r="CT28" s="45">
        <f t="shared" si="21"/>
        <v>0</v>
      </c>
      <c r="CU28" s="45">
        <f t="shared" si="21"/>
        <v>0</v>
      </c>
      <c r="CV28" s="45">
        <f t="shared" si="21"/>
        <v>0</v>
      </c>
      <c r="CW28" s="45">
        <f t="shared" si="21"/>
        <v>0</v>
      </c>
      <c r="CX28" s="45">
        <f t="shared" si="21"/>
        <v>0</v>
      </c>
      <c r="CY28" s="45">
        <f t="shared" si="21"/>
        <v>0</v>
      </c>
      <c r="CZ28" s="45">
        <f t="shared" si="21"/>
        <v>1</v>
      </c>
      <c r="DA28" s="45">
        <f t="shared" si="21"/>
        <v>1</v>
      </c>
      <c r="DB28" s="45">
        <f t="shared" si="21"/>
        <v>15</v>
      </c>
      <c r="DC28" s="45">
        <f t="shared" si="21"/>
        <v>5</v>
      </c>
      <c r="DD28" s="45">
        <f t="shared" si="21"/>
        <v>10</v>
      </c>
      <c r="DE28" s="45">
        <f t="shared" si="21"/>
        <v>5</v>
      </c>
      <c r="DF28" s="45">
        <f t="shared" si="21"/>
        <v>24</v>
      </c>
      <c r="DG28" s="45">
        <f t="shared" si="21"/>
        <v>11</v>
      </c>
      <c r="DH28" s="45">
        <f t="shared" si="21"/>
        <v>213</v>
      </c>
      <c r="DI28" s="45">
        <f t="shared" si="21"/>
        <v>156</v>
      </c>
      <c r="DJ28" s="45">
        <f t="shared" si="21"/>
        <v>369</v>
      </c>
      <c r="DK28" s="1037" t="s">
        <v>381</v>
      </c>
      <c r="DL28" s="1037"/>
      <c r="DM28" s="1079" t="s">
        <v>8</v>
      </c>
      <c r="DN28" s="1079"/>
      <c r="DO28" s="45">
        <f>SUM(DO8:DO27)</f>
        <v>34</v>
      </c>
      <c r="DP28" s="45">
        <f t="shared" ref="DP28:EM28" si="22">SUM(DP8:DP27)</f>
        <v>30</v>
      </c>
      <c r="DQ28" s="45">
        <f t="shared" si="22"/>
        <v>22</v>
      </c>
      <c r="DR28" s="45">
        <f t="shared" si="22"/>
        <v>18</v>
      </c>
      <c r="DS28" s="45">
        <f t="shared" si="22"/>
        <v>4</v>
      </c>
      <c r="DT28" s="45">
        <f t="shared" si="22"/>
        <v>26</v>
      </c>
      <c r="DU28" s="45">
        <f t="shared" si="22"/>
        <v>4</v>
      </c>
      <c r="DV28" s="45">
        <f t="shared" si="22"/>
        <v>6</v>
      </c>
      <c r="DW28" s="45">
        <f t="shared" si="22"/>
        <v>2</v>
      </c>
      <c r="DX28" s="45">
        <f t="shared" si="22"/>
        <v>4</v>
      </c>
      <c r="DY28" s="45">
        <f t="shared" si="22"/>
        <v>2</v>
      </c>
      <c r="DZ28" s="45">
        <f t="shared" si="22"/>
        <v>3</v>
      </c>
      <c r="EA28" s="45">
        <f t="shared" si="22"/>
        <v>0</v>
      </c>
      <c r="EB28" s="45">
        <f t="shared" si="22"/>
        <v>0</v>
      </c>
      <c r="EC28" s="45">
        <f t="shared" si="22"/>
        <v>0</v>
      </c>
      <c r="ED28" s="45">
        <f t="shared" si="22"/>
        <v>7</v>
      </c>
      <c r="EE28" s="45">
        <f t="shared" si="22"/>
        <v>2</v>
      </c>
      <c r="EF28" s="45">
        <f t="shared" si="22"/>
        <v>2</v>
      </c>
      <c r="EG28" s="45">
        <f t="shared" si="22"/>
        <v>0</v>
      </c>
      <c r="EH28" s="45">
        <f t="shared" si="22"/>
        <v>3</v>
      </c>
      <c r="EI28" s="45">
        <f t="shared" si="22"/>
        <v>0</v>
      </c>
      <c r="EJ28" s="45">
        <f t="shared" si="22"/>
        <v>9</v>
      </c>
      <c r="EK28" s="45">
        <f t="shared" si="22"/>
        <v>70</v>
      </c>
      <c r="EL28" s="45">
        <f t="shared" si="22"/>
        <v>108</v>
      </c>
      <c r="EM28" s="45">
        <f t="shared" si="22"/>
        <v>178</v>
      </c>
      <c r="EN28" s="1037" t="s">
        <v>381</v>
      </c>
      <c r="EO28" s="1037"/>
      <c r="EP28" s="1079" t="s">
        <v>8</v>
      </c>
      <c r="EQ28" s="1079"/>
      <c r="ER28" s="45">
        <f>SUM(ER8:ER27)</f>
        <v>1539</v>
      </c>
      <c r="ES28" s="45">
        <f t="shared" ref="ES28:FP28" si="23">SUM(ES8:ES27)</f>
        <v>1071</v>
      </c>
      <c r="ET28" s="45">
        <f t="shared" si="23"/>
        <v>1117</v>
      </c>
      <c r="EU28" s="45">
        <f t="shared" si="23"/>
        <v>824</v>
      </c>
      <c r="EV28" s="45">
        <f t="shared" si="23"/>
        <v>686</v>
      </c>
      <c r="EW28" s="45">
        <f t="shared" si="23"/>
        <v>672</v>
      </c>
      <c r="EX28" s="45">
        <f t="shared" si="23"/>
        <v>483</v>
      </c>
      <c r="EY28" s="45">
        <f t="shared" si="23"/>
        <v>380</v>
      </c>
      <c r="EZ28" s="45">
        <f t="shared" si="23"/>
        <v>159</v>
      </c>
      <c r="FA28" s="45">
        <f t="shared" si="23"/>
        <v>100</v>
      </c>
      <c r="FB28" s="45">
        <f t="shared" si="23"/>
        <v>270</v>
      </c>
      <c r="FC28" s="45">
        <f t="shared" si="23"/>
        <v>279</v>
      </c>
      <c r="FD28" s="45">
        <f t="shared" si="23"/>
        <v>156</v>
      </c>
      <c r="FE28" s="45">
        <f t="shared" si="23"/>
        <v>80</v>
      </c>
      <c r="FF28" s="45">
        <f t="shared" si="23"/>
        <v>192</v>
      </c>
      <c r="FG28" s="45">
        <f t="shared" si="23"/>
        <v>156</v>
      </c>
      <c r="FH28" s="45">
        <f t="shared" si="23"/>
        <v>109</v>
      </c>
      <c r="FI28" s="45">
        <f t="shared" si="23"/>
        <v>124</v>
      </c>
      <c r="FJ28" s="45">
        <f t="shared" si="23"/>
        <v>82</v>
      </c>
      <c r="FK28" s="45">
        <f t="shared" si="23"/>
        <v>69</v>
      </c>
      <c r="FL28" s="45">
        <f t="shared" si="23"/>
        <v>119</v>
      </c>
      <c r="FM28" s="45">
        <f t="shared" si="23"/>
        <v>101</v>
      </c>
      <c r="FN28" s="45">
        <f t="shared" si="23"/>
        <v>4912</v>
      </c>
      <c r="FO28" s="45">
        <f t="shared" si="23"/>
        <v>3856</v>
      </c>
      <c r="FP28" s="45">
        <f t="shared" si="23"/>
        <v>8768</v>
      </c>
      <c r="FQ28" s="1037" t="s">
        <v>381</v>
      </c>
      <c r="FR28" s="1037"/>
    </row>
    <row r="29" spans="1:174" ht="20.25" customHeight="1" thickTop="1" x14ac:dyDescent="0.3">
      <c r="A29" s="146"/>
      <c r="B29" s="146"/>
      <c r="CJ29" s="46"/>
      <c r="CK29" s="46"/>
      <c r="CL29" s="46"/>
      <c r="CM29" s="46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6"/>
      <c r="DJ29" s="46"/>
      <c r="DK29" s="48"/>
      <c r="DL29" s="48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</row>
    <row r="30" spans="1:174" ht="12.75" customHeight="1" x14ac:dyDescent="0.3"/>
    <row r="32" spans="1:174" ht="15" x14ac:dyDescent="0.3">
      <c r="EK32" s="709"/>
      <c r="EL32" s="709"/>
      <c r="EM32" s="709"/>
    </row>
  </sheetData>
  <mergeCells count="360">
    <mergeCell ref="EN8:EO8"/>
    <mergeCell ref="FQ8:FR8"/>
    <mergeCell ref="A2:AC2"/>
    <mergeCell ref="AD2:BF2"/>
    <mergeCell ref="BG2:CI2"/>
    <mergeCell ref="CJ2:DL2"/>
    <mergeCell ref="DM2:EO2"/>
    <mergeCell ref="EP2:FR2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A1:AC1"/>
    <mergeCell ref="AD1:BF1"/>
    <mergeCell ref="BG1:CI1"/>
    <mergeCell ref="CJ1:DL1"/>
    <mergeCell ref="DM1:EO1"/>
    <mergeCell ref="EP1:FR1"/>
    <mergeCell ref="DK3:DL3"/>
    <mergeCell ref="EN3:EO3"/>
    <mergeCell ref="FQ3:FR3"/>
    <mergeCell ref="A3:B3"/>
    <mergeCell ref="AB3:AC3"/>
    <mergeCell ref="AD3:BD3"/>
    <mergeCell ref="BE3:BF3"/>
    <mergeCell ref="CH3:CI3"/>
    <mergeCell ref="BG3:BI3"/>
    <mergeCell ref="CJ3:CL3"/>
    <mergeCell ref="DM3:DO3"/>
    <mergeCell ref="EP3:ER3"/>
    <mergeCell ref="K5:L5"/>
    <mergeCell ref="M5:N5"/>
    <mergeCell ref="O5:P5"/>
    <mergeCell ref="Q5:R5"/>
    <mergeCell ref="S5:T5"/>
    <mergeCell ref="U5:V5"/>
    <mergeCell ref="W5:X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AN5:AO5"/>
    <mergeCell ref="AP5:AQ5"/>
    <mergeCell ref="AR5:AS5"/>
    <mergeCell ref="AT5:AU5"/>
    <mergeCell ref="AV5:AW5"/>
    <mergeCell ref="Y5:AA5"/>
    <mergeCell ref="AF5:AG5"/>
    <mergeCell ref="AH5:AI5"/>
    <mergeCell ref="AJ5:AK5"/>
    <mergeCell ref="AL5:AM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Z5:BA5"/>
    <mergeCell ref="BB5:BD5"/>
    <mergeCell ref="BI5:BJ5"/>
    <mergeCell ref="AX5:AY5"/>
    <mergeCell ref="BK5:BL5"/>
    <mergeCell ref="BM5:BN5"/>
    <mergeCell ref="BO5:BP5"/>
    <mergeCell ref="BQ5:BR5"/>
    <mergeCell ref="BS5:BT5"/>
    <mergeCell ref="BU5:BV5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CE5:CG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DF5:DG5"/>
    <mergeCell ref="CL5:CM5"/>
    <mergeCell ref="CN5:CO5"/>
    <mergeCell ref="CP5:CQ5"/>
    <mergeCell ref="CR5:CS5"/>
    <mergeCell ref="CT5:CU5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DU4:DV4"/>
    <mergeCell ref="DW4:DX4"/>
    <mergeCell ref="DY4:DZ4"/>
    <mergeCell ref="EA4:EB4"/>
    <mergeCell ref="EC4:ED4"/>
    <mergeCell ref="FL4:FM4"/>
    <mergeCell ref="FN4:FP4"/>
    <mergeCell ref="FQ4:FR7"/>
    <mergeCell ref="FF5:FG5"/>
    <mergeCell ref="FH5:FI5"/>
    <mergeCell ref="FJ5:FK5"/>
    <mergeCell ref="FL5:FM5"/>
    <mergeCell ref="ET4:EU4"/>
    <mergeCell ref="EV4:EW4"/>
    <mergeCell ref="EX4:EY4"/>
    <mergeCell ref="EZ4:FA4"/>
    <mergeCell ref="FB4:FC4"/>
    <mergeCell ref="FD4:FE4"/>
    <mergeCell ref="FF4:FG4"/>
    <mergeCell ref="FH4:FI4"/>
    <mergeCell ref="FJ4:FK4"/>
    <mergeCell ref="FN5:FP5"/>
    <mergeCell ref="EZ5:FA5"/>
    <mergeCell ref="FB5:FC5"/>
    <mergeCell ref="FD5:FE5"/>
    <mergeCell ref="EG4:EH4"/>
    <mergeCell ref="EI4:EJ4"/>
    <mergeCell ref="EK4:EM4"/>
    <mergeCell ref="EN4:EO7"/>
    <mergeCell ref="EP4:EQ7"/>
    <mergeCell ref="ER4:ES4"/>
    <mergeCell ref="EG5:EH5"/>
    <mergeCell ref="EI5:EJ5"/>
    <mergeCell ref="EK5:EM5"/>
    <mergeCell ref="ER5:ES5"/>
    <mergeCell ref="A8:B8"/>
    <mergeCell ref="AD8:AE8"/>
    <mergeCell ref="BG8:BH8"/>
    <mergeCell ref="CJ8:CK8"/>
    <mergeCell ref="DM8:DN8"/>
    <mergeCell ref="EP8:EQ8"/>
    <mergeCell ref="ET5:EU5"/>
    <mergeCell ref="EV5:EW5"/>
    <mergeCell ref="EX5:EY5"/>
    <mergeCell ref="DU5:DV5"/>
    <mergeCell ref="DW5:DX5"/>
    <mergeCell ref="DY5:DZ5"/>
    <mergeCell ref="EA5:EB5"/>
    <mergeCell ref="EC5:ED5"/>
    <mergeCell ref="EE5:EF5"/>
    <mergeCell ref="CV5:CW5"/>
    <mergeCell ref="CX5:CY5"/>
    <mergeCell ref="CZ5:DA5"/>
    <mergeCell ref="DB5:DC5"/>
    <mergeCell ref="DD5:DE5"/>
    <mergeCell ref="AB8:AC8"/>
    <mergeCell ref="BE8:BF8"/>
    <mergeCell ref="CH8:CI8"/>
    <mergeCell ref="DK8:DL8"/>
    <mergeCell ref="CJ9:CK9"/>
    <mergeCell ref="DK9:DL9"/>
    <mergeCell ref="DM9:DN9"/>
    <mergeCell ref="EN9:EO9"/>
    <mergeCell ref="EP9:EQ9"/>
    <mergeCell ref="FQ9:FR9"/>
    <mergeCell ref="A9:B9"/>
    <mergeCell ref="AB9:AC9"/>
    <mergeCell ref="AD9:AE9"/>
    <mergeCell ref="BE9:BF9"/>
    <mergeCell ref="BG9:BH9"/>
    <mergeCell ref="CH9:CI9"/>
    <mergeCell ref="CJ10:CK10"/>
    <mergeCell ref="DK10:DL10"/>
    <mergeCell ref="DM10:DN10"/>
    <mergeCell ref="EN10:EO10"/>
    <mergeCell ref="EP10:EQ10"/>
    <mergeCell ref="FQ10:FR10"/>
    <mergeCell ref="A10:B10"/>
    <mergeCell ref="AB10:AC10"/>
    <mergeCell ref="AD10:AE10"/>
    <mergeCell ref="BE10:BF10"/>
    <mergeCell ref="BG10:BH10"/>
    <mergeCell ref="CH10:CI10"/>
    <mergeCell ref="CJ11:CK11"/>
    <mergeCell ref="DK11:DL11"/>
    <mergeCell ref="DM11:DN11"/>
    <mergeCell ref="EN11:EO11"/>
    <mergeCell ref="EP11:EQ11"/>
    <mergeCell ref="FQ11:FR11"/>
    <mergeCell ref="A11:B11"/>
    <mergeCell ref="AB11:AC11"/>
    <mergeCell ref="AD11:AE11"/>
    <mergeCell ref="BE11:BF11"/>
    <mergeCell ref="BG11:BH11"/>
    <mergeCell ref="CH11:CI11"/>
    <mergeCell ref="CJ12:CJ17"/>
    <mergeCell ref="DL12:DL17"/>
    <mergeCell ref="DM12:DM17"/>
    <mergeCell ref="EO12:EO17"/>
    <mergeCell ref="EP12:EP17"/>
    <mergeCell ref="FR12:FR17"/>
    <mergeCell ref="A12:A17"/>
    <mergeCell ref="AC12:AC17"/>
    <mergeCell ref="AD12:AD17"/>
    <mergeCell ref="BF12:BF17"/>
    <mergeCell ref="BG12:BG17"/>
    <mergeCell ref="CI12:CI17"/>
    <mergeCell ref="DM18:DN18"/>
    <mergeCell ref="EP18:EQ18"/>
    <mergeCell ref="FQ18:FR18"/>
    <mergeCell ref="A19:B19"/>
    <mergeCell ref="AB19:AC19"/>
    <mergeCell ref="AD19:AE19"/>
    <mergeCell ref="BE19:BF19"/>
    <mergeCell ref="BG19:BH19"/>
    <mergeCell ref="CJ19:CK19"/>
    <mergeCell ref="DK19:DL19"/>
    <mergeCell ref="A18:B18"/>
    <mergeCell ref="AB18:AC18"/>
    <mergeCell ref="AD18:AE18"/>
    <mergeCell ref="BE18:BF18"/>
    <mergeCell ref="BG18:BH18"/>
    <mergeCell ref="CJ18:CK18"/>
    <mergeCell ref="A21:B21"/>
    <mergeCell ref="AB21:AC21"/>
    <mergeCell ref="AD21:AE21"/>
    <mergeCell ref="BE21:BF21"/>
    <mergeCell ref="BG21:BH21"/>
    <mergeCell ref="DM19:DN19"/>
    <mergeCell ref="EN19:EO19"/>
    <mergeCell ref="EP19:EQ19"/>
    <mergeCell ref="FQ19:FR19"/>
    <mergeCell ref="A20:B20"/>
    <mergeCell ref="AB20:AC20"/>
    <mergeCell ref="AD20:AE20"/>
    <mergeCell ref="BE20:BF20"/>
    <mergeCell ref="BG20:BH20"/>
    <mergeCell ref="CJ20:CK20"/>
    <mergeCell ref="CJ21:CK21"/>
    <mergeCell ref="DK21:DL21"/>
    <mergeCell ref="DM21:DN21"/>
    <mergeCell ref="EN21:EO21"/>
    <mergeCell ref="EP21:EQ21"/>
    <mergeCell ref="FQ21:FR21"/>
    <mergeCell ref="DK20:DL20"/>
    <mergeCell ref="DM20:DN20"/>
    <mergeCell ref="EN20:EO20"/>
    <mergeCell ref="EP20:EQ20"/>
    <mergeCell ref="FQ20:FR20"/>
    <mergeCell ref="A23:B23"/>
    <mergeCell ref="AB23:AC23"/>
    <mergeCell ref="AD23:AE23"/>
    <mergeCell ref="BE23:BF23"/>
    <mergeCell ref="BG23:BH23"/>
    <mergeCell ref="A22:B22"/>
    <mergeCell ref="AB22:AC22"/>
    <mergeCell ref="AD22:AE22"/>
    <mergeCell ref="BE22:BF22"/>
    <mergeCell ref="BG22:BH22"/>
    <mergeCell ref="CJ23:CK23"/>
    <mergeCell ref="DK23:DL23"/>
    <mergeCell ref="DM23:DN23"/>
    <mergeCell ref="EN23:EO23"/>
    <mergeCell ref="EP23:EQ23"/>
    <mergeCell ref="FQ23:FR23"/>
    <mergeCell ref="DK22:DL22"/>
    <mergeCell ref="DM22:DN22"/>
    <mergeCell ref="EN22:EO22"/>
    <mergeCell ref="EP22:EQ22"/>
    <mergeCell ref="FQ22:FR22"/>
    <mergeCell ref="CJ22:CK22"/>
    <mergeCell ref="A25:B25"/>
    <mergeCell ref="AB25:AC25"/>
    <mergeCell ref="AD25:AE25"/>
    <mergeCell ref="BE25:BF25"/>
    <mergeCell ref="BG25:BH25"/>
    <mergeCell ref="A24:B24"/>
    <mergeCell ref="AB24:AC24"/>
    <mergeCell ref="AD24:AE24"/>
    <mergeCell ref="BE24:BF24"/>
    <mergeCell ref="BG24:BH24"/>
    <mergeCell ref="CJ25:CK25"/>
    <mergeCell ref="DK25:DL25"/>
    <mergeCell ref="DM25:DN25"/>
    <mergeCell ref="EN25:EO25"/>
    <mergeCell ref="EP25:EQ25"/>
    <mergeCell ref="FQ25:FR25"/>
    <mergeCell ref="DK24:DL24"/>
    <mergeCell ref="DM24:DN24"/>
    <mergeCell ref="EN24:EO24"/>
    <mergeCell ref="EP24:EQ24"/>
    <mergeCell ref="FQ24:FR24"/>
    <mergeCell ref="CJ24:CK24"/>
    <mergeCell ref="A27:B27"/>
    <mergeCell ref="AB27:AC27"/>
    <mergeCell ref="AD27:AE27"/>
    <mergeCell ref="BE27:BF27"/>
    <mergeCell ref="BG27:BH27"/>
    <mergeCell ref="A26:B26"/>
    <mergeCell ref="AB26:AC26"/>
    <mergeCell ref="AD26:AE26"/>
    <mergeCell ref="BE26:BF26"/>
    <mergeCell ref="BG26:BH26"/>
    <mergeCell ref="CJ27:CK27"/>
    <mergeCell ref="DK27:DL27"/>
    <mergeCell ref="DM27:DN27"/>
    <mergeCell ref="EN27:EO27"/>
    <mergeCell ref="EP27:EQ27"/>
    <mergeCell ref="FQ27:FR27"/>
    <mergeCell ref="DK26:DL26"/>
    <mergeCell ref="DM26:DN26"/>
    <mergeCell ref="EN26:EO26"/>
    <mergeCell ref="EP26:EQ26"/>
    <mergeCell ref="FQ26:FR26"/>
    <mergeCell ref="CJ26:CK26"/>
    <mergeCell ref="CJ28:CK28"/>
    <mergeCell ref="DK28:DL28"/>
    <mergeCell ref="DM28:DN28"/>
    <mergeCell ref="EN28:EO28"/>
    <mergeCell ref="EP28:EQ28"/>
    <mergeCell ref="FQ28:FR28"/>
    <mergeCell ref="A28:B28"/>
    <mergeCell ref="AB28:AC28"/>
    <mergeCell ref="AD28:AE28"/>
    <mergeCell ref="BE28:BF28"/>
    <mergeCell ref="BG28:BH28"/>
    <mergeCell ref="CH28:CI28"/>
  </mergeCells>
  <printOptions horizontalCentered="1"/>
  <pageMargins left="0.2" right="0.2" top="0.75" bottom="0.75" header="0.3" footer="0.3"/>
  <pageSetup paperSize="9" scale="70" firstPageNumber="76" orientation="landscape" r:id="rId1"/>
  <colBreaks count="5" manualBreakCount="5">
    <brk id="29" max="28" man="1"/>
    <brk id="58" max="28" man="1"/>
    <brk id="87" max="28" man="1"/>
    <brk id="116" max="28" man="1"/>
    <brk id="145" max="28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0"/>
  <sheetViews>
    <sheetView rightToLeft="1" view="pageBreakPreview" zoomScale="75" zoomScaleNormal="75" zoomScaleSheetLayoutView="75" workbookViewId="0">
      <selection activeCell="O38" sqref="O38"/>
    </sheetView>
  </sheetViews>
  <sheetFormatPr defaultColWidth="5.33203125" defaultRowHeight="12.75" x14ac:dyDescent="0.2"/>
  <cols>
    <col min="1" max="1" width="2.83203125" style="106" customWidth="1"/>
    <col min="2" max="2" width="7.08203125" style="106" customWidth="1"/>
    <col min="3" max="3" width="4.33203125" style="106" customWidth="1"/>
    <col min="4" max="4" width="4.83203125" style="106" customWidth="1"/>
    <col min="5" max="5" width="5.25" style="106" customWidth="1"/>
    <col min="6" max="6" width="4" style="106" customWidth="1"/>
    <col min="7" max="8" width="6.25" style="106" customWidth="1"/>
    <col min="9" max="9" width="5.9140625" style="106" customWidth="1"/>
    <col min="10" max="10" width="6.25" style="106" customWidth="1"/>
    <col min="11" max="11" width="4.5" style="106" customWidth="1"/>
    <col min="12" max="12" width="5.25" style="106" customWidth="1"/>
    <col min="13" max="14" width="6.25" style="106" customWidth="1"/>
    <col min="15" max="15" width="5.4140625" style="106" customWidth="1"/>
    <col min="16" max="16" width="5.6640625" style="106" customWidth="1"/>
    <col min="17" max="17" width="6.33203125" style="106" customWidth="1"/>
    <col min="18" max="18" width="9.9140625" style="106" customWidth="1"/>
    <col min="19" max="19" width="3" style="106" customWidth="1"/>
    <col min="20" max="16384" width="5.33203125" style="106"/>
  </cols>
  <sheetData>
    <row r="1" spans="1:19" ht="30" customHeight="1" x14ac:dyDescent="0.2">
      <c r="A1" s="1049" t="s">
        <v>733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s="107" customFormat="1" ht="26.25" customHeight="1" x14ac:dyDescent="0.3">
      <c r="A2" s="1077" t="s">
        <v>926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</row>
    <row r="3" spans="1:19" s="564" customFormat="1" ht="28.5" customHeight="1" thickBot="1" x14ac:dyDescent="0.3">
      <c r="A3" s="1066" t="s">
        <v>831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78" t="s">
        <v>1386</v>
      </c>
      <c r="S3" s="1078"/>
    </row>
    <row r="4" spans="1:19" ht="19.5" customHeight="1" thickTop="1" x14ac:dyDescent="0.2">
      <c r="A4" s="1052" t="s">
        <v>0</v>
      </c>
      <c r="B4" s="1052"/>
      <c r="C4" s="987" t="s">
        <v>216</v>
      </c>
      <c r="D4" s="987"/>
      <c r="E4" s="987"/>
      <c r="F4" s="987" t="s">
        <v>217</v>
      </c>
      <c r="G4" s="987"/>
      <c r="H4" s="987"/>
      <c r="I4" s="987" t="s">
        <v>218</v>
      </c>
      <c r="J4" s="987"/>
      <c r="K4" s="987"/>
      <c r="L4" s="987" t="s">
        <v>219</v>
      </c>
      <c r="M4" s="987"/>
      <c r="N4" s="987"/>
      <c r="O4" s="987" t="s">
        <v>8</v>
      </c>
      <c r="P4" s="987"/>
      <c r="Q4" s="987"/>
      <c r="R4" s="1052" t="s">
        <v>439</v>
      </c>
      <c r="S4" s="1052"/>
    </row>
    <row r="5" spans="1:19" ht="27.75" customHeight="1" x14ac:dyDescent="0.2">
      <c r="A5" s="1053"/>
      <c r="B5" s="1053"/>
      <c r="C5" s="988" t="s">
        <v>220</v>
      </c>
      <c r="D5" s="988"/>
      <c r="E5" s="988"/>
      <c r="F5" s="988" t="s">
        <v>221</v>
      </c>
      <c r="G5" s="988"/>
      <c r="H5" s="988"/>
      <c r="I5" s="988" t="s">
        <v>222</v>
      </c>
      <c r="J5" s="988"/>
      <c r="K5" s="988"/>
      <c r="L5" s="988" t="s">
        <v>223</v>
      </c>
      <c r="M5" s="988"/>
      <c r="N5" s="988"/>
      <c r="O5" s="988" t="s">
        <v>381</v>
      </c>
      <c r="P5" s="988"/>
      <c r="Q5" s="988"/>
      <c r="R5" s="1053"/>
      <c r="S5" s="1053"/>
    </row>
    <row r="6" spans="1:19" ht="21.75" customHeight="1" x14ac:dyDescent="0.2">
      <c r="A6" s="1053"/>
      <c r="B6" s="1053"/>
      <c r="C6" s="518" t="s">
        <v>5</v>
      </c>
      <c r="D6" s="518" t="s">
        <v>6</v>
      </c>
      <c r="E6" s="518" t="s">
        <v>90</v>
      </c>
      <c r="F6" s="518" t="s">
        <v>5</v>
      </c>
      <c r="G6" s="518" t="s">
        <v>6</v>
      </c>
      <c r="H6" s="518" t="s">
        <v>90</v>
      </c>
      <c r="I6" s="518" t="s">
        <v>5</v>
      </c>
      <c r="J6" s="518" t="s">
        <v>6</v>
      </c>
      <c r="K6" s="518" t="s">
        <v>90</v>
      </c>
      <c r="L6" s="518" t="s">
        <v>5</v>
      </c>
      <c r="M6" s="518" t="s">
        <v>6</v>
      </c>
      <c r="N6" s="518" t="s">
        <v>90</v>
      </c>
      <c r="O6" s="518" t="s">
        <v>5</v>
      </c>
      <c r="P6" s="518" t="s">
        <v>6</v>
      </c>
      <c r="Q6" s="518" t="s">
        <v>90</v>
      </c>
      <c r="R6" s="1053"/>
      <c r="S6" s="1053"/>
    </row>
    <row r="7" spans="1:19" ht="30.75" customHeight="1" thickBot="1" x14ac:dyDescent="0.25">
      <c r="A7" s="1054"/>
      <c r="B7" s="1054"/>
      <c r="C7" s="519" t="s">
        <v>9</v>
      </c>
      <c r="D7" s="519" t="s">
        <v>10</v>
      </c>
      <c r="E7" s="519" t="s">
        <v>12</v>
      </c>
      <c r="F7" s="519" t="s">
        <v>9</v>
      </c>
      <c r="G7" s="519" t="s">
        <v>10</v>
      </c>
      <c r="H7" s="519" t="s">
        <v>12</v>
      </c>
      <c r="I7" s="519" t="s">
        <v>9</v>
      </c>
      <c r="J7" s="519" t="s">
        <v>10</v>
      </c>
      <c r="K7" s="519" t="s">
        <v>12</v>
      </c>
      <c r="L7" s="519" t="s">
        <v>9</v>
      </c>
      <c r="M7" s="519" t="s">
        <v>10</v>
      </c>
      <c r="N7" s="519" t="s">
        <v>12</v>
      </c>
      <c r="O7" s="519" t="s">
        <v>9</v>
      </c>
      <c r="P7" s="519" t="s">
        <v>10</v>
      </c>
      <c r="Q7" s="519" t="s">
        <v>12</v>
      </c>
      <c r="R7" s="1054"/>
      <c r="S7" s="1054"/>
    </row>
    <row r="8" spans="1:19" ht="18.75" customHeight="1" x14ac:dyDescent="0.2">
      <c r="A8" s="992" t="s">
        <v>528</v>
      </c>
      <c r="B8" s="992"/>
      <c r="C8" s="172">
        <v>0</v>
      </c>
      <c r="D8" s="172">
        <v>0</v>
      </c>
      <c r="E8" s="172">
        <f>SUM(C8:D8)</f>
        <v>0</v>
      </c>
      <c r="F8" s="172">
        <v>0</v>
      </c>
      <c r="G8" s="172">
        <v>0</v>
      </c>
      <c r="H8" s="172">
        <f>SUM(F8:G8)</f>
        <v>0</v>
      </c>
      <c r="I8" s="172">
        <v>0</v>
      </c>
      <c r="J8" s="172">
        <v>0</v>
      </c>
      <c r="K8" s="172">
        <f>SUM(I8:J8)</f>
        <v>0</v>
      </c>
      <c r="L8" s="172">
        <v>0</v>
      </c>
      <c r="M8" s="172">
        <v>0</v>
      </c>
      <c r="N8" s="172">
        <f>SUM(L8:M8)</f>
        <v>0</v>
      </c>
      <c r="O8" s="172">
        <f>SUM(C8,F8,I8,L8)</f>
        <v>0</v>
      </c>
      <c r="P8" s="172">
        <f t="shared" ref="P8:Q8" si="0">SUM(D8,G8,J8,M8)</f>
        <v>0</v>
      </c>
      <c r="Q8" s="172">
        <f t="shared" si="0"/>
        <v>0</v>
      </c>
      <c r="R8" s="991" t="s">
        <v>743</v>
      </c>
      <c r="S8" s="991"/>
    </row>
    <row r="9" spans="1:19" ht="24" customHeight="1" x14ac:dyDescent="0.2">
      <c r="A9" s="1042" t="s">
        <v>14</v>
      </c>
      <c r="B9" s="1042"/>
      <c r="C9" s="172">
        <v>1</v>
      </c>
      <c r="D9" s="172">
        <v>1</v>
      </c>
      <c r="E9" s="172">
        <f t="shared" ref="E9:E27" si="1">SUM(C9:D9)</f>
        <v>2</v>
      </c>
      <c r="F9" s="172">
        <v>1</v>
      </c>
      <c r="G9" s="172">
        <v>1</v>
      </c>
      <c r="H9" s="172">
        <f t="shared" ref="H9:H27" si="2">SUM(F9:G9)</f>
        <v>2</v>
      </c>
      <c r="I9" s="172">
        <v>9</v>
      </c>
      <c r="J9" s="172">
        <v>19</v>
      </c>
      <c r="K9" s="172">
        <f t="shared" ref="K9:K27" si="3">SUM(I9:J9)</f>
        <v>28</v>
      </c>
      <c r="L9" s="172">
        <v>0</v>
      </c>
      <c r="M9" s="172">
        <v>1</v>
      </c>
      <c r="N9" s="172">
        <f t="shared" ref="N9:N27" si="4">SUM(L9:M9)</f>
        <v>1</v>
      </c>
      <c r="O9" s="172">
        <f t="shared" ref="O9:O27" si="5">SUM(C9,F9,I9,L9)</f>
        <v>11</v>
      </c>
      <c r="P9" s="172">
        <f t="shared" ref="P9:P27" si="6">SUM(D9,G9,J9,M9)</f>
        <v>22</v>
      </c>
      <c r="Q9" s="172">
        <f t="shared" ref="Q9:Q27" si="7">SUM(E9,H9,K9,N9)</f>
        <v>33</v>
      </c>
      <c r="R9" s="996" t="s">
        <v>15</v>
      </c>
      <c r="S9" s="996"/>
    </row>
    <row r="10" spans="1:19" ht="21" customHeight="1" x14ac:dyDescent="0.2">
      <c r="A10" s="1042" t="s">
        <v>16</v>
      </c>
      <c r="B10" s="1042"/>
      <c r="C10" s="172">
        <v>0</v>
      </c>
      <c r="D10" s="172">
        <v>0</v>
      </c>
      <c r="E10" s="172">
        <f t="shared" si="1"/>
        <v>0</v>
      </c>
      <c r="F10" s="172">
        <v>0</v>
      </c>
      <c r="G10" s="172">
        <v>3</v>
      </c>
      <c r="H10" s="172">
        <f t="shared" si="2"/>
        <v>3</v>
      </c>
      <c r="I10" s="172">
        <v>0</v>
      </c>
      <c r="J10" s="172">
        <v>14</v>
      </c>
      <c r="K10" s="172">
        <f t="shared" si="3"/>
        <v>14</v>
      </c>
      <c r="L10" s="172">
        <v>0</v>
      </c>
      <c r="M10" s="172">
        <v>0</v>
      </c>
      <c r="N10" s="172">
        <f t="shared" si="4"/>
        <v>0</v>
      </c>
      <c r="O10" s="172">
        <f t="shared" si="5"/>
        <v>0</v>
      </c>
      <c r="P10" s="172">
        <f t="shared" si="6"/>
        <v>17</v>
      </c>
      <c r="Q10" s="172">
        <f t="shared" si="7"/>
        <v>17</v>
      </c>
      <c r="R10" s="996" t="s">
        <v>17</v>
      </c>
      <c r="S10" s="996"/>
    </row>
    <row r="11" spans="1:19" ht="21" customHeight="1" x14ac:dyDescent="0.2">
      <c r="A11" s="1042" t="s">
        <v>18</v>
      </c>
      <c r="B11" s="1042"/>
      <c r="C11" s="172">
        <v>0</v>
      </c>
      <c r="D11" s="172">
        <v>0</v>
      </c>
      <c r="E11" s="172">
        <f t="shared" si="1"/>
        <v>0</v>
      </c>
      <c r="F11" s="172">
        <v>0</v>
      </c>
      <c r="G11" s="172">
        <v>0</v>
      </c>
      <c r="H11" s="172">
        <f t="shared" si="2"/>
        <v>0</v>
      </c>
      <c r="I11" s="172">
        <v>9</v>
      </c>
      <c r="J11" s="172">
        <v>15</v>
      </c>
      <c r="K11" s="172">
        <f t="shared" si="3"/>
        <v>24</v>
      </c>
      <c r="L11" s="172">
        <v>0</v>
      </c>
      <c r="M11" s="172">
        <v>0</v>
      </c>
      <c r="N11" s="172">
        <f t="shared" si="4"/>
        <v>0</v>
      </c>
      <c r="O11" s="172">
        <f t="shared" si="5"/>
        <v>9</v>
      </c>
      <c r="P11" s="172">
        <f t="shared" si="6"/>
        <v>15</v>
      </c>
      <c r="Q11" s="172">
        <f t="shared" si="7"/>
        <v>24</v>
      </c>
      <c r="R11" s="996" t="s">
        <v>19</v>
      </c>
      <c r="S11" s="996"/>
    </row>
    <row r="12" spans="1:19" ht="21" customHeight="1" x14ac:dyDescent="0.2">
      <c r="A12" s="997" t="s">
        <v>20</v>
      </c>
      <c r="B12" s="515" t="s">
        <v>399</v>
      </c>
      <c r="C12" s="172">
        <v>1</v>
      </c>
      <c r="D12" s="172">
        <v>2</v>
      </c>
      <c r="E12" s="172">
        <f t="shared" si="1"/>
        <v>3</v>
      </c>
      <c r="F12" s="172">
        <v>1</v>
      </c>
      <c r="G12" s="172">
        <v>2</v>
      </c>
      <c r="H12" s="172">
        <f t="shared" si="2"/>
        <v>3</v>
      </c>
      <c r="I12" s="172">
        <v>20</v>
      </c>
      <c r="J12" s="172">
        <v>67</v>
      </c>
      <c r="K12" s="172">
        <f t="shared" si="3"/>
        <v>87</v>
      </c>
      <c r="L12" s="172">
        <v>1</v>
      </c>
      <c r="M12" s="172">
        <v>1</v>
      </c>
      <c r="N12" s="172">
        <f t="shared" si="4"/>
        <v>2</v>
      </c>
      <c r="O12" s="172">
        <f t="shared" si="5"/>
        <v>23</v>
      </c>
      <c r="P12" s="172">
        <f t="shared" si="6"/>
        <v>72</v>
      </c>
      <c r="Q12" s="172">
        <f t="shared" si="7"/>
        <v>95</v>
      </c>
      <c r="R12" s="514" t="s">
        <v>43</v>
      </c>
      <c r="S12" s="1000" t="s">
        <v>380</v>
      </c>
    </row>
    <row r="13" spans="1:19" ht="21" customHeight="1" x14ac:dyDescent="0.2">
      <c r="A13" s="998"/>
      <c r="B13" s="515" t="s">
        <v>400</v>
      </c>
      <c r="C13" s="172">
        <v>1</v>
      </c>
      <c r="D13" s="172">
        <v>2</v>
      </c>
      <c r="E13" s="172">
        <f t="shared" si="1"/>
        <v>3</v>
      </c>
      <c r="F13" s="172">
        <v>1</v>
      </c>
      <c r="G13" s="172">
        <v>1</v>
      </c>
      <c r="H13" s="172">
        <f t="shared" si="2"/>
        <v>2</v>
      </c>
      <c r="I13" s="172">
        <v>27</v>
      </c>
      <c r="J13" s="172">
        <v>52</v>
      </c>
      <c r="K13" s="172">
        <f t="shared" si="3"/>
        <v>79</v>
      </c>
      <c r="L13" s="172">
        <v>0</v>
      </c>
      <c r="M13" s="172">
        <v>2</v>
      </c>
      <c r="N13" s="172">
        <f t="shared" si="4"/>
        <v>2</v>
      </c>
      <c r="O13" s="172">
        <f t="shared" si="5"/>
        <v>29</v>
      </c>
      <c r="P13" s="172">
        <f t="shared" si="6"/>
        <v>57</v>
      </c>
      <c r="Q13" s="172">
        <f t="shared" si="7"/>
        <v>86</v>
      </c>
      <c r="R13" s="514" t="s">
        <v>44</v>
      </c>
      <c r="S13" s="1001"/>
    </row>
    <row r="14" spans="1:19" ht="21" customHeight="1" x14ac:dyDescent="0.2">
      <c r="A14" s="998"/>
      <c r="B14" s="515" t="s">
        <v>401</v>
      </c>
      <c r="C14" s="172">
        <v>2</v>
      </c>
      <c r="D14" s="172">
        <v>0</v>
      </c>
      <c r="E14" s="172">
        <f t="shared" si="1"/>
        <v>2</v>
      </c>
      <c r="F14" s="172">
        <v>2</v>
      </c>
      <c r="G14" s="172">
        <v>0</v>
      </c>
      <c r="H14" s="172">
        <f t="shared" si="2"/>
        <v>2</v>
      </c>
      <c r="I14" s="172">
        <v>50</v>
      </c>
      <c r="J14" s="172">
        <v>16</v>
      </c>
      <c r="K14" s="172">
        <f t="shared" si="3"/>
        <v>66</v>
      </c>
      <c r="L14" s="172">
        <v>3</v>
      </c>
      <c r="M14" s="172">
        <v>0</v>
      </c>
      <c r="N14" s="172">
        <f t="shared" si="4"/>
        <v>3</v>
      </c>
      <c r="O14" s="172">
        <f t="shared" si="5"/>
        <v>57</v>
      </c>
      <c r="P14" s="172">
        <f t="shared" si="6"/>
        <v>16</v>
      </c>
      <c r="Q14" s="172">
        <f t="shared" si="7"/>
        <v>73</v>
      </c>
      <c r="R14" s="514" t="s">
        <v>45</v>
      </c>
      <c r="S14" s="1001"/>
    </row>
    <row r="15" spans="1:19" ht="21" customHeight="1" x14ac:dyDescent="0.2">
      <c r="A15" s="998"/>
      <c r="B15" s="515" t="s">
        <v>382</v>
      </c>
      <c r="C15" s="172">
        <v>0</v>
      </c>
      <c r="D15" s="172">
        <v>0</v>
      </c>
      <c r="E15" s="172">
        <f t="shared" si="1"/>
        <v>0</v>
      </c>
      <c r="F15" s="172">
        <v>0</v>
      </c>
      <c r="G15" s="172">
        <v>0</v>
      </c>
      <c r="H15" s="172">
        <f t="shared" si="2"/>
        <v>0</v>
      </c>
      <c r="I15" s="172">
        <v>0</v>
      </c>
      <c r="J15" s="172">
        <v>0</v>
      </c>
      <c r="K15" s="172">
        <f t="shared" si="3"/>
        <v>0</v>
      </c>
      <c r="L15" s="172">
        <v>0</v>
      </c>
      <c r="M15" s="172">
        <v>0</v>
      </c>
      <c r="N15" s="172">
        <f t="shared" si="4"/>
        <v>0</v>
      </c>
      <c r="O15" s="172">
        <f t="shared" si="5"/>
        <v>0</v>
      </c>
      <c r="P15" s="172">
        <f t="shared" si="6"/>
        <v>0</v>
      </c>
      <c r="Q15" s="172">
        <f t="shared" si="7"/>
        <v>0</v>
      </c>
      <c r="R15" s="514" t="s">
        <v>46</v>
      </c>
      <c r="S15" s="1001"/>
    </row>
    <row r="16" spans="1:19" ht="21" customHeight="1" x14ac:dyDescent="0.2">
      <c r="A16" s="998"/>
      <c r="B16" s="515" t="s">
        <v>383</v>
      </c>
      <c r="C16" s="172">
        <v>0</v>
      </c>
      <c r="D16" s="172">
        <v>0</v>
      </c>
      <c r="E16" s="172">
        <f t="shared" si="1"/>
        <v>0</v>
      </c>
      <c r="F16" s="172">
        <v>1</v>
      </c>
      <c r="G16" s="172">
        <v>0</v>
      </c>
      <c r="H16" s="172">
        <f t="shared" si="2"/>
        <v>1</v>
      </c>
      <c r="I16" s="172">
        <v>15</v>
      </c>
      <c r="J16" s="172">
        <v>22</v>
      </c>
      <c r="K16" s="172">
        <f t="shared" si="3"/>
        <v>37</v>
      </c>
      <c r="L16" s="172">
        <v>0</v>
      </c>
      <c r="M16" s="172">
        <v>0</v>
      </c>
      <c r="N16" s="172">
        <f t="shared" si="4"/>
        <v>0</v>
      </c>
      <c r="O16" s="172">
        <f t="shared" si="5"/>
        <v>16</v>
      </c>
      <c r="P16" s="172">
        <f t="shared" si="6"/>
        <v>22</v>
      </c>
      <c r="Q16" s="172">
        <f t="shared" si="7"/>
        <v>38</v>
      </c>
      <c r="R16" s="514" t="s">
        <v>47</v>
      </c>
      <c r="S16" s="1001"/>
    </row>
    <row r="17" spans="1:19" ht="21" customHeight="1" x14ac:dyDescent="0.2">
      <c r="A17" s="999"/>
      <c r="B17" s="515" t="s">
        <v>384</v>
      </c>
      <c r="C17" s="172">
        <v>2</v>
      </c>
      <c r="D17" s="172">
        <v>2</v>
      </c>
      <c r="E17" s="172">
        <f t="shared" si="1"/>
        <v>4</v>
      </c>
      <c r="F17" s="173">
        <v>2</v>
      </c>
      <c r="G17" s="172">
        <v>2</v>
      </c>
      <c r="H17" s="172">
        <f t="shared" si="2"/>
        <v>4</v>
      </c>
      <c r="I17" s="172">
        <v>37</v>
      </c>
      <c r="J17" s="172">
        <v>54</v>
      </c>
      <c r="K17" s="172">
        <f t="shared" si="3"/>
        <v>91</v>
      </c>
      <c r="L17" s="172">
        <v>1</v>
      </c>
      <c r="M17" s="172">
        <v>2</v>
      </c>
      <c r="N17" s="172">
        <f t="shared" si="4"/>
        <v>3</v>
      </c>
      <c r="O17" s="172">
        <f t="shared" si="5"/>
        <v>42</v>
      </c>
      <c r="P17" s="172">
        <f t="shared" si="6"/>
        <v>60</v>
      </c>
      <c r="Q17" s="172">
        <f t="shared" si="7"/>
        <v>102</v>
      </c>
      <c r="R17" s="514" t="s">
        <v>48</v>
      </c>
      <c r="S17" s="1002"/>
    </row>
    <row r="18" spans="1:19" ht="21" customHeight="1" x14ac:dyDescent="0.2">
      <c r="A18" s="995" t="s">
        <v>397</v>
      </c>
      <c r="B18" s="995"/>
      <c r="C18" s="172">
        <v>0</v>
      </c>
      <c r="D18" s="172">
        <v>0</v>
      </c>
      <c r="E18" s="172">
        <f t="shared" si="1"/>
        <v>0</v>
      </c>
      <c r="F18" s="173">
        <v>0</v>
      </c>
      <c r="G18" s="172">
        <v>0</v>
      </c>
      <c r="H18" s="172">
        <f t="shared" si="2"/>
        <v>0</v>
      </c>
      <c r="I18" s="172">
        <v>0</v>
      </c>
      <c r="J18" s="172">
        <v>0</v>
      </c>
      <c r="K18" s="172">
        <f t="shared" si="3"/>
        <v>0</v>
      </c>
      <c r="L18" s="172">
        <v>0</v>
      </c>
      <c r="M18" s="172">
        <v>0</v>
      </c>
      <c r="N18" s="172">
        <f t="shared" si="4"/>
        <v>0</v>
      </c>
      <c r="O18" s="172">
        <f t="shared" si="5"/>
        <v>0</v>
      </c>
      <c r="P18" s="172">
        <f t="shared" si="6"/>
        <v>0</v>
      </c>
      <c r="Q18" s="172">
        <f t="shared" si="7"/>
        <v>0</v>
      </c>
      <c r="R18" s="996" t="s">
        <v>438</v>
      </c>
      <c r="S18" s="996"/>
    </row>
    <row r="19" spans="1:19" ht="21" customHeight="1" x14ac:dyDescent="0.2">
      <c r="A19" s="1042" t="s">
        <v>22</v>
      </c>
      <c r="B19" s="1042"/>
      <c r="C19" s="172">
        <v>3</v>
      </c>
      <c r="D19" s="172">
        <v>0</v>
      </c>
      <c r="E19" s="172">
        <f t="shared" si="1"/>
        <v>3</v>
      </c>
      <c r="F19" s="172">
        <v>3</v>
      </c>
      <c r="G19" s="172">
        <v>0</v>
      </c>
      <c r="H19" s="172">
        <f t="shared" si="2"/>
        <v>3</v>
      </c>
      <c r="I19" s="172">
        <v>64</v>
      </c>
      <c r="J19" s="172">
        <v>36</v>
      </c>
      <c r="K19" s="172">
        <f t="shared" si="3"/>
        <v>100</v>
      </c>
      <c r="L19" s="172">
        <v>0</v>
      </c>
      <c r="M19" s="172">
        <v>0</v>
      </c>
      <c r="N19" s="172">
        <f t="shared" si="4"/>
        <v>0</v>
      </c>
      <c r="O19" s="172">
        <f t="shared" si="5"/>
        <v>70</v>
      </c>
      <c r="P19" s="172">
        <f t="shared" si="6"/>
        <v>36</v>
      </c>
      <c r="Q19" s="172">
        <f t="shared" si="7"/>
        <v>106</v>
      </c>
      <c r="R19" s="996" t="s">
        <v>49</v>
      </c>
      <c r="S19" s="996"/>
    </row>
    <row r="20" spans="1:19" ht="21" customHeight="1" x14ac:dyDescent="0.2">
      <c r="A20" s="1042" t="s">
        <v>23</v>
      </c>
      <c r="B20" s="1042"/>
      <c r="C20" s="172">
        <v>1</v>
      </c>
      <c r="D20" s="172">
        <v>1</v>
      </c>
      <c r="E20" s="172">
        <f t="shared" si="1"/>
        <v>2</v>
      </c>
      <c r="F20" s="172">
        <v>1</v>
      </c>
      <c r="G20" s="172">
        <v>1</v>
      </c>
      <c r="H20" s="172">
        <f t="shared" si="2"/>
        <v>2</v>
      </c>
      <c r="I20" s="172">
        <v>24</v>
      </c>
      <c r="J20" s="172">
        <v>43</v>
      </c>
      <c r="K20" s="172">
        <f t="shared" si="3"/>
        <v>67</v>
      </c>
      <c r="L20" s="172">
        <v>1</v>
      </c>
      <c r="M20" s="172">
        <v>0</v>
      </c>
      <c r="N20" s="172">
        <f t="shared" si="4"/>
        <v>1</v>
      </c>
      <c r="O20" s="172">
        <f t="shared" si="5"/>
        <v>27</v>
      </c>
      <c r="P20" s="172">
        <f t="shared" si="6"/>
        <v>45</v>
      </c>
      <c r="Q20" s="172">
        <f t="shared" si="7"/>
        <v>72</v>
      </c>
      <c r="R20" s="996" t="s">
        <v>24</v>
      </c>
      <c r="S20" s="996"/>
    </row>
    <row r="21" spans="1:19" ht="21" customHeight="1" x14ac:dyDescent="0.2">
      <c r="A21" s="1042" t="s">
        <v>25</v>
      </c>
      <c r="B21" s="1042"/>
      <c r="C21" s="172">
        <v>2</v>
      </c>
      <c r="D21" s="172">
        <v>2</v>
      </c>
      <c r="E21" s="172">
        <f t="shared" si="1"/>
        <v>4</v>
      </c>
      <c r="F21" s="172">
        <v>3</v>
      </c>
      <c r="G21" s="172">
        <v>3</v>
      </c>
      <c r="H21" s="172">
        <f t="shared" si="2"/>
        <v>6</v>
      </c>
      <c r="I21" s="172">
        <v>63</v>
      </c>
      <c r="J21" s="172">
        <v>65</v>
      </c>
      <c r="K21" s="172">
        <f t="shared" si="3"/>
        <v>128</v>
      </c>
      <c r="L21" s="172">
        <v>0</v>
      </c>
      <c r="M21" s="172">
        <v>2</v>
      </c>
      <c r="N21" s="172">
        <f t="shared" si="4"/>
        <v>2</v>
      </c>
      <c r="O21" s="172">
        <f t="shared" si="5"/>
        <v>68</v>
      </c>
      <c r="P21" s="172">
        <f t="shared" si="6"/>
        <v>72</v>
      </c>
      <c r="Q21" s="172">
        <f t="shared" si="7"/>
        <v>140</v>
      </c>
      <c r="R21" s="996" t="s">
        <v>50</v>
      </c>
      <c r="S21" s="996"/>
    </row>
    <row r="22" spans="1:19" ht="21" customHeight="1" x14ac:dyDescent="0.2">
      <c r="A22" s="1042" t="s">
        <v>64</v>
      </c>
      <c r="B22" s="1042"/>
      <c r="C22" s="172">
        <v>5</v>
      </c>
      <c r="D22" s="172">
        <v>2</v>
      </c>
      <c r="E22" s="172">
        <f t="shared" si="1"/>
        <v>7</v>
      </c>
      <c r="F22" s="172">
        <v>8</v>
      </c>
      <c r="G22" s="172">
        <v>2</v>
      </c>
      <c r="H22" s="172">
        <f t="shared" si="2"/>
        <v>10</v>
      </c>
      <c r="I22" s="172">
        <v>87</v>
      </c>
      <c r="J22" s="172">
        <v>107</v>
      </c>
      <c r="K22" s="172">
        <f t="shared" si="3"/>
        <v>194</v>
      </c>
      <c r="L22" s="172">
        <v>1</v>
      </c>
      <c r="M22" s="172">
        <v>0</v>
      </c>
      <c r="N22" s="172">
        <f t="shared" si="4"/>
        <v>1</v>
      </c>
      <c r="O22" s="172">
        <f t="shared" si="5"/>
        <v>101</v>
      </c>
      <c r="P22" s="172">
        <f t="shared" si="6"/>
        <v>111</v>
      </c>
      <c r="Q22" s="172">
        <f t="shared" si="7"/>
        <v>212</v>
      </c>
      <c r="R22" s="996" t="s">
        <v>51</v>
      </c>
      <c r="S22" s="996"/>
    </row>
    <row r="23" spans="1:19" ht="21" customHeight="1" x14ac:dyDescent="0.2">
      <c r="A23" s="1042" t="s">
        <v>27</v>
      </c>
      <c r="B23" s="1042"/>
      <c r="C23" s="172">
        <v>2</v>
      </c>
      <c r="D23" s="172">
        <v>2</v>
      </c>
      <c r="E23" s="172">
        <f t="shared" si="1"/>
        <v>4</v>
      </c>
      <c r="F23" s="172">
        <v>2</v>
      </c>
      <c r="G23" s="172">
        <v>2</v>
      </c>
      <c r="H23" s="172">
        <f t="shared" si="2"/>
        <v>4</v>
      </c>
      <c r="I23" s="172">
        <v>20</v>
      </c>
      <c r="J23" s="172">
        <v>37</v>
      </c>
      <c r="K23" s="172">
        <f t="shared" si="3"/>
        <v>57</v>
      </c>
      <c r="L23" s="172">
        <v>0</v>
      </c>
      <c r="M23" s="172">
        <v>0</v>
      </c>
      <c r="N23" s="172">
        <f t="shared" si="4"/>
        <v>0</v>
      </c>
      <c r="O23" s="172">
        <f t="shared" si="5"/>
        <v>24</v>
      </c>
      <c r="P23" s="172">
        <f t="shared" si="6"/>
        <v>41</v>
      </c>
      <c r="Q23" s="172">
        <f t="shared" si="7"/>
        <v>65</v>
      </c>
      <c r="R23" s="996" t="s">
        <v>28</v>
      </c>
      <c r="S23" s="996"/>
    </row>
    <row r="24" spans="1:19" ht="21" customHeight="1" x14ac:dyDescent="0.2">
      <c r="A24" s="1042" t="s">
        <v>29</v>
      </c>
      <c r="B24" s="1042"/>
      <c r="C24" s="172">
        <v>1</v>
      </c>
      <c r="D24" s="172">
        <v>1</v>
      </c>
      <c r="E24" s="172">
        <f t="shared" si="1"/>
        <v>2</v>
      </c>
      <c r="F24" s="172">
        <v>1</v>
      </c>
      <c r="G24" s="172">
        <v>0</v>
      </c>
      <c r="H24" s="172">
        <f t="shared" si="2"/>
        <v>1</v>
      </c>
      <c r="I24" s="172">
        <v>22</v>
      </c>
      <c r="J24" s="172">
        <v>25</v>
      </c>
      <c r="K24" s="172">
        <f t="shared" si="3"/>
        <v>47</v>
      </c>
      <c r="L24" s="172">
        <v>1</v>
      </c>
      <c r="M24" s="172">
        <v>0</v>
      </c>
      <c r="N24" s="172">
        <f t="shared" si="4"/>
        <v>1</v>
      </c>
      <c r="O24" s="172">
        <f t="shared" si="5"/>
        <v>25</v>
      </c>
      <c r="P24" s="172">
        <f t="shared" si="6"/>
        <v>26</v>
      </c>
      <c r="Q24" s="172">
        <f t="shared" si="7"/>
        <v>51</v>
      </c>
      <c r="R24" s="996" t="s">
        <v>30</v>
      </c>
      <c r="S24" s="996"/>
    </row>
    <row r="25" spans="1:19" ht="21" customHeight="1" x14ac:dyDescent="0.2">
      <c r="A25" s="1042" t="s">
        <v>31</v>
      </c>
      <c r="B25" s="1042"/>
      <c r="C25" s="172">
        <v>1</v>
      </c>
      <c r="D25" s="172">
        <v>1</v>
      </c>
      <c r="E25" s="172">
        <f t="shared" si="1"/>
        <v>2</v>
      </c>
      <c r="F25" s="172">
        <v>0</v>
      </c>
      <c r="G25" s="172">
        <v>2</v>
      </c>
      <c r="H25" s="172">
        <f t="shared" si="2"/>
        <v>2</v>
      </c>
      <c r="I25" s="172">
        <v>23</v>
      </c>
      <c r="J25" s="172">
        <v>39</v>
      </c>
      <c r="K25" s="172">
        <f t="shared" si="3"/>
        <v>62</v>
      </c>
      <c r="L25" s="172">
        <v>0</v>
      </c>
      <c r="M25" s="172">
        <v>0</v>
      </c>
      <c r="N25" s="172">
        <f t="shared" si="4"/>
        <v>0</v>
      </c>
      <c r="O25" s="172">
        <f t="shared" si="5"/>
        <v>24</v>
      </c>
      <c r="P25" s="172">
        <f t="shared" si="6"/>
        <v>42</v>
      </c>
      <c r="Q25" s="172">
        <f t="shared" si="7"/>
        <v>66</v>
      </c>
      <c r="R25" s="996" t="s">
        <v>32</v>
      </c>
      <c r="S25" s="996"/>
    </row>
    <row r="26" spans="1:19" ht="21" customHeight="1" x14ac:dyDescent="0.2">
      <c r="A26" s="1042" t="s">
        <v>33</v>
      </c>
      <c r="B26" s="1042"/>
      <c r="C26" s="172">
        <v>1</v>
      </c>
      <c r="D26" s="172">
        <v>2</v>
      </c>
      <c r="E26" s="172">
        <f t="shared" si="1"/>
        <v>3</v>
      </c>
      <c r="F26" s="172">
        <v>1</v>
      </c>
      <c r="G26" s="172">
        <v>1</v>
      </c>
      <c r="H26" s="172">
        <f t="shared" si="2"/>
        <v>2</v>
      </c>
      <c r="I26" s="172">
        <v>15</v>
      </c>
      <c r="J26" s="172">
        <v>29</v>
      </c>
      <c r="K26" s="172">
        <f t="shared" si="3"/>
        <v>44</v>
      </c>
      <c r="L26" s="172">
        <v>0</v>
      </c>
      <c r="M26" s="172">
        <v>0</v>
      </c>
      <c r="N26" s="172">
        <f t="shared" si="4"/>
        <v>0</v>
      </c>
      <c r="O26" s="172">
        <f t="shared" si="5"/>
        <v>17</v>
      </c>
      <c r="P26" s="172">
        <f t="shared" si="6"/>
        <v>32</v>
      </c>
      <c r="Q26" s="172">
        <f t="shared" si="7"/>
        <v>49</v>
      </c>
      <c r="R26" s="996" t="s">
        <v>34</v>
      </c>
      <c r="S26" s="996"/>
    </row>
    <row r="27" spans="1:19" ht="21" customHeight="1" thickBot="1" x14ac:dyDescent="0.25">
      <c r="A27" s="1109" t="s">
        <v>35</v>
      </c>
      <c r="B27" s="1109"/>
      <c r="C27" s="174">
        <v>1</v>
      </c>
      <c r="D27" s="174">
        <v>0</v>
      </c>
      <c r="E27" s="172">
        <f t="shared" si="1"/>
        <v>1</v>
      </c>
      <c r="F27" s="174">
        <v>1</v>
      </c>
      <c r="G27" s="174">
        <v>0</v>
      </c>
      <c r="H27" s="172">
        <f t="shared" si="2"/>
        <v>1</v>
      </c>
      <c r="I27" s="174">
        <v>14</v>
      </c>
      <c r="J27" s="174">
        <v>16</v>
      </c>
      <c r="K27" s="172">
        <f t="shared" si="3"/>
        <v>30</v>
      </c>
      <c r="L27" s="174">
        <v>0</v>
      </c>
      <c r="M27" s="174">
        <v>0</v>
      </c>
      <c r="N27" s="172">
        <f t="shared" si="4"/>
        <v>0</v>
      </c>
      <c r="O27" s="172">
        <f t="shared" si="5"/>
        <v>16</v>
      </c>
      <c r="P27" s="172">
        <f t="shared" si="6"/>
        <v>16</v>
      </c>
      <c r="Q27" s="172">
        <f t="shared" si="7"/>
        <v>32</v>
      </c>
      <c r="R27" s="1139" t="s">
        <v>52</v>
      </c>
      <c r="S27" s="1139"/>
    </row>
    <row r="28" spans="1:19" ht="22.5" customHeight="1" thickBot="1" x14ac:dyDescent="0.25">
      <c r="A28" s="1262" t="s">
        <v>8</v>
      </c>
      <c r="B28" s="1262"/>
      <c r="C28" s="175">
        <f>SUM(C8:C27)</f>
        <v>24</v>
      </c>
      <c r="D28" s="175">
        <f t="shared" ref="D28:Q28" si="8">SUM(D8:D27)</f>
        <v>18</v>
      </c>
      <c r="E28" s="175">
        <f t="shared" si="8"/>
        <v>42</v>
      </c>
      <c r="F28" s="175">
        <f t="shared" si="8"/>
        <v>28</v>
      </c>
      <c r="G28" s="175">
        <f t="shared" si="8"/>
        <v>20</v>
      </c>
      <c r="H28" s="175">
        <f t="shared" si="8"/>
        <v>48</v>
      </c>
      <c r="I28" s="175">
        <f t="shared" si="8"/>
        <v>499</v>
      </c>
      <c r="J28" s="175">
        <f t="shared" si="8"/>
        <v>656</v>
      </c>
      <c r="K28" s="175">
        <f t="shared" si="8"/>
        <v>1155</v>
      </c>
      <c r="L28" s="175">
        <f t="shared" si="8"/>
        <v>8</v>
      </c>
      <c r="M28" s="175">
        <f t="shared" si="8"/>
        <v>8</v>
      </c>
      <c r="N28" s="175">
        <f t="shared" si="8"/>
        <v>16</v>
      </c>
      <c r="O28" s="175">
        <f t="shared" si="8"/>
        <v>559</v>
      </c>
      <c r="P28" s="175">
        <f t="shared" si="8"/>
        <v>702</v>
      </c>
      <c r="Q28" s="175">
        <f t="shared" si="8"/>
        <v>1261</v>
      </c>
      <c r="R28" s="1004" t="s">
        <v>381</v>
      </c>
      <c r="S28" s="1004"/>
    </row>
    <row r="29" spans="1:19" ht="21" thickTop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</row>
    <row r="30" spans="1:19" ht="12.75" customHeight="1" x14ac:dyDescent="0.2"/>
  </sheetData>
  <mergeCells count="48">
    <mergeCell ref="A27:B27"/>
    <mergeCell ref="R27:S27"/>
    <mergeCell ref="A28:B28"/>
    <mergeCell ref="R28:S28"/>
    <mergeCell ref="C4:E4"/>
    <mergeCell ref="C5:E5"/>
    <mergeCell ref="F5:H5"/>
    <mergeCell ref="F4:H4"/>
    <mergeCell ref="I4:K4"/>
    <mergeCell ref="I5:K5"/>
    <mergeCell ref="A24:B24"/>
    <mergeCell ref="R24:S24"/>
    <mergeCell ref="A25:B25"/>
    <mergeCell ref="R25:S25"/>
    <mergeCell ref="R8:S8"/>
    <mergeCell ref="A26:B26"/>
    <mergeCell ref="R26:S26"/>
    <mergeCell ref="A21:B21"/>
    <mergeCell ref="R21:S21"/>
    <mergeCell ref="A22:B22"/>
    <mergeCell ref="R22:S22"/>
    <mergeCell ref="A23:B23"/>
    <mergeCell ref="R23:S23"/>
    <mergeCell ref="A18:B18"/>
    <mergeCell ref="R18:S18"/>
    <mergeCell ref="A19:B19"/>
    <mergeCell ref="R19:S19"/>
    <mergeCell ref="A20:B20"/>
    <mergeCell ref="R20:S20"/>
    <mergeCell ref="A12:A17"/>
    <mergeCell ref="S12:S17"/>
    <mergeCell ref="O5:Q5"/>
    <mergeCell ref="A8:B8"/>
    <mergeCell ref="A9:B9"/>
    <mergeCell ref="R9:S9"/>
    <mergeCell ref="A10:B10"/>
    <mergeCell ref="R10:S10"/>
    <mergeCell ref="A11:B11"/>
    <mergeCell ref="R11:S11"/>
    <mergeCell ref="L5:N5"/>
    <mergeCell ref="O4:Q4"/>
    <mergeCell ref="R4:S7"/>
    <mergeCell ref="A1:S1"/>
    <mergeCell ref="A2:S2"/>
    <mergeCell ref="A3:Q3"/>
    <mergeCell ref="R3:S3"/>
    <mergeCell ref="A4:B7"/>
    <mergeCell ref="L4:N4"/>
  </mergeCells>
  <printOptions horizontalCentered="1"/>
  <pageMargins left="0.7" right="0.7" top="1" bottom="0.75" header="0.3" footer="0.3"/>
  <pageSetup paperSize="9" scale="75" firstPageNumber="83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30"/>
  <sheetViews>
    <sheetView rightToLeft="1" view="pageBreakPreview" zoomScale="75" zoomScaleNormal="75" zoomScaleSheetLayoutView="75" workbookViewId="0">
      <selection activeCell="P36" sqref="P36"/>
    </sheetView>
  </sheetViews>
  <sheetFormatPr defaultColWidth="5.33203125" defaultRowHeight="12.75" x14ac:dyDescent="0.2"/>
  <cols>
    <col min="1" max="1" width="2.83203125" style="106" customWidth="1"/>
    <col min="2" max="2" width="6.5" style="106" customWidth="1"/>
    <col min="3" max="3" width="3.6640625" style="106" customWidth="1"/>
    <col min="4" max="4" width="3.83203125" style="106" customWidth="1"/>
    <col min="5" max="5" width="3.6640625" style="106" customWidth="1"/>
    <col min="6" max="6" width="3.33203125" style="106" customWidth="1"/>
    <col min="7" max="7" width="5.58203125" style="106" customWidth="1"/>
    <col min="8" max="8" width="5.33203125" style="106" customWidth="1"/>
    <col min="9" max="9" width="4.4140625" style="106" customWidth="1"/>
    <col min="10" max="10" width="4.83203125" style="106" customWidth="1"/>
    <col min="11" max="11" width="3.9140625" style="106" customWidth="1"/>
    <col min="12" max="12" width="4.33203125" style="106" customWidth="1"/>
    <col min="13" max="13" width="4.83203125" style="106" customWidth="1"/>
    <col min="14" max="14" width="4.9140625" style="106" customWidth="1"/>
    <col min="15" max="15" width="3.9140625" style="106" customWidth="1"/>
    <col min="16" max="16" width="4.4140625" style="106" customWidth="1"/>
    <col min="17" max="17" width="5.1640625" style="106" customWidth="1"/>
    <col min="18" max="18" width="4.58203125" style="106" customWidth="1"/>
    <col min="19" max="19" width="5.4140625" style="106" customWidth="1"/>
    <col min="20" max="20" width="5" style="106" customWidth="1"/>
    <col min="21" max="21" width="5.6640625" style="106" customWidth="1"/>
    <col min="22" max="22" width="9.9140625" style="106" customWidth="1"/>
    <col min="23" max="23" width="2.83203125" style="106" customWidth="1"/>
    <col min="24" max="16384" width="5.33203125" style="106"/>
  </cols>
  <sheetData>
    <row r="1" spans="1:23" ht="24" customHeight="1" x14ac:dyDescent="0.2">
      <c r="A1" s="1136" t="s">
        <v>928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</row>
    <row r="2" spans="1:23" s="107" customFormat="1" ht="39" customHeight="1" x14ac:dyDescent="0.3">
      <c r="A2" s="982" t="s">
        <v>708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s="107" customFormat="1" ht="19.5" customHeight="1" thickBot="1" x14ac:dyDescent="0.35">
      <c r="A3" s="984" t="s">
        <v>1387</v>
      </c>
      <c r="B3" s="984"/>
      <c r="C3" s="984"/>
      <c r="D3" s="98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137" t="s">
        <v>1388</v>
      </c>
      <c r="W3" s="1137"/>
    </row>
    <row r="4" spans="1:23" ht="25.5" customHeight="1" thickTop="1" x14ac:dyDescent="0.2">
      <c r="A4" s="1052" t="s">
        <v>0</v>
      </c>
      <c r="B4" s="1052"/>
      <c r="C4" s="1138" t="s">
        <v>224</v>
      </c>
      <c r="D4" s="1138"/>
      <c r="E4" s="1138" t="s">
        <v>225</v>
      </c>
      <c r="F4" s="1138"/>
      <c r="G4" s="1138" t="s">
        <v>226</v>
      </c>
      <c r="H4" s="1138"/>
      <c r="I4" s="1138" t="s">
        <v>227</v>
      </c>
      <c r="J4" s="1138"/>
      <c r="K4" s="1138" t="s">
        <v>228</v>
      </c>
      <c r="L4" s="1138"/>
      <c r="M4" s="1138" t="s">
        <v>229</v>
      </c>
      <c r="N4" s="1138"/>
      <c r="O4" s="1138" t="s">
        <v>230</v>
      </c>
      <c r="P4" s="1138"/>
      <c r="Q4" s="1138" t="s">
        <v>231</v>
      </c>
      <c r="R4" s="1138"/>
      <c r="S4" s="1134" t="s">
        <v>232</v>
      </c>
      <c r="T4" s="1134"/>
      <c r="U4" s="1134"/>
      <c r="V4" s="1052" t="s">
        <v>439</v>
      </c>
      <c r="W4" s="1052"/>
    </row>
    <row r="5" spans="1:23" ht="38.25" customHeight="1" x14ac:dyDescent="0.2">
      <c r="A5" s="1053"/>
      <c r="B5" s="1053"/>
      <c r="C5" s="1135" t="s">
        <v>233</v>
      </c>
      <c r="D5" s="1135"/>
      <c r="E5" s="1135" t="s">
        <v>234</v>
      </c>
      <c r="F5" s="1135"/>
      <c r="G5" s="1135" t="s">
        <v>235</v>
      </c>
      <c r="H5" s="1135"/>
      <c r="I5" s="1135" t="s">
        <v>236</v>
      </c>
      <c r="J5" s="1135"/>
      <c r="K5" s="1135" t="s">
        <v>237</v>
      </c>
      <c r="L5" s="1135"/>
      <c r="M5" s="1135" t="s">
        <v>1389</v>
      </c>
      <c r="N5" s="1135"/>
      <c r="O5" s="1135" t="s">
        <v>927</v>
      </c>
      <c r="P5" s="1135"/>
      <c r="Q5" s="1135" t="s">
        <v>239</v>
      </c>
      <c r="R5" s="1135"/>
      <c r="S5" s="990" t="s">
        <v>12</v>
      </c>
      <c r="T5" s="990"/>
      <c r="U5" s="990"/>
      <c r="V5" s="1053"/>
      <c r="W5" s="1053"/>
    </row>
    <row r="6" spans="1:23" ht="21.75" customHeight="1" x14ac:dyDescent="0.2">
      <c r="A6" s="1053"/>
      <c r="B6" s="1053"/>
      <c r="C6" s="500" t="s">
        <v>5</v>
      </c>
      <c r="D6" s="500" t="s">
        <v>6</v>
      </c>
      <c r="E6" s="500" t="s">
        <v>5</v>
      </c>
      <c r="F6" s="500" t="s">
        <v>6</v>
      </c>
      <c r="G6" s="500" t="s">
        <v>5</v>
      </c>
      <c r="H6" s="500" t="s">
        <v>6</v>
      </c>
      <c r="I6" s="500" t="s">
        <v>5</v>
      </c>
      <c r="J6" s="500" t="s">
        <v>6</v>
      </c>
      <c r="K6" s="500" t="s">
        <v>5</v>
      </c>
      <c r="L6" s="500" t="s">
        <v>6</v>
      </c>
      <c r="M6" s="500" t="s">
        <v>5</v>
      </c>
      <c r="N6" s="500" t="s">
        <v>6</v>
      </c>
      <c r="O6" s="500" t="s">
        <v>5</v>
      </c>
      <c r="P6" s="500" t="s">
        <v>6</v>
      </c>
      <c r="Q6" s="500" t="s">
        <v>5</v>
      </c>
      <c r="R6" s="500" t="s">
        <v>6</v>
      </c>
      <c r="S6" s="500" t="s">
        <v>5</v>
      </c>
      <c r="T6" s="500" t="s">
        <v>6</v>
      </c>
      <c r="U6" s="500" t="s">
        <v>90</v>
      </c>
      <c r="V6" s="1053"/>
      <c r="W6" s="1053"/>
    </row>
    <row r="7" spans="1:23" ht="45.75" customHeight="1" thickBot="1" x14ac:dyDescent="0.25">
      <c r="A7" s="1054"/>
      <c r="B7" s="1054"/>
      <c r="C7" s="914" t="s">
        <v>9</v>
      </c>
      <c r="D7" s="914" t="s">
        <v>10</v>
      </c>
      <c r="E7" s="914" t="s">
        <v>9</v>
      </c>
      <c r="F7" s="914" t="s">
        <v>10</v>
      </c>
      <c r="G7" s="914" t="s">
        <v>9</v>
      </c>
      <c r="H7" s="914" t="s">
        <v>10</v>
      </c>
      <c r="I7" s="914" t="s">
        <v>9</v>
      </c>
      <c r="J7" s="914" t="s">
        <v>10</v>
      </c>
      <c r="K7" s="914" t="s">
        <v>9</v>
      </c>
      <c r="L7" s="914" t="s">
        <v>10</v>
      </c>
      <c r="M7" s="914" t="s">
        <v>9</v>
      </c>
      <c r="N7" s="914" t="s">
        <v>10</v>
      </c>
      <c r="O7" s="914" t="s">
        <v>9</v>
      </c>
      <c r="P7" s="914" t="s">
        <v>10</v>
      </c>
      <c r="Q7" s="914" t="s">
        <v>9</v>
      </c>
      <c r="R7" s="914" t="s">
        <v>10</v>
      </c>
      <c r="S7" s="914" t="s">
        <v>9</v>
      </c>
      <c r="T7" s="914" t="s">
        <v>10</v>
      </c>
      <c r="U7" s="914" t="s">
        <v>12</v>
      </c>
      <c r="V7" s="1054"/>
      <c r="W7" s="1054"/>
    </row>
    <row r="8" spans="1:23" ht="20.25" customHeight="1" x14ac:dyDescent="0.2">
      <c r="A8" s="992" t="s">
        <v>528</v>
      </c>
      <c r="B8" s="992"/>
      <c r="C8" s="172">
        <v>0</v>
      </c>
      <c r="D8" s="172">
        <v>0</v>
      </c>
      <c r="E8" s="172">
        <v>0</v>
      </c>
      <c r="F8" s="172">
        <v>0</v>
      </c>
      <c r="G8" s="172">
        <v>0</v>
      </c>
      <c r="H8" s="172">
        <v>0</v>
      </c>
      <c r="I8" s="172">
        <v>0</v>
      </c>
      <c r="J8" s="172">
        <v>0</v>
      </c>
      <c r="K8" s="172">
        <v>0</v>
      </c>
      <c r="L8" s="172">
        <v>0</v>
      </c>
      <c r="M8" s="172">
        <v>0</v>
      </c>
      <c r="N8" s="172">
        <v>0</v>
      </c>
      <c r="O8" s="172">
        <v>0</v>
      </c>
      <c r="P8" s="172">
        <v>0</v>
      </c>
      <c r="Q8" s="172">
        <v>0</v>
      </c>
      <c r="R8" s="172">
        <v>0</v>
      </c>
      <c r="S8" s="172">
        <f>SUM(C8,E8,G8,I8,K8,M8,O8,Q8)</f>
        <v>0</v>
      </c>
      <c r="T8" s="172">
        <f>SUM(D8,F8,H8,J8,L8,N8,P8,R8)</f>
        <v>0</v>
      </c>
      <c r="U8" s="172">
        <f>SUM(S8:T8)</f>
        <v>0</v>
      </c>
      <c r="V8" s="991" t="s">
        <v>743</v>
      </c>
      <c r="W8" s="991"/>
    </row>
    <row r="9" spans="1:23" ht="24" customHeight="1" x14ac:dyDescent="0.2">
      <c r="A9" s="1042" t="s">
        <v>14</v>
      </c>
      <c r="B9" s="1042"/>
      <c r="C9" s="172">
        <v>0</v>
      </c>
      <c r="D9" s="172">
        <v>0</v>
      </c>
      <c r="E9" s="173">
        <v>0</v>
      </c>
      <c r="F9" s="172">
        <v>0</v>
      </c>
      <c r="G9" s="172">
        <v>11</v>
      </c>
      <c r="H9" s="172">
        <v>19</v>
      </c>
      <c r="I9" s="172">
        <v>0</v>
      </c>
      <c r="J9" s="172">
        <v>3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S9" s="172">
        <f t="shared" ref="S9:S27" si="0">SUM(C9,E9,G9,I9,K9,M9,O9,Q9)</f>
        <v>11</v>
      </c>
      <c r="T9" s="172">
        <f t="shared" ref="T9:T27" si="1">SUM(D9,F9,H9,J9,L9,N9,P9,R9)</f>
        <v>22</v>
      </c>
      <c r="U9" s="172">
        <f t="shared" ref="U9:U27" si="2">SUM(S9:T9)</f>
        <v>33</v>
      </c>
      <c r="V9" s="996" t="s">
        <v>15</v>
      </c>
      <c r="W9" s="996"/>
    </row>
    <row r="10" spans="1:23" ht="21" customHeight="1" x14ac:dyDescent="0.2">
      <c r="A10" s="1042" t="s">
        <v>16</v>
      </c>
      <c r="B10" s="1042"/>
      <c r="C10" s="172">
        <v>0</v>
      </c>
      <c r="D10" s="172">
        <v>0</v>
      </c>
      <c r="E10" s="172">
        <v>0</v>
      </c>
      <c r="F10" s="172">
        <v>0</v>
      </c>
      <c r="G10" s="172">
        <v>0</v>
      </c>
      <c r="H10" s="172">
        <v>15</v>
      </c>
      <c r="I10" s="172">
        <v>0</v>
      </c>
      <c r="J10" s="172">
        <v>2</v>
      </c>
      <c r="K10" s="172">
        <v>0</v>
      </c>
      <c r="L10" s="172">
        <v>0</v>
      </c>
      <c r="M10" s="172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f t="shared" si="0"/>
        <v>0</v>
      </c>
      <c r="T10" s="172">
        <f t="shared" si="1"/>
        <v>17</v>
      </c>
      <c r="U10" s="172">
        <f t="shared" si="2"/>
        <v>17</v>
      </c>
      <c r="V10" s="996" t="s">
        <v>17</v>
      </c>
      <c r="W10" s="996"/>
    </row>
    <row r="11" spans="1:23" ht="21" customHeight="1" x14ac:dyDescent="0.2">
      <c r="A11" s="1042" t="s">
        <v>18</v>
      </c>
      <c r="B11" s="1042"/>
      <c r="C11" s="172">
        <v>0</v>
      </c>
      <c r="D11" s="172">
        <v>0</v>
      </c>
      <c r="E11" s="172">
        <v>0</v>
      </c>
      <c r="F11" s="172">
        <v>0</v>
      </c>
      <c r="G11" s="172">
        <v>9</v>
      </c>
      <c r="H11" s="172">
        <v>14</v>
      </c>
      <c r="I11" s="172">
        <v>0</v>
      </c>
      <c r="J11" s="172">
        <v>1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f t="shared" si="0"/>
        <v>9</v>
      </c>
      <c r="T11" s="172">
        <f t="shared" si="1"/>
        <v>15</v>
      </c>
      <c r="U11" s="172">
        <f t="shared" si="2"/>
        <v>24</v>
      </c>
      <c r="V11" s="996" t="s">
        <v>19</v>
      </c>
      <c r="W11" s="996"/>
    </row>
    <row r="12" spans="1:23" ht="21" customHeight="1" x14ac:dyDescent="0.2">
      <c r="A12" s="997" t="s">
        <v>20</v>
      </c>
      <c r="B12" s="474" t="s">
        <v>399</v>
      </c>
      <c r="C12" s="172">
        <v>0</v>
      </c>
      <c r="D12" s="172">
        <v>0</v>
      </c>
      <c r="E12" s="172">
        <v>0</v>
      </c>
      <c r="F12" s="172">
        <v>0</v>
      </c>
      <c r="G12" s="172">
        <v>5</v>
      </c>
      <c r="H12" s="172">
        <v>36</v>
      </c>
      <c r="I12" s="172">
        <v>17</v>
      </c>
      <c r="J12" s="172">
        <v>35</v>
      </c>
      <c r="K12" s="172">
        <v>0</v>
      </c>
      <c r="L12" s="172">
        <v>0</v>
      </c>
      <c r="M12" s="172">
        <v>0</v>
      </c>
      <c r="N12" s="172">
        <v>1</v>
      </c>
      <c r="O12" s="172">
        <v>1</v>
      </c>
      <c r="P12" s="172">
        <v>0</v>
      </c>
      <c r="Q12" s="172">
        <v>0</v>
      </c>
      <c r="R12" s="172">
        <v>0</v>
      </c>
      <c r="S12" s="172">
        <f t="shared" si="0"/>
        <v>23</v>
      </c>
      <c r="T12" s="172">
        <f t="shared" si="1"/>
        <v>72</v>
      </c>
      <c r="U12" s="172">
        <f t="shared" si="2"/>
        <v>95</v>
      </c>
      <c r="V12" s="475" t="s">
        <v>43</v>
      </c>
      <c r="W12" s="1000" t="s">
        <v>380</v>
      </c>
    </row>
    <row r="13" spans="1:23" ht="21" customHeight="1" x14ac:dyDescent="0.2">
      <c r="A13" s="998"/>
      <c r="B13" s="474" t="s">
        <v>400</v>
      </c>
      <c r="C13" s="172">
        <v>0</v>
      </c>
      <c r="D13" s="172">
        <v>0</v>
      </c>
      <c r="E13" s="172">
        <v>0</v>
      </c>
      <c r="F13" s="172">
        <v>0</v>
      </c>
      <c r="G13" s="172">
        <v>12</v>
      </c>
      <c r="H13" s="172">
        <v>28</v>
      </c>
      <c r="I13" s="172">
        <v>17</v>
      </c>
      <c r="J13" s="172">
        <v>14</v>
      </c>
      <c r="K13" s="172">
        <v>0</v>
      </c>
      <c r="L13" s="172">
        <v>10</v>
      </c>
      <c r="M13" s="172">
        <v>0</v>
      </c>
      <c r="N13" s="172">
        <v>5</v>
      </c>
      <c r="O13" s="172">
        <v>0</v>
      </c>
      <c r="P13" s="172">
        <v>0</v>
      </c>
      <c r="Q13" s="172">
        <v>0</v>
      </c>
      <c r="R13" s="172">
        <v>0</v>
      </c>
      <c r="S13" s="172">
        <f t="shared" si="0"/>
        <v>29</v>
      </c>
      <c r="T13" s="172">
        <f t="shared" si="1"/>
        <v>57</v>
      </c>
      <c r="U13" s="172">
        <f t="shared" si="2"/>
        <v>86</v>
      </c>
      <c r="V13" s="475" t="s">
        <v>44</v>
      </c>
      <c r="W13" s="1001"/>
    </row>
    <row r="14" spans="1:23" ht="21" customHeight="1" x14ac:dyDescent="0.2">
      <c r="A14" s="998"/>
      <c r="B14" s="474" t="s">
        <v>401</v>
      </c>
      <c r="C14" s="172">
        <v>0</v>
      </c>
      <c r="D14" s="172">
        <v>0</v>
      </c>
      <c r="E14" s="172">
        <v>0</v>
      </c>
      <c r="F14" s="172">
        <v>0</v>
      </c>
      <c r="G14" s="172">
        <v>35</v>
      </c>
      <c r="H14" s="172">
        <v>7</v>
      </c>
      <c r="I14" s="172">
        <v>20</v>
      </c>
      <c r="J14" s="172">
        <v>6</v>
      </c>
      <c r="K14" s="172">
        <v>0</v>
      </c>
      <c r="L14" s="172">
        <v>0</v>
      </c>
      <c r="M14" s="172">
        <v>2</v>
      </c>
      <c r="N14" s="172">
        <v>3</v>
      </c>
      <c r="O14" s="172">
        <v>0</v>
      </c>
      <c r="P14" s="172">
        <v>0</v>
      </c>
      <c r="Q14" s="172">
        <v>0</v>
      </c>
      <c r="R14" s="172">
        <v>0</v>
      </c>
      <c r="S14" s="172">
        <f t="shared" si="0"/>
        <v>57</v>
      </c>
      <c r="T14" s="172">
        <f t="shared" si="1"/>
        <v>16</v>
      </c>
      <c r="U14" s="172">
        <f t="shared" si="2"/>
        <v>73</v>
      </c>
      <c r="V14" s="475" t="s">
        <v>45</v>
      </c>
      <c r="W14" s="1001"/>
    </row>
    <row r="15" spans="1:23" ht="21" customHeight="1" x14ac:dyDescent="0.2">
      <c r="A15" s="998"/>
      <c r="B15" s="474" t="s">
        <v>382</v>
      </c>
      <c r="C15" s="172">
        <v>0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172">
        <f t="shared" si="0"/>
        <v>0</v>
      </c>
      <c r="T15" s="172">
        <f t="shared" si="1"/>
        <v>0</v>
      </c>
      <c r="U15" s="172">
        <f t="shared" si="2"/>
        <v>0</v>
      </c>
      <c r="V15" s="475" t="s">
        <v>46</v>
      </c>
      <c r="W15" s="1001"/>
    </row>
    <row r="16" spans="1:23" ht="21" customHeight="1" x14ac:dyDescent="0.2">
      <c r="A16" s="998"/>
      <c r="B16" s="474" t="s">
        <v>383</v>
      </c>
      <c r="C16" s="172">
        <v>0</v>
      </c>
      <c r="D16" s="172">
        <v>0</v>
      </c>
      <c r="E16" s="172">
        <v>0</v>
      </c>
      <c r="F16" s="172">
        <v>0</v>
      </c>
      <c r="G16" s="172">
        <v>14</v>
      </c>
      <c r="H16" s="172">
        <v>21</v>
      </c>
      <c r="I16" s="172">
        <v>0</v>
      </c>
      <c r="J16" s="172">
        <v>0</v>
      </c>
      <c r="K16" s="172">
        <v>0</v>
      </c>
      <c r="L16" s="172">
        <v>0</v>
      </c>
      <c r="M16" s="172">
        <v>2</v>
      </c>
      <c r="N16" s="172">
        <v>1</v>
      </c>
      <c r="O16" s="172">
        <v>0</v>
      </c>
      <c r="P16" s="172">
        <v>0</v>
      </c>
      <c r="Q16" s="172">
        <v>0</v>
      </c>
      <c r="R16" s="172">
        <v>0</v>
      </c>
      <c r="S16" s="172">
        <f t="shared" si="0"/>
        <v>16</v>
      </c>
      <c r="T16" s="172">
        <f t="shared" si="1"/>
        <v>22</v>
      </c>
      <c r="U16" s="172">
        <f t="shared" si="2"/>
        <v>38</v>
      </c>
      <c r="V16" s="475" t="s">
        <v>47</v>
      </c>
      <c r="W16" s="1001"/>
    </row>
    <row r="17" spans="1:23" ht="21" customHeight="1" x14ac:dyDescent="0.2">
      <c r="A17" s="999"/>
      <c r="B17" s="474" t="s">
        <v>384</v>
      </c>
      <c r="C17" s="172">
        <v>0</v>
      </c>
      <c r="D17" s="172">
        <v>0</v>
      </c>
      <c r="E17" s="172">
        <v>0</v>
      </c>
      <c r="F17" s="173">
        <v>0</v>
      </c>
      <c r="G17" s="172">
        <v>18</v>
      </c>
      <c r="H17" s="172">
        <v>27</v>
      </c>
      <c r="I17" s="172">
        <v>18</v>
      </c>
      <c r="J17" s="172">
        <v>32</v>
      </c>
      <c r="K17" s="172">
        <v>1</v>
      </c>
      <c r="L17" s="172">
        <v>0</v>
      </c>
      <c r="M17" s="172">
        <v>4</v>
      </c>
      <c r="N17" s="172">
        <v>1</v>
      </c>
      <c r="O17" s="172">
        <v>1</v>
      </c>
      <c r="P17" s="172">
        <v>0</v>
      </c>
      <c r="Q17" s="172">
        <v>0</v>
      </c>
      <c r="R17" s="172">
        <v>0</v>
      </c>
      <c r="S17" s="172">
        <f t="shared" si="0"/>
        <v>42</v>
      </c>
      <c r="T17" s="172">
        <f t="shared" si="1"/>
        <v>60</v>
      </c>
      <c r="U17" s="172">
        <f t="shared" si="2"/>
        <v>102</v>
      </c>
      <c r="V17" s="475" t="s">
        <v>48</v>
      </c>
      <c r="W17" s="1002"/>
    </row>
    <row r="18" spans="1:23" ht="21" customHeight="1" x14ac:dyDescent="0.2">
      <c r="A18" s="995" t="s">
        <v>397</v>
      </c>
      <c r="B18" s="995"/>
      <c r="C18" s="172">
        <v>0</v>
      </c>
      <c r="D18" s="172">
        <v>0</v>
      </c>
      <c r="E18" s="172">
        <v>0</v>
      </c>
      <c r="F18" s="173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f t="shared" si="0"/>
        <v>0</v>
      </c>
      <c r="T18" s="172">
        <f t="shared" si="1"/>
        <v>0</v>
      </c>
      <c r="U18" s="172">
        <f t="shared" si="2"/>
        <v>0</v>
      </c>
      <c r="V18" s="996" t="s">
        <v>438</v>
      </c>
      <c r="W18" s="996"/>
    </row>
    <row r="19" spans="1:23" ht="21" customHeight="1" x14ac:dyDescent="0.2">
      <c r="A19" s="1042" t="s">
        <v>22</v>
      </c>
      <c r="B19" s="1042"/>
      <c r="C19" s="172">
        <v>0</v>
      </c>
      <c r="D19" s="172">
        <v>0</v>
      </c>
      <c r="E19" s="172">
        <v>0</v>
      </c>
      <c r="F19" s="172">
        <v>0</v>
      </c>
      <c r="G19" s="172">
        <v>69</v>
      </c>
      <c r="H19" s="172">
        <v>36</v>
      </c>
      <c r="I19" s="172">
        <v>0</v>
      </c>
      <c r="J19" s="172">
        <v>0</v>
      </c>
      <c r="K19" s="172">
        <v>0</v>
      </c>
      <c r="L19" s="172">
        <v>0</v>
      </c>
      <c r="M19" s="172">
        <v>1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S19" s="172">
        <f t="shared" si="0"/>
        <v>70</v>
      </c>
      <c r="T19" s="172">
        <f t="shared" si="1"/>
        <v>36</v>
      </c>
      <c r="U19" s="172">
        <f t="shared" si="2"/>
        <v>106</v>
      </c>
      <c r="V19" s="996" t="s">
        <v>49</v>
      </c>
      <c r="W19" s="996"/>
    </row>
    <row r="20" spans="1:23" ht="21" customHeight="1" x14ac:dyDescent="0.2">
      <c r="A20" s="1042" t="s">
        <v>23</v>
      </c>
      <c r="B20" s="1042"/>
      <c r="C20" s="172">
        <v>0</v>
      </c>
      <c r="D20" s="172">
        <v>0</v>
      </c>
      <c r="E20" s="172">
        <v>0</v>
      </c>
      <c r="F20" s="172">
        <v>0</v>
      </c>
      <c r="G20" s="172">
        <v>13</v>
      </c>
      <c r="H20" s="172">
        <v>25</v>
      </c>
      <c r="I20" s="172">
        <v>11</v>
      </c>
      <c r="J20" s="172">
        <v>20</v>
      </c>
      <c r="K20" s="172">
        <v>0</v>
      </c>
      <c r="L20" s="172">
        <v>0</v>
      </c>
      <c r="M20" s="172">
        <v>3</v>
      </c>
      <c r="N20" s="172">
        <v>0</v>
      </c>
      <c r="O20" s="172">
        <v>0</v>
      </c>
      <c r="P20" s="172">
        <v>0</v>
      </c>
      <c r="Q20" s="172">
        <v>0</v>
      </c>
      <c r="R20" s="172">
        <v>0</v>
      </c>
      <c r="S20" s="172">
        <f t="shared" si="0"/>
        <v>27</v>
      </c>
      <c r="T20" s="172">
        <f t="shared" si="1"/>
        <v>45</v>
      </c>
      <c r="U20" s="172">
        <f t="shared" si="2"/>
        <v>72</v>
      </c>
      <c r="V20" s="996" t="s">
        <v>24</v>
      </c>
      <c r="W20" s="996"/>
    </row>
    <row r="21" spans="1:23" ht="21" customHeight="1" x14ac:dyDescent="0.2">
      <c r="A21" s="1042" t="s">
        <v>25</v>
      </c>
      <c r="B21" s="1042"/>
      <c r="C21" s="172">
        <v>0</v>
      </c>
      <c r="D21" s="172">
        <v>0</v>
      </c>
      <c r="E21" s="172">
        <v>0</v>
      </c>
      <c r="F21" s="172">
        <v>0</v>
      </c>
      <c r="G21" s="172">
        <v>18</v>
      </c>
      <c r="H21" s="172">
        <v>29</v>
      </c>
      <c r="I21" s="172">
        <v>45</v>
      </c>
      <c r="J21" s="172">
        <v>39</v>
      </c>
      <c r="K21" s="172">
        <v>0</v>
      </c>
      <c r="L21" s="172">
        <v>0</v>
      </c>
      <c r="M21" s="172">
        <v>4</v>
      </c>
      <c r="N21" s="172">
        <v>4</v>
      </c>
      <c r="O21" s="172">
        <v>1</v>
      </c>
      <c r="P21" s="172">
        <v>0</v>
      </c>
      <c r="Q21" s="172">
        <v>0</v>
      </c>
      <c r="R21" s="172">
        <v>0</v>
      </c>
      <c r="S21" s="172">
        <f t="shared" si="0"/>
        <v>68</v>
      </c>
      <c r="T21" s="172">
        <f t="shared" si="1"/>
        <v>72</v>
      </c>
      <c r="U21" s="172">
        <f t="shared" si="2"/>
        <v>140</v>
      </c>
      <c r="V21" s="996" t="s">
        <v>50</v>
      </c>
      <c r="W21" s="996"/>
    </row>
    <row r="22" spans="1:23" ht="21" customHeight="1" x14ac:dyDescent="0.2">
      <c r="A22" s="1042" t="s">
        <v>64</v>
      </c>
      <c r="B22" s="1042"/>
      <c r="C22" s="172">
        <v>0</v>
      </c>
      <c r="D22" s="172">
        <v>0</v>
      </c>
      <c r="E22" s="172">
        <v>0</v>
      </c>
      <c r="F22" s="172">
        <v>0</v>
      </c>
      <c r="G22" s="172">
        <v>77</v>
      </c>
      <c r="H22" s="172">
        <v>106</v>
      </c>
      <c r="I22" s="172">
        <v>24</v>
      </c>
      <c r="J22" s="172">
        <v>3</v>
      </c>
      <c r="K22" s="172">
        <v>0</v>
      </c>
      <c r="L22" s="172">
        <v>0</v>
      </c>
      <c r="M22" s="172">
        <v>0</v>
      </c>
      <c r="N22" s="172">
        <v>2</v>
      </c>
      <c r="O22" s="172">
        <v>0</v>
      </c>
      <c r="P22" s="172">
        <v>0</v>
      </c>
      <c r="Q22" s="172">
        <v>0</v>
      </c>
      <c r="R22" s="172">
        <v>0</v>
      </c>
      <c r="S22" s="172">
        <f t="shared" si="0"/>
        <v>101</v>
      </c>
      <c r="T22" s="172">
        <f t="shared" si="1"/>
        <v>111</v>
      </c>
      <c r="U22" s="172">
        <f t="shared" si="2"/>
        <v>212</v>
      </c>
      <c r="V22" s="996" t="s">
        <v>51</v>
      </c>
      <c r="W22" s="996"/>
    </row>
    <row r="23" spans="1:23" ht="21" customHeight="1" x14ac:dyDescent="0.2">
      <c r="A23" s="1042" t="s">
        <v>27</v>
      </c>
      <c r="B23" s="1042"/>
      <c r="C23" s="172">
        <v>0</v>
      </c>
      <c r="D23" s="172">
        <v>0</v>
      </c>
      <c r="E23" s="172">
        <v>0</v>
      </c>
      <c r="F23" s="172">
        <v>0</v>
      </c>
      <c r="G23" s="172">
        <v>19</v>
      </c>
      <c r="H23" s="172">
        <v>35</v>
      </c>
      <c r="I23" s="172">
        <v>5</v>
      </c>
      <c r="J23" s="172">
        <v>5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1</v>
      </c>
      <c r="S23" s="172">
        <f t="shared" si="0"/>
        <v>24</v>
      </c>
      <c r="T23" s="172">
        <f t="shared" si="1"/>
        <v>41</v>
      </c>
      <c r="U23" s="172">
        <f t="shared" si="2"/>
        <v>65</v>
      </c>
      <c r="V23" s="996" t="s">
        <v>28</v>
      </c>
      <c r="W23" s="996"/>
    </row>
    <row r="24" spans="1:23" ht="21" customHeight="1" x14ac:dyDescent="0.2">
      <c r="A24" s="1042" t="s">
        <v>29</v>
      </c>
      <c r="B24" s="1042"/>
      <c r="C24" s="172">
        <v>0</v>
      </c>
      <c r="D24" s="172">
        <v>0</v>
      </c>
      <c r="E24" s="172">
        <v>0</v>
      </c>
      <c r="F24" s="172">
        <v>0</v>
      </c>
      <c r="G24" s="172">
        <v>25</v>
      </c>
      <c r="H24" s="172">
        <v>26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f t="shared" si="0"/>
        <v>25</v>
      </c>
      <c r="T24" s="172">
        <f t="shared" si="1"/>
        <v>26</v>
      </c>
      <c r="U24" s="172">
        <f t="shared" si="2"/>
        <v>51</v>
      </c>
      <c r="V24" s="996" t="s">
        <v>30</v>
      </c>
      <c r="W24" s="996"/>
    </row>
    <row r="25" spans="1:23" ht="21" customHeight="1" x14ac:dyDescent="0.2">
      <c r="A25" s="1042" t="s">
        <v>31</v>
      </c>
      <c r="B25" s="1042"/>
      <c r="C25" s="172">
        <v>0</v>
      </c>
      <c r="D25" s="172">
        <v>0</v>
      </c>
      <c r="E25" s="172">
        <v>0</v>
      </c>
      <c r="F25" s="172">
        <v>0</v>
      </c>
      <c r="G25" s="172">
        <v>14</v>
      </c>
      <c r="H25" s="172">
        <v>42</v>
      </c>
      <c r="I25" s="172">
        <v>7</v>
      </c>
      <c r="J25" s="172">
        <v>0</v>
      </c>
      <c r="K25" s="172">
        <v>0</v>
      </c>
      <c r="L25" s="172">
        <v>0</v>
      </c>
      <c r="M25" s="172">
        <v>3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f t="shared" si="0"/>
        <v>24</v>
      </c>
      <c r="T25" s="172">
        <f t="shared" si="1"/>
        <v>42</v>
      </c>
      <c r="U25" s="172">
        <f t="shared" si="2"/>
        <v>66</v>
      </c>
      <c r="V25" s="996" t="s">
        <v>32</v>
      </c>
      <c r="W25" s="996"/>
    </row>
    <row r="26" spans="1:23" ht="21" customHeight="1" x14ac:dyDescent="0.2">
      <c r="A26" s="1042" t="s">
        <v>33</v>
      </c>
      <c r="B26" s="1042"/>
      <c r="C26" s="172">
        <v>0</v>
      </c>
      <c r="D26" s="172">
        <v>0</v>
      </c>
      <c r="E26" s="172">
        <v>0</v>
      </c>
      <c r="F26" s="172">
        <v>0</v>
      </c>
      <c r="G26" s="172">
        <v>15</v>
      </c>
      <c r="H26" s="172">
        <v>32</v>
      </c>
      <c r="I26" s="172">
        <v>0</v>
      </c>
      <c r="J26" s="172">
        <v>0</v>
      </c>
      <c r="K26" s="172">
        <v>0</v>
      </c>
      <c r="L26" s="172">
        <v>0</v>
      </c>
      <c r="M26" s="172">
        <v>2</v>
      </c>
      <c r="N26" s="172">
        <v>0</v>
      </c>
      <c r="O26" s="172">
        <v>0</v>
      </c>
      <c r="P26" s="172">
        <v>0</v>
      </c>
      <c r="Q26" s="172">
        <v>0</v>
      </c>
      <c r="R26" s="172">
        <v>0</v>
      </c>
      <c r="S26" s="172">
        <f t="shared" si="0"/>
        <v>17</v>
      </c>
      <c r="T26" s="172">
        <f t="shared" si="1"/>
        <v>32</v>
      </c>
      <c r="U26" s="172">
        <f t="shared" si="2"/>
        <v>49</v>
      </c>
      <c r="V26" s="996" t="s">
        <v>34</v>
      </c>
      <c r="W26" s="996"/>
    </row>
    <row r="27" spans="1:23" ht="17.25" customHeight="1" thickBot="1" x14ac:dyDescent="0.25">
      <c r="A27" s="1109" t="s">
        <v>35</v>
      </c>
      <c r="B27" s="1109"/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2</v>
      </c>
      <c r="I27" s="174">
        <v>16</v>
      </c>
      <c r="J27" s="174">
        <v>14</v>
      </c>
      <c r="K27" s="174">
        <v>0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2">
        <f t="shared" si="0"/>
        <v>16</v>
      </c>
      <c r="T27" s="172">
        <f t="shared" si="1"/>
        <v>16</v>
      </c>
      <c r="U27" s="172">
        <f t="shared" si="2"/>
        <v>32</v>
      </c>
      <c r="V27" s="1139" t="s">
        <v>52</v>
      </c>
      <c r="W27" s="1139"/>
    </row>
    <row r="28" spans="1:23" ht="18.75" customHeight="1" thickBot="1" x14ac:dyDescent="0.25">
      <c r="A28" s="1262" t="s">
        <v>8</v>
      </c>
      <c r="B28" s="1262"/>
      <c r="C28" s="175">
        <f>SUM(C8:C27)</f>
        <v>0</v>
      </c>
      <c r="D28" s="175">
        <f t="shared" ref="D28:U28" si="3">SUM(D8:D27)</f>
        <v>0</v>
      </c>
      <c r="E28" s="175">
        <f t="shared" si="3"/>
        <v>0</v>
      </c>
      <c r="F28" s="175">
        <f t="shared" si="3"/>
        <v>0</v>
      </c>
      <c r="G28" s="175">
        <f t="shared" si="3"/>
        <v>354</v>
      </c>
      <c r="H28" s="175">
        <f t="shared" si="3"/>
        <v>500</v>
      </c>
      <c r="I28" s="175">
        <f t="shared" si="3"/>
        <v>180</v>
      </c>
      <c r="J28" s="175">
        <f t="shared" si="3"/>
        <v>174</v>
      </c>
      <c r="K28" s="175">
        <f t="shared" si="3"/>
        <v>1</v>
      </c>
      <c r="L28" s="175">
        <f t="shared" si="3"/>
        <v>10</v>
      </c>
      <c r="M28" s="175">
        <f t="shared" si="3"/>
        <v>21</v>
      </c>
      <c r="N28" s="175">
        <f t="shared" si="3"/>
        <v>17</v>
      </c>
      <c r="O28" s="175">
        <f t="shared" si="3"/>
        <v>3</v>
      </c>
      <c r="P28" s="175">
        <f t="shared" si="3"/>
        <v>0</v>
      </c>
      <c r="Q28" s="175">
        <f t="shared" si="3"/>
        <v>0</v>
      </c>
      <c r="R28" s="175">
        <f t="shared" si="3"/>
        <v>1</v>
      </c>
      <c r="S28" s="175">
        <f t="shared" si="3"/>
        <v>559</v>
      </c>
      <c r="T28" s="175">
        <f t="shared" si="3"/>
        <v>702</v>
      </c>
      <c r="U28" s="175">
        <f t="shared" si="3"/>
        <v>1261</v>
      </c>
      <c r="V28" s="1004" t="s">
        <v>381</v>
      </c>
      <c r="W28" s="1004"/>
    </row>
    <row r="29" spans="1:23" ht="21" thickTop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3" ht="12.75" customHeight="1" x14ac:dyDescent="0.2"/>
  </sheetData>
  <mergeCells count="56">
    <mergeCell ref="A8:B8"/>
    <mergeCell ref="K5:L5"/>
    <mergeCell ref="V8:W8"/>
    <mergeCell ref="E5:F5"/>
    <mergeCell ref="G5:H5"/>
    <mergeCell ref="I5:J5"/>
    <mergeCell ref="M5:N5"/>
    <mergeCell ref="O5:P5"/>
    <mergeCell ref="Q5:R5"/>
    <mergeCell ref="S5:U5"/>
    <mergeCell ref="V9:W9"/>
    <mergeCell ref="V19:W19"/>
    <mergeCell ref="A12:A17"/>
    <mergeCell ref="W12:W17"/>
    <mergeCell ref="A11:B11"/>
    <mergeCell ref="V11:W11"/>
    <mergeCell ref="A18:B18"/>
    <mergeCell ref="V18:W18"/>
    <mergeCell ref="A19:B19"/>
    <mergeCell ref="A10:B10"/>
    <mergeCell ref="V10:W10"/>
    <mergeCell ref="A9:B9"/>
    <mergeCell ref="A1:W1"/>
    <mergeCell ref="A2:W2"/>
    <mergeCell ref="V3:W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C5:D5"/>
    <mergeCell ref="A3:D3"/>
    <mergeCell ref="S4:U4"/>
    <mergeCell ref="V4:W7"/>
    <mergeCell ref="A28:B28"/>
    <mergeCell ref="V28:W28"/>
    <mergeCell ref="A24:B24"/>
    <mergeCell ref="V24:W24"/>
    <mergeCell ref="A25:B25"/>
    <mergeCell ref="V25:W25"/>
    <mergeCell ref="A26:B26"/>
    <mergeCell ref="V26:W26"/>
    <mergeCell ref="A23:B23"/>
    <mergeCell ref="V23:W23"/>
    <mergeCell ref="A27:B27"/>
    <mergeCell ref="V27:W27"/>
    <mergeCell ref="A20:B20"/>
    <mergeCell ref="V20:W20"/>
    <mergeCell ref="A21:B21"/>
    <mergeCell ref="V21:W21"/>
    <mergeCell ref="A22:B22"/>
    <mergeCell ref="V22:W22"/>
  </mergeCells>
  <printOptions horizontalCentered="1"/>
  <pageMargins left="0.7" right="0.7" top="1" bottom="0.5" header="0.3" footer="0.3"/>
  <pageSetup paperSize="9" scale="75" firstPageNumber="83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30"/>
  <sheetViews>
    <sheetView rightToLeft="1" view="pageBreakPreview" zoomScale="75" zoomScaleNormal="100" zoomScaleSheetLayoutView="75" workbookViewId="0">
      <selection activeCell="BN10" sqref="BN10"/>
    </sheetView>
  </sheetViews>
  <sheetFormatPr defaultRowHeight="20.25" x14ac:dyDescent="0.3"/>
  <cols>
    <col min="1" max="1" width="2.4140625" style="55" customWidth="1"/>
    <col min="2" max="2" width="6.58203125" style="55" customWidth="1"/>
    <col min="3" max="3" width="3.83203125" style="55" customWidth="1"/>
    <col min="4" max="4" width="4.1640625" style="55" customWidth="1"/>
    <col min="5" max="5" width="3.75" style="55" customWidth="1"/>
    <col min="6" max="6" width="5.08203125" style="55" customWidth="1"/>
    <col min="7" max="7" width="4.08203125" style="55" customWidth="1"/>
    <col min="8" max="8" width="4" style="55" customWidth="1"/>
    <col min="9" max="10" width="5.08203125" style="55" customWidth="1"/>
    <col min="11" max="11" width="3.75" style="55" customWidth="1"/>
    <col min="12" max="12" width="3.4140625" style="55" customWidth="1"/>
    <col min="13" max="13" width="5.08203125" style="55" customWidth="1"/>
    <col min="14" max="14" width="3.5" style="55" customWidth="1"/>
    <col min="15" max="15" width="3.75" style="55" customWidth="1"/>
    <col min="16" max="16" width="4.5" style="55" customWidth="1"/>
    <col min="17" max="19" width="5.08203125" style="55" customWidth="1"/>
    <col min="20" max="20" width="4" style="55" customWidth="1"/>
    <col min="21" max="21" width="4.08203125" style="55" customWidth="1"/>
    <col min="22" max="22" width="4.5" style="55" customWidth="1"/>
    <col min="23" max="23" width="11.08203125" style="55" customWidth="1"/>
    <col min="24" max="24" width="3" style="55" customWidth="1"/>
    <col min="25" max="25" width="3.1640625" style="55" customWidth="1"/>
    <col min="26" max="26" width="8.83203125" style="55" customWidth="1"/>
    <col min="27" max="36" width="5.6640625" style="55" customWidth="1"/>
    <col min="37" max="37" width="5.08203125" style="55" customWidth="1"/>
    <col min="38" max="38" width="5.25" style="55" customWidth="1"/>
    <col min="39" max="39" width="6.08203125" style="55" customWidth="1"/>
    <col min="40" max="40" width="6.6640625" style="55" customWidth="1"/>
    <col min="41" max="41" width="12.25" style="55" customWidth="1"/>
    <col min="42" max="42" width="3.1640625" style="55" customWidth="1"/>
    <col min="43" max="43" width="3" style="55" customWidth="1"/>
    <col min="44" max="44" width="7.5" style="55" customWidth="1"/>
    <col min="45" max="45" width="4.1640625" style="55" customWidth="1"/>
    <col min="46" max="46" width="3.9140625" style="55" customWidth="1"/>
    <col min="47" max="47" width="4.4140625" style="55" customWidth="1"/>
    <col min="48" max="48" width="4.5" style="55" customWidth="1"/>
    <col min="49" max="49" width="4.83203125" style="55" customWidth="1"/>
    <col min="50" max="50" width="5.1640625" style="55" customWidth="1"/>
    <col min="51" max="51" width="4.9140625" style="55" customWidth="1"/>
    <col min="52" max="52" width="4.83203125" style="55" customWidth="1"/>
    <col min="53" max="53" width="5" style="55" customWidth="1"/>
    <col min="54" max="54" width="4.83203125" style="55" customWidth="1"/>
    <col min="55" max="55" width="4.33203125" style="55" customWidth="1"/>
    <col min="56" max="56" width="4.5" style="55" customWidth="1"/>
    <col min="57" max="57" width="4.83203125" style="55" customWidth="1"/>
    <col min="58" max="61" width="6.25" style="55" customWidth="1"/>
    <col min="62" max="62" width="10.6640625" style="55" customWidth="1"/>
    <col min="63" max="63" width="3" style="55" customWidth="1"/>
    <col min="64" max="16384" width="8.6640625" style="55"/>
  </cols>
  <sheetData>
    <row r="1" spans="1:63" ht="27.75" customHeight="1" x14ac:dyDescent="0.3">
      <c r="A1" s="1136" t="s">
        <v>1468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O1" s="94"/>
      <c r="AP1" s="94"/>
      <c r="AQ1" s="94"/>
      <c r="AR1" s="94"/>
      <c r="AS1" s="94"/>
      <c r="AT1" s="94"/>
    </row>
    <row r="2" spans="1:63" ht="25.5" customHeight="1" x14ac:dyDescent="0.3">
      <c r="A2" s="1315" t="s">
        <v>709</v>
      </c>
      <c r="B2" s="1315"/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  <c r="O2" s="1315"/>
      <c r="P2" s="1315"/>
      <c r="Q2" s="1315"/>
      <c r="R2" s="1315"/>
      <c r="S2" s="1315"/>
      <c r="T2" s="1315"/>
      <c r="U2" s="1315"/>
      <c r="V2" s="1315"/>
      <c r="W2" s="1315"/>
      <c r="X2" s="1315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65"/>
      <c r="AJ2" s="165"/>
      <c r="AK2" s="165"/>
      <c r="AL2" s="165"/>
      <c r="AM2" s="165"/>
      <c r="AN2" s="165"/>
      <c r="AO2" s="110"/>
      <c r="AP2" s="110"/>
      <c r="AQ2" s="110"/>
      <c r="AR2" s="110"/>
      <c r="AS2" s="110"/>
      <c r="AT2" s="110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</row>
    <row r="3" spans="1:63" s="136" customFormat="1" ht="22.5" customHeight="1" thickBot="1" x14ac:dyDescent="0.3">
      <c r="A3" s="984" t="s">
        <v>1390</v>
      </c>
      <c r="B3" s="984"/>
      <c r="C3" s="499"/>
      <c r="D3" s="499"/>
      <c r="T3" s="495"/>
      <c r="U3" s="495"/>
      <c r="V3" s="495"/>
      <c r="W3" s="1137" t="s">
        <v>1391</v>
      </c>
      <c r="X3" s="1137"/>
      <c r="Y3" s="1141" t="s">
        <v>1392</v>
      </c>
      <c r="Z3" s="1141"/>
      <c r="AA3" s="495"/>
      <c r="AB3" s="495"/>
      <c r="AC3" s="495"/>
      <c r="AD3" s="495"/>
      <c r="AE3" s="495"/>
      <c r="AF3" s="495"/>
      <c r="AG3" s="495"/>
      <c r="AH3" s="495"/>
      <c r="AI3" s="495"/>
      <c r="AJ3" s="468"/>
      <c r="AK3" s="468"/>
      <c r="AL3" s="468"/>
      <c r="AM3" s="468"/>
      <c r="AN3" s="468"/>
      <c r="AO3" s="1140" t="s">
        <v>1393</v>
      </c>
      <c r="AP3" s="1140"/>
      <c r="AQ3" s="1141" t="s">
        <v>1392</v>
      </c>
      <c r="AR3" s="1141"/>
      <c r="AS3" s="510"/>
      <c r="AT3" s="510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1140" t="s">
        <v>1393</v>
      </c>
      <c r="BK3" s="1140"/>
    </row>
    <row r="4" spans="1:63" s="210" customFormat="1" ht="28.5" customHeight="1" thickTop="1" x14ac:dyDescent="0.2">
      <c r="A4" s="1116" t="s">
        <v>0</v>
      </c>
      <c r="B4" s="1116"/>
      <c r="C4" s="1313" t="s">
        <v>415</v>
      </c>
      <c r="D4" s="1313"/>
      <c r="E4" s="1313" t="s">
        <v>240</v>
      </c>
      <c r="F4" s="1313"/>
      <c r="G4" s="1313" t="s">
        <v>241</v>
      </c>
      <c r="H4" s="1313"/>
      <c r="I4" s="1313" t="s">
        <v>601</v>
      </c>
      <c r="J4" s="1313"/>
      <c r="K4" s="1313" t="s">
        <v>242</v>
      </c>
      <c r="L4" s="1313"/>
      <c r="M4" s="1313" t="s">
        <v>243</v>
      </c>
      <c r="N4" s="1313"/>
      <c r="O4" s="1313" t="s">
        <v>244</v>
      </c>
      <c r="P4" s="1313"/>
      <c r="Q4" s="1313" t="s">
        <v>245</v>
      </c>
      <c r="R4" s="1313"/>
      <c r="S4" s="1313" t="s">
        <v>246</v>
      </c>
      <c r="T4" s="1313"/>
      <c r="U4" s="1313" t="s">
        <v>247</v>
      </c>
      <c r="V4" s="1313"/>
      <c r="W4" s="1116" t="s">
        <v>439</v>
      </c>
      <c r="X4" s="1116"/>
      <c r="Y4" s="1313" t="s">
        <v>0</v>
      </c>
      <c r="Z4" s="1313"/>
      <c r="AA4" s="1313" t="s">
        <v>248</v>
      </c>
      <c r="AB4" s="1313"/>
      <c r="AC4" s="1313" t="s">
        <v>249</v>
      </c>
      <c r="AD4" s="1313"/>
      <c r="AE4" s="1313" t="s">
        <v>250</v>
      </c>
      <c r="AF4" s="1313"/>
      <c r="AG4" s="1313" t="s">
        <v>251</v>
      </c>
      <c r="AH4" s="1313"/>
      <c r="AI4" s="1313" t="s">
        <v>252</v>
      </c>
      <c r="AJ4" s="1313"/>
      <c r="AK4" s="1313" t="s">
        <v>253</v>
      </c>
      <c r="AL4" s="1313"/>
      <c r="AM4" s="1313" t="s">
        <v>254</v>
      </c>
      <c r="AN4" s="1313"/>
      <c r="AO4" s="1313" t="s">
        <v>439</v>
      </c>
      <c r="AP4" s="1313"/>
      <c r="AQ4" s="1112" t="s">
        <v>0</v>
      </c>
      <c r="AR4" s="1112"/>
      <c r="AS4" s="1112" t="s">
        <v>602</v>
      </c>
      <c r="AT4" s="1112"/>
      <c r="AU4" s="1313" t="s">
        <v>255</v>
      </c>
      <c r="AV4" s="1313"/>
      <c r="AW4" s="1313" t="s">
        <v>256</v>
      </c>
      <c r="AX4" s="1313"/>
      <c r="AY4" s="1313" t="s">
        <v>257</v>
      </c>
      <c r="AZ4" s="1313"/>
      <c r="BA4" s="1313" t="s">
        <v>258</v>
      </c>
      <c r="BB4" s="1313"/>
      <c r="BC4" s="1313" t="s">
        <v>259</v>
      </c>
      <c r="BD4" s="1313"/>
      <c r="BE4" s="1313" t="s">
        <v>260</v>
      </c>
      <c r="BF4" s="1313"/>
      <c r="BG4" s="1313" t="s">
        <v>8</v>
      </c>
      <c r="BH4" s="1313"/>
      <c r="BI4" s="1313"/>
      <c r="BJ4" s="1116" t="s">
        <v>439</v>
      </c>
      <c r="BK4" s="1116"/>
    </row>
    <row r="5" spans="1:63" s="210" customFormat="1" ht="41.25" customHeight="1" x14ac:dyDescent="0.2">
      <c r="A5" s="1117"/>
      <c r="B5" s="1117"/>
      <c r="C5" s="1312" t="s">
        <v>445</v>
      </c>
      <c r="D5" s="1312"/>
      <c r="E5" s="1312" t="s">
        <v>261</v>
      </c>
      <c r="F5" s="1312"/>
      <c r="G5" s="1312" t="s">
        <v>262</v>
      </c>
      <c r="H5" s="1312"/>
      <c r="I5" s="1312" t="s">
        <v>895</v>
      </c>
      <c r="J5" s="1312"/>
      <c r="K5" s="1312" t="s">
        <v>263</v>
      </c>
      <c r="L5" s="1312"/>
      <c r="M5" s="1312" t="s">
        <v>264</v>
      </c>
      <c r="N5" s="1312"/>
      <c r="O5" s="1312" t="s">
        <v>265</v>
      </c>
      <c r="P5" s="1312"/>
      <c r="Q5" s="1312" t="s">
        <v>266</v>
      </c>
      <c r="R5" s="1312"/>
      <c r="S5" s="1312" t="s">
        <v>267</v>
      </c>
      <c r="T5" s="1312"/>
      <c r="U5" s="1312" t="s">
        <v>268</v>
      </c>
      <c r="V5" s="1312"/>
      <c r="W5" s="1117"/>
      <c r="X5" s="1117"/>
      <c r="Y5" s="1310"/>
      <c r="Z5" s="1310"/>
      <c r="AA5" s="1312" t="s">
        <v>269</v>
      </c>
      <c r="AB5" s="1312"/>
      <c r="AC5" s="1312" t="s">
        <v>270</v>
      </c>
      <c r="AD5" s="1312"/>
      <c r="AE5" s="1312" t="s">
        <v>271</v>
      </c>
      <c r="AF5" s="1312"/>
      <c r="AG5" s="1312" t="s">
        <v>272</v>
      </c>
      <c r="AH5" s="1312"/>
      <c r="AI5" s="1312" t="s">
        <v>273</v>
      </c>
      <c r="AJ5" s="1312"/>
      <c r="AK5" s="1312" t="s">
        <v>274</v>
      </c>
      <c r="AL5" s="1312"/>
      <c r="AM5" s="1312" t="s">
        <v>275</v>
      </c>
      <c r="AN5" s="1312"/>
      <c r="AO5" s="1310"/>
      <c r="AP5" s="1310"/>
      <c r="AQ5" s="1111"/>
      <c r="AR5" s="1111"/>
      <c r="AS5" s="1111" t="s">
        <v>929</v>
      </c>
      <c r="AT5" s="1111"/>
      <c r="AU5" s="1312" t="s">
        <v>276</v>
      </c>
      <c r="AV5" s="1312"/>
      <c r="AW5" s="1310" t="s">
        <v>277</v>
      </c>
      <c r="AX5" s="1310"/>
      <c r="AY5" s="1312" t="s">
        <v>278</v>
      </c>
      <c r="AZ5" s="1312"/>
      <c r="BA5" s="1310" t="s">
        <v>279</v>
      </c>
      <c r="BB5" s="1310"/>
      <c r="BC5" s="1310" t="s">
        <v>280</v>
      </c>
      <c r="BD5" s="1310"/>
      <c r="BE5" s="1310" t="s">
        <v>239</v>
      </c>
      <c r="BF5" s="1310"/>
      <c r="BG5" s="498"/>
      <c r="BH5" s="211" t="s">
        <v>12</v>
      </c>
      <c r="BI5" s="211"/>
      <c r="BJ5" s="1117"/>
      <c r="BK5" s="1117"/>
    </row>
    <row r="6" spans="1:63" s="210" customFormat="1" ht="22.5" customHeight="1" x14ac:dyDescent="0.2">
      <c r="A6" s="1117"/>
      <c r="B6" s="1117"/>
      <c r="C6" s="498" t="s">
        <v>281</v>
      </c>
      <c r="D6" s="498" t="s">
        <v>282</v>
      </c>
      <c r="E6" s="498" t="s">
        <v>281</v>
      </c>
      <c r="F6" s="498" t="s">
        <v>282</v>
      </c>
      <c r="G6" s="498" t="s">
        <v>281</v>
      </c>
      <c r="H6" s="498" t="s">
        <v>282</v>
      </c>
      <c r="I6" s="498" t="s">
        <v>281</v>
      </c>
      <c r="J6" s="498" t="s">
        <v>282</v>
      </c>
      <c r="K6" s="498" t="s">
        <v>281</v>
      </c>
      <c r="L6" s="498" t="s">
        <v>6</v>
      </c>
      <c r="M6" s="498" t="s">
        <v>281</v>
      </c>
      <c r="N6" s="498" t="s">
        <v>6</v>
      </c>
      <c r="O6" s="498" t="s">
        <v>281</v>
      </c>
      <c r="P6" s="498" t="s">
        <v>6</v>
      </c>
      <c r="Q6" s="498" t="s">
        <v>281</v>
      </c>
      <c r="R6" s="498" t="s">
        <v>282</v>
      </c>
      <c r="S6" s="498" t="s">
        <v>281</v>
      </c>
      <c r="T6" s="498" t="s">
        <v>282</v>
      </c>
      <c r="U6" s="498" t="s">
        <v>281</v>
      </c>
      <c r="V6" s="498" t="s">
        <v>282</v>
      </c>
      <c r="W6" s="1117"/>
      <c r="X6" s="1117"/>
      <c r="Y6" s="1310"/>
      <c r="Z6" s="1310"/>
      <c r="AA6" s="498" t="s">
        <v>281</v>
      </c>
      <c r="AB6" s="498" t="s">
        <v>282</v>
      </c>
      <c r="AC6" s="498" t="s">
        <v>281</v>
      </c>
      <c r="AD6" s="498" t="s">
        <v>282</v>
      </c>
      <c r="AE6" s="498" t="s">
        <v>281</v>
      </c>
      <c r="AF6" s="498" t="s">
        <v>282</v>
      </c>
      <c r="AG6" s="498" t="s">
        <v>281</v>
      </c>
      <c r="AH6" s="498" t="s">
        <v>282</v>
      </c>
      <c r="AI6" s="498" t="s">
        <v>281</v>
      </c>
      <c r="AJ6" s="498" t="s">
        <v>282</v>
      </c>
      <c r="AK6" s="498" t="s">
        <v>281</v>
      </c>
      <c r="AL6" s="498" t="s">
        <v>282</v>
      </c>
      <c r="AM6" s="498" t="s">
        <v>281</v>
      </c>
      <c r="AN6" s="498" t="s">
        <v>282</v>
      </c>
      <c r="AO6" s="1310"/>
      <c r="AP6" s="1310"/>
      <c r="AQ6" s="1111"/>
      <c r="AR6" s="1111"/>
      <c r="AS6" s="498" t="s">
        <v>281</v>
      </c>
      <c r="AT6" s="498" t="s">
        <v>282</v>
      </c>
      <c r="AU6" s="498" t="s">
        <v>281</v>
      </c>
      <c r="AV6" s="498" t="s">
        <v>282</v>
      </c>
      <c r="AW6" s="498" t="s">
        <v>281</v>
      </c>
      <c r="AX6" s="498" t="s">
        <v>282</v>
      </c>
      <c r="AY6" s="498" t="s">
        <v>281</v>
      </c>
      <c r="AZ6" s="498" t="s">
        <v>282</v>
      </c>
      <c r="BA6" s="498" t="s">
        <v>281</v>
      </c>
      <c r="BB6" s="498" t="s">
        <v>282</v>
      </c>
      <c r="BC6" s="498" t="s">
        <v>281</v>
      </c>
      <c r="BD6" s="498" t="s">
        <v>282</v>
      </c>
      <c r="BE6" s="498" t="s">
        <v>281</v>
      </c>
      <c r="BF6" s="498" t="s">
        <v>282</v>
      </c>
      <c r="BG6" s="498" t="s">
        <v>281</v>
      </c>
      <c r="BH6" s="498" t="s">
        <v>282</v>
      </c>
      <c r="BI6" s="498" t="s">
        <v>90</v>
      </c>
      <c r="BJ6" s="1117"/>
      <c r="BK6" s="1117"/>
    </row>
    <row r="7" spans="1:63" s="715" customFormat="1" ht="48" customHeight="1" thickBot="1" x14ac:dyDescent="0.25">
      <c r="A7" s="1118"/>
      <c r="B7" s="1118"/>
      <c r="C7" s="666" t="s">
        <v>9</v>
      </c>
      <c r="D7" s="666" t="s">
        <v>10</v>
      </c>
      <c r="E7" s="666" t="s">
        <v>9</v>
      </c>
      <c r="F7" s="666" t="s">
        <v>10</v>
      </c>
      <c r="G7" s="666" t="s">
        <v>9</v>
      </c>
      <c r="H7" s="666" t="s">
        <v>10</v>
      </c>
      <c r="I7" s="666" t="s">
        <v>9</v>
      </c>
      <c r="J7" s="666" t="s">
        <v>10</v>
      </c>
      <c r="K7" s="666" t="s">
        <v>9</v>
      </c>
      <c r="L7" s="666" t="s">
        <v>10</v>
      </c>
      <c r="M7" s="666" t="s">
        <v>9</v>
      </c>
      <c r="N7" s="666" t="s">
        <v>10</v>
      </c>
      <c r="O7" s="666" t="s">
        <v>9</v>
      </c>
      <c r="P7" s="666" t="s">
        <v>10</v>
      </c>
      <c r="Q7" s="666" t="s">
        <v>9</v>
      </c>
      <c r="R7" s="666" t="s">
        <v>10</v>
      </c>
      <c r="S7" s="666" t="s">
        <v>9</v>
      </c>
      <c r="T7" s="666" t="s">
        <v>10</v>
      </c>
      <c r="U7" s="666" t="s">
        <v>9</v>
      </c>
      <c r="V7" s="666" t="s">
        <v>10</v>
      </c>
      <c r="W7" s="1118"/>
      <c r="X7" s="1118"/>
      <c r="Y7" s="1314"/>
      <c r="Z7" s="1314"/>
      <c r="AA7" s="666" t="s">
        <v>9</v>
      </c>
      <c r="AB7" s="666" t="s">
        <v>10</v>
      </c>
      <c r="AC7" s="666" t="s">
        <v>9</v>
      </c>
      <c r="AD7" s="666" t="s">
        <v>10</v>
      </c>
      <c r="AE7" s="666" t="s">
        <v>9</v>
      </c>
      <c r="AF7" s="666" t="s">
        <v>10</v>
      </c>
      <c r="AG7" s="666" t="s">
        <v>9</v>
      </c>
      <c r="AH7" s="666" t="s">
        <v>10</v>
      </c>
      <c r="AI7" s="666" t="s">
        <v>9</v>
      </c>
      <c r="AJ7" s="666" t="s">
        <v>10</v>
      </c>
      <c r="AK7" s="666" t="s">
        <v>9</v>
      </c>
      <c r="AL7" s="666" t="s">
        <v>10</v>
      </c>
      <c r="AM7" s="666" t="s">
        <v>9</v>
      </c>
      <c r="AN7" s="666" t="s">
        <v>10</v>
      </c>
      <c r="AO7" s="1314"/>
      <c r="AP7" s="1314"/>
      <c r="AQ7" s="1113"/>
      <c r="AR7" s="1113"/>
      <c r="AS7" s="666" t="s">
        <v>9</v>
      </c>
      <c r="AT7" s="666" t="s">
        <v>10</v>
      </c>
      <c r="AU7" s="666" t="s">
        <v>9</v>
      </c>
      <c r="AV7" s="666" t="s">
        <v>10</v>
      </c>
      <c r="AW7" s="666" t="s">
        <v>9</v>
      </c>
      <c r="AX7" s="666" t="s">
        <v>10</v>
      </c>
      <c r="AY7" s="666" t="s">
        <v>9</v>
      </c>
      <c r="AZ7" s="666" t="s">
        <v>10</v>
      </c>
      <c r="BA7" s="666" t="s">
        <v>9</v>
      </c>
      <c r="BB7" s="666" t="s">
        <v>10</v>
      </c>
      <c r="BC7" s="666" t="s">
        <v>9</v>
      </c>
      <c r="BD7" s="666" t="s">
        <v>10</v>
      </c>
      <c r="BE7" s="666" t="s">
        <v>9</v>
      </c>
      <c r="BF7" s="666" t="s">
        <v>10</v>
      </c>
      <c r="BG7" s="666" t="s">
        <v>9</v>
      </c>
      <c r="BH7" s="666" t="s">
        <v>10</v>
      </c>
      <c r="BI7" s="666" t="s">
        <v>12</v>
      </c>
      <c r="BJ7" s="1118"/>
      <c r="BK7" s="1118"/>
    </row>
    <row r="8" spans="1:63" s="210" customFormat="1" ht="23.25" customHeight="1" x14ac:dyDescent="0.2">
      <c r="A8" s="1217" t="s">
        <v>550</v>
      </c>
      <c r="B8" s="1217"/>
      <c r="C8" s="710">
        <v>0</v>
      </c>
      <c r="D8" s="710">
        <v>0</v>
      </c>
      <c r="E8" s="710">
        <v>0</v>
      </c>
      <c r="F8" s="710">
        <v>0</v>
      </c>
      <c r="G8" s="710">
        <v>0</v>
      </c>
      <c r="H8" s="710">
        <v>0</v>
      </c>
      <c r="I8" s="710">
        <v>0</v>
      </c>
      <c r="J8" s="710">
        <v>0</v>
      </c>
      <c r="K8" s="710">
        <v>0</v>
      </c>
      <c r="L8" s="710">
        <v>0</v>
      </c>
      <c r="M8" s="710">
        <v>0</v>
      </c>
      <c r="N8" s="710">
        <v>0</v>
      </c>
      <c r="O8" s="710">
        <v>0</v>
      </c>
      <c r="P8" s="710">
        <v>0</v>
      </c>
      <c r="Q8" s="710">
        <v>0</v>
      </c>
      <c r="R8" s="710">
        <v>0</v>
      </c>
      <c r="S8" s="710">
        <v>0</v>
      </c>
      <c r="T8" s="710">
        <v>0</v>
      </c>
      <c r="U8" s="710">
        <v>0</v>
      </c>
      <c r="V8" s="710">
        <v>0</v>
      </c>
      <c r="W8" s="991" t="s">
        <v>743</v>
      </c>
      <c r="X8" s="991"/>
      <c r="Y8" s="1311" t="s">
        <v>567</v>
      </c>
      <c r="Z8" s="1311"/>
      <c r="AA8" s="720">
        <v>0</v>
      </c>
      <c r="AB8" s="720">
        <v>0</v>
      </c>
      <c r="AC8" s="720">
        <v>0</v>
      </c>
      <c r="AD8" s="720">
        <v>0</v>
      </c>
      <c r="AE8" s="720">
        <v>0</v>
      </c>
      <c r="AF8" s="720">
        <v>0</v>
      </c>
      <c r="AG8" s="720">
        <v>0</v>
      </c>
      <c r="AH8" s="720">
        <v>0</v>
      </c>
      <c r="AI8" s="720">
        <v>0</v>
      </c>
      <c r="AJ8" s="720">
        <v>0</v>
      </c>
      <c r="AK8" s="720">
        <v>0</v>
      </c>
      <c r="AL8" s="720">
        <v>0</v>
      </c>
      <c r="AM8" s="720">
        <v>0</v>
      </c>
      <c r="AN8" s="720">
        <v>0</v>
      </c>
      <c r="AO8" s="991" t="s">
        <v>743</v>
      </c>
      <c r="AP8" s="991"/>
      <c r="AQ8" s="1114" t="s">
        <v>525</v>
      </c>
      <c r="AR8" s="1114"/>
      <c r="AS8" s="716">
        <v>0</v>
      </c>
      <c r="AT8" s="716">
        <v>0</v>
      </c>
      <c r="AU8" s="716">
        <v>0</v>
      </c>
      <c r="AV8" s="716">
        <v>0</v>
      </c>
      <c r="AW8" s="716">
        <v>0</v>
      </c>
      <c r="AX8" s="716">
        <v>0</v>
      </c>
      <c r="AY8" s="716">
        <v>0</v>
      </c>
      <c r="AZ8" s="716">
        <v>0</v>
      </c>
      <c r="BA8" s="716">
        <v>0</v>
      </c>
      <c r="BB8" s="716">
        <v>0</v>
      </c>
      <c r="BC8" s="716">
        <v>0</v>
      </c>
      <c r="BD8" s="716">
        <v>0</v>
      </c>
      <c r="BE8" s="716">
        <v>0</v>
      </c>
      <c r="BF8" s="716">
        <v>0</v>
      </c>
      <c r="BG8" s="716">
        <f>SUM(C8,E8,G8,I8,K8,M8,O8,Q8,S8,U8,AA8,AC8,AE8,AG8,AI8,AK8,AM8,AS8,AU8,AW8,AY8,BA8,BC8,BE8)</f>
        <v>0</v>
      </c>
      <c r="BH8" s="716">
        <f>SUM(D8,F8,H8,J8,L8,N8,P8,R8,T8,V8,AB8,AD8,AF8,AH8,AJ8,AL8,AN8,AT8,AV8,AX8,AZ8,BB8,BD8,BF8)</f>
        <v>0</v>
      </c>
      <c r="BI8" s="716">
        <f>SUM(BG8:BH8)</f>
        <v>0</v>
      </c>
      <c r="BJ8" s="991" t="s">
        <v>743</v>
      </c>
      <c r="BK8" s="991"/>
    </row>
    <row r="9" spans="1:63" ht="21" customHeight="1" x14ac:dyDescent="0.3">
      <c r="A9" s="1309" t="s">
        <v>14</v>
      </c>
      <c r="B9" s="1309"/>
      <c r="C9" s="710">
        <v>0</v>
      </c>
      <c r="D9" s="710">
        <v>0</v>
      </c>
      <c r="E9" s="710">
        <v>0</v>
      </c>
      <c r="F9" s="710">
        <v>1</v>
      </c>
      <c r="G9" s="710">
        <v>1</v>
      </c>
      <c r="H9" s="710">
        <v>2</v>
      </c>
      <c r="I9" s="710">
        <v>0</v>
      </c>
      <c r="J9" s="710">
        <v>0</v>
      </c>
      <c r="K9" s="710">
        <v>0</v>
      </c>
      <c r="L9" s="710">
        <v>0</v>
      </c>
      <c r="M9" s="710">
        <v>0</v>
      </c>
      <c r="N9" s="710">
        <v>0</v>
      </c>
      <c r="O9" s="710">
        <v>0</v>
      </c>
      <c r="P9" s="710">
        <v>0</v>
      </c>
      <c r="Q9" s="710">
        <v>1</v>
      </c>
      <c r="R9" s="710">
        <v>2</v>
      </c>
      <c r="S9" s="710">
        <v>1</v>
      </c>
      <c r="T9" s="710">
        <v>1</v>
      </c>
      <c r="U9" s="710">
        <v>1</v>
      </c>
      <c r="V9" s="710">
        <v>2</v>
      </c>
      <c r="W9" s="996" t="s">
        <v>15</v>
      </c>
      <c r="X9" s="996"/>
      <c r="Y9" s="1309" t="s">
        <v>14</v>
      </c>
      <c r="Z9" s="1309"/>
      <c r="AA9" s="720">
        <v>1</v>
      </c>
      <c r="AB9" s="720">
        <v>3</v>
      </c>
      <c r="AC9" s="720">
        <v>2</v>
      </c>
      <c r="AD9" s="720">
        <v>1</v>
      </c>
      <c r="AE9" s="720">
        <v>1</v>
      </c>
      <c r="AF9" s="720">
        <v>1</v>
      </c>
      <c r="AG9" s="720">
        <v>1</v>
      </c>
      <c r="AH9" s="721">
        <v>0</v>
      </c>
      <c r="AI9" s="720">
        <v>0</v>
      </c>
      <c r="AJ9" s="720">
        <v>0</v>
      </c>
      <c r="AK9" s="720">
        <v>0</v>
      </c>
      <c r="AL9" s="720">
        <v>0</v>
      </c>
      <c r="AM9" s="720">
        <v>0</v>
      </c>
      <c r="AN9" s="720">
        <v>0</v>
      </c>
      <c r="AO9" s="994" t="s">
        <v>15</v>
      </c>
      <c r="AP9" s="994"/>
      <c r="AQ9" s="1042" t="s">
        <v>14</v>
      </c>
      <c r="AR9" s="1042"/>
      <c r="AS9" s="716">
        <v>0</v>
      </c>
      <c r="AT9" s="716">
        <v>0</v>
      </c>
      <c r="AU9" s="710">
        <v>0</v>
      </c>
      <c r="AV9" s="617">
        <v>1</v>
      </c>
      <c r="AW9" s="618">
        <v>0</v>
      </c>
      <c r="AX9" s="618">
        <v>0</v>
      </c>
      <c r="AY9" s="710">
        <v>1</v>
      </c>
      <c r="AZ9" s="710">
        <v>1</v>
      </c>
      <c r="BA9" s="710">
        <v>0</v>
      </c>
      <c r="BB9" s="710">
        <v>1</v>
      </c>
      <c r="BC9" s="710">
        <v>1</v>
      </c>
      <c r="BD9" s="710">
        <v>1</v>
      </c>
      <c r="BE9" s="710">
        <v>0</v>
      </c>
      <c r="BF9" s="710">
        <v>5</v>
      </c>
      <c r="BG9" s="716">
        <f t="shared" ref="BG9:BG27" si="0">SUM(C9,E9,G9,I9,K9,M9,O9,Q9,S9,U9,AA9,AC9,AE9,AG9,AI9,AK9,AM9,AS9,AU9,AW9,AY9,BA9,BC9,BE9)</f>
        <v>11</v>
      </c>
      <c r="BH9" s="716">
        <f t="shared" ref="BH9:BH27" si="1">SUM(D9,F9,H9,J9,L9,N9,P9,R9,T9,V9,AB9,AD9,AF9,AH9,AJ9,AL9,AN9,AT9,AV9,AX9,AZ9,BB9,BD9,BF9)</f>
        <v>22</v>
      </c>
      <c r="BI9" s="716">
        <f t="shared" ref="BI9:BI27" si="2">SUM(BG9:BH9)</f>
        <v>33</v>
      </c>
      <c r="BJ9" s="996" t="s">
        <v>15</v>
      </c>
      <c r="BK9" s="996"/>
    </row>
    <row r="10" spans="1:63" ht="21" customHeight="1" x14ac:dyDescent="0.3">
      <c r="A10" s="1309" t="s">
        <v>16</v>
      </c>
      <c r="B10" s="1309"/>
      <c r="C10" s="710">
        <v>0</v>
      </c>
      <c r="D10" s="710">
        <v>0</v>
      </c>
      <c r="E10" s="710">
        <v>0</v>
      </c>
      <c r="F10" s="710">
        <v>4</v>
      </c>
      <c r="G10" s="710">
        <v>0</v>
      </c>
      <c r="H10" s="710">
        <v>4</v>
      </c>
      <c r="I10" s="710">
        <v>0</v>
      </c>
      <c r="J10" s="710">
        <v>0</v>
      </c>
      <c r="K10" s="710">
        <v>0</v>
      </c>
      <c r="L10" s="710">
        <v>0</v>
      </c>
      <c r="M10" s="710">
        <v>0</v>
      </c>
      <c r="N10" s="710">
        <v>0</v>
      </c>
      <c r="O10" s="711">
        <v>0</v>
      </c>
      <c r="P10" s="711">
        <v>0</v>
      </c>
      <c r="Q10" s="711">
        <v>0</v>
      </c>
      <c r="R10" s="711">
        <v>0</v>
      </c>
      <c r="S10" s="711">
        <v>0</v>
      </c>
      <c r="T10" s="711">
        <v>0</v>
      </c>
      <c r="U10" s="711">
        <v>0</v>
      </c>
      <c r="V10" s="711">
        <v>1</v>
      </c>
      <c r="W10" s="996" t="s">
        <v>17</v>
      </c>
      <c r="X10" s="996"/>
      <c r="Y10" s="1309" t="s">
        <v>16</v>
      </c>
      <c r="Z10" s="1309"/>
      <c r="AA10" s="720">
        <v>0</v>
      </c>
      <c r="AB10" s="720">
        <v>0</v>
      </c>
      <c r="AC10" s="720">
        <v>0</v>
      </c>
      <c r="AD10" s="720">
        <v>3</v>
      </c>
      <c r="AE10" s="720">
        <v>0</v>
      </c>
      <c r="AF10" s="720">
        <v>2</v>
      </c>
      <c r="AG10" s="720">
        <v>0</v>
      </c>
      <c r="AH10" s="721">
        <v>0</v>
      </c>
      <c r="AI10" s="720">
        <v>0</v>
      </c>
      <c r="AJ10" s="720">
        <v>0</v>
      </c>
      <c r="AK10" s="720">
        <v>0</v>
      </c>
      <c r="AL10" s="720">
        <v>0</v>
      </c>
      <c r="AM10" s="720">
        <v>0</v>
      </c>
      <c r="AN10" s="720">
        <v>0</v>
      </c>
      <c r="AO10" s="996" t="s">
        <v>17</v>
      </c>
      <c r="AP10" s="996"/>
      <c r="AQ10" s="1042" t="s">
        <v>16</v>
      </c>
      <c r="AR10" s="1042"/>
      <c r="AS10" s="716">
        <v>0</v>
      </c>
      <c r="AT10" s="716">
        <v>0</v>
      </c>
      <c r="AU10" s="710">
        <v>0</v>
      </c>
      <c r="AV10" s="617">
        <v>0</v>
      </c>
      <c r="AW10" s="618">
        <v>0</v>
      </c>
      <c r="AX10" s="618">
        <v>0</v>
      </c>
      <c r="AY10" s="710">
        <v>0</v>
      </c>
      <c r="AZ10" s="710">
        <v>0</v>
      </c>
      <c r="BA10" s="710">
        <v>0</v>
      </c>
      <c r="BB10" s="710">
        <v>0</v>
      </c>
      <c r="BC10" s="710">
        <v>0</v>
      </c>
      <c r="BD10" s="710">
        <v>1</v>
      </c>
      <c r="BE10" s="710">
        <v>0</v>
      </c>
      <c r="BF10" s="710">
        <v>2</v>
      </c>
      <c r="BG10" s="716">
        <f t="shared" si="0"/>
        <v>0</v>
      </c>
      <c r="BH10" s="716">
        <f t="shared" si="1"/>
        <v>17</v>
      </c>
      <c r="BI10" s="716">
        <f t="shared" si="2"/>
        <v>17</v>
      </c>
      <c r="BJ10" s="996" t="s">
        <v>17</v>
      </c>
      <c r="BK10" s="996"/>
    </row>
    <row r="11" spans="1:63" ht="21" customHeight="1" x14ac:dyDescent="0.3">
      <c r="A11" s="1309" t="s">
        <v>18</v>
      </c>
      <c r="B11" s="1309"/>
      <c r="C11" s="710">
        <v>0</v>
      </c>
      <c r="D11" s="710">
        <v>0</v>
      </c>
      <c r="E11" s="710">
        <v>0</v>
      </c>
      <c r="F11" s="710">
        <v>4</v>
      </c>
      <c r="G11" s="710">
        <v>1</v>
      </c>
      <c r="H11" s="710">
        <v>0</v>
      </c>
      <c r="I11" s="710">
        <v>0</v>
      </c>
      <c r="J11" s="710">
        <v>0</v>
      </c>
      <c r="K11" s="710">
        <v>0</v>
      </c>
      <c r="L11" s="710">
        <v>0</v>
      </c>
      <c r="M11" s="710">
        <v>0</v>
      </c>
      <c r="N11" s="710">
        <v>0</v>
      </c>
      <c r="O11" s="711">
        <v>0</v>
      </c>
      <c r="P11" s="711">
        <v>0</v>
      </c>
      <c r="Q11" s="711">
        <v>1</v>
      </c>
      <c r="R11" s="711">
        <v>1</v>
      </c>
      <c r="S11" s="711">
        <v>0</v>
      </c>
      <c r="T11" s="711">
        <v>0</v>
      </c>
      <c r="U11" s="711">
        <v>1</v>
      </c>
      <c r="V11" s="711">
        <v>1</v>
      </c>
      <c r="W11" s="996" t="s">
        <v>19</v>
      </c>
      <c r="X11" s="996"/>
      <c r="Y11" s="1309" t="s">
        <v>18</v>
      </c>
      <c r="Z11" s="1309"/>
      <c r="AA11" s="720">
        <v>1</v>
      </c>
      <c r="AB11" s="720">
        <v>1</v>
      </c>
      <c r="AC11" s="720">
        <v>1</v>
      </c>
      <c r="AD11" s="720">
        <v>1</v>
      </c>
      <c r="AE11" s="720">
        <v>1</v>
      </c>
      <c r="AF11" s="720">
        <v>1</v>
      </c>
      <c r="AG11" s="720">
        <v>0</v>
      </c>
      <c r="AH11" s="721">
        <v>0</v>
      </c>
      <c r="AI11" s="720">
        <v>0</v>
      </c>
      <c r="AJ11" s="720">
        <v>1</v>
      </c>
      <c r="AK11" s="720">
        <v>0</v>
      </c>
      <c r="AL11" s="720">
        <v>0</v>
      </c>
      <c r="AM11" s="720">
        <v>0</v>
      </c>
      <c r="AN11" s="720">
        <v>0</v>
      </c>
      <c r="AO11" s="996" t="s">
        <v>19</v>
      </c>
      <c r="AP11" s="996"/>
      <c r="AQ11" s="1042" t="s">
        <v>18</v>
      </c>
      <c r="AR11" s="1042"/>
      <c r="AS11" s="716">
        <v>0</v>
      </c>
      <c r="AT11" s="716">
        <v>0</v>
      </c>
      <c r="AU11" s="710">
        <v>0</v>
      </c>
      <c r="AV11" s="617">
        <v>0</v>
      </c>
      <c r="AW11" s="618">
        <v>1</v>
      </c>
      <c r="AX11" s="618">
        <v>1</v>
      </c>
      <c r="AY11" s="710">
        <v>1</v>
      </c>
      <c r="AZ11" s="710">
        <v>1</v>
      </c>
      <c r="BA11" s="710">
        <v>1</v>
      </c>
      <c r="BB11" s="710">
        <v>1</v>
      </c>
      <c r="BC11" s="710">
        <v>0</v>
      </c>
      <c r="BD11" s="710">
        <v>2</v>
      </c>
      <c r="BE11" s="710">
        <v>0</v>
      </c>
      <c r="BF11" s="710">
        <v>0</v>
      </c>
      <c r="BG11" s="716">
        <f t="shared" si="0"/>
        <v>9</v>
      </c>
      <c r="BH11" s="716">
        <f t="shared" si="1"/>
        <v>15</v>
      </c>
      <c r="BI11" s="716">
        <f t="shared" si="2"/>
        <v>24</v>
      </c>
      <c r="BJ11" s="996" t="s">
        <v>19</v>
      </c>
      <c r="BK11" s="996"/>
    </row>
    <row r="12" spans="1:63" ht="21" customHeight="1" x14ac:dyDescent="0.3">
      <c r="A12" s="997" t="s">
        <v>20</v>
      </c>
      <c r="B12" s="474" t="s">
        <v>399</v>
      </c>
      <c r="C12" s="710">
        <v>0</v>
      </c>
      <c r="D12" s="710">
        <v>0</v>
      </c>
      <c r="E12" s="710">
        <v>2</v>
      </c>
      <c r="F12" s="710">
        <v>6</v>
      </c>
      <c r="G12" s="710">
        <v>3</v>
      </c>
      <c r="H12" s="710">
        <v>9</v>
      </c>
      <c r="I12" s="710">
        <v>0</v>
      </c>
      <c r="J12" s="710">
        <v>0</v>
      </c>
      <c r="K12" s="710">
        <v>0</v>
      </c>
      <c r="L12" s="710">
        <v>1</v>
      </c>
      <c r="M12" s="710">
        <v>0</v>
      </c>
      <c r="N12" s="710">
        <v>0</v>
      </c>
      <c r="O12" s="711">
        <v>0</v>
      </c>
      <c r="P12" s="711">
        <v>0</v>
      </c>
      <c r="Q12" s="711">
        <v>3</v>
      </c>
      <c r="R12" s="711">
        <v>8</v>
      </c>
      <c r="S12" s="711">
        <v>1</v>
      </c>
      <c r="T12" s="711">
        <v>6</v>
      </c>
      <c r="U12" s="711">
        <v>1</v>
      </c>
      <c r="V12" s="711">
        <v>5</v>
      </c>
      <c r="W12" s="475" t="s">
        <v>43</v>
      </c>
      <c r="X12" s="1000" t="s">
        <v>21</v>
      </c>
      <c r="Y12" s="997" t="s">
        <v>20</v>
      </c>
      <c r="Z12" s="474" t="s">
        <v>399</v>
      </c>
      <c r="AA12" s="720">
        <v>1</v>
      </c>
      <c r="AB12" s="720">
        <v>6</v>
      </c>
      <c r="AC12" s="720">
        <v>1</v>
      </c>
      <c r="AD12" s="720">
        <v>4</v>
      </c>
      <c r="AE12" s="720">
        <v>2</v>
      </c>
      <c r="AF12" s="720">
        <v>7</v>
      </c>
      <c r="AG12" s="720">
        <v>0</v>
      </c>
      <c r="AH12" s="721">
        <v>2</v>
      </c>
      <c r="AI12" s="720">
        <v>3</v>
      </c>
      <c r="AJ12" s="720">
        <v>5</v>
      </c>
      <c r="AK12" s="720">
        <v>1</v>
      </c>
      <c r="AL12" s="720">
        <v>2</v>
      </c>
      <c r="AM12" s="720">
        <v>0</v>
      </c>
      <c r="AN12" s="720">
        <v>0</v>
      </c>
      <c r="AO12" s="475" t="s">
        <v>43</v>
      </c>
      <c r="AP12" s="1000" t="s">
        <v>21</v>
      </c>
      <c r="AQ12" s="997" t="s">
        <v>20</v>
      </c>
      <c r="AR12" s="474" t="s">
        <v>399</v>
      </c>
      <c r="AS12" s="716">
        <v>0</v>
      </c>
      <c r="AT12" s="716">
        <v>0</v>
      </c>
      <c r="AU12" s="710">
        <v>0</v>
      </c>
      <c r="AV12" s="617">
        <v>0</v>
      </c>
      <c r="AW12" s="618">
        <v>1</v>
      </c>
      <c r="AX12" s="618">
        <v>3</v>
      </c>
      <c r="AY12" s="710">
        <v>1</v>
      </c>
      <c r="AZ12" s="710">
        <v>1</v>
      </c>
      <c r="BA12" s="710">
        <v>1</v>
      </c>
      <c r="BB12" s="710">
        <v>1</v>
      </c>
      <c r="BC12" s="710">
        <v>1</v>
      </c>
      <c r="BD12" s="710">
        <v>2</v>
      </c>
      <c r="BE12" s="710">
        <v>1</v>
      </c>
      <c r="BF12" s="710">
        <v>4</v>
      </c>
      <c r="BG12" s="716">
        <f t="shared" si="0"/>
        <v>23</v>
      </c>
      <c r="BH12" s="716">
        <f t="shared" si="1"/>
        <v>72</v>
      </c>
      <c r="BI12" s="716">
        <f t="shared" si="2"/>
        <v>95</v>
      </c>
      <c r="BJ12" s="475" t="s">
        <v>43</v>
      </c>
      <c r="BK12" s="1000" t="s">
        <v>380</v>
      </c>
    </row>
    <row r="13" spans="1:63" ht="21" customHeight="1" x14ac:dyDescent="0.3">
      <c r="A13" s="998"/>
      <c r="B13" s="474" t="s">
        <v>400</v>
      </c>
      <c r="C13" s="710">
        <v>1</v>
      </c>
      <c r="D13" s="710">
        <v>7</v>
      </c>
      <c r="E13" s="710">
        <v>3</v>
      </c>
      <c r="F13" s="710">
        <v>5</v>
      </c>
      <c r="G13" s="710">
        <v>2</v>
      </c>
      <c r="H13" s="710">
        <v>8</v>
      </c>
      <c r="I13" s="710">
        <v>0</v>
      </c>
      <c r="J13" s="710">
        <v>0</v>
      </c>
      <c r="K13" s="710">
        <v>1</v>
      </c>
      <c r="L13" s="710">
        <v>1</v>
      </c>
      <c r="M13" s="710">
        <v>0</v>
      </c>
      <c r="N13" s="710">
        <v>0</v>
      </c>
      <c r="O13" s="711">
        <v>0</v>
      </c>
      <c r="P13" s="711">
        <v>0</v>
      </c>
      <c r="Q13" s="711">
        <v>3</v>
      </c>
      <c r="R13" s="711">
        <v>4</v>
      </c>
      <c r="S13" s="711">
        <v>2</v>
      </c>
      <c r="T13" s="711">
        <v>5</v>
      </c>
      <c r="U13" s="711">
        <v>1</v>
      </c>
      <c r="V13" s="711">
        <v>5</v>
      </c>
      <c r="W13" s="475" t="s">
        <v>44</v>
      </c>
      <c r="X13" s="1001"/>
      <c r="Y13" s="998"/>
      <c r="Z13" s="474" t="s">
        <v>400</v>
      </c>
      <c r="AA13" s="720">
        <v>2</v>
      </c>
      <c r="AB13" s="720">
        <v>3</v>
      </c>
      <c r="AC13" s="720">
        <v>2</v>
      </c>
      <c r="AD13" s="720">
        <v>5</v>
      </c>
      <c r="AE13" s="720">
        <v>2</v>
      </c>
      <c r="AF13" s="720">
        <v>1</v>
      </c>
      <c r="AG13" s="720">
        <v>0</v>
      </c>
      <c r="AH13" s="721">
        <v>3</v>
      </c>
      <c r="AI13" s="720">
        <v>0</v>
      </c>
      <c r="AJ13" s="720">
        <v>0</v>
      </c>
      <c r="AK13" s="720">
        <v>1</v>
      </c>
      <c r="AL13" s="720">
        <v>0</v>
      </c>
      <c r="AM13" s="720">
        <v>2</v>
      </c>
      <c r="AN13" s="720">
        <v>0</v>
      </c>
      <c r="AO13" s="475" t="s">
        <v>44</v>
      </c>
      <c r="AP13" s="1001"/>
      <c r="AQ13" s="998"/>
      <c r="AR13" s="474" t="s">
        <v>400</v>
      </c>
      <c r="AS13" s="716">
        <v>0</v>
      </c>
      <c r="AT13" s="716">
        <v>0</v>
      </c>
      <c r="AU13" s="710">
        <v>0</v>
      </c>
      <c r="AV13" s="617">
        <v>0</v>
      </c>
      <c r="AW13" s="618">
        <v>2</v>
      </c>
      <c r="AX13" s="618">
        <v>2</v>
      </c>
      <c r="AY13" s="710">
        <v>2</v>
      </c>
      <c r="AZ13" s="710">
        <v>2</v>
      </c>
      <c r="BA13" s="710">
        <v>0</v>
      </c>
      <c r="BB13" s="710">
        <v>1</v>
      </c>
      <c r="BC13" s="710">
        <v>1</v>
      </c>
      <c r="BD13" s="710">
        <v>3</v>
      </c>
      <c r="BE13" s="710">
        <v>2</v>
      </c>
      <c r="BF13" s="710">
        <v>2</v>
      </c>
      <c r="BG13" s="716">
        <f t="shared" si="0"/>
        <v>29</v>
      </c>
      <c r="BH13" s="716">
        <f t="shared" si="1"/>
        <v>57</v>
      </c>
      <c r="BI13" s="716">
        <f t="shared" si="2"/>
        <v>86</v>
      </c>
      <c r="BJ13" s="475" t="s">
        <v>44</v>
      </c>
      <c r="BK13" s="1001"/>
    </row>
    <row r="14" spans="1:63" ht="21" customHeight="1" x14ac:dyDescent="0.3">
      <c r="A14" s="998"/>
      <c r="B14" s="474" t="s">
        <v>401</v>
      </c>
      <c r="C14" s="710">
        <v>9</v>
      </c>
      <c r="D14" s="710">
        <v>1</v>
      </c>
      <c r="E14" s="710">
        <v>6</v>
      </c>
      <c r="F14" s="710">
        <v>5</v>
      </c>
      <c r="G14" s="710">
        <v>5</v>
      </c>
      <c r="H14" s="710">
        <v>3</v>
      </c>
      <c r="I14" s="710">
        <v>0</v>
      </c>
      <c r="J14" s="710">
        <v>0</v>
      </c>
      <c r="K14" s="710">
        <v>2</v>
      </c>
      <c r="L14" s="710">
        <v>0</v>
      </c>
      <c r="M14" s="710">
        <v>0</v>
      </c>
      <c r="N14" s="710">
        <v>0</v>
      </c>
      <c r="O14" s="711">
        <v>0</v>
      </c>
      <c r="P14" s="711">
        <v>0</v>
      </c>
      <c r="Q14" s="711">
        <v>5</v>
      </c>
      <c r="R14" s="711">
        <v>3</v>
      </c>
      <c r="S14" s="711">
        <v>3</v>
      </c>
      <c r="T14" s="711">
        <v>1</v>
      </c>
      <c r="U14" s="711">
        <v>5</v>
      </c>
      <c r="V14" s="711">
        <v>0</v>
      </c>
      <c r="W14" s="475" t="s">
        <v>45</v>
      </c>
      <c r="X14" s="1001"/>
      <c r="Y14" s="998"/>
      <c r="Z14" s="474" t="s">
        <v>401</v>
      </c>
      <c r="AA14" s="720">
        <v>2</v>
      </c>
      <c r="AB14" s="720">
        <v>1</v>
      </c>
      <c r="AC14" s="720">
        <v>4</v>
      </c>
      <c r="AD14" s="720">
        <v>2</v>
      </c>
      <c r="AE14" s="720">
        <v>5</v>
      </c>
      <c r="AF14" s="720">
        <v>0</v>
      </c>
      <c r="AG14" s="720">
        <v>1</v>
      </c>
      <c r="AH14" s="721">
        <v>0</v>
      </c>
      <c r="AI14" s="720">
        <v>0</v>
      </c>
      <c r="AJ14" s="720">
        <v>0</v>
      </c>
      <c r="AK14" s="720">
        <v>0</v>
      </c>
      <c r="AL14" s="720">
        <v>0</v>
      </c>
      <c r="AM14" s="720">
        <v>0</v>
      </c>
      <c r="AN14" s="720">
        <v>0</v>
      </c>
      <c r="AO14" s="475" t="s">
        <v>45</v>
      </c>
      <c r="AP14" s="1001"/>
      <c r="AQ14" s="998"/>
      <c r="AR14" s="474" t="s">
        <v>401</v>
      </c>
      <c r="AS14" s="716">
        <v>0</v>
      </c>
      <c r="AT14" s="716">
        <v>0</v>
      </c>
      <c r="AU14" s="710">
        <v>0</v>
      </c>
      <c r="AV14" s="617">
        <v>0</v>
      </c>
      <c r="AW14" s="618">
        <v>4</v>
      </c>
      <c r="AX14" s="618">
        <v>0</v>
      </c>
      <c r="AY14" s="710">
        <v>1</v>
      </c>
      <c r="AZ14" s="710">
        <v>0</v>
      </c>
      <c r="BA14" s="710">
        <v>3</v>
      </c>
      <c r="BB14" s="710">
        <v>0</v>
      </c>
      <c r="BC14" s="710">
        <v>1</v>
      </c>
      <c r="BD14" s="710">
        <v>0</v>
      </c>
      <c r="BE14" s="710">
        <v>1</v>
      </c>
      <c r="BF14" s="710">
        <v>0</v>
      </c>
      <c r="BG14" s="716">
        <f t="shared" si="0"/>
        <v>57</v>
      </c>
      <c r="BH14" s="716">
        <f t="shared" si="1"/>
        <v>16</v>
      </c>
      <c r="BI14" s="716">
        <f t="shared" si="2"/>
        <v>73</v>
      </c>
      <c r="BJ14" s="475" t="s">
        <v>45</v>
      </c>
      <c r="BK14" s="1001"/>
    </row>
    <row r="15" spans="1:63" ht="21" customHeight="1" x14ac:dyDescent="0.3">
      <c r="A15" s="998"/>
      <c r="B15" s="474" t="s">
        <v>382</v>
      </c>
      <c r="C15" s="710">
        <v>0</v>
      </c>
      <c r="D15" s="710">
        <v>0</v>
      </c>
      <c r="E15" s="710">
        <v>0</v>
      </c>
      <c r="F15" s="710">
        <v>0</v>
      </c>
      <c r="G15" s="710">
        <v>0</v>
      </c>
      <c r="H15" s="710">
        <v>0</v>
      </c>
      <c r="I15" s="710">
        <v>0</v>
      </c>
      <c r="J15" s="710">
        <v>0</v>
      </c>
      <c r="K15" s="710">
        <v>0</v>
      </c>
      <c r="L15" s="710">
        <v>0</v>
      </c>
      <c r="M15" s="710">
        <v>0</v>
      </c>
      <c r="N15" s="710">
        <v>0</v>
      </c>
      <c r="O15" s="711">
        <v>0</v>
      </c>
      <c r="P15" s="711">
        <v>0</v>
      </c>
      <c r="Q15" s="711">
        <v>0</v>
      </c>
      <c r="R15" s="711">
        <v>0</v>
      </c>
      <c r="S15" s="711">
        <v>0</v>
      </c>
      <c r="T15" s="711">
        <v>0</v>
      </c>
      <c r="U15" s="711">
        <v>0</v>
      </c>
      <c r="V15" s="711">
        <v>0</v>
      </c>
      <c r="W15" s="475" t="s">
        <v>46</v>
      </c>
      <c r="X15" s="1001"/>
      <c r="Y15" s="998"/>
      <c r="Z15" s="474" t="s">
        <v>382</v>
      </c>
      <c r="AA15" s="720">
        <v>0</v>
      </c>
      <c r="AB15" s="720">
        <v>0</v>
      </c>
      <c r="AC15" s="720">
        <v>0</v>
      </c>
      <c r="AD15" s="720">
        <v>0</v>
      </c>
      <c r="AE15" s="720">
        <v>0</v>
      </c>
      <c r="AF15" s="720">
        <v>0</v>
      </c>
      <c r="AG15" s="720">
        <v>0</v>
      </c>
      <c r="AH15" s="721">
        <v>0</v>
      </c>
      <c r="AI15" s="720">
        <v>0</v>
      </c>
      <c r="AJ15" s="720">
        <v>0</v>
      </c>
      <c r="AK15" s="720">
        <v>0</v>
      </c>
      <c r="AL15" s="720">
        <v>0</v>
      </c>
      <c r="AM15" s="720">
        <v>0</v>
      </c>
      <c r="AN15" s="720">
        <v>0</v>
      </c>
      <c r="AO15" s="475" t="s">
        <v>46</v>
      </c>
      <c r="AP15" s="1001"/>
      <c r="AQ15" s="998"/>
      <c r="AR15" s="474" t="s">
        <v>382</v>
      </c>
      <c r="AS15" s="716">
        <v>0</v>
      </c>
      <c r="AT15" s="716">
        <v>0</v>
      </c>
      <c r="AU15" s="710">
        <v>0</v>
      </c>
      <c r="AV15" s="617">
        <v>0</v>
      </c>
      <c r="AW15" s="618">
        <v>0</v>
      </c>
      <c r="AX15" s="618">
        <v>0</v>
      </c>
      <c r="AY15" s="710">
        <v>0</v>
      </c>
      <c r="AZ15" s="710">
        <v>0</v>
      </c>
      <c r="BA15" s="710">
        <v>0</v>
      </c>
      <c r="BB15" s="710">
        <v>0</v>
      </c>
      <c r="BC15" s="710">
        <v>0</v>
      </c>
      <c r="BD15" s="710">
        <v>0</v>
      </c>
      <c r="BE15" s="710">
        <v>0</v>
      </c>
      <c r="BF15" s="710">
        <v>0</v>
      </c>
      <c r="BG15" s="716">
        <f t="shared" si="0"/>
        <v>0</v>
      </c>
      <c r="BH15" s="716">
        <f t="shared" si="1"/>
        <v>0</v>
      </c>
      <c r="BI15" s="716">
        <f t="shared" si="2"/>
        <v>0</v>
      </c>
      <c r="BJ15" s="475" t="s">
        <v>46</v>
      </c>
      <c r="BK15" s="1001"/>
    </row>
    <row r="16" spans="1:63" ht="21" customHeight="1" x14ac:dyDescent="0.3">
      <c r="A16" s="998"/>
      <c r="B16" s="474" t="s">
        <v>383</v>
      </c>
      <c r="C16" s="710">
        <v>2</v>
      </c>
      <c r="D16" s="710">
        <v>4</v>
      </c>
      <c r="E16" s="710">
        <v>2</v>
      </c>
      <c r="F16" s="710">
        <v>7</v>
      </c>
      <c r="G16" s="710">
        <v>2</v>
      </c>
      <c r="H16" s="710">
        <v>2</v>
      </c>
      <c r="I16" s="710">
        <v>0</v>
      </c>
      <c r="J16" s="710">
        <v>0</v>
      </c>
      <c r="K16" s="710">
        <v>0</v>
      </c>
      <c r="L16" s="710">
        <v>0</v>
      </c>
      <c r="M16" s="710">
        <v>0</v>
      </c>
      <c r="N16" s="710">
        <v>0</v>
      </c>
      <c r="O16" s="711">
        <v>0</v>
      </c>
      <c r="P16" s="711">
        <v>0</v>
      </c>
      <c r="Q16" s="711">
        <v>3</v>
      </c>
      <c r="R16" s="711">
        <v>2</v>
      </c>
      <c r="S16" s="711">
        <v>3</v>
      </c>
      <c r="T16" s="711">
        <v>2</v>
      </c>
      <c r="U16" s="711">
        <v>0</v>
      </c>
      <c r="V16" s="711">
        <v>1</v>
      </c>
      <c r="W16" s="475" t="s">
        <v>47</v>
      </c>
      <c r="X16" s="1001"/>
      <c r="Y16" s="998"/>
      <c r="Z16" s="474" t="s">
        <v>383</v>
      </c>
      <c r="AA16" s="720">
        <v>0</v>
      </c>
      <c r="AB16" s="720">
        <v>0</v>
      </c>
      <c r="AC16" s="720">
        <v>0</v>
      </c>
      <c r="AD16" s="720">
        <v>1</v>
      </c>
      <c r="AE16" s="720">
        <v>0</v>
      </c>
      <c r="AF16" s="720">
        <v>0</v>
      </c>
      <c r="AG16" s="720">
        <v>0</v>
      </c>
      <c r="AH16" s="721">
        <v>0</v>
      </c>
      <c r="AI16" s="720">
        <v>0</v>
      </c>
      <c r="AJ16" s="720">
        <v>0</v>
      </c>
      <c r="AK16" s="720">
        <v>0</v>
      </c>
      <c r="AL16" s="720">
        <v>0</v>
      </c>
      <c r="AM16" s="720">
        <v>0</v>
      </c>
      <c r="AN16" s="720">
        <v>0</v>
      </c>
      <c r="AO16" s="475" t="s">
        <v>47</v>
      </c>
      <c r="AP16" s="1001"/>
      <c r="AQ16" s="998"/>
      <c r="AR16" s="474" t="s">
        <v>383</v>
      </c>
      <c r="AS16" s="716">
        <v>0</v>
      </c>
      <c r="AT16" s="716">
        <v>0</v>
      </c>
      <c r="AU16" s="710">
        <v>0</v>
      </c>
      <c r="AV16" s="617">
        <v>0</v>
      </c>
      <c r="AW16" s="618">
        <v>1</v>
      </c>
      <c r="AX16" s="618">
        <v>1</v>
      </c>
      <c r="AY16" s="710">
        <v>1</v>
      </c>
      <c r="AZ16" s="710">
        <v>1</v>
      </c>
      <c r="BA16" s="710">
        <v>1</v>
      </c>
      <c r="BB16" s="710">
        <v>1</v>
      </c>
      <c r="BC16" s="710">
        <v>1</v>
      </c>
      <c r="BD16" s="710">
        <v>0</v>
      </c>
      <c r="BE16" s="710">
        <v>0</v>
      </c>
      <c r="BF16" s="710">
        <v>0</v>
      </c>
      <c r="BG16" s="716">
        <f t="shared" si="0"/>
        <v>16</v>
      </c>
      <c r="BH16" s="716">
        <f t="shared" si="1"/>
        <v>22</v>
      </c>
      <c r="BI16" s="716">
        <f t="shared" si="2"/>
        <v>38</v>
      </c>
      <c r="BJ16" s="475" t="s">
        <v>47</v>
      </c>
      <c r="BK16" s="1001"/>
    </row>
    <row r="17" spans="1:63" ht="21" customHeight="1" x14ac:dyDescent="0.3">
      <c r="A17" s="999"/>
      <c r="B17" s="474" t="s">
        <v>384</v>
      </c>
      <c r="C17" s="710">
        <v>3</v>
      </c>
      <c r="D17" s="710">
        <v>7</v>
      </c>
      <c r="E17" s="710">
        <v>5</v>
      </c>
      <c r="F17" s="710">
        <v>7</v>
      </c>
      <c r="G17" s="710">
        <v>3</v>
      </c>
      <c r="H17" s="710">
        <v>7</v>
      </c>
      <c r="I17" s="710">
        <v>0</v>
      </c>
      <c r="J17" s="710">
        <v>0</v>
      </c>
      <c r="K17" s="712">
        <v>0</v>
      </c>
      <c r="L17" s="710">
        <v>1</v>
      </c>
      <c r="M17" s="710">
        <v>0</v>
      </c>
      <c r="N17" s="710">
        <v>0</v>
      </c>
      <c r="O17" s="711">
        <v>0</v>
      </c>
      <c r="P17" s="711">
        <v>0</v>
      </c>
      <c r="Q17" s="711">
        <v>4</v>
      </c>
      <c r="R17" s="711">
        <v>3</v>
      </c>
      <c r="S17" s="711">
        <v>7</v>
      </c>
      <c r="T17" s="711">
        <v>6</v>
      </c>
      <c r="U17" s="711">
        <v>2</v>
      </c>
      <c r="V17" s="711">
        <v>5</v>
      </c>
      <c r="W17" s="475" t="s">
        <v>48</v>
      </c>
      <c r="X17" s="1002"/>
      <c r="Y17" s="999"/>
      <c r="Z17" s="474" t="s">
        <v>384</v>
      </c>
      <c r="AA17" s="720">
        <v>2</v>
      </c>
      <c r="AB17" s="720">
        <v>7</v>
      </c>
      <c r="AC17" s="720">
        <v>4</v>
      </c>
      <c r="AD17" s="720">
        <v>3</v>
      </c>
      <c r="AE17" s="720">
        <v>2</v>
      </c>
      <c r="AF17" s="720">
        <v>5</v>
      </c>
      <c r="AG17" s="720">
        <v>1</v>
      </c>
      <c r="AH17" s="721">
        <v>1</v>
      </c>
      <c r="AI17" s="720">
        <v>0</v>
      </c>
      <c r="AJ17" s="720">
        <v>0</v>
      </c>
      <c r="AK17" s="720">
        <v>0</v>
      </c>
      <c r="AL17" s="720">
        <v>0</v>
      </c>
      <c r="AM17" s="720">
        <v>0</v>
      </c>
      <c r="AN17" s="720">
        <v>0</v>
      </c>
      <c r="AO17" s="475" t="s">
        <v>48</v>
      </c>
      <c r="AP17" s="1002"/>
      <c r="AQ17" s="999"/>
      <c r="AR17" s="474" t="s">
        <v>384</v>
      </c>
      <c r="AS17" s="716">
        <v>0</v>
      </c>
      <c r="AT17" s="716">
        <v>0</v>
      </c>
      <c r="AU17" s="710">
        <v>0</v>
      </c>
      <c r="AV17" s="617">
        <v>1</v>
      </c>
      <c r="AW17" s="618">
        <v>1</v>
      </c>
      <c r="AX17" s="618">
        <v>2</v>
      </c>
      <c r="AY17" s="710">
        <v>3</v>
      </c>
      <c r="AZ17" s="710">
        <v>2</v>
      </c>
      <c r="BA17" s="710">
        <v>1</v>
      </c>
      <c r="BB17" s="710">
        <v>0</v>
      </c>
      <c r="BC17" s="710">
        <v>2</v>
      </c>
      <c r="BD17" s="710">
        <v>2</v>
      </c>
      <c r="BE17" s="710">
        <v>2</v>
      </c>
      <c r="BF17" s="710">
        <v>1</v>
      </c>
      <c r="BG17" s="716">
        <f t="shared" si="0"/>
        <v>42</v>
      </c>
      <c r="BH17" s="716">
        <f t="shared" si="1"/>
        <v>60</v>
      </c>
      <c r="BI17" s="716">
        <f t="shared" si="2"/>
        <v>102</v>
      </c>
      <c r="BJ17" s="475" t="s">
        <v>48</v>
      </c>
      <c r="BK17" s="1002"/>
    </row>
    <row r="18" spans="1:63" ht="21" customHeight="1" x14ac:dyDescent="0.3">
      <c r="A18" s="995" t="s">
        <v>397</v>
      </c>
      <c r="B18" s="995"/>
      <c r="C18" s="710">
        <v>0</v>
      </c>
      <c r="D18" s="710">
        <v>0</v>
      </c>
      <c r="E18" s="710">
        <v>0</v>
      </c>
      <c r="F18" s="710">
        <v>0</v>
      </c>
      <c r="G18" s="710">
        <v>0</v>
      </c>
      <c r="H18" s="710">
        <v>0</v>
      </c>
      <c r="I18" s="710">
        <v>0</v>
      </c>
      <c r="J18" s="710">
        <v>0</v>
      </c>
      <c r="K18" s="712">
        <v>0</v>
      </c>
      <c r="L18" s="710">
        <v>0</v>
      </c>
      <c r="M18" s="710">
        <v>0</v>
      </c>
      <c r="N18" s="710">
        <v>0</v>
      </c>
      <c r="O18" s="711">
        <v>0</v>
      </c>
      <c r="P18" s="711">
        <v>0</v>
      </c>
      <c r="Q18" s="711">
        <v>0</v>
      </c>
      <c r="R18" s="711">
        <v>0</v>
      </c>
      <c r="S18" s="711">
        <v>0</v>
      </c>
      <c r="T18" s="711">
        <v>0</v>
      </c>
      <c r="U18" s="711">
        <v>0</v>
      </c>
      <c r="V18" s="711">
        <v>0</v>
      </c>
      <c r="W18" s="996" t="s">
        <v>438</v>
      </c>
      <c r="X18" s="996"/>
      <c r="Y18" s="995" t="s">
        <v>397</v>
      </c>
      <c r="Z18" s="995"/>
      <c r="AA18" s="720">
        <v>0</v>
      </c>
      <c r="AB18" s="720">
        <v>0</v>
      </c>
      <c r="AC18" s="720">
        <v>0</v>
      </c>
      <c r="AD18" s="720">
        <v>0</v>
      </c>
      <c r="AE18" s="720">
        <v>0</v>
      </c>
      <c r="AF18" s="720">
        <v>0</v>
      </c>
      <c r="AG18" s="720">
        <v>0</v>
      </c>
      <c r="AH18" s="721">
        <v>0</v>
      </c>
      <c r="AI18" s="720">
        <v>0</v>
      </c>
      <c r="AJ18" s="720">
        <v>0</v>
      </c>
      <c r="AK18" s="720">
        <v>0</v>
      </c>
      <c r="AL18" s="720">
        <v>0</v>
      </c>
      <c r="AM18" s="720">
        <v>0</v>
      </c>
      <c r="AN18" s="720">
        <v>0</v>
      </c>
      <c r="AO18" s="996" t="s">
        <v>438</v>
      </c>
      <c r="AP18" s="996"/>
      <c r="AQ18" s="995" t="s">
        <v>397</v>
      </c>
      <c r="AR18" s="995"/>
      <c r="AS18" s="716">
        <v>0</v>
      </c>
      <c r="AT18" s="716">
        <v>0</v>
      </c>
      <c r="AU18" s="710">
        <v>0</v>
      </c>
      <c r="AV18" s="617">
        <v>0</v>
      </c>
      <c r="AW18" s="618">
        <v>0</v>
      </c>
      <c r="AX18" s="618">
        <v>0</v>
      </c>
      <c r="AY18" s="710">
        <v>0</v>
      </c>
      <c r="AZ18" s="710">
        <v>0</v>
      </c>
      <c r="BA18" s="710">
        <v>0</v>
      </c>
      <c r="BB18" s="710">
        <v>0</v>
      </c>
      <c r="BC18" s="710">
        <v>0</v>
      </c>
      <c r="BD18" s="710">
        <v>0</v>
      </c>
      <c r="BE18" s="710">
        <v>0</v>
      </c>
      <c r="BF18" s="710">
        <v>0</v>
      </c>
      <c r="BG18" s="716">
        <f t="shared" si="0"/>
        <v>0</v>
      </c>
      <c r="BH18" s="716">
        <f t="shared" si="1"/>
        <v>0</v>
      </c>
      <c r="BI18" s="716">
        <f t="shared" si="2"/>
        <v>0</v>
      </c>
      <c r="BJ18" s="996" t="s">
        <v>438</v>
      </c>
      <c r="BK18" s="996"/>
    </row>
    <row r="19" spans="1:63" ht="21" customHeight="1" x14ac:dyDescent="0.3">
      <c r="A19" s="1309" t="s">
        <v>22</v>
      </c>
      <c r="B19" s="1309"/>
      <c r="C19" s="710">
        <v>4</v>
      </c>
      <c r="D19" s="710">
        <v>0</v>
      </c>
      <c r="E19" s="710">
        <v>10</v>
      </c>
      <c r="F19" s="710">
        <v>6</v>
      </c>
      <c r="G19" s="710">
        <v>4</v>
      </c>
      <c r="H19" s="710">
        <v>6</v>
      </c>
      <c r="I19" s="710">
        <v>0</v>
      </c>
      <c r="J19" s="710">
        <v>0</v>
      </c>
      <c r="K19" s="710">
        <v>0</v>
      </c>
      <c r="L19" s="710">
        <v>0</v>
      </c>
      <c r="M19" s="710">
        <v>0</v>
      </c>
      <c r="N19" s="710">
        <v>0</v>
      </c>
      <c r="O19" s="711">
        <v>0</v>
      </c>
      <c r="P19" s="711">
        <v>0</v>
      </c>
      <c r="Q19" s="711">
        <v>6</v>
      </c>
      <c r="R19" s="711">
        <v>4</v>
      </c>
      <c r="S19" s="711">
        <v>6</v>
      </c>
      <c r="T19" s="711">
        <v>4</v>
      </c>
      <c r="U19" s="711">
        <v>5</v>
      </c>
      <c r="V19" s="711">
        <v>3</v>
      </c>
      <c r="W19" s="996" t="s">
        <v>49</v>
      </c>
      <c r="X19" s="996"/>
      <c r="Y19" s="1309" t="s">
        <v>22</v>
      </c>
      <c r="Z19" s="1309"/>
      <c r="AA19" s="720">
        <v>5</v>
      </c>
      <c r="AB19" s="720">
        <v>3</v>
      </c>
      <c r="AC19" s="720">
        <v>8</v>
      </c>
      <c r="AD19" s="720">
        <v>2</v>
      </c>
      <c r="AE19" s="720">
        <v>4</v>
      </c>
      <c r="AF19" s="720">
        <v>3</v>
      </c>
      <c r="AG19" s="720">
        <v>3</v>
      </c>
      <c r="AH19" s="721">
        <v>0</v>
      </c>
      <c r="AI19" s="720">
        <v>0</v>
      </c>
      <c r="AJ19" s="720">
        <v>0</v>
      </c>
      <c r="AK19" s="720">
        <v>2</v>
      </c>
      <c r="AL19" s="720">
        <v>0</v>
      </c>
      <c r="AM19" s="720">
        <v>0</v>
      </c>
      <c r="AN19" s="720">
        <v>0</v>
      </c>
      <c r="AO19" s="996" t="s">
        <v>49</v>
      </c>
      <c r="AP19" s="996"/>
      <c r="AQ19" s="1042" t="s">
        <v>22</v>
      </c>
      <c r="AR19" s="1042"/>
      <c r="AS19" s="716">
        <v>0</v>
      </c>
      <c r="AT19" s="716">
        <v>0</v>
      </c>
      <c r="AU19" s="710">
        <v>0</v>
      </c>
      <c r="AV19" s="617">
        <v>0</v>
      </c>
      <c r="AW19" s="618">
        <v>7</v>
      </c>
      <c r="AX19" s="618">
        <v>3</v>
      </c>
      <c r="AY19" s="710">
        <v>2</v>
      </c>
      <c r="AZ19" s="710">
        <v>0</v>
      </c>
      <c r="BA19" s="710">
        <v>0</v>
      </c>
      <c r="BB19" s="710">
        <v>0</v>
      </c>
      <c r="BC19" s="710">
        <v>4</v>
      </c>
      <c r="BD19" s="710">
        <v>2</v>
      </c>
      <c r="BE19" s="710">
        <v>0</v>
      </c>
      <c r="BF19" s="710">
        <v>0</v>
      </c>
      <c r="BG19" s="716">
        <f t="shared" si="0"/>
        <v>70</v>
      </c>
      <c r="BH19" s="716">
        <f t="shared" si="1"/>
        <v>36</v>
      </c>
      <c r="BI19" s="716">
        <f t="shared" si="2"/>
        <v>106</v>
      </c>
      <c r="BJ19" s="996" t="s">
        <v>49</v>
      </c>
      <c r="BK19" s="996"/>
    </row>
    <row r="20" spans="1:63" ht="21" customHeight="1" x14ac:dyDescent="0.3">
      <c r="A20" s="1309" t="s">
        <v>23</v>
      </c>
      <c r="B20" s="1309"/>
      <c r="C20" s="710">
        <v>0</v>
      </c>
      <c r="D20" s="710">
        <v>0</v>
      </c>
      <c r="E20" s="710">
        <v>3</v>
      </c>
      <c r="F20" s="710">
        <v>8</v>
      </c>
      <c r="G20" s="710">
        <v>2</v>
      </c>
      <c r="H20" s="710">
        <v>5</v>
      </c>
      <c r="I20" s="710">
        <v>0</v>
      </c>
      <c r="J20" s="710">
        <v>0</v>
      </c>
      <c r="K20" s="710">
        <v>0</v>
      </c>
      <c r="L20" s="710">
        <v>0</v>
      </c>
      <c r="M20" s="710">
        <v>0</v>
      </c>
      <c r="N20" s="710">
        <v>0</v>
      </c>
      <c r="O20" s="711">
        <v>0</v>
      </c>
      <c r="P20" s="711">
        <v>0</v>
      </c>
      <c r="Q20" s="711">
        <v>3</v>
      </c>
      <c r="R20" s="711">
        <v>5</v>
      </c>
      <c r="S20" s="711">
        <v>1</v>
      </c>
      <c r="T20" s="711">
        <v>4</v>
      </c>
      <c r="U20" s="711">
        <v>3</v>
      </c>
      <c r="V20" s="711">
        <v>4</v>
      </c>
      <c r="W20" s="996" t="s">
        <v>24</v>
      </c>
      <c r="X20" s="996"/>
      <c r="Y20" s="1309" t="s">
        <v>23</v>
      </c>
      <c r="Z20" s="1309"/>
      <c r="AA20" s="720">
        <v>3</v>
      </c>
      <c r="AB20" s="720">
        <v>4</v>
      </c>
      <c r="AC20" s="720">
        <v>2</v>
      </c>
      <c r="AD20" s="720">
        <v>5</v>
      </c>
      <c r="AE20" s="720">
        <v>2</v>
      </c>
      <c r="AF20" s="720">
        <v>2</v>
      </c>
      <c r="AG20" s="720">
        <v>1</v>
      </c>
      <c r="AH20" s="721">
        <v>0</v>
      </c>
      <c r="AI20" s="720">
        <v>3</v>
      </c>
      <c r="AJ20" s="720">
        <v>3</v>
      </c>
      <c r="AK20" s="720">
        <v>0</v>
      </c>
      <c r="AL20" s="720">
        <v>1</v>
      </c>
      <c r="AM20" s="720">
        <v>0</v>
      </c>
      <c r="AN20" s="720">
        <v>0</v>
      </c>
      <c r="AO20" s="996" t="s">
        <v>24</v>
      </c>
      <c r="AP20" s="996"/>
      <c r="AQ20" s="1042" t="s">
        <v>23</v>
      </c>
      <c r="AR20" s="1042"/>
      <c r="AS20" s="716">
        <v>0</v>
      </c>
      <c r="AT20" s="716">
        <v>0</v>
      </c>
      <c r="AU20" s="710">
        <v>0</v>
      </c>
      <c r="AV20" s="617">
        <v>0</v>
      </c>
      <c r="AW20" s="618">
        <v>1</v>
      </c>
      <c r="AX20" s="618">
        <v>1</v>
      </c>
      <c r="AY20" s="710">
        <v>2</v>
      </c>
      <c r="AZ20" s="710">
        <v>1</v>
      </c>
      <c r="BA20" s="710">
        <v>0</v>
      </c>
      <c r="BB20" s="710">
        <v>1</v>
      </c>
      <c r="BC20" s="710">
        <v>1</v>
      </c>
      <c r="BD20" s="710">
        <v>1</v>
      </c>
      <c r="BE20" s="710">
        <v>0</v>
      </c>
      <c r="BF20" s="710">
        <v>0</v>
      </c>
      <c r="BG20" s="716">
        <f t="shared" si="0"/>
        <v>27</v>
      </c>
      <c r="BH20" s="716">
        <f t="shared" si="1"/>
        <v>45</v>
      </c>
      <c r="BI20" s="716">
        <f t="shared" si="2"/>
        <v>72</v>
      </c>
      <c r="BJ20" s="996" t="s">
        <v>24</v>
      </c>
      <c r="BK20" s="996"/>
    </row>
    <row r="21" spans="1:63" ht="21" customHeight="1" x14ac:dyDescent="0.3">
      <c r="A21" s="1309" t="s">
        <v>25</v>
      </c>
      <c r="B21" s="1309"/>
      <c r="C21" s="710">
        <v>0</v>
      </c>
      <c r="D21" s="710">
        <v>0</v>
      </c>
      <c r="E21" s="710">
        <v>9</v>
      </c>
      <c r="F21" s="710">
        <v>7</v>
      </c>
      <c r="G21" s="710">
        <v>6</v>
      </c>
      <c r="H21" s="710">
        <v>6</v>
      </c>
      <c r="I21" s="710">
        <v>0</v>
      </c>
      <c r="J21" s="710">
        <v>0</v>
      </c>
      <c r="K21" s="710">
        <v>0</v>
      </c>
      <c r="L21" s="710">
        <v>0</v>
      </c>
      <c r="M21" s="710">
        <v>0</v>
      </c>
      <c r="N21" s="710">
        <v>0</v>
      </c>
      <c r="O21" s="711">
        <v>0</v>
      </c>
      <c r="P21" s="711">
        <v>0</v>
      </c>
      <c r="Q21" s="711">
        <v>6</v>
      </c>
      <c r="R21" s="711">
        <v>7</v>
      </c>
      <c r="S21" s="711">
        <v>6</v>
      </c>
      <c r="T21" s="711">
        <v>9</v>
      </c>
      <c r="U21" s="711">
        <v>4</v>
      </c>
      <c r="V21" s="711">
        <v>7</v>
      </c>
      <c r="W21" s="996" t="s">
        <v>50</v>
      </c>
      <c r="X21" s="996"/>
      <c r="Y21" s="1309" t="s">
        <v>25</v>
      </c>
      <c r="Z21" s="1309"/>
      <c r="AA21" s="720">
        <v>8</v>
      </c>
      <c r="AB21" s="720">
        <v>10</v>
      </c>
      <c r="AC21" s="720">
        <v>9</v>
      </c>
      <c r="AD21" s="720">
        <v>7</v>
      </c>
      <c r="AE21" s="720">
        <v>5</v>
      </c>
      <c r="AF21" s="720">
        <v>4</v>
      </c>
      <c r="AG21" s="720">
        <v>1</v>
      </c>
      <c r="AH21" s="721">
        <v>0</v>
      </c>
      <c r="AI21" s="720">
        <v>6</v>
      </c>
      <c r="AJ21" s="720">
        <v>4</v>
      </c>
      <c r="AK21" s="720">
        <v>2</v>
      </c>
      <c r="AL21" s="720">
        <v>0</v>
      </c>
      <c r="AM21" s="720">
        <v>0</v>
      </c>
      <c r="AN21" s="720">
        <v>0</v>
      </c>
      <c r="AO21" s="996" t="s">
        <v>50</v>
      </c>
      <c r="AP21" s="996"/>
      <c r="AQ21" s="1042" t="s">
        <v>25</v>
      </c>
      <c r="AR21" s="1042"/>
      <c r="AS21" s="716">
        <v>0</v>
      </c>
      <c r="AT21" s="716">
        <v>0</v>
      </c>
      <c r="AU21" s="710">
        <v>0</v>
      </c>
      <c r="AV21" s="617">
        <v>0</v>
      </c>
      <c r="AW21" s="618">
        <v>1</v>
      </c>
      <c r="AX21" s="618">
        <v>0</v>
      </c>
      <c r="AY21" s="710">
        <v>2</v>
      </c>
      <c r="AZ21" s="710">
        <v>2</v>
      </c>
      <c r="BA21" s="710">
        <v>0</v>
      </c>
      <c r="BB21" s="710">
        <v>1</v>
      </c>
      <c r="BC21" s="710">
        <v>3</v>
      </c>
      <c r="BD21" s="710">
        <v>7</v>
      </c>
      <c r="BE21" s="710">
        <v>0</v>
      </c>
      <c r="BF21" s="710">
        <v>1</v>
      </c>
      <c r="BG21" s="716">
        <f t="shared" si="0"/>
        <v>68</v>
      </c>
      <c r="BH21" s="716">
        <f t="shared" si="1"/>
        <v>72</v>
      </c>
      <c r="BI21" s="716">
        <f t="shared" si="2"/>
        <v>140</v>
      </c>
      <c r="BJ21" s="996" t="s">
        <v>50</v>
      </c>
      <c r="BK21" s="996"/>
    </row>
    <row r="22" spans="1:63" ht="21" customHeight="1" x14ac:dyDescent="0.3">
      <c r="A22" s="1309" t="s">
        <v>64</v>
      </c>
      <c r="B22" s="1309"/>
      <c r="C22" s="710">
        <v>0</v>
      </c>
      <c r="D22" s="710">
        <v>0</v>
      </c>
      <c r="E22" s="710">
        <v>13</v>
      </c>
      <c r="F22" s="710">
        <v>22</v>
      </c>
      <c r="G22" s="710">
        <v>8</v>
      </c>
      <c r="H22" s="710">
        <v>17</v>
      </c>
      <c r="I22" s="710">
        <v>0</v>
      </c>
      <c r="J22" s="710">
        <v>0</v>
      </c>
      <c r="K22" s="710">
        <v>0</v>
      </c>
      <c r="L22" s="710">
        <v>2</v>
      </c>
      <c r="M22" s="710">
        <v>0</v>
      </c>
      <c r="N22" s="710">
        <v>0</v>
      </c>
      <c r="O22" s="711">
        <v>0</v>
      </c>
      <c r="P22" s="711">
        <v>0</v>
      </c>
      <c r="Q22" s="711">
        <v>9</v>
      </c>
      <c r="R22" s="711">
        <v>13</v>
      </c>
      <c r="S22" s="711">
        <v>9</v>
      </c>
      <c r="T22" s="711">
        <v>6</v>
      </c>
      <c r="U22" s="711">
        <v>7</v>
      </c>
      <c r="V22" s="711">
        <v>8</v>
      </c>
      <c r="W22" s="996" t="s">
        <v>51</v>
      </c>
      <c r="X22" s="996"/>
      <c r="Y22" s="1309" t="s">
        <v>64</v>
      </c>
      <c r="Z22" s="1309"/>
      <c r="AA22" s="720">
        <v>9</v>
      </c>
      <c r="AB22" s="720">
        <v>12</v>
      </c>
      <c r="AC22" s="720">
        <v>11</v>
      </c>
      <c r="AD22" s="720">
        <v>7</v>
      </c>
      <c r="AE22" s="720">
        <v>13</v>
      </c>
      <c r="AF22" s="720">
        <v>6</v>
      </c>
      <c r="AG22" s="720">
        <v>2</v>
      </c>
      <c r="AH22" s="721">
        <v>1</v>
      </c>
      <c r="AI22" s="720">
        <v>6</v>
      </c>
      <c r="AJ22" s="720">
        <v>9</v>
      </c>
      <c r="AK22" s="720">
        <v>0</v>
      </c>
      <c r="AL22" s="720">
        <v>1</v>
      </c>
      <c r="AM22" s="720">
        <v>0</v>
      </c>
      <c r="AN22" s="720">
        <v>0</v>
      </c>
      <c r="AO22" s="996" t="s">
        <v>51</v>
      </c>
      <c r="AP22" s="996"/>
      <c r="AQ22" s="1042" t="s">
        <v>64</v>
      </c>
      <c r="AR22" s="1042"/>
      <c r="AS22" s="716">
        <v>0</v>
      </c>
      <c r="AT22" s="716">
        <v>0</v>
      </c>
      <c r="AU22" s="710">
        <v>0</v>
      </c>
      <c r="AV22" s="617">
        <v>0</v>
      </c>
      <c r="AW22" s="618">
        <v>1</v>
      </c>
      <c r="AX22" s="618">
        <v>0</v>
      </c>
      <c r="AY22" s="710">
        <v>8</v>
      </c>
      <c r="AZ22" s="710">
        <v>2</v>
      </c>
      <c r="BA22" s="710">
        <v>3</v>
      </c>
      <c r="BB22" s="710">
        <v>0</v>
      </c>
      <c r="BC22" s="710">
        <v>2</v>
      </c>
      <c r="BD22" s="710">
        <v>5</v>
      </c>
      <c r="BE22" s="710">
        <v>0</v>
      </c>
      <c r="BF22" s="710">
        <v>0</v>
      </c>
      <c r="BG22" s="716">
        <f t="shared" si="0"/>
        <v>101</v>
      </c>
      <c r="BH22" s="716">
        <f t="shared" si="1"/>
        <v>111</v>
      </c>
      <c r="BI22" s="716">
        <f t="shared" si="2"/>
        <v>212</v>
      </c>
      <c r="BJ22" s="996" t="s">
        <v>51</v>
      </c>
      <c r="BK22" s="996"/>
    </row>
    <row r="23" spans="1:63" ht="21" customHeight="1" x14ac:dyDescent="0.3">
      <c r="A23" s="1309" t="s">
        <v>27</v>
      </c>
      <c r="B23" s="1309"/>
      <c r="C23" s="710">
        <v>2</v>
      </c>
      <c r="D23" s="710">
        <v>1</v>
      </c>
      <c r="E23" s="710">
        <v>7</v>
      </c>
      <c r="F23" s="710">
        <v>5</v>
      </c>
      <c r="G23" s="710">
        <v>2</v>
      </c>
      <c r="H23" s="710">
        <v>4</v>
      </c>
      <c r="I23" s="710">
        <v>0</v>
      </c>
      <c r="J23" s="710">
        <v>0</v>
      </c>
      <c r="K23" s="710">
        <v>0</v>
      </c>
      <c r="L23" s="710">
        <v>0</v>
      </c>
      <c r="M23" s="710">
        <v>0</v>
      </c>
      <c r="N23" s="710">
        <v>0</v>
      </c>
      <c r="O23" s="711">
        <v>0</v>
      </c>
      <c r="P23" s="711">
        <v>0</v>
      </c>
      <c r="Q23" s="711">
        <v>0</v>
      </c>
      <c r="R23" s="711">
        <v>3</v>
      </c>
      <c r="S23" s="711">
        <v>1</v>
      </c>
      <c r="T23" s="711">
        <v>5</v>
      </c>
      <c r="U23" s="711">
        <v>1</v>
      </c>
      <c r="V23" s="711">
        <v>5</v>
      </c>
      <c r="W23" s="996" t="s">
        <v>28</v>
      </c>
      <c r="X23" s="996"/>
      <c r="Y23" s="1309" t="s">
        <v>27</v>
      </c>
      <c r="Z23" s="1309"/>
      <c r="AA23" s="720">
        <v>0</v>
      </c>
      <c r="AB23" s="720">
        <v>7</v>
      </c>
      <c r="AC23" s="720">
        <v>2</v>
      </c>
      <c r="AD23" s="720">
        <v>4</v>
      </c>
      <c r="AE23" s="720">
        <v>3</v>
      </c>
      <c r="AF23" s="720">
        <v>5</v>
      </c>
      <c r="AG23" s="720">
        <v>1</v>
      </c>
      <c r="AH23" s="721">
        <v>0</v>
      </c>
      <c r="AI23" s="720">
        <v>0</v>
      </c>
      <c r="AJ23" s="720">
        <v>0</v>
      </c>
      <c r="AK23" s="720">
        <v>2</v>
      </c>
      <c r="AL23" s="720">
        <v>1</v>
      </c>
      <c r="AM23" s="720">
        <v>0</v>
      </c>
      <c r="AN23" s="720">
        <v>0</v>
      </c>
      <c r="AO23" s="996" t="s">
        <v>28</v>
      </c>
      <c r="AP23" s="996"/>
      <c r="AQ23" s="1042" t="s">
        <v>27</v>
      </c>
      <c r="AR23" s="1042"/>
      <c r="AS23" s="716">
        <v>0</v>
      </c>
      <c r="AT23" s="716">
        <v>0</v>
      </c>
      <c r="AU23" s="710">
        <v>0</v>
      </c>
      <c r="AV23" s="617">
        <v>0</v>
      </c>
      <c r="AW23" s="618">
        <v>0</v>
      </c>
      <c r="AX23" s="618">
        <v>0</v>
      </c>
      <c r="AY23" s="710">
        <v>1</v>
      </c>
      <c r="AZ23" s="710">
        <v>0</v>
      </c>
      <c r="BA23" s="710">
        <v>1</v>
      </c>
      <c r="BB23" s="710">
        <v>0</v>
      </c>
      <c r="BC23" s="710">
        <v>1</v>
      </c>
      <c r="BD23" s="710">
        <v>1</v>
      </c>
      <c r="BE23" s="710">
        <v>0</v>
      </c>
      <c r="BF23" s="710">
        <v>0</v>
      </c>
      <c r="BG23" s="716">
        <f t="shared" si="0"/>
        <v>24</v>
      </c>
      <c r="BH23" s="716">
        <f t="shared" si="1"/>
        <v>41</v>
      </c>
      <c r="BI23" s="716">
        <f t="shared" si="2"/>
        <v>65</v>
      </c>
      <c r="BJ23" s="996" t="s">
        <v>28</v>
      </c>
      <c r="BK23" s="996"/>
    </row>
    <row r="24" spans="1:63" ht="21" customHeight="1" x14ac:dyDescent="0.3">
      <c r="A24" s="1309" t="s">
        <v>29</v>
      </c>
      <c r="B24" s="1309"/>
      <c r="C24" s="710">
        <v>2</v>
      </c>
      <c r="D24" s="710">
        <v>0</v>
      </c>
      <c r="E24" s="710">
        <v>3</v>
      </c>
      <c r="F24" s="710">
        <v>4</v>
      </c>
      <c r="G24" s="710">
        <v>2</v>
      </c>
      <c r="H24" s="710">
        <v>1</v>
      </c>
      <c r="I24" s="710">
        <v>0</v>
      </c>
      <c r="J24" s="710">
        <v>0</v>
      </c>
      <c r="K24" s="710">
        <v>1</v>
      </c>
      <c r="L24" s="710">
        <v>0</v>
      </c>
      <c r="M24" s="710">
        <v>0</v>
      </c>
      <c r="N24" s="710">
        <v>0</v>
      </c>
      <c r="O24" s="711">
        <v>0</v>
      </c>
      <c r="P24" s="711">
        <v>0</v>
      </c>
      <c r="Q24" s="711">
        <v>2</v>
      </c>
      <c r="R24" s="711">
        <v>2</v>
      </c>
      <c r="S24" s="711">
        <v>2</v>
      </c>
      <c r="T24" s="711">
        <v>2</v>
      </c>
      <c r="U24" s="711">
        <v>1</v>
      </c>
      <c r="V24" s="711">
        <v>3</v>
      </c>
      <c r="W24" s="996" t="s">
        <v>30</v>
      </c>
      <c r="X24" s="996"/>
      <c r="Y24" s="1309" t="s">
        <v>29</v>
      </c>
      <c r="Z24" s="1309"/>
      <c r="AA24" s="720">
        <v>2</v>
      </c>
      <c r="AB24" s="720">
        <v>2</v>
      </c>
      <c r="AC24" s="720">
        <v>2</v>
      </c>
      <c r="AD24" s="720">
        <v>2</v>
      </c>
      <c r="AE24" s="720">
        <v>3</v>
      </c>
      <c r="AF24" s="720">
        <v>2</v>
      </c>
      <c r="AG24" s="720">
        <v>1</v>
      </c>
      <c r="AH24" s="721">
        <v>1</v>
      </c>
      <c r="AI24" s="720">
        <v>0</v>
      </c>
      <c r="AJ24" s="720">
        <v>0</v>
      </c>
      <c r="AK24" s="720">
        <v>1</v>
      </c>
      <c r="AL24" s="720">
        <v>2</v>
      </c>
      <c r="AM24" s="720">
        <v>0</v>
      </c>
      <c r="AN24" s="720">
        <v>0</v>
      </c>
      <c r="AO24" s="996" t="s">
        <v>30</v>
      </c>
      <c r="AP24" s="996"/>
      <c r="AQ24" s="1042" t="s">
        <v>29</v>
      </c>
      <c r="AR24" s="1042"/>
      <c r="AS24" s="716">
        <v>0</v>
      </c>
      <c r="AT24" s="716">
        <v>0</v>
      </c>
      <c r="AU24" s="710">
        <v>0</v>
      </c>
      <c r="AV24" s="617">
        <v>0</v>
      </c>
      <c r="AW24" s="618">
        <v>1</v>
      </c>
      <c r="AX24" s="618">
        <v>1</v>
      </c>
      <c r="AY24" s="710">
        <v>1</v>
      </c>
      <c r="AZ24" s="710">
        <v>1</v>
      </c>
      <c r="BA24" s="710">
        <v>0</v>
      </c>
      <c r="BB24" s="710">
        <v>1</v>
      </c>
      <c r="BC24" s="710">
        <v>1</v>
      </c>
      <c r="BD24" s="710">
        <v>1</v>
      </c>
      <c r="BE24" s="710">
        <v>0</v>
      </c>
      <c r="BF24" s="710">
        <v>1</v>
      </c>
      <c r="BG24" s="716">
        <f t="shared" si="0"/>
        <v>25</v>
      </c>
      <c r="BH24" s="716">
        <f t="shared" si="1"/>
        <v>26</v>
      </c>
      <c r="BI24" s="716">
        <f t="shared" si="2"/>
        <v>51</v>
      </c>
      <c r="BJ24" s="996" t="s">
        <v>30</v>
      </c>
      <c r="BK24" s="996"/>
    </row>
    <row r="25" spans="1:63" ht="21" customHeight="1" x14ac:dyDescent="0.3">
      <c r="A25" s="1309" t="s">
        <v>31</v>
      </c>
      <c r="B25" s="1309"/>
      <c r="C25" s="710">
        <v>0</v>
      </c>
      <c r="D25" s="710">
        <v>0</v>
      </c>
      <c r="E25" s="710">
        <v>5</v>
      </c>
      <c r="F25" s="710">
        <v>6</v>
      </c>
      <c r="G25" s="710">
        <v>3</v>
      </c>
      <c r="H25" s="710">
        <v>4</v>
      </c>
      <c r="I25" s="710">
        <v>0</v>
      </c>
      <c r="J25" s="710">
        <v>0</v>
      </c>
      <c r="K25" s="710">
        <v>0</v>
      </c>
      <c r="L25" s="710">
        <v>0</v>
      </c>
      <c r="M25" s="710">
        <v>0</v>
      </c>
      <c r="N25" s="710">
        <v>0</v>
      </c>
      <c r="O25" s="711">
        <v>0</v>
      </c>
      <c r="P25" s="711">
        <v>0</v>
      </c>
      <c r="Q25" s="711">
        <v>2</v>
      </c>
      <c r="R25" s="711">
        <v>3</v>
      </c>
      <c r="S25" s="711">
        <v>2</v>
      </c>
      <c r="T25" s="711">
        <v>3</v>
      </c>
      <c r="U25" s="711">
        <v>2</v>
      </c>
      <c r="V25" s="711">
        <v>4</v>
      </c>
      <c r="W25" s="996" t="s">
        <v>32</v>
      </c>
      <c r="X25" s="996"/>
      <c r="Y25" s="1309" t="s">
        <v>31</v>
      </c>
      <c r="Z25" s="1309"/>
      <c r="AA25" s="720">
        <v>3</v>
      </c>
      <c r="AB25" s="720">
        <v>3</v>
      </c>
      <c r="AC25" s="720">
        <v>1</v>
      </c>
      <c r="AD25" s="720">
        <v>6</v>
      </c>
      <c r="AE25" s="720">
        <v>3</v>
      </c>
      <c r="AF25" s="720">
        <v>5</v>
      </c>
      <c r="AG25" s="720">
        <v>0</v>
      </c>
      <c r="AH25" s="721">
        <v>0</v>
      </c>
      <c r="AI25" s="720">
        <v>0</v>
      </c>
      <c r="AJ25" s="720">
        <v>3</v>
      </c>
      <c r="AK25" s="720">
        <v>1</v>
      </c>
      <c r="AL25" s="720">
        <v>1</v>
      </c>
      <c r="AM25" s="720">
        <v>0</v>
      </c>
      <c r="AN25" s="720">
        <v>0</v>
      </c>
      <c r="AO25" s="996" t="s">
        <v>32</v>
      </c>
      <c r="AP25" s="996"/>
      <c r="AQ25" s="1042" t="s">
        <v>31</v>
      </c>
      <c r="AR25" s="1042"/>
      <c r="AS25" s="716">
        <v>0</v>
      </c>
      <c r="AT25" s="716">
        <v>0</v>
      </c>
      <c r="AU25" s="710">
        <v>0</v>
      </c>
      <c r="AV25" s="617">
        <v>1</v>
      </c>
      <c r="AW25" s="618">
        <v>0</v>
      </c>
      <c r="AX25" s="618">
        <v>0</v>
      </c>
      <c r="AY25" s="710">
        <v>1</v>
      </c>
      <c r="AZ25" s="710">
        <v>0</v>
      </c>
      <c r="BA25" s="710">
        <v>0</v>
      </c>
      <c r="BB25" s="710">
        <v>0</v>
      </c>
      <c r="BC25" s="710">
        <v>1</v>
      </c>
      <c r="BD25" s="710">
        <v>3</v>
      </c>
      <c r="BE25" s="710">
        <v>0</v>
      </c>
      <c r="BF25" s="710">
        <v>0</v>
      </c>
      <c r="BG25" s="716">
        <f t="shared" si="0"/>
        <v>24</v>
      </c>
      <c r="BH25" s="716">
        <f t="shared" si="1"/>
        <v>42</v>
      </c>
      <c r="BI25" s="716">
        <f t="shared" si="2"/>
        <v>66</v>
      </c>
      <c r="BJ25" s="996" t="s">
        <v>32</v>
      </c>
      <c r="BK25" s="996"/>
    </row>
    <row r="26" spans="1:63" ht="21" customHeight="1" x14ac:dyDescent="0.3">
      <c r="A26" s="1309" t="s">
        <v>33</v>
      </c>
      <c r="B26" s="1309"/>
      <c r="C26" s="710">
        <v>1</v>
      </c>
      <c r="D26" s="710">
        <v>1</v>
      </c>
      <c r="E26" s="710">
        <v>3</v>
      </c>
      <c r="F26" s="710">
        <v>7</v>
      </c>
      <c r="G26" s="710">
        <v>2</v>
      </c>
      <c r="H26" s="710">
        <v>4</v>
      </c>
      <c r="I26" s="710">
        <v>0</v>
      </c>
      <c r="J26" s="710">
        <v>0</v>
      </c>
      <c r="K26" s="710">
        <v>0</v>
      </c>
      <c r="L26" s="710">
        <v>0</v>
      </c>
      <c r="M26" s="710">
        <v>0</v>
      </c>
      <c r="N26" s="710">
        <v>0</v>
      </c>
      <c r="O26" s="711">
        <v>0</v>
      </c>
      <c r="P26" s="711">
        <v>0</v>
      </c>
      <c r="Q26" s="711">
        <v>1</v>
      </c>
      <c r="R26" s="711">
        <v>0</v>
      </c>
      <c r="S26" s="711">
        <v>1</v>
      </c>
      <c r="T26" s="711">
        <v>3</v>
      </c>
      <c r="U26" s="711">
        <v>2</v>
      </c>
      <c r="V26" s="711">
        <v>2</v>
      </c>
      <c r="W26" s="996" t="s">
        <v>34</v>
      </c>
      <c r="X26" s="996"/>
      <c r="Y26" s="1309" t="s">
        <v>33</v>
      </c>
      <c r="Z26" s="1309"/>
      <c r="AA26" s="720">
        <v>2</v>
      </c>
      <c r="AB26" s="720">
        <v>4</v>
      </c>
      <c r="AC26" s="720">
        <v>2</v>
      </c>
      <c r="AD26" s="720">
        <v>4</v>
      </c>
      <c r="AE26" s="720">
        <v>2</v>
      </c>
      <c r="AF26" s="720">
        <v>3</v>
      </c>
      <c r="AG26" s="720">
        <v>0</v>
      </c>
      <c r="AH26" s="721">
        <v>0</v>
      </c>
      <c r="AI26" s="720">
        <v>0</v>
      </c>
      <c r="AJ26" s="720">
        <v>0</v>
      </c>
      <c r="AK26" s="720">
        <v>0</v>
      </c>
      <c r="AL26" s="720">
        <v>0</v>
      </c>
      <c r="AM26" s="720">
        <v>0</v>
      </c>
      <c r="AN26" s="720">
        <v>0</v>
      </c>
      <c r="AO26" s="996" t="s">
        <v>34</v>
      </c>
      <c r="AP26" s="996"/>
      <c r="AQ26" s="1042" t="s">
        <v>33</v>
      </c>
      <c r="AR26" s="1042"/>
      <c r="AS26" s="716">
        <v>0</v>
      </c>
      <c r="AT26" s="716">
        <v>0</v>
      </c>
      <c r="AU26" s="710">
        <v>0</v>
      </c>
      <c r="AV26" s="617">
        <v>0</v>
      </c>
      <c r="AW26" s="618">
        <v>0</v>
      </c>
      <c r="AX26" s="618">
        <v>1</v>
      </c>
      <c r="AY26" s="710">
        <v>1</v>
      </c>
      <c r="AZ26" s="710">
        <v>2</v>
      </c>
      <c r="BA26" s="710">
        <v>0</v>
      </c>
      <c r="BB26" s="710">
        <v>0</v>
      </c>
      <c r="BC26" s="710">
        <v>0</v>
      </c>
      <c r="BD26" s="710">
        <v>1</v>
      </c>
      <c r="BE26" s="710">
        <v>0</v>
      </c>
      <c r="BF26" s="710">
        <v>0</v>
      </c>
      <c r="BG26" s="716">
        <f t="shared" si="0"/>
        <v>17</v>
      </c>
      <c r="BH26" s="716">
        <f t="shared" si="1"/>
        <v>32</v>
      </c>
      <c r="BI26" s="716">
        <f t="shared" si="2"/>
        <v>49</v>
      </c>
      <c r="BJ26" s="996" t="s">
        <v>34</v>
      </c>
      <c r="BK26" s="996"/>
    </row>
    <row r="27" spans="1:63" ht="21" customHeight="1" thickBot="1" x14ac:dyDescent="0.35">
      <c r="A27" s="1307" t="s">
        <v>35</v>
      </c>
      <c r="B27" s="1307"/>
      <c r="C27" s="713">
        <v>0</v>
      </c>
      <c r="D27" s="713">
        <v>0</v>
      </c>
      <c r="E27" s="713">
        <v>3</v>
      </c>
      <c r="F27" s="713">
        <v>2</v>
      </c>
      <c r="G27" s="713">
        <v>2</v>
      </c>
      <c r="H27" s="713">
        <v>2</v>
      </c>
      <c r="I27" s="713">
        <v>0</v>
      </c>
      <c r="J27" s="713">
        <v>0</v>
      </c>
      <c r="K27" s="713">
        <v>0</v>
      </c>
      <c r="L27" s="713">
        <v>0</v>
      </c>
      <c r="M27" s="713">
        <v>0</v>
      </c>
      <c r="N27" s="713">
        <v>0</v>
      </c>
      <c r="O27" s="711">
        <v>0</v>
      </c>
      <c r="P27" s="711">
        <v>0</v>
      </c>
      <c r="Q27" s="711">
        <v>2</v>
      </c>
      <c r="R27" s="711">
        <v>2</v>
      </c>
      <c r="S27" s="711">
        <v>2</v>
      </c>
      <c r="T27" s="711">
        <v>1</v>
      </c>
      <c r="U27" s="711">
        <v>1</v>
      </c>
      <c r="V27" s="711">
        <v>2</v>
      </c>
      <c r="W27" s="1139" t="s">
        <v>52</v>
      </c>
      <c r="X27" s="1139"/>
      <c r="Y27" s="1308" t="s">
        <v>35</v>
      </c>
      <c r="Z27" s="1308"/>
      <c r="AA27" s="722">
        <v>1</v>
      </c>
      <c r="AB27" s="722">
        <v>2</v>
      </c>
      <c r="AC27" s="722">
        <v>2</v>
      </c>
      <c r="AD27" s="722">
        <v>3</v>
      </c>
      <c r="AE27" s="722">
        <v>1</v>
      </c>
      <c r="AF27" s="722">
        <v>1</v>
      </c>
      <c r="AG27" s="723">
        <v>0</v>
      </c>
      <c r="AH27" s="724">
        <v>0</v>
      </c>
      <c r="AI27" s="722">
        <v>0</v>
      </c>
      <c r="AJ27" s="722">
        <v>0</v>
      </c>
      <c r="AK27" s="722">
        <v>0</v>
      </c>
      <c r="AL27" s="722">
        <v>0</v>
      </c>
      <c r="AM27" s="722">
        <v>0</v>
      </c>
      <c r="AN27" s="722">
        <v>0</v>
      </c>
      <c r="AO27" s="1139" t="s">
        <v>52</v>
      </c>
      <c r="AP27" s="1139"/>
      <c r="AQ27" s="1246" t="s">
        <v>35</v>
      </c>
      <c r="AR27" s="1246"/>
      <c r="AS27" s="718">
        <v>0</v>
      </c>
      <c r="AT27" s="718">
        <v>0</v>
      </c>
      <c r="AU27" s="717">
        <v>0</v>
      </c>
      <c r="AV27" s="619">
        <v>0</v>
      </c>
      <c r="AW27" s="621">
        <v>2</v>
      </c>
      <c r="AX27" s="707">
        <v>1</v>
      </c>
      <c r="AY27" s="717">
        <v>0</v>
      </c>
      <c r="AZ27" s="717">
        <v>0</v>
      </c>
      <c r="BA27" s="717">
        <v>0</v>
      </c>
      <c r="BB27" s="717">
        <v>0</v>
      </c>
      <c r="BC27" s="717">
        <v>0</v>
      </c>
      <c r="BD27" s="717">
        <v>0</v>
      </c>
      <c r="BE27" s="717">
        <v>0</v>
      </c>
      <c r="BF27" s="717">
        <v>0</v>
      </c>
      <c r="BG27" s="716">
        <f t="shared" si="0"/>
        <v>16</v>
      </c>
      <c r="BH27" s="716">
        <f t="shared" si="1"/>
        <v>16</v>
      </c>
      <c r="BI27" s="716">
        <f t="shared" si="2"/>
        <v>32</v>
      </c>
      <c r="BJ27" s="1139" t="s">
        <v>52</v>
      </c>
      <c r="BK27" s="1139"/>
    </row>
    <row r="28" spans="1:63" ht="21" customHeight="1" thickBot="1" x14ac:dyDescent="0.35">
      <c r="A28" s="1043" t="s">
        <v>8</v>
      </c>
      <c r="B28" s="1043"/>
      <c r="C28" s="714">
        <f>SUM(C8:C27)</f>
        <v>24</v>
      </c>
      <c r="D28" s="714">
        <f t="shared" ref="D28:V28" si="3">SUM(D8:D27)</f>
        <v>21</v>
      </c>
      <c r="E28" s="714">
        <f t="shared" si="3"/>
        <v>74</v>
      </c>
      <c r="F28" s="714">
        <f t="shared" si="3"/>
        <v>106</v>
      </c>
      <c r="G28" s="714">
        <f t="shared" si="3"/>
        <v>48</v>
      </c>
      <c r="H28" s="714">
        <f t="shared" si="3"/>
        <v>84</v>
      </c>
      <c r="I28" s="714">
        <f t="shared" si="3"/>
        <v>0</v>
      </c>
      <c r="J28" s="714">
        <f t="shared" si="3"/>
        <v>0</v>
      </c>
      <c r="K28" s="714">
        <f t="shared" si="3"/>
        <v>4</v>
      </c>
      <c r="L28" s="714">
        <f t="shared" si="3"/>
        <v>5</v>
      </c>
      <c r="M28" s="714">
        <f t="shared" si="3"/>
        <v>0</v>
      </c>
      <c r="N28" s="714">
        <f t="shared" si="3"/>
        <v>0</v>
      </c>
      <c r="O28" s="714">
        <f t="shared" si="3"/>
        <v>0</v>
      </c>
      <c r="P28" s="714">
        <f t="shared" si="3"/>
        <v>0</v>
      </c>
      <c r="Q28" s="714">
        <f t="shared" si="3"/>
        <v>51</v>
      </c>
      <c r="R28" s="714">
        <f t="shared" si="3"/>
        <v>62</v>
      </c>
      <c r="S28" s="714">
        <f t="shared" si="3"/>
        <v>47</v>
      </c>
      <c r="T28" s="714">
        <f t="shared" si="3"/>
        <v>58</v>
      </c>
      <c r="U28" s="714">
        <f t="shared" si="3"/>
        <v>37</v>
      </c>
      <c r="V28" s="714">
        <f t="shared" si="3"/>
        <v>58</v>
      </c>
      <c r="W28" s="1037" t="s">
        <v>12</v>
      </c>
      <c r="X28" s="1037"/>
      <c r="Y28" s="1043" t="s">
        <v>8</v>
      </c>
      <c r="Z28" s="1043"/>
      <c r="AA28" s="725">
        <f>SUM(AA8:AA27)</f>
        <v>42</v>
      </c>
      <c r="AB28" s="725">
        <f t="shared" ref="AB28:AN28" si="4">SUM(AB8:AB27)</f>
        <v>68</v>
      </c>
      <c r="AC28" s="725">
        <f t="shared" si="4"/>
        <v>53</v>
      </c>
      <c r="AD28" s="725">
        <f t="shared" si="4"/>
        <v>60</v>
      </c>
      <c r="AE28" s="725">
        <f t="shared" si="4"/>
        <v>49</v>
      </c>
      <c r="AF28" s="725">
        <f t="shared" si="4"/>
        <v>48</v>
      </c>
      <c r="AG28" s="726">
        <f t="shared" si="4"/>
        <v>12</v>
      </c>
      <c r="AH28" s="726">
        <f t="shared" si="4"/>
        <v>8</v>
      </c>
      <c r="AI28" s="725">
        <f t="shared" si="4"/>
        <v>18</v>
      </c>
      <c r="AJ28" s="725">
        <f t="shared" si="4"/>
        <v>25</v>
      </c>
      <c r="AK28" s="725">
        <f t="shared" si="4"/>
        <v>10</v>
      </c>
      <c r="AL28" s="725">
        <f t="shared" si="4"/>
        <v>8</v>
      </c>
      <c r="AM28" s="725">
        <f t="shared" si="4"/>
        <v>2</v>
      </c>
      <c r="AN28" s="725">
        <f t="shared" si="4"/>
        <v>0</v>
      </c>
      <c r="AO28" s="1037" t="s">
        <v>12</v>
      </c>
      <c r="AP28" s="1037"/>
      <c r="AQ28" s="1043" t="s">
        <v>8</v>
      </c>
      <c r="AR28" s="1043"/>
      <c r="AS28" s="719">
        <f>SUM(AS8:AS27)</f>
        <v>0</v>
      </c>
      <c r="AT28" s="719">
        <f t="shared" ref="AT28:BH28" si="5">SUM(AT8:AT27)</f>
        <v>0</v>
      </c>
      <c r="AU28" s="719">
        <f t="shared" si="5"/>
        <v>0</v>
      </c>
      <c r="AV28" s="719">
        <f t="shared" si="5"/>
        <v>3</v>
      </c>
      <c r="AW28" s="719">
        <f t="shared" si="5"/>
        <v>23</v>
      </c>
      <c r="AX28" s="719">
        <f t="shared" si="5"/>
        <v>16</v>
      </c>
      <c r="AY28" s="719">
        <f t="shared" si="5"/>
        <v>28</v>
      </c>
      <c r="AZ28" s="719">
        <f t="shared" si="5"/>
        <v>16</v>
      </c>
      <c r="BA28" s="719">
        <f t="shared" si="5"/>
        <v>11</v>
      </c>
      <c r="BB28" s="719">
        <f t="shared" si="5"/>
        <v>8</v>
      </c>
      <c r="BC28" s="719">
        <f t="shared" si="5"/>
        <v>20</v>
      </c>
      <c r="BD28" s="719">
        <f t="shared" si="5"/>
        <v>32</v>
      </c>
      <c r="BE28" s="719">
        <f t="shared" si="5"/>
        <v>6</v>
      </c>
      <c r="BF28" s="719">
        <f t="shared" si="5"/>
        <v>16</v>
      </c>
      <c r="BG28" s="719">
        <f t="shared" si="5"/>
        <v>559</v>
      </c>
      <c r="BH28" s="719">
        <f t="shared" si="5"/>
        <v>702</v>
      </c>
      <c r="BI28" s="719">
        <f>SUM(BI8:BI27)</f>
        <v>1261</v>
      </c>
      <c r="BJ28" s="1037" t="s">
        <v>381</v>
      </c>
      <c r="BK28" s="1037"/>
    </row>
    <row r="29" spans="1:63" ht="21" thickTop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16"/>
      <c r="T29" s="116"/>
      <c r="U29" s="116"/>
      <c r="V29" s="116"/>
      <c r="W29" s="39"/>
      <c r="X29" s="39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39"/>
      <c r="AR29" s="39"/>
      <c r="AS29" s="39"/>
      <c r="AT29" s="39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39"/>
      <c r="BJ29" s="116"/>
      <c r="BK29" s="116"/>
    </row>
    <row r="30" spans="1:63" x14ac:dyDescent="0.3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39"/>
      <c r="AR30" s="40"/>
      <c r="AS30" s="40"/>
      <c r="AT30" s="40"/>
      <c r="AU30" s="40"/>
      <c r="AV30" s="40"/>
      <c r="AW30" s="49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</row>
  </sheetData>
  <mergeCells count="159">
    <mergeCell ref="BJ8:BK8"/>
    <mergeCell ref="A1:X1"/>
    <mergeCell ref="A2:X2"/>
    <mergeCell ref="A3:B3"/>
    <mergeCell ref="W3:X3"/>
    <mergeCell ref="C5:D5"/>
    <mergeCell ref="E5:F5"/>
    <mergeCell ref="G5:H5"/>
    <mergeCell ref="K5:L5"/>
    <mergeCell ref="M5:N5"/>
    <mergeCell ref="AQ3:AR3"/>
    <mergeCell ref="BJ3:BK3"/>
    <mergeCell ref="Y3:Z3"/>
    <mergeCell ref="AO3:AP3"/>
    <mergeCell ref="BA4:BB4"/>
    <mergeCell ref="BC4:BD4"/>
    <mergeCell ref="BE4:BF4"/>
    <mergeCell ref="BG4:BI4"/>
    <mergeCell ref="BJ4:BK7"/>
    <mergeCell ref="AO4:AP7"/>
    <mergeCell ref="AQ4:AR7"/>
    <mergeCell ref="AS4:AT4"/>
    <mergeCell ref="AU4:AV4"/>
    <mergeCell ref="AW4:AX4"/>
    <mergeCell ref="AY4:AZ4"/>
    <mergeCell ref="AU5:AV5"/>
    <mergeCell ref="AW5:AX5"/>
    <mergeCell ref="AC4:AD4"/>
    <mergeCell ref="AE4:AF4"/>
    <mergeCell ref="AG4:AH4"/>
    <mergeCell ref="AI4:AJ4"/>
    <mergeCell ref="AK4:AL4"/>
    <mergeCell ref="AO9:AP9"/>
    <mergeCell ref="AM4:AN4"/>
    <mergeCell ref="AO8:AP8"/>
    <mergeCell ref="Q4:R4"/>
    <mergeCell ref="S4:T4"/>
    <mergeCell ref="U4:V4"/>
    <mergeCell ref="W4:X7"/>
    <mergeCell ref="Y4:Z7"/>
    <mergeCell ref="AA4:AB4"/>
    <mergeCell ref="W8:X8"/>
    <mergeCell ref="A4:B7"/>
    <mergeCell ref="C4:D4"/>
    <mergeCell ref="E4:F4"/>
    <mergeCell ref="G4:H4"/>
    <mergeCell ref="I4:J4"/>
    <mergeCell ref="K4:L4"/>
    <mergeCell ref="M4:N4"/>
    <mergeCell ref="O4:P4"/>
    <mergeCell ref="I5:J5"/>
    <mergeCell ref="BJ9:BK9"/>
    <mergeCell ref="BA5:BB5"/>
    <mergeCell ref="BC5:BD5"/>
    <mergeCell ref="BE5:BF5"/>
    <mergeCell ref="A8:B8"/>
    <mergeCell ref="Y8:Z8"/>
    <mergeCell ref="AQ8:AR8"/>
    <mergeCell ref="AE5:AF5"/>
    <mergeCell ref="AG5:AH5"/>
    <mergeCell ref="AI5:AJ5"/>
    <mergeCell ref="AK5:AL5"/>
    <mergeCell ref="AM5:AN5"/>
    <mergeCell ref="AS5:AT5"/>
    <mergeCell ref="O5:P5"/>
    <mergeCell ref="Q5:R5"/>
    <mergeCell ref="S5:T5"/>
    <mergeCell ref="U5:V5"/>
    <mergeCell ref="AA5:AB5"/>
    <mergeCell ref="AC5:AD5"/>
    <mergeCell ref="AY5:AZ5"/>
    <mergeCell ref="AQ9:AR9"/>
    <mergeCell ref="A9:B9"/>
    <mergeCell ref="W9:X9"/>
    <mergeCell ref="Y9:Z9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</mergeCells>
  <printOptions horizontalCentered="1"/>
  <pageMargins left="0.7" right="0.7" top="0.75" bottom="0.75" header="0.3" footer="0.3"/>
  <pageSetup paperSize="9" scale="75" firstPageNumber="84" orientation="landscape" r:id="rId1"/>
  <colBreaks count="2" manualBreakCount="2">
    <brk id="24" max="28" man="1"/>
    <brk id="42" max="28" man="1"/>
  </col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32"/>
  <sheetViews>
    <sheetView rightToLeft="1" view="pageBreakPreview" zoomScale="70" zoomScaleNormal="70" zoomScaleSheetLayoutView="70" workbookViewId="0">
      <selection activeCell="I41" sqref="I41"/>
    </sheetView>
  </sheetViews>
  <sheetFormatPr defaultRowHeight="20.25" x14ac:dyDescent="0.3"/>
  <cols>
    <col min="1" max="1" width="2.5" style="181" customWidth="1"/>
    <col min="2" max="2" width="7.1640625" style="181" customWidth="1"/>
    <col min="3" max="3" width="3.5" style="181" customWidth="1"/>
    <col min="4" max="4" width="4.1640625" style="181" customWidth="1"/>
    <col min="5" max="5" width="4.5" style="181" customWidth="1"/>
    <col min="6" max="6" width="3.75" style="181" customWidth="1"/>
    <col min="7" max="7" width="4.58203125" style="181" customWidth="1"/>
    <col min="8" max="8" width="3.83203125" style="181" customWidth="1"/>
    <col min="9" max="9" width="4.75" style="181" customWidth="1"/>
    <col min="10" max="10" width="5.33203125" style="181" customWidth="1"/>
    <col min="11" max="11" width="6" style="181" customWidth="1"/>
    <col min="12" max="12" width="2.9140625" style="181" customWidth="1"/>
    <col min="13" max="13" width="4.25" style="181" customWidth="1"/>
    <col min="14" max="14" width="3.83203125" style="181" customWidth="1"/>
    <col min="15" max="15" width="3.33203125" style="181" customWidth="1"/>
    <col min="16" max="16" width="3.83203125" style="181" customWidth="1"/>
    <col min="17" max="17" width="5.4140625" style="181" customWidth="1"/>
    <col min="18" max="18" width="3.6640625" style="181" customWidth="1"/>
    <col min="19" max="19" width="3.83203125" style="181" customWidth="1"/>
    <col min="20" max="20" width="3.33203125" style="181" customWidth="1"/>
    <col min="21" max="21" width="3.83203125" style="181" customWidth="1"/>
    <col min="22" max="22" width="3.5" style="181" customWidth="1"/>
    <col min="23" max="23" width="3.08203125" style="181" customWidth="1"/>
    <col min="24" max="24" width="4.1640625" style="181" customWidth="1"/>
    <col min="25" max="25" width="4.58203125" style="181" customWidth="1"/>
    <col min="26" max="26" width="3.9140625" style="181" customWidth="1"/>
    <col min="27" max="27" width="4.08203125" style="181" customWidth="1"/>
    <col min="28" max="28" width="4.33203125" style="181" customWidth="1"/>
    <col min="29" max="29" width="10.08203125" style="181" customWidth="1"/>
    <col min="30" max="30" width="3" style="181" customWidth="1"/>
    <col min="31" max="16384" width="8.6640625" style="181"/>
  </cols>
  <sheetData>
    <row r="1" spans="1:30" ht="29.25" customHeight="1" x14ac:dyDescent="0.3">
      <c r="A1" s="1049" t="s">
        <v>734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  <c r="AC1" s="1049"/>
      <c r="AD1" s="1049"/>
    </row>
    <row r="2" spans="1:30" ht="27.75" customHeight="1" x14ac:dyDescent="0.3">
      <c r="A2" s="1077" t="s">
        <v>930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</row>
    <row r="3" spans="1:30" ht="21" thickBot="1" x14ac:dyDescent="0.35">
      <c r="A3" s="1066" t="s">
        <v>1394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120"/>
      <c r="AA3" s="1120"/>
      <c r="AB3" s="1120"/>
      <c r="AC3" s="1078" t="s">
        <v>1395</v>
      </c>
      <c r="AD3" s="1078"/>
    </row>
    <row r="4" spans="1:30" ht="37.5" customHeight="1" thickTop="1" x14ac:dyDescent="0.3">
      <c r="A4" s="987" t="s">
        <v>0</v>
      </c>
      <c r="B4" s="987"/>
      <c r="C4" s="987" t="s">
        <v>421</v>
      </c>
      <c r="D4" s="987"/>
      <c r="E4" s="987"/>
      <c r="F4" s="987" t="s">
        <v>422</v>
      </c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 t="s">
        <v>8</v>
      </c>
      <c r="W4" s="987"/>
      <c r="X4" s="987"/>
      <c r="Y4" s="987" t="s">
        <v>429</v>
      </c>
      <c r="Z4" s="1149" t="s">
        <v>430</v>
      </c>
      <c r="AA4" s="1149"/>
      <c r="AB4" s="1149"/>
      <c r="AC4" s="987" t="s">
        <v>439</v>
      </c>
      <c r="AD4" s="987"/>
    </row>
    <row r="5" spans="1:30" ht="18.75" customHeight="1" x14ac:dyDescent="0.3">
      <c r="A5" s="988"/>
      <c r="B5" s="988"/>
      <c r="C5" s="988" t="s">
        <v>449</v>
      </c>
      <c r="D5" s="988"/>
      <c r="E5" s="988"/>
      <c r="F5" s="988" t="s">
        <v>450</v>
      </c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 t="s">
        <v>12</v>
      </c>
      <c r="W5" s="988"/>
      <c r="X5" s="988"/>
      <c r="Y5" s="988"/>
      <c r="Z5" s="1150"/>
      <c r="AA5" s="1150"/>
      <c r="AB5" s="1150"/>
      <c r="AC5" s="988"/>
      <c r="AD5" s="988"/>
    </row>
    <row r="6" spans="1:30" ht="86.25" customHeight="1" x14ac:dyDescent="0.3">
      <c r="A6" s="988"/>
      <c r="B6" s="988"/>
      <c r="C6" s="988" t="s">
        <v>5</v>
      </c>
      <c r="D6" s="988" t="s">
        <v>6</v>
      </c>
      <c r="E6" s="988" t="s">
        <v>90</v>
      </c>
      <c r="F6" s="988" t="s">
        <v>423</v>
      </c>
      <c r="G6" s="988"/>
      <c r="H6" s="988" t="s">
        <v>424</v>
      </c>
      <c r="I6" s="988"/>
      <c r="J6" s="988" t="s">
        <v>431</v>
      </c>
      <c r="K6" s="988"/>
      <c r="L6" s="988" t="s">
        <v>425</v>
      </c>
      <c r="M6" s="988"/>
      <c r="N6" s="988" t="s">
        <v>426</v>
      </c>
      <c r="O6" s="988"/>
      <c r="P6" s="988" t="s">
        <v>427</v>
      </c>
      <c r="Q6" s="988"/>
      <c r="R6" s="988" t="s">
        <v>428</v>
      </c>
      <c r="S6" s="988"/>
      <c r="T6" s="988" t="s">
        <v>231</v>
      </c>
      <c r="U6" s="988"/>
      <c r="V6" s="988" t="s">
        <v>5</v>
      </c>
      <c r="W6" s="988" t="s">
        <v>6</v>
      </c>
      <c r="X6" s="988" t="s">
        <v>90</v>
      </c>
      <c r="Y6" s="988"/>
      <c r="Z6" s="1151" t="s">
        <v>451</v>
      </c>
      <c r="AA6" s="1151"/>
      <c r="AB6" s="1151"/>
      <c r="AC6" s="988"/>
      <c r="AD6" s="988"/>
    </row>
    <row r="7" spans="1:30" ht="48.75" customHeight="1" x14ac:dyDescent="0.3">
      <c r="A7" s="988"/>
      <c r="B7" s="988"/>
      <c r="C7" s="988"/>
      <c r="D7" s="988"/>
      <c r="E7" s="988"/>
      <c r="F7" s="1151" t="s">
        <v>452</v>
      </c>
      <c r="G7" s="1151"/>
      <c r="H7" s="1151" t="s">
        <v>453</v>
      </c>
      <c r="I7" s="1151"/>
      <c r="J7" s="1322" t="s">
        <v>454</v>
      </c>
      <c r="K7" s="1322"/>
      <c r="L7" s="1151" t="s">
        <v>455</v>
      </c>
      <c r="M7" s="1151"/>
      <c r="N7" s="1151" t="s">
        <v>456</v>
      </c>
      <c r="O7" s="1151"/>
      <c r="P7" s="1151" t="s">
        <v>457</v>
      </c>
      <c r="Q7" s="1151"/>
      <c r="R7" s="1151" t="s">
        <v>458</v>
      </c>
      <c r="S7" s="1151"/>
      <c r="T7" s="1151" t="s">
        <v>239</v>
      </c>
      <c r="U7" s="1151"/>
      <c r="V7" s="988"/>
      <c r="W7" s="988"/>
      <c r="X7" s="988"/>
      <c r="Y7" s="988"/>
      <c r="Z7" s="488" t="s">
        <v>5</v>
      </c>
      <c r="AA7" s="488" t="s">
        <v>6</v>
      </c>
      <c r="AB7" s="488" t="s">
        <v>90</v>
      </c>
      <c r="AC7" s="988"/>
      <c r="AD7" s="988"/>
    </row>
    <row r="8" spans="1:30" ht="31.5" customHeight="1" x14ac:dyDescent="0.3">
      <c r="A8" s="988"/>
      <c r="B8" s="988"/>
      <c r="C8" s="1320" t="s">
        <v>9</v>
      </c>
      <c r="D8" s="1320" t="s">
        <v>10</v>
      </c>
      <c r="E8" s="1320" t="s">
        <v>12</v>
      </c>
      <c r="F8" s="909" t="s">
        <v>5</v>
      </c>
      <c r="G8" s="909" t="s">
        <v>6</v>
      </c>
      <c r="H8" s="909" t="s">
        <v>5</v>
      </c>
      <c r="I8" s="909" t="s">
        <v>6</v>
      </c>
      <c r="J8" s="909" t="s">
        <v>5</v>
      </c>
      <c r="K8" s="909" t="s">
        <v>6</v>
      </c>
      <c r="L8" s="909" t="s">
        <v>5</v>
      </c>
      <c r="M8" s="909" t="s">
        <v>6</v>
      </c>
      <c r="N8" s="909" t="s">
        <v>5</v>
      </c>
      <c r="O8" s="909" t="s">
        <v>6</v>
      </c>
      <c r="P8" s="909" t="s">
        <v>5</v>
      </c>
      <c r="Q8" s="909" t="s">
        <v>6</v>
      </c>
      <c r="R8" s="909" t="s">
        <v>5</v>
      </c>
      <c r="S8" s="909" t="s">
        <v>6</v>
      </c>
      <c r="T8" s="909" t="s">
        <v>5</v>
      </c>
      <c r="U8" s="909" t="s">
        <v>6</v>
      </c>
      <c r="V8" s="1318" t="s">
        <v>9</v>
      </c>
      <c r="W8" s="1318" t="s">
        <v>10</v>
      </c>
      <c r="X8" s="1318" t="s">
        <v>12</v>
      </c>
      <c r="Y8" s="1316" t="s">
        <v>459</v>
      </c>
      <c r="Z8" s="1318" t="s">
        <v>9</v>
      </c>
      <c r="AA8" s="1318" t="s">
        <v>10</v>
      </c>
      <c r="AB8" s="1318" t="s">
        <v>12</v>
      </c>
      <c r="AC8" s="988"/>
      <c r="AD8" s="988"/>
    </row>
    <row r="9" spans="1:30" ht="22.5" customHeight="1" thickBot="1" x14ac:dyDescent="0.35">
      <c r="A9" s="989"/>
      <c r="B9" s="989"/>
      <c r="C9" s="1321"/>
      <c r="D9" s="1321"/>
      <c r="E9" s="1321"/>
      <c r="F9" s="927" t="s">
        <v>932</v>
      </c>
      <c r="G9" s="927" t="s">
        <v>931</v>
      </c>
      <c r="H9" s="927" t="s">
        <v>932</v>
      </c>
      <c r="I9" s="927" t="s">
        <v>931</v>
      </c>
      <c r="J9" s="927" t="s">
        <v>932</v>
      </c>
      <c r="K9" s="927" t="s">
        <v>931</v>
      </c>
      <c r="L9" s="927" t="s">
        <v>932</v>
      </c>
      <c r="M9" s="927" t="s">
        <v>931</v>
      </c>
      <c r="N9" s="927" t="s">
        <v>932</v>
      </c>
      <c r="O9" s="927" t="s">
        <v>931</v>
      </c>
      <c r="P9" s="927" t="s">
        <v>932</v>
      </c>
      <c r="Q9" s="927" t="s">
        <v>931</v>
      </c>
      <c r="R9" s="927" t="s">
        <v>932</v>
      </c>
      <c r="S9" s="927" t="s">
        <v>931</v>
      </c>
      <c r="T9" s="927" t="s">
        <v>932</v>
      </c>
      <c r="U9" s="927" t="s">
        <v>931</v>
      </c>
      <c r="V9" s="1319"/>
      <c r="W9" s="1319"/>
      <c r="X9" s="1319"/>
      <c r="Y9" s="1317"/>
      <c r="Z9" s="1319"/>
      <c r="AA9" s="1319"/>
      <c r="AB9" s="1319"/>
      <c r="AC9" s="989"/>
      <c r="AD9" s="989"/>
    </row>
    <row r="10" spans="1:30" ht="22.5" customHeight="1" x14ac:dyDescent="0.3">
      <c r="A10" s="992" t="s">
        <v>524</v>
      </c>
      <c r="B10" s="992"/>
      <c r="C10" s="940">
        <v>0</v>
      </c>
      <c r="D10" s="940">
        <v>0</v>
      </c>
      <c r="E10" s="940">
        <v>0</v>
      </c>
      <c r="F10" s="940">
        <v>0</v>
      </c>
      <c r="G10" s="940">
        <v>0</v>
      </c>
      <c r="H10" s="940">
        <v>0</v>
      </c>
      <c r="I10" s="940">
        <v>0</v>
      </c>
      <c r="J10" s="940">
        <v>0</v>
      </c>
      <c r="K10" s="940">
        <v>0</v>
      </c>
      <c r="L10" s="940">
        <v>0</v>
      </c>
      <c r="M10" s="940">
        <v>0</v>
      </c>
      <c r="N10" s="940">
        <v>0</v>
      </c>
      <c r="O10" s="940">
        <v>0</v>
      </c>
      <c r="P10" s="940">
        <v>0</v>
      </c>
      <c r="Q10" s="940">
        <v>0</v>
      </c>
      <c r="R10" s="940">
        <v>0</v>
      </c>
      <c r="S10" s="940">
        <v>0</v>
      </c>
      <c r="T10" s="940">
        <v>0</v>
      </c>
      <c r="U10" s="940">
        <v>0</v>
      </c>
      <c r="V10" s="939">
        <f>SUM(F10,H10,J10,L10,N10,P10,R10,T10)</f>
        <v>0</v>
      </c>
      <c r="W10" s="939">
        <f>SUM(G10,I10,K10,M10,O10,Q10,S10,U10)</f>
        <v>0</v>
      </c>
      <c r="X10" s="939">
        <f>SUM(V10:W10)</f>
        <v>0</v>
      </c>
      <c r="Y10" s="939">
        <f>SUM(E10,X10)</f>
        <v>0</v>
      </c>
      <c r="Z10" s="939">
        <v>0</v>
      </c>
      <c r="AA10" s="939">
        <v>0</v>
      </c>
      <c r="AB10" s="939">
        <f>SUM(Z10:AA10)</f>
        <v>0</v>
      </c>
      <c r="AC10" s="991" t="s">
        <v>743</v>
      </c>
      <c r="AD10" s="991"/>
    </row>
    <row r="11" spans="1:30" ht="20.25" customHeight="1" x14ac:dyDescent="0.3">
      <c r="A11" s="1048" t="s">
        <v>14</v>
      </c>
      <c r="B11" s="1048"/>
      <c r="C11" s="940">
        <v>11</v>
      </c>
      <c r="D11" s="940">
        <v>22</v>
      </c>
      <c r="E11" s="940">
        <v>33</v>
      </c>
      <c r="F11" s="940">
        <v>0</v>
      </c>
      <c r="G11" s="940">
        <v>0</v>
      </c>
      <c r="H11" s="940">
        <v>0</v>
      </c>
      <c r="I11" s="940">
        <v>0</v>
      </c>
      <c r="J11" s="940">
        <v>0</v>
      </c>
      <c r="K11" s="940">
        <v>0</v>
      </c>
      <c r="L11" s="940">
        <v>0</v>
      </c>
      <c r="M11" s="940">
        <v>0</v>
      </c>
      <c r="N11" s="940">
        <v>0</v>
      </c>
      <c r="O11" s="940">
        <v>0</v>
      </c>
      <c r="P11" s="940">
        <v>0</v>
      </c>
      <c r="Q11" s="940">
        <v>0</v>
      </c>
      <c r="R11" s="940">
        <v>0</v>
      </c>
      <c r="S11" s="940">
        <v>0</v>
      </c>
      <c r="T11" s="940">
        <v>0</v>
      </c>
      <c r="U11" s="940">
        <v>0</v>
      </c>
      <c r="V11" s="939">
        <f t="shared" ref="V11:V29" si="0">SUM(F11,H11,J11,L11,N11,P11,R11,T11)</f>
        <v>0</v>
      </c>
      <c r="W11" s="939">
        <f t="shared" ref="W11:W29" si="1">SUM(G11,I11,K11,M11,O11,Q11,S11,U11)</f>
        <v>0</v>
      </c>
      <c r="X11" s="939">
        <f t="shared" ref="X11:X29" si="2">SUM(V11:W11)</f>
        <v>0</v>
      </c>
      <c r="Y11" s="939">
        <f t="shared" ref="Y11:Y29" si="3">SUM(E11,X11)</f>
        <v>33</v>
      </c>
      <c r="Z11" s="940">
        <v>0</v>
      </c>
      <c r="AA11" s="940">
        <v>0</v>
      </c>
      <c r="AB11" s="939">
        <f t="shared" ref="AB11:AB29" si="4">SUM(Z11:AA11)</f>
        <v>0</v>
      </c>
      <c r="AC11" s="994" t="s">
        <v>15</v>
      </c>
      <c r="AD11" s="994"/>
    </row>
    <row r="12" spans="1:30" ht="20.25" customHeight="1" x14ac:dyDescent="0.3">
      <c r="A12" s="1042" t="s">
        <v>16</v>
      </c>
      <c r="B12" s="1042"/>
      <c r="C12" s="939">
        <v>0</v>
      </c>
      <c r="D12" s="939">
        <v>17</v>
      </c>
      <c r="E12" s="940">
        <v>17</v>
      </c>
      <c r="F12" s="939">
        <v>0</v>
      </c>
      <c r="G12" s="939">
        <v>0</v>
      </c>
      <c r="H12" s="939">
        <v>0</v>
      </c>
      <c r="I12" s="939">
        <v>0</v>
      </c>
      <c r="J12" s="939">
        <v>0</v>
      </c>
      <c r="K12" s="939">
        <v>0</v>
      </c>
      <c r="L12" s="939">
        <v>0</v>
      </c>
      <c r="M12" s="939">
        <v>0</v>
      </c>
      <c r="N12" s="939">
        <v>0</v>
      </c>
      <c r="O12" s="939">
        <v>0</v>
      </c>
      <c r="P12" s="939">
        <v>0</v>
      </c>
      <c r="Q12" s="939">
        <v>0</v>
      </c>
      <c r="R12" s="939">
        <v>0</v>
      </c>
      <c r="S12" s="939">
        <v>0</v>
      </c>
      <c r="T12" s="939">
        <v>0</v>
      </c>
      <c r="U12" s="939">
        <v>0</v>
      </c>
      <c r="V12" s="939">
        <f t="shared" si="0"/>
        <v>0</v>
      </c>
      <c r="W12" s="939">
        <f t="shared" si="1"/>
        <v>0</v>
      </c>
      <c r="X12" s="939">
        <f t="shared" si="2"/>
        <v>0</v>
      </c>
      <c r="Y12" s="939">
        <f t="shared" si="3"/>
        <v>17</v>
      </c>
      <c r="Z12" s="940">
        <v>0</v>
      </c>
      <c r="AA12" s="940">
        <v>5</v>
      </c>
      <c r="AB12" s="939">
        <f t="shared" si="4"/>
        <v>5</v>
      </c>
      <c r="AC12" s="996" t="s">
        <v>17</v>
      </c>
      <c r="AD12" s="996"/>
    </row>
    <row r="13" spans="1:30" ht="20.25" customHeight="1" x14ac:dyDescent="0.3">
      <c r="A13" s="1042" t="s">
        <v>18</v>
      </c>
      <c r="B13" s="1042"/>
      <c r="C13" s="939">
        <v>9</v>
      </c>
      <c r="D13" s="939">
        <v>15</v>
      </c>
      <c r="E13" s="940">
        <v>24</v>
      </c>
      <c r="F13" s="939">
        <v>0</v>
      </c>
      <c r="G13" s="939">
        <v>0</v>
      </c>
      <c r="H13" s="939">
        <v>0</v>
      </c>
      <c r="I13" s="939">
        <v>0</v>
      </c>
      <c r="J13" s="939">
        <v>0</v>
      </c>
      <c r="K13" s="939">
        <v>0</v>
      </c>
      <c r="L13" s="939">
        <v>0</v>
      </c>
      <c r="M13" s="939">
        <v>0</v>
      </c>
      <c r="N13" s="939">
        <v>0</v>
      </c>
      <c r="O13" s="939">
        <v>0</v>
      </c>
      <c r="P13" s="939">
        <v>0</v>
      </c>
      <c r="Q13" s="939">
        <v>0</v>
      </c>
      <c r="R13" s="939">
        <v>0</v>
      </c>
      <c r="S13" s="939">
        <v>0</v>
      </c>
      <c r="T13" s="939">
        <v>0</v>
      </c>
      <c r="U13" s="939">
        <v>0</v>
      </c>
      <c r="V13" s="939">
        <f t="shared" si="0"/>
        <v>0</v>
      </c>
      <c r="W13" s="939">
        <f t="shared" si="1"/>
        <v>0</v>
      </c>
      <c r="X13" s="939">
        <f t="shared" si="2"/>
        <v>0</v>
      </c>
      <c r="Y13" s="939">
        <f t="shared" si="3"/>
        <v>24</v>
      </c>
      <c r="Z13" s="940">
        <v>0</v>
      </c>
      <c r="AA13" s="940">
        <v>0</v>
      </c>
      <c r="AB13" s="939">
        <f t="shared" si="4"/>
        <v>0</v>
      </c>
      <c r="AC13" s="996" t="s">
        <v>19</v>
      </c>
      <c r="AD13" s="996"/>
    </row>
    <row r="14" spans="1:30" ht="20.25" customHeight="1" x14ac:dyDescent="0.3">
      <c r="A14" s="997" t="s">
        <v>20</v>
      </c>
      <c r="B14" s="474" t="s">
        <v>399</v>
      </c>
      <c r="C14" s="939">
        <v>22</v>
      </c>
      <c r="D14" s="939">
        <v>64</v>
      </c>
      <c r="E14" s="940">
        <v>86</v>
      </c>
      <c r="F14" s="939">
        <v>0</v>
      </c>
      <c r="G14" s="939">
        <v>0</v>
      </c>
      <c r="H14" s="939">
        <v>0</v>
      </c>
      <c r="I14" s="939">
        <v>0</v>
      </c>
      <c r="J14" s="939">
        <v>0</v>
      </c>
      <c r="K14" s="939">
        <v>2</v>
      </c>
      <c r="L14" s="939">
        <v>0</v>
      </c>
      <c r="M14" s="939">
        <v>1</v>
      </c>
      <c r="N14" s="939">
        <v>1</v>
      </c>
      <c r="O14" s="939">
        <v>0</v>
      </c>
      <c r="P14" s="939">
        <v>0</v>
      </c>
      <c r="Q14" s="939">
        <v>5</v>
      </c>
      <c r="R14" s="939">
        <v>0</v>
      </c>
      <c r="S14" s="939">
        <v>0</v>
      </c>
      <c r="T14" s="939">
        <v>0</v>
      </c>
      <c r="U14" s="939">
        <v>0</v>
      </c>
      <c r="V14" s="939">
        <f t="shared" si="0"/>
        <v>1</v>
      </c>
      <c r="W14" s="939">
        <f t="shared" si="1"/>
        <v>8</v>
      </c>
      <c r="X14" s="939">
        <f t="shared" si="2"/>
        <v>9</v>
      </c>
      <c r="Y14" s="939">
        <f t="shared" si="3"/>
        <v>95</v>
      </c>
      <c r="Z14" s="940">
        <v>0</v>
      </c>
      <c r="AA14" s="940">
        <v>3</v>
      </c>
      <c r="AB14" s="939">
        <f t="shared" si="4"/>
        <v>3</v>
      </c>
      <c r="AC14" s="475" t="s">
        <v>43</v>
      </c>
      <c r="AD14" s="1000" t="s">
        <v>380</v>
      </c>
    </row>
    <row r="15" spans="1:30" ht="20.25" customHeight="1" x14ac:dyDescent="0.3">
      <c r="A15" s="998"/>
      <c r="B15" s="474" t="s">
        <v>400</v>
      </c>
      <c r="C15" s="939">
        <v>29</v>
      </c>
      <c r="D15" s="939">
        <v>42</v>
      </c>
      <c r="E15" s="940">
        <v>71</v>
      </c>
      <c r="F15" s="939">
        <v>0</v>
      </c>
      <c r="G15" s="939">
        <v>0</v>
      </c>
      <c r="H15" s="939">
        <v>0</v>
      </c>
      <c r="I15" s="939">
        <v>4</v>
      </c>
      <c r="J15" s="939">
        <v>0</v>
      </c>
      <c r="K15" s="939">
        <v>1</v>
      </c>
      <c r="L15" s="939">
        <v>0</v>
      </c>
      <c r="M15" s="939">
        <v>0</v>
      </c>
      <c r="N15" s="939">
        <v>0</v>
      </c>
      <c r="O15" s="939">
        <v>2</v>
      </c>
      <c r="P15" s="939">
        <v>0</v>
      </c>
      <c r="Q15" s="939">
        <v>5</v>
      </c>
      <c r="R15" s="939">
        <v>0</v>
      </c>
      <c r="S15" s="939">
        <v>3</v>
      </c>
      <c r="T15" s="939">
        <v>0</v>
      </c>
      <c r="U15" s="939">
        <v>0</v>
      </c>
      <c r="V15" s="939">
        <f t="shared" si="0"/>
        <v>0</v>
      </c>
      <c r="W15" s="939">
        <f t="shared" si="1"/>
        <v>15</v>
      </c>
      <c r="X15" s="939">
        <f t="shared" si="2"/>
        <v>15</v>
      </c>
      <c r="Y15" s="939">
        <f t="shared" si="3"/>
        <v>86</v>
      </c>
      <c r="Z15" s="940">
        <v>3</v>
      </c>
      <c r="AA15" s="940">
        <v>10</v>
      </c>
      <c r="AB15" s="939">
        <f t="shared" si="4"/>
        <v>13</v>
      </c>
      <c r="AC15" s="475" t="s">
        <v>44</v>
      </c>
      <c r="AD15" s="1001"/>
    </row>
    <row r="16" spans="1:30" ht="20.25" customHeight="1" x14ac:dyDescent="0.3">
      <c r="A16" s="998"/>
      <c r="B16" s="474" t="s">
        <v>401</v>
      </c>
      <c r="C16" s="939">
        <v>53</v>
      </c>
      <c r="D16" s="939">
        <v>13</v>
      </c>
      <c r="E16" s="940">
        <v>66</v>
      </c>
      <c r="F16" s="939">
        <v>0</v>
      </c>
      <c r="G16" s="939">
        <v>0</v>
      </c>
      <c r="H16" s="939">
        <v>1</v>
      </c>
      <c r="I16" s="939">
        <v>0</v>
      </c>
      <c r="J16" s="939">
        <v>0</v>
      </c>
      <c r="K16" s="939">
        <v>0</v>
      </c>
      <c r="L16" s="939">
        <v>0</v>
      </c>
      <c r="M16" s="939">
        <v>0</v>
      </c>
      <c r="N16" s="939">
        <v>0</v>
      </c>
      <c r="O16" s="939">
        <v>0</v>
      </c>
      <c r="P16" s="939">
        <v>0</v>
      </c>
      <c r="Q16" s="939">
        <v>3</v>
      </c>
      <c r="R16" s="939">
        <v>2</v>
      </c>
      <c r="S16" s="939">
        <v>0</v>
      </c>
      <c r="T16" s="939">
        <v>1</v>
      </c>
      <c r="U16" s="939">
        <v>0</v>
      </c>
      <c r="V16" s="939">
        <f t="shared" si="0"/>
        <v>4</v>
      </c>
      <c r="W16" s="939">
        <f t="shared" si="1"/>
        <v>3</v>
      </c>
      <c r="X16" s="939">
        <f t="shared" si="2"/>
        <v>7</v>
      </c>
      <c r="Y16" s="939">
        <f t="shared" si="3"/>
        <v>73</v>
      </c>
      <c r="Z16" s="940">
        <v>29</v>
      </c>
      <c r="AA16" s="940">
        <v>8</v>
      </c>
      <c r="AB16" s="939">
        <f t="shared" si="4"/>
        <v>37</v>
      </c>
      <c r="AC16" s="475" t="s">
        <v>45</v>
      </c>
      <c r="AD16" s="1001"/>
    </row>
    <row r="17" spans="1:30" ht="20.25" customHeight="1" x14ac:dyDescent="0.3">
      <c r="A17" s="998"/>
      <c r="B17" s="474" t="s">
        <v>382</v>
      </c>
      <c r="C17" s="939">
        <v>0</v>
      </c>
      <c r="D17" s="939">
        <v>0</v>
      </c>
      <c r="E17" s="940">
        <v>0</v>
      </c>
      <c r="F17" s="939">
        <v>0</v>
      </c>
      <c r="G17" s="939">
        <v>0</v>
      </c>
      <c r="H17" s="939">
        <v>0</v>
      </c>
      <c r="I17" s="939">
        <v>0</v>
      </c>
      <c r="J17" s="939">
        <v>0</v>
      </c>
      <c r="K17" s="939">
        <v>0</v>
      </c>
      <c r="L17" s="939">
        <v>0</v>
      </c>
      <c r="M17" s="939">
        <v>0</v>
      </c>
      <c r="N17" s="939">
        <v>0</v>
      </c>
      <c r="O17" s="939">
        <v>0</v>
      </c>
      <c r="P17" s="939">
        <v>0</v>
      </c>
      <c r="Q17" s="939">
        <v>0</v>
      </c>
      <c r="R17" s="939">
        <v>0</v>
      </c>
      <c r="S17" s="939">
        <v>0</v>
      </c>
      <c r="T17" s="939">
        <v>0</v>
      </c>
      <c r="U17" s="939">
        <v>0</v>
      </c>
      <c r="V17" s="939">
        <f t="shared" si="0"/>
        <v>0</v>
      </c>
      <c r="W17" s="939">
        <f t="shared" si="1"/>
        <v>0</v>
      </c>
      <c r="X17" s="939">
        <f t="shared" si="2"/>
        <v>0</v>
      </c>
      <c r="Y17" s="939">
        <f t="shared" si="3"/>
        <v>0</v>
      </c>
      <c r="Z17" s="940">
        <v>0</v>
      </c>
      <c r="AA17" s="940">
        <v>0</v>
      </c>
      <c r="AB17" s="939">
        <f t="shared" si="4"/>
        <v>0</v>
      </c>
      <c r="AC17" s="475" t="s">
        <v>46</v>
      </c>
      <c r="AD17" s="1001"/>
    </row>
    <row r="18" spans="1:30" ht="20.25" customHeight="1" x14ac:dyDescent="0.3">
      <c r="A18" s="998"/>
      <c r="B18" s="474" t="s">
        <v>383</v>
      </c>
      <c r="C18" s="939">
        <v>14</v>
      </c>
      <c r="D18" s="939">
        <v>22</v>
      </c>
      <c r="E18" s="940">
        <v>36</v>
      </c>
      <c r="F18" s="939">
        <v>0</v>
      </c>
      <c r="G18" s="939">
        <v>0</v>
      </c>
      <c r="H18" s="939">
        <v>1</v>
      </c>
      <c r="I18" s="939">
        <v>0</v>
      </c>
      <c r="J18" s="939">
        <v>1</v>
      </c>
      <c r="K18" s="939">
        <v>0</v>
      </c>
      <c r="L18" s="939">
        <v>0</v>
      </c>
      <c r="M18" s="939">
        <v>0</v>
      </c>
      <c r="N18" s="939">
        <v>0</v>
      </c>
      <c r="O18" s="939">
        <v>0</v>
      </c>
      <c r="P18" s="939">
        <v>0</v>
      </c>
      <c r="Q18" s="939">
        <v>0</v>
      </c>
      <c r="R18" s="939">
        <v>0</v>
      </c>
      <c r="S18" s="939">
        <v>0</v>
      </c>
      <c r="T18" s="939">
        <v>0</v>
      </c>
      <c r="U18" s="939">
        <v>0</v>
      </c>
      <c r="V18" s="939">
        <f t="shared" si="0"/>
        <v>2</v>
      </c>
      <c r="W18" s="939">
        <f t="shared" si="1"/>
        <v>0</v>
      </c>
      <c r="X18" s="939">
        <f t="shared" si="2"/>
        <v>2</v>
      </c>
      <c r="Y18" s="939">
        <f t="shared" si="3"/>
        <v>38</v>
      </c>
      <c r="Z18" s="940">
        <v>0</v>
      </c>
      <c r="AA18" s="940">
        <v>0</v>
      </c>
      <c r="AB18" s="939">
        <f t="shared" si="4"/>
        <v>0</v>
      </c>
      <c r="AC18" s="475" t="s">
        <v>47</v>
      </c>
      <c r="AD18" s="1001"/>
    </row>
    <row r="19" spans="1:30" ht="20.25" customHeight="1" x14ac:dyDescent="0.3">
      <c r="A19" s="999"/>
      <c r="B19" s="474" t="s">
        <v>384</v>
      </c>
      <c r="C19" s="939">
        <v>35</v>
      </c>
      <c r="D19" s="939">
        <v>48</v>
      </c>
      <c r="E19" s="940">
        <v>83</v>
      </c>
      <c r="F19" s="939">
        <v>0</v>
      </c>
      <c r="G19" s="939">
        <v>0</v>
      </c>
      <c r="H19" s="939">
        <v>5</v>
      </c>
      <c r="I19" s="939">
        <v>2</v>
      </c>
      <c r="J19" s="939">
        <v>0</v>
      </c>
      <c r="K19" s="939">
        <v>0</v>
      </c>
      <c r="L19" s="939">
        <v>0</v>
      </c>
      <c r="M19" s="939">
        <v>1</v>
      </c>
      <c r="N19" s="939">
        <v>0</v>
      </c>
      <c r="O19" s="939">
        <v>0</v>
      </c>
      <c r="P19" s="939">
        <v>0</v>
      </c>
      <c r="Q19" s="939">
        <v>7</v>
      </c>
      <c r="R19" s="939">
        <v>2</v>
      </c>
      <c r="S19" s="939">
        <v>1</v>
      </c>
      <c r="T19" s="939">
        <v>0</v>
      </c>
      <c r="U19" s="939">
        <v>1</v>
      </c>
      <c r="V19" s="939">
        <f t="shared" si="0"/>
        <v>7</v>
      </c>
      <c r="W19" s="939">
        <f t="shared" si="1"/>
        <v>12</v>
      </c>
      <c r="X19" s="939">
        <f t="shared" si="2"/>
        <v>19</v>
      </c>
      <c r="Y19" s="939">
        <f t="shared" si="3"/>
        <v>102</v>
      </c>
      <c r="Z19" s="940">
        <v>3</v>
      </c>
      <c r="AA19" s="940">
        <v>16</v>
      </c>
      <c r="AB19" s="939">
        <f t="shared" si="4"/>
        <v>19</v>
      </c>
      <c r="AC19" s="475" t="s">
        <v>48</v>
      </c>
      <c r="AD19" s="1002"/>
    </row>
    <row r="20" spans="1:30" ht="20.25" customHeight="1" x14ac:dyDescent="0.3">
      <c r="A20" s="995" t="s">
        <v>397</v>
      </c>
      <c r="B20" s="995"/>
      <c r="C20" s="939">
        <v>0</v>
      </c>
      <c r="D20" s="939">
        <v>0</v>
      </c>
      <c r="E20" s="940">
        <v>0</v>
      </c>
      <c r="F20" s="939">
        <v>0</v>
      </c>
      <c r="G20" s="939">
        <v>0</v>
      </c>
      <c r="H20" s="939">
        <v>0</v>
      </c>
      <c r="I20" s="939">
        <v>0</v>
      </c>
      <c r="J20" s="939">
        <v>0</v>
      </c>
      <c r="K20" s="939">
        <v>0</v>
      </c>
      <c r="L20" s="939">
        <v>0</v>
      </c>
      <c r="M20" s="939">
        <v>0</v>
      </c>
      <c r="N20" s="939">
        <v>0</v>
      </c>
      <c r="O20" s="939">
        <v>0</v>
      </c>
      <c r="P20" s="939">
        <v>0</v>
      </c>
      <c r="Q20" s="939">
        <v>0</v>
      </c>
      <c r="R20" s="939">
        <v>0</v>
      </c>
      <c r="S20" s="939">
        <v>0</v>
      </c>
      <c r="T20" s="939">
        <v>0</v>
      </c>
      <c r="U20" s="939">
        <v>0</v>
      </c>
      <c r="V20" s="939">
        <f t="shared" si="0"/>
        <v>0</v>
      </c>
      <c r="W20" s="939">
        <f t="shared" si="1"/>
        <v>0</v>
      </c>
      <c r="X20" s="939">
        <f t="shared" si="2"/>
        <v>0</v>
      </c>
      <c r="Y20" s="939">
        <f t="shared" si="3"/>
        <v>0</v>
      </c>
      <c r="Z20" s="940">
        <v>0</v>
      </c>
      <c r="AA20" s="940">
        <v>0</v>
      </c>
      <c r="AB20" s="939">
        <f t="shared" si="4"/>
        <v>0</v>
      </c>
      <c r="AC20" s="996" t="s">
        <v>438</v>
      </c>
      <c r="AD20" s="996"/>
    </row>
    <row r="21" spans="1:30" ht="20.25" customHeight="1" x14ac:dyDescent="0.3">
      <c r="A21" s="1042" t="s">
        <v>22</v>
      </c>
      <c r="B21" s="1042"/>
      <c r="C21" s="939">
        <v>65</v>
      </c>
      <c r="D21" s="939">
        <v>32</v>
      </c>
      <c r="E21" s="940">
        <v>97</v>
      </c>
      <c r="F21" s="939">
        <v>0</v>
      </c>
      <c r="G21" s="939">
        <v>0</v>
      </c>
      <c r="H21" s="939">
        <v>3</v>
      </c>
      <c r="I21" s="939">
        <v>0</v>
      </c>
      <c r="J21" s="939">
        <v>0</v>
      </c>
      <c r="K21" s="939">
        <v>1</v>
      </c>
      <c r="L21" s="939">
        <v>0</v>
      </c>
      <c r="M21" s="939">
        <v>0</v>
      </c>
      <c r="N21" s="939">
        <v>2</v>
      </c>
      <c r="O21" s="939">
        <v>0</v>
      </c>
      <c r="P21" s="939">
        <v>0</v>
      </c>
      <c r="Q21" s="939">
        <v>3</v>
      </c>
      <c r="R21" s="939">
        <v>0</v>
      </c>
      <c r="S21" s="939">
        <v>0</v>
      </c>
      <c r="T21" s="939">
        <v>0</v>
      </c>
      <c r="U21" s="939">
        <v>0</v>
      </c>
      <c r="V21" s="939">
        <f t="shared" si="0"/>
        <v>5</v>
      </c>
      <c r="W21" s="939">
        <f t="shared" si="1"/>
        <v>4</v>
      </c>
      <c r="X21" s="939">
        <f t="shared" si="2"/>
        <v>9</v>
      </c>
      <c r="Y21" s="939">
        <f t="shared" si="3"/>
        <v>106</v>
      </c>
      <c r="Z21" s="940">
        <v>30</v>
      </c>
      <c r="AA21" s="940">
        <v>8</v>
      </c>
      <c r="AB21" s="939">
        <f t="shared" si="4"/>
        <v>38</v>
      </c>
      <c r="AC21" s="996" t="s">
        <v>49</v>
      </c>
      <c r="AD21" s="996"/>
    </row>
    <row r="22" spans="1:30" ht="20.25" customHeight="1" x14ac:dyDescent="0.3">
      <c r="A22" s="1042" t="s">
        <v>23</v>
      </c>
      <c r="B22" s="1042"/>
      <c r="C22" s="939">
        <v>25</v>
      </c>
      <c r="D22" s="939">
        <v>39</v>
      </c>
      <c r="E22" s="940">
        <v>64</v>
      </c>
      <c r="F22" s="939">
        <v>0</v>
      </c>
      <c r="G22" s="939">
        <v>0</v>
      </c>
      <c r="H22" s="939">
        <v>0</v>
      </c>
      <c r="I22" s="939">
        <v>0</v>
      </c>
      <c r="J22" s="939">
        <v>0</v>
      </c>
      <c r="K22" s="939">
        <v>0</v>
      </c>
      <c r="L22" s="939">
        <v>1</v>
      </c>
      <c r="M22" s="939">
        <v>1</v>
      </c>
      <c r="N22" s="939">
        <v>0</v>
      </c>
      <c r="O22" s="939">
        <v>0</v>
      </c>
      <c r="P22" s="939">
        <v>0</v>
      </c>
      <c r="Q22" s="939">
        <v>5</v>
      </c>
      <c r="R22" s="939">
        <v>1</v>
      </c>
      <c r="S22" s="939">
        <v>0</v>
      </c>
      <c r="T22" s="939">
        <v>0</v>
      </c>
      <c r="U22" s="939">
        <v>0</v>
      </c>
      <c r="V22" s="939">
        <f t="shared" si="0"/>
        <v>2</v>
      </c>
      <c r="W22" s="939">
        <f t="shared" si="1"/>
        <v>6</v>
      </c>
      <c r="X22" s="939">
        <f t="shared" si="2"/>
        <v>8</v>
      </c>
      <c r="Y22" s="939">
        <f t="shared" si="3"/>
        <v>72</v>
      </c>
      <c r="Z22" s="940">
        <v>0</v>
      </c>
      <c r="AA22" s="940">
        <v>0</v>
      </c>
      <c r="AB22" s="939">
        <f t="shared" si="4"/>
        <v>0</v>
      </c>
      <c r="AC22" s="996" t="s">
        <v>24</v>
      </c>
      <c r="AD22" s="996"/>
    </row>
    <row r="23" spans="1:30" ht="20.25" customHeight="1" x14ac:dyDescent="0.3">
      <c r="A23" s="1042" t="s">
        <v>25</v>
      </c>
      <c r="B23" s="1042"/>
      <c r="C23" s="939">
        <v>67</v>
      </c>
      <c r="D23" s="939">
        <v>61</v>
      </c>
      <c r="E23" s="940">
        <v>128</v>
      </c>
      <c r="F23" s="939">
        <v>0</v>
      </c>
      <c r="G23" s="939">
        <v>0</v>
      </c>
      <c r="H23" s="939">
        <v>1</v>
      </c>
      <c r="I23" s="939">
        <v>1</v>
      </c>
      <c r="J23" s="939">
        <v>0</v>
      </c>
      <c r="K23" s="939">
        <v>0</v>
      </c>
      <c r="L23" s="939">
        <v>0</v>
      </c>
      <c r="M23" s="939">
        <v>2</v>
      </c>
      <c r="N23" s="939">
        <v>0</v>
      </c>
      <c r="O23" s="939">
        <v>0</v>
      </c>
      <c r="P23" s="939">
        <v>0</v>
      </c>
      <c r="Q23" s="939">
        <v>8</v>
      </c>
      <c r="R23" s="939">
        <v>0</v>
      </c>
      <c r="S23" s="939">
        <v>0</v>
      </c>
      <c r="T23" s="939">
        <v>0</v>
      </c>
      <c r="U23" s="939">
        <v>0</v>
      </c>
      <c r="V23" s="939">
        <f t="shared" si="0"/>
        <v>1</v>
      </c>
      <c r="W23" s="939">
        <f t="shared" si="1"/>
        <v>11</v>
      </c>
      <c r="X23" s="939">
        <f t="shared" si="2"/>
        <v>12</v>
      </c>
      <c r="Y23" s="939">
        <f t="shared" si="3"/>
        <v>140</v>
      </c>
      <c r="Z23" s="940">
        <v>44</v>
      </c>
      <c r="AA23" s="940">
        <v>16</v>
      </c>
      <c r="AB23" s="939">
        <f t="shared" si="4"/>
        <v>60</v>
      </c>
      <c r="AC23" s="996" t="s">
        <v>50</v>
      </c>
      <c r="AD23" s="996"/>
    </row>
    <row r="24" spans="1:30" ht="20.25" customHeight="1" x14ac:dyDescent="0.3">
      <c r="A24" s="1042" t="s">
        <v>64</v>
      </c>
      <c r="B24" s="1042"/>
      <c r="C24" s="939">
        <v>99</v>
      </c>
      <c r="D24" s="939">
        <v>99</v>
      </c>
      <c r="E24" s="940">
        <v>198</v>
      </c>
      <c r="F24" s="939">
        <v>0</v>
      </c>
      <c r="G24" s="939">
        <v>0</v>
      </c>
      <c r="H24" s="939">
        <v>2</v>
      </c>
      <c r="I24" s="939">
        <v>2</v>
      </c>
      <c r="J24" s="939">
        <v>0</v>
      </c>
      <c r="K24" s="939">
        <v>0</v>
      </c>
      <c r="L24" s="939">
        <v>0</v>
      </c>
      <c r="M24" s="939">
        <v>0</v>
      </c>
      <c r="N24" s="939">
        <v>0</v>
      </c>
      <c r="O24" s="939">
        <v>2</v>
      </c>
      <c r="P24" s="939">
        <v>0</v>
      </c>
      <c r="Q24" s="939">
        <v>8</v>
      </c>
      <c r="R24" s="939">
        <v>0</v>
      </c>
      <c r="S24" s="939">
        <v>0</v>
      </c>
      <c r="T24" s="939">
        <v>0</v>
      </c>
      <c r="U24" s="939">
        <v>0</v>
      </c>
      <c r="V24" s="939">
        <f t="shared" si="0"/>
        <v>2</v>
      </c>
      <c r="W24" s="939">
        <f t="shared" si="1"/>
        <v>12</v>
      </c>
      <c r="X24" s="939">
        <f t="shared" si="2"/>
        <v>14</v>
      </c>
      <c r="Y24" s="939">
        <f t="shared" si="3"/>
        <v>212</v>
      </c>
      <c r="Z24" s="940">
        <v>8</v>
      </c>
      <c r="AA24" s="940">
        <v>13</v>
      </c>
      <c r="AB24" s="939">
        <f t="shared" si="4"/>
        <v>21</v>
      </c>
      <c r="AC24" s="996" t="s">
        <v>51</v>
      </c>
      <c r="AD24" s="996"/>
    </row>
    <row r="25" spans="1:30" ht="20.25" customHeight="1" x14ac:dyDescent="0.3">
      <c r="A25" s="1042" t="s">
        <v>27</v>
      </c>
      <c r="B25" s="1042"/>
      <c r="C25" s="939">
        <v>24</v>
      </c>
      <c r="D25" s="939">
        <v>32</v>
      </c>
      <c r="E25" s="940">
        <v>56</v>
      </c>
      <c r="F25" s="939">
        <v>0</v>
      </c>
      <c r="G25" s="939">
        <v>1</v>
      </c>
      <c r="H25" s="939">
        <v>0</v>
      </c>
      <c r="I25" s="939">
        <v>0</v>
      </c>
      <c r="J25" s="939">
        <v>0</v>
      </c>
      <c r="K25" s="939">
        <v>0</v>
      </c>
      <c r="L25" s="939">
        <v>0</v>
      </c>
      <c r="M25" s="939">
        <v>0</v>
      </c>
      <c r="N25" s="939">
        <v>0</v>
      </c>
      <c r="O25" s="939">
        <v>1</v>
      </c>
      <c r="P25" s="939">
        <v>0</v>
      </c>
      <c r="Q25" s="939">
        <v>7</v>
      </c>
      <c r="R25" s="939">
        <v>0</v>
      </c>
      <c r="S25" s="939">
        <v>0</v>
      </c>
      <c r="T25" s="939">
        <v>0</v>
      </c>
      <c r="U25" s="939">
        <v>0</v>
      </c>
      <c r="V25" s="939">
        <f t="shared" si="0"/>
        <v>0</v>
      </c>
      <c r="W25" s="939">
        <f t="shared" si="1"/>
        <v>9</v>
      </c>
      <c r="X25" s="939">
        <f t="shared" si="2"/>
        <v>9</v>
      </c>
      <c r="Y25" s="939">
        <f t="shared" si="3"/>
        <v>65</v>
      </c>
      <c r="Z25" s="940">
        <v>4</v>
      </c>
      <c r="AA25" s="940">
        <v>2</v>
      </c>
      <c r="AB25" s="939">
        <f t="shared" si="4"/>
        <v>6</v>
      </c>
      <c r="AC25" s="996" t="s">
        <v>28</v>
      </c>
      <c r="AD25" s="996"/>
    </row>
    <row r="26" spans="1:30" ht="20.25" customHeight="1" x14ac:dyDescent="0.3">
      <c r="A26" s="1042" t="s">
        <v>29</v>
      </c>
      <c r="B26" s="1042"/>
      <c r="C26" s="939">
        <v>25</v>
      </c>
      <c r="D26" s="939">
        <v>23</v>
      </c>
      <c r="E26" s="940">
        <v>48</v>
      </c>
      <c r="F26" s="939">
        <v>0</v>
      </c>
      <c r="G26" s="939">
        <v>0</v>
      </c>
      <c r="H26" s="939">
        <v>0</v>
      </c>
      <c r="I26" s="939">
        <v>1</v>
      </c>
      <c r="J26" s="939">
        <v>0</v>
      </c>
      <c r="K26" s="939">
        <v>0</v>
      </c>
      <c r="L26" s="939">
        <v>0</v>
      </c>
      <c r="M26" s="939">
        <v>0</v>
      </c>
      <c r="N26" s="939">
        <v>0</v>
      </c>
      <c r="O26" s="939">
        <v>0</v>
      </c>
      <c r="P26" s="939">
        <v>0</v>
      </c>
      <c r="Q26" s="939">
        <v>2</v>
      </c>
      <c r="R26" s="939">
        <v>0</v>
      </c>
      <c r="S26" s="939">
        <v>0</v>
      </c>
      <c r="T26" s="939">
        <v>0</v>
      </c>
      <c r="U26" s="939">
        <v>0</v>
      </c>
      <c r="V26" s="939">
        <f t="shared" si="0"/>
        <v>0</v>
      </c>
      <c r="W26" s="939">
        <f t="shared" si="1"/>
        <v>3</v>
      </c>
      <c r="X26" s="939">
        <f t="shared" si="2"/>
        <v>3</v>
      </c>
      <c r="Y26" s="939">
        <f t="shared" si="3"/>
        <v>51</v>
      </c>
      <c r="Z26" s="940">
        <v>0</v>
      </c>
      <c r="AA26" s="940">
        <v>10</v>
      </c>
      <c r="AB26" s="939">
        <f t="shared" si="4"/>
        <v>10</v>
      </c>
      <c r="AC26" s="996" t="s">
        <v>30</v>
      </c>
      <c r="AD26" s="996"/>
    </row>
    <row r="27" spans="1:30" ht="20.25" customHeight="1" x14ac:dyDescent="0.3">
      <c r="A27" s="1042" t="s">
        <v>31</v>
      </c>
      <c r="B27" s="1042"/>
      <c r="C27" s="939">
        <v>18</v>
      </c>
      <c r="D27" s="939">
        <v>38</v>
      </c>
      <c r="E27" s="940">
        <v>56</v>
      </c>
      <c r="F27" s="939">
        <v>1</v>
      </c>
      <c r="G27" s="939">
        <v>0</v>
      </c>
      <c r="H27" s="939">
        <v>5</v>
      </c>
      <c r="I27" s="939">
        <v>0</v>
      </c>
      <c r="J27" s="939">
        <v>0</v>
      </c>
      <c r="K27" s="939">
        <v>0</v>
      </c>
      <c r="L27" s="939">
        <v>0</v>
      </c>
      <c r="M27" s="939">
        <v>0</v>
      </c>
      <c r="N27" s="939">
        <v>0</v>
      </c>
      <c r="O27" s="939">
        <v>2</v>
      </c>
      <c r="P27" s="939">
        <v>0</v>
      </c>
      <c r="Q27" s="939">
        <v>2</v>
      </c>
      <c r="R27" s="939">
        <v>0</v>
      </c>
      <c r="S27" s="939">
        <v>0</v>
      </c>
      <c r="T27" s="939">
        <v>0</v>
      </c>
      <c r="U27" s="939">
        <v>0</v>
      </c>
      <c r="V27" s="939">
        <f t="shared" si="0"/>
        <v>6</v>
      </c>
      <c r="W27" s="939">
        <f t="shared" si="1"/>
        <v>4</v>
      </c>
      <c r="X27" s="939">
        <f t="shared" si="2"/>
        <v>10</v>
      </c>
      <c r="Y27" s="939">
        <f t="shared" si="3"/>
        <v>66</v>
      </c>
      <c r="Z27" s="940">
        <v>0</v>
      </c>
      <c r="AA27" s="940">
        <v>0</v>
      </c>
      <c r="AB27" s="939">
        <f t="shared" si="4"/>
        <v>0</v>
      </c>
      <c r="AC27" s="996" t="s">
        <v>32</v>
      </c>
      <c r="AD27" s="996"/>
    </row>
    <row r="28" spans="1:30" ht="20.25" customHeight="1" x14ac:dyDescent="0.3">
      <c r="A28" s="1042" t="s">
        <v>33</v>
      </c>
      <c r="B28" s="1042"/>
      <c r="C28" s="939">
        <v>17</v>
      </c>
      <c r="D28" s="939">
        <v>32</v>
      </c>
      <c r="E28" s="940">
        <v>49</v>
      </c>
      <c r="F28" s="939">
        <v>0</v>
      </c>
      <c r="G28" s="939">
        <v>0</v>
      </c>
      <c r="H28" s="939">
        <v>0</v>
      </c>
      <c r="I28" s="939">
        <v>0</v>
      </c>
      <c r="J28" s="939">
        <v>0</v>
      </c>
      <c r="K28" s="939">
        <v>0</v>
      </c>
      <c r="L28" s="939">
        <v>0</v>
      </c>
      <c r="M28" s="939">
        <v>0</v>
      </c>
      <c r="N28" s="939">
        <v>0</v>
      </c>
      <c r="O28" s="939">
        <v>0</v>
      </c>
      <c r="P28" s="939">
        <v>0</v>
      </c>
      <c r="Q28" s="939">
        <v>0</v>
      </c>
      <c r="R28" s="939">
        <v>0</v>
      </c>
      <c r="S28" s="939">
        <v>0</v>
      </c>
      <c r="T28" s="939">
        <v>0</v>
      </c>
      <c r="U28" s="939">
        <v>0</v>
      </c>
      <c r="V28" s="939">
        <f t="shared" si="0"/>
        <v>0</v>
      </c>
      <c r="W28" s="939">
        <f t="shared" si="1"/>
        <v>0</v>
      </c>
      <c r="X28" s="939">
        <f t="shared" si="2"/>
        <v>0</v>
      </c>
      <c r="Y28" s="939">
        <f t="shared" si="3"/>
        <v>49</v>
      </c>
      <c r="Z28" s="940">
        <v>0</v>
      </c>
      <c r="AA28" s="940">
        <v>0</v>
      </c>
      <c r="AB28" s="939">
        <f t="shared" si="4"/>
        <v>0</v>
      </c>
      <c r="AC28" s="996" t="s">
        <v>34</v>
      </c>
      <c r="AD28" s="996"/>
    </row>
    <row r="29" spans="1:30" ht="20.25" customHeight="1" thickBot="1" x14ac:dyDescent="0.35">
      <c r="A29" s="1076" t="s">
        <v>35</v>
      </c>
      <c r="B29" s="1076"/>
      <c r="C29" s="400">
        <v>16</v>
      </c>
      <c r="D29" s="400">
        <v>15</v>
      </c>
      <c r="E29" s="940">
        <v>31</v>
      </c>
      <c r="F29" s="400">
        <v>0</v>
      </c>
      <c r="G29" s="400">
        <v>0</v>
      </c>
      <c r="H29" s="400">
        <v>0</v>
      </c>
      <c r="I29" s="400">
        <v>0</v>
      </c>
      <c r="J29" s="400">
        <v>0</v>
      </c>
      <c r="K29" s="400">
        <v>0</v>
      </c>
      <c r="L29" s="400">
        <v>0</v>
      </c>
      <c r="M29" s="400">
        <v>0</v>
      </c>
      <c r="N29" s="400">
        <v>0</v>
      </c>
      <c r="O29" s="400">
        <v>0</v>
      </c>
      <c r="P29" s="400">
        <v>0</v>
      </c>
      <c r="Q29" s="400">
        <v>1</v>
      </c>
      <c r="R29" s="400">
        <v>0</v>
      </c>
      <c r="S29" s="400">
        <v>0</v>
      </c>
      <c r="T29" s="400">
        <v>0</v>
      </c>
      <c r="U29" s="400">
        <v>0</v>
      </c>
      <c r="V29" s="939">
        <f t="shared" si="0"/>
        <v>0</v>
      </c>
      <c r="W29" s="939">
        <f t="shared" si="1"/>
        <v>1</v>
      </c>
      <c r="X29" s="939">
        <f t="shared" si="2"/>
        <v>1</v>
      </c>
      <c r="Y29" s="939">
        <f t="shared" si="3"/>
        <v>32</v>
      </c>
      <c r="Z29" s="940">
        <v>0</v>
      </c>
      <c r="AA29" s="940">
        <v>0</v>
      </c>
      <c r="AB29" s="939">
        <f t="shared" si="4"/>
        <v>0</v>
      </c>
      <c r="AC29" s="1139" t="s">
        <v>52</v>
      </c>
      <c r="AD29" s="1139"/>
    </row>
    <row r="30" spans="1:30" ht="20.25" customHeight="1" thickBot="1" x14ac:dyDescent="0.35">
      <c r="A30" s="1043" t="s">
        <v>8</v>
      </c>
      <c r="B30" s="1043"/>
      <c r="C30" s="361">
        <f>SUM(C10:C29)</f>
        <v>529</v>
      </c>
      <c r="D30" s="361">
        <f t="shared" ref="D30:AB30" si="5">SUM(D10:D29)</f>
        <v>614</v>
      </c>
      <c r="E30" s="361">
        <f t="shared" si="5"/>
        <v>1143</v>
      </c>
      <c r="F30" s="361">
        <f t="shared" si="5"/>
        <v>1</v>
      </c>
      <c r="G30" s="361">
        <f t="shared" si="5"/>
        <v>1</v>
      </c>
      <c r="H30" s="361">
        <f t="shared" si="5"/>
        <v>18</v>
      </c>
      <c r="I30" s="361">
        <f t="shared" si="5"/>
        <v>10</v>
      </c>
      <c r="J30" s="361">
        <f t="shared" si="5"/>
        <v>1</v>
      </c>
      <c r="K30" s="361">
        <f t="shared" si="5"/>
        <v>4</v>
      </c>
      <c r="L30" s="361">
        <f t="shared" si="5"/>
        <v>1</v>
      </c>
      <c r="M30" s="361">
        <f t="shared" si="5"/>
        <v>5</v>
      </c>
      <c r="N30" s="361">
        <f t="shared" si="5"/>
        <v>3</v>
      </c>
      <c r="O30" s="361">
        <f t="shared" si="5"/>
        <v>7</v>
      </c>
      <c r="P30" s="361">
        <f t="shared" si="5"/>
        <v>0</v>
      </c>
      <c r="Q30" s="361">
        <f t="shared" si="5"/>
        <v>56</v>
      </c>
      <c r="R30" s="361">
        <f t="shared" si="5"/>
        <v>5</v>
      </c>
      <c r="S30" s="361">
        <f t="shared" si="5"/>
        <v>4</v>
      </c>
      <c r="T30" s="361">
        <f t="shared" si="5"/>
        <v>1</v>
      </c>
      <c r="U30" s="361">
        <f t="shared" si="5"/>
        <v>1</v>
      </c>
      <c r="V30" s="361">
        <f t="shared" si="5"/>
        <v>30</v>
      </c>
      <c r="W30" s="361">
        <f t="shared" si="5"/>
        <v>88</v>
      </c>
      <c r="X30" s="361">
        <f t="shared" si="5"/>
        <v>118</v>
      </c>
      <c r="Y30" s="361">
        <f t="shared" si="5"/>
        <v>1261</v>
      </c>
      <c r="Z30" s="361">
        <f t="shared" si="5"/>
        <v>121</v>
      </c>
      <c r="AA30" s="361">
        <f t="shared" si="5"/>
        <v>91</v>
      </c>
      <c r="AB30" s="361">
        <f t="shared" si="5"/>
        <v>212</v>
      </c>
      <c r="AC30" s="1037" t="s">
        <v>381</v>
      </c>
      <c r="AD30" s="1037"/>
    </row>
    <row r="31" spans="1:30" ht="21" thickTop="1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</sheetData>
  <mergeCells count="79">
    <mergeCell ref="AC10:AD10"/>
    <mergeCell ref="A1:AD1"/>
    <mergeCell ref="A2:AD2"/>
    <mergeCell ref="A3:AB3"/>
    <mergeCell ref="AC3:AD3"/>
    <mergeCell ref="A4:B9"/>
    <mergeCell ref="C4:E4"/>
    <mergeCell ref="F4:U4"/>
    <mergeCell ref="V4:X4"/>
    <mergeCell ref="Y4:Y7"/>
    <mergeCell ref="Z4:AB5"/>
    <mergeCell ref="T7:U7"/>
    <mergeCell ref="AC4:AD9"/>
    <mergeCell ref="C5:E5"/>
    <mergeCell ref="F5:U5"/>
    <mergeCell ref="V5:X5"/>
    <mergeCell ref="C6:C7"/>
    <mergeCell ref="T6:U6"/>
    <mergeCell ref="V6:V7"/>
    <mergeCell ref="D6:D7"/>
    <mergeCell ref="E6:E7"/>
    <mergeCell ref="F6:G6"/>
    <mergeCell ref="H6:I6"/>
    <mergeCell ref="J6:K6"/>
    <mergeCell ref="AC11:AD11"/>
    <mergeCell ref="A12:B12"/>
    <mergeCell ref="W6:W7"/>
    <mergeCell ref="X6:X7"/>
    <mergeCell ref="Z6:AB6"/>
    <mergeCell ref="F7:G7"/>
    <mergeCell ref="H7:I7"/>
    <mergeCell ref="J7:K7"/>
    <mergeCell ref="L7:M7"/>
    <mergeCell ref="N7:O7"/>
    <mergeCell ref="P7:Q7"/>
    <mergeCell ref="R7:S7"/>
    <mergeCell ref="L6:M6"/>
    <mergeCell ref="N6:O6"/>
    <mergeCell ref="P6:Q6"/>
    <mergeCell ref="R6:S6"/>
    <mergeCell ref="A11:B11"/>
    <mergeCell ref="C8:C9"/>
    <mergeCell ref="D8:D9"/>
    <mergeCell ref="E8:E9"/>
    <mergeCell ref="V8:V9"/>
    <mergeCell ref="Y8:Y9"/>
    <mergeCell ref="Z8:Z9"/>
    <mergeCell ref="AA8:AA9"/>
    <mergeCell ref="AB8:AB9"/>
    <mergeCell ref="A10:B10"/>
    <mergeCell ref="W8:W9"/>
    <mergeCell ref="X8:X9"/>
    <mergeCell ref="AC12:AD12"/>
    <mergeCell ref="A13:B13"/>
    <mergeCell ref="AC13:AD13"/>
    <mergeCell ref="A20:B20"/>
    <mergeCell ref="AC20:AD20"/>
    <mergeCell ref="A14:A19"/>
    <mergeCell ref="AD14:AD19"/>
    <mergeCell ref="A21:B21"/>
    <mergeCell ref="AC21:AD21"/>
    <mergeCell ref="A22:B22"/>
    <mergeCell ref="AC22:AD22"/>
    <mergeCell ref="A23:B23"/>
    <mergeCell ref="AC23:AD23"/>
    <mergeCell ref="A24:B24"/>
    <mergeCell ref="AC24:AD24"/>
    <mergeCell ref="A25:B25"/>
    <mergeCell ref="AC25:AD25"/>
    <mergeCell ref="A29:B29"/>
    <mergeCell ref="AC29:AD29"/>
    <mergeCell ref="A30:B30"/>
    <mergeCell ref="AC30:AD30"/>
    <mergeCell ref="A26:B26"/>
    <mergeCell ref="AC26:AD26"/>
    <mergeCell ref="A27:B27"/>
    <mergeCell ref="AC27:AD27"/>
    <mergeCell ref="A28:B28"/>
    <mergeCell ref="AC28:AD28"/>
  </mergeCells>
  <printOptions horizontalCentered="1"/>
  <pageMargins left="0.2" right="0.2" top="0.75" bottom="0.5" header="0.3" footer="0.3"/>
  <pageSetup paperSize="9" scale="70" firstPageNumber="87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54"/>
  <sheetViews>
    <sheetView rightToLeft="1" view="pageBreakPreview" topLeftCell="A7" zoomScale="70" zoomScaleNormal="71" zoomScaleSheetLayoutView="70" workbookViewId="0">
      <selection activeCell="I41" sqref="I41"/>
    </sheetView>
  </sheetViews>
  <sheetFormatPr defaultRowHeight="20.25" x14ac:dyDescent="0.3"/>
  <cols>
    <col min="1" max="1" width="2" style="181" customWidth="1"/>
    <col min="2" max="2" width="6.4140625" style="181" customWidth="1"/>
    <col min="3" max="3" width="3.5" style="181" customWidth="1"/>
    <col min="4" max="4" width="3.6640625" style="181" customWidth="1"/>
    <col min="5" max="5" width="3.33203125" style="181" customWidth="1"/>
    <col min="6" max="6" width="3.6640625" style="181" customWidth="1"/>
    <col min="7" max="8" width="3.58203125" style="181" customWidth="1"/>
    <col min="9" max="9" width="4.1640625" style="181" customWidth="1"/>
    <col min="10" max="10" width="4.58203125" style="181" customWidth="1"/>
    <col min="11" max="11" width="3.58203125" style="181" customWidth="1"/>
    <col min="12" max="12" width="3.5" style="181" customWidth="1"/>
    <col min="13" max="13" width="4.4140625" style="181" customWidth="1"/>
    <col min="14" max="14" width="3.1640625" style="181" customWidth="1"/>
    <col min="15" max="15" width="4" style="181" customWidth="1"/>
    <col min="16" max="17" width="3.9140625" style="181" customWidth="1"/>
    <col min="18" max="18" width="3.75" style="181" customWidth="1"/>
    <col min="19" max="20" width="3.9140625" style="181" customWidth="1"/>
    <col min="21" max="21" width="3.75" style="181" customWidth="1"/>
    <col min="22" max="23" width="3.9140625" style="181" customWidth="1"/>
    <col min="24" max="24" width="3.4140625" style="181" customWidth="1"/>
    <col min="25" max="25" width="3.6640625" style="181" customWidth="1"/>
    <col min="26" max="26" width="4.75" style="181" customWidth="1"/>
    <col min="27" max="27" width="10.08203125" style="181" customWidth="1"/>
    <col min="28" max="28" width="2.58203125" style="181" customWidth="1"/>
    <col min="29" max="16384" width="8.6640625" style="181"/>
  </cols>
  <sheetData>
    <row r="1" spans="1:28" ht="27" customHeight="1" x14ac:dyDescent="0.3">
      <c r="A1" s="1049" t="s">
        <v>735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25.5" customHeight="1" x14ac:dyDescent="0.3">
      <c r="A2" s="1077" t="s">
        <v>933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</row>
    <row r="3" spans="1:28" ht="24.75" customHeight="1" thickBot="1" x14ac:dyDescent="0.35">
      <c r="A3" s="1066" t="s">
        <v>1396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066"/>
      <c r="AA3" s="1078" t="s">
        <v>1397</v>
      </c>
      <c r="AB3" s="1078"/>
    </row>
    <row r="4" spans="1:28" ht="21.75" customHeight="1" thickTop="1" x14ac:dyDescent="0.3">
      <c r="A4" s="987" t="s">
        <v>0</v>
      </c>
      <c r="B4" s="987"/>
      <c r="C4" s="987" t="s">
        <v>607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 t="s">
        <v>93</v>
      </c>
      <c r="O4" s="987"/>
      <c r="P4" s="987"/>
      <c r="Q4" s="987"/>
      <c r="R4" s="987"/>
      <c r="S4" s="987"/>
      <c r="T4" s="987"/>
      <c r="U4" s="987"/>
      <c r="V4" s="987"/>
      <c r="W4" s="987"/>
      <c r="X4" s="987" t="s">
        <v>8</v>
      </c>
      <c r="Y4" s="987"/>
      <c r="Z4" s="987"/>
      <c r="AA4" s="987" t="s">
        <v>439</v>
      </c>
      <c r="AB4" s="987"/>
    </row>
    <row r="5" spans="1:28" ht="18" customHeight="1" x14ac:dyDescent="0.3">
      <c r="A5" s="988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 t="s">
        <v>440</v>
      </c>
      <c r="O5" s="988"/>
      <c r="P5" s="988"/>
      <c r="Q5" s="988"/>
      <c r="R5" s="988"/>
      <c r="S5" s="988"/>
      <c r="T5" s="988"/>
      <c r="U5" s="988"/>
      <c r="V5" s="988"/>
      <c r="W5" s="988"/>
      <c r="X5" s="988" t="s">
        <v>381</v>
      </c>
      <c r="Y5" s="988"/>
      <c r="Z5" s="988"/>
      <c r="AA5" s="988"/>
      <c r="AB5" s="988"/>
    </row>
    <row r="6" spans="1:28" ht="23.25" customHeight="1" x14ac:dyDescent="0.3">
      <c r="A6" s="988"/>
      <c r="B6" s="988"/>
      <c r="C6" s="988" t="s">
        <v>608</v>
      </c>
      <c r="D6" s="988"/>
      <c r="E6" s="1156" t="s">
        <v>611</v>
      </c>
      <c r="F6" s="1157"/>
      <c r="G6" s="988" t="s">
        <v>609</v>
      </c>
      <c r="H6" s="988"/>
      <c r="I6" s="988" t="s">
        <v>610</v>
      </c>
      <c r="J6" s="988"/>
      <c r="K6" s="988" t="s">
        <v>8</v>
      </c>
      <c r="L6" s="988"/>
      <c r="M6" s="988"/>
      <c r="N6" s="1150" t="s">
        <v>432</v>
      </c>
      <c r="O6" s="1150"/>
      <c r="P6" s="1150" t="s">
        <v>433</v>
      </c>
      <c r="Q6" s="1150"/>
      <c r="R6" s="1150" t="s">
        <v>434</v>
      </c>
      <c r="S6" s="1150"/>
      <c r="T6" s="1150" t="s">
        <v>435</v>
      </c>
      <c r="U6" s="1150"/>
      <c r="V6" s="1150" t="s">
        <v>436</v>
      </c>
      <c r="W6" s="1150"/>
      <c r="X6" s="988" t="s">
        <v>5</v>
      </c>
      <c r="Y6" s="988" t="s">
        <v>6</v>
      </c>
      <c r="Z6" s="988" t="s">
        <v>8</v>
      </c>
      <c r="AA6" s="988"/>
      <c r="AB6" s="988"/>
    </row>
    <row r="7" spans="1:28" ht="25.5" customHeight="1" x14ac:dyDescent="0.3">
      <c r="A7" s="988"/>
      <c r="B7" s="988"/>
      <c r="C7" s="488" t="s">
        <v>5</v>
      </c>
      <c r="D7" s="488" t="s">
        <v>6</v>
      </c>
      <c r="E7" s="488" t="s">
        <v>5</v>
      </c>
      <c r="F7" s="488" t="s">
        <v>6</v>
      </c>
      <c r="G7" s="488" t="s">
        <v>5</v>
      </c>
      <c r="H7" s="488" t="s">
        <v>6</v>
      </c>
      <c r="I7" s="488" t="s">
        <v>5</v>
      </c>
      <c r="J7" s="488" t="s">
        <v>6</v>
      </c>
      <c r="K7" s="488" t="s">
        <v>5</v>
      </c>
      <c r="L7" s="488" t="s">
        <v>6</v>
      </c>
      <c r="M7" s="488" t="s">
        <v>8</v>
      </c>
      <c r="N7" s="488" t="s">
        <v>5</v>
      </c>
      <c r="O7" s="488" t="s">
        <v>6</v>
      </c>
      <c r="P7" s="488" t="s">
        <v>5</v>
      </c>
      <c r="Q7" s="488" t="s">
        <v>6</v>
      </c>
      <c r="R7" s="488" t="s">
        <v>5</v>
      </c>
      <c r="S7" s="488" t="s">
        <v>6</v>
      </c>
      <c r="T7" s="488" t="s">
        <v>5</v>
      </c>
      <c r="U7" s="488" t="s">
        <v>6</v>
      </c>
      <c r="V7" s="488" t="s">
        <v>5</v>
      </c>
      <c r="W7" s="488" t="s">
        <v>6</v>
      </c>
      <c r="X7" s="988"/>
      <c r="Y7" s="988"/>
      <c r="Z7" s="988"/>
      <c r="AA7" s="988"/>
      <c r="AB7" s="988"/>
    </row>
    <row r="8" spans="1:28" ht="48.75" customHeight="1" thickBot="1" x14ac:dyDescent="0.35">
      <c r="A8" s="989"/>
      <c r="B8" s="989"/>
      <c r="C8" s="666" t="s">
        <v>9</v>
      </c>
      <c r="D8" s="666" t="s">
        <v>10</v>
      </c>
      <c r="E8" s="666" t="s">
        <v>9</v>
      </c>
      <c r="F8" s="666" t="s">
        <v>10</v>
      </c>
      <c r="G8" s="666" t="s">
        <v>9</v>
      </c>
      <c r="H8" s="666" t="s">
        <v>10</v>
      </c>
      <c r="I8" s="666" t="s">
        <v>9</v>
      </c>
      <c r="J8" s="666" t="s">
        <v>10</v>
      </c>
      <c r="K8" s="666" t="s">
        <v>9</v>
      </c>
      <c r="L8" s="666" t="s">
        <v>10</v>
      </c>
      <c r="M8" s="666" t="s">
        <v>12</v>
      </c>
      <c r="N8" s="666" t="s">
        <v>9</v>
      </c>
      <c r="O8" s="666" t="s">
        <v>10</v>
      </c>
      <c r="P8" s="666" t="s">
        <v>9</v>
      </c>
      <c r="Q8" s="666" t="s">
        <v>10</v>
      </c>
      <c r="R8" s="666" t="s">
        <v>9</v>
      </c>
      <c r="S8" s="666" t="s">
        <v>10</v>
      </c>
      <c r="T8" s="666" t="s">
        <v>9</v>
      </c>
      <c r="U8" s="666" t="s">
        <v>10</v>
      </c>
      <c r="V8" s="666" t="s">
        <v>9</v>
      </c>
      <c r="W8" s="666" t="s">
        <v>10</v>
      </c>
      <c r="X8" s="666" t="s">
        <v>9</v>
      </c>
      <c r="Y8" s="666" t="s">
        <v>10</v>
      </c>
      <c r="Z8" s="666" t="s">
        <v>12</v>
      </c>
      <c r="AA8" s="989"/>
      <c r="AB8" s="989"/>
    </row>
    <row r="9" spans="1:28" ht="23.25" customHeight="1" x14ac:dyDescent="0.3">
      <c r="A9" s="1115" t="s">
        <v>575</v>
      </c>
      <c r="B9" s="1115"/>
      <c r="C9" s="103">
        <v>0</v>
      </c>
      <c r="D9" s="103">
        <v>0</v>
      </c>
      <c r="E9" s="103">
        <v>0</v>
      </c>
      <c r="F9" s="103">
        <v>0</v>
      </c>
      <c r="G9" s="103">
        <v>0</v>
      </c>
      <c r="H9" s="103">
        <v>0</v>
      </c>
      <c r="I9" s="103">
        <v>0</v>
      </c>
      <c r="J9" s="103">
        <v>0</v>
      </c>
      <c r="K9" s="103">
        <f>SUM(C9,E9,G9,I9)</f>
        <v>0</v>
      </c>
      <c r="L9" s="103">
        <f>SUM(D9,F9,H9,J9)</f>
        <v>0</v>
      </c>
      <c r="M9" s="103">
        <f>SUM(K9:L9)</f>
        <v>0</v>
      </c>
      <c r="N9" s="103">
        <v>0</v>
      </c>
      <c r="O9" s="103">
        <v>0</v>
      </c>
      <c r="P9" s="103">
        <v>0</v>
      </c>
      <c r="Q9" s="103">
        <v>0</v>
      </c>
      <c r="R9" s="103">
        <v>0</v>
      </c>
      <c r="S9" s="103">
        <v>0</v>
      </c>
      <c r="T9" s="103">
        <v>0</v>
      </c>
      <c r="U9" s="103">
        <v>0</v>
      </c>
      <c r="V9" s="103">
        <v>0</v>
      </c>
      <c r="W9" s="103">
        <v>0</v>
      </c>
      <c r="X9" s="103">
        <f>SUM(N9,P9,R9,T9,V9)</f>
        <v>0</v>
      </c>
      <c r="Y9" s="103">
        <f>SUM(O9,Q9,S9,U9,W9)</f>
        <v>0</v>
      </c>
      <c r="Z9" s="103">
        <f>SUM(X9:Y9)</f>
        <v>0</v>
      </c>
      <c r="AA9" s="991" t="s">
        <v>743</v>
      </c>
      <c r="AB9" s="991"/>
    </row>
    <row r="10" spans="1:28" ht="21.95" customHeight="1" x14ac:dyDescent="0.3">
      <c r="A10" s="1042" t="s">
        <v>14</v>
      </c>
      <c r="B10" s="1042"/>
      <c r="C10" s="103">
        <v>0</v>
      </c>
      <c r="D10" s="103">
        <v>4</v>
      </c>
      <c r="E10" s="103">
        <v>3</v>
      </c>
      <c r="F10" s="103">
        <v>5</v>
      </c>
      <c r="G10" s="103">
        <v>3</v>
      </c>
      <c r="H10" s="103">
        <v>3</v>
      </c>
      <c r="I10" s="103">
        <v>5</v>
      </c>
      <c r="J10" s="103">
        <v>10</v>
      </c>
      <c r="K10" s="103">
        <f t="shared" ref="K10:K28" si="0">SUM(C10,E10,G10,I10)</f>
        <v>11</v>
      </c>
      <c r="L10" s="103">
        <f t="shared" ref="L10:L28" si="1">SUM(D10,F10,H10,J10)</f>
        <v>22</v>
      </c>
      <c r="M10" s="103">
        <f t="shared" ref="M10:M28" si="2">SUM(K10:L10)</f>
        <v>33</v>
      </c>
      <c r="N10" s="103">
        <v>0</v>
      </c>
      <c r="O10" s="103">
        <v>4</v>
      </c>
      <c r="P10" s="103">
        <v>3</v>
      </c>
      <c r="Q10" s="103">
        <v>5</v>
      </c>
      <c r="R10" s="103">
        <v>5</v>
      </c>
      <c r="S10" s="103">
        <v>4</v>
      </c>
      <c r="T10" s="103">
        <v>3</v>
      </c>
      <c r="U10" s="103">
        <v>2</v>
      </c>
      <c r="V10" s="103">
        <v>0</v>
      </c>
      <c r="W10" s="103">
        <v>7</v>
      </c>
      <c r="X10" s="103">
        <f t="shared" ref="X10:X28" si="3">SUM(N10,P10,R10,T10,V10)</f>
        <v>11</v>
      </c>
      <c r="Y10" s="103">
        <f t="shared" ref="Y10:Y28" si="4">SUM(O10,Q10,S10,U10,W10)</f>
        <v>22</v>
      </c>
      <c r="Z10" s="103">
        <f t="shared" ref="Z10:Z28" si="5">SUM(X10:Y10)</f>
        <v>33</v>
      </c>
      <c r="AA10" s="996" t="s">
        <v>15</v>
      </c>
      <c r="AB10" s="996"/>
    </row>
    <row r="11" spans="1:28" ht="21.95" customHeight="1" x14ac:dyDescent="0.3">
      <c r="A11" s="1042" t="s">
        <v>16</v>
      </c>
      <c r="B11" s="1042"/>
      <c r="C11" s="124">
        <v>0</v>
      </c>
      <c r="D11" s="124">
        <v>10</v>
      </c>
      <c r="E11" s="124">
        <v>0</v>
      </c>
      <c r="F11" s="124">
        <v>6</v>
      </c>
      <c r="G11" s="124">
        <v>0</v>
      </c>
      <c r="H11" s="124">
        <v>1</v>
      </c>
      <c r="I11" s="124">
        <v>0</v>
      </c>
      <c r="J11" s="124">
        <v>0</v>
      </c>
      <c r="K11" s="103">
        <f t="shared" si="0"/>
        <v>0</v>
      </c>
      <c r="L11" s="103">
        <f t="shared" si="1"/>
        <v>17</v>
      </c>
      <c r="M11" s="103">
        <f t="shared" si="2"/>
        <v>17</v>
      </c>
      <c r="N11" s="103">
        <v>0</v>
      </c>
      <c r="O11" s="103">
        <v>6</v>
      </c>
      <c r="P11" s="103">
        <v>0</v>
      </c>
      <c r="Q11" s="103">
        <v>8</v>
      </c>
      <c r="R11" s="103">
        <v>0</v>
      </c>
      <c r="S11" s="103">
        <v>2</v>
      </c>
      <c r="T11" s="103">
        <v>0</v>
      </c>
      <c r="U11" s="103">
        <v>1</v>
      </c>
      <c r="V11" s="103">
        <v>0</v>
      </c>
      <c r="W11" s="103">
        <v>0</v>
      </c>
      <c r="X11" s="103">
        <f t="shared" si="3"/>
        <v>0</v>
      </c>
      <c r="Y11" s="103">
        <f t="shared" si="4"/>
        <v>17</v>
      </c>
      <c r="Z11" s="103">
        <f t="shared" si="5"/>
        <v>17</v>
      </c>
      <c r="AA11" s="996" t="s">
        <v>17</v>
      </c>
      <c r="AB11" s="996"/>
    </row>
    <row r="12" spans="1:28" ht="21.95" customHeight="1" x14ac:dyDescent="0.3">
      <c r="A12" s="1042" t="s">
        <v>18</v>
      </c>
      <c r="B12" s="1042"/>
      <c r="C12" s="124">
        <v>5</v>
      </c>
      <c r="D12" s="124">
        <v>5</v>
      </c>
      <c r="E12" s="124">
        <v>4</v>
      </c>
      <c r="F12" s="124">
        <v>10</v>
      </c>
      <c r="G12" s="124">
        <v>0</v>
      </c>
      <c r="H12" s="124">
        <v>0</v>
      </c>
      <c r="I12" s="124">
        <v>0</v>
      </c>
      <c r="J12" s="124">
        <v>0</v>
      </c>
      <c r="K12" s="103">
        <f t="shared" si="0"/>
        <v>9</v>
      </c>
      <c r="L12" s="103">
        <f t="shared" si="1"/>
        <v>15</v>
      </c>
      <c r="M12" s="103">
        <f t="shared" si="2"/>
        <v>24</v>
      </c>
      <c r="N12" s="103">
        <v>1</v>
      </c>
      <c r="O12" s="103">
        <v>3</v>
      </c>
      <c r="P12" s="103">
        <v>7</v>
      </c>
      <c r="Q12" s="103">
        <v>7</v>
      </c>
      <c r="R12" s="103">
        <v>1</v>
      </c>
      <c r="S12" s="103">
        <v>5</v>
      </c>
      <c r="T12" s="103">
        <v>0</v>
      </c>
      <c r="U12" s="103">
        <v>0</v>
      </c>
      <c r="V12" s="103">
        <v>0</v>
      </c>
      <c r="W12" s="103">
        <v>0</v>
      </c>
      <c r="X12" s="103">
        <f t="shared" si="3"/>
        <v>9</v>
      </c>
      <c r="Y12" s="103">
        <f t="shared" si="4"/>
        <v>15</v>
      </c>
      <c r="Z12" s="103">
        <f t="shared" si="5"/>
        <v>24</v>
      </c>
      <c r="AA12" s="996" t="s">
        <v>19</v>
      </c>
      <c r="AB12" s="996"/>
    </row>
    <row r="13" spans="1:28" ht="21.95" customHeight="1" x14ac:dyDescent="0.3">
      <c r="A13" s="997" t="s">
        <v>20</v>
      </c>
      <c r="B13" s="474" t="s">
        <v>399</v>
      </c>
      <c r="C13" s="124">
        <v>0</v>
      </c>
      <c r="D13" s="124">
        <v>2</v>
      </c>
      <c r="E13" s="124">
        <v>6</v>
      </c>
      <c r="F13" s="124">
        <v>58</v>
      </c>
      <c r="G13" s="124">
        <v>17</v>
      </c>
      <c r="H13" s="124">
        <v>11</v>
      </c>
      <c r="I13" s="124">
        <v>0</v>
      </c>
      <c r="J13" s="124">
        <v>1</v>
      </c>
      <c r="K13" s="103">
        <f t="shared" si="0"/>
        <v>23</v>
      </c>
      <c r="L13" s="103">
        <f t="shared" si="1"/>
        <v>72</v>
      </c>
      <c r="M13" s="103">
        <f t="shared" si="2"/>
        <v>95</v>
      </c>
      <c r="N13" s="103">
        <v>0</v>
      </c>
      <c r="O13" s="103">
        <v>1</v>
      </c>
      <c r="P13" s="103">
        <v>11</v>
      </c>
      <c r="Q13" s="103">
        <v>40</v>
      </c>
      <c r="R13" s="103">
        <v>8</v>
      </c>
      <c r="S13" s="103">
        <v>25</v>
      </c>
      <c r="T13" s="103">
        <v>4</v>
      </c>
      <c r="U13" s="103">
        <v>6</v>
      </c>
      <c r="V13" s="103">
        <v>0</v>
      </c>
      <c r="W13" s="103">
        <v>0</v>
      </c>
      <c r="X13" s="103">
        <f t="shared" si="3"/>
        <v>23</v>
      </c>
      <c r="Y13" s="103">
        <f t="shared" si="4"/>
        <v>72</v>
      </c>
      <c r="Z13" s="103">
        <f t="shared" si="5"/>
        <v>95</v>
      </c>
      <c r="AA13" s="475" t="s">
        <v>43</v>
      </c>
      <c r="AB13" s="1000" t="s">
        <v>380</v>
      </c>
    </row>
    <row r="14" spans="1:28" ht="21.95" customHeight="1" x14ac:dyDescent="0.3">
      <c r="A14" s="998"/>
      <c r="B14" s="474" t="s">
        <v>400</v>
      </c>
      <c r="C14" s="124">
        <v>0</v>
      </c>
      <c r="D14" s="124">
        <v>12</v>
      </c>
      <c r="E14" s="124">
        <v>10</v>
      </c>
      <c r="F14" s="124">
        <v>27</v>
      </c>
      <c r="G14" s="124">
        <v>8</v>
      </c>
      <c r="H14" s="124">
        <v>18</v>
      </c>
      <c r="I14" s="124">
        <v>11</v>
      </c>
      <c r="J14" s="124">
        <v>0</v>
      </c>
      <c r="K14" s="103">
        <f t="shared" si="0"/>
        <v>29</v>
      </c>
      <c r="L14" s="103">
        <f t="shared" si="1"/>
        <v>57</v>
      </c>
      <c r="M14" s="103">
        <f t="shared" si="2"/>
        <v>86</v>
      </c>
      <c r="N14" s="103">
        <v>8</v>
      </c>
      <c r="O14" s="103">
        <v>5</v>
      </c>
      <c r="P14" s="103">
        <v>10</v>
      </c>
      <c r="Q14" s="103">
        <v>28</v>
      </c>
      <c r="R14" s="103">
        <v>5</v>
      </c>
      <c r="S14" s="103">
        <v>19</v>
      </c>
      <c r="T14" s="103">
        <v>6</v>
      </c>
      <c r="U14" s="103">
        <v>4</v>
      </c>
      <c r="V14" s="103">
        <v>0</v>
      </c>
      <c r="W14" s="103">
        <v>1</v>
      </c>
      <c r="X14" s="103">
        <f t="shared" si="3"/>
        <v>29</v>
      </c>
      <c r="Y14" s="103">
        <f t="shared" si="4"/>
        <v>57</v>
      </c>
      <c r="Z14" s="103">
        <f t="shared" si="5"/>
        <v>86</v>
      </c>
      <c r="AA14" s="475" t="s">
        <v>44</v>
      </c>
      <c r="AB14" s="1001"/>
    </row>
    <row r="15" spans="1:28" ht="21.95" customHeight="1" x14ac:dyDescent="0.3">
      <c r="A15" s="998"/>
      <c r="B15" s="474" t="s">
        <v>401</v>
      </c>
      <c r="C15" s="124">
        <v>9</v>
      </c>
      <c r="D15" s="124">
        <v>5</v>
      </c>
      <c r="E15" s="124">
        <v>31</v>
      </c>
      <c r="F15" s="124">
        <v>9</v>
      </c>
      <c r="G15" s="124">
        <v>12</v>
      </c>
      <c r="H15" s="124">
        <v>2</v>
      </c>
      <c r="I15" s="124">
        <v>5</v>
      </c>
      <c r="J15" s="124">
        <v>0</v>
      </c>
      <c r="K15" s="103">
        <f t="shared" si="0"/>
        <v>57</v>
      </c>
      <c r="L15" s="103">
        <f t="shared" si="1"/>
        <v>16</v>
      </c>
      <c r="M15" s="103">
        <f t="shared" si="2"/>
        <v>73</v>
      </c>
      <c r="N15" s="103">
        <v>0</v>
      </c>
      <c r="O15" s="103">
        <v>2</v>
      </c>
      <c r="P15" s="103">
        <v>20</v>
      </c>
      <c r="Q15" s="103">
        <v>13</v>
      </c>
      <c r="R15" s="103">
        <v>22</v>
      </c>
      <c r="S15" s="103">
        <v>1</v>
      </c>
      <c r="T15" s="103">
        <v>15</v>
      </c>
      <c r="U15" s="103">
        <v>0</v>
      </c>
      <c r="V15" s="103">
        <v>0</v>
      </c>
      <c r="W15" s="103">
        <v>0</v>
      </c>
      <c r="X15" s="103">
        <f t="shared" si="3"/>
        <v>57</v>
      </c>
      <c r="Y15" s="103">
        <f t="shared" si="4"/>
        <v>16</v>
      </c>
      <c r="Z15" s="103">
        <f t="shared" si="5"/>
        <v>73</v>
      </c>
      <c r="AA15" s="475" t="s">
        <v>45</v>
      </c>
      <c r="AB15" s="1001"/>
    </row>
    <row r="16" spans="1:28" ht="21.95" customHeight="1" x14ac:dyDescent="0.3">
      <c r="A16" s="998"/>
      <c r="B16" s="474" t="s">
        <v>382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03">
        <f t="shared" si="0"/>
        <v>0</v>
      </c>
      <c r="L16" s="103">
        <f t="shared" si="1"/>
        <v>0</v>
      </c>
      <c r="M16" s="103">
        <f t="shared" si="2"/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v>0</v>
      </c>
      <c r="W16" s="103">
        <v>0</v>
      </c>
      <c r="X16" s="103">
        <f t="shared" si="3"/>
        <v>0</v>
      </c>
      <c r="Y16" s="103">
        <f t="shared" si="4"/>
        <v>0</v>
      </c>
      <c r="Z16" s="103">
        <f t="shared" si="5"/>
        <v>0</v>
      </c>
      <c r="AA16" s="475" t="s">
        <v>46</v>
      </c>
      <c r="AB16" s="1001"/>
    </row>
    <row r="17" spans="1:28" ht="21.95" customHeight="1" x14ac:dyDescent="0.3">
      <c r="A17" s="998"/>
      <c r="B17" s="474" t="s">
        <v>383</v>
      </c>
      <c r="C17" s="124">
        <v>1</v>
      </c>
      <c r="D17" s="124">
        <v>7</v>
      </c>
      <c r="E17" s="124">
        <v>13</v>
      </c>
      <c r="F17" s="124">
        <v>10</v>
      </c>
      <c r="G17" s="124">
        <v>2</v>
      </c>
      <c r="H17" s="124">
        <v>5</v>
      </c>
      <c r="I17" s="124">
        <v>0</v>
      </c>
      <c r="J17" s="124">
        <v>0</v>
      </c>
      <c r="K17" s="103">
        <f t="shared" si="0"/>
        <v>16</v>
      </c>
      <c r="L17" s="103">
        <f t="shared" si="1"/>
        <v>22</v>
      </c>
      <c r="M17" s="103">
        <f t="shared" si="2"/>
        <v>38</v>
      </c>
      <c r="N17" s="103">
        <v>2</v>
      </c>
      <c r="O17" s="103">
        <v>2</v>
      </c>
      <c r="P17" s="103">
        <v>10</v>
      </c>
      <c r="Q17" s="103">
        <v>7</v>
      </c>
      <c r="R17" s="103">
        <v>2</v>
      </c>
      <c r="S17" s="103">
        <v>11</v>
      </c>
      <c r="T17" s="103">
        <v>2</v>
      </c>
      <c r="U17" s="103">
        <v>2</v>
      </c>
      <c r="V17" s="103">
        <v>0</v>
      </c>
      <c r="W17" s="103">
        <v>0</v>
      </c>
      <c r="X17" s="103">
        <f t="shared" si="3"/>
        <v>16</v>
      </c>
      <c r="Y17" s="103">
        <f t="shared" si="4"/>
        <v>22</v>
      </c>
      <c r="Z17" s="103">
        <f t="shared" si="5"/>
        <v>38</v>
      </c>
      <c r="AA17" s="475" t="s">
        <v>47</v>
      </c>
      <c r="AB17" s="1001"/>
    </row>
    <row r="18" spans="1:28" ht="21.95" customHeight="1" x14ac:dyDescent="0.3">
      <c r="A18" s="999"/>
      <c r="B18" s="474" t="s">
        <v>384</v>
      </c>
      <c r="C18" s="124">
        <v>0</v>
      </c>
      <c r="D18" s="124">
        <v>7</v>
      </c>
      <c r="E18" s="124">
        <v>31</v>
      </c>
      <c r="F18" s="124">
        <v>38</v>
      </c>
      <c r="G18" s="124">
        <v>11</v>
      </c>
      <c r="H18" s="124">
        <v>14</v>
      </c>
      <c r="I18" s="124">
        <v>0</v>
      </c>
      <c r="J18" s="124">
        <v>1</v>
      </c>
      <c r="K18" s="103">
        <f t="shared" si="0"/>
        <v>42</v>
      </c>
      <c r="L18" s="103">
        <f t="shared" si="1"/>
        <v>60</v>
      </c>
      <c r="M18" s="103">
        <f t="shared" si="2"/>
        <v>102</v>
      </c>
      <c r="N18" s="103">
        <v>2</v>
      </c>
      <c r="O18" s="103">
        <v>1</v>
      </c>
      <c r="P18" s="103">
        <v>16</v>
      </c>
      <c r="Q18" s="103">
        <v>45</v>
      </c>
      <c r="R18" s="103">
        <v>17</v>
      </c>
      <c r="S18" s="103">
        <v>13</v>
      </c>
      <c r="T18" s="103">
        <v>7</v>
      </c>
      <c r="U18" s="103">
        <v>1</v>
      </c>
      <c r="V18" s="103">
        <v>0</v>
      </c>
      <c r="W18" s="103">
        <v>0</v>
      </c>
      <c r="X18" s="103">
        <f t="shared" si="3"/>
        <v>42</v>
      </c>
      <c r="Y18" s="103">
        <f t="shared" si="4"/>
        <v>60</v>
      </c>
      <c r="Z18" s="103">
        <f t="shared" si="5"/>
        <v>102</v>
      </c>
      <c r="AA18" s="475" t="s">
        <v>48</v>
      </c>
      <c r="AB18" s="1002"/>
    </row>
    <row r="19" spans="1:28" ht="21.95" customHeight="1" x14ac:dyDescent="0.3">
      <c r="A19" s="995" t="s">
        <v>397</v>
      </c>
      <c r="B19" s="995"/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03">
        <f t="shared" si="0"/>
        <v>0</v>
      </c>
      <c r="L19" s="103">
        <f t="shared" si="1"/>
        <v>0</v>
      </c>
      <c r="M19" s="103">
        <f t="shared" si="2"/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f t="shared" si="3"/>
        <v>0</v>
      </c>
      <c r="Y19" s="103">
        <f t="shared" si="4"/>
        <v>0</v>
      </c>
      <c r="Z19" s="103">
        <f t="shared" si="5"/>
        <v>0</v>
      </c>
      <c r="AA19" s="996" t="s">
        <v>438</v>
      </c>
      <c r="AB19" s="996"/>
    </row>
    <row r="20" spans="1:28" ht="21.95" customHeight="1" x14ac:dyDescent="0.3">
      <c r="A20" s="1042" t="s">
        <v>22</v>
      </c>
      <c r="B20" s="1042"/>
      <c r="C20" s="124">
        <v>3</v>
      </c>
      <c r="D20" s="124">
        <v>0</v>
      </c>
      <c r="E20" s="124">
        <v>36</v>
      </c>
      <c r="F20" s="124">
        <v>20</v>
      </c>
      <c r="G20" s="124">
        <v>31</v>
      </c>
      <c r="H20" s="124">
        <v>16</v>
      </c>
      <c r="I20" s="124">
        <v>0</v>
      </c>
      <c r="J20" s="124">
        <v>0</v>
      </c>
      <c r="K20" s="103">
        <f t="shared" si="0"/>
        <v>70</v>
      </c>
      <c r="L20" s="103">
        <f t="shared" si="1"/>
        <v>36</v>
      </c>
      <c r="M20" s="103">
        <f t="shared" si="2"/>
        <v>106</v>
      </c>
      <c r="N20" s="103">
        <v>2</v>
      </c>
      <c r="O20" s="103">
        <v>0</v>
      </c>
      <c r="P20" s="103">
        <v>44</v>
      </c>
      <c r="Q20" s="103">
        <v>20</v>
      </c>
      <c r="R20" s="103">
        <v>20</v>
      </c>
      <c r="S20" s="103">
        <v>14</v>
      </c>
      <c r="T20" s="103">
        <v>4</v>
      </c>
      <c r="U20" s="103">
        <v>2</v>
      </c>
      <c r="V20" s="103">
        <v>0</v>
      </c>
      <c r="W20" s="103">
        <v>0</v>
      </c>
      <c r="X20" s="103">
        <f t="shared" si="3"/>
        <v>70</v>
      </c>
      <c r="Y20" s="103">
        <f t="shared" si="4"/>
        <v>36</v>
      </c>
      <c r="Z20" s="103">
        <f t="shared" si="5"/>
        <v>106</v>
      </c>
      <c r="AA20" s="996" t="s">
        <v>49</v>
      </c>
      <c r="AB20" s="996"/>
    </row>
    <row r="21" spans="1:28" ht="21.95" customHeight="1" x14ac:dyDescent="0.3">
      <c r="A21" s="1042" t="s">
        <v>23</v>
      </c>
      <c r="B21" s="1042"/>
      <c r="C21" s="124">
        <v>4</v>
      </c>
      <c r="D21" s="124">
        <v>13</v>
      </c>
      <c r="E21" s="124">
        <v>16</v>
      </c>
      <c r="F21" s="124">
        <v>17</v>
      </c>
      <c r="G21" s="124">
        <v>7</v>
      </c>
      <c r="H21" s="124">
        <v>10</v>
      </c>
      <c r="I21" s="124">
        <v>0</v>
      </c>
      <c r="J21" s="124">
        <v>5</v>
      </c>
      <c r="K21" s="103">
        <f t="shared" si="0"/>
        <v>27</v>
      </c>
      <c r="L21" s="103">
        <f t="shared" si="1"/>
        <v>45</v>
      </c>
      <c r="M21" s="103">
        <f t="shared" si="2"/>
        <v>72</v>
      </c>
      <c r="N21" s="103">
        <v>2</v>
      </c>
      <c r="O21" s="103">
        <v>2</v>
      </c>
      <c r="P21" s="103">
        <v>13</v>
      </c>
      <c r="Q21" s="103">
        <v>22</v>
      </c>
      <c r="R21" s="103">
        <v>10</v>
      </c>
      <c r="S21" s="103">
        <v>17</v>
      </c>
      <c r="T21" s="103">
        <v>2</v>
      </c>
      <c r="U21" s="103">
        <v>4</v>
      </c>
      <c r="V21" s="103">
        <v>0</v>
      </c>
      <c r="W21" s="103">
        <v>0</v>
      </c>
      <c r="X21" s="103">
        <f t="shared" si="3"/>
        <v>27</v>
      </c>
      <c r="Y21" s="103">
        <f t="shared" si="4"/>
        <v>45</v>
      </c>
      <c r="Z21" s="103">
        <f t="shared" si="5"/>
        <v>72</v>
      </c>
      <c r="AA21" s="996" t="s">
        <v>24</v>
      </c>
      <c r="AB21" s="996"/>
    </row>
    <row r="22" spans="1:28" ht="21.95" customHeight="1" x14ac:dyDescent="0.3">
      <c r="A22" s="1042" t="s">
        <v>25</v>
      </c>
      <c r="B22" s="1042"/>
      <c r="C22" s="124">
        <v>7</v>
      </c>
      <c r="D22" s="124">
        <v>7</v>
      </c>
      <c r="E22" s="124">
        <v>36</v>
      </c>
      <c r="F22" s="124">
        <v>40</v>
      </c>
      <c r="G22" s="124">
        <v>25</v>
      </c>
      <c r="H22" s="124">
        <v>19</v>
      </c>
      <c r="I22" s="124">
        <v>0</v>
      </c>
      <c r="J22" s="124">
        <v>6</v>
      </c>
      <c r="K22" s="103">
        <f t="shared" si="0"/>
        <v>68</v>
      </c>
      <c r="L22" s="103">
        <f t="shared" si="1"/>
        <v>72</v>
      </c>
      <c r="M22" s="103">
        <f t="shared" si="2"/>
        <v>140</v>
      </c>
      <c r="N22" s="103">
        <v>4</v>
      </c>
      <c r="O22" s="103">
        <v>4</v>
      </c>
      <c r="P22" s="103">
        <v>30</v>
      </c>
      <c r="Q22" s="103">
        <v>47</v>
      </c>
      <c r="R22" s="103">
        <v>24</v>
      </c>
      <c r="S22" s="103">
        <v>17</v>
      </c>
      <c r="T22" s="103">
        <v>9</v>
      </c>
      <c r="U22" s="103">
        <v>4</v>
      </c>
      <c r="V22" s="103">
        <v>1</v>
      </c>
      <c r="W22" s="103">
        <v>0</v>
      </c>
      <c r="X22" s="103">
        <f t="shared" si="3"/>
        <v>68</v>
      </c>
      <c r="Y22" s="103">
        <f t="shared" si="4"/>
        <v>72</v>
      </c>
      <c r="Z22" s="103">
        <f t="shared" si="5"/>
        <v>140</v>
      </c>
      <c r="AA22" s="996" t="s">
        <v>50</v>
      </c>
      <c r="AB22" s="996"/>
    </row>
    <row r="23" spans="1:28" ht="21.95" customHeight="1" x14ac:dyDescent="0.3">
      <c r="A23" s="1042" t="s">
        <v>64</v>
      </c>
      <c r="B23" s="1042"/>
      <c r="C23" s="124">
        <v>20</v>
      </c>
      <c r="D23" s="124">
        <v>10</v>
      </c>
      <c r="E23" s="124">
        <v>28</v>
      </c>
      <c r="F23" s="124">
        <v>76</v>
      </c>
      <c r="G23" s="124">
        <v>30</v>
      </c>
      <c r="H23" s="124">
        <v>24</v>
      </c>
      <c r="I23" s="124">
        <v>23</v>
      </c>
      <c r="J23" s="124">
        <v>1</v>
      </c>
      <c r="K23" s="103">
        <f t="shared" si="0"/>
        <v>101</v>
      </c>
      <c r="L23" s="103">
        <f t="shared" si="1"/>
        <v>111</v>
      </c>
      <c r="M23" s="103">
        <f t="shared" si="2"/>
        <v>212</v>
      </c>
      <c r="N23" s="103">
        <v>28</v>
      </c>
      <c r="O23" s="103">
        <v>67</v>
      </c>
      <c r="P23" s="103">
        <v>26</v>
      </c>
      <c r="Q23" s="103">
        <v>18</v>
      </c>
      <c r="R23" s="103">
        <v>29</v>
      </c>
      <c r="S23" s="103">
        <v>14</v>
      </c>
      <c r="T23" s="103">
        <v>18</v>
      </c>
      <c r="U23" s="103">
        <v>12</v>
      </c>
      <c r="V23" s="103">
        <v>0</v>
      </c>
      <c r="W23" s="103">
        <v>0</v>
      </c>
      <c r="X23" s="103">
        <f t="shared" si="3"/>
        <v>101</v>
      </c>
      <c r="Y23" s="103">
        <f t="shared" si="4"/>
        <v>111</v>
      </c>
      <c r="Z23" s="103">
        <f t="shared" si="5"/>
        <v>212</v>
      </c>
      <c r="AA23" s="996" t="s">
        <v>51</v>
      </c>
      <c r="AB23" s="996"/>
    </row>
    <row r="24" spans="1:28" ht="21.95" customHeight="1" x14ac:dyDescent="0.3">
      <c r="A24" s="1042" t="s">
        <v>27</v>
      </c>
      <c r="B24" s="1042"/>
      <c r="C24" s="124">
        <v>1</v>
      </c>
      <c r="D24" s="124">
        <v>21</v>
      </c>
      <c r="E24" s="124">
        <v>16</v>
      </c>
      <c r="F24" s="124">
        <v>19</v>
      </c>
      <c r="G24" s="124">
        <v>5</v>
      </c>
      <c r="H24" s="124">
        <v>1</v>
      </c>
      <c r="I24" s="124">
        <v>2</v>
      </c>
      <c r="J24" s="124">
        <v>0</v>
      </c>
      <c r="K24" s="103">
        <f t="shared" si="0"/>
        <v>24</v>
      </c>
      <c r="L24" s="103">
        <f t="shared" si="1"/>
        <v>41</v>
      </c>
      <c r="M24" s="103">
        <f t="shared" si="2"/>
        <v>65</v>
      </c>
      <c r="N24" s="103">
        <v>2</v>
      </c>
      <c r="O24" s="103">
        <v>13</v>
      </c>
      <c r="P24" s="103">
        <v>11</v>
      </c>
      <c r="Q24" s="103">
        <v>24</v>
      </c>
      <c r="R24" s="103">
        <v>9</v>
      </c>
      <c r="S24" s="103">
        <v>3</v>
      </c>
      <c r="T24" s="103">
        <v>1</v>
      </c>
      <c r="U24" s="103">
        <v>1</v>
      </c>
      <c r="V24" s="103">
        <v>1</v>
      </c>
      <c r="W24" s="103">
        <v>0</v>
      </c>
      <c r="X24" s="103">
        <f t="shared" si="3"/>
        <v>24</v>
      </c>
      <c r="Y24" s="103">
        <f t="shared" si="4"/>
        <v>41</v>
      </c>
      <c r="Z24" s="103">
        <f t="shared" si="5"/>
        <v>65</v>
      </c>
      <c r="AA24" s="996" t="s">
        <v>28</v>
      </c>
      <c r="AB24" s="996"/>
    </row>
    <row r="25" spans="1:28" ht="21.95" customHeight="1" x14ac:dyDescent="0.3">
      <c r="A25" s="1042" t="s">
        <v>29</v>
      </c>
      <c r="B25" s="1042"/>
      <c r="C25" s="124">
        <v>0</v>
      </c>
      <c r="D25" s="124">
        <v>5</v>
      </c>
      <c r="E25" s="124">
        <v>5</v>
      </c>
      <c r="F25" s="124">
        <v>16</v>
      </c>
      <c r="G25" s="124">
        <v>13</v>
      </c>
      <c r="H25" s="124">
        <v>5</v>
      </c>
      <c r="I25" s="124">
        <v>7</v>
      </c>
      <c r="J25" s="124">
        <v>0</v>
      </c>
      <c r="K25" s="103">
        <f t="shared" si="0"/>
        <v>25</v>
      </c>
      <c r="L25" s="103">
        <f t="shared" si="1"/>
        <v>26</v>
      </c>
      <c r="M25" s="103">
        <f t="shared" si="2"/>
        <v>51</v>
      </c>
      <c r="N25" s="103">
        <v>0</v>
      </c>
      <c r="O25" s="103">
        <v>8</v>
      </c>
      <c r="P25" s="103">
        <v>0</v>
      </c>
      <c r="Q25" s="103">
        <v>9</v>
      </c>
      <c r="R25" s="103">
        <v>0</v>
      </c>
      <c r="S25" s="103">
        <v>8</v>
      </c>
      <c r="T25" s="103">
        <v>0</v>
      </c>
      <c r="U25" s="103">
        <v>1</v>
      </c>
      <c r="V25" s="103">
        <v>25</v>
      </c>
      <c r="W25" s="103">
        <v>0</v>
      </c>
      <c r="X25" s="103">
        <f t="shared" si="3"/>
        <v>25</v>
      </c>
      <c r="Y25" s="103">
        <f t="shared" si="4"/>
        <v>26</v>
      </c>
      <c r="Z25" s="103">
        <f t="shared" si="5"/>
        <v>51</v>
      </c>
      <c r="AA25" s="996" t="s">
        <v>30</v>
      </c>
      <c r="AB25" s="996"/>
    </row>
    <row r="26" spans="1:28" ht="21.95" customHeight="1" x14ac:dyDescent="0.3">
      <c r="A26" s="1042" t="s">
        <v>31</v>
      </c>
      <c r="B26" s="1042"/>
      <c r="C26" s="124">
        <v>5</v>
      </c>
      <c r="D26" s="124">
        <v>8</v>
      </c>
      <c r="E26" s="124">
        <v>6</v>
      </c>
      <c r="F26" s="124">
        <v>6</v>
      </c>
      <c r="G26" s="124">
        <v>8</v>
      </c>
      <c r="H26" s="124">
        <v>17</v>
      </c>
      <c r="I26" s="124">
        <v>5</v>
      </c>
      <c r="J26" s="124">
        <v>11</v>
      </c>
      <c r="K26" s="103">
        <f t="shared" si="0"/>
        <v>24</v>
      </c>
      <c r="L26" s="103">
        <f t="shared" si="1"/>
        <v>42</v>
      </c>
      <c r="M26" s="103">
        <f t="shared" si="2"/>
        <v>66</v>
      </c>
      <c r="N26" s="103">
        <v>1</v>
      </c>
      <c r="O26" s="103">
        <v>0</v>
      </c>
      <c r="P26" s="103">
        <v>17</v>
      </c>
      <c r="Q26" s="103">
        <v>34</v>
      </c>
      <c r="R26" s="103">
        <v>6</v>
      </c>
      <c r="S26" s="103">
        <v>6</v>
      </c>
      <c r="T26" s="103">
        <v>0</v>
      </c>
      <c r="U26" s="103">
        <v>1</v>
      </c>
      <c r="V26" s="103">
        <v>0</v>
      </c>
      <c r="W26" s="103">
        <v>1</v>
      </c>
      <c r="X26" s="103">
        <f t="shared" si="3"/>
        <v>24</v>
      </c>
      <c r="Y26" s="103">
        <f t="shared" si="4"/>
        <v>42</v>
      </c>
      <c r="Z26" s="103">
        <f t="shared" si="5"/>
        <v>66</v>
      </c>
      <c r="AA26" s="996" t="s">
        <v>32</v>
      </c>
      <c r="AB26" s="996"/>
    </row>
    <row r="27" spans="1:28" ht="21.95" customHeight="1" x14ac:dyDescent="0.3">
      <c r="A27" s="1042" t="s">
        <v>33</v>
      </c>
      <c r="B27" s="1042"/>
      <c r="C27" s="124">
        <v>0</v>
      </c>
      <c r="D27" s="124">
        <v>1</v>
      </c>
      <c r="E27" s="124">
        <v>5</v>
      </c>
      <c r="F27" s="124">
        <v>12</v>
      </c>
      <c r="G27" s="124">
        <v>12</v>
      </c>
      <c r="H27" s="124">
        <v>19</v>
      </c>
      <c r="I27" s="124">
        <v>0</v>
      </c>
      <c r="J27" s="124">
        <v>0</v>
      </c>
      <c r="K27" s="103">
        <f t="shared" si="0"/>
        <v>17</v>
      </c>
      <c r="L27" s="103">
        <f t="shared" si="1"/>
        <v>32</v>
      </c>
      <c r="M27" s="103">
        <f t="shared" si="2"/>
        <v>49</v>
      </c>
      <c r="N27" s="103">
        <v>0</v>
      </c>
      <c r="O27" s="103">
        <v>2</v>
      </c>
      <c r="P27" s="103">
        <v>7</v>
      </c>
      <c r="Q27" s="103">
        <v>7</v>
      </c>
      <c r="R27" s="103">
        <v>10</v>
      </c>
      <c r="S27" s="103">
        <v>18</v>
      </c>
      <c r="T27" s="103">
        <v>0</v>
      </c>
      <c r="U27" s="103">
        <v>5</v>
      </c>
      <c r="V27" s="103">
        <v>0</v>
      </c>
      <c r="W27" s="103">
        <v>0</v>
      </c>
      <c r="X27" s="103">
        <f t="shared" si="3"/>
        <v>17</v>
      </c>
      <c r="Y27" s="103">
        <f t="shared" si="4"/>
        <v>32</v>
      </c>
      <c r="Z27" s="103">
        <f t="shared" si="5"/>
        <v>49</v>
      </c>
      <c r="AA27" s="996" t="s">
        <v>34</v>
      </c>
      <c r="AB27" s="996"/>
    </row>
    <row r="28" spans="1:28" ht="21.95" customHeight="1" thickBot="1" x14ac:dyDescent="0.35">
      <c r="A28" s="1076" t="s">
        <v>35</v>
      </c>
      <c r="B28" s="1076"/>
      <c r="C28" s="178">
        <v>0</v>
      </c>
      <c r="D28" s="178">
        <v>3</v>
      </c>
      <c r="E28" s="178">
        <v>11</v>
      </c>
      <c r="F28" s="178">
        <v>7</v>
      </c>
      <c r="G28" s="178">
        <v>5</v>
      </c>
      <c r="H28" s="178">
        <v>3</v>
      </c>
      <c r="I28" s="178">
        <v>0</v>
      </c>
      <c r="J28" s="178">
        <v>3</v>
      </c>
      <c r="K28" s="103">
        <f t="shared" si="0"/>
        <v>16</v>
      </c>
      <c r="L28" s="103">
        <f t="shared" si="1"/>
        <v>16</v>
      </c>
      <c r="M28" s="103">
        <f t="shared" si="2"/>
        <v>32</v>
      </c>
      <c r="N28" s="104">
        <v>0</v>
      </c>
      <c r="O28" s="104">
        <v>0</v>
      </c>
      <c r="P28" s="104">
        <v>4</v>
      </c>
      <c r="Q28" s="104">
        <v>11</v>
      </c>
      <c r="R28" s="104">
        <v>6</v>
      </c>
      <c r="S28" s="104">
        <v>3</v>
      </c>
      <c r="T28" s="104">
        <v>6</v>
      </c>
      <c r="U28" s="104">
        <v>2</v>
      </c>
      <c r="V28" s="104">
        <v>0</v>
      </c>
      <c r="W28" s="104">
        <v>0</v>
      </c>
      <c r="X28" s="103">
        <f t="shared" si="3"/>
        <v>16</v>
      </c>
      <c r="Y28" s="103">
        <f t="shared" si="4"/>
        <v>16</v>
      </c>
      <c r="Z28" s="103">
        <f t="shared" si="5"/>
        <v>32</v>
      </c>
      <c r="AA28" s="1139" t="s">
        <v>52</v>
      </c>
      <c r="AB28" s="1139"/>
    </row>
    <row r="29" spans="1:28" ht="21.95" customHeight="1" thickBot="1" x14ac:dyDescent="0.35">
      <c r="A29" s="1043" t="s">
        <v>8</v>
      </c>
      <c r="B29" s="1043"/>
      <c r="C29" s="105">
        <f>SUM(C9:C28)</f>
        <v>55</v>
      </c>
      <c r="D29" s="105">
        <f t="shared" ref="D29:Z29" si="6">SUM(D9:D28)</f>
        <v>120</v>
      </c>
      <c r="E29" s="105">
        <f t="shared" si="6"/>
        <v>257</v>
      </c>
      <c r="F29" s="105">
        <f t="shared" si="6"/>
        <v>376</v>
      </c>
      <c r="G29" s="105">
        <f t="shared" si="6"/>
        <v>189</v>
      </c>
      <c r="H29" s="105">
        <f t="shared" si="6"/>
        <v>168</v>
      </c>
      <c r="I29" s="105">
        <f t="shared" si="6"/>
        <v>58</v>
      </c>
      <c r="J29" s="105">
        <f t="shared" si="6"/>
        <v>38</v>
      </c>
      <c r="K29" s="105">
        <f t="shared" si="6"/>
        <v>559</v>
      </c>
      <c r="L29" s="105">
        <f t="shared" si="6"/>
        <v>702</v>
      </c>
      <c r="M29" s="105">
        <f t="shared" si="6"/>
        <v>1261</v>
      </c>
      <c r="N29" s="105">
        <f t="shared" si="6"/>
        <v>52</v>
      </c>
      <c r="O29" s="105">
        <f t="shared" si="6"/>
        <v>120</v>
      </c>
      <c r="P29" s="105">
        <f t="shared" si="6"/>
        <v>229</v>
      </c>
      <c r="Q29" s="105">
        <f t="shared" si="6"/>
        <v>345</v>
      </c>
      <c r="R29" s="105">
        <f t="shared" si="6"/>
        <v>174</v>
      </c>
      <c r="S29" s="105">
        <f t="shared" si="6"/>
        <v>180</v>
      </c>
      <c r="T29" s="105">
        <f t="shared" si="6"/>
        <v>77</v>
      </c>
      <c r="U29" s="105">
        <f t="shared" si="6"/>
        <v>48</v>
      </c>
      <c r="V29" s="105">
        <f t="shared" si="6"/>
        <v>27</v>
      </c>
      <c r="W29" s="105">
        <f t="shared" si="6"/>
        <v>9</v>
      </c>
      <c r="X29" s="105">
        <f t="shared" si="6"/>
        <v>559</v>
      </c>
      <c r="Y29" s="105">
        <f t="shared" si="6"/>
        <v>702</v>
      </c>
      <c r="Z29" s="105">
        <f t="shared" si="6"/>
        <v>1261</v>
      </c>
      <c r="AA29" s="1037" t="s">
        <v>381</v>
      </c>
      <c r="AB29" s="1037"/>
    </row>
    <row r="30" spans="1:28" ht="21" thickTop="1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</sheetData>
  <mergeCells count="57">
    <mergeCell ref="A1:AB1"/>
    <mergeCell ref="A2:AB2"/>
    <mergeCell ref="A3:Z3"/>
    <mergeCell ref="AA3:AB3"/>
    <mergeCell ref="A4:B8"/>
    <mergeCell ref="C4:M4"/>
    <mergeCell ref="N4:W4"/>
    <mergeCell ref="X4:Z4"/>
    <mergeCell ref="AA4:AB8"/>
    <mergeCell ref="C5:M5"/>
    <mergeCell ref="Z6:Z7"/>
    <mergeCell ref="N5:W5"/>
    <mergeCell ref="X5:Z5"/>
    <mergeCell ref="C6:D6"/>
    <mergeCell ref="E6:F6"/>
    <mergeCell ref="A10:B10"/>
    <mergeCell ref="AA10:AB10"/>
    <mergeCell ref="A11:B11"/>
    <mergeCell ref="AA11:AB11"/>
    <mergeCell ref="R6:S6"/>
    <mergeCell ref="T6:U6"/>
    <mergeCell ref="V6:W6"/>
    <mergeCell ref="X6:X7"/>
    <mergeCell ref="Y6:Y7"/>
    <mergeCell ref="G6:H6"/>
    <mergeCell ref="I6:J6"/>
    <mergeCell ref="K6:M6"/>
    <mergeCell ref="N6:O6"/>
    <mergeCell ref="P6:Q6"/>
    <mergeCell ref="AA9:AB9"/>
    <mergeCell ref="A9:B9"/>
    <mergeCell ref="A12:B12"/>
    <mergeCell ref="AA12:AB12"/>
    <mergeCell ref="A13:A18"/>
    <mergeCell ref="AB13:AB18"/>
    <mergeCell ref="A19:B19"/>
    <mergeCell ref="AA19:AB19"/>
    <mergeCell ref="A20:B20"/>
    <mergeCell ref="AA20:AB20"/>
    <mergeCell ref="A21:B21"/>
    <mergeCell ref="AA21:AB21"/>
    <mergeCell ref="A22:B22"/>
    <mergeCell ref="AA22:AB22"/>
    <mergeCell ref="A23:B23"/>
    <mergeCell ref="AA23:AB23"/>
    <mergeCell ref="A24:B24"/>
    <mergeCell ref="AA24:AB24"/>
    <mergeCell ref="A25:B25"/>
    <mergeCell ref="AA25:AB25"/>
    <mergeCell ref="A29:B29"/>
    <mergeCell ref="AA29:AB29"/>
    <mergeCell ref="A26:B26"/>
    <mergeCell ref="AA26:AB26"/>
    <mergeCell ref="A27:B27"/>
    <mergeCell ref="AA27:AB27"/>
    <mergeCell ref="A28:B28"/>
    <mergeCell ref="AA28:AB28"/>
  </mergeCells>
  <printOptions horizontalCentered="1"/>
  <pageMargins left="0.45" right="0.45" top="0.75" bottom="0.75" header="0.3" footer="0.3"/>
  <pageSetup paperSize="9" scale="75" firstPageNumber="88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9"/>
  <sheetViews>
    <sheetView rightToLeft="1" view="pageBreakPreview" zoomScale="70" zoomScaleNormal="71" zoomScaleSheetLayoutView="70" workbookViewId="0">
      <selection activeCell="I41" sqref="I41"/>
    </sheetView>
  </sheetViews>
  <sheetFormatPr defaultRowHeight="20.25" x14ac:dyDescent="0.3"/>
  <cols>
    <col min="1" max="1" width="3.75" style="181" customWidth="1"/>
    <col min="2" max="2" width="7.9140625" style="181" customWidth="1"/>
    <col min="3" max="3" width="11.33203125" style="181" customWidth="1"/>
    <col min="4" max="4" width="11.08203125" style="181" customWidth="1"/>
    <col min="5" max="5" width="10.5" style="181" customWidth="1"/>
    <col min="6" max="6" width="10.75" style="181" customWidth="1"/>
    <col min="7" max="7" width="11.6640625" style="181" customWidth="1"/>
    <col min="8" max="9" width="12.4140625" style="181" customWidth="1"/>
    <col min="10" max="10" width="10.4140625" style="181" customWidth="1"/>
    <col min="11" max="11" width="3.4140625" style="181" customWidth="1"/>
    <col min="12" max="16384" width="8.6640625" style="181"/>
  </cols>
  <sheetData>
    <row r="1" spans="1:11" ht="28.5" customHeight="1" x14ac:dyDescent="0.3">
      <c r="A1" s="1049" t="s">
        <v>1436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</row>
    <row r="2" spans="1:11" ht="30.75" customHeight="1" x14ac:dyDescent="0.3">
      <c r="A2" s="1077" t="s">
        <v>934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ht="22.5" customHeight="1" thickBot="1" x14ac:dyDescent="0.35">
      <c r="A3" s="1066" t="s">
        <v>1398</v>
      </c>
      <c r="B3" s="1066"/>
      <c r="C3" s="1066"/>
      <c r="D3" s="1066"/>
      <c r="E3" s="1066"/>
      <c r="F3" s="1066"/>
      <c r="G3" s="1066"/>
      <c r="H3" s="1066"/>
      <c r="I3" s="1066"/>
      <c r="J3" s="1078" t="s">
        <v>1399</v>
      </c>
      <c r="K3" s="1078"/>
    </row>
    <row r="4" spans="1:11" ht="20.25" customHeight="1" thickTop="1" x14ac:dyDescent="0.3">
      <c r="A4" s="988"/>
      <c r="B4" s="988"/>
      <c r="C4" s="987" t="s">
        <v>612</v>
      </c>
      <c r="D4" s="987"/>
      <c r="E4" s="987" t="s">
        <v>613</v>
      </c>
      <c r="F4" s="987"/>
      <c r="G4" s="987" t="s">
        <v>8</v>
      </c>
      <c r="H4" s="987"/>
      <c r="I4" s="987"/>
      <c r="J4" s="988"/>
      <c r="K4" s="988"/>
    </row>
    <row r="5" spans="1:11" ht="24.75" customHeight="1" x14ac:dyDescent="0.3">
      <c r="A5" s="988"/>
      <c r="B5" s="988"/>
      <c r="C5" s="1075" t="s">
        <v>446</v>
      </c>
      <c r="D5" s="1075"/>
      <c r="E5" s="988" t="s">
        <v>447</v>
      </c>
      <c r="F5" s="988"/>
      <c r="G5" s="1013" t="s">
        <v>381</v>
      </c>
      <c r="H5" s="1013"/>
      <c r="I5" s="1013"/>
      <c r="J5" s="988"/>
      <c r="K5" s="988"/>
    </row>
    <row r="6" spans="1:11" ht="24.75" customHeight="1" x14ac:dyDescent="0.3">
      <c r="A6" s="988"/>
      <c r="B6" s="988"/>
      <c r="C6" s="488" t="s">
        <v>5</v>
      </c>
      <c r="D6" s="488" t="s">
        <v>6</v>
      </c>
      <c r="E6" s="488" t="s">
        <v>5</v>
      </c>
      <c r="F6" s="488" t="s">
        <v>6</v>
      </c>
      <c r="G6" s="488" t="s">
        <v>5</v>
      </c>
      <c r="H6" s="488" t="s">
        <v>6</v>
      </c>
      <c r="I6" s="488" t="s">
        <v>8</v>
      </c>
      <c r="J6" s="988"/>
      <c r="K6" s="988"/>
    </row>
    <row r="7" spans="1:11" ht="21.75" customHeight="1" thickBot="1" x14ac:dyDescent="0.35">
      <c r="A7" s="989"/>
      <c r="B7" s="989"/>
      <c r="C7" s="248" t="s">
        <v>9</v>
      </c>
      <c r="D7" s="248" t="s">
        <v>10</v>
      </c>
      <c r="E7" s="248" t="s">
        <v>9</v>
      </c>
      <c r="F7" s="248" t="s">
        <v>10</v>
      </c>
      <c r="G7" s="248" t="s">
        <v>9</v>
      </c>
      <c r="H7" s="248" t="s">
        <v>10</v>
      </c>
      <c r="I7" s="248" t="s">
        <v>12</v>
      </c>
      <c r="J7" s="989"/>
      <c r="K7" s="989"/>
    </row>
    <row r="8" spans="1:11" ht="22.5" customHeight="1" x14ac:dyDescent="0.3">
      <c r="A8" s="1115" t="s">
        <v>567</v>
      </c>
      <c r="B8" s="1115"/>
      <c r="C8" s="483">
        <v>0</v>
      </c>
      <c r="D8" s="483">
        <v>0</v>
      </c>
      <c r="E8" s="483">
        <v>0</v>
      </c>
      <c r="F8" s="483">
        <v>0</v>
      </c>
      <c r="G8" s="483">
        <f>SUM(C8,E8)</f>
        <v>0</v>
      </c>
      <c r="H8" s="516">
        <f>SUM(D8,F8)</f>
        <v>0</v>
      </c>
      <c r="I8" s="504">
        <f>SUM(G8:H8)</f>
        <v>0</v>
      </c>
      <c r="J8" s="991" t="s">
        <v>743</v>
      </c>
      <c r="K8" s="991"/>
    </row>
    <row r="9" spans="1:11" ht="21.95" customHeight="1" x14ac:dyDescent="0.3">
      <c r="A9" s="1042" t="s">
        <v>14</v>
      </c>
      <c r="B9" s="1042"/>
      <c r="C9" s="483">
        <v>11</v>
      </c>
      <c r="D9" s="483">
        <v>22</v>
      </c>
      <c r="E9" s="483">
        <v>0</v>
      </c>
      <c r="F9" s="483">
        <v>0</v>
      </c>
      <c r="G9" s="516">
        <f t="shared" ref="G9:G27" si="0">SUM(C9,E9)</f>
        <v>11</v>
      </c>
      <c r="H9" s="516">
        <f t="shared" ref="H9:H27" si="1">SUM(D9,F9)</f>
        <v>22</v>
      </c>
      <c r="I9" s="520">
        <f t="shared" ref="I9:I27" si="2">SUM(G9:H9)</f>
        <v>33</v>
      </c>
      <c r="J9" s="996" t="s">
        <v>15</v>
      </c>
      <c r="K9" s="996"/>
    </row>
    <row r="10" spans="1:11" ht="21.95" customHeight="1" x14ac:dyDescent="0.3">
      <c r="A10" s="1042" t="s">
        <v>16</v>
      </c>
      <c r="B10" s="1042"/>
      <c r="C10" s="504">
        <v>0</v>
      </c>
      <c r="D10" s="504">
        <v>17</v>
      </c>
      <c r="E10" s="504">
        <v>0</v>
      </c>
      <c r="F10" s="504">
        <v>0</v>
      </c>
      <c r="G10" s="516">
        <f t="shared" si="0"/>
        <v>0</v>
      </c>
      <c r="H10" s="516">
        <f t="shared" si="1"/>
        <v>17</v>
      </c>
      <c r="I10" s="520">
        <f t="shared" si="2"/>
        <v>17</v>
      </c>
      <c r="J10" s="996" t="s">
        <v>17</v>
      </c>
      <c r="K10" s="996"/>
    </row>
    <row r="11" spans="1:11" ht="21.95" customHeight="1" x14ac:dyDescent="0.3">
      <c r="A11" s="1042" t="s">
        <v>18</v>
      </c>
      <c r="B11" s="1042"/>
      <c r="C11" s="504">
        <v>9</v>
      </c>
      <c r="D11" s="504">
        <v>15</v>
      </c>
      <c r="E11" s="504">
        <v>0</v>
      </c>
      <c r="F11" s="504">
        <v>0</v>
      </c>
      <c r="G11" s="516">
        <f t="shared" si="0"/>
        <v>9</v>
      </c>
      <c r="H11" s="516">
        <f t="shared" si="1"/>
        <v>15</v>
      </c>
      <c r="I11" s="520">
        <f t="shared" si="2"/>
        <v>24</v>
      </c>
      <c r="J11" s="996" t="s">
        <v>19</v>
      </c>
      <c r="K11" s="996"/>
    </row>
    <row r="12" spans="1:11" ht="21.95" customHeight="1" x14ac:dyDescent="0.3">
      <c r="A12" s="997" t="s">
        <v>20</v>
      </c>
      <c r="B12" s="474" t="s">
        <v>399</v>
      </c>
      <c r="C12" s="504">
        <v>23</v>
      </c>
      <c r="D12" s="504">
        <v>32</v>
      </c>
      <c r="E12" s="504">
        <v>0</v>
      </c>
      <c r="F12" s="504">
        <v>40</v>
      </c>
      <c r="G12" s="516">
        <f t="shared" si="0"/>
        <v>23</v>
      </c>
      <c r="H12" s="516">
        <f t="shared" si="1"/>
        <v>72</v>
      </c>
      <c r="I12" s="520">
        <f t="shared" si="2"/>
        <v>95</v>
      </c>
      <c r="J12" s="475" t="s">
        <v>43</v>
      </c>
      <c r="K12" s="1000" t="s">
        <v>380</v>
      </c>
    </row>
    <row r="13" spans="1:11" ht="21.95" customHeight="1" x14ac:dyDescent="0.3">
      <c r="A13" s="998"/>
      <c r="B13" s="474" t="s">
        <v>400</v>
      </c>
      <c r="C13" s="504">
        <v>12</v>
      </c>
      <c r="D13" s="504">
        <v>29</v>
      </c>
      <c r="E13" s="504">
        <v>17</v>
      </c>
      <c r="F13" s="504">
        <v>28</v>
      </c>
      <c r="G13" s="516">
        <f t="shared" si="0"/>
        <v>29</v>
      </c>
      <c r="H13" s="516">
        <f t="shared" si="1"/>
        <v>57</v>
      </c>
      <c r="I13" s="520">
        <f t="shared" si="2"/>
        <v>86</v>
      </c>
      <c r="J13" s="475" t="s">
        <v>44</v>
      </c>
      <c r="K13" s="1001"/>
    </row>
    <row r="14" spans="1:11" ht="21.95" customHeight="1" x14ac:dyDescent="0.3">
      <c r="A14" s="998"/>
      <c r="B14" s="474" t="s">
        <v>401</v>
      </c>
      <c r="C14" s="504">
        <v>48</v>
      </c>
      <c r="D14" s="504">
        <v>15</v>
      </c>
      <c r="E14" s="504">
        <v>9</v>
      </c>
      <c r="F14" s="504">
        <v>1</v>
      </c>
      <c r="G14" s="516">
        <f t="shared" si="0"/>
        <v>57</v>
      </c>
      <c r="H14" s="516">
        <f t="shared" si="1"/>
        <v>16</v>
      </c>
      <c r="I14" s="520">
        <f t="shared" si="2"/>
        <v>73</v>
      </c>
      <c r="J14" s="475" t="s">
        <v>45</v>
      </c>
      <c r="K14" s="1001"/>
    </row>
    <row r="15" spans="1:11" ht="21.95" customHeight="1" x14ac:dyDescent="0.3">
      <c r="A15" s="998"/>
      <c r="B15" s="474" t="s">
        <v>382</v>
      </c>
      <c r="C15" s="504">
        <v>0</v>
      </c>
      <c r="D15" s="504">
        <v>0</v>
      </c>
      <c r="E15" s="504">
        <v>0</v>
      </c>
      <c r="F15" s="504">
        <v>0</v>
      </c>
      <c r="G15" s="516">
        <f t="shared" si="0"/>
        <v>0</v>
      </c>
      <c r="H15" s="516">
        <f t="shared" si="1"/>
        <v>0</v>
      </c>
      <c r="I15" s="520">
        <f t="shared" si="2"/>
        <v>0</v>
      </c>
      <c r="J15" s="475" t="s">
        <v>46</v>
      </c>
      <c r="K15" s="1001"/>
    </row>
    <row r="16" spans="1:11" ht="21.95" customHeight="1" x14ac:dyDescent="0.3">
      <c r="A16" s="998"/>
      <c r="B16" s="474" t="s">
        <v>383</v>
      </c>
      <c r="C16" s="504">
        <v>16</v>
      </c>
      <c r="D16" s="504">
        <v>22</v>
      </c>
      <c r="E16" s="504">
        <v>0</v>
      </c>
      <c r="F16" s="504">
        <v>0</v>
      </c>
      <c r="G16" s="516">
        <f t="shared" si="0"/>
        <v>16</v>
      </c>
      <c r="H16" s="516">
        <f t="shared" si="1"/>
        <v>22</v>
      </c>
      <c r="I16" s="520">
        <f t="shared" si="2"/>
        <v>38</v>
      </c>
      <c r="J16" s="475" t="s">
        <v>47</v>
      </c>
      <c r="K16" s="1001"/>
    </row>
    <row r="17" spans="1:11" ht="21.95" customHeight="1" x14ac:dyDescent="0.3">
      <c r="A17" s="999"/>
      <c r="B17" s="474" t="s">
        <v>384</v>
      </c>
      <c r="C17" s="504">
        <v>30</v>
      </c>
      <c r="D17" s="504">
        <v>40</v>
      </c>
      <c r="E17" s="504">
        <v>12</v>
      </c>
      <c r="F17" s="504">
        <v>20</v>
      </c>
      <c r="G17" s="516">
        <f t="shared" si="0"/>
        <v>42</v>
      </c>
      <c r="H17" s="516">
        <f t="shared" si="1"/>
        <v>60</v>
      </c>
      <c r="I17" s="520">
        <f t="shared" si="2"/>
        <v>102</v>
      </c>
      <c r="J17" s="475" t="s">
        <v>48</v>
      </c>
      <c r="K17" s="1002"/>
    </row>
    <row r="18" spans="1:11" ht="21.95" customHeight="1" x14ac:dyDescent="0.3">
      <c r="A18" s="995" t="s">
        <v>397</v>
      </c>
      <c r="B18" s="995"/>
      <c r="C18" s="504">
        <v>0</v>
      </c>
      <c r="D18" s="504">
        <v>0</v>
      </c>
      <c r="E18" s="504">
        <v>0</v>
      </c>
      <c r="F18" s="504">
        <v>0</v>
      </c>
      <c r="G18" s="516">
        <f t="shared" si="0"/>
        <v>0</v>
      </c>
      <c r="H18" s="516">
        <f t="shared" si="1"/>
        <v>0</v>
      </c>
      <c r="I18" s="520">
        <f t="shared" si="2"/>
        <v>0</v>
      </c>
      <c r="J18" s="996" t="s">
        <v>438</v>
      </c>
      <c r="K18" s="996"/>
    </row>
    <row r="19" spans="1:11" ht="21.95" customHeight="1" x14ac:dyDescent="0.3">
      <c r="A19" s="1042" t="s">
        <v>22</v>
      </c>
      <c r="B19" s="1042"/>
      <c r="C19" s="504">
        <v>35</v>
      </c>
      <c r="D19" s="504">
        <v>29</v>
      </c>
      <c r="E19" s="504">
        <v>35</v>
      </c>
      <c r="F19" s="504">
        <v>7</v>
      </c>
      <c r="G19" s="516">
        <f t="shared" si="0"/>
        <v>70</v>
      </c>
      <c r="H19" s="516">
        <f t="shared" si="1"/>
        <v>36</v>
      </c>
      <c r="I19" s="520">
        <f t="shared" si="2"/>
        <v>106</v>
      </c>
      <c r="J19" s="996" t="s">
        <v>49</v>
      </c>
      <c r="K19" s="996"/>
    </row>
    <row r="20" spans="1:11" ht="21.95" customHeight="1" x14ac:dyDescent="0.3">
      <c r="A20" s="1042" t="s">
        <v>23</v>
      </c>
      <c r="B20" s="1042"/>
      <c r="C20" s="504">
        <v>17</v>
      </c>
      <c r="D20" s="504">
        <v>24</v>
      </c>
      <c r="E20" s="504">
        <v>10</v>
      </c>
      <c r="F20" s="504">
        <v>21</v>
      </c>
      <c r="G20" s="516">
        <f t="shared" si="0"/>
        <v>27</v>
      </c>
      <c r="H20" s="516">
        <f t="shared" si="1"/>
        <v>45</v>
      </c>
      <c r="I20" s="520">
        <f t="shared" si="2"/>
        <v>72</v>
      </c>
      <c r="J20" s="996" t="s">
        <v>24</v>
      </c>
      <c r="K20" s="996"/>
    </row>
    <row r="21" spans="1:11" ht="21.95" customHeight="1" x14ac:dyDescent="0.3">
      <c r="A21" s="1042" t="s">
        <v>25</v>
      </c>
      <c r="B21" s="1042"/>
      <c r="C21" s="504">
        <v>39</v>
      </c>
      <c r="D21" s="504">
        <v>40</v>
      </c>
      <c r="E21" s="504">
        <v>29</v>
      </c>
      <c r="F21" s="504">
        <v>32</v>
      </c>
      <c r="G21" s="516">
        <f t="shared" si="0"/>
        <v>68</v>
      </c>
      <c r="H21" s="516">
        <f t="shared" si="1"/>
        <v>72</v>
      </c>
      <c r="I21" s="520">
        <f t="shared" si="2"/>
        <v>140</v>
      </c>
      <c r="J21" s="996" t="s">
        <v>50</v>
      </c>
      <c r="K21" s="996"/>
    </row>
    <row r="22" spans="1:11" ht="21.95" customHeight="1" x14ac:dyDescent="0.3">
      <c r="A22" s="1042" t="s">
        <v>64</v>
      </c>
      <c r="B22" s="1042"/>
      <c r="C22" s="504">
        <v>43</v>
      </c>
      <c r="D22" s="504">
        <v>70</v>
      </c>
      <c r="E22" s="504">
        <v>58</v>
      </c>
      <c r="F22" s="504">
        <v>41</v>
      </c>
      <c r="G22" s="516">
        <f t="shared" si="0"/>
        <v>101</v>
      </c>
      <c r="H22" s="516">
        <f t="shared" si="1"/>
        <v>111</v>
      </c>
      <c r="I22" s="520">
        <f t="shared" si="2"/>
        <v>212</v>
      </c>
      <c r="J22" s="996" t="s">
        <v>51</v>
      </c>
      <c r="K22" s="996"/>
    </row>
    <row r="23" spans="1:11" ht="21.95" customHeight="1" x14ac:dyDescent="0.3">
      <c r="A23" s="1042" t="s">
        <v>27</v>
      </c>
      <c r="B23" s="1042"/>
      <c r="C23" s="504">
        <v>11</v>
      </c>
      <c r="D23" s="504">
        <v>27</v>
      </c>
      <c r="E23" s="504">
        <v>13</v>
      </c>
      <c r="F23" s="504">
        <v>14</v>
      </c>
      <c r="G23" s="516">
        <f t="shared" si="0"/>
        <v>24</v>
      </c>
      <c r="H23" s="516">
        <f t="shared" si="1"/>
        <v>41</v>
      </c>
      <c r="I23" s="520">
        <f t="shared" si="2"/>
        <v>65</v>
      </c>
      <c r="J23" s="996" t="s">
        <v>28</v>
      </c>
      <c r="K23" s="996"/>
    </row>
    <row r="24" spans="1:11" ht="21.95" customHeight="1" x14ac:dyDescent="0.3">
      <c r="A24" s="1042" t="s">
        <v>29</v>
      </c>
      <c r="B24" s="1042"/>
      <c r="C24" s="504">
        <v>11</v>
      </c>
      <c r="D24" s="504">
        <v>14</v>
      </c>
      <c r="E24" s="504">
        <v>14</v>
      </c>
      <c r="F24" s="504">
        <v>12</v>
      </c>
      <c r="G24" s="516">
        <f t="shared" si="0"/>
        <v>25</v>
      </c>
      <c r="H24" s="516">
        <f t="shared" si="1"/>
        <v>26</v>
      </c>
      <c r="I24" s="520">
        <f t="shared" si="2"/>
        <v>51</v>
      </c>
      <c r="J24" s="996" t="s">
        <v>30</v>
      </c>
      <c r="K24" s="996"/>
    </row>
    <row r="25" spans="1:11" ht="21.95" customHeight="1" x14ac:dyDescent="0.3">
      <c r="A25" s="1042" t="s">
        <v>31</v>
      </c>
      <c r="B25" s="1042"/>
      <c r="C25" s="504">
        <v>8</v>
      </c>
      <c r="D25" s="504">
        <v>17</v>
      </c>
      <c r="E25" s="504">
        <v>16</v>
      </c>
      <c r="F25" s="504">
        <v>25</v>
      </c>
      <c r="G25" s="516">
        <f t="shared" si="0"/>
        <v>24</v>
      </c>
      <c r="H25" s="516">
        <f t="shared" si="1"/>
        <v>42</v>
      </c>
      <c r="I25" s="520">
        <f t="shared" si="2"/>
        <v>66</v>
      </c>
      <c r="J25" s="996" t="s">
        <v>32</v>
      </c>
      <c r="K25" s="996"/>
    </row>
    <row r="26" spans="1:11" ht="21.95" customHeight="1" x14ac:dyDescent="0.3">
      <c r="A26" s="1042" t="s">
        <v>33</v>
      </c>
      <c r="B26" s="1042"/>
      <c r="C26" s="504">
        <v>17</v>
      </c>
      <c r="D26" s="504">
        <v>32</v>
      </c>
      <c r="E26" s="504">
        <v>0</v>
      </c>
      <c r="F26" s="504">
        <v>0</v>
      </c>
      <c r="G26" s="516">
        <f t="shared" si="0"/>
        <v>17</v>
      </c>
      <c r="H26" s="516">
        <f t="shared" si="1"/>
        <v>32</v>
      </c>
      <c r="I26" s="520">
        <f t="shared" si="2"/>
        <v>49</v>
      </c>
      <c r="J26" s="996" t="s">
        <v>34</v>
      </c>
      <c r="K26" s="996"/>
    </row>
    <row r="27" spans="1:11" ht="21.95" customHeight="1" thickBot="1" x14ac:dyDescent="0.35">
      <c r="A27" s="1076" t="s">
        <v>35</v>
      </c>
      <c r="B27" s="1076"/>
      <c r="C27" s="480">
        <v>10</v>
      </c>
      <c r="D27" s="480">
        <v>16</v>
      </c>
      <c r="E27" s="480">
        <v>6</v>
      </c>
      <c r="F27" s="480">
        <v>0</v>
      </c>
      <c r="G27" s="516">
        <f t="shared" si="0"/>
        <v>16</v>
      </c>
      <c r="H27" s="516">
        <f t="shared" si="1"/>
        <v>16</v>
      </c>
      <c r="I27" s="520">
        <f t="shared" si="2"/>
        <v>32</v>
      </c>
      <c r="J27" s="1139" t="s">
        <v>52</v>
      </c>
      <c r="K27" s="1139"/>
    </row>
    <row r="28" spans="1:11" ht="21.95" customHeight="1" thickBot="1" x14ac:dyDescent="0.35">
      <c r="A28" s="1043" t="s">
        <v>8</v>
      </c>
      <c r="B28" s="1043"/>
      <c r="C28" s="361">
        <f>SUM(C8:C27)</f>
        <v>340</v>
      </c>
      <c r="D28" s="361">
        <f t="shared" ref="D28:I28" si="3">SUM(D8:D27)</f>
        <v>461</v>
      </c>
      <c r="E28" s="361">
        <f t="shared" si="3"/>
        <v>219</v>
      </c>
      <c r="F28" s="361">
        <f t="shared" si="3"/>
        <v>241</v>
      </c>
      <c r="G28" s="361">
        <f t="shared" si="3"/>
        <v>559</v>
      </c>
      <c r="H28" s="361">
        <f t="shared" si="3"/>
        <v>702</v>
      </c>
      <c r="I28" s="361">
        <f t="shared" si="3"/>
        <v>1261</v>
      </c>
      <c r="J28" s="1037" t="s">
        <v>381</v>
      </c>
      <c r="K28" s="1037"/>
    </row>
    <row r="29" spans="1:11" ht="21" thickTop="1" x14ac:dyDescent="0.3"/>
  </sheetData>
  <mergeCells count="44">
    <mergeCell ref="A8:B8"/>
    <mergeCell ref="A9:B9"/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  <mergeCell ref="E5:F5"/>
    <mergeCell ref="G5:I5"/>
    <mergeCell ref="J9:K9"/>
    <mergeCell ref="J8:K8"/>
    <mergeCell ref="A11:B11"/>
    <mergeCell ref="J11:K11"/>
    <mergeCell ref="A12:A17"/>
    <mergeCell ref="K12:K17"/>
    <mergeCell ref="A10:B10"/>
    <mergeCell ref="J10:K10"/>
    <mergeCell ref="A18:B18"/>
    <mergeCell ref="J18:K18"/>
    <mergeCell ref="A19:B19"/>
    <mergeCell ref="J19:K19"/>
    <mergeCell ref="A20:B20"/>
    <mergeCell ref="J20:K20"/>
    <mergeCell ref="A21:B21"/>
    <mergeCell ref="J21:K21"/>
    <mergeCell ref="A22:B22"/>
    <mergeCell ref="J22:K22"/>
    <mergeCell ref="A23:B23"/>
    <mergeCell ref="J23:K23"/>
    <mergeCell ref="A24:B24"/>
    <mergeCell ref="J24:K24"/>
    <mergeCell ref="A28:B28"/>
    <mergeCell ref="J28:K28"/>
    <mergeCell ref="A25:B25"/>
    <mergeCell ref="J25:K25"/>
    <mergeCell ref="A26:B26"/>
    <mergeCell ref="J26:K26"/>
    <mergeCell ref="A27:B27"/>
    <mergeCell ref="J27:K27"/>
  </mergeCells>
  <printOptions horizontalCentered="1"/>
  <pageMargins left="0.7" right="0.7" top="0.75" bottom="0.75" header="0.3" footer="0.3"/>
  <pageSetup paperSize="9" scale="75" firstPageNumber="88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29"/>
  <sheetViews>
    <sheetView rightToLeft="1" view="pageBreakPreview" zoomScale="70" zoomScaleNormal="75" zoomScaleSheetLayoutView="70" workbookViewId="0">
      <selection activeCell="I41" sqref="I41"/>
    </sheetView>
  </sheetViews>
  <sheetFormatPr defaultColWidth="5.33203125" defaultRowHeight="12.75" x14ac:dyDescent="0.2"/>
  <cols>
    <col min="1" max="1" width="3.75" style="106" customWidth="1"/>
    <col min="2" max="2" width="7.9140625" style="106" customWidth="1"/>
    <col min="3" max="3" width="5.25" style="106" customWidth="1"/>
    <col min="4" max="4" width="5.75" style="106" customWidth="1"/>
    <col min="5" max="5" width="5.9140625" style="106" customWidth="1"/>
    <col min="6" max="6" width="5.58203125" style="106" customWidth="1"/>
    <col min="7" max="7" width="6.33203125" style="106" customWidth="1"/>
    <col min="8" max="8" width="5.58203125" style="106" customWidth="1"/>
    <col min="9" max="10" width="5.83203125" style="106" customWidth="1"/>
    <col min="11" max="15" width="8.33203125" style="106" customWidth="1"/>
    <col min="16" max="16" width="9.5" style="106" customWidth="1"/>
    <col min="17" max="17" width="3.4140625" style="106" customWidth="1"/>
    <col min="18" max="18" width="4.1640625" style="106" customWidth="1"/>
    <col min="19" max="19" width="7.5" style="106" customWidth="1"/>
    <col min="20" max="20" width="5.75" style="106" customWidth="1"/>
    <col min="21" max="21" width="5.33203125" style="106" customWidth="1"/>
    <col min="22" max="22" width="6.9140625" style="106" customWidth="1"/>
    <col min="23" max="23" width="5.1640625" style="106" customWidth="1"/>
    <col min="24" max="25" width="5" style="106" customWidth="1"/>
    <col min="26" max="26" width="5.25" style="106" customWidth="1"/>
    <col min="27" max="27" width="5.33203125" style="106" customWidth="1"/>
    <col min="28" max="30" width="6.9140625" style="106" customWidth="1"/>
    <col min="31" max="31" width="6" style="106" customWidth="1"/>
    <col min="32" max="32" width="6.9140625" style="106" customWidth="1"/>
    <col min="33" max="33" width="6.25" style="106" customWidth="1"/>
    <col min="34" max="34" width="5.25" style="106" customWidth="1"/>
    <col min="35" max="35" width="9.58203125" style="106" customWidth="1"/>
    <col min="36" max="36" width="3.83203125" style="106" customWidth="1"/>
    <col min="37" max="37" width="3.4140625" style="106" customWidth="1"/>
    <col min="38" max="38" width="6.75" style="106" customWidth="1"/>
    <col min="39" max="39" width="4.83203125" style="106" customWidth="1"/>
    <col min="40" max="40" width="5.33203125" style="106" customWidth="1"/>
    <col min="41" max="41" width="5" style="106" customWidth="1"/>
    <col min="42" max="42" width="4.58203125" style="106" customWidth="1"/>
    <col min="43" max="43" width="5.75" style="106" customWidth="1"/>
    <col min="44" max="44" width="5.1640625" style="106" customWidth="1"/>
    <col min="45" max="45" width="4.5" style="106" customWidth="1"/>
    <col min="46" max="46" width="5.33203125" style="106" customWidth="1"/>
    <col min="47" max="47" width="4.9140625" style="106" customWidth="1"/>
    <col min="48" max="48" width="5.33203125" style="106" customWidth="1"/>
    <col min="49" max="49" width="5.08203125" style="106" customWidth="1"/>
    <col min="50" max="50" width="4.6640625" style="106" customWidth="1"/>
    <col min="51" max="51" width="5.9140625" style="106" customWidth="1"/>
    <col min="52" max="52" width="3.58203125" style="106" customWidth="1"/>
    <col min="53" max="53" width="4.75" style="106" customWidth="1"/>
    <col min="54" max="54" width="4.83203125" style="106" customWidth="1"/>
    <col min="55" max="55" width="6.1640625" style="106" customWidth="1"/>
    <col min="56" max="56" width="10.4140625" style="106" customWidth="1"/>
    <col min="57" max="57" width="3.08203125" style="106" customWidth="1"/>
    <col min="58" max="16384" width="5.33203125" style="106"/>
  </cols>
  <sheetData>
    <row r="1" spans="1:57" ht="27.75" customHeight="1" x14ac:dyDescent="0.2">
      <c r="A1" s="1136" t="s">
        <v>832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W1" s="117"/>
      <c r="X1" s="117"/>
    </row>
    <row r="2" spans="1:57" s="107" customFormat="1" ht="28.5" customHeight="1" x14ac:dyDescent="0.3">
      <c r="A2" s="1164" t="s">
        <v>936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1:57" s="107" customFormat="1" ht="26.25" customHeight="1" thickBot="1" x14ac:dyDescent="0.35">
      <c r="A3" s="984" t="s">
        <v>1400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5" t="s">
        <v>1401</v>
      </c>
      <c r="Q3" s="985"/>
      <c r="R3" s="1165" t="s">
        <v>1402</v>
      </c>
      <c r="S3" s="1165"/>
      <c r="T3" s="1165"/>
      <c r="U3" s="1165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985" t="s">
        <v>1403</v>
      </c>
      <c r="AJ3" s="985"/>
      <c r="AK3" s="984" t="s">
        <v>1404</v>
      </c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497"/>
      <c r="AX3" s="497"/>
      <c r="AY3" s="497"/>
      <c r="AZ3" s="497"/>
      <c r="BA3" s="497"/>
      <c r="BB3" s="497"/>
      <c r="BC3" s="497"/>
      <c r="BD3" s="985" t="s">
        <v>1403</v>
      </c>
      <c r="BE3" s="985"/>
    </row>
    <row r="4" spans="1:57" ht="25.5" customHeight="1" thickTop="1" x14ac:dyDescent="0.25">
      <c r="A4" s="1052" t="s">
        <v>0</v>
      </c>
      <c r="B4" s="1052"/>
      <c r="C4" s="1134" t="s">
        <v>283</v>
      </c>
      <c r="D4" s="1134"/>
      <c r="E4" s="1134"/>
      <c r="F4" s="1134" t="s">
        <v>284</v>
      </c>
      <c r="G4" s="1134"/>
      <c r="H4" s="1134"/>
      <c r="I4" s="1134" t="s">
        <v>285</v>
      </c>
      <c r="J4" s="1134"/>
      <c r="K4" s="1134"/>
      <c r="L4" s="1134" t="s">
        <v>186</v>
      </c>
      <c r="M4" s="1134"/>
      <c r="N4" s="1134"/>
      <c r="O4" s="1134"/>
      <c r="P4" s="1052" t="s">
        <v>439</v>
      </c>
      <c r="Q4" s="1052"/>
      <c r="R4" s="1052" t="s">
        <v>0</v>
      </c>
      <c r="S4" s="1052"/>
      <c r="T4" s="986" t="s">
        <v>286</v>
      </c>
      <c r="U4" s="986"/>
      <c r="V4" s="986"/>
      <c r="W4" s="986" t="s">
        <v>287</v>
      </c>
      <c r="X4" s="986"/>
      <c r="Y4" s="986"/>
      <c r="Z4" s="986" t="s">
        <v>416</v>
      </c>
      <c r="AA4" s="986"/>
      <c r="AB4" s="986"/>
      <c r="AC4" s="986" t="s">
        <v>417</v>
      </c>
      <c r="AD4" s="986"/>
      <c r="AE4" s="986"/>
      <c r="AF4" s="986" t="s">
        <v>288</v>
      </c>
      <c r="AG4" s="986"/>
      <c r="AH4" s="986"/>
      <c r="AI4" s="1052" t="s">
        <v>439</v>
      </c>
      <c r="AJ4" s="1052"/>
      <c r="AK4" s="987" t="s">
        <v>0</v>
      </c>
      <c r="AL4" s="987"/>
      <c r="AM4" s="986" t="s">
        <v>418</v>
      </c>
      <c r="AN4" s="986"/>
      <c r="AO4" s="986"/>
      <c r="AP4" s="986" t="s">
        <v>419</v>
      </c>
      <c r="AQ4" s="986"/>
      <c r="AR4" s="986"/>
      <c r="AS4" s="986" t="s">
        <v>289</v>
      </c>
      <c r="AT4" s="986"/>
      <c r="AU4" s="986"/>
      <c r="AV4" s="1134" t="s">
        <v>290</v>
      </c>
      <c r="AW4" s="1134"/>
      <c r="AX4" s="1134"/>
      <c r="AY4" s="1134"/>
      <c r="AZ4" s="1134" t="s">
        <v>291</v>
      </c>
      <c r="BA4" s="1166"/>
      <c r="BB4" s="1166"/>
      <c r="BC4" s="1166"/>
      <c r="BD4" s="1052" t="s">
        <v>439</v>
      </c>
      <c r="BE4" s="1052"/>
    </row>
    <row r="5" spans="1:57" ht="29.25" customHeight="1" x14ac:dyDescent="0.2">
      <c r="A5" s="1053"/>
      <c r="B5" s="1053"/>
      <c r="C5" s="1142" t="s">
        <v>60</v>
      </c>
      <c r="D5" s="1142"/>
      <c r="E5" s="1142"/>
      <c r="F5" s="1142" t="s">
        <v>132</v>
      </c>
      <c r="G5" s="1142"/>
      <c r="H5" s="1142"/>
      <c r="I5" s="1142" t="s">
        <v>133</v>
      </c>
      <c r="J5" s="1142"/>
      <c r="K5" s="1142"/>
      <c r="L5" s="1142" t="s">
        <v>292</v>
      </c>
      <c r="M5" s="1142"/>
      <c r="N5" s="1142"/>
      <c r="O5" s="1142"/>
      <c r="P5" s="1053"/>
      <c r="Q5" s="1053"/>
      <c r="R5" s="1053"/>
      <c r="S5" s="1053"/>
      <c r="T5" s="990" t="s">
        <v>864</v>
      </c>
      <c r="U5" s="990"/>
      <c r="V5" s="990"/>
      <c r="W5" s="990" t="s">
        <v>142</v>
      </c>
      <c r="X5" s="990"/>
      <c r="Y5" s="990"/>
      <c r="Z5" s="988" t="s">
        <v>868</v>
      </c>
      <c r="AA5" s="988"/>
      <c r="AB5" s="988"/>
      <c r="AC5" s="988" t="s">
        <v>935</v>
      </c>
      <c r="AD5" s="988"/>
      <c r="AE5" s="988"/>
      <c r="AF5" s="990" t="s">
        <v>867</v>
      </c>
      <c r="AG5" s="990"/>
      <c r="AH5" s="990"/>
      <c r="AI5" s="1053"/>
      <c r="AJ5" s="1053"/>
      <c r="AK5" s="988"/>
      <c r="AL5" s="988"/>
      <c r="AM5" s="988" t="s">
        <v>871</v>
      </c>
      <c r="AN5" s="988"/>
      <c r="AO5" s="988"/>
      <c r="AP5" s="988" t="s">
        <v>882</v>
      </c>
      <c r="AQ5" s="988"/>
      <c r="AR5" s="988"/>
      <c r="AS5" s="990" t="s">
        <v>873</v>
      </c>
      <c r="AT5" s="990"/>
      <c r="AU5" s="990"/>
      <c r="AV5" s="1142" t="s">
        <v>294</v>
      </c>
      <c r="AW5" s="1142"/>
      <c r="AX5" s="1142"/>
      <c r="AY5" s="1142"/>
      <c r="AZ5" s="1142" t="s">
        <v>295</v>
      </c>
      <c r="BA5" s="1142"/>
      <c r="BB5" s="1142"/>
      <c r="BC5" s="1142"/>
      <c r="BD5" s="1053"/>
      <c r="BE5" s="1053"/>
    </row>
    <row r="6" spans="1:57" ht="22.5" customHeight="1" x14ac:dyDescent="0.2">
      <c r="A6" s="1053"/>
      <c r="B6" s="1053"/>
      <c r="C6" s="500" t="s">
        <v>85</v>
      </c>
      <c r="D6" s="500" t="s">
        <v>42</v>
      </c>
      <c r="E6" s="500" t="s">
        <v>7</v>
      </c>
      <c r="F6" s="500" t="s">
        <v>85</v>
      </c>
      <c r="G6" s="500" t="s">
        <v>42</v>
      </c>
      <c r="H6" s="500" t="s">
        <v>7</v>
      </c>
      <c r="I6" s="500" t="s">
        <v>85</v>
      </c>
      <c r="J6" s="500" t="s">
        <v>42</v>
      </c>
      <c r="K6" s="500" t="s">
        <v>7</v>
      </c>
      <c r="L6" s="500" t="s">
        <v>85</v>
      </c>
      <c r="M6" s="500" t="s">
        <v>42</v>
      </c>
      <c r="N6" s="500" t="s">
        <v>7</v>
      </c>
      <c r="O6" s="500" t="s">
        <v>90</v>
      </c>
      <c r="P6" s="1053"/>
      <c r="Q6" s="1053"/>
      <c r="R6" s="1053"/>
      <c r="S6" s="1053"/>
      <c r="T6" s="493" t="s">
        <v>85</v>
      </c>
      <c r="U6" s="493" t="s">
        <v>42</v>
      </c>
      <c r="V6" s="493" t="s">
        <v>7</v>
      </c>
      <c r="W6" s="493" t="s">
        <v>85</v>
      </c>
      <c r="X6" s="493" t="s">
        <v>42</v>
      </c>
      <c r="Y6" s="493" t="s">
        <v>7</v>
      </c>
      <c r="Z6" s="493" t="s">
        <v>85</v>
      </c>
      <c r="AA6" s="493" t="s">
        <v>42</v>
      </c>
      <c r="AB6" s="493" t="s">
        <v>7</v>
      </c>
      <c r="AC6" s="493" t="s">
        <v>85</v>
      </c>
      <c r="AD6" s="493" t="s">
        <v>42</v>
      </c>
      <c r="AE6" s="493" t="s">
        <v>7</v>
      </c>
      <c r="AF6" s="493" t="s">
        <v>85</v>
      </c>
      <c r="AG6" s="493" t="s">
        <v>42</v>
      </c>
      <c r="AH6" s="493" t="s">
        <v>7</v>
      </c>
      <c r="AI6" s="1053"/>
      <c r="AJ6" s="1053"/>
      <c r="AK6" s="988"/>
      <c r="AL6" s="988"/>
      <c r="AM6" s="493" t="s">
        <v>85</v>
      </c>
      <c r="AN6" s="493" t="s">
        <v>42</v>
      </c>
      <c r="AO6" s="493" t="s">
        <v>7</v>
      </c>
      <c r="AP6" s="493" t="s">
        <v>85</v>
      </c>
      <c r="AQ6" s="493" t="s">
        <v>42</v>
      </c>
      <c r="AR6" s="493" t="s">
        <v>7</v>
      </c>
      <c r="AS6" s="493" t="s">
        <v>85</v>
      </c>
      <c r="AT6" s="493" t="s">
        <v>42</v>
      </c>
      <c r="AU6" s="493" t="s">
        <v>7</v>
      </c>
      <c r="AV6" s="500" t="s">
        <v>85</v>
      </c>
      <c r="AW6" s="500" t="s">
        <v>42</v>
      </c>
      <c r="AX6" s="500" t="s">
        <v>7</v>
      </c>
      <c r="AY6" s="500" t="s">
        <v>8</v>
      </c>
      <c r="AZ6" s="500" t="s">
        <v>85</v>
      </c>
      <c r="BA6" s="500" t="s">
        <v>42</v>
      </c>
      <c r="BB6" s="500" t="s">
        <v>7</v>
      </c>
      <c r="BC6" s="500" t="s">
        <v>8</v>
      </c>
      <c r="BD6" s="1053"/>
      <c r="BE6" s="1053"/>
    </row>
    <row r="7" spans="1:57" s="727" customFormat="1" ht="48" customHeight="1" thickBot="1" x14ac:dyDescent="0.25">
      <c r="A7" s="1054"/>
      <c r="B7" s="1054"/>
      <c r="C7" s="666" t="s">
        <v>9</v>
      </c>
      <c r="D7" s="666" t="s">
        <v>10</v>
      </c>
      <c r="E7" s="666" t="s">
        <v>11</v>
      </c>
      <c r="F7" s="666" t="s">
        <v>9</v>
      </c>
      <c r="G7" s="666" t="s">
        <v>10</v>
      </c>
      <c r="H7" s="666" t="s">
        <v>11</v>
      </c>
      <c r="I7" s="666" t="s">
        <v>9</v>
      </c>
      <c r="J7" s="666" t="s">
        <v>10</v>
      </c>
      <c r="K7" s="666" t="s">
        <v>11</v>
      </c>
      <c r="L7" s="666" t="s">
        <v>9</v>
      </c>
      <c r="M7" s="666" t="s">
        <v>10</v>
      </c>
      <c r="N7" s="666" t="s">
        <v>11</v>
      </c>
      <c r="O7" s="666" t="s">
        <v>12</v>
      </c>
      <c r="P7" s="1054"/>
      <c r="Q7" s="1054"/>
      <c r="R7" s="1054"/>
      <c r="S7" s="1054"/>
      <c r="T7" s="666" t="s">
        <v>9</v>
      </c>
      <c r="U7" s="666" t="s">
        <v>10</v>
      </c>
      <c r="V7" s="666" t="s">
        <v>11</v>
      </c>
      <c r="W7" s="666" t="s">
        <v>9</v>
      </c>
      <c r="X7" s="666" t="s">
        <v>10</v>
      </c>
      <c r="Y7" s="666" t="s">
        <v>11</v>
      </c>
      <c r="Z7" s="666" t="s">
        <v>9</v>
      </c>
      <c r="AA7" s="666" t="s">
        <v>10</v>
      </c>
      <c r="AB7" s="666" t="s">
        <v>11</v>
      </c>
      <c r="AC7" s="666" t="s">
        <v>9</v>
      </c>
      <c r="AD7" s="666" t="s">
        <v>10</v>
      </c>
      <c r="AE7" s="666" t="s">
        <v>11</v>
      </c>
      <c r="AF7" s="666" t="s">
        <v>9</v>
      </c>
      <c r="AG7" s="666" t="s">
        <v>10</v>
      </c>
      <c r="AH7" s="666" t="s">
        <v>11</v>
      </c>
      <c r="AI7" s="1054"/>
      <c r="AJ7" s="1054"/>
      <c r="AK7" s="989"/>
      <c r="AL7" s="989"/>
      <c r="AM7" s="666" t="s">
        <v>9</v>
      </c>
      <c r="AN7" s="666" t="s">
        <v>10</v>
      </c>
      <c r="AO7" s="666" t="s">
        <v>11</v>
      </c>
      <c r="AP7" s="666" t="s">
        <v>9</v>
      </c>
      <c r="AQ7" s="666" t="s">
        <v>10</v>
      </c>
      <c r="AR7" s="666" t="s">
        <v>11</v>
      </c>
      <c r="AS7" s="666" t="s">
        <v>9</v>
      </c>
      <c r="AT7" s="666" t="s">
        <v>10</v>
      </c>
      <c r="AU7" s="666" t="s">
        <v>11</v>
      </c>
      <c r="AV7" s="666" t="s">
        <v>9</v>
      </c>
      <c r="AW7" s="666" t="s">
        <v>10</v>
      </c>
      <c r="AX7" s="666" t="s">
        <v>11</v>
      </c>
      <c r="AY7" s="666" t="s">
        <v>12</v>
      </c>
      <c r="AZ7" s="666" t="s">
        <v>9</v>
      </c>
      <c r="BA7" s="666" t="s">
        <v>10</v>
      </c>
      <c r="BB7" s="666" t="s">
        <v>11</v>
      </c>
      <c r="BC7" s="666" t="s">
        <v>12</v>
      </c>
      <c r="BD7" s="1054"/>
      <c r="BE7" s="1054"/>
    </row>
    <row r="8" spans="1:57" ht="20.100000000000001" customHeight="1" x14ac:dyDescent="0.2">
      <c r="A8" s="1115" t="s">
        <v>525</v>
      </c>
      <c r="B8" s="1115"/>
      <c r="C8" s="479">
        <v>0</v>
      </c>
      <c r="D8" s="479">
        <v>0</v>
      </c>
      <c r="E8" s="479">
        <v>0</v>
      </c>
      <c r="F8" s="479">
        <v>0</v>
      </c>
      <c r="G8" s="479">
        <v>0</v>
      </c>
      <c r="H8" s="479">
        <v>0</v>
      </c>
      <c r="I8" s="479">
        <v>0</v>
      </c>
      <c r="J8" s="479">
        <v>0</v>
      </c>
      <c r="K8" s="479">
        <v>0</v>
      </c>
      <c r="L8" s="479">
        <f>SUM(C8,F8,I8)</f>
        <v>0</v>
      </c>
      <c r="M8" s="517">
        <f t="shared" ref="M8:N8" si="0">SUM(D8,G8,J8)</f>
        <v>0</v>
      </c>
      <c r="N8" s="517">
        <f t="shared" si="0"/>
        <v>0</v>
      </c>
      <c r="O8" s="479">
        <f>SUM(L8:N8)</f>
        <v>0</v>
      </c>
      <c r="P8" s="991" t="s">
        <v>743</v>
      </c>
      <c r="Q8" s="991"/>
      <c r="R8" s="1115" t="s">
        <v>525</v>
      </c>
      <c r="S8" s="1115"/>
      <c r="T8" s="479">
        <v>0</v>
      </c>
      <c r="U8" s="479">
        <v>0</v>
      </c>
      <c r="V8" s="479">
        <v>0</v>
      </c>
      <c r="W8" s="479">
        <v>0</v>
      </c>
      <c r="X8" s="479">
        <v>0</v>
      </c>
      <c r="Y8" s="479">
        <v>0</v>
      </c>
      <c r="Z8" s="479">
        <v>0</v>
      </c>
      <c r="AA8" s="479">
        <v>0</v>
      </c>
      <c r="AB8" s="479">
        <v>0</v>
      </c>
      <c r="AC8" s="479">
        <v>0</v>
      </c>
      <c r="AD8" s="479">
        <v>0</v>
      </c>
      <c r="AE8" s="479">
        <v>0</v>
      </c>
      <c r="AF8" s="479">
        <v>0</v>
      </c>
      <c r="AG8" s="479">
        <v>0</v>
      </c>
      <c r="AH8" s="479">
        <v>0</v>
      </c>
      <c r="AI8" s="991" t="s">
        <v>743</v>
      </c>
      <c r="AJ8" s="991"/>
      <c r="AK8" s="1115" t="s">
        <v>525</v>
      </c>
      <c r="AL8" s="1115"/>
      <c r="AM8" s="479">
        <v>0</v>
      </c>
      <c r="AN8" s="479">
        <v>0</v>
      </c>
      <c r="AO8" s="479">
        <v>0</v>
      </c>
      <c r="AP8" s="479">
        <v>0</v>
      </c>
      <c r="AQ8" s="479">
        <v>0</v>
      </c>
      <c r="AR8" s="479">
        <v>0</v>
      </c>
      <c r="AS8" s="479">
        <v>0</v>
      </c>
      <c r="AT8" s="479">
        <v>0</v>
      </c>
      <c r="AU8" s="479">
        <v>0</v>
      </c>
      <c r="AV8" s="479">
        <f>SUM(T8,W8,Z8,AC8,AF8,AM8,AP8,AS8)</f>
        <v>0</v>
      </c>
      <c r="AW8" s="517">
        <f t="shared" ref="AW8:AX8" si="1">SUM(U8,X8,AA8,AD8,AG8,AN8,AQ8,AT8)</f>
        <v>0</v>
      </c>
      <c r="AX8" s="517">
        <f t="shared" si="1"/>
        <v>0</v>
      </c>
      <c r="AY8" s="479">
        <f>SUM(AV8:AX8)</f>
        <v>0</v>
      </c>
      <c r="AZ8" s="479">
        <f>SUM(L8,AV8)</f>
        <v>0</v>
      </c>
      <c r="BA8" s="517">
        <f t="shared" ref="BA8:BC8" si="2">SUM(M8,AW8)</f>
        <v>0</v>
      </c>
      <c r="BB8" s="517">
        <f t="shared" si="2"/>
        <v>0</v>
      </c>
      <c r="BC8" s="517">
        <f t="shared" si="2"/>
        <v>0</v>
      </c>
      <c r="BD8" s="991" t="s">
        <v>743</v>
      </c>
      <c r="BE8" s="991"/>
    </row>
    <row r="9" spans="1:57" ht="20.100000000000001" customHeight="1" x14ac:dyDescent="0.2">
      <c r="A9" s="1042" t="s">
        <v>14</v>
      </c>
      <c r="B9" s="1042"/>
      <c r="C9" s="479">
        <v>1</v>
      </c>
      <c r="D9" s="479">
        <v>1</v>
      </c>
      <c r="E9" s="479">
        <v>0</v>
      </c>
      <c r="F9" s="479">
        <v>1</v>
      </c>
      <c r="G9" s="479">
        <v>1</v>
      </c>
      <c r="H9" s="479">
        <v>0</v>
      </c>
      <c r="I9" s="479">
        <v>2</v>
      </c>
      <c r="J9" s="479">
        <v>1</v>
      </c>
      <c r="K9" s="479">
        <v>0</v>
      </c>
      <c r="L9" s="517">
        <f t="shared" ref="L9:L27" si="3">SUM(C9,F9,I9)</f>
        <v>4</v>
      </c>
      <c r="M9" s="517">
        <f t="shared" ref="M9:M27" si="4">SUM(D9,G9,J9)</f>
        <v>3</v>
      </c>
      <c r="N9" s="517">
        <f t="shared" ref="N9:N27" si="5">SUM(E9,H9,K9)</f>
        <v>0</v>
      </c>
      <c r="O9" s="517">
        <f t="shared" ref="O9:O27" si="6">SUM(L9:N9)</f>
        <v>7</v>
      </c>
      <c r="P9" s="996" t="s">
        <v>15</v>
      </c>
      <c r="Q9" s="996"/>
      <c r="R9" s="1042" t="s">
        <v>14</v>
      </c>
      <c r="S9" s="1042"/>
      <c r="T9" s="479">
        <v>0</v>
      </c>
      <c r="U9" s="479">
        <v>0</v>
      </c>
      <c r="V9" s="479">
        <v>0</v>
      </c>
      <c r="W9" s="479">
        <v>0</v>
      </c>
      <c r="X9" s="479">
        <v>0</v>
      </c>
      <c r="Y9" s="479">
        <v>0</v>
      </c>
      <c r="Z9" s="479">
        <v>0</v>
      </c>
      <c r="AA9" s="479">
        <v>0</v>
      </c>
      <c r="AB9" s="479">
        <v>0</v>
      </c>
      <c r="AC9" s="479">
        <v>0</v>
      </c>
      <c r="AD9" s="479">
        <v>0</v>
      </c>
      <c r="AE9" s="479">
        <v>0</v>
      </c>
      <c r="AF9" s="479">
        <v>0</v>
      </c>
      <c r="AG9" s="479">
        <v>0</v>
      </c>
      <c r="AH9" s="479">
        <v>0</v>
      </c>
      <c r="AI9" s="996" t="s">
        <v>15</v>
      </c>
      <c r="AJ9" s="996"/>
      <c r="AK9" s="1042" t="s">
        <v>14</v>
      </c>
      <c r="AL9" s="1042"/>
      <c r="AM9" s="479">
        <v>0</v>
      </c>
      <c r="AN9" s="479">
        <v>0</v>
      </c>
      <c r="AO9" s="479">
        <v>0</v>
      </c>
      <c r="AP9" s="479">
        <v>0</v>
      </c>
      <c r="AQ9" s="479">
        <v>0</v>
      </c>
      <c r="AR9" s="479">
        <v>0</v>
      </c>
      <c r="AS9" s="479">
        <v>0</v>
      </c>
      <c r="AT9" s="479">
        <v>0</v>
      </c>
      <c r="AU9" s="479">
        <v>0</v>
      </c>
      <c r="AV9" s="517">
        <f t="shared" ref="AV9:AV27" si="7">SUM(T9,W9,Z9,AC9,AF9,AM9,AP9,AS9)</f>
        <v>0</v>
      </c>
      <c r="AW9" s="517">
        <f t="shared" ref="AW9:AW27" si="8">SUM(U9,X9,AA9,AD9,AG9,AN9,AQ9,AT9)</f>
        <v>0</v>
      </c>
      <c r="AX9" s="517">
        <f t="shared" ref="AX9:AX27" si="9">SUM(V9,Y9,AB9,AE9,AH9,AO9,AR9,AU9)</f>
        <v>0</v>
      </c>
      <c r="AY9" s="517">
        <f t="shared" ref="AY9:AY27" si="10">SUM(AV9:AX9)</f>
        <v>0</v>
      </c>
      <c r="AZ9" s="517">
        <f t="shared" ref="AZ9:AZ27" si="11">SUM(L9,AV9)</f>
        <v>4</v>
      </c>
      <c r="BA9" s="517">
        <f t="shared" ref="BA9:BA27" si="12">SUM(M9,AW9)</f>
        <v>3</v>
      </c>
      <c r="BB9" s="517">
        <f t="shared" ref="BB9:BB27" si="13">SUM(N9,AX9)</f>
        <v>0</v>
      </c>
      <c r="BC9" s="517">
        <f t="shared" ref="BC9:BC27" si="14">SUM(O9,AY9)</f>
        <v>7</v>
      </c>
      <c r="BD9" s="996" t="s">
        <v>15</v>
      </c>
      <c r="BE9" s="996"/>
    </row>
    <row r="10" spans="1:57" ht="20.100000000000001" customHeight="1" x14ac:dyDescent="0.2">
      <c r="A10" s="1042" t="s">
        <v>16</v>
      </c>
      <c r="B10" s="1042"/>
      <c r="C10" s="479">
        <v>0</v>
      </c>
      <c r="D10" s="479">
        <v>3</v>
      </c>
      <c r="E10" s="479">
        <v>0</v>
      </c>
      <c r="F10" s="479">
        <v>0</v>
      </c>
      <c r="G10" s="479">
        <v>1</v>
      </c>
      <c r="H10" s="479">
        <v>0</v>
      </c>
      <c r="I10" s="479">
        <v>0</v>
      </c>
      <c r="J10" s="479">
        <v>1</v>
      </c>
      <c r="K10" s="479">
        <v>0</v>
      </c>
      <c r="L10" s="517">
        <f t="shared" si="3"/>
        <v>0</v>
      </c>
      <c r="M10" s="517">
        <f t="shared" si="4"/>
        <v>5</v>
      </c>
      <c r="N10" s="517">
        <f t="shared" si="5"/>
        <v>0</v>
      </c>
      <c r="O10" s="517">
        <f t="shared" si="6"/>
        <v>5</v>
      </c>
      <c r="P10" s="996" t="s">
        <v>17</v>
      </c>
      <c r="Q10" s="996"/>
      <c r="R10" s="1042" t="s">
        <v>16</v>
      </c>
      <c r="S10" s="1042"/>
      <c r="T10" s="481">
        <v>0</v>
      </c>
      <c r="U10" s="481">
        <v>0</v>
      </c>
      <c r="V10" s="481">
        <v>0</v>
      </c>
      <c r="W10" s="481">
        <v>0</v>
      </c>
      <c r="X10" s="481">
        <v>0</v>
      </c>
      <c r="Y10" s="481">
        <v>0</v>
      </c>
      <c r="Z10" s="481">
        <v>0</v>
      </c>
      <c r="AA10" s="481">
        <v>0</v>
      </c>
      <c r="AB10" s="481">
        <v>0</v>
      </c>
      <c r="AC10" s="481">
        <v>0</v>
      </c>
      <c r="AD10" s="481">
        <v>0</v>
      </c>
      <c r="AE10" s="481">
        <v>0</v>
      </c>
      <c r="AF10" s="481">
        <v>0</v>
      </c>
      <c r="AG10" s="481">
        <v>0</v>
      </c>
      <c r="AH10" s="481">
        <v>0</v>
      </c>
      <c r="AI10" s="996" t="s">
        <v>17</v>
      </c>
      <c r="AJ10" s="996"/>
      <c r="AK10" s="1042" t="s">
        <v>16</v>
      </c>
      <c r="AL10" s="1042"/>
      <c r="AM10" s="481">
        <v>0</v>
      </c>
      <c r="AN10" s="481">
        <v>0</v>
      </c>
      <c r="AO10" s="481">
        <v>0</v>
      </c>
      <c r="AP10" s="481">
        <v>0</v>
      </c>
      <c r="AQ10" s="481">
        <v>0</v>
      </c>
      <c r="AR10" s="481">
        <v>0</v>
      </c>
      <c r="AS10" s="481">
        <v>0</v>
      </c>
      <c r="AT10" s="481">
        <v>0</v>
      </c>
      <c r="AU10" s="481">
        <v>0</v>
      </c>
      <c r="AV10" s="517">
        <f t="shared" si="7"/>
        <v>0</v>
      </c>
      <c r="AW10" s="517">
        <f t="shared" si="8"/>
        <v>0</v>
      </c>
      <c r="AX10" s="517">
        <f t="shared" si="9"/>
        <v>0</v>
      </c>
      <c r="AY10" s="517">
        <f t="shared" si="10"/>
        <v>0</v>
      </c>
      <c r="AZ10" s="517">
        <f t="shared" si="11"/>
        <v>0</v>
      </c>
      <c r="BA10" s="517">
        <f t="shared" si="12"/>
        <v>5</v>
      </c>
      <c r="BB10" s="517">
        <f t="shared" si="13"/>
        <v>0</v>
      </c>
      <c r="BC10" s="517">
        <f t="shared" si="14"/>
        <v>5</v>
      </c>
      <c r="BD10" s="996" t="s">
        <v>17</v>
      </c>
      <c r="BE10" s="996"/>
    </row>
    <row r="11" spans="1:57" ht="20.100000000000001" customHeight="1" x14ac:dyDescent="0.2">
      <c r="A11" s="1042" t="s">
        <v>18</v>
      </c>
      <c r="B11" s="1042"/>
      <c r="C11" s="479">
        <v>1</v>
      </c>
      <c r="D11" s="479">
        <v>1</v>
      </c>
      <c r="E11" s="479">
        <v>0</v>
      </c>
      <c r="F11" s="479">
        <v>1</v>
      </c>
      <c r="G11" s="479">
        <v>1</v>
      </c>
      <c r="H11" s="479">
        <v>0</v>
      </c>
      <c r="I11" s="479">
        <v>1</v>
      </c>
      <c r="J11" s="479">
        <v>1</v>
      </c>
      <c r="K11" s="479">
        <v>0</v>
      </c>
      <c r="L11" s="517">
        <f t="shared" si="3"/>
        <v>3</v>
      </c>
      <c r="M11" s="517">
        <f t="shared" si="4"/>
        <v>3</v>
      </c>
      <c r="N11" s="517">
        <f t="shared" si="5"/>
        <v>0</v>
      </c>
      <c r="O11" s="517">
        <f t="shared" si="6"/>
        <v>6</v>
      </c>
      <c r="P11" s="996" t="s">
        <v>19</v>
      </c>
      <c r="Q11" s="996"/>
      <c r="R11" s="1042" t="s">
        <v>18</v>
      </c>
      <c r="S11" s="1042"/>
      <c r="T11" s="481">
        <v>0</v>
      </c>
      <c r="U11" s="481">
        <v>0</v>
      </c>
      <c r="V11" s="481">
        <v>0</v>
      </c>
      <c r="W11" s="481">
        <v>0</v>
      </c>
      <c r="X11" s="481">
        <v>0</v>
      </c>
      <c r="Y11" s="481">
        <v>0</v>
      </c>
      <c r="Z11" s="481">
        <v>0</v>
      </c>
      <c r="AA11" s="481">
        <v>0</v>
      </c>
      <c r="AB11" s="481">
        <v>0</v>
      </c>
      <c r="AC11" s="481">
        <v>0</v>
      </c>
      <c r="AD11" s="481">
        <v>0</v>
      </c>
      <c r="AE11" s="481">
        <v>0</v>
      </c>
      <c r="AF11" s="481">
        <v>0</v>
      </c>
      <c r="AG11" s="481">
        <v>0</v>
      </c>
      <c r="AH11" s="481">
        <v>0</v>
      </c>
      <c r="AI11" s="996" t="s">
        <v>19</v>
      </c>
      <c r="AJ11" s="996"/>
      <c r="AK11" s="1042" t="s">
        <v>18</v>
      </c>
      <c r="AL11" s="1042"/>
      <c r="AM11" s="481">
        <v>0</v>
      </c>
      <c r="AN11" s="481">
        <v>0</v>
      </c>
      <c r="AO11" s="481">
        <v>0</v>
      </c>
      <c r="AP11" s="481">
        <v>0</v>
      </c>
      <c r="AQ11" s="481">
        <v>0</v>
      </c>
      <c r="AR11" s="481">
        <v>0</v>
      </c>
      <c r="AS11" s="481">
        <v>0</v>
      </c>
      <c r="AT11" s="481">
        <v>0</v>
      </c>
      <c r="AU11" s="481">
        <v>0</v>
      </c>
      <c r="AV11" s="517">
        <f t="shared" si="7"/>
        <v>0</v>
      </c>
      <c r="AW11" s="517">
        <f t="shared" si="8"/>
        <v>0</v>
      </c>
      <c r="AX11" s="517">
        <f t="shared" si="9"/>
        <v>0</v>
      </c>
      <c r="AY11" s="517">
        <f t="shared" si="10"/>
        <v>0</v>
      </c>
      <c r="AZ11" s="517">
        <f t="shared" si="11"/>
        <v>3</v>
      </c>
      <c r="BA11" s="517">
        <f t="shared" si="12"/>
        <v>3</v>
      </c>
      <c r="BB11" s="517">
        <f t="shared" si="13"/>
        <v>0</v>
      </c>
      <c r="BC11" s="517">
        <f t="shared" si="14"/>
        <v>6</v>
      </c>
      <c r="BD11" s="996" t="s">
        <v>19</v>
      </c>
      <c r="BE11" s="996"/>
    </row>
    <row r="12" spans="1:57" ht="20.100000000000001" customHeight="1" x14ac:dyDescent="0.2">
      <c r="A12" s="997" t="s">
        <v>20</v>
      </c>
      <c r="B12" s="474" t="s">
        <v>399</v>
      </c>
      <c r="C12" s="479">
        <v>4</v>
      </c>
      <c r="D12" s="479">
        <v>3</v>
      </c>
      <c r="E12" s="479">
        <v>0</v>
      </c>
      <c r="F12" s="479">
        <v>4</v>
      </c>
      <c r="G12" s="479">
        <v>4</v>
      </c>
      <c r="H12" s="479">
        <v>0</v>
      </c>
      <c r="I12" s="479">
        <v>3</v>
      </c>
      <c r="J12" s="479">
        <v>3</v>
      </c>
      <c r="K12" s="479">
        <v>0</v>
      </c>
      <c r="L12" s="517">
        <f t="shared" si="3"/>
        <v>11</v>
      </c>
      <c r="M12" s="517">
        <f t="shared" si="4"/>
        <v>10</v>
      </c>
      <c r="N12" s="517">
        <f t="shared" si="5"/>
        <v>0</v>
      </c>
      <c r="O12" s="517">
        <f t="shared" si="6"/>
        <v>21</v>
      </c>
      <c r="P12" s="475" t="s">
        <v>43</v>
      </c>
      <c r="Q12" s="1000" t="s">
        <v>380</v>
      </c>
      <c r="R12" s="997" t="s">
        <v>20</v>
      </c>
      <c r="S12" s="474" t="s">
        <v>399</v>
      </c>
      <c r="T12" s="481">
        <v>0</v>
      </c>
      <c r="U12" s="481">
        <v>2</v>
      </c>
      <c r="V12" s="481">
        <v>0</v>
      </c>
      <c r="W12" s="481">
        <v>0</v>
      </c>
      <c r="X12" s="481">
        <v>2</v>
      </c>
      <c r="Y12" s="481">
        <v>0</v>
      </c>
      <c r="Z12" s="481">
        <v>0</v>
      </c>
      <c r="AA12" s="481">
        <v>2</v>
      </c>
      <c r="AB12" s="481">
        <v>0</v>
      </c>
      <c r="AC12" s="481">
        <v>0</v>
      </c>
      <c r="AD12" s="481">
        <v>0</v>
      </c>
      <c r="AE12" s="481">
        <v>0</v>
      </c>
      <c r="AF12" s="481">
        <v>0</v>
      </c>
      <c r="AG12" s="481">
        <v>2</v>
      </c>
      <c r="AH12" s="481">
        <v>0</v>
      </c>
      <c r="AI12" s="475" t="s">
        <v>43</v>
      </c>
      <c r="AJ12" s="1000" t="s">
        <v>380</v>
      </c>
      <c r="AK12" s="997" t="s">
        <v>20</v>
      </c>
      <c r="AL12" s="474" t="s">
        <v>399</v>
      </c>
      <c r="AM12" s="481">
        <v>0</v>
      </c>
      <c r="AN12" s="481">
        <v>2</v>
      </c>
      <c r="AO12" s="481">
        <v>0</v>
      </c>
      <c r="AP12" s="481">
        <v>0</v>
      </c>
      <c r="AQ12" s="481">
        <v>0</v>
      </c>
      <c r="AR12" s="481">
        <v>0</v>
      </c>
      <c r="AS12" s="481">
        <v>0</v>
      </c>
      <c r="AT12" s="481">
        <v>2</v>
      </c>
      <c r="AU12" s="481">
        <v>0</v>
      </c>
      <c r="AV12" s="517">
        <f t="shared" si="7"/>
        <v>0</v>
      </c>
      <c r="AW12" s="517">
        <f t="shared" si="8"/>
        <v>12</v>
      </c>
      <c r="AX12" s="517">
        <f t="shared" si="9"/>
        <v>0</v>
      </c>
      <c r="AY12" s="517">
        <f t="shared" si="10"/>
        <v>12</v>
      </c>
      <c r="AZ12" s="517">
        <f t="shared" si="11"/>
        <v>11</v>
      </c>
      <c r="BA12" s="517">
        <f t="shared" si="12"/>
        <v>22</v>
      </c>
      <c r="BB12" s="517">
        <f t="shared" si="13"/>
        <v>0</v>
      </c>
      <c r="BC12" s="517">
        <f t="shared" si="14"/>
        <v>33</v>
      </c>
      <c r="BD12" s="475" t="s">
        <v>43</v>
      </c>
      <c r="BE12" s="1000" t="s">
        <v>380</v>
      </c>
    </row>
    <row r="13" spans="1:57" ht="20.100000000000001" customHeight="1" x14ac:dyDescent="0.2">
      <c r="A13" s="998"/>
      <c r="B13" s="474" t="s">
        <v>400</v>
      </c>
      <c r="C13" s="479">
        <v>1</v>
      </c>
      <c r="D13" s="479">
        <v>3</v>
      </c>
      <c r="E13" s="479">
        <v>0</v>
      </c>
      <c r="F13" s="479">
        <v>1</v>
      </c>
      <c r="G13" s="479">
        <v>3</v>
      </c>
      <c r="H13" s="479">
        <v>0</v>
      </c>
      <c r="I13" s="479">
        <v>1</v>
      </c>
      <c r="J13" s="479">
        <v>3</v>
      </c>
      <c r="K13" s="479">
        <v>0</v>
      </c>
      <c r="L13" s="517">
        <f t="shared" si="3"/>
        <v>3</v>
      </c>
      <c r="M13" s="517">
        <f t="shared" si="4"/>
        <v>9</v>
      </c>
      <c r="N13" s="517">
        <f t="shared" si="5"/>
        <v>0</v>
      </c>
      <c r="O13" s="517">
        <f t="shared" si="6"/>
        <v>12</v>
      </c>
      <c r="P13" s="475" t="s">
        <v>44</v>
      </c>
      <c r="Q13" s="1001"/>
      <c r="R13" s="998"/>
      <c r="S13" s="474" t="s">
        <v>400</v>
      </c>
      <c r="T13" s="481">
        <v>1</v>
      </c>
      <c r="U13" s="481">
        <v>1</v>
      </c>
      <c r="V13" s="481">
        <v>0</v>
      </c>
      <c r="W13" s="481">
        <v>1</v>
      </c>
      <c r="X13" s="481">
        <v>1</v>
      </c>
      <c r="Y13" s="481">
        <v>0</v>
      </c>
      <c r="Z13" s="481">
        <v>1</v>
      </c>
      <c r="AA13" s="481">
        <v>1</v>
      </c>
      <c r="AB13" s="481">
        <v>0</v>
      </c>
      <c r="AC13" s="481">
        <v>1</v>
      </c>
      <c r="AD13" s="481">
        <v>1</v>
      </c>
      <c r="AE13" s="481">
        <v>0</v>
      </c>
      <c r="AF13" s="481">
        <v>1</v>
      </c>
      <c r="AG13" s="481">
        <v>1</v>
      </c>
      <c r="AH13" s="481">
        <v>0</v>
      </c>
      <c r="AI13" s="475" t="s">
        <v>44</v>
      </c>
      <c r="AJ13" s="1001"/>
      <c r="AK13" s="998"/>
      <c r="AL13" s="474" t="s">
        <v>400</v>
      </c>
      <c r="AM13" s="481">
        <v>1</v>
      </c>
      <c r="AN13" s="481">
        <v>1</v>
      </c>
      <c r="AO13" s="481">
        <v>0</v>
      </c>
      <c r="AP13" s="481">
        <v>1</v>
      </c>
      <c r="AQ13" s="481">
        <v>1</v>
      </c>
      <c r="AR13" s="481">
        <v>0</v>
      </c>
      <c r="AS13" s="481">
        <v>1</v>
      </c>
      <c r="AT13" s="481">
        <v>1</v>
      </c>
      <c r="AU13" s="481">
        <v>0</v>
      </c>
      <c r="AV13" s="517">
        <f t="shared" si="7"/>
        <v>8</v>
      </c>
      <c r="AW13" s="517">
        <f t="shared" si="8"/>
        <v>8</v>
      </c>
      <c r="AX13" s="517">
        <f t="shared" si="9"/>
        <v>0</v>
      </c>
      <c r="AY13" s="517">
        <f t="shared" si="10"/>
        <v>16</v>
      </c>
      <c r="AZ13" s="517">
        <f t="shared" si="11"/>
        <v>11</v>
      </c>
      <c r="BA13" s="517">
        <f t="shared" si="12"/>
        <v>17</v>
      </c>
      <c r="BB13" s="517">
        <f t="shared" si="13"/>
        <v>0</v>
      </c>
      <c r="BC13" s="517">
        <f t="shared" si="14"/>
        <v>28</v>
      </c>
      <c r="BD13" s="475" t="s">
        <v>44</v>
      </c>
      <c r="BE13" s="1001"/>
    </row>
    <row r="14" spans="1:57" ht="20.100000000000001" customHeight="1" x14ac:dyDescent="0.2">
      <c r="A14" s="998"/>
      <c r="B14" s="474" t="s">
        <v>401</v>
      </c>
      <c r="C14" s="479">
        <v>8</v>
      </c>
      <c r="D14" s="479">
        <v>0</v>
      </c>
      <c r="E14" s="479">
        <v>0</v>
      </c>
      <c r="F14" s="479">
        <v>5</v>
      </c>
      <c r="G14" s="479">
        <v>0</v>
      </c>
      <c r="H14" s="479">
        <v>0</v>
      </c>
      <c r="I14" s="479">
        <v>4</v>
      </c>
      <c r="J14" s="479">
        <v>0</v>
      </c>
      <c r="K14" s="479">
        <v>0</v>
      </c>
      <c r="L14" s="517">
        <f t="shared" si="3"/>
        <v>17</v>
      </c>
      <c r="M14" s="517">
        <f t="shared" si="4"/>
        <v>0</v>
      </c>
      <c r="N14" s="517">
        <f t="shared" si="5"/>
        <v>0</v>
      </c>
      <c r="O14" s="517">
        <f t="shared" si="6"/>
        <v>17</v>
      </c>
      <c r="P14" s="475" t="s">
        <v>45</v>
      </c>
      <c r="Q14" s="1001"/>
      <c r="R14" s="998"/>
      <c r="S14" s="474" t="s">
        <v>401</v>
      </c>
      <c r="T14" s="481">
        <v>1</v>
      </c>
      <c r="U14" s="481">
        <v>0</v>
      </c>
      <c r="V14" s="481">
        <v>0</v>
      </c>
      <c r="W14" s="481">
        <v>0</v>
      </c>
      <c r="X14" s="481">
        <v>0</v>
      </c>
      <c r="Y14" s="481">
        <v>0</v>
      </c>
      <c r="Z14" s="481">
        <v>1</v>
      </c>
      <c r="AA14" s="481">
        <v>0</v>
      </c>
      <c r="AB14" s="481">
        <v>0</v>
      </c>
      <c r="AC14" s="481">
        <v>0</v>
      </c>
      <c r="AD14" s="481">
        <v>0</v>
      </c>
      <c r="AE14" s="481">
        <v>0</v>
      </c>
      <c r="AF14" s="481">
        <v>0</v>
      </c>
      <c r="AG14" s="481">
        <v>0</v>
      </c>
      <c r="AH14" s="481">
        <v>0</v>
      </c>
      <c r="AI14" s="475" t="s">
        <v>45</v>
      </c>
      <c r="AJ14" s="1001"/>
      <c r="AK14" s="998"/>
      <c r="AL14" s="474" t="s">
        <v>401</v>
      </c>
      <c r="AM14" s="481">
        <v>1</v>
      </c>
      <c r="AN14" s="481">
        <v>0</v>
      </c>
      <c r="AO14" s="481">
        <v>0</v>
      </c>
      <c r="AP14" s="481">
        <v>0</v>
      </c>
      <c r="AQ14" s="481">
        <v>0</v>
      </c>
      <c r="AR14" s="481">
        <v>0</v>
      </c>
      <c r="AS14" s="481">
        <v>0</v>
      </c>
      <c r="AT14" s="481">
        <v>0</v>
      </c>
      <c r="AU14" s="481">
        <v>0</v>
      </c>
      <c r="AV14" s="517">
        <f t="shared" si="7"/>
        <v>3</v>
      </c>
      <c r="AW14" s="517">
        <f t="shared" si="8"/>
        <v>0</v>
      </c>
      <c r="AX14" s="517">
        <f t="shared" si="9"/>
        <v>0</v>
      </c>
      <c r="AY14" s="517">
        <f t="shared" si="10"/>
        <v>3</v>
      </c>
      <c r="AZ14" s="517">
        <f t="shared" si="11"/>
        <v>20</v>
      </c>
      <c r="BA14" s="517">
        <f t="shared" si="12"/>
        <v>0</v>
      </c>
      <c r="BB14" s="517">
        <f t="shared" si="13"/>
        <v>0</v>
      </c>
      <c r="BC14" s="517">
        <f t="shared" si="14"/>
        <v>20</v>
      </c>
      <c r="BD14" s="475" t="s">
        <v>45</v>
      </c>
      <c r="BE14" s="1001"/>
    </row>
    <row r="15" spans="1:57" ht="20.100000000000001" customHeight="1" x14ac:dyDescent="0.2">
      <c r="A15" s="998"/>
      <c r="B15" s="474" t="s">
        <v>382</v>
      </c>
      <c r="C15" s="479">
        <v>0</v>
      </c>
      <c r="D15" s="479">
        <v>0</v>
      </c>
      <c r="E15" s="479">
        <v>0</v>
      </c>
      <c r="F15" s="479">
        <v>0</v>
      </c>
      <c r="G15" s="479">
        <v>0</v>
      </c>
      <c r="H15" s="479">
        <v>0</v>
      </c>
      <c r="I15" s="479">
        <v>0</v>
      </c>
      <c r="J15" s="479">
        <v>0</v>
      </c>
      <c r="K15" s="479">
        <v>0</v>
      </c>
      <c r="L15" s="517">
        <f t="shared" si="3"/>
        <v>0</v>
      </c>
      <c r="M15" s="517">
        <f t="shared" si="4"/>
        <v>0</v>
      </c>
      <c r="N15" s="517">
        <f t="shared" si="5"/>
        <v>0</v>
      </c>
      <c r="O15" s="517">
        <f t="shared" si="6"/>
        <v>0</v>
      </c>
      <c r="P15" s="475" t="s">
        <v>46</v>
      </c>
      <c r="Q15" s="1001"/>
      <c r="R15" s="998"/>
      <c r="S15" s="474" t="s">
        <v>382</v>
      </c>
      <c r="T15" s="481">
        <v>0</v>
      </c>
      <c r="U15" s="481">
        <v>0</v>
      </c>
      <c r="V15" s="481">
        <v>0</v>
      </c>
      <c r="W15" s="481">
        <v>0</v>
      </c>
      <c r="X15" s="481">
        <v>0</v>
      </c>
      <c r="Y15" s="481">
        <v>0</v>
      </c>
      <c r="Z15" s="481">
        <v>0</v>
      </c>
      <c r="AA15" s="481">
        <v>0</v>
      </c>
      <c r="AB15" s="481">
        <v>0</v>
      </c>
      <c r="AC15" s="481">
        <v>0</v>
      </c>
      <c r="AD15" s="481">
        <v>0</v>
      </c>
      <c r="AE15" s="481">
        <v>0</v>
      </c>
      <c r="AF15" s="481">
        <v>0</v>
      </c>
      <c r="AG15" s="481">
        <v>0</v>
      </c>
      <c r="AH15" s="481">
        <v>0</v>
      </c>
      <c r="AI15" s="475" t="s">
        <v>46</v>
      </c>
      <c r="AJ15" s="1001"/>
      <c r="AK15" s="998"/>
      <c r="AL15" s="474" t="s">
        <v>382</v>
      </c>
      <c r="AM15" s="481">
        <v>0</v>
      </c>
      <c r="AN15" s="481">
        <v>0</v>
      </c>
      <c r="AO15" s="481">
        <v>0</v>
      </c>
      <c r="AP15" s="481">
        <v>0</v>
      </c>
      <c r="AQ15" s="481">
        <v>0</v>
      </c>
      <c r="AR15" s="481">
        <v>0</v>
      </c>
      <c r="AS15" s="481">
        <v>0</v>
      </c>
      <c r="AT15" s="481">
        <v>0</v>
      </c>
      <c r="AU15" s="481">
        <v>0</v>
      </c>
      <c r="AV15" s="517">
        <f t="shared" si="7"/>
        <v>0</v>
      </c>
      <c r="AW15" s="517">
        <f t="shared" si="8"/>
        <v>0</v>
      </c>
      <c r="AX15" s="517">
        <f t="shared" si="9"/>
        <v>0</v>
      </c>
      <c r="AY15" s="517">
        <f t="shared" si="10"/>
        <v>0</v>
      </c>
      <c r="AZ15" s="517">
        <f t="shared" si="11"/>
        <v>0</v>
      </c>
      <c r="BA15" s="517">
        <f t="shared" si="12"/>
        <v>0</v>
      </c>
      <c r="BB15" s="517">
        <f t="shared" si="13"/>
        <v>0</v>
      </c>
      <c r="BC15" s="517">
        <f t="shared" si="14"/>
        <v>0</v>
      </c>
      <c r="BD15" s="475" t="s">
        <v>46</v>
      </c>
      <c r="BE15" s="1001"/>
    </row>
    <row r="16" spans="1:57" ht="20.100000000000001" customHeight="1" x14ac:dyDescent="0.2">
      <c r="A16" s="998"/>
      <c r="B16" s="474" t="s">
        <v>383</v>
      </c>
      <c r="C16" s="479">
        <v>2</v>
      </c>
      <c r="D16" s="479">
        <v>1</v>
      </c>
      <c r="E16" s="479">
        <v>0</v>
      </c>
      <c r="F16" s="479">
        <v>2</v>
      </c>
      <c r="G16" s="479">
        <v>1</v>
      </c>
      <c r="H16" s="479">
        <v>0</v>
      </c>
      <c r="I16" s="479">
        <v>2</v>
      </c>
      <c r="J16" s="479">
        <v>1</v>
      </c>
      <c r="K16" s="479">
        <v>0</v>
      </c>
      <c r="L16" s="517">
        <f t="shared" si="3"/>
        <v>6</v>
      </c>
      <c r="M16" s="517">
        <f t="shared" si="4"/>
        <v>3</v>
      </c>
      <c r="N16" s="517">
        <f t="shared" si="5"/>
        <v>0</v>
      </c>
      <c r="O16" s="517">
        <f t="shared" si="6"/>
        <v>9</v>
      </c>
      <c r="P16" s="475" t="s">
        <v>47</v>
      </c>
      <c r="Q16" s="1001"/>
      <c r="R16" s="998"/>
      <c r="S16" s="474" t="s">
        <v>383</v>
      </c>
      <c r="T16" s="481">
        <v>0</v>
      </c>
      <c r="U16" s="481">
        <v>0</v>
      </c>
      <c r="V16" s="481">
        <v>0</v>
      </c>
      <c r="W16" s="481">
        <v>0</v>
      </c>
      <c r="X16" s="481">
        <v>0</v>
      </c>
      <c r="Y16" s="481">
        <v>0</v>
      </c>
      <c r="Z16" s="481">
        <v>0</v>
      </c>
      <c r="AA16" s="481">
        <v>0</v>
      </c>
      <c r="AB16" s="481">
        <v>0</v>
      </c>
      <c r="AC16" s="481">
        <v>0</v>
      </c>
      <c r="AD16" s="481">
        <v>0</v>
      </c>
      <c r="AE16" s="481">
        <v>0</v>
      </c>
      <c r="AF16" s="481">
        <v>0</v>
      </c>
      <c r="AG16" s="481">
        <v>0</v>
      </c>
      <c r="AH16" s="481">
        <v>0</v>
      </c>
      <c r="AI16" s="475" t="s">
        <v>47</v>
      </c>
      <c r="AJ16" s="1001"/>
      <c r="AK16" s="998"/>
      <c r="AL16" s="474" t="s">
        <v>383</v>
      </c>
      <c r="AM16" s="481">
        <v>0</v>
      </c>
      <c r="AN16" s="481">
        <v>0</v>
      </c>
      <c r="AO16" s="481">
        <v>0</v>
      </c>
      <c r="AP16" s="481">
        <v>0</v>
      </c>
      <c r="AQ16" s="481">
        <v>0</v>
      </c>
      <c r="AR16" s="481">
        <v>0</v>
      </c>
      <c r="AS16" s="481">
        <v>0</v>
      </c>
      <c r="AT16" s="481">
        <v>0</v>
      </c>
      <c r="AU16" s="481">
        <v>0</v>
      </c>
      <c r="AV16" s="517">
        <f t="shared" si="7"/>
        <v>0</v>
      </c>
      <c r="AW16" s="517">
        <f t="shared" si="8"/>
        <v>0</v>
      </c>
      <c r="AX16" s="517">
        <f t="shared" si="9"/>
        <v>0</v>
      </c>
      <c r="AY16" s="517">
        <f t="shared" si="10"/>
        <v>0</v>
      </c>
      <c r="AZ16" s="517">
        <f t="shared" si="11"/>
        <v>6</v>
      </c>
      <c r="BA16" s="517">
        <f t="shared" si="12"/>
        <v>3</v>
      </c>
      <c r="BB16" s="517">
        <f t="shared" si="13"/>
        <v>0</v>
      </c>
      <c r="BC16" s="517">
        <f t="shared" si="14"/>
        <v>9</v>
      </c>
      <c r="BD16" s="475" t="s">
        <v>47</v>
      </c>
      <c r="BE16" s="1001"/>
    </row>
    <row r="17" spans="1:57" ht="20.100000000000001" customHeight="1" x14ac:dyDescent="0.2">
      <c r="A17" s="999"/>
      <c r="B17" s="474" t="s">
        <v>384</v>
      </c>
      <c r="C17" s="479">
        <v>3</v>
      </c>
      <c r="D17" s="479">
        <v>4</v>
      </c>
      <c r="E17" s="479">
        <v>0</v>
      </c>
      <c r="F17" s="479">
        <v>3</v>
      </c>
      <c r="G17" s="479">
        <v>4</v>
      </c>
      <c r="H17" s="479">
        <v>0</v>
      </c>
      <c r="I17" s="479">
        <v>3</v>
      </c>
      <c r="J17" s="479">
        <v>3</v>
      </c>
      <c r="K17" s="479">
        <v>0</v>
      </c>
      <c r="L17" s="517">
        <f t="shared" si="3"/>
        <v>9</v>
      </c>
      <c r="M17" s="517">
        <f t="shared" si="4"/>
        <v>11</v>
      </c>
      <c r="N17" s="517">
        <f t="shared" si="5"/>
        <v>0</v>
      </c>
      <c r="O17" s="517">
        <f t="shared" si="6"/>
        <v>20</v>
      </c>
      <c r="P17" s="475" t="s">
        <v>48</v>
      </c>
      <c r="Q17" s="1002"/>
      <c r="R17" s="999"/>
      <c r="S17" s="474" t="s">
        <v>384</v>
      </c>
      <c r="T17" s="481">
        <v>1</v>
      </c>
      <c r="U17" s="481">
        <v>2</v>
      </c>
      <c r="V17" s="481">
        <v>0</v>
      </c>
      <c r="W17" s="481">
        <v>1</v>
      </c>
      <c r="X17" s="481">
        <v>0</v>
      </c>
      <c r="Y17" s="481">
        <v>0</v>
      </c>
      <c r="Z17" s="481">
        <v>1</v>
      </c>
      <c r="AA17" s="481">
        <v>2</v>
      </c>
      <c r="AB17" s="481">
        <v>0</v>
      </c>
      <c r="AC17" s="481">
        <v>1</v>
      </c>
      <c r="AD17" s="481">
        <v>0</v>
      </c>
      <c r="AE17" s="481">
        <v>0</v>
      </c>
      <c r="AF17" s="481">
        <v>1</v>
      </c>
      <c r="AG17" s="481">
        <v>0</v>
      </c>
      <c r="AH17" s="481">
        <v>0</v>
      </c>
      <c r="AI17" s="475" t="s">
        <v>48</v>
      </c>
      <c r="AJ17" s="1002"/>
      <c r="AK17" s="999"/>
      <c r="AL17" s="474" t="s">
        <v>384</v>
      </c>
      <c r="AM17" s="481">
        <v>0</v>
      </c>
      <c r="AN17" s="481">
        <v>2</v>
      </c>
      <c r="AO17" s="481">
        <v>0</v>
      </c>
      <c r="AP17" s="481">
        <v>1</v>
      </c>
      <c r="AQ17" s="481">
        <v>0</v>
      </c>
      <c r="AR17" s="481">
        <v>0</v>
      </c>
      <c r="AS17" s="481">
        <v>1</v>
      </c>
      <c r="AT17" s="481">
        <v>1</v>
      </c>
      <c r="AU17" s="481">
        <v>0</v>
      </c>
      <c r="AV17" s="517">
        <f t="shared" si="7"/>
        <v>7</v>
      </c>
      <c r="AW17" s="517">
        <f t="shared" si="8"/>
        <v>7</v>
      </c>
      <c r="AX17" s="517">
        <f t="shared" si="9"/>
        <v>0</v>
      </c>
      <c r="AY17" s="517">
        <f t="shared" si="10"/>
        <v>14</v>
      </c>
      <c r="AZ17" s="517">
        <f t="shared" si="11"/>
        <v>16</v>
      </c>
      <c r="BA17" s="517">
        <f t="shared" si="12"/>
        <v>18</v>
      </c>
      <c r="BB17" s="517">
        <f t="shared" si="13"/>
        <v>0</v>
      </c>
      <c r="BC17" s="517">
        <f t="shared" si="14"/>
        <v>34</v>
      </c>
      <c r="BD17" s="475" t="s">
        <v>48</v>
      </c>
      <c r="BE17" s="1002"/>
    </row>
    <row r="18" spans="1:57" ht="20.100000000000001" customHeight="1" x14ac:dyDescent="0.2">
      <c r="A18" s="995" t="s">
        <v>397</v>
      </c>
      <c r="B18" s="995"/>
      <c r="C18" s="479">
        <v>0</v>
      </c>
      <c r="D18" s="479">
        <v>0</v>
      </c>
      <c r="E18" s="479">
        <v>0</v>
      </c>
      <c r="F18" s="479">
        <v>0</v>
      </c>
      <c r="G18" s="479">
        <v>0</v>
      </c>
      <c r="H18" s="479">
        <v>0</v>
      </c>
      <c r="I18" s="479">
        <v>0</v>
      </c>
      <c r="J18" s="479">
        <v>0</v>
      </c>
      <c r="K18" s="479">
        <v>0</v>
      </c>
      <c r="L18" s="517">
        <f t="shared" si="3"/>
        <v>0</v>
      </c>
      <c r="M18" s="517">
        <f t="shared" si="4"/>
        <v>0</v>
      </c>
      <c r="N18" s="517">
        <f t="shared" si="5"/>
        <v>0</v>
      </c>
      <c r="O18" s="517">
        <f t="shared" si="6"/>
        <v>0</v>
      </c>
      <c r="P18" s="996" t="s">
        <v>438</v>
      </c>
      <c r="Q18" s="996"/>
      <c r="R18" s="995" t="s">
        <v>397</v>
      </c>
      <c r="S18" s="995"/>
      <c r="T18" s="481">
        <v>0</v>
      </c>
      <c r="U18" s="481">
        <v>0</v>
      </c>
      <c r="V18" s="481">
        <v>0</v>
      </c>
      <c r="W18" s="481">
        <v>0</v>
      </c>
      <c r="X18" s="481">
        <v>0</v>
      </c>
      <c r="Y18" s="481">
        <v>0</v>
      </c>
      <c r="Z18" s="481">
        <v>0</v>
      </c>
      <c r="AA18" s="481">
        <v>0</v>
      </c>
      <c r="AB18" s="481">
        <v>0</v>
      </c>
      <c r="AC18" s="481">
        <v>0</v>
      </c>
      <c r="AD18" s="481">
        <v>0</v>
      </c>
      <c r="AE18" s="481">
        <v>0</v>
      </c>
      <c r="AF18" s="481">
        <v>0</v>
      </c>
      <c r="AG18" s="481">
        <v>0</v>
      </c>
      <c r="AH18" s="481">
        <v>0</v>
      </c>
      <c r="AI18" s="996" t="s">
        <v>438</v>
      </c>
      <c r="AJ18" s="996"/>
      <c r="AK18" s="995" t="s">
        <v>397</v>
      </c>
      <c r="AL18" s="995"/>
      <c r="AM18" s="481">
        <v>0</v>
      </c>
      <c r="AN18" s="481">
        <v>0</v>
      </c>
      <c r="AO18" s="481">
        <v>0</v>
      </c>
      <c r="AP18" s="481">
        <v>0</v>
      </c>
      <c r="AQ18" s="481">
        <v>0</v>
      </c>
      <c r="AR18" s="481">
        <v>0</v>
      </c>
      <c r="AS18" s="481">
        <v>0</v>
      </c>
      <c r="AT18" s="481">
        <v>0</v>
      </c>
      <c r="AU18" s="481">
        <v>0</v>
      </c>
      <c r="AV18" s="517">
        <f t="shared" si="7"/>
        <v>0</v>
      </c>
      <c r="AW18" s="517">
        <f t="shared" si="8"/>
        <v>0</v>
      </c>
      <c r="AX18" s="517">
        <f t="shared" si="9"/>
        <v>0</v>
      </c>
      <c r="AY18" s="517">
        <f t="shared" si="10"/>
        <v>0</v>
      </c>
      <c r="AZ18" s="517">
        <f t="shared" si="11"/>
        <v>0</v>
      </c>
      <c r="BA18" s="517">
        <f t="shared" si="12"/>
        <v>0</v>
      </c>
      <c r="BB18" s="517">
        <f t="shared" si="13"/>
        <v>0</v>
      </c>
      <c r="BC18" s="517">
        <f t="shared" si="14"/>
        <v>0</v>
      </c>
      <c r="BD18" s="996" t="s">
        <v>438</v>
      </c>
      <c r="BE18" s="996"/>
    </row>
    <row r="19" spans="1:57" ht="20.100000000000001" customHeight="1" x14ac:dyDescent="0.2">
      <c r="A19" s="1042" t="s">
        <v>22</v>
      </c>
      <c r="B19" s="1042"/>
      <c r="C19" s="479">
        <v>4</v>
      </c>
      <c r="D19" s="479">
        <v>1</v>
      </c>
      <c r="E19" s="479">
        <v>0</v>
      </c>
      <c r="F19" s="479">
        <v>3</v>
      </c>
      <c r="G19" s="479">
        <v>1</v>
      </c>
      <c r="H19" s="479">
        <v>0</v>
      </c>
      <c r="I19" s="479">
        <v>3</v>
      </c>
      <c r="J19" s="479">
        <v>1</v>
      </c>
      <c r="K19" s="479">
        <v>0</v>
      </c>
      <c r="L19" s="517">
        <f t="shared" si="3"/>
        <v>10</v>
      </c>
      <c r="M19" s="517">
        <f t="shared" si="4"/>
        <v>3</v>
      </c>
      <c r="N19" s="517">
        <f t="shared" si="5"/>
        <v>0</v>
      </c>
      <c r="O19" s="517">
        <f t="shared" si="6"/>
        <v>13</v>
      </c>
      <c r="P19" s="996" t="s">
        <v>49</v>
      </c>
      <c r="Q19" s="996"/>
      <c r="R19" s="1042" t="s">
        <v>22</v>
      </c>
      <c r="S19" s="1042"/>
      <c r="T19" s="481">
        <v>3</v>
      </c>
      <c r="U19" s="481">
        <v>0</v>
      </c>
      <c r="V19" s="481">
        <v>0</v>
      </c>
      <c r="W19" s="481">
        <v>0</v>
      </c>
      <c r="X19" s="481">
        <v>0</v>
      </c>
      <c r="Y19" s="481">
        <v>0</v>
      </c>
      <c r="Z19" s="481">
        <v>3</v>
      </c>
      <c r="AA19" s="481">
        <v>0</v>
      </c>
      <c r="AB19" s="481">
        <v>0</v>
      </c>
      <c r="AC19" s="481">
        <v>1</v>
      </c>
      <c r="AD19" s="481">
        <v>0</v>
      </c>
      <c r="AE19" s="481">
        <v>0</v>
      </c>
      <c r="AF19" s="481">
        <v>1</v>
      </c>
      <c r="AG19" s="481">
        <v>0</v>
      </c>
      <c r="AH19" s="481">
        <v>0</v>
      </c>
      <c r="AI19" s="996" t="s">
        <v>49</v>
      </c>
      <c r="AJ19" s="996"/>
      <c r="AK19" s="1042" t="s">
        <v>22</v>
      </c>
      <c r="AL19" s="1042"/>
      <c r="AM19" s="481">
        <v>3</v>
      </c>
      <c r="AN19" s="481">
        <v>0</v>
      </c>
      <c r="AO19" s="481">
        <v>0</v>
      </c>
      <c r="AP19" s="481">
        <v>2</v>
      </c>
      <c r="AQ19" s="481">
        <v>0</v>
      </c>
      <c r="AR19" s="481">
        <v>0</v>
      </c>
      <c r="AS19" s="481">
        <v>1</v>
      </c>
      <c r="AT19" s="481">
        <v>0</v>
      </c>
      <c r="AU19" s="481">
        <v>0</v>
      </c>
      <c r="AV19" s="517">
        <f t="shared" si="7"/>
        <v>14</v>
      </c>
      <c r="AW19" s="517">
        <f t="shared" si="8"/>
        <v>0</v>
      </c>
      <c r="AX19" s="517">
        <f t="shared" si="9"/>
        <v>0</v>
      </c>
      <c r="AY19" s="517">
        <f t="shared" si="10"/>
        <v>14</v>
      </c>
      <c r="AZ19" s="517">
        <f t="shared" si="11"/>
        <v>24</v>
      </c>
      <c r="BA19" s="517">
        <f t="shared" si="12"/>
        <v>3</v>
      </c>
      <c r="BB19" s="517">
        <f t="shared" si="13"/>
        <v>0</v>
      </c>
      <c r="BC19" s="517">
        <f t="shared" si="14"/>
        <v>27</v>
      </c>
      <c r="BD19" s="996" t="s">
        <v>49</v>
      </c>
      <c r="BE19" s="996"/>
    </row>
    <row r="20" spans="1:57" ht="20.100000000000001" customHeight="1" x14ac:dyDescent="0.2">
      <c r="A20" s="1042" t="s">
        <v>23</v>
      </c>
      <c r="B20" s="1042"/>
      <c r="C20" s="479">
        <v>3</v>
      </c>
      <c r="D20" s="479">
        <v>2</v>
      </c>
      <c r="E20" s="479">
        <v>0</v>
      </c>
      <c r="F20" s="479">
        <v>2</v>
      </c>
      <c r="G20" s="479">
        <v>2</v>
      </c>
      <c r="H20" s="479">
        <v>0</v>
      </c>
      <c r="I20" s="479">
        <v>2</v>
      </c>
      <c r="J20" s="479">
        <v>2</v>
      </c>
      <c r="K20" s="479">
        <v>0</v>
      </c>
      <c r="L20" s="517">
        <f t="shared" si="3"/>
        <v>7</v>
      </c>
      <c r="M20" s="517">
        <f t="shared" si="4"/>
        <v>6</v>
      </c>
      <c r="N20" s="517">
        <f t="shared" si="5"/>
        <v>0</v>
      </c>
      <c r="O20" s="517">
        <f t="shared" si="6"/>
        <v>13</v>
      </c>
      <c r="P20" s="996" t="s">
        <v>24</v>
      </c>
      <c r="Q20" s="996"/>
      <c r="R20" s="1042" t="s">
        <v>23</v>
      </c>
      <c r="S20" s="1042"/>
      <c r="T20" s="481">
        <v>1</v>
      </c>
      <c r="U20" s="481">
        <v>2</v>
      </c>
      <c r="V20" s="481">
        <v>0</v>
      </c>
      <c r="W20" s="481">
        <v>0</v>
      </c>
      <c r="X20" s="481">
        <v>0</v>
      </c>
      <c r="Y20" s="481">
        <v>0</v>
      </c>
      <c r="Z20" s="481">
        <v>1</v>
      </c>
      <c r="AA20" s="481">
        <v>1</v>
      </c>
      <c r="AB20" s="481">
        <v>0</v>
      </c>
      <c r="AC20" s="481">
        <v>0</v>
      </c>
      <c r="AD20" s="481">
        <v>1</v>
      </c>
      <c r="AE20" s="481">
        <v>0</v>
      </c>
      <c r="AF20" s="481">
        <v>0</v>
      </c>
      <c r="AG20" s="481">
        <v>0</v>
      </c>
      <c r="AH20" s="481">
        <v>0</v>
      </c>
      <c r="AI20" s="996" t="s">
        <v>24</v>
      </c>
      <c r="AJ20" s="996"/>
      <c r="AK20" s="1042" t="s">
        <v>23</v>
      </c>
      <c r="AL20" s="1042"/>
      <c r="AM20" s="481">
        <v>0</v>
      </c>
      <c r="AN20" s="481">
        <v>1</v>
      </c>
      <c r="AO20" s="481">
        <v>0</v>
      </c>
      <c r="AP20" s="481">
        <v>0</v>
      </c>
      <c r="AQ20" s="481">
        <v>0</v>
      </c>
      <c r="AR20" s="481">
        <v>0</v>
      </c>
      <c r="AS20" s="481">
        <v>0</v>
      </c>
      <c r="AT20" s="481">
        <v>0</v>
      </c>
      <c r="AU20" s="481">
        <v>0</v>
      </c>
      <c r="AV20" s="517">
        <f t="shared" si="7"/>
        <v>2</v>
      </c>
      <c r="AW20" s="517">
        <f t="shared" si="8"/>
        <v>5</v>
      </c>
      <c r="AX20" s="517">
        <f t="shared" si="9"/>
        <v>0</v>
      </c>
      <c r="AY20" s="517">
        <f t="shared" si="10"/>
        <v>7</v>
      </c>
      <c r="AZ20" s="517">
        <f t="shared" si="11"/>
        <v>9</v>
      </c>
      <c r="BA20" s="517">
        <f t="shared" si="12"/>
        <v>11</v>
      </c>
      <c r="BB20" s="517">
        <f t="shared" si="13"/>
        <v>0</v>
      </c>
      <c r="BC20" s="517">
        <f t="shared" si="14"/>
        <v>20</v>
      </c>
      <c r="BD20" s="996" t="s">
        <v>24</v>
      </c>
      <c r="BE20" s="996"/>
    </row>
    <row r="21" spans="1:57" ht="20.100000000000001" customHeight="1" x14ac:dyDescent="0.2">
      <c r="A21" s="1042" t="s">
        <v>25</v>
      </c>
      <c r="B21" s="1042"/>
      <c r="C21" s="479">
        <v>6</v>
      </c>
      <c r="D21" s="479">
        <v>6</v>
      </c>
      <c r="E21" s="479">
        <v>0</v>
      </c>
      <c r="F21" s="479">
        <v>5</v>
      </c>
      <c r="G21" s="479">
        <v>5</v>
      </c>
      <c r="H21" s="479">
        <v>0</v>
      </c>
      <c r="I21" s="479">
        <v>5</v>
      </c>
      <c r="J21" s="479">
        <v>5</v>
      </c>
      <c r="K21" s="479">
        <v>0</v>
      </c>
      <c r="L21" s="517">
        <f t="shared" si="3"/>
        <v>16</v>
      </c>
      <c r="M21" s="517">
        <f t="shared" si="4"/>
        <v>16</v>
      </c>
      <c r="N21" s="517">
        <f t="shared" si="5"/>
        <v>0</v>
      </c>
      <c r="O21" s="517">
        <f t="shared" si="6"/>
        <v>32</v>
      </c>
      <c r="P21" s="996" t="s">
        <v>50</v>
      </c>
      <c r="Q21" s="996"/>
      <c r="R21" s="1042" t="s">
        <v>25</v>
      </c>
      <c r="S21" s="1042"/>
      <c r="T21" s="481">
        <v>4</v>
      </c>
      <c r="U21" s="481">
        <v>3</v>
      </c>
      <c r="V21" s="481">
        <v>0</v>
      </c>
      <c r="W21" s="481">
        <v>0</v>
      </c>
      <c r="X21" s="481">
        <v>0</v>
      </c>
      <c r="Y21" s="481">
        <v>0</v>
      </c>
      <c r="Z21" s="481">
        <v>3</v>
      </c>
      <c r="AA21" s="481">
        <v>3</v>
      </c>
      <c r="AB21" s="481">
        <v>0</v>
      </c>
      <c r="AC21" s="481">
        <v>1</v>
      </c>
      <c r="AD21" s="481">
        <v>0</v>
      </c>
      <c r="AE21" s="481">
        <v>0</v>
      </c>
      <c r="AF21" s="481">
        <v>0</v>
      </c>
      <c r="AG21" s="481">
        <v>0</v>
      </c>
      <c r="AH21" s="481">
        <v>0</v>
      </c>
      <c r="AI21" s="996" t="s">
        <v>50</v>
      </c>
      <c r="AJ21" s="996"/>
      <c r="AK21" s="1042" t="s">
        <v>25</v>
      </c>
      <c r="AL21" s="1042"/>
      <c r="AM21" s="481">
        <v>1</v>
      </c>
      <c r="AN21" s="481">
        <v>0</v>
      </c>
      <c r="AO21" s="481">
        <v>0</v>
      </c>
      <c r="AP21" s="481">
        <v>0</v>
      </c>
      <c r="AQ21" s="481">
        <v>0</v>
      </c>
      <c r="AR21" s="481">
        <v>0</v>
      </c>
      <c r="AS21" s="481">
        <v>0</v>
      </c>
      <c r="AT21" s="481">
        <v>0</v>
      </c>
      <c r="AU21" s="481">
        <v>0</v>
      </c>
      <c r="AV21" s="517">
        <f t="shared" si="7"/>
        <v>9</v>
      </c>
      <c r="AW21" s="517">
        <f t="shared" si="8"/>
        <v>6</v>
      </c>
      <c r="AX21" s="517">
        <f t="shared" si="9"/>
        <v>0</v>
      </c>
      <c r="AY21" s="517">
        <f t="shared" si="10"/>
        <v>15</v>
      </c>
      <c r="AZ21" s="517">
        <f t="shared" si="11"/>
        <v>25</v>
      </c>
      <c r="BA21" s="517">
        <f t="shared" si="12"/>
        <v>22</v>
      </c>
      <c r="BB21" s="517">
        <f t="shared" si="13"/>
        <v>0</v>
      </c>
      <c r="BC21" s="517">
        <f t="shared" si="14"/>
        <v>47</v>
      </c>
      <c r="BD21" s="996" t="s">
        <v>50</v>
      </c>
      <c r="BE21" s="996"/>
    </row>
    <row r="22" spans="1:57" ht="20.100000000000001" customHeight="1" x14ac:dyDescent="0.2">
      <c r="A22" s="1042" t="s">
        <v>64</v>
      </c>
      <c r="B22" s="1042"/>
      <c r="C22" s="479">
        <v>12</v>
      </c>
      <c r="D22" s="479">
        <v>3</v>
      </c>
      <c r="E22" s="479">
        <v>2</v>
      </c>
      <c r="F22" s="479">
        <v>9</v>
      </c>
      <c r="G22" s="479">
        <v>4</v>
      </c>
      <c r="H22" s="479">
        <v>0</v>
      </c>
      <c r="I22" s="479">
        <v>11</v>
      </c>
      <c r="J22" s="479">
        <v>2</v>
      </c>
      <c r="K22" s="479">
        <v>0</v>
      </c>
      <c r="L22" s="517">
        <f t="shared" si="3"/>
        <v>32</v>
      </c>
      <c r="M22" s="517">
        <f t="shared" si="4"/>
        <v>9</v>
      </c>
      <c r="N22" s="517">
        <f t="shared" si="5"/>
        <v>2</v>
      </c>
      <c r="O22" s="517">
        <f t="shared" si="6"/>
        <v>43</v>
      </c>
      <c r="P22" s="996" t="s">
        <v>51</v>
      </c>
      <c r="Q22" s="996"/>
      <c r="R22" s="1042" t="s">
        <v>64</v>
      </c>
      <c r="S22" s="1042"/>
      <c r="T22" s="481">
        <v>4</v>
      </c>
      <c r="U22" s="481">
        <v>2</v>
      </c>
      <c r="V22" s="481">
        <v>0</v>
      </c>
      <c r="W22" s="481">
        <v>2</v>
      </c>
      <c r="X22" s="481">
        <v>1</v>
      </c>
      <c r="Y22" s="481">
        <v>0</v>
      </c>
      <c r="Z22" s="481">
        <v>5</v>
      </c>
      <c r="AA22" s="481">
        <v>2</v>
      </c>
      <c r="AB22" s="481">
        <v>0</v>
      </c>
      <c r="AC22" s="481">
        <v>2</v>
      </c>
      <c r="AD22" s="481">
        <v>0</v>
      </c>
      <c r="AE22" s="481">
        <v>0</v>
      </c>
      <c r="AF22" s="481">
        <v>3</v>
      </c>
      <c r="AG22" s="481">
        <v>2</v>
      </c>
      <c r="AH22" s="481">
        <v>0</v>
      </c>
      <c r="AI22" s="996" t="s">
        <v>51</v>
      </c>
      <c r="AJ22" s="996"/>
      <c r="AK22" s="1042" t="s">
        <v>64</v>
      </c>
      <c r="AL22" s="1042"/>
      <c r="AM22" s="481">
        <v>4</v>
      </c>
      <c r="AN22" s="481">
        <v>2</v>
      </c>
      <c r="AO22" s="481">
        <v>0</v>
      </c>
      <c r="AP22" s="481">
        <v>1</v>
      </c>
      <c r="AQ22" s="481">
        <v>0</v>
      </c>
      <c r="AR22" s="481">
        <v>0</v>
      </c>
      <c r="AS22" s="481">
        <v>5</v>
      </c>
      <c r="AT22" s="481">
        <v>2</v>
      </c>
      <c r="AU22" s="481">
        <v>0</v>
      </c>
      <c r="AV22" s="517">
        <f t="shared" si="7"/>
        <v>26</v>
      </c>
      <c r="AW22" s="517">
        <f t="shared" si="8"/>
        <v>11</v>
      </c>
      <c r="AX22" s="517">
        <f t="shared" si="9"/>
        <v>0</v>
      </c>
      <c r="AY22" s="517">
        <f t="shared" si="10"/>
        <v>37</v>
      </c>
      <c r="AZ22" s="517">
        <f t="shared" si="11"/>
        <v>58</v>
      </c>
      <c r="BA22" s="517">
        <f t="shared" si="12"/>
        <v>20</v>
      </c>
      <c r="BB22" s="517">
        <f t="shared" si="13"/>
        <v>2</v>
      </c>
      <c r="BC22" s="517">
        <f t="shared" si="14"/>
        <v>80</v>
      </c>
      <c r="BD22" s="996" t="s">
        <v>51</v>
      </c>
      <c r="BE22" s="996"/>
    </row>
    <row r="23" spans="1:57" ht="20.100000000000001" customHeight="1" x14ac:dyDescent="0.2">
      <c r="A23" s="1042" t="s">
        <v>27</v>
      </c>
      <c r="B23" s="1042"/>
      <c r="C23" s="479">
        <v>4</v>
      </c>
      <c r="D23" s="479">
        <v>4</v>
      </c>
      <c r="E23" s="479">
        <v>0</v>
      </c>
      <c r="F23" s="479">
        <v>6</v>
      </c>
      <c r="G23" s="479">
        <v>4</v>
      </c>
      <c r="H23" s="479">
        <v>0</v>
      </c>
      <c r="I23" s="479">
        <v>5</v>
      </c>
      <c r="J23" s="479">
        <v>5</v>
      </c>
      <c r="K23" s="479">
        <v>0</v>
      </c>
      <c r="L23" s="517">
        <f t="shared" si="3"/>
        <v>15</v>
      </c>
      <c r="M23" s="517">
        <f t="shared" si="4"/>
        <v>13</v>
      </c>
      <c r="N23" s="517">
        <f t="shared" si="5"/>
        <v>0</v>
      </c>
      <c r="O23" s="517">
        <f t="shared" si="6"/>
        <v>28</v>
      </c>
      <c r="P23" s="996" t="s">
        <v>28</v>
      </c>
      <c r="Q23" s="996"/>
      <c r="R23" s="1042" t="s">
        <v>27</v>
      </c>
      <c r="S23" s="1042"/>
      <c r="T23" s="481">
        <v>0</v>
      </c>
      <c r="U23" s="481">
        <v>2</v>
      </c>
      <c r="V23" s="481">
        <v>0</v>
      </c>
      <c r="W23" s="481">
        <v>2</v>
      </c>
      <c r="X23" s="481">
        <v>2</v>
      </c>
      <c r="Y23" s="481">
        <v>0</v>
      </c>
      <c r="Z23" s="481">
        <v>0</v>
      </c>
      <c r="AA23" s="481">
        <v>2</v>
      </c>
      <c r="AB23" s="481">
        <v>0</v>
      </c>
      <c r="AC23" s="481">
        <v>0</v>
      </c>
      <c r="AD23" s="481">
        <v>0</v>
      </c>
      <c r="AE23" s="481">
        <v>0</v>
      </c>
      <c r="AF23" s="481">
        <v>2</v>
      </c>
      <c r="AG23" s="481">
        <v>1</v>
      </c>
      <c r="AH23" s="481">
        <v>0</v>
      </c>
      <c r="AI23" s="996" t="s">
        <v>28</v>
      </c>
      <c r="AJ23" s="996"/>
      <c r="AK23" s="1042" t="s">
        <v>27</v>
      </c>
      <c r="AL23" s="1042"/>
      <c r="AM23" s="481">
        <v>0</v>
      </c>
      <c r="AN23" s="481">
        <v>2</v>
      </c>
      <c r="AO23" s="481">
        <v>0</v>
      </c>
      <c r="AP23" s="481">
        <v>0</v>
      </c>
      <c r="AQ23" s="481">
        <v>1</v>
      </c>
      <c r="AR23" s="481">
        <v>0</v>
      </c>
      <c r="AS23" s="481">
        <v>3</v>
      </c>
      <c r="AT23" s="481">
        <v>2</v>
      </c>
      <c r="AU23" s="481">
        <v>0</v>
      </c>
      <c r="AV23" s="517">
        <f t="shared" si="7"/>
        <v>7</v>
      </c>
      <c r="AW23" s="517">
        <f t="shared" si="8"/>
        <v>12</v>
      </c>
      <c r="AX23" s="517">
        <f t="shared" si="9"/>
        <v>0</v>
      </c>
      <c r="AY23" s="517">
        <f t="shared" si="10"/>
        <v>19</v>
      </c>
      <c r="AZ23" s="517">
        <f t="shared" si="11"/>
        <v>22</v>
      </c>
      <c r="BA23" s="517">
        <f t="shared" si="12"/>
        <v>25</v>
      </c>
      <c r="BB23" s="517">
        <f t="shared" si="13"/>
        <v>0</v>
      </c>
      <c r="BC23" s="517">
        <f t="shared" si="14"/>
        <v>47</v>
      </c>
      <c r="BD23" s="996" t="s">
        <v>28</v>
      </c>
      <c r="BE23" s="996"/>
    </row>
    <row r="24" spans="1:57" ht="20.100000000000001" customHeight="1" x14ac:dyDescent="0.2">
      <c r="A24" s="1042" t="s">
        <v>29</v>
      </c>
      <c r="B24" s="1042"/>
      <c r="C24" s="479">
        <v>2</v>
      </c>
      <c r="D24" s="479">
        <v>1</v>
      </c>
      <c r="E24" s="479">
        <v>0</v>
      </c>
      <c r="F24" s="479">
        <v>1</v>
      </c>
      <c r="G24" s="479">
        <v>1</v>
      </c>
      <c r="H24" s="479">
        <v>0</v>
      </c>
      <c r="I24" s="479">
        <v>1</v>
      </c>
      <c r="J24" s="479">
        <v>1</v>
      </c>
      <c r="K24" s="479">
        <v>0</v>
      </c>
      <c r="L24" s="517">
        <f t="shared" si="3"/>
        <v>4</v>
      </c>
      <c r="M24" s="517">
        <f t="shared" si="4"/>
        <v>3</v>
      </c>
      <c r="N24" s="517">
        <f t="shared" si="5"/>
        <v>0</v>
      </c>
      <c r="O24" s="517">
        <f t="shared" si="6"/>
        <v>7</v>
      </c>
      <c r="P24" s="996" t="s">
        <v>30</v>
      </c>
      <c r="Q24" s="996"/>
      <c r="R24" s="1042" t="s">
        <v>29</v>
      </c>
      <c r="S24" s="1042"/>
      <c r="T24" s="481">
        <v>1</v>
      </c>
      <c r="U24" s="481">
        <v>0</v>
      </c>
      <c r="V24" s="481">
        <v>0</v>
      </c>
      <c r="W24" s="481">
        <v>0</v>
      </c>
      <c r="X24" s="481">
        <v>1</v>
      </c>
      <c r="Y24" s="481">
        <v>0</v>
      </c>
      <c r="Z24" s="481">
        <v>0</v>
      </c>
      <c r="AA24" s="481">
        <v>0</v>
      </c>
      <c r="AB24" s="481">
        <v>0</v>
      </c>
      <c r="AC24" s="481">
        <v>0</v>
      </c>
      <c r="AD24" s="481">
        <v>0</v>
      </c>
      <c r="AE24" s="481">
        <v>0</v>
      </c>
      <c r="AF24" s="481">
        <v>0</v>
      </c>
      <c r="AG24" s="481">
        <v>1</v>
      </c>
      <c r="AH24" s="481">
        <v>0</v>
      </c>
      <c r="AI24" s="996" t="s">
        <v>30</v>
      </c>
      <c r="AJ24" s="996"/>
      <c r="AK24" s="1042" t="s">
        <v>29</v>
      </c>
      <c r="AL24" s="1042"/>
      <c r="AM24" s="481">
        <v>1</v>
      </c>
      <c r="AN24" s="481">
        <v>0</v>
      </c>
      <c r="AO24" s="481">
        <v>0</v>
      </c>
      <c r="AP24" s="481">
        <v>1</v>
      </c>
      <c r="AQ24" s="481">
        <v>0</v>
      </c>
      <c r="AR24" s="481">
        <v>0</v>
      </c>
      <c r="AS24" s="481">
        <v>0</v>
      </c>
      <c r="AT24" s="481">
        <v>1</v>
      </c>
      <c r="AU24" s="481">
        <v>0</v>
      </c>
      <c r="AV24" s="517">
        <f t="shared" si="7"/>
        <v>3</v>
      </c>
      <c r="AW24" s="517">
        <f t="shared" si="8"/>
        <v>3</v>
      </c>
      <c r="AX24" s="517">
        <f t="shared" si="9"/>
        <v>0</v>
      </c>
      <c r="AY24" s="517">
        <f t="shared" si="10"/>
        <v>6</v>
      </c>
      <c r="AZ24" s="517">
        <f t="shared" si="11"/>
        <v>7</v>
      </c>
      <c r="BA24" s="517">
        <f t="shared" si="12"/>
        <v>6</v>
      </c>
      <c r="BB24" s="517">
        <f t="shared" si="13"/>
        <v>0</v>
      </c>
      <c r="BC24" s="517">
        <f t="shared" si="14"/>
        <v>13</v>
      </c>
      <c r="BD24" s="996" t="s">
        <v>30</v>
      </c>
      <c r="BE24" s="996"/>
    </row>
    <row r="25" spans="1:57" ht="20.100000000000001" customHeight="1" x14ac:dyDescent="0.2">
      <c r="A25" s="1042" t="s">
        <v>31</v>
      </c>
      <c r="B25" s="1042"/>
      <c r="C25" s="479">
        <v>1</v>
      </c>
      <c r="D25" s="479">
        <v>2</v>
      </c>
      <c r="E25" s="479">
        <v>0</v>
      </c>
      <c r="F25" s="479">
        <v>1</v>
      </c>
      <c r="G25" s="479">
        <v>2</v>
      </c>
      <c r="H25" s="479">
        <v>0</v>
      </c>
      <c r="I25" s="479">
        <v>1</v>
      </c>
      <c r="J25" s="479">
        <v>2</v>
      </c>
      <c r="K25" s="479">
        <v>0</v>
      </c>
      <c r="L25" s="517">
        <f t="shared" si="3"/>
        <v>3</v>
      </c>
      <c r="M25" s="517">
        <f t="shared" si="4"/>
        <v>6</v>
      </c>
      <c r="N25" s="517">
        <f t="shared" si="5"/>
        <v>0</v>
      </c>
      <c r="O25" s="517">
        <f t="shared" si="6"/>
        <v>9</v>
      </c>
      <c r="P25" s="996" t="s">
        <v>32</v>
      </c>
      <c r="Q25" s="996"/>
      <c r="R25" s="1042" t="s">
        <v>31</v>
      </c>
      <c r="S25" s="1042"/>
      <c r="T25" s="481">
        <v>1</v>
      </c>
      <c r="U25" s="481">
        <v>2</v>
      </c>
      <c r="V25" s="481">
        <v>0</v>
      </c>
      <c r="W25" s="481">
        <v>0</v>
      </c>
      <c r="X25" s="481">
        <v>0</v>
      </c>
      <c r="Y25" s="481">
        <v>0</v>
      </c>
      <c r="Z25" s="481">
        <v>1</v>
      </c>
      <c r="AA25" s="481">
        <v>2</v>
      </c>
      <c r="AB25" s="481">
        <v>0</v>
      </c>
      <c r="AC25" s="481">
        <v>1</v>
      </c>
      <c r="AD25" s="481">
        <v>0</v>
      </c>
      <c r="AE25" s="481">
        <v>0</v>
      </c>
      <c r="AF25" s="481">
        <v>0</v>
      </c>
      <c r="AG25" s="481">
        <v>0</v>
      </c>
      <c r="AH25" s="481">
        <v>0</v>
      </c>
      <c r="AI25" s="996" t="s">
        <v>32</v>
      </c>
      <c r="AJ25" s="996"/>
      <c r="AK25" s="1042" t="s">
        <v>31</v>
      </c>
      <c r="AL25" s="1042"/>
      <c r="AM25" s="481">
        <v>0</v>
      </c>
      <c r="AN25" s="481">
        <v>2</v>
      </c>
      <c r="AO25" s="481">
        <v>0</v>
      </c>
      <c r="AP25" s="481">
        <v>1</v>
      </c>
      <c r="AQ25" s="481">
        <v>0</v>
      </c>
      <c r="AR25" s="481">
        <v>0</v>
      </c>
      <c r="AS25" s="481">
        <v>1</v>
      </c>
      <c r="AT25" s="481">
        <v>0</v>
      </c>
      <c r="AU25" s="481">
        <v>0</v>
      </c>
      <c r="AV25" s="517">
        <f t="shared" si="7"/>
        <v>5</v>
      </c>
      <c r="AW25" s="517">
        <f t="shared" si="8"/>
        <v>6</v>
      </c>
      <c r="AX25" s="517">
        <f t="shared" si="9"/>
        <v>0</v>
      </c>
      <c r="AY25" s="517">
        <f t="shared" si="10"/>
        <v>11</v>
      </c>
      <c r="AZ25" s="517">
        <f t="shared" si="11"/>
        <v>8</v>
      </c>
      <c r="BA25" s="517">
        <f t="shared" si="12"/>
        <v>12</v>
      </c>
      <c r="BB25" s="517">
        <f t="shared" si="13"/>
        <v>0</v>
      </c>
      <c r="BC25" s="517">
        <f t="shared" si="14"/>
        <v>20</v>
      </c>
      <c r="BD25" s="996" t="s">
        <v>32</v>
      </c>
      <c r="BE25" s="996"/>
    </row>
    <row r="26" spans="1:57" ht="20.100000000000001" customHeight="1" x14ac:dyDescent="0.2">
      <c r="A26" s="1042" t="s">
        <v>33</v>
      </c>
      <c r="B26" s="1042"/>
      <c r="C26" s="479">
        <v>4</v>
      </c>
      <c r="D26" s="479">
        <v>6</v>
      </c>
      <c r="E26" s="479">
        <v>0</v>
      </c>
      <c r="F26" s="479">
        <v>3</v>
      </c>
      <c r="G26" s="479">
        <v>4</v>
      </c>
      <c r="H26" s="479">
        <v>0</v>
      </c>
      <c r="I26" s="479">
        <v>2</v>
      </c>
      <c r="J26" s="479">
        <v>3</v>
      </c>
      <c r="K26" s="479">
        <v>0</v>
      </c>
      <c r="L26" s="517">
        <f t="shared" si="3"/>
        <v>9</v>
      </c>
      <c r="M26" s="517">
        <f t="shared" si="4"/>
        <v>13</v>
      </c>
      <c r="N26" s="517">
        <f t="shared" si="5"/>
        <v>0</v>
      </c>
      <c r="O26" s="517">
        <f t="shared" si="6"/>
        <v>22</v>
      </c>
      <c r="P26" s="996" t="s">
        <v>34</v>
      </c>
      <c r="Q26" s="996"/>
      <c r="R26" s="1042" t="s">
        <v>33</v>
      </c>
      <c r="S26" s="1042"/>
      <c r="T26" s="481">
        <v>0</v>
      </c>
      <c r="U26" s="481">
        <v>0</v>
      </c>
      <c r="V26" s="481">
        <v>0</v>
      </c>
      <c r="W26" s="481">
        <v>0</v>
      </c>
      <c r="X26" s="481">
        <v>0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996" t="s">
        <v>34</v>
      </c>
      <c r="AJ26" s="996"/>
      <c r="AK26" s="1042" t="s">
        <v>33</v>
      </c>
      <c r="AL26" s="1042"/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1">
        <v>0</v>
      </c>
      <c r="AV26" s="517">
        <f t="shared" si="7"/>
        <v>0</v>
      </c>
      <c r="AW26" s="517">
        <f t="shared" si="8"/>
        <v>0</v>
      </c>
      <c r="AX26" s="517">
        <f t="shared" si="9"/>
        <v>0</v>
      </c>
      <c r="AY26" s="517">
        <f t="shared" si="10"/>
        <v>0</v>
      </c>
      <c r="AZ26" s="517">
        <f t="shared" si="11"/>
        <v>9</v>
      </c>
      <c r="BA26" s="517">
        <f t="shared" si="12"/>
        <v>13</v>
      </c>
      <c r="BB26" s="517">
        <f t="shared" si="13"/>
        <v>0</v>
      </c>
      <c r="BC26" s="517">
        <f t="shared" si="14"/>
        <v>22</v>
      </c>
      <c r="BD26" s="996" t="s">
        <v>34</v>
      </c>
      <c r="BE26" s="996"/>
    </row>
    <row r="27" spans="1:57" ht="20.100000000000001" customHeight="1" thickBot="1" x14ac:dyDescent="0.25">
      <c r="A27" s="1246" t="s">
        <v>35</v>
      </c>
      <c r="B27" s="1246"/>
      <c r="C27" s="43">
        <v>2</v>
      </c>
      <c r="D27" s="43">
        <v>2</v>
      </c>
      <c r="E27" s="43">
        <v>0</v>
      </c>
      <c r="F27" s="43">
        <v>2</v>
      </c>
      <c r="G27" s="43">
        <v>2</v>
      </c>
      <c r="H27" s="43">
        <v>0</v>
      </c>
      <c r="I27" s="43">
        <v>2</v>
      </c>
      <c r="J27" s="43">
        <v>1</v>
      </c>
      <c r="K27" s="43">
        <v>0</v>
      </c>
      <c r="L27" s="517">
        <f t="shared" si="3"/>
        <v>6</v>
      </c>
      <c r="M27" s="517">
        <f t="shared" si="4"/>
        <v>5</v>
      </c>
      <c r="N27" s="517">
        <f t="shared" si="5"/>
        <v>0</v>
      </c>
      <c r="O27" s="517">
        <f t="shared" si="6"/>
        <v>11</v>
      </c>
      <c r="P27" s="1139" t="s">
        <v>52</v>
      </c>
      <c r="Q27" s="1139"/>
      <c r="R27" s="1076" t="s">
        <v>35</v>
      </c>
      <c r="S27" s="1076"/>
      <c r="T27" s="43">
        <v>1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1139" t="s">
        <v>52</v>
      </c>
      <c r="AJ27" s="1139"/>
      <c r="AK27" s="1109" t="s">
        <v>35</v>
      </c>
      <c r="AL27" s="1109"/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517">
        <f t="shared" si="7"/>
        <v>1</v>
      </c>
      <c r="AW27" s="517">
        <f t="shared" si="8"/>
        <v>0</v>
      </c>
      <c r="AX27" s="517">
        <f t="shared" si="9"/>
        <v>0</v>
      </c>
      <c r="AY27" s="517">
        <f t="shared" si="10"/>
        <v>1</v>
      </c>
      <c r="AZ27" s="517">
        <f t="shared" si="11"/>
        <v>7</v>
      </c>
      <c r="BA27" s="517">
        <f t="shared" si="12"/>
        <v>5</v>
      </c>
      <c r="BB27" s="517">
        <f t="shared" si="13"/>
        <v>0</v>
      </c>
      <c r="BC27" s="517">
        <f t="shared" si="14"/>
        <v>12</v>
      </c>
      <c r="BD27" s="1139" t="s">
        <v>52</v>
      </c>
      <c r="BE27" s="1139"/>
    </row>
    <row r="28" spans="1:57" ht="20.100000000000001" customHeight="1" thickBot="1" x14ac:dyDescent="0.25">
      <c r="A28" s="1043" t="s">
        <v>8</v>
      </c>
      <c r="B28" s="1043"/>
      <c r="C28" s="45">
        <f>SUM(C8:C27)</f>
        <v>58</v>
      </c>
      <c r="D28" s="45">
        <f t="shared" ref="D28:O28" si="15">SUM(D8:D27)</f>
        <v>43</v>
      </c>
      <c r="E28" s="45">
        <f t="shared" si="15"/>
        <v>2</v>
      </c>
      <c r="F28" s="45">
        <f t="shared" si="15"/>
        <v>49</v>
      </c>
      <c r="G28" s="45">
        <f t="shared" si="15"/>
        <v>40</v>
      </c>
      <c r="H28" s="45">
        <f t="shared" si="15"/>
        <v>0</v>
      </c>
      <c r="I28" s="45">
        <f t="shared" si="15"/>
        <v>48</v>
      </c>
      <c r="J28" s="45">
        <f t="shared" si="15"/>
        <v>35</v>
      </c>
      <c r="K28" s="45">
        <f t="shared" si="15"/>
        <v>0</v>
      </c>
      <c r="L28" s="45">
        <f t="shared" si="15"/>
        <v>155</v>
      </c>
      <c r="M28" s="45">
        <f t="shared" si="15"/>
        <v>118</v>
      </c>
      <c r="N28" s="45">
        <f t="shared" si="15"/>
        <v>2</v>
      </c>
      <c r="O28" s="45">
        <f t="shared" si="15"/>
        <v>275</v>
      </c>
      <c r="P28" s="1037" t="s">
        <v>381</v>
      </c>
      <c r="Q28" s="1037"/>
      <c r="R28" s="1043" t="s">
        <v>8</v>
      </c>
      <c r="S28" s="1043"/>
      <c r="T28" s="45">
        <f>SUM(T8:T27)</f>
        <v>18</v>
      </c>
      <c r="U28" s="45">
        <f t="shared" ref="U28:AH28" si="16">SUM(U8:U27)</f>
        <v>16</v>
      </c>
      <c r="V28" s="45">
        <f t="shared" si="16"/>
        <v>0</v>
      </c>
      <c r="W28" s="45">
        <f t="shared" si="16"/>
        <v>6</v>
      </c>
      <c r="X28" s="45">
        <f t="shared" si="16"/>
        <v>7</v>
      </c>
      <c r="Y28" s="45">
        <f t="shared" si="16"/>
        <v>0</v>
      </c>
      <c r="Z28" s="45">
        <f t="shared" si="16"/>
        <v>16</v>
      </c>
      <c r="AA28" s="45">
        <f t="shared" si="16"/>
        <v>15</v>
      </c>
      <c r="AB28" s="45">
        <f t="shared" si="16"/>
        <v>0</v>
      </c>
      <c r="AC28" s="45">
        <f t="shared" si="16"/>
        <v>7</v>
      </c>
      <c r="AD28" s="45">
        <f t="shared" si="16"/>
        <v>2</v>
      </c>
      <c r="AE28" s="45">
        <f t="shared" si="16"/>
        <v>0</v>
      </c>
      <c r="AF28" s="45">
        <f t="shared" si="16"/>
        <v>8</v>
      </c>
      <c r="AG28" s="45">
        <f t="shared" si="16"/>
        <v>7</v>
      </c>
      <c r="AH28" s="45">
        <f t="shared" si="16"/>
        <v>0</v>
      </c>
      <c r="AI28" s="1037" t="s">
        <v>381</v>
      </c>
      <c r="AJ28" s="1037"/>
      <c r="AK28" s="1043" t="s">
        <v>8</v>
      </c>
      <c r="AL28" s="1043"/>
      <c r="AM28" s="45">
        <f>SUM(AM8:AM27)</f>
        <v>11</v>
      </c>
      <c r="AN28" s="45">
        <f t="shared" ref="AN28:BC28" si="17">SUM(AN8:AN27)</f>
        <v>12</v>
      </c>
      <c r="AO28" s="45">
        <f t="shared" si="17"/>
        <v>0</v>
      </c>
      <c r="AP28" s="45">
        <f t="shared" si="17"/>
        <v>7</v>
      </c>
      <c r="AQ28" s="45">
        <f t="shared" si="17"/>
        <v>2</v>
      </c>
      <c r="AR28" s="45">
        <f t="shared" si="17"/>
        <v>0</v>
      </c>
      <c r="AS28" s="45">
        <f t="shared" si="17"/>
        <v>12</v>
      </c>
      <c r="AT28" s="45">
        <f t="shared" si="17"/>
        <v>9</v>
      </c>
      <c r="AU28" s="45">
        <f t="shared" si="17"/>
        <v>0</v>
      </c>
      <c r="AV28" s="45">
        <f t="shared" si="17"/>
        <v>85</v>
      </c>
      <c r="AW28" s="45">
        <f t="shared" si="17"/>
        <v>70</v>
      </c>
      <c r="AX28" s="45">
        <f t="shared" si="17"/>
        <v>0</v>
      </c>
      <c r="AY28" s="45">
        <f t="shared" si="17"/>
        <v>155</v>
      </c>
      <c r="AZ28" s="45">
        <f t="shared" si="17"/>
        <v>240</v>
      </c>
      <c r="BA28" s="45">
        <f t="shared" si="17"/>
        <v>188</v>
      </c>
      <c r="BB28" s="45">
        <f t="shared" si="17"/>
        <v>2</v>
      </c>
      <c r="BC28" s="45">
        <f t="shared" si="17"/>
        <v>430</v>
      </c>
      <c r="BD28" s="1037" t="s">
        <v>381</v>
      </c>
      <c r="BE28" s="1037"/>
    </row>
    <row r="29" spans="1:57" ht="21" customHeight="1" thickTop="1" x14ac:dyDescent="0.25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</row>
  </sheetData>
  <mergeCells count="138">
    <mergeCell ref="BD8:BE8"/>
    <mergeCell ref="A1:Q1"/>
    <mergeCell ref="A2:Q2"/>
    <mergeCell ref="A3:O3"/>
    <mergeCell ref="P3:Q3"/>
    <mergeCell ref="R3:U3"/>
    <mergeCell ref="AI3:AJ3"/>
    <mergeCell ref="AK3:AV3"/>
    <mergeCell ref="BD3:BE3"/>
    <mergeCell ref="A4:B7"/>
    <mergeCell ref="C4:E4"/>
    <mergeCell ref="F4:H4"/>
    <mergeCell ref="I4:K4"/>
    <mergeCell ref="L4:O4"/>
    <mergeCell ref="P4:Q7"/>
    <mergeCell ref="R4:S7"/>
    <mergeCell ref="T4:V4"/>
    <mergeCell ref="W4:Y4"/>
    <mergeCell ref="Z4:AB4"/>
    <mergeCell ref="AC4:AE4"/>
    <mergeCell ref="AF4:AH4"/>
    <mergeCell ref="AI4:AJ7"/>
    <mergeCell ref="AK4:AL7"/>
    <mergeCell ref="Z5:AB5"/>
    <mergeCell ref="AM4:AO4"/>
    <mergeCell ref="AP4:AR4"/>
    <mergeCell ref="AS4:AU4"/>
    <mergeCell ref="AV4:AY4"/>
    <mergeCell ref="AZ4:BC4"/>
    <mergeCell ref="BD4:BE7"/>
    <mergeCell ref="AM5:AO5"/>
    <mergeCell ref="AP5:AR5"/>
    <mergeCell ref="AS5:AU5"/>
    <mergeCell ref="AV5:AY5"/>
    <mergeCell ref="AZ5:BC5"/>
    <mergeCell ref="A8:B8"/>
    <mergeCell ref="R8:S8"/>
    <mergeCell ref="AK8:AL8"/>
    <mergeCell ref="A9:B9"/>
    <mergeCell ref="P9:Q9"/>
    <mergeCell ref="R9:S9"/>
    <mergeCell ref="AI9:AJ9"/>
    <mergeCell ref="AK9:AL9"/>
    <mergeCell ref="C5:E5"/>
    <mergeCell ref="F5:H5"/>
    <mergeCell ref="I5:K5"/>
    <mergeCell ref="L5:O5"/>
    <mergeCell ref="T5:V5"/>
    <mergeCell ref="W5:Y5"/>
    <mergeCell ref="AF5:AH5"/>
    <mergeCell ref="P8:Q8"/>
    <mergeCell ref="AI8:AJ8"/>
    <mergeCell ref="AC5:AE5"/>
    <mergeCell ref="A11:B11"/>
    <mergeCell ref="P11:Q11"/>
    <mergeCell ref="R11:S11"/>
    <mergeCell ref="AI11:AJ11"/>
    <mergeCell ref="AK11:AL11"/>
    <mergeCell ref="BD11:BE11"/>
    <mergeCell ref="BD9:BE9"/>
    <mergeCell ref="A10:B10"/>
    <mergeCell ref="P10:Q10"/>
    <mergeCell ref="R10:S10"/>
    <mergeCell ref="AI10:AJ10"/>
    <mergeCell ref="AK10:AL10"/>
    <mergeCell ref="BD10:BE10"/>
    <mergeCell ref="A18:B18"/>
    <mergeCell ref="P18:Q18"/>
    <mergeCell ref="R18:S18"/>
    <mergeCell ref="AI18:AJ18"/>
    <mergeCell ref="AK18:AL18"/>
    <mergeCell ref="BD18:BE18"/>
    <mergeCell ref="A12:A17"/>
    <mergeCell ref="Q12:Q17"/>
    <mergeCell ref="R12:R17"/>
    <mergeCell ref="AJ12:AJ17"/>
    <mergeCell ref="AK12:AK17"/>
    <mergeCell ref="BE12:BE17"/>
    <mergeCell ref="A20:B20"/>
    <mergeCell ref="P20:Q20"/>
    <mergeCell ref="R20:S20"/>
    <mergeCell ref="AI20:AJ20"/>
    <mergeCell ref="AK20:AL20"/>
    <mergeCell ref="BD20:BE20"/>
    <mergeCell ref="A19:B19"/>
    <mergeCell ref="P19:Q19"/>
    <mergeCell ref="R19:S19"/>
    <mergeCell ref="AI19:AJ19"/>
    <mergeCell ref="AK19:AL19"/>
    <mergeCell ref="BD19:BE19"/>
    <mergeCell ref="A22:B22"/>
    <mergeCell ref="P22:Q22"/>
    <mergeCell ref="R22:S22"/>
    <mergeCell ref="AI22:AJ22"/>
    <mergeCell ref="AK22:AL22"/>
    <mergeCell ref="BD22:BE22"/>
    <mergeCell ref="A21:B21"/>
    <mergeCell ref="P21:Q21"/>
    <mergeCell ref="R21:S21"/>
    <mergeCell ref="AI21:AJ21"/>
    <mergeCell ref="AK21:AL21"/>
    <mergeCell ref="BD21:BE21"/>
    <mergeCell ref="A24:B24"/>
    <mergeCell ref="P24:Q24"/>
    <mergeCell ref="R24:S24"/>
    <mergeCell ref="AI24:AJ24"/>
    <mergeCell ref="AK24:AL24"/>
    <mergeCell ref="BD24:BE24"/>
    <mergeCell ref="A23:B23"/>
    <mergeCell ref="P23:Q23"/>
    <mergeCell ref="R23:S23"/>
    <mergeCell ref="AI23:AJ23"/>
    <mergeCell ref="AK23:AL23"/>
    <mergeCell ref="BD23:BE23"/>
    <mergeCell ref="A26:B26"/>
    <mergeCell ref="P26:Q26"/>
    <mergeCell ref="R26:S26"/>
    <mergeCell ref="AI26:AJ26"/>
    <mergeCell ref="AK26:AL26"/>
    <mergeCell ref="BD26:BE26"/>
    <mergeCell ref="A25:B25"/>
    <mergeCell ref="P25:Q25"/>
    <mergeCell ref="R25:S25"/>
    <mergeCell ref="AI25:AJ25"/>
    <mergeCell ref="AK25:AL25"/>
    <mergeCell ref="BD25:BE25"/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</mergeCells>
  <printOptions horizontalCentered="1"/>
  <pageMargins left="0.45" right="0.45" top="1" bottom="0.75" header="0.3" footer="0.3"/>
  <pageSetup paperSize="9" scale="75" firstPageNumber="89" orientation="landscape" r:id="rId1"/>
  <colBreaks count="2" manualBreakCount="2">
    <brk id="17" max="28" man="1"/>
    <brk id="36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Z30"/>
  <sheetViews>
    <sheetView rightToLeft="1" view="pageBreakPreview" topLeftCell="A10" zoomScale="70" zoomScaleNormal="80" zoomScaleSheetLayoutView="70" workbookViewId="0">
      <selection activeCell="W23" sqref="W23"/>
    </sheetView>
  </sheetViews>
  <sheetFormatPr defaultRowHeight="20.25" x14ac:dyDescent="0.3"/>
  <cols>
    <col min="1" max="1" width="2.58203125" style="141" customWidth="1"/>
    <col min="2" max="2" width="7.25" style="141" customWidth="1"/>
    <col min="3" max="3" width="6.9140625" style="141" customWidth="1"/>
    <col min="4" max="5" width="7.1640625" style="141" customWidth="1"/>
    <col min="6" max="6" width="7.08203125" style="141" customWidth="1"/>
    <col min="7" max="7" width="6.58203125" style="141" customWidth="1"/>
    <col min="8" max="8" width="7.25" style="141" customWidth="1"/>
    <col min="9" max="9" width="6.58203125" style="141" customWidth="1"/>
    <col min="10" max="10" width="6.5" style="141" customWidth="1"/>
    <col min="11" max="11" width="6.58203125" style="141" customWidth="1"/>
    <col min="12" max="12" width="6.6640625" style="141" customWidth="1"/>
    <col min="13" max="13" width="8.08203125" style="141" customWidth="1"/>
    <col min="14" max="14" width="7.75" style="141" customWidth="1"/>
    <col min="15" max="15" width="7.83203125" style="141" customWidth="1"/>
    <col min="16" max="16" width="11.4140625" style="141" customWidth="1"/>
    <col min="17" max="17" width="3.1640625" style="141" customWidth="1"/>
    <col min="18" max="16384" width="8.6640625" style="141"/>
  </cols>
  <sheetData>
    <row r="1" spans="1:26" ht="34.5" customHeight="1" x14ac:dyDescent="0.3">
      <c r="A1" s="1101" t="s">
        <v>515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  <c r="O1" s="1101"/>
      <c r="P1" s="1101"/>
      <c r="Q1" s="1101"/>
      <c r="R1" s="3"/>
      <c r="S1" s="3"/>
      <c r="T1" s="3"/>
      <c r="U1" s="3"/>
      <c r="V1" s="3"/>
      <c r="W1" s="3"/>
      <c r="X1" s="3"/>
      <c r="Y1" s="3"/>
      <c r="Z1" s="3"/>
    </row>
    <row r="2" spans="1:26" ht="57.75" customHeight="1" x14ac:dyDescent="0.3">
      <c r="A2" s="1101" t="s">
        <v>516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R2" s="3"/>
      <c r="S2" s="3"/>
      <c r="T2" s="3"/>
      <c r="U2" s="3"/>
      <c r="V2" s="3"/>
      <c r="W2" s="3"/>
      <c r="X2" s="3"/>
      <c r="Y2" s="3"/>
      <c r="Z2" s="3"/>
    </row>
    <row r="3" spans="1:26" s="192" customFormat="1" ht="27" customHeight="1" thickBot="1" x14ac:dyDescent="0.3">
      <c r="A3" s="1093" t="s">
        <v>764</v>
      </c>
      <c r="B3" s="1093"/>
      <c r="C3" s="1093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094" t="s">
        <v>1065</v>
      </c>
      <c r="Q3" s="1094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21" customHeight="1" thickTop="1" x14ac:dyDescent="0.3">
      <c r="A4" s="987" t="s">
        <v>0</v>
      </c>
      <c r="B4" s="987"/>
      <c r="C4" s="1074" t="s">
        <v>398</v>
      </c>
      <c r="D4" s="1074"/>
      <c r="E4" s="1074" t="s">
        <v>212</v>
      </c>
      <c r="F4" s="1074"/>
      <c r="G4" s="1074" t="s">
        <v>213</v>
      </c>
      <c r="H4" s="1074"/>
      <c r="I4" s="1074" t="s">
        <v>214</v>
      </c>
      <c r="J4" s="1074"/>
      <c r="K4" s="1074" t="s">
        <v>215</v>
      </c>
      <c r="L4" s="1074"/>
      <c r="M4" s="1074" t="s">
        <v>8</v>
      </c>
      <c r="N4" s="1074"/>
      <c r="O4" s="1074"/>
      <c r="P4" s="1012" t="s">
        <v>439</v>
      </c>
      <c r="Q4" s="1012"/>
      <c r="R4" s="3"/>
      <c r="S4" s="3"/>
      <c r="T4" s="3"/>
      <c r="U4" s="3"/>
      <c r="V4" s="3"/>
      <c r="W4" s="3"/>
      <c r="X4" s="3"/>
      <c r="Y4" s="3"/>
      <c r="Z4" s="3"/>
    </row>
    <row r="5" spans="1:26" x14ac:dyDescent="0.3">
      <c r="A5" s="988"/>
      <c r="B5" s="988"/>
      <c r="C5" s="1075" t="s">
        <v>86</v>
      </c>
      <c r="D5" s="1075"/>
      <c r="E5" s="1075" t="s">
        <v>87</v>
      </c>
      <c r="F5" s="1075"/>
      <c r="G5" s="1075" t="s">
        <v>88</v>
      </c>
      <c r="H5" s="1075"/>
      <c r="I5" s="1075" t="s">
        <v>89</v>
      </c>
      <c r="J5" s="1075"/>
      <c r="K5" s="1075" t="s">
        <v>91</v>
      </c>
      <c r="L5" s="1075"/>
      <c r="M5" s="1075" t="s">
        <v>12</v>
      </c>
      <c r="N5" s="1075"/>
      <c r="O5" s="1075"/>
      <c r="P5" s="1013"/>
      <c r="Q5" s="1013"/>
      <c r="R5" s="3"/>
      <c r="S5" s="3"/>
      <c r="T5" s="3"/>
      <c r="U5" s="3"/>
      <c r="V5" s="3"/>
      <c r="W5" s="3"/>
      <c r="X5" s="3"/>
      <c r="Y5" s="3"/>
      <c r="Z5" s="3"/>
    </row>
    <row r="6" spans="1:26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R6" s="3"/>
      <c r="S6" s="3"/>
      <c r="T6" s="3"/>
      <c r="U6" s="3"/>
      <c r="V6" s="3"/>
      <c r="W6" s="3"/>
      <c r="X6" s="3"/>
      <c r="Y6" s="3"/>
      <c r="Z6" s="3"/>
    </row>
    <row r="7" spans="1:26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R7" s="3"/>
      <c r="S7" s="3"/>
      <c r="T7" s="3"/>
      <c r="U7" s="3"/>
      <c r="V7" s="3"/>
      <c r="W7" s="3"/>
      <c r="X7" s="3"/>
      <c r="Y7" s="3"/>
      <c r="Z7" s="3"/>
    </row>
    <row r="8" spans="1:26" s="592" customFormat="1" ht="15.75" x14ac:dyDescent="0.2">
      <c r="A8" s="992" t="s">
        <v>770</v>
      </c>
      <c r="B8" s="992"/>
      <c r="C8" s="611">
        <v>1405</v>
      </c>
      <c r="D8" s="611">
        <v>1009</v>
      </c>
      <c r="E8" s="611">
        <v>1948</v>
      </c>
      <c r="F8" s="611">
        <v>969</v>
      </c>
      <c r="G8" s="611">
        <v>1194</v>
      </c>
      <c r="H8" s="611">
        <v>536</v>
      </c>
      <c r="I8" s="611">
        <v>807</v>
      </c>
      <c r="J8" s="611">
        <v>481</v>
      </c>
      <c r="K8" s="611">
        <v>823</v>
      </c>
      <c r="L8" s="611">
        <v>263</v>
      </c>
      <c r="M8" s="624">
        <f>SUM(C8,E8,G8,I8,K8)</f>
        <v>6177</v>
      </c>
      <c r="N8" s="624">
        <f>SUM(D8,F8,H8,J8,L8)</f>
        <v>3258</v>
      </c>
      <c r="O8" s="624">
        <f>SUM(M8:N8)</f>
        <v>9435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  <c r="Y8" s="623"/>
      <c r="Z8" s="623"/>
    </row>
    <row r="9" spans="1:26" s="592" customFormat="1" ht="21" customHeight="1" x14ac:dyDescent="0.2">
      <c r="A9" s="993" t="s">
        <v>14</v>
      </c>
      <c r="B9" s="993"/>
      <c r="C9" s="615">
        <v>3545</v>
      </c>
      <c r="D9" s="615">
        <v>1635</v>
      </c>
      <c r="E9" s="615">
        <v>2685</v>
      </c>
      <c r="F9" s="615">
        <v>2235</v>
      </c>
      <c r="G9" s="615">
        <v>3835</v>
      </c>
      <c r="H9" s="615">
        <v>1721</v>
      </c>
      <c r="I9" s="615">
        <v>2171</v>
      </c>
      <c r="J9" s="615">
        <v>2329</v>
      </c>
      <c r="K9" s="615">
        <v>2636</v>
      </c>
      <c r="L9" s="615">
        <v>3066</v>
      </c>
      <c r="M9" s="618">
        <f t="shared" ref="M9:M27" si="0">SUM(C9,E9,G9,I9,K9)</f>
        <v>14872</v>
      </c>
      <c r="N9" s="618">
        <f t="shared" ref="N9:N27" si="1">SUM(D9,F9,H9,J9,L9)</f>
        <v>10986</v>
      </c>
      <c r="O9" s="618">
        <f t="shared" ref="O9:O27" si="2">SUM(M9:N9)</f>
        <v>25858</v>
      </c>
      <c r="P9" s="994" t="s">
        <v>15</v>
      </c>
      <c r="Q9" s="994"/>
      <c r="R9" s="623"/>
      <c r="S9" s="623"/>
      <c r="T9" s="623"/>
      <c r="U9" s="623"/>
      <c r="V9" s="623"/>
      <c r="W9" s="623"/>
      <c r="X9" s="623"/>
      <c r="Y9" s="623"/>
      <c r="Z9" s="623"/>
    </row>
    <row r="10" spans="1:26" s="592" customFormat="1" ht="21" customHeight="1" x14ac:dyDescent="0.2">
      <c r="A10" s="995" t="s">
        <v>16</v>
      </c>
      <c r="B10" s="995"/>
      <c r="C10" s="618">
        <v>4159</v>
      </c>
      <c r="D10" s="618">
        <v>4800</v>
      </c>
      <c r="E10" s="618">
        <v>3397</v>
      </c>
      <c r="F10" s="618">
        <v>2533</v>
      </c>
      <c r="G10" s="618">
        <v>1925</v>
      </c>
      <c r="H10" s="618">
        <v>1222</v>
      </c>
      <c r="I10" s="618">
        <v>1116</v>
      </c>
      <c r="J10" s="618">
        <v>552</v>
      </c>
      <c r="K10" s="618">
        <v>1143</v>
      </c>
      <c r="L10" s="618">
        <v>336</v>
      </c>
      <c r="M10" s="618">
        <f t="shared" si="0"/>
        <v>11740</v>
      </c>
      <c r="N10" s="618">
        <f t="shared" si="1"/>
        <v>9443</v>
      </c>
      <c r="O10" s="618">
        <f t="shared" si="2"/>
        <v>21183</v>
      </c>
      <c r="P10" s="996" t="s">
        <v>17</v>
      </c>
      <c r="Q10" s="996"/>
      <c r="R10" s="623"/>
      <c r="S10" s="623"/>
      <c r="T10" s="623"/>
      <c r="U10" s="623"/>
      <c r="V10" s="623"/>
      <c r="W10" s="623"/>
      <c r="X10" s="623"/>
      <c r="Y10" s="623"/>
      <c r="Z10" s="623"/>
    </row>
    <row r="11" spans="1:26" s="592" customFormat="1" ht="21" customHeight="1" x14ac:dyDescent="0.2">
      <c r="A11" s="995" t="s">
        <v>18</v>
      </c>
      <c r="B11" s="995"/>
      <c r="C11" s="618">
        <v>7874</v>
      </c>
      <c r="D11" s="618">
        <v>8838</v>
      </c>
      <c r="E11" s="618">
        <v>3818</v>
      </c>
      <c r="F11" s="618">
        <v>2960</v>
      </c>
      <c r="G11" s="618">
        <v>2685</v>
      </c>
      <c r="H11" s="618">
        <v>1559</v>
      </c>
      <c r="I11" s="618">
        <v>1738</v>
      </c>
      <c r="J11" s="618">
        <v>682</v>
      </c>
      <c r="K11" s="618">
        <v>1368</v>
      </c>
      <c r="L11" s="618">
        <v>361</v>
      </c>
      <c r="M11" s="618">
        <f t="shared" si="0"/>
        <v>17483</v>
      </c>
      <c r="N11" s="618">
        <f t="shared" si="1"/>
        <v>14400</v>
      </c>
      <c r="O11" s="618">
        <f t="shared" si="2"/>
        <v>31883</v>
      </c>
      <c r="P11" s="996" t="s">
        <v>19</v>
      </c>
      <c r="Q11" s="996"/>
      <c r="R11" s="623"/>
      <c r="S11" s="623"/>
      <c r="T11" s="623"/>
      <c r="U11" s="623"/>
      <c r="V11" s="623"/>
      <c r="W11" s="623"/>
      <c r="X11" s="623"/>
      <c r="Y11" s="623"/>
      <c r="Z11" s="623"/>
    </row>
    <row r="12" spans="1:26" s="592" customFormat="1" ht="21" customHeight="1" x14ac:dyDescent="0.2">
      <c r="A12" s="997" t="s">
        <v>20</v>
      </c>
      <c r="B12" s="589" t="s">
        <v>399</v>
      </c>
      <c r="C12" s="618">
        <v>6961</v>
      </c>
      <c r="D12" s="618">
        <v>7460</v>
      </c>
      <c r="E12" s="618">
        <v>3061</v>
      </c>
      <c r="F12" s="618">
        <v>2826</v>
      </c>
      <c r="G12" s="618">
        <v>1848</v>
      </c>
      <c r="H12" s="618">
        <v>1317</v>
      </c>
      <c r="I12" s="618">
        <v>1212</v>
      </c>
      <c r="J12" s="618">
        <v>624</v>
      </c>
      <c r="K12" s="618">
        <v>979</v>
      </c>
      <c r="L12" s="618">
        <v>326</v>
      </c>
      <c r="M12" s="618">
        <f t="shared" si="0"/>
        <v>14061</v>
      </c>
      <c r="N12" s="618">
        <f t="shared" si="1"/>
        <v>12553</v>
      </c>
      <c r="O12" s="618">
        <f t="shared" si="2"/>
        <v>26614</v>
      </c>
      <c r="P12" s="584" t="s">
        <v>43</v>
      </c>
      <c r="Q12" s="1000" t="s">
        <v>380</v>
      </c>
      <c r="R12" s="623"/>
      <c r="S12" s="623"/>
      <c r="T12" s="623"/>
      <c r="U12" s="623"/>
      <c r="V12" s="623"/>
      <c r="W12" s="623"/>
      <c r="X12" s="623"/>
      <c r="Y12" s="623"/>
      <c r="Z12" s="623"/>
    </row>
    <row r="13" spans="1:26" s="592" customFormat="1" ht="21" customHeight="1" x14ac:dyDescent="0.2">
      <c r="A13" s="998"/>
      <c r="B13" s="589" t="s">
        <v>400</v>
      </c>
      <c r="C13" s="618">
        <v>10722</v>
      </c>
      <c r="D13" s="618">
        <v>11813</v>
      </c>
      <c r="E13" s="618">
        <v>5676</v>
      </c>
      <c r="F13" s="618">
        <v>4163</v>
      </c>
      <c r="G13" s="618">
        <v>3869</v>
      </c>
      <c r="H13" s="618">
        <v>2151</v>
      </c>
      <c r="I13" s="618">
        <v>2683</v>
      </c>
      <c r="J13" s="618">
        <v>882</v>
      </c>
      <c r="K13" s="618">
        <v>1715</v>
      </c>
      <c r="L13" s="618">
        <v>591</v>
      </c>
      <c r="M13" s="618">
        <f t="shared" si="0"/>
        <v>24665</v>
      </c>
      <c r="N13" s="618">
        <f t="shared" si="1"/>
        <v>19600</v>
      </c>
      <c r="O13" s="618">
        <f t="shared" si="2"/>
        <v>44265</v>
      </c>
      <c r="P13" s="584" t="s">
        <v>44</v>
      </c>
      <c r="Q13" s="1001"/>
      <c r="R13" s="623"/>
      <c r="S13" s="623"/>
      <c r="T13" s="623"/>
      <c r="U13" s="623"/>
      <c r="V13" s="623"/>
      <c r="W13" s="623"/>
      <c r="X13" s="623"/>
      <c r="Y13" s="623"/>
      <c r="Z13" s="623"/>
    </row>
    <row r="14" spans="1:26" s="592" customFormat="1" ht="21" customHeight="1" x14ac:dyDescent="0.2">
      <c r="A14" s="998"/>
      <c r="B14" s="589" t="s">
        <v>401</v>
      </c>
      <c r="C14" s="618">
        <v>3579</v>
      </c>
      <c r="D14" s="618">
        <v>4492</v>
      </c>
      <c r="E14" s="618">
        <v>3079</v>
      </c>
      <c r="F14" s="618">
        <v>2462</v>
      </c>
      <c r="G14" s="618">
        <v>1890</v>
      </c>
      <c r="H14" s="618">
        <v>1295</v>
      </c>
      <c r="I14" s="618">
        <v>1215</v>
      </c>
      <c r="J14" s="618">
        <v>522</v>
      </c>
      <c r="K14" s="618">
        <v>1086</v>
      </c>
      <c r="L14" s="618">
        <v>210</v>
      </c>
      <c r="M14" s="618">
        <f t="shared" si="0"/>
        <v>10849</v>
      </c>
      <c r="N14" s="618">
        <f t="shared" si="1"/>
        <v>8981</v>
      </c>
      <c r="O14" s="618">
        <f t="shared" si="2"/>
        <v>19830</v>
      </c>
      <c r="P14" s="584" t="s">
        <v>45</v>
      </c>
      <c r="Q14" s="1001"/>
      <c r="R14" s="623"/>
      <c r="S14" s="623"/>
      <c r="T14" s="623"/>
      <c r="U14" s="623"/>
      <c r="V14" s="623"/>
      <c r="W14" s="623"/>
      <c r="X14" s="623"/>
      <c r="Y14" s="623"/>
      <c r="Z14" s="623"/>
    </row>
    <row r="15" spans="1:26" s="592" customFormat="1" ht="21" customHeight="1" x14ac:dyDescent="0.2">
      <c r="A15" s="998"/>
      <c r="B15" s="589" t="s">
        <v>382</v>
      </c>
      <c r="C15" s="618">
        <v>4725</v>
      </c>
      <c r="D15" s="618">
        <v>4431</v>
      </c>
      <c r="E15" s="618">
        <v>2551</v>
      </c>
      <c r="F15" s="618">
        <v>2030</v>
      </c>
      <c r="G15" s="618">
        <v>1374</v>
      </c>
      <c r="H15" s="618">
        <v>800</v>
      </c>
      <c r="I15" s="618">
        <v>936</v>
      </c>
      <c r="J15" s="618">
        <v>350</v>
      </c>
      <c r="K15" s="618">
        <v>748</v>
      </c>
      <c r="L15" s="618">
        <v>239</v>
      </c>
      <c r="M15" s="618">
        <f t="shared" si="0"/>
        <v>10334</v>
      </c>
      <c r="N15" s="618">
        <f t="shared" si="1"/>
        <v>7850</v>
      </c>
      <c r="O15" s="618">
        <f t="shared" si="2"/>
        <v>18184</v>
      </c>
      <c r="P15" s="584" t="s">
        <v>46</v>
      </c>
      <c r="Q15" s="1001"/>
      <c r="R15" s="623"/>
      <c r="S15" s="623"/>
      <c r="T15" s="623"/>
      <c r="U15" s="623"/>
      <c r="V15" s="623"/>
      <c r="W15" s="623"/>
      <c r="X15" s="623"/>
      <c r="Y15" s="623"/>
      <c r="Z15" s="623"/>
    </row>
    <row r="16" spans="1:26" s="592" customFormat="1" ht="21" customHeight="1" x14ac:dyDescent="0.2">
      <c r="A16" s="998"/>
      <c r="B16" s="589" t="s">
        <v>383</v>
      </c>
      <c r="C16" s="618">
        <v>8913</v>
      </c>
      <c r="D16" s="618">
        <v>9836</v>
      </c>
      <c r="E16" s="618">
        <v>3653</v>
      </c>
      <c r="F16" s="618">
        <v>2767</v>
      </c>
      <c r="G16" s="618">
        <v>2179</v>
      </c>
      <c r="H16" s="618">
        <v>1353</v>
      </c>
      <c r="I16" s="618">
        <v>1430</v>
      </c>
      <c r="J16" s="618">
        <v>691</v>
      </c>
      <c r="K16" s="618">
        <v>1135</v>
      </c>
      <c r="L16" s="618">
        <v>406</v>
      </c>
      <c r="M16" s="618">
        <f t="shared" si="0"/>
        <v>17310</v>
      </c>
      <c r="N16" s="618">
        <f t="shared" si="1"/>
        <v>15053</v>
      </c>
      <c r="O16" s="618">
        <f t="shared" si="2"/>
        <v>32363</v>
      </c>
      <c r="P16" s="584" t="s">
        <v>47</v>
      </c>
      <c r="Q16" s="1001"/>
      <c r="R16" s="623"/>
      <c r="S16" s="623"/>
      <c r="T16" s="623"/>
      <c r="U16" s="623"/>
      <c r="V16" s="623"/>
      <c r="W16" s="623"/>
      <c r="X16" s="623"/>
      <c r="Y16" s="623"/>
      <c r="Z16" s="623"/>
    </row>
    <row r="17" spans="1:26" s="592" customFormat="1" ht="21" customHeight="1" x14ac:dyDescent="0.2">
      <c r="A17" s="999"/>
      <c r="B17" s="589" t="s">
        <v>384</v>
      </c>
      <c r="C17" s="618">
        <v>4906</v>
      </c>
      <c r="D17" s="618">
        <v>5487</v>
      </c>
      <c r="E17" s="618">
        <v>2525</v>
      </c>
      <c r="F17" s="618">
        <v>2352</v>
      </c>
      <c r="G17" s="618">
        <v>1828</v>
      </c>
      <c r="H17" s="618">
        <v>995</v>
      </c>
      <c r="I17" s="618">
        <v>1227</v>
      </c>
      <c r="J17" s="618">
        <v>447</v>
      </c>
      <c r="K17" s="618">
        <v>875</v>
      </c>
      <c r="L17" s="618">
        <v>275</v>
      </c>
      <c r="M17" s="618">
        <f t="shared" si="0"/>
        <v>11361</v>
      </c>
      <c r="N17" s="618">
        <f t="shared" si="1"/>
        <v>9556</v>
      </c>
      <c r="O17" s="618">
        <f t="shared" si="2"/>
        <v>20917</v>
      </c>
      <c r="P17" s="584" t="s">
        <v>48</v>
      </c>
      <c r="Q17" s="1002"/>
      <c r="R17" s="623"/>
      <c r="S17" s="623"/>
      <c r="T17" s="623"/>
      <c r="U17" s="623"/>
      <c r="V17" s="623"/>
      <c r="W17" s="623"/>
      <c r="X17" s="623"/>
      <c r="Y17" s="623"/>
      <c r="Z17" s="623"/>
    </row>
    <row r="18" spans="1:26" s="592" customFormat="1" ht="21" customHeight="1" x14ac:dyDescent="0.2">
      <c r="A18" s="995" t="s">
        <v>397</v>
      </c>
      <c r="B18" s="995"/>
      <c r="C18" s="618">
        <v>4754</v>
      </c>
      <c r="D18" s="618">
        <v>3761</v>
      </c>
      <c r="E18" s="618">
        <v>3806</v>
      </c>
      <c r="F18" s="618">
        <v>2981</v>
      </c>
      <c r="G18" s="618">
        <v>2970</v>
      </c>
      <c r="H18" s="618">
        <v>1891</v>
      </c>
      <c r="I18" s="618">
        <v>1688</v>
      </c>
      <c r="J18" s="618">
        <v>1210</v>
      </c>
      <c r="K18" s="618">
        <v>1005</v>
      </c>
      <c r="L18" s="618">
        <v>685</v>
      </c>
      <c r="M18" s="618">
        <f t="shared" si="0"/>
        <v>14223</v>
      </c>
      <c r="N18" s="618">
        <f t="shared" si="1"/>
        <v>10528</v>
      </c>
      <c r="O18" s="618">
        <f t="shared" si="2"/>
        <v>24751</v>
      </c>
      <c r="P18" s="996" t="s">
        <v>438</v>
      </c>
      <c r="Q18" s="996"/>
      <c r="R18" s="623"/>
      <c r="S18" s="623"/>
      <c r="T18" s="623"/>
      <c r="U18" s="623"/>
      <c r="V18" s="623"/>
      <c r="W18" s="623"/>
      <c r="X18" s="623"/>
      <c r="Y18" s="623"/>
      <c r="Z18" s="623"/>
    </row>
    <row r="19" spans="1:26" s="592" customFormat="1" ht="21" customHeight="1" x14ac:dyDescent="0.2">
      <c r="A19" s="995" t="s">
        <v>22</v>
      </c>
      <c r="B19" s="995"/>
      <c r="C19" s="618">
        <v>8870</v>
      </c>
      <c r="D19" s="618">
        <v>8556</v>
      </c>
      <c r="E19" s="618">
        <v>6442</v>
      </c>
      <c r="F19" s="618">
        <v>5237</v>
      </c>
      <c r="G19" s="618">
        <v>4155</v>
      </c>
      <c r="H19" s="618">
        <v>2240</v>
      </c>
      <c r="I19" s="618">
        <v>2630</v>
      </c>
      <c r="J19" s="618">
        <v>1092</v>
      </c>
      <c r="K19" s="618">
        <v>1626</v>
      </c>
      <c r="L19" s="618">
        <v>670</v>
      </c>
      <c r="M19" s="618">
        <f t="shared" si="0"/>
        <v>23723</v>
      </c>
      <c r="N19" s="618">
        <f t="shared" si="1"/>
        <v>17795</v>
      </c>
      <c r="O19" s="618">
        <f t="shared" si="2"/>
        <v>41518</v>
      </c>
      <c r="P19" s="996" t="s">
        <v>49</v>
      </c>
      <c r="Q19" s="996"/>
      <c r="R19" s="623"/>
      <c r="S19" s="623"/>
      <c r="T19" s="623"/>
      <c r="U19" s="623"/>
      <c r="V19" s="623"/>
      <c r="W19" s="623"/>
      <c r="X19" s="623"/>
      <c r="Y19" s="623"/>
      <c r="Z19" s="623"/>
    </row>
    <row r="20" spans="1:26" s="592" customFormat="1" ht="21" customHeight="1" x14ac:dyDescent="0.2">
      <c r="A20" s="995" t="s">
        <v>23</v>
      </c>
      <c r="B20" s="995"/>
      <c r="C20" s="618">
        <v>4418</v>
      </c>
      <c r="D20" s="618">
        <v>4974</v>
      </c>
      <c r="E20" s="618">
        <v>3528</v>
      </c>
      <c r="F20" s="618">
        <v>3268</v>
      </c>
      <c r="G20" s="618">
        <v>2253</v>
      </c>
      <c r="H20" s="618">
        <v>1873</v>
      </c>
      <c r="I20" s="618">
        <v>1720</v>
      </c>
      <c r="J20" s="618">
        <v>912</v>
      </c>
      <c r="K20" s="618">
        <v>1519</v>
      </c>
      <c r="L20" s="618">
        <v>617</v>
      </c>
      <c r="M20" s="618">
        <f t="shared" si="0"/>
        <v>13438</v>
      </c>
      <c r="N20" s="618">
        <f t="shared" si="1"/>
        <v>11644</v>
      </c>
      <c r="O20" s="618">
        <f t="shared" si="2"/>
        <v>25082</v>
      </c>
      <c r="P20" s="996" t="s">
        <v>24</v>
      </c>
      <c r="Q20" s="996"/>
      <c r="R20" s="623"/>
      <c r="S20" s="623"/>
      <c r="T20" s="623"/>
      <c r="U20" s="623"/>
      <c r="V20" s="623"/>
      <c r="W20" s="623"/>
      <c r="X20" s="623"/>
      <c r="Y20" s="623"/>
      <c r="Z20" s="623"/>
    </row>
    <row r="21" spans="1:26" s="592" customFormat="1" ht="21" customHeight="1" x14ac:dyDescent="0.2">
      <c r="A21" s="995" t="s">
        <v>25</v>
      </c>
      <c r="B21" s="995"/>
      <c r="C21" s="618">
        <v>5334</v>
      </c>
      <c r="D21" s="618">
        <v>6937</v>
      </c>
      <c r="E21" s="618">
        <v>5005</v>
      </c>
      <c r="F21" s="618">
        <v>3849</v>
      </c>
      <c r="G21" s="618">
        <v>3088</v>
      </c>
      <c r="H21" s="618">
        <v>1980</v>
      </c>
      <c r="I21" s="618">
        <v>2265</v>
      </c>
      <c r="J21" s="618">
        <v>1033</v>
      </c>
      <c r="K21" s="618">
        <v>1480</v>
      </c>
      <c r="L21" s="618">
        <v>735</v>
      </c>
      <c r="M21" s="618">
        <f t="shared" si="0"/>
        <v>17172</v>
      </c>
      <c r="N21" s="618">
        <f t="shared" si="1"/>
        <v>14534</v>
      </c>
      <c r="O21" s="618">
        <f t="shared" si="2"/>
        <v>31706</v>
      </c>
      <c r="P21" s="996" t="s">
        <v>50</v>
      </c>
      <c r="Q21" s="996"/>
      <c r="R21" s="623"/>
      <c r="S21" s="623"/>
      <c r="T21" s="623"/>
      <c r="U21" s="623"/>
      <c r="V21" s="623"/>
      <c r="W21" s="623"/>
      <c r="X21" s="623"/>
      <c r="Y21" s="623"/>
      <c r="Z21" s="623"/>
    </row>
    <row r="22" spans="1:26" s="592" customFormat="1" ht="21" customHeight="1" x14ac:dyDescent="0.2">
      <c r="A22" s="995" t="s">
        <v>64</v>
      </c>
      <c r="B22" s="995"/>
      <c r="C22" s="618">
        <v>4837</v>
      </c>
      <c r="D22" s="618">
        <v>5237</v>
      </c>
      <c r="E22" s="618">
        <v>4004</v>
      </c>
      <c r="F22" s="618">
        <v>3246</v>
      </c>
      <c r="G22" s="618">
        <v>3008</v>
      </c>
      <c r="H22" s="618">
        <v>1447</v>
      </c>
      <c r="I22" s="618">
        <v>1852</v>
      </c>
      <c r="J22" s="618">
        <v>959</v>
      </c>
      <c r="K22" s="618">
        <v>1239</v>
      </c>
      <c r="L22" s="618">
        <v>608</v>
      </c>
      <c r="M22" s="618">
        <f t="shared" si="0"/>
        <v>14940</v>
      </c>
      <c r="N22" s="618">
        <f t="shared" si="1"/>
        <v>11497</v>
      </c>
      <c r="O22" s="618">
        <f t="shared" si="2"/>
        <v>26437</v>
      </c>
      <c r="P22" s="996" t="s">
        <v>51</v>
      </c>
      <c r="Q22" s="996"/>
      <c r="R22" s="623"/>
      <c r="S22" s="623"/>
      <c r="T22" s="623"/>
      <c r="U22" s="623"/>
      <c r="V22" s="623"/>
      <c r="W22" s="623"/>
      <c r="X22" s="623"/>
      <c r="Y22" s="623"/>
      <c r="Z22" s="623"/>
    </row>
    <row r="23" spans="1:26" s="592" customFormat="1" ht="21" customHeight="1" x14ac:dyDescent="0.2">
      <c r="A23" s="995" t="s">
        <v>27</v>
      </c>
      <c r="B23" s="995"/>
      <c r="C23" s="618">
        <v>2134</v>
      </c>
      <c r="D23" s="618">
        <v>2950</v>
      </c>
      <c r="E23" s="618">
        <v>2493</v>
      </c>
      <c r="F23" s="618">
        <v>1773</v>
      </c>
      <c r="G23" s="618">
        <v>1665</v>
      </c>
      <c r="H23" s="618">
        <v>1030</v>
      </c>
      <c r="I23" s="618">
        <v>1639</v>
      </c>
      <c r="J23" s="618">
        <v>483</v>
      </c>
      <c r="K23" s="618">
        <v>735</v>
      </c>
      <c r="L23" s="618">
        <v>300</v>
      </c>
      <c r="M23" s="618">
        <f t="shared" si="0"/>
        <v>8666</v>
      </c>
      <c r="N23" s="618">
        <f t="shared" si="1"/>
        <v>6536</v>
      </c>
      <c r="O23" s="618">
        <f t="shared" si="2"/>
        <v>15202</v>
      </c>
      <c r="P23" s="996" t="s">
        <v>28</v>
      </c>
      <c r="Q23" s="996"/>
      <c r="R23" s="623"/>
      <c r="S23" s="623"/>
      <c r="T23" s="623"/>
      <c r="U23" s="623"/>
      <c r="V23" s="623"/>
      <c r="W23" s="623"/>
      <c r="X23" s="623"/>
      <c r="Y23" s="623"/>
      <c r="Z23" s="623"/>
    </row>
    <row r="24" spans="1:26" s="592" customFormat="1" ht="21" customHeight="1" x14ac:dyDescent="0.2">
      <c r="A24" s="995" t="s">
        <v>29</v>
      </c>
      <c r="B24" s="995"/>
      <c r="C24" s="618">
        <v>4406</v>
      </c>
      <c r="D24" s="618">
        <v>4659</v>
      </c>
      <c r="E24" s="618">
        <v>3643</v>
      </c>
      <c r="F24" s="618">
        <v>3187</v>
      </c>
      <c r="G24" s="618">
        <v>2633</v>
      </c>
      <c r="H24" s="618">
        <v>1404</v>
      </c>
      <c r="I24" s="618">
        <v>2025</v>
      </c>
      <c r="J24" s="618">
        <v>613</v>
      </c>
      <c r="K24" s="618">
        <v>1513</v>
      </c>
      <c r="L24" s="618">
        <v>320</v>
      </c>
      <c r="M24" s="618">
        <f t="shared" si="0"/>
        <v>14220</v>
      </c>
      <c r="N24" s="618">
        <f t="shared" si="1"/>
        <v>10183</v>
      </c>
      <c r="O24" s="618">
        <f t="shared" si="2"/>
        <v>24403</v>
      </c>
      <c r="P24" s="996" t="s">
        <v>30</v>
      </c>
      <c r="Q24" s="996"/>
      <c r="R24" s="623"/>
      <c r="S24" s="623"/>
      <c r="T24" s="623"/>
      <c r="U24" s="623"/>
      <c r="V24" s="623"/>
      <c r="W24" s="623"/>
      <c r="X24" s="623"/>
      <c r="Y24" s="623"/>
      <c r="Z24" s="623"/>
    </row>
    <row r="25" spans="1:26" s="592" customFormat="1" ht="21" customHeight="1" x14ac:dyDescent="0.2">
      <c r="A25" s="995" t="s">
        <v>31</v>
      </c>
      <c r="B25" s="995"/>
      <c r="C25" s="618">
        <v>7492</v>
      </c>
      <c r="D25" s="618">
        <v>8066</v>
      </c>
      <c r="E25" s="618">
        <v>6600</v>
      </c>
      <c r="F25" s="618">
        <v>5597</v>
      </c>
      <c r="G25" s="618">
        <v>4675</v>
      </c>
      <c r="H25" s="618">
        <v>2940</v>
      </c>
      <c r="I25" s="618">
        <v>3175</v>
      </c>
      <c r="J25" s="618">
        <v>1628</v>
      </c>
      <c r="K25" s="618">
        <v>2641</v>
      </c>
      <c r="L25" s="618">
        <v>710</v>
      </c>
      <c r="M25" s="618">
        <f t="shared" si="0"/>
        <v>24583</v>
      </c>
      <c r="N25" s="618">
        <f t="shared" si="1"/>
        <v>18941</v>
      </c>
      <c r="O25" s="618">
        <f t="shared" si="2"/>
        <v>43524</v>
      </c>
      <c r="P25" s="996" t="s">
        <v>32</v>
      </c>
      <c r="Q25" s="996"/>
      <c r="R25" s="623"/>
      <c r="S25" s="623"/>
      <c r="T25" s="623"/>
      <c r="U25" s="623"/>
      <c r="V25" s="623"/>
      <c r="W25" s="623"/>
      <c r="X25" s="623"/>
      <c r="Y25" s="623"/>
      <c r="Z25" s="623"/>
    </row>
    <row r="26" spans="1:26" s="592" customFormat="1" ht="21" customHeight="1" x14ac:dyDescent="0.2">
      <c r="A26" s="995" t="s">
        <v>33</v>
      </c>
      <c r="B26" s="995"/>
      <c r="C26" s="618">
        <v>2802</v>
      </c>
      <c r="D26" s="618">
        <v>2716</v>
      </c>
      <c r="E26" s="618">
        <v>2328</v>
      </c>
      <c r="F26" s="618">
        <v>2239</v>
      </c>
      <c r="G26" s="618">
        <v>1985</v>
      </c>
      <c r="H26" s="618">
        <v>1494</v>
      </c>
      <c r="I26" s="618">
        <v>1386</v>
      </c>
      <c r="J26" s="618">
        <v>443</v>
      </c>
      <c r="K26" s="618">
        <v>1514</v>
      </c>
      <c r="L26" s="618">
        <v>227</v>
      </c>
      <c r="M26" s="618">
        <f t="shared" si="0"/>
        <v>10015</v>
      </c>
      <c r="N26" s="618">
        <f t="shared" si="1"/>
        <v>7119</v>
      </c>
      <c r="O26" s="618">
        <f t="shared" si="2"/>
        <v>17134</v>
      </c>
      <c r="P26" s="996" t="s">
        <v>34</v>
      </c>
      <c r="Q26" s="996"/>
      <c r="R26" s="623"/>
      <c r="S26" s="623"/>
      <c r="T26" s="623"/>
      <c r="U26" s="623"/>
      <c r="V26" s="623"/>
      <c r="W26" s="623"/>
      <c r="X26" s="623"/>
      <c r="Y26" s="623"/>
      <c r="Z26" s="623"/>
    </row>
    <row r="27" spans="1:26" s="592" customFormat="1" ht="21" customHeight="1" thickBot="1" x14ac:dyDescent="0.25">
      <c r="A27" s="1006" t="s">
        <v>35</v>
      </c>
      <c r="B27" s="1006"/>
      <c r="C27" s="625">
        <v>12082</v>
      </c>
      <c r="D27" s="625">
        <v>11874</v>
      </c>
      <c r="E27" s="625">
        <v>9295</v>
      </c>
      <c r="F27" s="625">
        <v>8728</v>
      </c>
      <c r="G27" s="625">
        <v>6030</v>
      </c>
      <c r="H27" s="625">
        <v>3996</v>
      </c>
      <c r="I27" s="625">
        <v>4629</v>
      </c>
      <c r="J27" s="625">
        <v>2035</v>
      </c>
      <c r="K27" s="625">
        <v>3614</v>
      </c>
      <c r="L27" s="625">
        <v>1039</v>
      </c>
      <c r="M27" s="615">
        <f t="shared" si="0"/>
        <v>35650</v>
      </c>
      <c r="N27" s="615">
        <f t="shared" si="1"/>
        <v>27672</v>
      </c>
      <c r="O27" s="615">
        <f t="shared" si="2"/>
        <v>63322</v>
      </c>
      <c r="P27" s="1007" t="s">
        <v>52</v>
      </c>
      <c r="Q27" s="1007"/>
      <c r="R27" s="623"/>
      <c r="S27" s="623"/>
      <c r="T27" s="623"/>
      <c r="U27" s="623"/>
      <c r="V27" s="623"/>
      <c r="W27" s="623"/>
      <c r="X27" s="623"/>
      <c r="Y27" s="623"/>
      <c r="Z27" s="623"/>
    </row>
    <row r="28" spans="1:26" s="592" customFormat="1" ht="21" customHeight="1" thickBot="1" x14ac:dyDescent="0.25">
      <c r="A28" s="1079" t="s">
        <v>8</v>
      </c>
      <c r="B28" s="1079"/>
      <c r="C28" s="583">
        <f>SUM(C8:C27)</f>
        <v>113918</v>
      </c>
      <c r="D28" s="583">
        <f t="shared" ref="D28:O28" si="3">SUM(D8:D27)</f>
        <v>119531</v>
      </c>
      <c r="E28" s="583">
        <f t="shared" si="3"/>
        <v>79537</v>
      </c>
      <c r="F28" s="583">
        <f t="shared" si="3"/>
        <v>65402</v>
      </c>
      <c r="G28" s="583">
        <f t="shared" si="3"/>
        <v>55089</v>
      </c>
      <c r="H28" s="583">
        <f t="shared" si="3"/>
        <v>33244</v>
      </c>
      <c r="I28" s="583">
        <f t="shared" si="3"/>
        <v>37544</v>
      </c>
      <c r="J28" s="583">
        <f t="shared" si="3"/>
        <v>17968</v>
      </c>
      <c r="K28" s="583">
        <f t="shared" si="3"/>
        <v>29394</v>
      </c>
      <c r="L28" s="583">
        <f t="shared" si="3"/>
        <v>11984</v>
      </c>
      <c r="M28" s="583">
        <f t="shared" si="3"/>
        <v>315482</v>
      </c>
      <c r="N28" s="583">
        <f t="shared" si="3"/>
        <v>248129</v>
      </c>
      <c r="O28" s="583">
        <f t="shared" si="3"/>
        <v>563611</v>
      </c>
      <c r="P28" s="1037" t="s">
        <v>381</v>
      </c>
      <c r="Q28" s="1037"/>
      <c r="R28" s="623"/>
      <c r="S28" s="623"/>
      <c r="T28" s="623"/>
      <c r="U28" s="623"/>
      <c r="V28" s="623"/>
      <c r="W28" s="623"/>
      <c r="X28" s="623"/>
      <c r="Y28" s="623"/>
      <c r="Z28" s="623"/>
    </row>
    <row r="29" spans="1:26" s="592" customFormat="1" ht="27" customHeight="1" thickTop="1" x14ac:dyDescent="0.2">
      <c r="A29" s="590"/>
      <c r="B29" s="59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22"/>
      <c r="P29" s="586"/>
      <c r="R29" s="623"/>
      <c r="S29" s="623"/>
      <c r="T29" s="623"/>
      <c r="U29" s="623"/>
      <c r="V29" s="623"/>
      <c r="W29" s="623"/>
      <c r="X29" s="623"/>
      <c r="Y29" s="623"/>
      <c r="Z29" s="623"/>
    </row>
    <row r="30" spans="1:26" s="181" customFormat="1" ht="27" customHeight="1" x14ac:dyDescent="0.3">
      <c r="A30" s="180"/>
      <c r="B30" s="18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22"/>
      <c r="P30" s="23"/>
      <c r="R30" s="3"/>
      <c r="S30" s="3"/>
      <c r="T30" s="3"/>
      <c r="U30" s="3"/>
      <c r="V30" s="3"/>
      <c r="W30" s="3"/>
      <c r="X30" s="3"/>
      <c r="Y30" s="3"/>
      <c r="Z30" s="3"/>
    </row>
  </sheetData>
  <mergeCells count="50">
    <mergeCell ref="A28:B28"/>
    <mergeCell ref="P28:Q28"/>
    <mergeCell ref="A24:B24"/>
    <mergeCell ref="P24:Q24"/>
    <mergeCell ref="A25:B25"/>
    <mergeCell ref="P25:Q25"/>
    <mergeCell ref="A26:B26"/>
    <mergeCell ref="P26:Q26"/>
    <mergeCell ref="A3:C3"/>
    <mergeCell ref="A27:B27"/>
    <mergeCell ref="P27:Q27"/>
    <mergeCell ref="A23:B23"/>
    <mergeCell ref="P23:Q23"/>
    <mergeCell ref="A12:A17"/>
    <mergeCell ref="Q12:Q17"/>
    <mergeCell ref="A19:B19"/>
    <mergeCell ref="M5:O5"/>
    <mergeCell ref="A21:B21"/>
    <mergeCell ref="P21:Q21"/>
    <mergeCell ref="A22:B22"/>
    <mergeCell ref="P22:Q22"/>
    <mergeCell ref="A9:B9"/>
    <mergeCell ref="A8:B8"/>
    <mergeCell ref="P8:Q8"/>
    <mergeCell ref="P19:Q19"/>
    <mergeCell ref="A20:B20"/>
    <mergeCell ref="P20:Q20"/>
    <mergeCell ref="P9:Q9"/>
    <mergeCell ref="A10:B10"/>
    <mergeCell ref="P10:Q10"/>
    <mergeCell ref="A11:B11"/>
    <mergeCell ref="P11:Q11"/>
    <mergeCell ref="A18:B18"/>
    <mergeCell ref="P18:Q18"/>
    <mergeCell ref="A1:Q1"/>
    <mergeCell ref="A2:Q2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56"/>
  <sheetViews>
    <sheetView rightToLeft="1" view="pageBreakPreview" topLeftCell="A16" zoomScale="75" zoomScaleNormal="75" zoomScaleSheetLayoutView="75" workbookViewId="0">
      <selection activeCell="I41" sqref="I41"/>
    </sheetView>
  </sheetViews>
  <sheetFormatPr defaultRowHeight="20.25" x14ac:dyDescent="0.3"/>
  <cols>
    <col min="1" max="1" width="2.6640625" style="83" customWidth="1"/>
    <col min="2" max="2" width="7.5" style="83" customWidth="1"/>
    <col min="3" max="3" width="7.4140625" style="83" customWidth="1"/>
    <col min="4" max="4" width="4.33203125" style="83" customWidth="1"/>
    <col min="5" max="5" width="5.4140625" style="83" customWidth="1"/>
    <col min="6" max="6" width="5" style="83" customWidth="1"/>
    <col min="7" max="7" width="6" style="83" customWidth="1"/>
    <col min="8" max="8" width="6.9140625" style="83" customWidth="1"/>
    <col min="9" max="9" width="6.6640625" style="83" customWidth="1"/>
    <col min="10" max="10" width="4.4140625" style="83" customWidth="1"/>
    <col min="11" max="11" width="4.83203125" style="83" customWidth="1"/>
    <col min="12" max="12" width="8.25" style="83" customWidth="1"/>
    <col min="13" max="13" width="6.08203125" style="83" customWidth="1"/>
    <col min="14" max="14" width="5" style="83" customWidth="1"/>
    <col min="15" max="15" width="7.33203125" style="83" customWidth="1"/>
    <col min="16" max="16" width="6.6640625" style="83" customWidth="1"/>
    <col min="17" max="17" width="5.33203125" style="83" customWidth="1"/>
    <col min="18" max="18" width="10.4140625" style="83" customWidth="1"/>
    <col min="19" max="19" width="2.83203125" style="83" customWidth="1"/>
    <col min="20" max="35" width="3.5" style="83" customWidth="1"/>
    <col min="36" max="37" width="4.25" style="83" customWidth="1"/>
    <col min="38" max="38" width="6.75" style="83" customWidth="1"/>
    <col min="39" max="57" width="5.08203125" style="83" customWidth="1"/>
    <col min="58" max="16384" width="8.6640625" style="83"/>
  </cols>
  <sheetData>
    <row r="1" spans="1:38" ht="23.25" customHeight="1" x14ac:dyDescent="0.3">
      <c r="A1" s="1136" t="s">
        <v>736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501"/>
      <c r="U1" s="501"/>
      <c r="V1" s="501"/>
      <c r="W1" s="501"/>
      <c r="X1" s="501"/>
      <c r="Y1" s="501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</row>
    <row r="2" spans="1:38" ht="33" customHeight="1" x14ac:dyDescent="0.3">
      <c r="A2" s="1136" t="s">
        <v>737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</row>
    <row r="3" spans="1:38" ht="28.5" customHeight="1" thickBot="1" x14ac:dyDescent="0.35">
      <c r="A3" s="984" t="s">
        <v>1405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494"/>
      <c r="R3" s="985" t="s">
        <v>1406</v>
      </c>
      <c r="S3" s="985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</row>
    <row r="4" spans="1:38" ht="25.5" customHeight="1" thickTop="1" x14ac:dyDescent="0.3">
      <c r="A4" s="1052" t="s">
        <v>0</v>
      </c>
      <c r="B4" s="1052"/>
      <c r="C4" s="1168" t="s">
        <v>296</v>
      </c>
      <c r="D4" s="1168"/>
      <c r="E4" s="1168"/>
      <c r="F4" s="1168"/>
      <c r="G4" s="1168" t="s">
        <v>297</v>
      </c>
      <c r="H4" s="1168"/>
      <c r="I4" s="1168"/>
      <c r="J4" s="1168"/>
      <c r="K4" s="1168" t="s">
        <v>298</v>
      </c>
      <c r="L4" s="1168"/>
      <c r="M4" s="1168"/>
      <c r="N4" s="1168"/>
      <c r="O4" s="987" t="s">
        <v>299</v>
      </c>
      <c r="P4" s="987"/>
      <c r="Q4" s="987"/>
      <c r="R4" s="1052" t="s">
        <v>439</v>
      </c>
      <c r="S4" s="1052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84"/>
    </row>
    <row r="5" spans="1:38" ht="48.75" customHeight="1" x14ac:dyDescent="0.3">
      <c r="A5" s="1053"/>
      <c r="B5" s="1053"/>
      <c r="C5" s="1169" t="s">
        <v>300</v>
      </c>
      <c r="D5" s="1169"/>
      <c r="E5" s="1169"/>
      <c r="F5" s="1169"/>
      <c r="G5" s="1169" t="s">
        <v>301</v>
      </c>
      <c r="H5" s="1169"/>
      <c r="I5" s="1169"/>
      <c r="J5" s="1169"/>
      <c r="K5" s="1169" t="s">
        <v>302</v>
      </c>
      <c r="L5" s="1169"/>
      <c r="M5" s="1169"/>
      <c r="N5" s="1169"/>
      <c r="O5" s="988" t="s">
        <v>303</v>
      </c>
      <c r="P5" s="988"/>
      <c r="Q5" s="988"/>
      <c r="R5" s="1053"/>
      <c r="S5" s="1053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486"/>
      <c r="AG5" s="486"/>
      <c r="AH5" s="486"/>
      <c r="AI5" s="486"/>
      <c r="AJ5" s="486"/>
      <c r="AK5" s="486"/>
      <c r="AL5" s="1084"/>
    </row>
    <row r="6" spans="1:38" ht="16.5" customHeight="1" x14ac:dyDescent="0.3">
      <c r="A6" s="1053"/>
      <c r="B6" s="1053"/>
      <c r="C6" s="1169" t="s">
        <v>304</v>
      </c>
      <c r="D6" s="1169"/>
      <c r="E6" s="1084" t="s">
        <v>305</v>
      </c>
      <c r="F6" s="1084" t="s">
        <v>90</v>
      </c>
      <c r="G6" s="988" t="s">
        <v>306</v>
      </c>
      <c r="H6" s="1169" t="s">
        <v>307</v>
      </c>
      <c r="I6" s="1169" t="s">
        <v>308</v>
      </c>
      <c r="J6" s="1084" t="s">
        <v>90</v>
      </c>
      <c r="K6" s="1169" t="s">
        <v>309</v>
      </c>
      <c r="L6" s="1169" t="s">
        <v>310</v>
      </c>
      <c r="M6" s="1169" t="s">
        <v>311</v>
      </c>
      <c r="N6" s="1169" t="s">
        <v>90</v>
      </c>
      <c r="O6" s="1169" t="s">
        <v>312</v>
      </c>
      <c r="P6" s="1169" t="s">
        <v>313</v>
      </c>
      <c r="Q6" s="1169" t="s">
        <v>90</v>
      </c>
      <c r="R6" s="1053"/>
      <c r="S6" s="1053"/>
      <c r="T6" s="1075"/>
      <c r="U6" s="1075"/>
      <c r="V6" s="1075"/>
      <c r="W6" s="1075"/>
      <c r="X6" s="1075"/>
      <c r="Y6" s="1075"/>
      <c r="Z6" s="1075"/>
      <c r="AA6" s="1075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84"/>
    </row>
    <row r="7" spans="1:38" ht="25.5" customHeight="1" x14ac:dyDescent="0.3">
      <c r="A7" s="1053"/>
      <c r="B7" s="1053"/>
      <c r="C7" s="1169" t="s">
        <v>314</v>
      </c>
      <c r="D7" s="1169"/>
      <c r="E7" s="1084"/>
      <c r="F7" s="1084"/>
      <c r="G7" s="988"/>
      <c r="H7" s="1169"/>
      <c r="I7" s="1169"/>
      <c r="J7" s="1084"/>
      <c r="K7" s="1169"/>
      <c r="L7" s="1169"/>
      <c r="M7" s="1169"/>
      <c r="N7" s="1169"/>
      <c r="O7" s="1169"/>
      <c r="P7" s="1169"/>
      <c r="Q7" s="1169"/>
      <c r="R7" s="1053"/>
      <c r="S7" s="1053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84"/>
    </row>
    <row r="8" spans="1:38" ht="20.25" customHeight="1" x14ac:dyDescent="0.3">
      <c r="A8" s="1053"/>
      <c r="B8" s="1053"/>
      <c r="C8" s="503" t="s">
        <v>315</v>
      </c>
      <c r="D8" s="503" t="s">
        <v>316</v>
      </c>
      <c r="E8" s="1170" t="s">
        <v>317</v>
      </c>
      <c r="F8" s="1084" t="s">
        <v>381</v>
      </c>
      <c r="G8" s="1171" t="s">
        <v>318</v>
      </c>
      <c r="H8" s="1170" t="s">
        <v>319</v>
      </c>
      <c r="I8" s="1172" t="s">
        <v>320</v>
      </c>
      <c r="J8" s="1084" t="s">
        <v>381</v>
      </c>
      <c r="K8" s="1172" t="s">
        <v>321</v>
      </c>
      <c r="L8" s="1172" t="s">
        <v>322</v>
      </c>
      <c r="M8" s="1169" t="s">
        <v>323</v>
      </c>
      <c r="N8" s="1084" t="s">
        <v>381</v>
      </c>
      <c r="O8" s="1172" t="s">
        <v>324</v>
      </c>
      <c r="P8" s="1172" t="s">
        <v>325</v>
      </c>
      <c r="Q8" s="1084" t="s">
        <v>381</v>
      </c>
      <c r="R8" s="1053"/>
      <c r="S8" s="1053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5"/>
      <c r="AE8" s="1075"/>
      <c r="AF8" s="1075"/>
      <c r="AG8" s="1075"/>
      <c r="AH8" s="1075"/>
      <c r="AI8" s="1075"/>
      <c r="AJ8" s="1075"/>
      <c r="AK8" s="1075"/>
      <c r="AL8" s="1084"/>
    </row>
    <row r="9" spans="1:38" ht="35.25" customHeight="1" thickBot="1" x14ac:dyDescent="0.35">
      <c r="A9" s="1054"/>
      <c r="B9" s="1054"/>
      <c r="C9" s="489" t="s">
        <v>326</v>
      </c>
      <c r="D9" s="505" t="s">
        <v>239</v>
      </c>
      <c r="E9" s="1091"/>
      <c r="F9" s="1121"/>
      <c r="G9" s="1054"/>
      <c r="H9" s="1091"/>
      <c r="I9" s="1173"/>
      <c r="J9" s="1121"/>
      <c r="K9" s="1173"/>
      <c r="L9" s="1173"/>
      <c r="M9" s="1174"/>
      <c r="N9" s="1121"/>
      <c r="O9" s="1173"/>
      <c r="P9" s="1173"/>
      <c r="Q9" s="1121"/>
      <c r="R9" s="1054"/>
      <c r="S9" s="1054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5"/>
      <c r="AE9" s="1075"/>
      <c r="AF9" s="1075"/>
      <c r="AG9" s="1075"/>
      <c r="AH9" s="1075"/>
      <c r="AI9" s="1075"/>
      <c r="AJ9" s="1075"/>
      <c r="AK9" s="1075"/>
      <c r="AL9" s="1084"/>
    </row>
    <row r="10" spans="1:38" ht="19.5" customHeight="1" x14ac:dyDescent="0.3">
      <c r="A10" s="992" t="s">
        <v>525</v>
      </c>
      <c r="B10" s="992"/>
      <c r="C10" s="617">
        <v>0</v>
      </c>
      <c r="D10" s="617">
        <v>0</v>
      </c>
      <c r="E10" s="617">
        <v>0</v>
      </c>
      <c r="F10" s="617">
        <f>SUM(C10:E10)</f>
        <v>0</v>
      </c>
      <c r="G10" s="617">
        <v>0</v>
      </c>
      <c r="H10" s="617">
        <v>0</v>
      </c>
      <c r="I10" s="617">
        <v>0</v>
      </c>
      <c r="J10" s="617">
        <f>SUM(G10:I10)</f>
        <v>0</v>
      </c>
      <c r="K10" s="617">
        <v>0</v>
      </c>
      <c r="L10" s="617">
        <v>0</v>
      </c>
      <c r="M10" s="617">
        <v>0</v>
      </c>
      <c r="N10" s="617">
        <f>SUM(K10:M10)</f>
        <v>0</v>
      </c>
      <c r="O10" s="617">
        <v>0</v>
      </c>
      <c r="P10" s="617">
        <v>0</v>
      </c>
      <c r="Q10" s="617">
        <f>SUM(O10:P10)</f>
        <v>0</v>
      </c>
      <c r="R10" s="991" t="s">
        <v>743</v>
      </c>
      <c r="S10" s="991"/>
      <c r="T10" s="486"/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6"/>
      <c r="AF10" s="486"/>
      <c r="AG10" s="486"/>
      <c r="AH10" s="486"/>
      <c r="AI10" s="486"/>
      <c r="AJ10" s="486"/>
      <c r="AK10" s="486"/>
      <c r="AL10" s="480"/>
    </row>
    <row r="11" spans="1:38" ht="18.75" customHeight="1" x14ac:dyDescent="0.3">
      <c r="A11" s="1042" t="s">
        <v>14</v>
      </c>
      <c r="B11" s="1042"/>
      <c r="C11" s="617">
        <v>0</v>
      </c>
      <c r="D11" s="617">
        <v>1</v>
      </c>
      <c r="E11" s="617">
        <v>0</v>
      </c>
      <c r="F11" s="616">
        <f t="shared" ref="F11:F29" si="0">SUM(C11:E11)</f>
        <v>1</v>
      </c>
      <c r="G11" s="617">
        <v>1</v>
      </c>
      <c r="H11" s="617">
        <v>0</v>
      </c>
      <c r="I11" s="617">
        <v>0</v>
      </c>
      <c r="J11" s="645">
        <f t="shared" ref="J11:J29" si="1">SUM(G11:I11)</f>
        <v>1</v>
      </c>
      <c r="K11" s="617">
        <v>1</v>
      </c>
      <c r="L11" s="617">
        <v>0</v>
      </c>
      <c r="M11" s="617">
        <v>0</v>
      </c>
      <c r="N11" s="645">
        <f t="shared" ref="N11:N29" si="2">SUM(K11:M11)</f>
        <v>1</v>
      </c>
      <c r="O11" s="617">
        <v>1</v>
      </c>
      <c r="P11" s="617">
        <v>0</v>
      </c>
      <c r="Q11" s="617">
        <f t="shared" ref="Q11:Q29" si="3">SUM(O11:P11)</f>
        <v>1</v>
      </c>
      <c r="R11" s="996" t="s">
        <v>15</v>
      </c>
      <c r="S11" s="996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</row>
    <row r="12" spans="1:38" ht="16.5" customHeight="1" x14ac:dyDescent="0.3">
      <c r="A12" s="1042" t="s">
        <v>16</v>
      </c>
      <c r="B12" s="1042"/>
      <c r="C12" s="617">
        <v>0</v>
      </c>
      <c r="D12" s="617">
        <v>0</v>
      </c>
      <c r="E12" s="617">
        <v>0</v>
      </c>
      <c r="F12" s="616">
        <f t="shared" si="0"/>
        <v>0</v>
      </c>
      <c r="G12" s="617">
        <v>0</v>
      </c>
      <c r="H12" s="617">
        <v>0</v>
      </c>
      <c r="I12" s="617">
        <v>0</v>
      </c>
      <c r="J12" s="645">
        <f t="shared" si="1"/>
        <v>0</v>
      </c>
      <c r="K12" s="617">
        <v>0</v>
      </c>
      <c r="L12" s="617">
        <v>0</v>
      </c>
      <c r="M12" s="617">
        <v>0</v>
      </c>
      <c r="N12" s="645">
        <f t="shared" si="2"/>
        <v>0</v>
      </c>
      <c r="O12" s="617">
        <v>0</v>
      </c>
      <c r="P12" s="617">
        <v>0</v>
      </c>
      <c r="Q12" s="617">
        <f t="shared" si="3"/>
        <v>0</v>
      </c>
      <c r="R12" s="996" t="s">
        <v>17</v>
      </c>
      <c r="S12" s="996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</row>
    <row r="13" spans="1:38" ht="18.75" customHeight="1" x14ac:dyDescent="0.3">
      <c r="A13" s="1042" t="s">
        <v>18</v>
      </c>
      <c r="B13" s="1042"/>
      <c r="C13" s="617">
        <v>0</v>
      </c>
      <c r="D13" s="617">
        <v>0</v>
      </c>
      <c r="E13" s="617">
        <v>0</v>
      </c>
      <c r="F13" s="616">
        <f t="shared" si="0"/>
        <v>0</v>
      </c>
      <c r="G13" s="617">
        <v>0</v>
      </c>
      <c r="H13" s="617">
        <v>0</v>
      </c>
      <c r="I13" s="617">
        <v>0</v>
      </c>
      <c r="J13" s="645">
        <f t="shared" si="1"/>
        <v>0</v>
      </c>
      <c r="K13" s="617">
        <v>0</v>
      </c>
      <c r="L13" s="617">
        <v>0</v>
      </c>
      <c r="M13" s="617">
        <v>0</v>
      </c>
      <c r="N13" s="645">
        <f t="shared" si="2"/>
        <v>0</v>
      </c>
      <c r="O13" s="617">
        <v>0</v>
      </c>
      <c r="P13" s="617">
        <v>0</v>
      </c>
      <c r="Q13" s="617">
        <f t="shared" si="3"/>
        <v>0</v>
      </c>
      <c r="R13" s="996" t="s">
        <v>19</v>
      </c>
      <c r="S13" s="996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</row>
    <row r="14" spans="1:38" ht="18.75" customHeight="1" x14ac:dyDescent="0.3">
      <c r="A14" s="997" t="s">
        <v>20</v>
      </c>
      <c r="B14" s="474" t="s">
        <v>399</v>
      </c>
      <c r="C14" s="617">
        <v>0</v>
      </c>
      <c r="D14" s="617">
        <v>1</v>
      </c>
      <c r="E14" s="617">
        <v>0</v>
      </c>
      <c r="F14" s="616">
        <f t="shared" si="0"/>
        <v>1</v>
      </c>
      <c r="G14" s="617">
        <v>0</v>
      </c>
      <c r="H14" s="617">
        <v>1</v>
      </c>
      <c r="I14" s="617">
        <v>0</v>
      </c>
      <c r="J14" s="645">
        <f t="shared" si="1"/>
        <v>1</v>
      </c>
      <c r="K14" s="617">
        <v>1</v>
      </c>
      <c r="L14" s="617">
        <v>0</v>
      </c>
      <c r="M14" s="617">
        <v>0</v>
      </c>
      <c r="N14" s="645">
        <f t="shared" si="2"/>
        <v>1</v>
      </c>
      <c r="O14" s="617">
        <v>1</v>
      </c>
      <c r="P14" s="617">
        <v>0</v>
      </c>
      <c r="Q14" s="617">
        <f t="shared" si="3"/>
        <v>1</v>
      </c>
      <c r="R14" s="475" t="s">
        <v>43</v>
      </c>
      <c r="S14" s="1000" t="s">
        <v>380</v>
      </c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</row>
    <row r="15" spans="1:38" ht="18.75" customHeight="1" x14ac:dyDescent="0.3">
      <c r="A15" s="998"/>
      <c r="B15" s="474" t="s">
        <v>400</v>
      </c>
      <c r="C15" s="617">
        <v>0</v>
      </c>
      <c r="D15" s="617">
        <v>0</v>
      </c>
      <c r="E15" s="617">
        <v>1</v>
      </c>
      <c r="F15" s="616">
        <f t="shared" si="0"/>
        <v>1</v>
      </c>
      <c r="G15" s="617">
        <v>1</v>
      </c>
      <c r="H15" s="617">
        <v>0</v>
      </c>
      <c r="I15" s="617">
        <v>0</v>
      </c>
      <c r="J15" s="645">
        <f t="shared" si="1"/>
        <v>1</v>
      </c>
      <c r="K15" s="617">
        <v>0</v>
      </c>
      <c r="L15" s="617">
        <v>1</v>
      </c>
      <c r="M15" s="617">
        <v>0</v>
      </c>
      <c r="N15" s="645">
        <f t="shared" si="2"/>
        <v>1</v>
      </c>
      <c r="O15" s="617">
        <v>1</v>
      </c>
      <c r="P15" s="617">
        <v>0</v>
      </c>
      <c r="Q15" s="617">
        <f t="shared" si="3"/>
        <v>1</v>
      </c>
      <c r="R15" s="475" t="s">
        <v>44</v>
      </c>
      <c r="S15" s="1001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</row>
    <row r="16" spans="1:38" ht="18.75" customHeight="1" x14ac:dyDescent="0.3">
      <c r="A16" s="998"/>
      <c r="B16" s="474" t="s">
        <v>401</v>
      </c>
      <c r="C16" s="617">
        <v>0</v>
      </c>
      <c r="D16" s="617">
        <v>0</v>
      </c>
      <c r="E16" s="617">
        <v>0</v>
      </c>
      <c r="F16" s="616">
        <f t="shared" si="0"/>
        <v>0</v>
      </c>
      <c r="G16" s="617">
        <v>0</v>
      </c>
      <c r="H16" s="617">
        <v>0</v>
      </c>
      <c r="I16" s="617">
        <v>0</v>
      </c>
      <c r="J16" s="645">
        <f t="shared" si="1"/>
        <v>0</v>
      </c>
      <c r="K16" s="617">
        <v>0</v>
      </c>
      <c r="L16" s="617">
        <v>0</v>
      </c>
      <c r="M16" s="617">
        <v>0</v>
      </c>
      <c r="N16" s="645">
        <f t="shared" si="2"/>
        <v>0</v>
      </c>
      <c r="O16" s="617">
        <v>0</v>
      </c>
      <c r="P16" s="617">
        <v>0</v>
      </c>
      <c r="Q16" s="617">
        <f t="shared" si="3"/>
        <v>0</v>
      </c>
      <c r="R16" s="475" t="s">
        <v>45</v>
      </c>
      <c r="S16" s="1001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</row>
    <row r="17" spans="1:38" ht="18.75" customHeight="1" x14ac:dyDescent="0.3">
      <c r="A17" s="998"/>
      <c r="B17" s="474" t="s">
        <v>382</v>
      </c>
      <c r="C17" s="617">
        <v>0</v>
      </c>
      <c r="D17" s="617">
        <v>0</v>
      </c>
      <c r="E17" s="617">
        <v>0</v>
      </c>
      <c r="F17" s="616">
        <f t="shared" si="0"/>
        <v>0</v>
      </c>
      <c r="G17" s="617">
        <v>0</v>
      </c>
      <c r="H17" s="617">
        <v>0</v>
      </c>
      <c r="I17" s="617">
        <v>0</v>
      </c>
      <c r="J17" s="645">
        <f t="shared" si="1"/>
        <v>0</v>
      </c>
      <c r="K17" s="617">
        <v>0</v>
      </c>
      <c r="L17" s="617">
        <v>0</v>
      </c>
      <c r="M17" s="617">
        <v>0</v>
      </c>
      <c r="N17" s="645">
        <f t="shared" si="2"/>
        <v>0</v>
      </c>
      <c r="O17" s="617">
        <v>0</v>
      </c>
      <c r="P17" s="617">
        <v>0</v>
      </c>
      <c r="Q17" s="617">
        <f t="shared" si="3"/>
        <v>0</v>
      </c>
      <c r="R17" s="475" t="s">
        <v>46</v>
      </c>
      <c r="S17" s="1001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</row>
    <row r="18" spans="1:38" ht="18.75" customHeight="1" x14ac:dyDescent="0.3">
      <c r="A18" s="998"/>
      <c r="B18" s="474" t="s">
        <v>383</v>
      </c>
      <c r="C18" s="617">
        <v>0</v>
      </c>
      <c r="D18" s="617">
        <v>0</v>
      </c>
      <c r="E18" s="617">
        <v>0</v>
      </c>
      <c r="F18" s="616">
        <f t="shared" si="0"/>
        <v>0</v>
      </c>
      <c r="G18" s="617">
        <v>0</v>
      </c>
      <c r="H18" s="617">
        <v>0</v>
      </c>
      <c r="I18" s="617">
        <v>0</v>
      </c>
      <c r="J18" s="645">
        <f t="shared" si="1"/>
        <v>0</v>
      </c>
      <c r="K18" s="617">
        <v>0</v>
      </c>
      <c r="L18" s="617">
        <v>0</v>
      </c>
      <c r="M18" s="617">
        <v>0</v>
      </c>
      <c r="N18" s="645">
        <f t="shared" si="2"/>
        <v>0</v>
      </c>
      <c r="O18" s="617">
        <v>0</v>
      </c>
      <c r="P18" s="617">
        <v>0</v>
      </c>
      <c r="Q18" s="617">
        <f t="shared" si="3"/>
        <v>0</v>
      </c>
      <c r="R18" s="475" t="s">
        <v>47</v>
      </c>
      <c r="S18" s="1001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</row>
    <row r="19" spans="1:38" ht="18.75" customHeight="1" x14ac:dyDescent="0.3">
      <c r="A19" s="999"/>
      <c r="B19" s="474" t="s">
        <v>384</v>
      </c>
      <c r="C19" s="617">
        <v>0</v>
      </c>
      <c r="D19" s="617">
        <v>0</v>
      </c>
      <c r="E19" s="617">
        <v>1</v>
      </c>
      <c r="F19" s="616">
        <f t="shared" si="0"/>
        <v>1</v>
      </c>
      <c r="G19" s="617">
        <v>1</v>
      </c>
      <c r="H19" s="617">
        <v>0</v>
      </c>
      <c r="I19" s="617">
        <v>0</v>
      </c>
      <c r="J19" s="645">
        <f t="shared" si="1"/>
        <v>1</v>
      </c>
      <c r="K19" s="617">
        <v>1</v>
      </c>
      <c r="L19" s="617">
        <v>0</v>
      </c>
      <c r="M19" s="617">
        <v>0</v>
      </c>
      <c r="N19" s="645">
        <f t="shared" si="2"/>
        <v>1</v>
      </c>
      <c r="O19" s="617">
        <v>0</v>
      </c>
      <c r="P19" s="617">
        <v>1</v>
      </c>
      <c r="Q19" s="617">
        <f t="shared" si="3"/>
        <v>1</v>
      </c>
      <c r="R19" s="475" t="s">
        <v>48</v>
      </c>
      <c r="S19" s="1002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</row>
    <row r="20" spans="1:38" ht="18.75" customHeight="1" x14ac:dyDescent="0.3">
      <c r="A20" s="995" t="s">
        <v>397</v>
      </c>
      <c r="B20" s="995"/>
      <c r="C20" s="617">
        <v>0</v>
      </c>
      <c r="D20" s="617">
        <v>0</v>
      </c>
      <c r="E20" s="617">
        <v>0</v>
      </c>
      <c r="F20" s="616">
        <f t="shared" si="0"/>
        <v>0</v>
      </c>
      <c r="G20" s="617">
        <v>0</v>
      </c>
      <c r="H20" s="617">
        <v>0</v>
      </c>
      <c r="I20" s="617">
        <v>0</v>
      </c>
      <c r="J20" s="645">
        <f t="shared" si="1"/>
        <v>0</v>
      </c>
      <c r="K20" s="617">
        <v>0</v>
      </c>
      <c r="L20" s="617">
        <v>0</v>
      </c>
      <c r="M20" s="617">
        <v>0</v>
      </c>
      <c r="N20" s="645">
        <f t="shared" si="2"/>
        <v>0</v>
      </c>
      <c r="O20" s="617">
        <v>0</v>
      </c>
      <c r="P20" s="617">
        <v>0</v>
      </c>
      <c r="Q20" s="617">
        <f t="shared" si="3"/>
        <v>0</v>
      </c>
      <c r="R20" s="475"/>
      <c r="S20" s="34" t="s">
        <v>438</v>
      </c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</row>
    <row r="21" spans="1:38" ht="18.75" customHeight="1" x14ac:dyDescent="0.3">
      <c r="A21" s="1042" t="s">
        <v>22</v>
      </c>
      <c r="B21" s="1042"/>
      <c r="C21" s="617">
        <v>0</v>
      </c>
      <c r="D21" s="617">
        <v>0</v>
      </c>
      <c r="E21" s="617">
        <v>0</v>
      </c>
      <c r="F21" s="616">
        <f t="shared" si="0"/>
        <v>0</v>
      </c>
      <c r="G21" s="617">
        <v>0</v>
      </c>
      <c r="H21" s="617">
        <v>0</v>
      </c>
      <c r="I21" s="617">
        <v>0</v>
      </c>
      <c r="J21" s="645">
        <f t="shared" si="1"/>
        <v>0</v>
      </c>
      <c r="K21" s="617">
        <v>0</v>
      </c>
      <c r="L21" s="617">
        <v>0</v>
      </c>
      <c r="M21" s="617">
        <v>0</v>
      </c>
      <c r="N21" s="645">
        <f t="shared" si="2"/>
        <v>0</v>
      </c>
      <c r="O21" s="617">
        <v>0</v>
      </c>
      <c r="P21" s="617">
        <v>0</v>
      </c>
      <c r="Q21" s="617">
        <f t="shared" si="3"/>
        <v>0</v>
      </c>
      <c r="R21" s="996" t="s">
        <v>49</v>
      </c>
      <c r="S21" s="996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</row>
    <row r="22" spans="1:38" ht="18.75" customHeight="1" x14ac:dyDescent="0.3">
      <c r="A22" s="1042" t="s">
        <v>23</v>
      </c>
      <c r="B22" s="1042"/>
      <c r="C22" s="617">
        <v>0</v>
      </c>
      <c r="D22" s="617">
        <v>1</v>
      </c>
      <c r="E22" s="617">
        <v>0</v>
      </c>
      <c r="F22" s="616">
        <f t="shared" si="0"/>
        <v>1</v>
      </c>
      <c r="G22" s="617">
        <v>0</v>
      </c>
      <c r="H22" s="617">
        <v>1</v>
      </c>
      <c r="I22" s="617">
        <v>0</v>
      </c>
      <c r="J22" s="645">
        <f t="shared" si="1"/>
        <v>1</v>
      </c>
      <c r="K22" s="617">
        <v>1</v>
      </c>
      <c r="L22" s="617">
        <v>0</v>
      </c>
      <c r="M22" s="617">
        <v>0</v>
      </c>
      <c r="N22" s="645">
        <f t="shared" si="2"/>
        <v>1</v>
      </c>
      <c r="O22" s="617">
        <v>1</v>
      </c>
      <c r="P22" s="617">
        <v>0</v>
      </c>
      <c r="Q22" s="617">
        <f t="shared" si="3"/>
        <v>1</v>
      </c>
      <c r="R22" s="996" t="s">
        <v>24</v>
      </c>
      <c r="S22" s="996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</row>
    <row r="23" spans="1:38" ht="18.75" customHeight="1" x14ac:dyDescent="0.3">
      <c r="A23" s="1042" t="s">
        <v>25</v>
      </c>
      <c r="B23" s="1042"/>
      <c r="C23" s="617">
        <v>1</v>
      </c>
      <c r="D23" s="617">
        <v>1</v>
      </c>
      <c r="E23" s="617">
        <v>0</v>
      </c>
      <c r="F23" s="616">
        <f t="shared" si="0"/>
        <v>2</v>
      </c>
      <c r="G23" s="617">
        <v>1</v>
      </c>
      <c r="H23" s="617">
        <v>1</v>
      </c>
      <c r="I23" s="617">
        <v>0</v>
      </c>
      <c r="J23" s="645">
        <f t="shared" si="1"/>
        <v>2</v>
      </c>
      <c r="K23" s="617">
        <v>2</v>
      </c>
      <c r="L23" s="617">
        <v>0</v>
      </c>
      <c r="M23" s="617">
        <v>0</v>
      </c>
      <c r="N23" s="645">
        <f t="shared" si="2"/>
        <v>2</v>
      </c>
      <c r="O23" s="617">
        <v>2</v>
      </c>
      <c r="P23" s="617">
        <v>0</v>
      </c>
      <c r="Q23" s="617">
        <f t="shared" si="3"/>
        <v>2</v>
      </c>
      <c r="R23" s="996" t="s">
        <v>50</v>
      </c>
      <c r="S23" s="996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</row>
    <row r="24" spans="1:38" ht="18.75" customHeight="1" x14ac:dyDescent="0.3">
      <c r="A24" s="1042" t="s">
        <v>64</v>
      </c>
      <c r="B24" s="1042"/>
      <c r="C24" s="617">
        <v>0</v>
      </c>
      <c r="D24" s="617">
        <v>2</v>
      </c>
      <c r="E24" s="617">
        <v>0</v>
      </c>
      <c r="F24" s="616">
        <f t="shared" si="0"/>
        <v>2</v>
      </c>
      <c r="G24" s="617">
        <v>1</v>
      </c>
      <c r="H24" s="617">
        <v>1</v>
      </c>
      <c r="I24" s="617">
        <v>0</v>
      </c>
      <c r="J24" s="645">
        <f t="shared" si="1"/>
        <v>2</v>
      </c>
      <c r="K24" s="617">
        <v>1</v>
      </c>
      <c r="L24" s="617">
        <v>1</v>
      </c>
      <c r="M24" s="617">
        <v>0</v>
      </c>
      <c r="N24" s="645">
        <f t="shared" si="2"/>
        <v>2</v>
      </c>
      <c r="O24" s="617">
        <v>2</v>
      </c>
      <c r="P24" s="617">
        <v>0</v>
      </c>
      <c r="Q24" s="617">
        <f t="shared" si="3"/>
        <v>2</v>
      </c>
      <c r="R24" s="996" t="s">
        <v>51</v>
      </c>
      <c r="S24" s="996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</row>
    <row r="25" spans="1:38" ht="18.75" customHeight="1" x14ac:dyDescent="0.3">
      <c r="A25" s="1042" t="s">
        <v>27</v>
      </c>
      <c r="B25" s="1042"/>
      <c r="C25" s="617">
        <v>0</v>
      </c>
      <c r="D25" s="617">
        <v>1</v>
      </c>
      <c r="E25" s="617">
        <v>0</v>
      </c>
      <c r="F25" s="616">
        <f t="shared" si="0"/>
        <v>1</v>
      </c>
      <c r="G25" s="617">
        <v>0</v>
      </c>
      <c r="H25" s="617">
        <v>1</v>
      </c>
      <c r="I25" s="617">
        <v>0</v>
      </c>
      <c r="J25" s="645">
        <f t="shared" si="1"/>
        <v>1</v>
      </c>
      <c r="K25" s="617">
        <v>1</v>
      </c>
      <c r="L25" s="617">
        <v>0</v>
      </c>
      <c r="M25" s="617">
        <v>0</v>
      </c>
      <c r="N25" s="645">
        <f t="shared" si="2"/>
        <v>1</v>
      </c>
      <c r="O25" s="617">
        <v>1</v>
      </c>
      <c r="P25" s="617">
        <v>0</v>
      </c>
      <c r="Q25" s="617">
        <f t="shared" si="3"/>
        <v>1</v>
      </c>
      <c r="R25" s="996" t="s">
        <v>28</v>
      </c>
      <c r="S25" s="99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</row>
    <row r="26" spans="1:38" ht="18.75" customHeight="1" x14ac:dyDescent="0.3">
      <c r="A26" s="1042" t="s">
        <v>29</v>
      </c>
      <c r="B26" s="1042"/>
      <c r="C26" s="617">
        <v>0</v>
      </c>
      <c r="D26" s="617">
        <v>1</v>
      </c>
      <c r="E26" s="617">
        <v>0</v>
      </c>
      <c r="F26" s="616">
        <f t="shared" si="0"/>
        <v>1</v>
      </c>
      <c r="G26" s="617">
        <v>0</v>
      </c>
      <c r="H26" s="617">
        <v>0</v>
      </c>
      <c r="I26" s="617">
        <v>1</v>
      </c>
      <c r="J26" s="645">
        <f t="shared" si="1"/>
        <v>1</v>
      </c>
      <c r="K26" s="617">
        <v>1</v>
      </c>
      <c r="L26" s="617">
        <v>0</v>
      </c>
      <c r="M26" s="617">
        <v>0</v>
      </c>
      <c r="N26" s="645">
        <f t="shared" si="2"/>
        <v>1</v>
      </c>
      <c r="O26" s="617">
        <v>1</v>
      </c>
      <c r="P26" s="617">
        <v>0</v>
      </c>
      <c r="Q26" s="617">
        <f t="shared" si="3"/>
        <v>1</v>
      </c>
      <c r="R26" s="996" t="s">
        <v>30</v>
      </c>
      <c r="S26" s="99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</row>
    <row r="27" spans="1:38" ht="18.75" customHeight="1" x14ac:dyDescent="0.3">
      <c r="A27" s="1042" t="s">
        <v>31</v>
      </c>
      <c r="B27" s="1042"/>
      <c r="C27" s="617">
        <v>0</v>
      </c>
      <c r="D27" s="617">
        <v>0</v>
      </c>
      <c r="E27" s="617">
        <v>0</v>
      </c>
      <c r="F27" s="616">
        <f t="shared" si="0"/>
        <v>0</v>
      </c>
      <c r="G27" s="617">
        <v>0</v>
      </c>
      <c r="H27" s="617">
        <v>0</v>
      </c>
      <c r="I27" s="617">
        <v>0</v>
      </c>
      <c r="J27" s="645">
        <f t="shared" si="1"/>
        <v>0</v>
      </c>
      <c r="K27" s="617">
        <v>0</v>
      </c>
      <c r="L27" s="617">
        <v>0</v>
      </c>
      <c r="M27" s="617">
        <v>0</v>
      </c>
      <c r="N27" s="645">
        <f t="shared" si="2"/>
        <v>0</v>
      </c>
      <c r="O27" s="617">
        <v>0</v>
      </c>
      <c r="P27" s="617">
        <v>0</v>
      </c>
      <c r="Q27" s="617">
        <f t="shared" si="3"/>
        <v>0</v>
      </c>
      <c r="R27" s="996" t="s">
        <v>32</v>
      </c>
      <c r="S27" s="99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</row>
    <row r="28" spans="1:38" ht="18.75" customHeight="1" x14ac:dyDescent="0.3">
      <c r="A28" s="1042" t="s">
        <v>33</v>
      </c>
      <c r="B28" s="1042"/>
      <c r="C28" s="617">
        <v>0</v>
      </c>
      <c r="D28" s="617">
        <v>0</v>
      </c>
      <c r="E28" s="617">
        <v>2</v>
      </c>
      <c r="F28" s="616">
        <f t="shared" si="0"/>
        <v>2</v>
      </c>
      <c r="G28" s="617">
        <v>0</v>
      </c>
      <c r="H28" s="617">
        <v>2</v>
      </c>
      <c r="I28" s="617">
        <v>0</v>
      </c>
      <c r="J28" s="645">
        <f t="shared" si="1"/>
        <v>2</v>
      </c>
      <c r="K28" s="617">
        <v>2</v>
      </c>
      <c r="L28" s="617">
        <v>0</v>
      </c>
      <c r="M28" s="617">
        <v>0</v>
      </c>
      <c r="N28" s="645">
        <f t="shared" si="2"/>
        <v>2</v>
      </c>
      <c r="O28" s="617">
        <v>2</v>
      </c>
      <c r="P28" s="617">
        <v>0</v>
      </c>
      <c r="Q28" s="617">
        <f t="shared" si="3"/>
        <v>2</v>
      </c>
      <c r="R28" s="996" t="s">
        <v>34</v>
      </c>
      <c r="S28" s="996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</row>
    <row r="29" spans="1:38" ht="18.75" customHeight="1" thickBot="1" x14ac:dyDescent="0.35">
      <c r="A29" s="1076" t="s">
        <v>35</v>
      </c>
      <c r="B29" s="1076"/>
      <c r="C29" s="728">
        <v>0</v>
      </c>
      <c r="D29" s="728">
        <v>1</v>
      </c>
      <c r="E29" s="728">
        <v>0</v>
      </c>
      <c r="F29" s="708">
        <f t="shared" si="0"/>
        <v>1</v>
      </c>
      <c r="G29" s="728">
        <v>0</v>
      </c>
      <c r="H29" s="728">
        <v>1</v>
      </c>
      <c r="I29" s="728">
        <v>0</v>
      </c>
      <c r="J29" s="646">
        <f t="shared" si="1"/>
        <v>1</v>
      </c>
      <c r="K29" s="728">
        <v>1</v>
      </c>
      <c r="L29" s="728">
        <v>0</v>
      </c>
      <c r="M29" s="728">
        <v>0</v>
      </c>
      <c r="N29" s="646">
        <f t="shared" si="2"/>
        <v>1</v>
      </c>
      <c r="O29" s="728">
        <v>1</v>
      </c>
      <c r="P29" s="728">
        <v>0</v>
      </c>
      <c r="Q29" s="619">
        <f t="shared" si="3"/>
        <v>1</v>
      </c>
      <c r="R29" s="996" t="s">
        <v>52</v>
      </c>
      <c r="S29" s="996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</row>
    <row r="30" spans="1:38" ht="21.75" customHeight="1" thickBot="1" x14ac:dyDescent="0.35">
      <c r="A30" s="1043" t="s">
        <v>8</v>
      </c>
      <c r="B30" s="1043"/>
      <c r="C30" s="216">
        <f>SUM(C10:C29)</f>
        <v>1</v>
      </c>
      <c r="D30" s="216">
        <f t="shared" ref="D30:Q30" si="4">SUM(D10:D29)</f>
        <v>9</v>
      </c>
      <c r="E30" s="216">
        <f t="shared" si="4"/>
        <v>4</v>
      </c>
      <c r="F30" s="216">
        <f t="shared" si="4"/>
        <v>14</v>
      </c>
      <c r="G30" s="216">
        <f t="shared" si="4"/>
        <v>5</v>
      </c>
      <c r="H30" s="216">
        <f t="shared" si="4"/>
        <v>8</v>
      </c>
      <c r="I30" s="216">
        <f t="shared" si="4"/>
        <v>1</v>
      </c>
      <c r="J30" s="216">
        <f t="shared" si="4"/>
        <v>14</v>
      </c>
      <c r="K30" s="216">
        <f t="shared" si="4"/>
        <v>12</v>
      </c>
      <c r="L30" s="216">
        <f t="shared" si="4"/>
        <v>2</v>
      </c>
      <c r="M30" s="216">
        <f t="shared" si="4"/>
        <v>0</v>
      </c>
      <c r="N30" s="216">
        <f t="shared" si="4"/>
        <v>14</v>
      </c>
      <c r="O30" s="216">
        <f t="shared" si="4"/>
        <v>13</v>
      </c>
      <c r="P30" s="216">
        <f t="shared" si="4"/>
        <v>1</v>
      </c>
      <c r="Q30" s="216">
        <f t="shared" si="4"/>
        <v>14</v>
      </c>
      <c r="R30" s="1037" t="s">
        <v>381</v>
      </c>
      <c r="S30" s="1037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</row>
    <row r="31" spans="1:38" ht="21" thickTop="1" x14ac:dyDescent="0.3">
      <c r="A31" s="501"/>
      <c r="B31" s="501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</row>
    <row r="32" spans="1:38" ht="23.25" customHeight="1" x14ac:dyDescent="0.3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</row>
    <row r="33" spans="15:15" ht="43.5" customHeight="1" x14ac:dyDescent="0.3">
      <c r="O33" s="99"/>
    </row>
    <row r="34" spans="15:15" x14ac:dyDescent="0.3">
      <c r="O34" s="99"/>
    </row>
    <row r="35" spans="15:15" x14ac:dyDescent="0.3">
      <c r="O35" s="99"/>
    </row>
    <row r="36" spans="15:15" ht="23.25" customHeight="1" x14ac:dyDescent="0.3">
      <c r="O36" s="99"/>
    </row>
    <row r="37" spans="15:15" x14ac:dyDescent="0.3">
      <c r="O37" s="99"/>
    </row>
    <row r="38" spans="15:15" x14ac:dyDescent="0.3">
      <c r="O38" s="99"/>
    </row>
    <row r="39" spans="15:15" x14ac:dyDescent="0.3">
      <c r="O39" s="99"/>
    </row>
    <row r="40" spans="15:15" x14ac:dyDescent="0.3">
      <c r="O40" s="99"/>
    </row>
    <row r="41" spans="15:15" x14ac:dyDescent="0.3">
      <c r="O41" s="99"/>
    </row>
    <row r="42" spans="15:15" x14ac:dyDescent="0.3">
      <c r="O42" s="99"/>
    </row>
    <row r="43" spans="15:15" x14ac:dyDescent="0.3">
      <c r="O43" s="99"/>
    </row>
    <row r="44" spans="15:15" x14ac:dyDescent="0.3">
      <c r="O44" s="99"/>
    </row>
    <row r="45" spans="15:15" x14ac:dyDescent="0.3">
      <c r="O45" s="99"/>
    </row>
    <row r="46" spans="15:15" x14ac:dyDescent="0.3">
      <c r="O46" s="99"/>
    </row>
    <row r="47" spans="15:15" x14ac:dyDescent="0.3">
      <c r="O47" s="99"/>
    </row>
    <row r="48" spans="15:15" x14ac:dyDescent="0.3">
      <c r="O48" s="99"/>
    </row>
    <row r="49" spans="15:15" x14ac:dyDescent="0.3">
      <c r="O49" s="99"/>
    </row>
    <row r="50" spans="15:15" x14ac:dyDescent="0.3">
      <c r="O50" s="99"/>
    </row>
    <row r="51" spans="15:15" x14ac:dyDescent="0.3">
      <c r="O51" s="99"/>
    </row>
    <row r="52" spans="15:15" x14ac:dyDescent="0.3">
      <c r="O52" s="99"/>
    </row>
    <row r="53" spans="15:15" x14ac:dyDescent="0.3">
      <c r="O53" s="99"/>
    </row>
    <row r="54" spans="15:15" x14ac:dyDescent="0.3">
      <c r="O54" s="99"/>
    </row>
    <row r="55" spans="15:15" x14ac:dyDescent="0.3">
      <c r="O55" s="99"/>
    </row>
    <row r="56" spans="15:15" x14ac:dyDescent="0.3">
      <c r="O56" s="99"/>
    </row>
  </sheetData>
  <mergeCells count="103">
    <mergeCell ref="K4:N4"/>
    <mergeCell ref="A1:S1"/>
    <mergeCell ref="A2:S2"/>
    <mergeCell ref="A3:P3"/>
    <mergeCell ref="R3:S3"/>
    <mergeCell ref="T3:AL3"/>
    <mergeCell ref="A4:B9"/>
    <mergeCell ref="C4:F4"/>
    <mergeCell ref="G4:J4"/>
    <mergeCell ref="O4:Q4"/>
    <mergeCell ref="R4:S9"/>
    <mergeCell ref="I6:I7"/>
    <mergeCell ref="J6:J7"/>
    <mergeCell ref="K6:K7"/>
    <mergeCell ref="AF4:AG4"/>
    <mergeCell ref="AH4:AI4"/>
    <mergeCell ref="AJ4:AK4"/>
    <mergeCell ref="AL4:AL9"/>
    <mergeCell ref="C5:F5"/>
    <mergeCell ref="G5:J5"/>
    <mergeCell ref="K5:N5"/>
    <mergeCell ref="O5:Q5"/>
    <mergeCell ref="C6:D6"/>
    <mergeCell ref="E6:E7"/>
    <mergeCell ref="T4:U4"/>
    <mergeCell ref="V4:W4"/>
    <mergeCell ref="X4:Y4"/>
    <mergeCell ref="Z4:AA4"/>
    <mergeCell ref="AB4:AC4"/>
    <mergeCell ref="AD4:AE4"/>
    <mergeCell ref="AI6:AI9"/>
    <mergeCell ref="AJ6:AJ9"/>
    <mergeCell ref="AK6:AK9"/>
    <mergeCell ref="Z6:Z9"/>
    <mergeCell ref="AA6:AA9"/>
    <mergeCell ref="AB6:AB9"/>
    <mergeCell ref="AC6:AC9"/>
    <mergeCell ref="AD6:AD9"/>
    <mergeCell ref="AE6:AE9"/>
    <mergeCell ref="C7:D7"/>
    <mergeCell ref="E8:E9"/>
    <mergeCell ref="F8:F9"/>
    <mergeCell ref="G8:G9"/>
    <mergeCell ref="H8:H9"/>
    <mergeCell ref="I8:I9"/>
    <mergeCell ref="AF6:AF9"/>
    <mergeCell ref="AG6:AG9"/>
    <mergeCell ref="AH6:AH9"/>
    <mergeCell ref="T6:T9"/>
    <mergeCell ref="U6:U9"/>
    <mergeCell ref="V6:V9"/>
    <mergeCell ref="W6:W9"/>
    <mergeCell ref="X6:X9"/>
    <mergeCell ref="Y6:Y9"/>
    <mergeCell ref="L6:L7"/>
    <mergeCell ref="M6:M7"/>
    <mergeCell ref="N6:N7"/>
    <mergeCell ref="O6:O7"/>
    <mergeCell ref="P6:P7"/>
    <mergeCell ref="Q6:Q7"/>
    <mergeCell ref="F6:F7"/>
    <mergeCell ref="G6:G7"/>
    <mergeCell ref="H6:H7"/>
    <mergeCell ref="P8:P9"/>
    <mergeCell ref="Q8:Q9"/>
    <mergeCell ref="A10:B10"/>
    <mergeCell ref="A11:B11"/>
    <mergeCell ref="R11:S11"/>
    <mergeCell ref="A12:B12"/>
    <mergeCell ref="R12:S12"/>
    <mergeCell ref="J8:J9"/>
    <mergeCell ref="K8:K9"/>
    <mergeCell ref="L8:L9"/>
    <mergeCell ref="M8:M9"/>
    <mergeCell ref="N8:N9"/>
    <mergeCell ref="O8:O9"/>
    <mergeCell ref="R10:S10"/>
    <mergeCell ref="A22:B22"/>
    <mergeCell ref="R22:S22"/>
    <mergeCell ref="A23:B23"/>
    <mergeCell ref="R23:S23"/>
    <mergeCell ref="A24:B24"/>
    <mergeCell ref="R24:S24"/>
    <mergeCell ref="A13:B13"/>
    <mergeCell ref="R13:S13"/>
    <mergeCell ref="A14:A19"/>
    <mergeCell ref="S14:S19"/>
    <mergeCell ref="A20:B20"/>
    <mergeCell ref="A21:B21"/>
    <mergeCell ref="R21:S21"/>
    <mergeCell ref="T31:AL31"/>
    <mergeCell ref="A28:B28"/>
    <mergeCell ref="R28:S28"/>
    <mergeCell ref="A29:B29"/>
    <mergeCell ref="R29:S29"/>
    <mergeCell ref="A30:B30"/>
    <mergeCell ref="R30:S30"/>
    <mergeCell ref="A25:B25"/>
    <mergeCell ref="R25:S25"/>
    <mergeCell ref="A26:B26"/>
    <mergeCell ref="R26:S26"/>
    <mergeCell ref="A27:B27"/>
    <mergeCell ref="R27:S27"/>
  </mergeCells>
  <printOptions horizontalCentered="1"/>
  <pageMargins left="0.45" right="0.45" top="0.75" bottom="0.75" header="0.3" footer="0.3"/>
  <pageSetup paperSize="9" scale="75" firstPageNumber="92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V43"/>
  <sheetViews>
    <sheetView rightToLeft="1" view="pageBreakPreview" topLeftCell="A15" zoomScale="75" zoomScaleNormal="75" zoomScaleSheetLayoutView="75" workbookViewId="0">
      <selection activeCell="I41" sqref="I41"/>
    </sheetView>
  </sheetViews>
  <sheetFormatPr defaultRowHeight="20.25" x14ac:dyDescent="0.3"/>
  <cols>
    <col min="1" max="1" width="2.08203125" style="83" customWidth="1"/>
    <col min="2" max="2" width="6.58203125" style="83" customWidth="1"/>
    <col min="3" max="3" width="3.6640625" style="83" customWidth="1"/>
    <col min="4" max="4" width="4.83203125" style="83" customWidth="1"/>
    <col min="5" max="5" width="4.9140625" style="83" customWidth="1"/>
    <col min="6" max="6" width="3.1640625" style="83" customWidth="1"/>
    <col min="7" max="7" width="3.4140625" style="83" customWidth="1"/>
    <col min="8" max="8" width="2.9140625" style="83" customWidth="1"/>
    <col min="9" max="9" width="3.33203125" style="83" customWidth="1"/>
    <col min="10" max="10" width="4.1640625" style="83" customWidth="1"/>
    <col min="11" max="11" width="3.08203125" style="83" customWidth="1"/>
    <col min="12" max="12" width="3.9140625" style="83" customWidth="1"/>
    <col min="13" max="14" width="3.5" style="83" customWidth="1"/>
    <col min="15" max="15" width="2.9140625" style="83" customWidth="1"/>
    <col min="16" max="16" width="4" style="83" customWidth="1"/>
    <col min="17" max="17" width="4.08203125" style="83" customWidth="1"/>
    <col min="18" max="18" width="3.33203125" style="83" customWidth="1"/>
    <col min="19" max="19" width="3.08203125" style="83" customWidth="1"/>
    <col min="20" max="20" width="7.5" style="83" customWidth="1"/>
    <col min="21" max="22" width="6.4140625" style="83" customWidth="1"/>
    <col min="23" max="23" width="7.58203125" style="83" customWidth="1"/>
    <col min="24" max="24" width="4.25" style="83" customWidth="1"/>
    <col min="25" max="25" width="10.4140625" style="83" customWidth="1"/>
    <col min="26" max="26" width="2.83203125" style="83" customWidth="1"/>
    <col min="27" max="27" width="6.33203125" style="83" customWidth="1"/>
    <col min="28" max="28" width="3.4140625" style="83" customWidth="1"/>
    <col min="29" max="29" width="7.33203125" style="83" customWidth="1"/>
    <col min="30" max="45" width="3.5" style="83" customWidth="1"/>
    <col min="46" max="47" width="4.25" style="83" customWidth="1"/>
    <col min="48" max="48" width="6.75" style="83" customWidth="1"/>
    <col min="49" max="67" width="5.08203125" style="83" customWidth="1"/>
    <col min="68" max="16384" width="8.6640625" style="83"/>
  </cols>
  <sheetData>
    <row r="1" spans="1:48" ht="23.25" customHeight="1" thickBot="1" x14ac:dyDescent="0.35">
      <c r="A1" s="984" t="s">
        <v>1407</v>
      </c>
      <c r="B1" s="984"/>
      <c r="C1" s="984"/>
      <c r="D1" s="984"/>
      <c r="E1" s="984"/>
      <c r="F1" s="984"/>
      <c r="G1" s="984"/>
      <c r="H1" s="984"/>
      <c r="I1" s="98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1094" t="s">
        <v>1408</v>
      </c>
      <c r="Y1" s="1094"/>
      <c r="Z1" s="1094"/>
      <c r="AA1" s="121"/>
      <c r="AB1" s="1167"/>
      <c r="AC1" s="1167"/>
      <c r="AD1" s="1167"/>
      <c r="AE1" s="1167"/>
      <c r="AF1" s="1167"/>
      <c r="AG1" s="1167"/>
      <c r="AH1" s="1167"/>
      <c r="AI1" s="1167"/>
      <c r="AJ1" s="1167"/>
      <c r="AK1" s="1167"/>
      <c r="AL1" s="1167"/>
      <c r="AM1" s="1167"/>
      <c r="AN1" s="1167"/>
      <c r="AO1" s="1167"/>
      <c r="AP1" s="1167"/>
      <c r="AQ1" s="1167"/>
      <c r="AR1" s="1167"/>
      <c r="AS1" s="1167"/>
      <c r="AT1" s="1167"/>
      <c r="AU1" s="1167"/>
      <c r="AV1" s="1167"/>
    </row>
    <row r="2" spans="1:48" ht="22.5" customHeight="1" thickTop="1" x14ac:dyDescent="0.3">
      <c r="A2" s="987" t="s">
        <v>0</v>
      </c>
      <c r="B2" s="987"/>
      <c r="C2" s="1168" t="s">
        <v>327</v>
      </c>
      <c r="D2" s="1168"/>
      <c r="E2" s="1168"/>
      <c r="F2" s="1168"/>
      <c r="G2" s="1168"/>
      <c r="H2" s="1168"/>
      <c r="I2" s="1168"/>
      <c r="J2" s="1168" t="s">
        <v>329</v>
      </c>
      <c r="K2" s="1168"/>
      <c r="L2" s="1168"/>
      <c r="M2" s="1168"/>
      <c r="N2" s="1168" t="s">
        <v>330</v>
      </c>
      <c r="O2" s="1168"/>
      <c r="P2" s="1168"/>
      <c r="Q2" s="1168"/>
      <c r="R2" s="1168"/>
      <c r="S2" s="1168"/>
      <c r="T2" s="1168" t="s">
        <v>328</v>
      </c>
      <c r="U2" s="1168"/>
      <c r="V2" s="1168"/>
      <c r="W2" s="1168"/>
      <c r="X2" s="1168"/>
      <c r="Y2" s="987" t="s">
        <v>439</v>
      </c>
      <c r="Z2" s="987"/>
      <c r="AA2" s="908"/>
      <c r="AB2" s="1049"/>
      <c r="AC2" s="1049"/>
      <c r="AD2" s="1075"/>
      <c r="AE2" s="1075"/>
      <c r="AF2" s="1075"/>
      <c r="AG2" s="1075"/>
      <c r="AH2" s="1075"/>
      <c r="AI2" s="1075"/>
      <c r="AJ2" s="1075"/>
      <c r="AK2" s="1075"/>
      <c r="AL2" s="1075"/>
      <c r="AM2" s="1075"/>
      <c r="AN2" s="1075"/>
      <c r="AO2" s="1075"/>
      <c r="AP2" s="1075"/>
      <c r="AQ2" s="1075"/>
      <c r="AR2" s="1075"/>
      <c r="AS2" s="1075"/>
      <c r="AT2" s="1075"/>
      <c r="AU2" s="1075"/>
      <c r="AV2" s="1084"/>
    </row>
    <row r="3" spans="1:48" ht="35.25" customHeight="1" x14ac:dyDescent="0.3">
      <c r="A3" s="988"/>
      <c r="B3" s="988"/>
      <c r="C3" s="1169" t="s">
        <v>331</v>
      </c>
      <c r="D3" s="1169"/>
      <c r="E3" s="1169"/>
      <c r="F3" s="1169"/>
      <c r="G3" s="1169"/>
      <c r="H3" s="1169"/>
      <c r="I3" s="1169"/>
      <c r="J3" s="1169" t="s">
        <v>385</v>
      </c>
      <c r="K3" s="1169"/>
      <c r="L3" s="1169"/>
      <c r="M3" s="1169"/>
      <c r="N3" s="1169" t="s">
        <v>389</v>
      </c>
      <c r="O3" s="1169"/>
      <c r="P3" s="1169"/>
      <c r="Q3" s="1169"/>
      <c r="R3" s="1169"/>
      <c r="S3" s="1169"/>
      <c r="T3" s="1169" t="s">
        <v>395</v>
      </c>
      <c r="U3" s="1169"/>
      <c r="V3" s="1169"/>
      <c r="W3" s="1169"/>
      <c r="X3" s="1169"/>
      <c r="Y3" s="988"/>
      <c r="Z3" s="988"/>
      <c r="AA3" s="908"/>
      <c r="AB3" s="1049"/>
      <c r="AC3" s="1049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1084"/>
    </row>
    <row r="4" spans="1:48" ht="24.75" customHeight="1" x14ac:dyDescent="0.3">
      <c r="A4" s="988"/>
      <c r="B4" s="988"/>
      <c r="C4" s="1169" t="s">
        <v>332</v>
      </c>
      <c r="D4" s="1169" t="s">
        <v>333</v>
      </c>
      <c r="E4" s="1169" t="s">
        <v>334</v>
      </c>
      <c r="F4" s="1179" t="s">
        <v>335</v>
      </c>
      <c r="G4" s="1179" t="s">
        <v>336</v>
      </c>
      <c r="H4" s="1179" t="s">
        <v>337</v>
      </c>
      <c r="I4" s="1179" t="s">
        <v>90</v>
      </c>
      <c r="J4" s="1179" t="s">
        <v>341</v>
      </c>
      <c r="K4" s="1179" t="s">
        <v>342</v>
      </c>
      <c r="L4" s="1179" t="s">
        <v>343</v>
      </c>
      <c r="M4" s="1179" t="s">
        <v>90</v>
      </c>
      <c r="N4" s="1179" t="s">
        <v>344</v>
      </c>
      <c r="O4" s="1179" t="s">
        <v>345</v>
      </c>
      <c r="P4" s="1179" t="s">
        <v>346</v>
      </c>
      <c r="Q4" s="1179" t="s">
        <v>347</v>
      </c>
      <c r="R4" s="1179" t="s">
        <v>617</v>
      </c>
      <c r="S4" s="1179" t="s">
        <v>90</v>
      </c>
      <c r="T4" s="1169" t="s">
        <v>420</v>
      </c>
      <c r="U4" s="1169" t="s">
        <v>338</v>
      </c>
      <c r="V4" s="1169" t="s">
        <v>339</v>
      </c>
      <c r="W4" s="1169" t="s">
        <v>340</v>
      </c>
      <c r="X4" s="1169" t="s">
        <v>90</v>
      </c>
      <c r="Y4" s="988"/>
      <c r="Z4" s="988"/>
      <c r="AA4" s="1075"/>
      <c r="AB4" s="1049"/>
      <c r="AC4" s="1049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84"/>
    </row>
    <row r="5" spans="1:48" ht="39.75" customHeight="1" x14ac:dyDescent="0.3">
      <c r="A5" s="988"/>
      <c r="B5" s="988"/>
      <c r="C5" s="1169"/>
      <c r="D5" s="1169"/>
      <c r="E5" s="1169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69"/>
      <c r="U5" s="1169"/>
      <c r="V5" s="1169"/>
      <c r="W5" s="1169"/>
      <c r="X5" s="1169"/>
      <c r="Y5" s="988"/>
      <c r="Z5" s="988"/>
      <c r="AA5" s="1075"/>
      <c r="AB5" s="1049"/>
      <c r="AC5" s="1049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84"/>
    </row>
    <row r="6" spans="1:48" ht="34.5" customHeight="1" x14ac:dyDescent="0.3">
      <c r="A6" s="988"/>
      <c r="B6" s="988"/>
      <c r="C6" s="1332" t="s">
        <v>348</v>
      </c>
      <c r="D6" s="1332" t="s">
        <v>349</v>
      </c>
      <c r="E6" s="1332" t="s">
        <v>350</v>
      </c>
      <c r="F6" s="1323" t="s">
        <v>351</v>
      </c>
      <c r="G6" s="1332" t="s">
        <v>352</v>
      </c>
      <c r="H6" s="1323" t="s">
        <v>239</v>
      </c>
      <c r="I6" s="1323" t="s">
        <v>12</v>
      </c>
      <c r="J6" s="1323" t="s">
        <v>386</v>
      </c>
      <c r="K6" s="1323" t="s">
        <v>387</v>
      </c>
      <c r="L6" s="1323" t="s">
        <v>388</v>
      </c>
      <c r="M6" s="1323" t="s">
        <v>12</v>
      </c>
      <c r="N6" s="1323" t="s">
        <v>390</v>
      </c>
      <c r="O6" s="1323" t="s">
        <v>391</v>
      </c>
      <c r="P6" s="1323" t="s">
        <v>392</v>
      </c>
      <c r="Q6" s="1323" t="s">
        <v>393</v>
      </c>
      <c r="R6" s="1323" t="s">
        <v>394</v>
      </c>
      <c r="S6" s="1323" t="s">
        <v>12</v>
      </c>
      <c r="T6" s="1326" t="s">
        <v>448</v>
      </c>
      <c r="U6" s="1329" t="s">
        <v>937</v>
      </c>
      <c r="V6" s="1326" t="s">
        <v>938</v>
      </c>
      <c r="W6" s="1326" t="s">
        <v>354</v>
      </c>
      <c r="X6" s="1323" t="s">
        <v>12</v>
      </c>
      <c r="Y6" s="988"/>
      <c r="Z6" s="988"/>
      <c r="AA6" s="1075"/>
      <c r="AB6" s="1049"/>
      <c r="AC6" s="1049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75"/>
      <c r="AU6" s="1075"/>
      <c r="AV6" s="1084"/>
    </row>
    <row r="7" spans="1:48" ht="19.5" customHeight="1" x14ac:dyDescent="0.3">
      <c r="A7" s="988"/>
      <c r="B7" s="988"/>
      <c r="C7" s="1324"/>
      <c r="D7" s="1324"/>
      <c r="E7" s="1324"/>
      <c r="F7" s="1333"/>
      <c r="G7" s="1324"/>
      <c r="H7" s="1324"/>
      <c r="I7" s="1324"/>
      <c r="J7" s="1324"/>
      <c r="K7" s="1324"/>
      <c r="L7" s="1324"/>
      <c r="M7" s="1324"/>
      <c r="N7" s="1324"/>
      <c r="O7" s="1324"/>
      <c r="P7" s="1324"/>
      <c r="Q7" s="1324"/>
      <c r="R7" s="1324"/>
      <c r="S7" s="1324"/>
      <c r="T7" s="1327"/>
      <c r="U7" s="1330"/>
      <c r="V7" s="1327"/>
      <c r="W7" s="1327"/>
      <c r="X7" s="1324"/>
      <c r="Y7" s="988"/>
      <c r="Z7" s="988"/>
      <c r="AA7" s="1075"/>
      <c r="AB7" s="1049"/>
      <c r="AC7" s="1049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84"/>
    </row>
    <row r="8" spans="1:48" ht="45.75" customHeight="1" thickBot="1" x14ac:dyDescent="0.35">
      <c r="A8" s="989"/>
      <c r="B8" s="989"/>
      <c r="C8" s="1325"/>
      <c r="D8" s="1325"/>
      <c r="E8" s="1325"/>
      <c r="F8" s="1334"/>
      <c r="G8" s="1325"/>
      <c r="H8" s="1325"/>
      <c r="I8" s="1325"/>
      <c r="J8" s="1325"/>
      <c r="K8" s="1325"/>
      <c r="L8" s="1325"/>
      <c r="M8" s="1325"/>
      <c r="N8" s="1325"/>
      <c r="O8" s="1325"/>
      <c r="P8" s="1325"/>
      <c r="Q8" s="1325"/>
      <c r="R8" s="1325"/>
      <c r="S8" s="1325"/>
      <c r="T8" s="1328"/>
      <c r="U8" s="1331"/>
      <c r="V8" s="1328"/>
      <c r="W8" s="1328"/>
      <c r="X8" s="1325"/>
      <c r="Y8" s="989"/>
      <c r="Z8" s="989"/>
      <c r="AA8" s="1075"/>
      <c r="AB8" s="1049"/>
      <c r="AC8" s="1049"/>
      <c r="AD8" s="1075"/>
      <c r="AE8" s="1075"/>
      <c r="AF8" s="1075"/>
      <c r="AG8" s="1075"/>
      <c r="AH8" s="1075"/>
      <c r="AI8" s="1075"/>
      <c r="AJ8" s="1075"/>
      <c r="AK8" s="1075"/>
      <c r="AL8" s="1075"/>
      <c r="AM8" s="1075"/>
      <c r="AN8" s="1075"/>
      <c r="AO8" s="1075"/>
      <c r="AP8" s="1075"/>
      <c r="AQ8" s="1075"/>
      <c r="AR8" s="1075"/>
      <c r="AS8" s="1075"/>
      <c r="AT8" s="1075"/>
      <c r="AU8" s="1075"/>
      <c r="AV8" s="1084"/>
    </row>
    <row r="9" spans="1:48" ht="18" customHeight="1" x14ac:dyDescent="0.3">
      <c r="A9" s="992" t="s">
        <v>567</v>
      </c>
      <c r="B9" s="992"/>
      <c r="C9" s="950">
        <v>0</v>
      </c>
      <c r="D9" s="950">
        <v>0</v>
      </c>
      <c r="E9" s="950">
        <v>0</v>
      </c>
      <c r="F9" s="950">
        <v>0</v>
      </c>
      <c r="G9" s="950">
        <v>0</v>
      </c>
      <c r="H9" s="950">
        <v>0</v>
      </c>
      <c r="I9" s="950">
        <f>SUM(C9:H9)</f>
        <v>0</v>
      </c>
      <c r="J9" s="950">
        <v>0</v>
      </c>
      <c r="K9" s="950">
        <v>0</v>
      </c>
      <c r="L9" s="950">
        <v>0</v>
      </c>
      <c r="M9" s="950">
        <f>SUM(J9:L9)</f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f>SUM(N9:R9)</f>
        <v>0</v>
      </c>
      <c r="T9" s="950">
        <v>0</v>
      </c>
      <c r="U9" s="950">
        <v>0</v>
      </c>
      <c r="V9" s="950">
        <v>0</v>
      </c>
      <c r="W9" s="950">
        <v>0</v>
      </c>
      <c r="X9" s="950">
        <f>SUM(T9:W9)</f>
        <v>0</v>
      </c>
      <c r="Y9" s="991" t="s">
        <v>743</v>
      </c>
      <c r="Z9" s="991"/>
      <c r="AA9" s="908"/>
      <c r="AB9" s="472"/>
      <c r="AC9" s="472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0"/>
    </row>
    <row r="10" spans="1:48" ht="18" customHeight="1" x14ac:dyDescent="0.3">
      <c r="A10" s="993" t="s">
        <v>14</v>
      </c>
      <c r="B10" s="993"/>
      <c r="C10" s="950">
        <v>1</v>
      </c>
      <c r="D10" s="950">
        <v>0</v>
      </c>
      <c r="E10" s="950">
        <v>0</v>
      </c>
      <c r="F10" s="950">
        <v>0</v>
      </c>
      <c r="G10" s="950">
        <v>0</v>
      </c>
      <c r="H10" s="950">
        <v>0</v>
      </c>
      <c r="I10" s="950">
        <f t="shared" ref="I10:I28" si="0">SUM(C10:H10)</f>
        <v>1</v>
      </c>
      <c r="J10" s="950">
        <v>0</v>
      </c>
      <c r="K10" s="288">
        <v>0</v>
      </c>
      <c r="L10" s="288">
        <v>1</v>
      </c>
      <c r="M10" s="950">
        <f t="shared" ref="M10:M28" si="1">SUM(J10:L10)</f>
        <v>1</v>
      </c>
      <c r="N10" s="950">
        <v>0</v>
      </c>
      <c r="O10" s="288">
        <v>0</v>
      </c>
      <c r="P10" s="288">
        <v>0</v>
      </c>
      <c r="Q10" s="288">
        <v>1</v>
      </c>
      <c r="R10" s="288">
        <v>0</v>
      </c>
      <c r="S10" s="950">
        <f t="shared" ref="S10:S28" si="2">SUM(N10:R10)</f>
        <v>1</v>
      </c>
      <c r="T10" s="949">
        <v>1</v>
      </c>
      <c r="U10" s="950">
        <v>1</v>
      </c>
      <c r="V10" s="288">
        <v>1</v>
      </c>
      <c r="W10" s="288">
        <v>1</v>
      </c>
      <c r="X10" s="950">
        <f t="shared" ref="X10:X28" si="3">SUM(T10:W10)</f>
        <v>4</v>
      </c>
      <c r="Y10" s="994" t="s">
        <v>15</v>
      </c>
      <c r="Z10" s="994"/>
      <c r="AA10" s="908"/>
      <c r="AB10" s="1049"/>
      <c r="AC10" s="1049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</row>
    <row r="11" spans="1:48" ht="18" customHeight="1" x14ac:dyDescent="0.3">
      <c r="A11" s="995" t="s">
        <v>16</v>
      </c>
      <c r="B11" s="995"/>
      <c r="C11" s="951">
        <v>0</v>
      </c>
      <c r="D11" s="951">
        <v>0</v>
      </c>
      <c r="E11" s="951">
        <v>0</v>
      </c>
      <c r="F11" s="951">
        <v>0</v>
      </c>
      <c r="G11" s="951">
        <v>0</v>
      </c>
      <c r="H11" s="951">
        <v>0</v>
      </c>
      <c r="I11" s="950">
        <f t="shared" si="0"/>
        <v>0</v>
      </c>
      <c r="J11" s="951">
        <v>0</v>
      </c>
      <c r="K11" s="946">
        <v>0</v>
      </c>
      <c r="L11" s="946">
        <v>0</v>
      </c>
      <c r="M11" s="950">
        <f t="shared" si="1"/>
        <v>0</v>
      </c>
      <c r="N11" s="951">
        <v>0</v>
      </c>
      <c r="O11" s="946">
        <v>0</v>
      </c>
      <c r="P11" s="946">
        <v>0</v>
      </c>
      <c r="Q11" s="946">
        <v>0</v>
      </c>
      <c r="R11" s="946">
        <v>0</v>
      </c>
      <c r="S11" s="950">
        <f t="shared" si="2"/>
        <v>0</v>
      </c>
      <c r="T11" s="951">
        <v>0</v>
      </c>
      <c r="U11" s="951">
        <v>0</v>
      </c>
      <c r="V11" s="946">
        <v>0</v>
      </c>
      <c r="W11" s="946">
        <v>0</v>
      </c>
      <c r="X11" s="950">
        <f t="shared" si="3"/>
        <v>0</v>
      </c>
      <c r="Y11" s="996" t="s">
        <v>17</v>
      </c>
      <c r="Z11" s="996"/>
      <c r="AA11" s="908"/>
      <c r="AB11" s="1049"/>
      <c r="AC11" s="1049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</row>
    <row r="12" spans="1:48" ht="18" customHeight="1" x14ac:dyDescent="0.3">
      <c r="A12" s="995" t="s">
        <v>18</v>
      </c>
      <c r="B12" s="995"/>
      <c r="C12" s="951">
        <v>0</v>
      </c>
      <c r="D12" s="951">
        <v>0</v>
      </c>
      <c r="E12" s="951">
        <v>0</v>
      </c>
      <c r="F12" s="951">
        <v>0</v>
      </c>
      <c r="G12" s="951">
        <v>0</v>
      </c>
      <c r="H12" s="951">
        <v>0</v>
      </c>
      <c r="I12" s="950">
        <f t="shared" si="0"/>
        <v>0</v>
      </c>
      <c r="J12" s="951">
        <v>0</v>
      </c>
      <c r="K12" s="946">
        <v>0</v>
      </c>
      <c r="L12" s="946">
        <v>0</v>
      </c>
      <c r="M12" s="950">
        <f t="shared" si="1"/>
        <v>0</v>
      </c>
      <c r="N12" s="951">
        <v>0</v>
      </c>
      <c r="O12" s="946">
        <v>0</v>
      </c>
      <c r="P12" s="946">
        <v>0</v>
      </c>
      <c r="Q12" s="946">
        <v>0</v>
      </c>
      <c r="R12" s="946">
        <v>0</v>
      </c>
      <c r="S12" s="950">
        <f t="shared" si="2"/>
        <v>0</v>
      </c>
      <c r="T12" s="951">
        <v>0</v>
      </c>
      <c r="U12" s="951">
        <v>0</v>
      </c>
      <c r="V12" s="946">
        <v>0</v>
      </c>
      <c r="W12" s="946">
        <v>0</v>
      </c>
      <c r="X12" s="950">
        <f t="shared" si="3"/>
        <v>0</v>
      </c>
      <c r="Y12" s="996" t="s">
        <v>19</v>
      </c>
      <c r="Z12" s="996"/>
      <c r="AA12" s="908"/>
      <c r="AB12" s="1049"/>
      <c r="AC12" s="1049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</row>
    <row r="13" spans="1:48" ht="18" customHeight="1" x14ac:dyDescent="0.3">
      <c r="A13" s="997" t="s">
        <v>20</v>
      </c>
      <c r="B13" s="900" t="s">
        <v>399</v>
      </c>
      <c r="C13" s="951">
        <v>1</v>
      </c>
      <c r="D13" s="951">
        <v>0</v>
      </c>
      <c r="E13" s="951">
        <v>0</v>
      </c>
      <c r="F13" s="951">
        <v>0</v>
      </c>
      <c r="G13" s="951">
        <v>0</v>
      </c>
      <c r="H13" s="951">
        <v>0</v>
      </c>
      <c r="I13" s="950">
        <f t="shared" si="0"/>
        <v>1</v>
      </c>
      <c r="J13" s="951">
        <v>0</v>
      </c>
      <c r="K13" s="946">
        <v>1</v>
      </c>
      <c r="L13" s="946">
        <v>0</v>
      </c>
      <c r="M13" s="950">
        <f t="shared" si="1"/>
        <v>1</v>
      </c>
      <c r="N13" s="951">
        <v>0</v>
      </c>
      <c r="O13" s="946">
        <v>0</v>
      </c>
      <c r="P13" s="946">
        <v>1</v>
      </c>
      <c r="Q13" s="946">
        <v>0</v>
      </c>
      <c r="R13" s="946">
        <v>0</v>
      </c>
      <c r="S13" s="950">
        <f t="shared" si="2"/>
        <v>1</v>
      </c>
      <c r="T13" s="951">
        <v>1</v>
      </c>
      <c r="U13" s="951">
        <v>1</v>
      </c>
      <c r="V13" s="946">
        <v>1</v>
      </c>
      <c r="W13" s="946">
        <v>1</v>
      </c>
      <c r="X13" s="950">
        <f t="shared" si="3"/>
        <v>4</v>
      </c>
      <c r="Y13" s="901" t="s">
        <v>43</v>
      </c>
      <c r="Z13" s="1000" t="s">
        <v>380</v>
      </c>
      <c r="AA13" s="908"/>
      <c r="AB13" s="1098"/>
      <c r="AC13" s="472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</row>
    <row r="14" spans="1:48" ht="18" customHeight="1" x14ac:dyDescent="0.3">
      <c r="A14" s="998"/>
      <c r="B14" s="900" t="s">
        <v>400</v>
      </c>
      <c r="C14" s="951">
        <v>1</v>
      </c>
      <c r="D14" s="951">
        <v>0</v>
      </c>
      <c r="E14" s="951">
        <v>0</v>
      </c>
      <c r="F14" s="951">
        <v>0</v>
      </c>
      <c r="G14" s="951">
        <v>0</v>
      </c>
      <c r="H14" s="951">
        <v>0</v>
      </c>
      <c r="I14" s="950">
        <f t="shared" si="0"/>
        <v>1</v>
      </c>
      <c r="J14" s="951">
        <v>0</v>
      </c>
      <c r="K14" s="946">
        <v>0</v>
      </c>
      <c r="L14" s="946">
        <v>1</v>
      </c>
      <c r="M14" s="950">
        <f t="shared" si="1"/>
        <v>1</v>
      </c>
      <c r="N14" s="951">
        <v>0</v>
      </c>
      <c r="O14" s="946">
        <v>0</v>
      </c>
      <c r="P14" s="946">
        <v>0</v>
      </c>
      <c r="Q14" s="946">
        <v>1</v>
      </c>
      <c r="R14" s="946">
        <v>0</v>
      </c>
      <c r="S14" s="950">
        <f t="shared" si="2"/>
        <v>1</v>
      </c>
      <c r="T14" s="951">
        <v>1</v>
      </c>
      <c r="U14" s="951">
        <v>1</v>
      </c>
      <c r="V14" s="946">
        <v>1</v>
      </c>
      <c r="W14" s="946">
        <v>1</v>
      </c>
      <c r="X14" s="950">
        <f t="shared" si="3"/>
        <v>4</v>
      </c>
      <c r="Y14" s="901" t="s">
        <v>44</v>
      </c>
      <c r="Z14" s="1001"/>
      <c r="AA14" s="908"/>
      <c r="AB14" s="1098"/>
      <c r="AC14" s="472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</row>
    <row r="15" spans="1:48" ht="18" customHeight="1" x14ac:dyDescent="0.3">
      <c r="A15" s="998"/>
      <c r="B15" s="900" t="s">
        <v>401</v>
      </c>
      <c r="C15" s="951">
        <v>0</v>
      </c>
      <c r="D15" s="951">
        <v>0</v>
      </c>
      <c r="E15" s="951">
        <v>0</v>
      </c>
      <c r="F15" s="951">
        <v>0</v>
      </c>
      <c r="G15" s="951">
        <v>0</v>
      </c>
      <c r="H15" s="951">
        <v>0</v>
      </c>
      <c r="I15" s="950">
        <f t="shared" si="0"/>
        <v>0</v>
      </c>
      <c r="J15" s="951">
        <v>0</v>
      </c>
      <c r="K15" s="946">
        <v>0</v>
      </c>
      <c r="L15" s="946">
        <v>0</v>
      </c>
      <c r="M15" s="950">
        <f t="shared" si="1"/>
        <v>0</v>
      </c>
      <c r="N15" s="951">
        <v>0</v>
      </c>
      <c r="O15" s="946">
        <v>0</v>
      </c>
      <c r="P15" s="946">
        <v>0</v>
      </c>
      <c r="Q15" s="946">
        <v>0</v>
      </c>
      <c r="R15" s="946">
        <v>0</v>
      </c>
      <c r="S15" s="950">
        <f t="shared" si="2"/>
        <v>0</v>
      </c>
      <c r="T15" s="951">
        <v>0</v>
      </c>
      <c r="U15" s="951">
        <v>0</v>
      </c>
      <c r="V15" s="946">
        <v>0</v>
      </c>
      <c r="W15" s="946">
        <v>0</v>
      </c>
      <c r="X15" s="950">
        <f t="shared" si="3"/>
        <v>0</v>
      </c>
      <c r="Y15" s="901" t="s">
        <v>45</v>
      </c>
      <c r="Z15" s="1001"/>
      <c r="AA15" s="908"/>
      <c r="AB15" s="1098"/>
      <c r="AC15" s="472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</row>
    <row r="16" spans="1:48" ht="18" customHeight="1" x14ac:dyDescent="0.3">
      <c r="A16" s="998"/>
      <c r="B16" s="900" t="s">
        <v>382</v>
      </c>
      <c r="C16" s="951">
        <v>0</v>
      </c>
      <c r="D16" s="951">
        <v>0</v>
      </c>
      <c r="E16" s="951">
        <v>0</v>
      </c>
      <c r="F16" s="951">
        <v>0</v>
      </c>
      <c r="G16" s="951">
        <v>0</v>
      </c>
      <c r="H16" s="951">
        <v>0</v>
      </c>
      <c r="I16" s="950">
        <f t="shared" si="0"/>
        <v>0</v>
      </c>
      <c r="J16" s="951">
        <v>0</v>
      </c>
      <c r="K16" s="946">
        <v>0</v>
      </c>
      <c r="L16" s="946">
        <v>0</v>
      </c>
      <c r="M16" s="950">
        <f t="shared" si="1"/>
        <v>0</v>
      </c>
      <c r="N16" s="951">
        <v>0</v>
      </c>
      <c r="O16" s="946">
        <v>0</v>
      </c>
      <c r="P16" s="946">
        <v>0</v>
      </c>
      <c r="Q16" s="946">
        <v>0</v>
      </c>
      <c r="R16" s="946">
        <v>0</v>
      </c>
      <c r="S16" s="950">
        <f t="shared" si="2"/>
        <v>0</v>
      </c>
      <c r="T16" s="951">
        <v>0</v>
      </c>
      <c r="U16" s="951">
        <v>0</v>
      </c>
      <c r="V16" s="946">
        <v>0</v>
      </c>
      <c r="W16" s="946">
        <v>0</v>
      </c>
      <c r="X16" s="950">
        <f t="shared" si="3"/>
        <v>0</v>
      </c>
      <c r="Y16" s="901" t="s">
        <v>46</v>
      </c>
      <c r="Z16" s="1001"/>
      <c r="AA16" s="908"/>
      <c r="AB16" s="1098"/>
      <c r="AC16" s="472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</row>
    <row r="17" spans="1:48" ht="18" customHeight="1" x14ac:dyDescent="0.3">
      <c r="A17" s="998"/>
      <c r="B17" s="900" t="s">
        <v>383</v>
      </c>
      <c r="C17" s="951">
        <v>0</v>
      </c>
      <c r="D17" s="951">
        <v>0</v>
      </c>
      <c r="E17" s="951">
        <v>0</v>
      </c>
      <c r="F17" s="951">
        <v>0</v>
      </c>
      <c r="G17" s="951">
        <v>0</v>
      </c>
      <c r="H17" s="951">
        <v>0</v>
      </c>
      <c r="I17" s="950">
        <f t="shared" si="0"/>
        <v>0</v>
      </c>
      <c r="J17" s="951">
        <v>0</v>
      </c>
      <c r="K17" s="946">
        <v>0</v>
      </c>
      <c r="L17" s="946">
        <v>0</v>
      </c>
      <c r="M17" s="950">
        <f t="shared" si="1"/>
        <v>0</v>
      </c>
      <c r="N17" s="951">
        <v>0</v>
      </c>
      <c r="O17" s="946">
        <v>0</v>
      </c>
      <c r="P17" s="946">
        <v>0</v>
      </c>
      <c r="Q17" s="946">
        <v>0</v>
      </c>
      <c r="R17" s="946">
        <v>0</v>
      </c>
      <c r="S17" s="950">
        <f t="shared" si="2"/>
        <v>0</v>
      </c>
      <c r="T17" s="951">
        <v>0</v>
      </c>
      <c r="U17" s="951">
        <v>0</v>
      </c>
      <c r="V17" s="946">
        <v>0</v>
      </c>
      <c r="W17" s="946">
        <v>0</v>
      </c>
      <c r="X17" s="950">
        <f t="shared" si="3"/>
        <v>0</v>
      </c>
      <c r="Y17" s="901" t="s">
        <v>47</v>
      </c>
      <c r="Z17" s="1001"/>
      <c r="AA17" s="908"/>
      <c r="AB17" s="1098"/>
      <c r="AC17" s="472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</row>
    <row r="18" spans="1:48" ht="18" customHeight="1" x14ac:dyDescent="0.3">
      <c r="A18" s="999"/>
      <c r="B18" s="900" t="s">
        <v>384</v>
      </c>
      <c r="C18" s="951">
        <v>1</v>
      </c>
      <c r="D18" s="951">
        <v>0</v>
      </c>
      <c r="E18" s="951">
        <v>0</v>
      </c>
      <c r="F18" s="951">
        <v>0</v>
      </c>
      <c r="G18" s="951">
        <v>0</v>
      </c>
      <c r="H18" s="951">
        <v>0</v>
      </c>
      <c r="I18" s="950">
        <f t="shared" si="0"/>
        <v>1</v>
      </c>
      <c r="J18" s="951">
        <v>0</v>
      </c>
      <c r="K18" s="946">
        <v>1</v>
      </c>
      <c r="L18" s="946">
        <v>0</v>
      </c>
      <c r="M18" s="950">
        <f t="shared" si="1"/>
        <v>1</v>
      </c>
      <c r="N18" s="951">
        <v>0</v>
      </c>
      <c r="O18" s="946">
        <v>1</v>
      </c>
      <c r="P18" s="946">
        <v>0</v>
      </c>
      <c r="Q18" s="946">
        <v>0</v>
      </c>
      <c r="R18" s="946">
        <v>0</v>
      </c>
      <c r="S18" s="950">
        <f t="shared" si="2"/>
        <v>1</v>
      </c>
      <c r="T18" s="951">
        <v>1</v>
      </c>
      <c r="U18" s="951">
        <v>1</v>
      </c>
      <c r="V18" s="946">
        <v>1</v>
      </c>
      <c r="W18" s="946">
        <v>1</v>
      </c>
      <c r="X18" s="950">
        <f t="shared" si="3"/>
        <v>4</v>
      </c>
      <c r="Y18" s="901" t="s">
        <v>48</v>
      </c>
      <c r="Z18" s="1002"/>
      <c r="AA18" s="908"/>
      <c r="AB18" s="1098"/>
      <c r="AC18" s="472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</row>
    <row r="19" spans="1:48" ht="18" customHeight="1" x14ac:dyDescent="0.3">
      <c r="A19" s="995" t="s">
        <v>397</v>
      </c>
      <c r="B19" s="995"/>
      <c r="C19" s="951">
        <v>0</v>
      </c>
      <c r="D19" s="951">
        <v>0</v>
      </c>
      <c r="E19" s="951">
        <v>0</v>
      </c>
      <c r="F19" s="951">
        <v>0</v>
      </c>
      <c r="G19" s="951">
        <v>0</v>
      </c>
      <c r="H19" s="951">
        <v>0</v>
      </c>
      <c r="I19" s="950">
        <f t="shared" si="0"/>
        <v>0</v>
      </c>
      <c r="J19" s="951">
        <v>0</v>
      </c>
      <c r="K19" s="946">
        <v>0</v>
      </c>
      <c r="L19" s="946">
        <v>0</v>
      </c>
      <c r="M19" s="950">
        <f t="shared" si="1"/>
        <v>0</v>
      </c>
      <c r="N19" s="951">
        <v>0</v>
      </c>
      <c r="O19" s="946">
        <v>0</v>
      </c>
      <c r="P19" s="946">
        <v>0</v>
      </c>
      <c r="Q19" s="946">
        <v>0</v>
      </c>
      <c r="R19" s="946">
        <v>0</v>
      </c>
      <c r="S19" s="950">
        <f t="shared" si="2"/>
        <v>0</v>
      </c>
      <c r="T19" s="951">
        <v>0</v>
      </c>
      <c r="U19" s="951">
        <v>0</v>
      </c>
      <c r="V19" s="946">
        <v>0</v>
      </c>
      <c r="W19" s="946">
        <v>0</v>
      </c>
      <c r="X19" s="950">
        <f t="shared" si="3"/>
        <v>0</v>
      </c>
      <c r="Y19" s="901"/>
      <c r="Z19" s="906" t="s">
        <v>438</v>
      </c>
      <c r="AA19" s="908"/>
      <c r="AB19" s="487"/>
      <c r="AC19" s="472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</row>
    <row r="20" spans="1:48" ht="18" customHeight="1" x14ac:dyDescent="0.3">
      <c r="A20" s="995" t="s">
        <v>22</v>
      </c>
      <c r="B20" s="995"/>
      <c r="C20" s="951">
        <v>0</v>
      </c>
      <c r="D20" s="951">
        <v>0</v>
      </c>
      <c r="E20" s="951">
        <v>0</v>
      </c>
      <c r="F20" s="951">
        <v>0</v>
      </c>
      <c r="G20" s="951">
        <v>0</v>
      </c>
      <c r="H20" s="951">
        <v>0</v>
      </c>
      <c r="I20" s="950">
        <f t="shared" si="0"/>
        <v>0</v>
      </c>
      <c r="J20" s="951">
        <v>0</v>
      </c>
      <c r="K20" s="946">
        <v>0</v>
      </c>
      <c r="L20" s="946">
        <v>0</v>
      </c>
      <c r="M20" s="950">
        <f t="shared" si="1"/>
        <v>0</v>
      </c>
      <c r="N20" s="951">
        <v>0</v>
      </c>
      <c r="O20" s="946">
        <v>0</v>
      </c>
      <c r="P20" s="946">
        <v>0</v>
      </c>
      <c r="Q20" s="946">
        <v>0</v>
      </c>
      <c r="R20" s="946">
        <v>0</v>
      </c>
      <c r="S20" s="950">
        <f t="shared" si="2"/>
        <v>0</v>
      </c>
      <c r="T20" s="951">
        <v>0</v>
      </c>
      <c r="U20" s="951">
        <v>0</v>
      </c>
      <c r="V20" s="946">
        <v>0</v>
      </c>
      <c r="W20" s="946">
        <v>0</v>
      </c>
      <c r="X20" s="950">
        <f t="shared" si="3"/>
        <v>0</v>
      </c>
      <c r="Y20" s="996" t="s">
        <v>49</v>
      </c>
      <c r="Z20" s="996"/>
      <c r="AA20" s="908"/>
      <c r="AB20" s="1049"/>
      <c r="AC20" s="1049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</row>
    <row r="21" spans="1:48" ht="18" customHeight="1" x14ac:dyDescent="0.3">
      <c r="A21" s="995" t="s">
        <v>23</v>
      </c>
      <c r="B21" s="995"/>
      <c r="C21" s="951">
        <v>1</v>
      </c>
      <c r="D21" s="951">
        <v>0</v>
      </c>
      <c r="E21" s="951">
        <v>0</v>
      </c>
      <c r="F21" s="951">
        <v>0</v>
      </c>
      <c r="G21" s="951">
        <v>0</v>
      </c>
      <c r="H21" s="951">
        <v>0</v>
      </c>
      <c r="I21" s="950">
        <f t="shared" si="0"/>
        <v>1</v>
      </c>
      <c r="J21" s="951">
        <v>0</v>
      </c>
      <c r="K21" s="946">
        <v>1</v>
      </c>
      <c r="L21" s="946">
        <v>0</v>
      </c>
      <c r="M21" s="950">
        <f t="shared" si="1"/>
        <v>1</v>
      </c>
      <c r="N21" s="951">
        <v>0</v>
      </c>
      <c r="O21" s="946">
        <v>0</v>
      </c>
      <c r="P21" s="946">
        <v>1</v>
      </c>
      <c r="Q21" s="946">
        <v>0</v>
      </c>
      <c r="R21" s="946">
        <v>0</v>
      </c>
      <c r="S21" s="950">
        <f t="shared" si="2"/>
        <v>1</v>
      </c>
      <c r="T21" s="951">
        <v>1</v>
      </c>
      <c r="U21" s="951">
        <v>1</v>
      </c>
      <c r="V21" s="946">
        <v>1</v>
      </c>
      <c r="W21" s="946">
        <v>1</v>
      </c>
      <c r="X21" s="950">
        <f t="shared" si="3"/>
        <v>4</v>
      </c>
      <c r="Y21" s="996" t="s">
        <v>24</v>
      </c>
      <c r="Z21" s="996"/>
      <c r="AA21" s="908"/>
      <c r="AB21" s="1049"/>
      <c r="AC21" s="1049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</row>
    <row r="22" spans="1:48" ht="18" customHeight="1" x14ac:dyDescent="0.3">
      <c r="A22" s="995" t="s">
        <v>25</v>
      </c>
      <c r="B22" s="995"/>
      <c r="C22" s="951">
        <v>2</v>
      </c>
      <c r="D22" s="951">
        <v>0</v>
      </c>
      <c r="E22" s="951">
        <v>0</v>
      </c>
      <c r="F22" s="951">
        <v>0</v>
      </c>
      <c r="G22" s="951">
        <v>0</v>
      </c>
      <c r="H22" s="951">
        <v>0</v>
      </c>
      <c r="I22" s="950">
        <f t="shared" si="0"/>
        <v>2</v>
      </c>
      <c r="J22" s="951">
        <v>0</v>
      </c>
      <c r="K22" s="946">
        <v>2</v>
      </c>
      <c r="L22" s="946">
        <v>0</v>
      </c>
      <c r="M22" s="950">
        <f t="shared" si="1"/>
        <v>2</v>
      </c>
      <c r="N22" s="951">
        <v>0</v>
      </c>
      <c r="O22" s="946">
        <v>0</v>
      </c>
      <c r="P22" s="946">
        <v>1</v>
      </c>
      <c r="Q22" s="946">
        <v>1</v>
      </c>
      <c r="R22" s="946">
        <v>0</v>
      </c>
      <c r="S22" s="950">
        <f t="shared" si="2"/>
        <v>2</v>
      </c>
      <c r="T22" s="951">
        <v>2</v>
      </c>
      <c r="U22" s="951">
        <v>2</v>
      </c>
      <c r="V22" s="946">
        <v>2</v>
      </c>
      <c r="W22" s="946">
        <v>2</v>
      </c>
      <c r="X22" s="950">
        <f t="shared" si="3"/>
        <v>8</v>
      </c>
      <c r="Y22" s="996" t="s">
        <v>50</v>
      </c>
      <c r="Z22" s="996"/>
      <c r="AA22" s="908"/>
      <c r="AB22" s="1049"/>
      <c r="AC22" s="1049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</row>
    <row r="23" spans="1:48" ht="18" customHeight="1" x14ac:dyDescent="0.3">
      <c r="A23" s="995" t="s">
        <v>64</v>
      </c>
      <c r="B23" s="995"/>
      <c r="C23" s="951">
        <v>2</v>
      </c>
      <c r="D23" s="951">
        <v>0</v>
      </c>
      <c r="E23" s="951">
        <v>0</v>
      </c>
      <c r="F23" s="951">
        <v>0</v>
      </c>
      <c r="G23" s="951">
        <v>0</v>
      </c>
      <c r="H23" s="951">
        <v>0</v>
      </c>
      <c r="I23" s="950">
        <f t="shared" si="0"/>
        <v>2</v>
      </c>
      <c r="J23" s="951">
        <v>0</v>
      </c>
      <c r="K23" s="946">
        <v>2</v>
      </c>
      <c r="L23" s="946">
        <v>0</v>
      </c>
      <c r="M23" s="950">
        <f t="shared" si="1"/>
        <v>2</v>
      </c>
      <c r="N23" s="951">
        <v>0</v>
      </c>
      <c r="O23" s="946">
        <v>0</v>
      </c>
      <c r="P23" s="946">
        <v>0</v>
      </c>
      <c r="Q23" s="946">
        <v>2</v>
      </c>
      <c r="R23" s="946">
        <v>0</v>
      </c>
      <c r="S23" s="950">
        <f t="shared" si="2"/>
        <v>2</v>
      </c>
      <c r="T23" s="951">
        <v>2</v>
      </c>
      <c r="U23" s="951">
        <v>2</v>
      </c>
      <c r="V23" s="946">
        <v>2</v>
      </c>
      <c r="W23" s="946">
        <v>2</v>
      </c>
      <c r="X23" s="950">
        <f t="shared" si="3"/>
        <v>8</v>
      </c>
      <c r="Y23" s="996" t="s">
        <v>51</v>
      </c>
      <c r="Z23" s="996"/>
      <c r="AA23" s="908"/>
      <c r="AB23" s="1049"/>
      <c r="AC23" s="1049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</row>
    <row r="24" spans="1:48" ht="18" customHeight="1" x14ac:dyDescent="0.3">
      <c r="A24" s="995" t="s">
        <v>27</v>
      </c>
      <c r="B24" s="995"/>
      <c r="C24" s="951">
        <v>1</v>
      </c>
      <c r="D24" s="951">
        <v>0</v>
      </c>
      <c r="E24" s="951">
        <v>0</v>
      </c>
      <c r="F24" s="951">
        <v>0</v>
      </c>
      <c r="G24" s="951">
        <v>0</v>
      </c>
      <c r="H24" s="951">
        <v>0</v>
      </c>
      <c r="I24" s="950">
        <f t="shared" si="0"/>
        <v>1</v>
      </c>
      <c r="J24" s="951">
        <v>0</v>
      </c>
      <c r="K24" s="946">
        <v>0</v>
      </c>
      <c r="L24" s="946">
        <v>1</v>
      </c>
      <c r="M24" s="950">
        <f t="shared" si="1"/>
        <v>1</v>
      </c>
      <c r="N24" s="951">
        <v>0</v>
      </c>
      <c r="O24" s="946">
        <v>0</v>
      </c>
      <c r="P24" s="946">
        <v>0</v>
      </c>
      <c r="Q24" s="946">
        <v>1</v>
      </c>
      <c r="R24" s="946">
        <v>0</v>
      </c>
      <c r="S24" s="950">
        <f t="shared" si="2"/>
        <v>1</v>
      </c>
      <c r="T24" s="951">
        <v>1</v>
      </c>
      <c r="U24" s="951">
        <v>1</v>
      </c>
      <c r="V24" s="946">
        <v>1</v>
      </c>
      <c r="W24" s="946">
        <v>1</v>
      </c>
      <c r="X24" s="950">
        <f t="shared" si="3"/>
        <v>4</v>
      </c>
      <c r="Y24" s="996" t="s">
        <v>28</v>
      </c>
      <c r="Z24" s="996"/>
      <c r="AA24" s="908"/>
      <c r="AB24" s="1049"/>
      <c r="AC24" s="1049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</row>
    <row r="25" spans="1:48" ht="18" customHeight="1" x14ac:dyDescent="0.3">
      <c r="A25" s="995" t="s">
        <v>29</v>
      </c>
      <c r="B25" s="995"/>
      <c r="C25" s="951">
        <v>1</v>
      </c>
      <c r="D25" s="951">
        <v>0</v>
      </c>
      <c r="E25" s="951">
        <v>0</v>
      </c>
      <c r="F25" s="951">
        <v>0</v>
      </c>
      <c r="G25" s="951">
        <v>0</v>
      </c>
      <c r="H25" s="951">
        <v>0</v>
      </c>
      <c r="I25" s="950">
        <f t="shared" si="0"/>
        <v>1</v>
      </c>
      <c r="J25" s="951">
        <v>0</v>
      </c>
      <c r="K25" s="946">
        <v>0</v>
      </c>
      <c r="L25" s="946">
        <v>1</v>
      </c>
      <c r="M25" s="950">
        <f t="shared" si="1"/>
        <v>1</v>
      </c>
      <c r="N25" s="951">
        <v>0</v>
      </c>
      <c r="O25" s="946">
        <v>0</v>
      </c>
      <c r="P25" s="946">
        <v>0</v>
      </c>
      <c r="Q25" s="946">
        <v>1</v>
      </c>
      <c r="R25" s="946">
        <v>0</v>
      </c>
      <c r="S25" s="950">
        <f t="shared" si="2"/>
        <v>1</v>
      </c>
      <c r="T25" s="951">
        <v>1</v>
      </c>
      <c r="U25" s="951">
        <v>1</v>
      </c>
      <c r="V25" s="946">
        <v>1</v>
      </c>
      <c r="W25" s="946">
        <v>1</v>
      </c>
      <c r="X25" s="950">
        <f t="shared" si="3"/>
        <v>4</v>
      </c>
      <c r="Y25" s="996" t="s">
        <v>30</v>
      </c>
      <c r="Z25" s="996"/>
      <c r="AA25" s="908"/>
      <c r="AB25" s="1049"/>
      <c r="AC25" s="1049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</row>
    <row r="26" spans="1:48" ht="18" customHeight="1" x14ac:dyDescent="0.3">
      <c r="A26" s="995" t="s">
        <v>31</v>
      </c>
      <c r="B26" s="995"/>
      <c r="C26" s="951">
        <v>0</v>
      </c>
      <c r="D26" s="951">
        <v>0</v>
      </c>
      <c r="E26" s="951">
        <v>0</v>
      </c>
      <c r="F26" s="951">
        <v>0</v>
      </c>
      <c r="G26" s="951">
        <v>0</v>
      </c>
      <c r="H26" s="951">
        <v>0</v>
      </c>
      <c r="I26" s="950">
        <f t="shared" si="0"/>
        <v>0</v>
      </c>
      <c r="J26" s="951">
        <v>0</v>
      </c>
      <c r="K26" s="946">
        <v>0</v>
      </c>
      <c r="L26" s="946">
        <v>0</v>
      </c>
      <c r="M26" s="950">
        <f t="shared" si="1"/>
        <v>0</v>
      </c>
      <c r="N26" s="951">
        <v>0</v>
      </c>
      <c r="O26" s="946">
        <v>0</v>
      </c>
      <c r="P26" s="946">
        <v>0</v>
      </c>
      <c r="Q26" s="946">
        <v>0</v>
      </c>
      <c r="R26" s="946">
        <v>0</v>
      </c>
      <c r="S26" s="950">
        <f t="shared" si="2"/>
        <v>0</v>
      </c>
      <c r="T26" s="951">
        <v>0</v>
      </c>
      <c r="U26" s="951">
        <v>0</v>
      </c>
      <c r="V26" s="946">
        <v>0</v>
      </c>
      <c r="W26" s="946">
        <v>0</v>
      </c>
      <c r="X26" s="950">
        <f t="shared" si="3"/>
        <v>0</v>
      </c>
      <c r="Y26" s="996" t="s">
        <v>32</v>
      </c>
      <c r="Z26" s="996"/>
      <c r="AA26" s="908"/>
      <c r="AB26" s="1049"/>
      <c r="AC26" s="1049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</row>
    <row r="27" spans="1:48" ht="18" customHeight="1" x14ac:dyDescent="0.3">
      <c r="A27" s="995" t="s">
        <v>33</v>
      </c>
      <c r="B27" s="995"/>
      <c r="C27" s="951">
        <v>2</v>
      </c>
      <c r="D27" s="951">
        <v>0</v>
      </c>
      <c r="E27" s="951">
        <v>0</v>
      </c>
      <c r="F27" s="951">
        <v>0</v>
      </c>
      <c r="G27" s="951">
        <v>0</v>
      </c>
      <c r="H27" s="951">
        <v>0</v>
      </c>
      <c r="I27" s="950">
        <f t="shared" si="0"/>
        <v>2</v>
      </c>
      <c r="J27" s="951">
        <v>0</v>
      </c>
      <c r="K27" s="946">
        <v>2</v>
      </c>
      <c r="L27" s="946">
        <v>0</v>
      </c>
      <c r="M27" s="950">
        <f t="shared" si="1"/>
        <v>2</v>
      </c>
      <c r="N27" s="951">
        <v>0</v>
      </c>
      <c r="O27" s="946">
        <v>0</v>
      </c>
      <c r="P27" s="946">
        <v>0</v>
      </c>
      <c r="Q27" s="946">
        <v>2</v>
      </c>
      <c r="R27" s="946">
        <v>0</v>
      </c>
      <c r="S27" s="950">
        <f t="shared" si="2"/>
        <v>2</v>
      </c>
      <c r="T27" s="951">
        <v>2</v>
      </c>
      <c r="U27" s="951">
        <v>2</v>
      </c>
      <c r="V27" s="946">
        <v>2</v>
      </c>
      <c r="W27" s="946">
        <v>2</v>
      </c>
      <c r="X27" s="950">
        <f t="shared" si="3"/>
        <v>8</v>
      </c>
      <c r="Y27" s="996" t="s">
        <v>34</v>
      </c>
      <c r="Z27" s="996"/>
      <c r="AA27" s="908"/>
      <c r="AB27" s="1049"/>
      <c r="AC27" s="1049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</row>
    <row r="28" spans="1:48" ht="18" customHeight="1" thickBot="1" x14ac:dyDescent="0.35">
      <c r="A28" s="1103" t="s">
        <v>35</v>
      </c>
      <c r="B28" s="1103"/>
      <c r="C28" s="952">
        <v>1</v>
      </c>
      <c r="D28" s="952">
        <v>0</v>
      </c>
      <c r="E28" s="952">
        <v>0</v>
      </c>
      <c r="F28" s="952">
        <v>0</v>
      </c>
      <c r="G28" s="952">
        <v>0</v>
      </c>
      <c r="H28" s="952">
        <v>0</v>
      </c>
      <c r="I28" s="950">
        <f t="shared" si="0"/>
        <v>1</v>
      </c>
      <c r="J28" s="952">
        <v>0</v>
      </c>
      <c r="K28" s="948">
        <v>1</v>
      </c>
      <c r="L28" s="947">
        <v>0</v>
      </c>
      <c r="M28" s="950">
        <f t="shared" si="1"/>
        <v>1</v>
      </c>
      <c r="N28" s="952">
        <v>0</v>
      </c>
      <c r="O28" s="948">
        <v>0</v>
      </c>
      <c r="P28" s="948">
        <v>0</v>
      </c>
      <c r="Q28" s="948">
        <v>1</v>
      </c>
      <c r="R28" s="948">
        <v>0</v>
      </c>
      <c r="S28" s="950">
        <f t="shared" si="2"/>
        <v>1</v>
      </c>
      <c r="T28" s="949">
        <v>1</v>
      </c>
      <c r="U28" s="952">
        <v>1</v>
      </c>
      <c r="V28" s="948">
        <v>1</v>
      </c>
      <c r="W28" s="947">
        <v>1</v>
      </c>
      <c r="X28" s="950">
        <f t="shared" si="3"/>
        <v>4</v>
      </c>
      <c r="Y28" s="1041" t="s">
        <v>52</v>
      </c>
      <c r="Z28" s="996"/>
      <c r="AA28" s="908"/>
      <c r="AB28" s="1049"/>
      <c r="AC28" s="1049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</row>
    <row r="29" spans="1:48" ht="20.25" customHeight="1" thickBot="1" x14ac:dyDescent="0.35">
      <c r="A29" s="1079" t="s">
        <v>8</v>
      </c>
      <c r="B29" s="1079"/>
      <c r="C29" s="953">
        <f>SUM(C9:C28)</f>
        <v>14</v>
      </c>
      <c r="D29" s="953">
        <f t="shared" ref="D29:X29" si="4">SUM(D9:D28)</f>
        <v>0</v>
      </c>
      <c r="E29" s="953">
        <f t="shared" si="4"/>
        <v>0</v>
      </c>
      <c r="F29" s="953">
        <f t="shared" si="4"/>
        <v>0</v>
      </c>
      <c r="G29" s="953">
        <f t="shared" si="4"/>
        <v>0</v>
      </c>
      <c r="H29" s="953">
        <f t="shared" si="4"/>
        <v>0</v>
      </c>
      <c r="I29" s="953">
        <f t="shared" si="4"/>
        <v>14</v>
      </c>
      <c r="J29" s="953">
        <f t="shared" si="4"/>
        <v>0</v>
      </c>
      <c r="K29" s="953">
        <f t="shared" si="4"/>
        <v>10</v>
      </c>
      <c r="L29" s="953">
        <f t="shared" si="4"/>
        <v>4</v>
      </c>
      <c r="M29" s="953">
        <f t="shared" si="4"/>
        <v>14</v>
      </c>
      <c r="N29" s="953">
        <f t="shared" si="4"/>
        <v>0</v>
      </c>
      <c r="O29" s="953">
        <f t="shared" si="4"/>
        <v>1</v>
      </c>
      <c r="P29" s="953">
        <f t="shared" si="4"/>
        <v>3</v>
      </c>
      <c r="Q29" s="953">
        <f t="shared" si="4"/>
        <v>10</v>
      </c>
      <c r="R29" s="953">
        <f t="shared" si="4"/>
        <v>0</v>
      </c>
      <c r="S29" s="953">
        <f t="shared" si="4"/>
        <v>14</v>
      </c>
      <c r="T29" s="953">
        <f t="shared" si="4"/>
        <v>14</v>
      </c>
      <c r="U29" s="953">
        <f t="shared" si="4"/>
        <v>14</v>
      </c>
      <c r="V29" s="953">
        <f t="shared" si="4"/>
        <v>14</v>
      </c>
      <c r="W29" s="953">
        <f t="shared" si="4"/>
        <v>14</v>
      </c>
      <c r="X29" s="953">
        <f t="shared" si="4"/>
        <v>56</v>
      </c>
      <c r="Y29" s="1037" t="s">
        <v>381</v>
      </c>
      <c r="Z29" s="1037"/>
      <c r="AA29" s="908"/>
      <c r="AB29" s="1049"/>
      <c r="AC29" s="1049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</row>
    <row r="30" spans="1:48" ht="23.25" customHeight="1" thickTop="1" x14ac:dyDescent="0.3">
      <c r="A30" s="835"/>
      <c r="B30" s="835"/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835"/>
      <c r="U30" s="835"/>
      <c r="V30" s="835"/>
      <c r="W30" s="835"/>
      <c r="X30" s="835"/>
      <c r="Y30" s="835"/>
      <c r="Z30" s="835"/>
      <c r="AA30" s="835"/>
    </row>
    <row r="31" spans="1:48" x14ac:dyDescent="0.3">
      <c r="A31" s="835"/>
      <c r="B31" s="835"/>
      <c r="C31" s="835"/>
      <c r="D31" s="835"/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835"/>
      <c r="V31" s="835"/>
      <c r="W31" s="835"/>
      <c r="X31" s="835"/>
      <c r="Y31" s="835"/>
      <c r="Z31" s="835"/>
      <c r="AA31" s="835"/>
    </row>
    <row r="32" spans="1:48" x14ac:dyDescent="0.3">
      <c r="A32" s="835"/>
      <c r="B32" s="835"/>
      <c r="C32" s="835"/>
      <c r="D32" s="835"/>
      <c r="E32" s="835"/>
      <c r="F32" s="835"/>
      <c r="G32" s="835"/>
      <c r="H32" s="835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  <c r="U32" s="835"/>
      <c r="V32" s="835"/>
      <c r="W32" s="835"/>
      <c r="X32" s="835"/>
      <c r="Y32" s="835"/>
      <c r="Z32" s="835"/>
      <c r="AA32" s="835"/>
    </row>
    <row r="33" spans="3:8" x14ac:dyDescent="0.3">
      <c r="C33" s="99"/>
      <c r="G33" s="99"/>
      <c r="H33" s="99"/>
    </row>
    <row r="34" spans="3:8" x14ac:dyDescent="0.3">
      <c r="C34" s="99"/>
      <c r="G34" s="99"/>
      <c r="H34" s="99"/>
    </row>
    <row r="35" spans="3:8" x14ac:dyDescent="0.3">
      <c r="C35" s="99"/>
      <c r="G35" s="99"/>
      <c r="H35" s="99"/>
    </row>
    <row r="36" spans="3:8" x14ac:dyDescent="0.3">
      <c r="C36" s="99"/>
      <c r="G36" s="99"/>
      <c r="H36" s="99"/>
    </row>
    <row r="37" spans="3:8" x14ac:dyDescent="0.3">
      <c r="C37" s="99"/>
      <c r="G37" s="99"/>
      <c r="H37" s="99"/>
    </row>
    <row r="38" spans="3:8" x14ac:dyDescent="0.3">
      <c r="C38" s="99"/>
      <c r="G38" s="99"/>
      <c r="H38" s="99"/>
    </row>
    <row r="39" spans="3:8" x14ac:dyDescent="0.3">
      <c r="C39" s="99"/>
      <c r="G39" s="99"/>
      <c r="H39" s="99"/>
    </row>
    <row r="40" spans="3:8" x14ac:dyDescent="0.3">
      <c r="C40" s="99"/>
      <c r="G40" s="99"/>
      <c r="H40" s="99"/>
    </row>
    <row r="41" spans="3:8" x14ac:dyDescent="0.3">
      <c r="C41" s="99"/>
      <c r="G41" s="99"/>
      <c r="H41" s="99"/>
    </row>
    <row r="42" spans="3:8" x14ac:dyDescent="0.3">
      <c r="C42" s="99"/>
      <c r="G42" s="99"/>
      <c r="H42" s="99"/>
    </row>
    <row r="43" spans="3:8" x14ac:dyDescent="0.3">
      <c r="C43" s="99"/>
      <c r="G43" s="99"/>
      <c r="H43" s="99"/>
    </row>
  </sheetData>
  <mergeCells count="132">
    <mergeCell ref="X1:Z1"/>
    <mergeCell ref="J3:M3"/>
    <mergeCell ref="A1:I1"/>
    <mergeCell ref="AB1:AV1"/>
    <mergeCell ref="A2:B8"/>
    <mergeCell ref="C2:I2"/>
    <mergeCell ref="J2:M2"/>
    <mergeCell ref="N2:S2"/>
    <mergeCell ref="T2:X2"/>
    <mergeCell ref="Y2:Z8"/>
    <mergeCell ref="AB2:AC8"/>
    <mergeCell ref="AP2:AQ2"/>
    <mergeCell ref="AR2:AS2"/>
    <mergeCell ref="AT2:AU2"/>
    <mergeCell ref="AV2:AV8"/>
    <mergeCell ref="C3:I3"/>
    <mergeCell ref="N3:S3"/>
    <mergeCell ref="T3:X3"/>
    <mergeCell ref="C4:C5"/>
    <mergeCell ref="D4:D5"/>
    <mergeCell ref="AD2:AE2"/>
    <mergeCell ref="AF2:AG2"/>
    <mergeCell ref="AH2:AI2"/>
    <mergeCell ref="AJ2:AK2"/>
    <mergeCell ref="AL2:AM2"/>
    <mergeCell ref="AN2:AO2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X4:X5"/>
    <mergeCell ref="AA4:AA8"/>
    <mergeCell ref="AD4:AD8"/>
    <mergeCell ref="AE4:AE8"/>
    <mergeCell ref="AF4:AF8"/>
    <mergeCell ref="Q4:Q5"/>
    <mergeCell ref="R4:R5"/>
    <mergeCell ref="S4:S5"/>
    <mergeCell ref="T4:T5"/>
    <mergeCell ref="U4:U5"/>
    <mergeCell ref="V4:V5"/>
    <mergeCell ref="O6:O8"/>
    <mergeCell ref="AS4:AS8"/>
    <mergeCell ref="AT4:AT8"/>
    <mergeCell ref="AU4:AU8"/>
    <mergeCell ref="C6:C8"/>
    <mergeCell ref="D6:D8"/>
    <mergeCell ref="E6:E8"/>
    <mergeCell ref="F6:F8"/>
    <mergeCell ref="G6:G8"/>
    <mergeCell ref="H6:H8"/>
    <mergeCell ref="I6:I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AB10:AC10"/>
    <mergeCell ref="A11:B11"/>
    <mergeCell ref="Y11:Z11"/>
    <mergeCell ref="AB11:AC11"/>
    <mergeCell ref="A12:B12"/>
    <mergeCell ref="Y12:Z12"/>
    <mergeCell ref="AB12:AC12"/>
    <mergeCell ref="V6:V8"/>
    <mergeCell ref="W6:W8"/>
    <mergeCell ref="X6:X8"/>
    <mergeCell ref="A9:B9"/>
    <mergeCell ref="A10:B10"/>
    <mergeCell ref="Y10:Z10"/>
    <mergeCell ref="P6:P8"/>
    <mergeCell ref="Q6:Q8"/>
    <mergeCell ref="R6:R8"/>
    <mergeCell ref="S6:S8"/>
    <mergeCell ref="T6:T8"/>
    <mergeCell ref="U6:U8"/>
    <mergeCell ref="J6:J8"/>
    <mergeCell ref="K6:K8"/>
    <mergeCell ref="L6:L8"/>
    <mergeCell ref="M6:M8"/>
    <mergeCell ref="N6:N8"/>
    <mergeCell ref="A21:B21"/>
    <mergeCell ref="Y21:Z21"/>
    <mergeCell ref="AB21:AC21"/>
    <mergeCell ref="A22:B22"/>
    <mergeCell ref="Y22:Z22"/>
    <mergeCell ref="AB22:AC22"/>
    <mergeCell ref="A13:A18"/>
    <mergeCell ref="Z13:Z18"/>
    <mergeCell ref="AB13:AB18"/>
    <mergeCell ref="A19:B19"/>
    <mergeCell ref="A20:B20"/>
    <mergeCell ref="Y20:Z20"/>
    <mergeCell ref="AB20:AC20"/>
    <mergeCell ref="Y9:Z9"/>
    <mergeCell ref="A25:B25"/>
    <mergeCell ref="Y25:Z25"/>
    <mergeCell ref="AB25:AC25"/>
    <mergeCell ref="A26:B26"/>
    <mergeCell ref="Y26:Z26"/>
    <mergeCell ref="AB26:AC26"/>
    <mergeCell ref="A23:B23"/>
    <mergeCell ref="Y23:Z23"/>
    <mergeCell ref="AB23:AC23"/>
    <mergeCell ref="A24:B24"/>
    <mergeCell ref="Y24:Z24"/>
    <mergeCell ref="AB24:AC24"/>
    <mergeCell ref="A29:B29"/>
    <mergeCell ref="Y29:Z29"/>
    <mergeCell ref="AB29:AC29"/>
    <mergeCell ref="A27:B27"/>
    <mergeCell ref="Y27:Z27"/>
    <mergeCell ref="AB27:AC27"/>
    <mergeCell ref="A28:B28"/>
    <mergeCell ref="Y28:Z28"/>
    <mergeCell ref="AB28:AC28"/>
  </mergeCells>
  <printOptions horizontalCentered="1"/>
  <pageMargins left="0.2" right="0.2" top="1" bottom="0.75" header="0.3" footer="0.3"/>
  <pageSetup paperSize="9" scale="75" firstPageNumber="93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33"/>
  <sheetViews>
    <sheetView rightToLeft="1" view="pageBreakPreview" zoomScale="75" zoomScaleNormal="75" zoomScaleSheetLayoutView="75" workbookViewId="0">
      <selection activeCell="I41" sqref="I41"/>
    </sheetView>
  </sheetViews>
  <sheetFormatPr defaultRowHeight="20.25" x14ac:dyDescent="0.3"/>
  <cols>
    <col min="1" max="1" width="2.83203125" style="83" customWidth="1"/>
    <col min="2" max="2" width="6.83203125" style="83" customWidth="1"/>
    <col min="3" max="3" width="6.58203125" style="83" customWidth="1"/>
    <col min="4" max="4" width="6.75" style="83" customWidth="1"/>
    <col min="5" max="5" width="6.25" style="83" customWidth="1"/>
    <col min="6" max="6" width="5.4140625" style="83" customWidth="1"/>
    <col min="7" max="7" width="6.9140625" style="83" customWidth="1"/>
    <col min="8" max="8" width="7.08203125" style="83" customWidth="1"/>
    <col min="9" max="9" width="7.5" style="83" customWidth="1"/>
    <col min="10" max="10" width="7.33203125" style="83" customWidth="1"/>
    <col min="11" max="11" width="8.75" style="83" customWidth="1"/>
    <col min="12" max="12" width="8.1640625" style="83" customWidth="1"/>
    <col min="13" max="13" width="8.08203125" style="83" customWidth="1"/>
    <col min="14" max="14" width="5.83203125" style="83" customWidth="1"/>
    <col min="15" max="15" width="10.4140625" style="83" customWidth="1"/>
    <col min="16" max="16" width="2.9140625" style="83" customWidth="1"/>
    <col min="17" max="17" width="4.6640625" style="83" customWidth="1"/>
    <col min="18" max="25" width="6.33203125" style="83" customWidth="1"/>
    <col min="26" max="26" width="3.4140625" style="83" customWidth="1"/>
    <col min="27" max="27" width="7.33203125" style="83" customWidth="1"/>
    <col min="28" max="43" width="3.5" style="83" customWidth="1"/>
    <col min="44" max="45" width="4.25" style="83" customWidth="1"/>
    <col min="46" max="46" width="6.75" style="83" customWidth="1"/>
    <col min="47" max="65" width="5.08203125" style="83" customWidth="1"/>
    <col min="66" max="16384" width="8.6640625" style="83"/>
  </cols>
  <sheetData>
    <row r="1" spans="1:46" ht="32.25" customHeight="1" x14ac:dyDescent="0.3">
      <c r="A1" s="1136" t="s">
        <v>738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20"/>
      <c r="R1" s="120"/>
      <c r="S1" s="120"/>
      <c r="T1" s="120"/>
      <c r="U1" s="120"/>
      <c r="V1" s="120"/>
      <c r="W1" s="120"/>
      <c r="X1" s="120"/>
      <c r="Y1" s="120"/>
      <c r="Z1" s="501"/>
      <c r="AA1" s="501"/>
      <c r="AB1" s="501"/>
      <c r="AC1" s="501"/>
      <c r="AD1" s="501"/>
      <c r="AE1" s="501"/>
      <c r="AF1" s="501"/>
      <c r="AG1" s="501"/>
      <c r="AH1" s="501"/>
      <c r="AI1" s="501"/>
      <c r="AJ1" s="501"/>
      <c r="AK1" s="501"/>
      <c r="AL1" s="501"/>
      <c r="AM1" s="501"/>
      <c r="AN1" s="501"/>
      <c r="AO1" s="501"/>
      <c r="AP1" s="501"/>
      <c r="AQ1" s="501"/>
      <c r="AR1" s="501"/>
      <c r="AS1" s="501"/>
      <c r="AT1" s="501"/>
    </row>
    <row r="2" spans="1:46" ht="27.75" customHeight="1" x14ac:dyDescent="0.3">
      <c r="A2" s="1136" t="s">
        <v>739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20"/>
      <c r="R2" s="120"/>
      <c r="S2" s="120"/>
      <c r="T2" s="120"/>
      <c r="U2" s="120"/>
      <c r="V2" s="120"/>
      <c r="W2" s="120"/>
      <c r="X2" s="120"/>
      <c r="Y2" s="120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</row>
    <row r="3" spans="1:46" ht="24" customHeight="1" thickBot="1" x14ac:dyDescent="0.3">
      <c r="A3" s="1093" t="s">
        <v>1409</v>
      </c>
      <c r="B3" s="1093"/>
      <c r="C3" s="1093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140" t="s">
        <v>1410</v>
      </c>
      <c r="P3" s="1140"/>
      <c r="Q3" s="121"/>
      <c r="R3" s="121"/>
      <c r="S3" s="121"/>
      <c r="T3" s="121"/>
      <c r="U3" s="121"/>
      <c r="V3" s="121"/>
      <c r="W3" s="121"/>
      <c r="X3" s="121"/>
      <c r="Y3" s="121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</row>
    <row r="4" spans="1:46" ht="35.25" customHeight="1" thickTop="1" x14ac:dyDescent="0.3">
      <c r="A4" s="1052" t="s">
        <v>0</v>
      </c>
      <c r="B4" s="1052"/>
      <c r="C4" s="502" t="s">
        <v>355</v>
      </c>
      <c r="D4" s="502" t="s">
        <v>356</v>
      </c>
      <c r="E4" s="1168" t="s">
        <v>357</v>
      </c>
      <c r="F4" s="1168"/>
      <c r="G4" s="1168" t="s">
        <v>358</v>
      </c>
      <c r="H4" s="1168" t="s">
        <v>359</v>
      </c>
      <c r="I4" s="1168" t="s">
        <v>360</v>
      </c>
      <c r="J4" s="1168" t="s">
        <v>361</v>
      </c>
      <c r="K4" s="1168" t="s">
        <v>362</v>
      </c>
      <c r="L4" s="1168" t="s">
        <v>363</v>
      </c>
      <c r="M4" s="1168" t="s">
        <v>364</v>
      </c>
      <c r="N4" s="1168" t="s">
        <v>8</v>
      </c>
      <c r="O4" s="987" t="s">
        <v>439</v>
      </c>
      <c r="P4" s="987"/>
      <c r="Q4" s="486"/>
      <c r="R4" s="486"/>
      <c r="S4" s="1075"/>
      <c r="T4" s="1075"/>
      <c r="U4" s="1075"/>
      <c r="V4" s="1075"/>
      <c r="W4" s="1075"/>
      <c r="X4" s="1075"/>
      <c r="Y4" s="1075"/>
      <c r="Z4" s="1049"/>
      <c r="AA4" s="1049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84"/>
    </row>
    <row r="5" spans="1:46" ht="22.5" customHeight="1" x14ac:dyDescent="0.3">
      <c r="A5" s="1053"/>
      <c r="B5" s="1053"/>
      <c r="C5" s="1169" t="s">
        <v>365</v>
      </c>
      <c r="D5" s="1169" t="s">
        <v>366</v>
      </c>
      <c r="E5" s="1169" t="s">
        <v>367</v>
      </c>
      <c r="F5" s="1169"/>
      <c r="G5" s="1169"/>
      <c r="H5" s="1169"/>
      <c r="I5" s="1169"/>
      <c r="J5" s="1169"/>
      <c r="K5" s="1169"/>
      <c r="L5" s="1169"/>
      <c r="M5" s="1169"/>
      <c r="N5" s="1169"/>
      <c r="O5" s="988"/>
      <c r="P5" s="988"/>
      <c r="Q5" s="486"/>
      <c r="R5" s="486"/>
      <c r="S5" s="486"/>
      <c r="T5" s="486"/>
      <c r="U5" s="486"/>
      <c r="V5" s="486"/>
      <c r="W5" s="486"/>
      <c r="X5" s="486"/>
      <c r="Y5" s="486"/>
      <c r="Z5" s="1049"/>
      <c r="AA5" s="1049"/>
      <c r="AB5" s="486"/>
      <c r="AC5" s="486"/>
      <c r="AD5" s="486"/>
      <c r="AE5" s="486"/>
      <c r="AF5" s="486"/>
      <c r="AG5" s="486"/>
      <c r="AH5" s="486"/>
      <c r="AI5" s="486"/>
      <c r="AJ5" s="486"/>
      <c r="AK5" s="486"/>
      <c r="AL5" s="486"/>
      <c r="AM5" s="486"/>
      <c r="AN5" s="486"/>
      <c r="AO5" s="486"/>
      <c r="AP5" s="486"/>
      <c r="AQ5" s="486"/>
      <c r="AR5" s="486"/>
      <c r="AS5" s="486"/>
      <c r="AT5" s="1084"/>
    </row>
    <row r="6" spans="1:46" ht="19.5" customHeight="1" x14ac:dyDescent="0.3">
      <c r="A6" s="1053"/>
      <c r="B6" s="1053"/>
      <c r="C6" s="1169"/>
      <c r="D6" s="1169"/>
      <c r="E6" s="503" t="s">
        <v>368</v>
      </c>
      <c r="F6" s="503" t="s">
        <v>369</v>
      </c>
      <c r="G6" s="1169" t="s">
        <v>370</v>
      </c>
      <c r="H6" s="1169" t="s">
        <v>371</v>
      </c>
      <c r="I6" s="1169" t="s">
        <v>372</v>
      </c>
      <c r="J6" s="1169" t="s">
        <v>373</v>
      </c>
      <c r="K6" s="1169" t="s">
        <v>374</v>
      </c>
      <c r="L6" s="1169" t="s">
        <v>375</v>
      </c>
      <c r="M6" s="1169" t="s">
        <v>376</v>
      </c>
      <c r="N6" s="1169" t="s">
        <v>12</v>
      </c>
      <c r="O6" s="988"/>
      <c r="P6" s="988"/>
      <c r="Q6" s="486"/>
      <c r="R6" s="486"/>
      <c r="S6" s="1075"/>
      <c r="T6" s="1075"/>
      <c r="U6" s="1075"/>
      <c r="V6" s="1075"/>
      <c r="W6" s="1075"/>
      <c r="X6" s="1075"/>
      <c r="Y6" s="1075"/>
      <c r="Z6" s="1049"/>
      <c r="AA6" s="1049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84"/>
    </row>
    <row r="7" spans="1:46" ht="23.25" customHeight="1" thickBot="1" x14ac:dyDescent="0.35">
      <c r="A7" s="1054"/>
      <c r="B7" s="1054"/>
      <c r="C7" s="1174"/>
      <c r="D7" s="1174"/>
      <c r="E7" s="489" t="s">
        <v>377</v>
      </c>
      <c r="F7" s="489" t="s">
        <v>378</v>
      </c>
      <c r="G7" s="1174"/>
      <c r="H7" s="1174"/>
      <c r="I7" s="1174"/>
      <c r="J7" s="1174"/>
      <c r="K7" s="1174"/>
      <c r="L7" s="1174"/>
      <c r="M7" s="1174"/>
      <c r="N7" s="1174"/>
      <c r="O7" s="989"/>
      <c r="P7" s="989"/>
      <c r="Q7" s="486"/>
      <c r="R7" s="486"/>
      <c r="S7" s="1075"/>
      <c r="T7" s="1075"/>
      <c r="U7" s="1075"/>
      <c r="V7" s="1075"/>
      <c r="W7" s="1075"/>
      <c r="X7" s="1075"/>
      <c r="Y7" s="1075"/>
      <c r="Z7" s="1049"/>
      <c r="AA7" s="1049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84"/>
    </row>
    <row r="8" spans="1:46" ht="23.25" customHeight="1" x14ac:dyDescent="0.3">
      <c r="A8" s="992" t="s">
        <v>567</v>
      </c>
      <c r="B8" s="992"/>
      <c r="C8" s="613">
        <v>0</v>
      </c>
      <c r="D8" s="613">
        <v>0</v>
      </c>
      <c r="E8" s="613">
        <v>0</v>
      </c>
      <c r="F8" s="613">
        <v>0</v>
      </c>
      <c r="G8" s="613">
        <v>0</v>
      </c>
      <c r="H8" s="613">
        <v>0</v>
      </c>
      <c r="I8" s="613">
        <v>0</v>
      </c>
      <c r="J8" s="613">
        <v>0</v>
      </c>
      <c r="K8" s="613">
        <v>0</v>
      </c>
      <c r="L8" s="613">
        <v>0</v>
      </c>
      <c r="M8" s="613">
        <v>0</v>
      </c>
      <c r="N8" s="613">
        <f>SUM(G8:M8)</f>
        <v>0</v>
      </c>
      <c r="O8" s="991" t="s">
        <v>743</v>
      </c>
      <c r="P8" s="991"/>
      <c r="Q8" s="486"/>
      <c r="R8" s="486"/>
      <c r="S8" s="486"/>
      <c r="T8" s="486"/>
      <c r="U8" s="486"/>
      <c r="V8" s="486"/>
      <c r="W8" s="486"/>
      <c r="X8" s="486"/>
      <c r="Y8" s="486"/>
      <c r="Z8" s="472"/>
      <c r="AA8" s="472"/>
      <c r="AB8" s="486"/>
      <c r="AC8" s="486"/>
      <c r="AD8" s="486"/>
      <c r="AE8" s="486"/>
      <c r="AF8" s="486"/>
      <c r="AG8" s="486"/>
      <c r="AH8" s="486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86"/>
      <c r="AT8" s="480"/>
    </row>
    <row r="9" spans="1:46" ht="20.100000000000001" customHeight="1" x14ac:dyDescent="0.3">
      <c r="A9" s="1048" t="s">
        <v>14</v>
      </c>
      <c r="B9" s="1048"/>
      <c r="C9" s="613">
        <v>0</v>
      </c>
      <c r="D9" s="613">
        <v>0</v>
      </c>
      <c r="E9" s="613">
        <v>0</v>
      </c>
      <c r="F9" s="613">
        <v>2</v>
      </c>
      <c r="G9" s="613">
        <v>0</v>
      </c>
      <c r="H9" s="614">
        <v>0</v>
      </c>
      <c r="I9" s="614">
        <v>0</v>
      </c>
      <c r="J9" s="614">
        <v>0</v>
      </c>
      <c r="K9" s="614">
        <v>0</v>
      </c>
      <c r="L9" s="614">
        <v>0</v>
      </c>
      <c r="M9" s="615">
        <v>0</v>
      </c>
      <c r="N9" s="613">
        <f t="shared" ref="N9:N27" si="0">SUM(G9:M9)</f>
        <v>0</v>
      </c>
      <c r="O9" s="994" t="s">
        <v>15</v>
      </c>
      <c r="P9" s="994"/>
      <c r="Q9" s="122"/>
      <c r="R9" s="122"/>
      <c r="S9" s="122"/>
      <c r="T9" s="122"/>
      <c r="U9" s="122"/>
      <c r="V9" s="122"/>
      <c r="W9" s="122"/>
      <c r="X9" s="122"/>
      <c r="Y9" s="122"/>
      <c r="Z9" s="1049"/>
      <c r="AA9" s="1049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</row>
    <row r="10" spans="1:46" ht="20.100000000000001" customHeight="1" x14ac:dyDescent="0.3">
      <c r="A10" s="1042" t="s">
        <v>16</v>
      </c>
      <c r="B10" s="1042"/>
      <c r="C10" s="617">
        <v>0</v>
      </c>
      <c r="D10" s="617">
        <v>0</v>
      </c>
      <c r="E10" s="617">
        <v>0</v>
      </c>
      <c r="F10" s="617">
        <v>0</v>
      </c>
      <c r="G10" s="617">
        <v>0</v>
      </c>
      <c r="H10" s="616">
        <v>0</v>
      </c>
      <c r="I10" s="616">
        <v>0</v>
      </c>
      <c r="J10" s="616">
        <v>0</v>
      </c>
      <c r="K10" s="616">
        <v>0</v>
      </c>
      <c r="L10" s="616">
        <v>0</v>
      </c>
      <c r="M10" s="618">
        <v>0</v>
      </c>
      <c r="N10" s="613">
        <f t="shared" si="0"/>
        <v>0</v>
      </c>
      <c r="O10" s="996" t="s">
        <v>17</v>
      </c>
      <c r="P10" s="996"/>
      <c r="Q10" s="122"/>
      <c r="R10" s="122"/>
      <c r="S10" s="122"/>
      <c r="T10" s="122"/>
      <c r="U10" s="122"/>
      <c r="V10" s="122"/>
      <c r="W10" s="122"/>
      <c r="X10" s="122"/>
      <c r="Y10" s="122"/>
      <c r="Z10" s="1049"/>
      <c r="AA10" s="1049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</row>
    <row r="11" spans="1:46" ht="20.100000000000001" customHeight="1" x14ac:dyDescent="0.3">
      <c r="A11" s="1042" t="s">
        <v>18</v>
      </c>
      <c r="B11" s="1042"/>
      <c r="C11" s="617">
        <v>0</v>
      </c>
      <c r="D11" s="617">
        <v>0</v>
      </c>
      <c r="E11" s="617">
        <v>0</v>
      </c>
      <c r="F11" s="617">
        <v>0</v>
      </c>
      <c r="G11" s="617">
        <v>0</v>
      </c>
      <c r="H11" s="616">
        <v>0</v>
      </c>
      <c r="I11" s="616">
        <v>0</v>
      </c>
      <c r="J11" s="616">
        <v>0</v>
      </c>
      <c r="K11" s="616">
        <v>0</v>
      </c>
      <c r="L11" s="616">
        <v>0</v>
      </c>
      <c r="M11" s="618">
        <v>0</v>
      </c>
      <c r="N11" s="613">
        <f t="shared" si="0"/>
        <v>0</v>
      </c>
      <c r="O11" s="996" t="s">
        <v>19</v>
      </c>
      <c r="P11" s="996"/>
      <c r="Q11" s="122"/>
      <c r="R11" s="122"/>
      <c r="S11" s="122"/>
      <c r="T11" s="122"/>
      <c r="U11" s="122"/>
      <c r="V11" s="122"/>
      <c r="W11" s="122"/>
      <c r="X11" s="122"/>
      <c r="Y11" s="122"/>
      <c r="Z11" s="1049"/>
      <c r="AA11" s="1049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</row>
    <row r="12" spans="1:46" ht="20.100000000000001" customHeight="1" x14ac:dyDescent="0.3">
      <c r="A12" s="997" t="s">
        <v>20</v>
      </c>
      <c r="B12" s="474" t="s">
        <v>399</v>
      </c>
      <c r="C12" s="617">
        <v>1</v>
      </c>
      <c r="D12" s="617">
        <v>25</v>
      </c>
      <c r="E12" s="617">
        <v>1</v>
      </c>
      <c r="F12" s="617">
        <v>2</v>
      </c>
      <c r="G12" s="617">
        <v>0</v>
      </c>
      <c r="H12" s="616">
        <v>0</v>
      </c>
      <c r="I12" s="616">
        <v>0</v>
      </c>
      <c r="J12" s="616">
        <v>0</v>
      </c>
      <c r="K12" s="616">
        <v>1</v>
      </c>
      <c r="L12" s="616">
        <v>0</v>
      </c>
      <c r="M12" s="618">
        <v>1</v>
      </c>
      <c r="N12" s="613">
        <f t="shared" si="0"/>
        <v>2</v>
      </c>
      <c r="O12" s="475" t="s">
        <v>43</v>
      </c>
      <c r="P12" s="1000" t="s">
        <v>380</v>
      </c>
      <c r="Q12" s="122"/>
      <c r="R12" s="122"/>
      <c r="S12" s="122"/>
      <c r="T12" s="122"/>
      <c r="U12" s="122"/>
      <c r="V12" s="122"/>
      <c r="W12" s="122"/>
      <c r="X12" s="122"/>
      <c r="Y12" s="122"/>
      <c r="Z12" s="1098"/>
      <c r="AA12" s="472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</row>
    <row r="13" spans="1:46" ht="20.100000000000001" customHeight="1" x14ac:dyDescent="0.3">
      <c r="A13" s="998"/>
      <c r="B13" s="474" t="s">
        <v>400</v>
      </c>
      <c r="C13" s="617">
        <v>1</v>
      </c>
      <c r="D13" s="617">
        <v>1450</v>
      </c>
      <c r="E13" s="617">
        <v>1</v>
      </c>
      <c r="F13" s="617">
        <v>2</v>
      </c>
      <c r="G13" s="617">
        <v>0</v>
      </c>
      <c r="H13" s="616">
        <v>0</v>
      </c>
      <c r="I13" s="616">
        <v>0</v>
      </c>
      <c r="J13" s="616">
        <v>0</v>
      </c>
      <c r="K13" s="616">
        <v>1</v>
      </c>
      <c r="L13" s="616">
        <v>0</v>
      </c>
      <c r="M13" s="618">
        <v>1</v>
      </c>
      <c r="N13" s="613">
        <f t="shared" si="0"/>
        <v>2</v>
      </c>
      <c r="O13" s="475" t="s">
        <v>44</v>
      </c>
      <c r="P13" s="1001"/>
      <c r="Q13" s="122"/>
      <c r="R13" s="122"/>
      <c r="S13" s="122"/>
      <c r="T13" s="122"/>
      <c r="U13" s="122"/>
      <c r="V13" s="122"/>
      <c r="W13" s="122"/>
      <c r="X13" s="122"/>
      <c r="Y13" s="122"/>
      <c r="Z13" s="1098"/>
      <c r="AA13" s="472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</row>
    <row r="14" spans="1:46" ht="20.100000000000001" customHeight="1" x14ac:dyDescent="0.3">
      <c r="A14" s="998"/>
      <c r="B14" s="474" t="s">
        <v>401</v>
      </c>
      <c r="C14" s="617">
        <v>0</v>
      </c>
      <c r="D14" s="617">
        <v>0</v>
      </c>
      <c r="E14" s="617">
        <v>0</v>
      </c>
      <c r="F14" s="617">
        <v>2</v>
      </c>
      <c r="G14" s="617">
        <v>0</v>
      </c>
      <c r="H14" s="616">
        <v>0</v>
      </c>
      <c r="I14" s="616">
        <v>0</v>
      </c>
      <c r="J14" s="616">
        <v>0</v>
      </c>
      <c r="K14" s="616">
        <v>0</v>
      </c>
      <c r="L14" s="616">
        <v>0</v>
      </c>
      <c r="M14" s="618">
        <v>0</v>
      </c>
      <c r="N14" s="613">
        <f t="shared" si="0"/>
        <v>0</v>
      </c>
      <c r="O14" s="475" t="s">
        <v>45</v>
      </c>
      <c r="P14" s="1001"/>
      <c r="Q14" s="122"/>
      <c r="R14" s="122"/>
      <c r="S14" s="122"/>
      <c r="T14" s="122"/>
      <c r="U14" s="122"/>
      <c r="V14" s="122"/>
      <c r="W14" s="122"/>
      <c r="X14" s="122"/>
      <c r="Y14" s="122"/>
      <c r="Z14" s="1098"/>
      <c r="AA14" s="472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</row>
    <row r="15" spans="1:46" ht="20.100000000000001" customHeight="1" x14ac:dyDescent="0.3">
      <c r="A15" s="998"/>
      <c r="B15" s="474" t="s">
        <v>382</v>
      </c>
      <c r="C15" s="617">
        <v>0</v>
      </c>
      <c r="D15" s="617">
        <v>0</v>
      </c>
      <c r="E15" s="617">
        <v>0</v>
      </c>
      <c r="F15" s="617">
        <v>0</v>
      </c>
      <c r="G15" s="617">
        <v>0</v>
      </c>
      <c r="H15" s="616">
        <v>0</v>
      </c>
      <c r="I15" s="616">
        <v>0</v>
      </c>
      <c r="J15" s="616">
        <v>0</v>
      </c>
      <c r="K15" s="616">
        <v>0</v>
      </c>
      <c r="L15" s="616">
        <v>0</v>
      </c>
      <c r="M15" s="618">
        <v>0</v>
      </c>
      <c r="N15" s="613">
        <f t="shared" si="0"/>
        <v>0</v>
      </c>
      <c r="O15" s="475" t="s">
        <v>46</v>
      </c>
      <c r="P15" s="1001"/>
      <c r="Q15" s="122"/>
      <c r="R15" s="122"/>
      <c r="S15" s="122"/>
      <c r="T15" s="122"/>
      <c r="U15" s="122"/>
      <c r="V15" s="122"/>
      <c r="W15" s="122"/>
      <c r="X15" s="122"/>
      <c r="Y15" s="122"/>
      <c r="Z15" s="1098"/>
      <c r="AA15" s="472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</row>
    <row r="16" spans="1:46" ht="20.100000000000001" customHeight="1" x14ac:dyDescent="0.3">
      <c r="A16" s="998"/>
      <c r="B16" s="474" t="s">
        <v>383</v>
      </c>
      <c r="C16" s="617">
        <v>0</v>
      </c>
      <c r="D16" s="617">
        <v>0</v>
      </c>
      <c r="E16" s="617">
        <v>0</v>
      </c>
      <c r="F16" s="617">
        <v>0</v>
      </c>
      <c r="G16" s="617">
        <v>0</v>
      </c>
      <c r="H16" s="616">
        <v>0</v>
      </c>
      <c r="I16" s="616">
        <v>0</v>
      </c>
      <c r="J16" s="616">
        <v>0</v>
      </c>
      <c r="K16" s="616">
        <v>0</v>
      </c>
      <c r="L16" s="616">
        <v>0</v>
      </c>
      <c r="M16" s="618">
        <v>0</v>
      </c>
      <c r="N16" s="613">
        <f t="shared" si="0"/>
        <v>0</v>
      </c>
      <c r="O16" s="475" t="s">
        <v>47</v>
      </c>
      <c r="P16" s="1001"/>
      <c r="Q16" s="122"/>
      <c r="R16" s="122"/>
      <c r="S16" s="122"/>
      <c r="T16" s="122"/>
      <c r="U16" s="122"/>
      <c r="V16" s="122"/>
      <c r="W16" s="122"/>
      <c r="X16" s="122"/>
      <c r="Y16" s="122"/>
      <c r="Z16" s="1098"/>
      <c r="AA16" s="472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</row>
    <row r="17" spans="1:46" ht="20.100000000000001" customHeight="1" x14ac:dyDescent="0.3">
      <c r="A17" s="999"/>
      <c r="B17" s="474" t="s">
        <v>384</v>
      </c>
      <c r="C17" s="617">
        <v>1</v>
      </c>
      <c r="D17" s="617">
        <v>180</v>
      </c>
      <c r="E17" s="617">
        <v>1</v>
      </c>
      <c r="F17" s="617">
        <v>3</v>
      </c>
      <c r="G17" s="617">
        <v>1</v>
      </c>
      <c r="H17" s="616">
        <v>0</v>
      </c>
      <c r="I17" s="616">
        <v>0</v>
      </c>
      <c r="J17" s="616">
        <v>0</v>
      </c>
      <c r="K17" s="616">
        <v>0</v>
      </c>
      <c r="L17" s="616">
        <v>0</v>
      </c>
      <c r="M17" s="618">
        <v>1</v>
      </c>
      <c r="N17" s="613">
        <f t="shared" si="0"/>
        <v>2</v>
      </c>
      <c r="O17" s="475" t="s">
        <v>48</v>
      </c>
      <c r="P17" s="1002"/>
      <c r="Q17" s="122"/>
      <c r="R17" s="122"/>
      <c r="S17" s="122"/>
      <c r="T17" s="122"/>
      <c r="U17" s="122"/>
      <c r="V17" s="122"/>
      <c r="W17" s="122"/>
      <c r="X17" s="122"/>
      <c r="Y17" s="122"/>
      <c r="Z17" s="1098"/>
      <c r="AA17" s="472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</row>
    <row r="18" spans="1:46" ht="20.100000000000001" customHeight="1" x14ac:dyDescent="0.3">
      <c r="A18" s="995" t="s">
        <v>397</v>
      </c>
      <c r="B18" s="995"/>
      <c r="C18" s="617">
        <v>0</v>
      </c>
      <c r="D18" s="617">
        <v>0</v>
      </c>
      <c r="E18" s="617">
        <v>0</v>
      </c>
      <c r="F18" s="617">
        <v>0</v>
      </c>
      <c r="G18" s="617">
        <v>0</v>
      </c>
      <c r="H18" s="616">
        <v>0</v>
      </c>
      <c r="I18" s="616">
        <v>0</v>
      </c>
      <c r="J18" s="616">
        <v>0</v>
      </c>
      <c r="K18" s="616">
        <v>0</v>
      </c>
      <c r="L18" s="616">
        <v>0</v>
      </c>
      <c r="M18" s="618">
        <v>0</v>
      </c>
      <c r="N18" s="613">
        <f t="shared" si="0"/>
        <v>0</v>
      </c>
      <c r="O18" s="475"/>
      <c r="P18" s="34" t="s">
        <v>438</v>
      </c>
      <c r="Q18" s="122"/>
      <c r="R18" s="122"/>
      <c r="S18" s="122"/>
      <c r="T18" s="122"/>
      <c r="U18" s="122"/>
      <c r="V18" s="122"/>
      <c r="W18" s="122"/>
      <c r="X18" s="122"/>
      <c r="Y18" s="122"/>
      <c r="Z18" s="487"/>
      <c r="AA18" s="472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</row>
    <row r="19" spans="1:46" ht="20.100000000000001" customHeight="1" x14ac:dyDescent="0.3">
      <c r="A19" s="1042" t="s">
        <v>22</v>
      </c>
      <c r="B19" s="1042"/>
      <c r="C19" s="617">
        <v>0</v>
      </c>
      <c r="D19" s="617">
        <v>0</v>
      </c>
      <c r="E19" s="617">
        <v>0</v>
      </c>
      <c r="F19" s="617">
        <v>3</v>
      </c>
      <c r="G19" s="617">
        <v>0</v>
      </c>
      <c r="H19" s="616">
        <v>0</v>
      </c>
      <c r="I19" s="616">
        <v>0</v>
      </c>
      <c r="J19" s="616">
        <v>0</v>
      </c>
      <c r="K19" s="616">
        <v>0</v>
      </c>
      <c r="L19" s="616">
        <v>0</v>
      </c>
      <c r="M19" s="618">
        <v>0</v>
      </c>
      <c r="N19" s="613">
        <f t="shared" si="0"/>
        <v>0</v>
      </c>
      <c r="O19" s="996" t="s">
        <v>49</v>
      </c>
      <c r="P19" s="996"/>
      <c r="Q19" s="122"/>
      <c r="R19" s="122"/>
      <c r="S19" s="122"/>
      <c r="T19" s="122"/>
      <c r="U19" s="122"/>
      <c r="V19" s="122"/>
      <c r="W19" s="122"/>
      <c r="X19" s="122"/>
      <c r="Y19" s="122"/>
      <c r="Z19" s="1049"/>
      <c r="AA19" s="1049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</row>
    <row r="20" spans="1:46" ht="20.100000000000001" customHeight="1" x14ac:dyDescent="0.3">
      <c r="A20" s="1042" t="s">
        <v>23</v>
      </c>
      <c r="B20" s="1042"/>
      <c r="C20" s="617">
        <v>2</v>
      </c>
      <c r="D20" s="617">
        <v>490</v>
      </c>
      <c r="E20" s="617">
        <v>1</v>
      </c>
      <c r="F20" s="617">
        <v>1</v>
      </c>
      <c r="G20" s="617">
        <v>1</v>
      </c>
      <c r="H20" s="616">
        <v>1</v>
      </c>
      <c r="I20" s="616">
        <v>1</v>
      </c>
      <c r="J20" s="616">
        <v>1</v>
      </c>
      <c r="K20" s="616">
        <v>0</v>
      </c>
      <c r="L20" s="616">
        <v>0</v>
      </c>
      <c r="M20" s="618">
        <v>1</v>
      </c>
      <c r="N20" s="613">
        <f t="shared" si="0"/>
        <v>5</v>
      </c>
      <c r="O20" s="996" t="s">
        <v>24</v>
      </c>
      <c r="P20" s="996"/>
      <c r="Q20" s="122"/>
      <c r="R20" s="122"/>
      <c r="S20" s="122"/>
      <c r="T20" s="122"/>
      <c r="U20" s="122"/>
      <c r="V20" s="122"/>
      <c r="W20" s="122"/>
      <c r="X20" s="122"/>
      <c r="Y20" s="122"/>
      <c r="Z20" s="1049"/>
      <c r="AA20" s="1049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</row>
    <row r="21" spans="1:46" ht="20.100000000000001" customHeight="1" x14ac:dyDescent="0.3">
      <c r="A21" s="1042" t="s">
        <v>25</v>
      </c>
      <c r="B21" s="1042"/>
      <c r="C21" s="617">
        <v>3</v>
      </c>
      <c r="D21" s="617">
        <v>1530</v>
      </c>
      <c r="E21" s="617">
        <v>4</v>
      </c>
      <c r="F21" s="617">
        <v>0</v>
      </c>
      <c r="G21" s="617">
        <v>0</v>
      </c>
      <c r="H21" s="616">
        <v>2</v>
      </c>
      <c r="I21" s="616">
        <v>2</v>
      </c>
      <c r="J21" s="616">
        <v>1</v>
      </c>
      <c r="K21" s="616">
        <v>0</v>
      </c>
      <c r="L21" s="616">
        <v>0</v>
      </c>
      <c r="M21" s="618">
        <v>4</v>
      </c>
      <c r="N21" s="613">
        <f t="shared" si="0"/>
        <v>9</v>
      </c>
      <c r="O21" s="996" t="s">
        <v>50</v>
      </c>
      <c r="P21" s="996"/>
      <c r="Q21" s="122"/>
      <c r="R21" s="122"/>
      <c r="S21" s="122"/>
      <c r="T21" s="122"/>
      <c r="U21" s="122"/>
      <c r="V21" s="122"/>
      <c r="W21" s="122"/>
      <c r="X21" s="122"/>
      <c r="Y21" s="122"/>
      <c r="Z21" s="1049"/>
      <c r="AA21" s="1049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</row>
    <row r="22" spans="1:46" ht="20.100000000000001" customHeight="1" x14ac:dyDescent="0.3">
      <c r="A22" s="1042" t="s">
        <v>64</v>
      </c>
      <c r="B22" s="1042"/>
      <c r="C22" s="617">
        <v>1</v>
      </c>
      <c r="D22" s="617">
        <v>150</v>
      </c>
      <c r="E22" s="617">
        <v>7</v>
      </c>
      <c r="F22" s="617">
        <v>0</v>
      </c>
      <c r="G22" s="617">
        <v>0</v>
      </c>
      <c r="H22" s="616">
        <v>1</v>
      </c>
      <c r="I22" s="616">
        <v>1</v>
      </c>
      <c r="J22" s="616">
        <v>0</v>
      </c>
      <c r="K22" s="616">
        <v>1</v>
      </c>
      <c r="L22" s="616">
        <v>0</v>
      </c>
      <c r="M22" s="618">
        <v>2</v>
      </c>
      <c r="N22" s="613">
        <f t="shared" si="0"/>
        <v>5</v>
      </c>
      <c r="O22" s="996" t="s">
        <v>51</v>
      </c>
      <c r="P22" s="996"/>
      <c r="Q22" s="122"/>
      <c r="R22" s="122"/>
      <c r="S22" s="122"/>
      <c r="T22" s="122"/>
      <c r="U22" s="122"/>
      <c r="V22" s="122"/>
      <c r="W22" s="122"/>
      <c r="X22" s="122"/>
      <c r="Y22" s="122"/>
      <c r="Z22" s="1049"/>
      <c r="AA22" s="1049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</row>
    <row r="23" spans="1:46" ht="20.100000000000001" customHeight="1" x14ac:dyDescent="0.3">
      <c r="A23" s="1042" t="s">
        <v>27</v>
      </c>
      <c r="B23" s="1042"/>
      <c r="C23" s="617">
        <v>2</v>
      </c>
      <c r="D23" s="617">
        <v>477</v>
      </c>
      <c r="E23" s="617">
        <v>1</v>
      </c>
      <c r="F23" s="617">
        <v>3</v>
      </c>
      <c r="G23" s="617">
        <v>0</v>
      </c>
      <c r="H23" s="616">
        <v>1</v>
      </c>
      <c r="I23" s="616">
        <v>1</v>
      </c>
      <c r="J23" s="616">
        <v>1</v>
      </c>
      <c r="K23" s="616">
        <v>0</v>
      </c>
      <c r="L23" s="616">
        <v>0</v>
      </c>
      <c r="M23" s="618">
        <v>1</v>
      </c>
      <c r="N23" s="613">
        <f t="shared" si="0"/>
        <v>4</v>
      </c>
      <c r="O23" s="996" t="s">
        <v>28</v>
      </c>
      <c r="P23" s="996"/>
      <c r="Q23" s="122"/>
      <c r="R23" s="122" t="s">
        <v>379</v>
      </c>
      <c r="S23" s="122"/>
      <c r="T23" s="122"/>
      <c r="U23" s="122"/>
      <c r="V23" s="122"/>
      <c r="W23" s="122"/>
      <c r="X23" s="122"/>
      <c r="Y23" s="122"/>
      <c r="Z23" s="1049"/>
      <c r="AA23" s="1049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</row>
    <row r="24" spans="1:46" ht="20.100000000000001" customHeight="1" x14ac:dyDescent="0.3">
      <c r="A24" s="1042" t="s">
        <v>29</v>
      </c>
      <c r="B24" s="1042"/>
      <c r="C24" s="617">
        <v>1</v>
      </c>
      <c r="D24" s="617">
        <v>850</v>
      </c>
      <c r="E24" s="617">
        <v>1</v>
      </c>
      <c r="F24" s="617">
        <v>1</v>
      </c>
      <c r="G24" s="617">
        <v>0</v>
      </c>
      <c r="H24" s="616">
        <v>1</v>
      </c>
      <c r="I24" s="616">
        <v>1</v>
      </c>
      <c r="J24" s="616">
        <v>1</v>
      </c>
      <c r="K24" s="616">
        <v>0</v>
      </c>
      <c r="L24" s="616">
        <v>0</v>
      </c>
      <c r="M24" s="618">
        <v>0</v>
      </c>
      <c r="N24" s="613">
        <f t="shared" si="0"/>
        <v>3</v>
      </c>
      <c r="O24" s="996" t="s">
        <v>30</v>
      </c>
      <c r="P24" s="996"/>
      <c r="Q24" s="122"/>
      <c r="R24" s="122"/>
      <c r="S24" s="122"/>
      <c r="T24" s="122"/>
      <c r="U24" s="122"/>
      <c r="V24" s="122"/>
      <c r="W24" s="122"/>
      <c r="X24" s="122"/>
      <c r="Y24" s="122"/>
      <c r="Z24" s="1049"/>
      <c r="AA24" s="1049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</row>
    <row r="25" spans="1:46" ht="20.100000000000001" customHeight="1" x14ac:dyDescent="0.3">
      <c r="A25" s="1042" t="s">
        <v>31</v>
      </c>
      <c r="B25" s="1042"/>
      <c r="C25" s="617">
        <v>0</v>
      </c>
      <c r="D25" s="617">
        <v>0</v>
      </c>
      <c r="E25" s="617">
        <v>1</v>
      </c>
      <c r="F25" s="617">
        <v>1</v>
      </c>
      <c r="G25" s="617">
        <v>0</v>
      </c>
      <c r="H25" s="616">
        <v>1</v>
      </c>
      <c r="I25" s="616">
        <v>0</v>
      </c>
      <c r="J25" s="616">
        <v>1</v>
      </c>
      <c r="K25" s="616">
        <v>1</v>
      </c>
      <c r="L25" s="616">
        <v>1</v>
      </c>
      <c r="M25" s="618">
        <v>1</v>
      </c>
      <c r="N25" s="613">
        <f t="shared" si="0"/>
        <v>5</v>
      </c>
      <c r="O25" s="996" t="s">
        <v>32</v>
      </c>
      <c r="P25" s="996"/>
      <c r="Q25" s="122"/>
      <c r="R25" s="122"/>
      <c r="S25" s="122"/>
      <c r="T25" s="122"/>
      <c r="U25" s="122"/>
      <c r="V25" s="122"/>
      <c r="W25" s="122"/>
      <c r="X25" s="122"/>
      <c r="Y25" s="122"/>
      <c r="Z25" s="1049"/>
      <c r="AA25" s="1049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</row>
    <row r="26" spans="1:46" ht="20.100000000000001" customHeight="1" x14ac:dyDescent="0.3">
      <c r="A26" s="1042" t="s">
        <v>33</v>
      </c>
      <c r="B26" s="1042"/>
      <c r="C26" s="617">
        <v>1</v>
      </c>
      <c r="D26" s="617">
        <v>1000</v>
      </c>
      <c r="E26" s="617">
        <v>3</v>
      </c>
      <c r="F26" s="617">
        <v>0</v>
      </c>
      <c r="G26" s="617">
        <v>0</v>
      </c>
      <c r="H26" s="616">
        <v>0</v>
      </c>
      <c r="I26" s="616">
        <v>0</v>
      </c>
      <c r="J26" s="616">
        <v>0</v>
      </c>
      <c r="K26" s="616">
        <v>0</v>
      </c>
      <c r="L26" s="616">
        <v>0</v>
      </c>
      <c r="M26" s="618">
        <v>3</v>
      </c>
      <c r="N26" s="613">
        <f t="shared" si="0"/>
        <v>3</v>
      </c>
      <c r="O26" s="996" t="s">
        <v>34</v>
      </c>
      <c r="P26" s="996"/>
      <c r="Q26" s="122"/>
      <c r="R26" s="122"/>
      <c r="S26" s="122"/>
      <c r="T26" s="122"/>
      <c r="U26" s="122"/>
      <c r="V26" s="122"/>
      <c r="W26" s="122"/>
      <c r="X26" s="122"/>
      <c r="Y26" s="122"/>
      <c r="Z26" s="1049"/>
      <c r="AA26" s="1049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</row>
    <row r="27" spans="1:46" ht="20.100000000000001" customHeight="1" thickBot="1" x14ac:dyDescent="0.35">
      <c r="A27" s="1109" t="s">
        <v>35</v>
      </c>
      <c r="B27" s="1109"/>
      <c r="C27" s="619">
        <v>1</v>
      </c>
      <c r="D27" s="619">
        <v>369</v>
      </c>
      <c r="E27" s="619">
        <v>0</v>
      </c>
      <c r="F27" s="619">
        <v>1</v>
      </c>
      <c r="G27" s="619">
        <v>0</v>
      </c>
      <c r="H27" s="620">
        <v>0</v>
      </c>
      <c r="I27" s="620">
        <v>0</v>
      </c>
      <c r="J27" s="620">
        <v>0</v>
      </c>
      <c r="K27" s="620">
        <v>0</v>
      </c>
      <c r="L27" s="620">
        <v>0</v>
      </c>
      <c r="M27" s="621">
        <v>0</v>
      </c>
      <c r="N27" s="613">
        <f t="shared" si="0"/>
        <v>0</v>
      </c>
      <c r="O27" s="1041" t="s">
        <v>52</v>
      </c>
      <c r="P27" s="1041"/>
      <c r="Q27" s="122"/>
      <c r="R27" s="122"/>
      <c r="S27" s="122"/>
      <c r="T27" s="122"/>
      <c r="U27" s="122"/>
      <c r="V27" s="122"/>
      <c r="W27" s="122"/>
      <c r="X27" s="122"/>
      <c r="Y27" s="122"/>
      <c r="Z27" s="1049"/>
      <c r="AA27" s="1049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</row>
    <row r="28" spans="1:46" ht="20.100000000000001" customHeight="1" thickBot="1" x14ac:dyDescent="0.35">
      <c r="A28" s="1043" t="s">
        <v>8</v>
      </c>
      <c r="B28" s="1043"/>
      <c r="C28" s="216">
        <f>SUM(C8:C27)</f>
        <v>14</v>
      </c>
      <c r="D28" s="216">
        <f t="shared" ref="D28:N28" si="1">SUM(D8:D27)</f>
        <v>6521</v>
      </c>
      <c r="E28" s="216">
        <f t="shared" si="1"/>
        <v>21</v>
      </c>
      <c r="F28" s="216">
        <f t="shared" si="1"/>
        <v>21</v>
      </c>
      <c r="G28" s="216">
        <f t="shared" si="1"/>
        <v>2</v>
      </c>
      <c r="H28" s="216">
        <f t="shared" si="1"/>
        <v>7</v>
      </c>
      <c r="I28" s="216">
        <f t="shared" si="1"/>
        <v>6</v>
      </c>
      <c r="J28" s="216">
        <f t="shared" si="1"/>
        <v>5</v>
      </c>
      <c r="K28" s="216">
        <f t="shared" si="1"/>
        <v>4</v>
      </c>
      <c r="L28" s="216">
        <f t="shared" si="1"/>
        <v>1</v>
      </c>
      <c r="M28" s="216">
        <f t="shared" si="1"/>
        <v>15</v>
      </c>
      <c r="N28" s="216">
        <f t="shared" si="1"/>
        <v>40</v>
      </c>
      <c r="O28" s="1037" t="s">
        <v>381</v>
      </c>
      <c r="P28" s="1037"/>
      <c r="Q28" s="122"/>
      <c r="R28" s="122"/>
      <c r="S28" s="122"/>
      <c r="T28" s="122"/>
      <c r="U28" s="122"/>
      <c r="V28" s="122"/>
      <c r="W28" s="122"/>
      <c r="X28" s="122"/>
      <c r="Y28" s="122"/>
      <c r="Z28" s="1049"/>
      <c r="AA28" s="1049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</row>
    <row r="29" spans="1:46" ht="21" thickTop="1" x14ac:dyDescent="0.3">
      <c r="A29" s="501"/>
      <c r="B29" s="501"/>
      <c r="C29" s="501"/>
      <c r="D29" s="501"/>
      <c r="E29" s="501"/>
      <c r="F29" s="501"/>
      <c r="G29" s="501"/>
      <c r="H29" s="501"/>
      <c r="I29" s="501"/>
      <c r="J29" s="501"/>
      <c r="K29" s="501"/>
      <c r="L29" s="501"/>
      <c r="M29" s="501"/>
      <c r="N29" s="501"/>
      <c r="Q29" s="1178"/>
      <c r="R29" s="1178"/>
      <c r="S29" s="1178"/>
      <c r="T29" s="1178"/>
      <c r="U29" s="1178"/>
      <c r="V29" s="1178"/>
      <c r="W29" s="1178"/>
      <c r="X29" s="1178"/>
      <c r="Y29" s="1178"/>
      <c r="Z29" s="1178"/>
      <c r="AA29" s="1178"/>
      <c r="AB29" s="1178"/>
      <c r="AC29" s="1178"/>
      <c r="AD29" s="1178"/>
      <c r="AE29" s="1178"/>
      <c r="AF29" s="1178"/>
      <c r="AG29" s="1178"/>
      <c r="AH29" s="1178"/>
      <c r="AI29" s="1178"/>
      <c r="AJ29" s="1178"/>
      <c r="AK29" s="1178"/>
      <c r="AL29" s="1178"/>
      <c r="AM29" s="1178"/>
      <c r="AN29" s="1178"/>
      <c r="AO29" s="1178"/>
      <c r="AP29" s="1178"/>
      <c r="AQ29" s="1178"/>
      <c r="AR29" s="1178"/>
      <c r="AS29" s="1178"/>
      <c r="AT29" s="1178"/>
    </row>
    <row r="30" spans="1:46" ht="23.25" customHeight="1" x14ac:dyDescent="0.3">
      <c r="I30" s="99"/>
    </row>
    <row r="33" ht="23.25" customHeight="1" x14ac:dyDescent="0.3"/>
  </sheetData>
  <mergeCells count="112">
    <mergeCell ref="Z3:AT3"/>
    <mergeCell ref="A4:B7"/>
    <mergeCell ref="E4:F4"/>
    <mergeCell ref="G4:G5"/>
    <mergeCell ref="H4:H5"/>
    <mergeCell ref="I4:I5"/>
    <mergeCell ref="J4:J5"/>
    <mergeCell ref="K4:K5"/>
    <mergeCell ref="L4:L5"/>
    <mergeCell ref="M4:M5"/>
    <mergeCell ref="N4:N5"/>
    <mergeCell ref="O4:P7"/>
    <mergeCell ref="M6:M7"/>
    <mergeCell ref="N6:N7"/>
    <mergeCell ref="AJ6:AJ7"/>
    <mergeCell ref="AT4:AT7"/>
    <mergeCell ref="I6:I7"/>
    <mergeCell ref="J6:J7"/>
    <mergeCell ref="K6:K7"/>
    <mergeCell ref="L6:L7"/>
    <mergeCell ref="AH4:AI4"/>
    <mergeCell ref="AJ4:AK4"/>
    <mergeCell ref="AL4:AM4"/>
    <mergeCell ref="AN4:AO4"/>
    <mergeCell ref="A1:P1"/>
    <mergeCell ref="A2:P2"/>
    <mergeCell ref="A3:C3"/>
    <mergeCell ref="O3:P3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W6:W7"/>
    <mergeCell ref="X6:X7"/>
    <mergeCell ref="Y6:Y7"/>
    <mergeCell ref="AB6:AB7"/>
    <mergeCell ref="AC6:AC7"/>
    <mergeCell ref="AD6:AD7"/>
    <mergeCell ref="C5:C7"/>
    <mergeCell ref="D5:D7"/>
    <mergeCell ref="E5:F5"/>
    <mergeCell ref="G6:G7"/>
    <mergeCell ref="H6:H7"/>
    <mergeCell ref="AP4:AQ4"/>
    <mergeCell ref="AR4:AS4"/>
    <mergeCell ref="S4:V4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O8:P8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</mergeCells>
  <printOptions horizontalCentered="1"/>
  <pageMargins left="0.7" right="0.7" top="1" bottom="0.75" header="0.3" footer="0.3"/>
  <pageSetup paperSize="9" scale="75" firstPageNumber="94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9:I10"/>
  <sheetViews>
    <sheetView rightToLeft="1" view="pageBreakPreview" zoomScale="60" zoomScaleNormal="100" workbookViewId="0">
      <selection activeCell="L24" sqref="K24:L24"/>
    </sheetView>
  </sheetViews>
  <sheetFormatPr defaultRowHeight="20.25" x14ac:dyDescent="0.3"/>
  <cols>
    <col min="1" max="23" width="8.6640625" style="219"/>
    <col min="24" max="24" width="7.08203125" style="219" customWidth="1"/>
    <col min="25" max="27" width="8.6640625" style="219"/>
    <col min="28" max="28" width="11.5" style="219" customWidth="1"/>
    <col min="29" max="29" width="8.6640625" style="219"/>
    <col min="30" max="30" width="3.75" style="219" customWidth="1"/>
    <col min="31" max="31" width="3.5" style="219" customWidth="1"/>
    <col min="32" max="32" width="8.6640625" style="219"/>
    <col min="33" max="33" width="5" style="219" customWidth="1"/>
    <col min="34" max="34" width="11.75" style="219" customWidth="1"/>
    <col min="35" max="16384" width="8.6640625" style="219"/>
  </cols>
  <sheetData>
    <row r="9" spans="1:9" ht="54" customHeight="1" x14ac:dyDescent="0.3">
      <c r="A9" s="1253" t="s">
        <v>833</v>
      </c>
      <c r="B9" s="1253"/>
      <c r="C9" s="1253"/>
      <c r="D9" s="1253"/>
      <c r="E9" s="1253"/>
      <c r="F9" s="1253"/>
      <c r="G9" s="1253"/>
      <c r="H9" s="1253"/>
      <c r="I9" s="1253"/>
    </row>
    <row r="10" spans="1:9" ht="70.5" customHeight="1" x14ac:dyDescent="0.3">
      <c r="A10" s="1335" t="s">
        <v>834</v>
      </c>
      <c r="B10" s="1335"/>
      <c r="C10" s="1335"/>
      <c r="D10" s="1335"/>
      <c r="E10" s="1335"/>
      <c r="F10" s="1335"/>
      <c r="G10" s="1335"/>
      <c r="H10" s="1335"/>
      <c r="I10" s="1335"/>
    </row>
  </sheetData>
  <mergeCells count="2">
    <mergeCell ref="A9:I9"/>
    <mergeCell ref="A10:I10"/>
  </mergeCells>
  <pageMargins left="0.7" right="0.7" top="0.75" bottom="0.75" header="0.3" footer="0.3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123"/>
  <sheetViews>
    <sheetView rightToLeft="1" view="pageBreakPreview" topLeftCell="A106" zoomScale="80" zoomScaleNormal="100" zoomScaleSheetLayoutView="80" workbookViewId="0">
      <selection activeCell="M17" sqref="M17"/>
    </sheetView>
  </sheetViews>
  <sheetFormatPr defaultRowHeight="15" x14ac:dyDescent="0.2"/>
  <cols>
    <col min="1" max="1" width="3.1640625" style="247" customWidth="1"/>
    <col min="2" max="2" width="6.75" style="247" customWidth="1"/>
    <col min="3" max="3" width="10.25" style="247" customWidth="1"/>
    <col min="4" max="4" width="9.5" style="247" customWidth="1"/>
    <col min="5" max="5" width="7.5" style="247" customWidth="1"/>
    <col min="6" max="6" width="19.83203125" style="247" customWidth="1"/>
    <col min="7" max="8" width="7.5" style="247" customWidth="1"/>
    <col min="9" max="9" width="6.75" style="247" customWidth="1"/>
    <col min="10" max="10" width="12.1640625" style="247" customWidth="1"/>
    <col min="11" max="11" width="11.9140625" style="247" customWidth="1"/>
    <col min="12" max="12" width="2.75" style="247" customWidth="1"/>
    <col min="13" max="23" width="8.6640625" style="247"/>
    <col min="24" max="24" width="7.08203125" style="247" customWidth="1"/>
    <col min="25" max="27" width="8.6640625" style="247"/>
    <col min="28" max="28" width="11.5" style="247" customWidth="1"/>
    <col min="29" max="29" width="8.6640625" style="247"/>
    <col min="30" max="30" width="3.75" style="247" customWidth="1"/>
    <col min="31" max="31" width="3.5" style="247" customWidth="1"/>
    <col min="32" max="32" width="8.6640625" style="247"/>
    <col min="33" max="33" width="5" style="247" customWidth="1"/>
    <col min="34" max="34" width="11.75" style="247" customWidth="1"/>
    <col min="35" max="16384" width="8.6640625" style="247"/>
  </cols>
  <sheetData>
    <row r="1" spans="1:12" s="245" customFormat="1" ht="35.25" customHeight="1" x14ac:dyDescent="0.25">
      <c r="A1" s="1285" t="s">
        <v>843</v>
      </c>
      <c r="B1" s="1285"/>
      <c r="C1" s="1285"/>
      <c r="D1" s="1285"/>
      <c r="E1" s="1285"/>
      <c r="F1" s="1285"/>
      <c r="G1" s="1285"/>
      <c r="H1" s="1285"/>
      <c r="I1" s="1285"/>
      <c r="J1" s="1285"/>
      <c r="K1" s="1285"/>
      <c r="L1" s="1285"/>
    </row>
    <row r="2" spans="1:12" s="245" customFormat="1" ht="42" customHeight="1" x14ac:dyDescent="0.25">
      <c r="A2" s="1285" t="s">
        <v>842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</row>
    <row r="3" spans="1:12" s="245" customFormat="1" ht="25.5" customHeight="1" thickBot="1" x14ac:dyDescent="0.3">
      <c r="A3" s="1347" t="s">
        <v>1411</v>
      </c>
      <c r="B3" s="1347"/>
      <c r="C3" s="1347"/>
      <c r="D3" s="563"/>
      <c r="E3" s="563"/>
      <c r="F3" s="563"/>
      <c r="G3" s="563"/>
      <c r="H3" s="563"/>
      <c r="I3" s="563"/>
      <c r="J3" s="563"/>
      <c r="K3" s="1292" t="s">
        <v>1412</v>
      </c>
      <c r="L3" s="1292"/>
    </row>
    <row r="4" spans="1:12" ht="18.75" customHeight="1" thickTop="1" x14ac:dyDescent="0.2">
      <c r="A4" s="1344" t="s">
        <v>482</v>
      </c>
      <c r="B4" s="1344"/>
      <c r="C4" s="1280" t="s">
        <v>483</v>
      </c>
      <c r="D4" s="1280" t="s">
        <v>484</v>
      </c>
      <c r="E4" s="1280" t="s">
        <v>485</v>
      </c>
      <c r="F4" s="1280" t="s">
        <v>486</v>
      </c>
      <c r="G4" s="1283" t="s">
        <v>487</v>
      </c>
      <c r="H4" s="1283"/>
      <c r="I4" s="1283"/>
      <c r="J4" s="1280" t="s">
        <v>488</v>
      </c>
      <c r="K4" s="1350" t="s">
        <v>439</v>
      </c>
      <c r="L4" s="1350"/>
    </row>
    <row r="5" spans="1:12" ht="23.25" customHeight="1" x14ac:dyDescent="0.2">
      <c r="A5" s="1345"/>
      <c r="B5" s="1345"/>
      <c r="C5" s="1281"/>
      <c r="D5" s="1281"/>
      <c r="E5" s="1281"/>
      <c r="F5" s="1281"/>
      <c r="G5" s="1278" t="s">
        <v>489</v>
      </c>
      <c r="H5" s="1278"/>
      <c r="I5" s="1278"/>
      <c r="J5" s="1281"/>
      <c r="K5" s="1351"/>
      <c r="L5" s="1351"/>
    </row>
    <row r="6" spans="1:12" ht="24.75" customHeight="1" x14ac:dyDescent="0.2">
      <c r="A6" s="1345"/>
      <c r="B6" s="1345"/>
      <c r="C6" s="1336" t="s">
        <v>493</v>
      </c>
      <c r="D6" s="1281" t="s">
        <v>494</v>
      </c>
      <c r="E6" s="1281" t="s">
        <v>495</v>
      </c>
      <c r="F6" s="1281" t="s">
        <v>939</v>
      </c>
      <c r="G6" s="929" t="s">
        <v>490</v>
      </c>
      <c r="H6" s="929" t="s">
        <v>491</v>
      </c>
      <c r="I6" s="929" t="s">
        <v>492</v>
      </c>
      <c r="J6" s="1281"/>
      <c r="K6" s="1351"/>
      <c r="L6" s="1351"/>
    </row>
    <row r="7" spans="1:12" ht="27.75" customHeight="1" thickBot="1" x14ac:dyDescent="0.25">
      <c r="A7" s="1346"/>
      <c r="B7" s="1346"/>
      <c r="C7" s="1337"/>
      <c r="D7" s="1282"/>
      <c r="E7" s="1282"/>
      <c r="F7" s="1282"/>
      <c r="G7" s="930" t="s">
        <v>497</v>
      </c>
      <c r="H7" s="930" t="s">
        <v>498</v>
      </c>
      <c r="I7" s="930" t="s">
        <v>499</v>
      </c>
      <c r="J7" s="729" t="s">
        <v>500</v>
      </c>
      <c r="K7" s="1352"/>
      <c r="L7" s="1352"/>
    </row>
    <row r="8" spans="1:12" ht="18.75" customHeight="1" x14ac:dyDescent="0.2">
      <c r="A8" s="1342" t="s">
        <v>844</v>
      </c>
      <c r="B8" s="1342"/>
      <c r="C8" s="931">
        <v>243</v>
      </c>
      <c r="D8" s="931">
        <v>222</v>
      </c>
      <c r="E8" s="931">
        <v>8</v>
      </c>
      <c r="F8" s="931">
        <v>21</v>
      </c>
      <c r="G8" s="931">
        <v>146</v>
      </c>
      <c r="H8" s="931">
        <v>24</v>
      </c>
      <c r="I8" s="931">
        <v>21</v>
      </c>
      <c r="J8" s="931">
        <v>0</v>
      </c>
      <c r="K8" s="991" t="s">
        <v>743</v>
      </c>
      <c r="L8" s="991"/>
    </row>
    <row r="9" spans="1:12" ht="18.75" customHeight="1" x14ac:dyDescent="0.2">
      <c r="A9" s="1286" t="s">
        <v>14</v>
      </c>
      <c r="B9" s="1286"/>
      <c r="C9" s="931">
        <v>77</v>
      </c>
      <c r="D9" s="931">
        <v>99</v>
      </c>
      <c r="E9" s="931">
        <v>2</v>
      </c>
      <c r="F9" s="931">
        <v>0</v>
      </c>
      <c r="G9" s="931">
        <v>22</v>
      </c>
      <c r="H9" s="931">
        <v>16</v>
      </c>
      <c r="I9" s="931">
        <v>0</v>
      </c>
      <c r="J9" s="931">
        <v>0</v>
      </c>
      <c r="K9" s="1287" t="s">
        <v>15</v>
      </c>
      <c r="L9" s="1287"/>
    </row>
    <row r="10" spans="1:12" ht="18.75" customHeight="1" x14ac:dyDescent="0.2">
      <c r="A10" s="1273" t="s">
        <v>16</v>
      </c>
      <c r="B10" s="1273"/>
      <c r="C10" s="932">
        <v>144</v>
      </c>
      <c r="D10" s="932">
        <v>114</v>
      </c>
      <c r="E10" s="932">
        <v>3</v>
      </c>
      <c r="F10" s="932">
        <v>5</v>
      </c>
      <c r="G10" s="932">
        <v>153</v>
      </c>
      <c r="H10" s="932">
        <v>76</v>
      </c>
      <c r="I10" s="932">
        <v>2</v>
      </c>
      <c r="J10" s="932">
        <v>0</v>
      </c>
      <c r="K10" s="1274" t="s">
        <v>17</v>
      </c>
      <c r="L10" s="1274"/>
    </row>
    <row r="11" spans="1:12" ht="18.75" customHeight="1" x14ac:dyDescent="0.2">
      <c r="A11" s="1273" t="s">
        <v>479</v>
      </c>
      <c r="B11" s="1273"/>
      <c r="C11" s="932">
        <v>422</v>
      </c>
      <c r="D11" s="932">
        <v>162</v>
      </c>
      <c r="E11" s="932">
        <v>4</v>
      </c>
      <c r="F11" s="932">
        <v>3</v>
      </c>
      <c r="G11" s="932">
        <v>5</v>
      </c>
      <c r="H11" s="932">
        <v>2</v>
      </c>
      <c r="I11" s="932">
        <v>0</v>
      </c>
      <c r="J11" s="932">
        <v>0</v>
      </c>
      <c r="K11" s="1274" t="s">
        <v>19</v>
      </c>
      <c r="L11" s="1274"/>
    </row>
    <row r="12" spans="1:12" ht="18.75" customHeight="1" x14ac:dyDescent="0.2">
      <c r="A12" s="1338" t="s">
        <v>20</v>
      </c>
      <c r="B12" s="561" t="s">
        <v>1460</v>
      </c>
      <c r="C12" s="932">
        <v>175</v>
      </c>
      <c r="D12" s="932">
        <v>167</v>
      </c>
      <c r="E12" s="932">
        <v>0</v>
      </c>
      <c r="F12" s="932">
        <v>23</v>
      </c>
      <c r="G12" s="932">
        <v>87</v>
      </c>
      <c r="H12" s="932">
        <v>0</v>
      </c>
      <c r="I12" s="932">
        <v>0</v>
      </c>
      <c r="J12" s="932">
        <v>0</v>
      </c>
      <c r="K12" s="562" t="s">
        <v>43</v>
      </c>
      <c r="L12" s="1341" t="s">
        <v>380</v>
      </c>
    </row>
    <row r="13" spans="1:12" ht="18.75" customHeight="1" x14ac:dyDescent="0.2">
      <c r="A13" s="1339"/>
      <c r="B13" s="561" t="s">
        <v>1461</v>
      </c>
      <c r="C13" s="932">
        <v>204</v>
      </c>
      <c r="D13" s="932">
        <v>209</v>
      </c>
      <c r="E13" s="932">
        <v>35</v>
      </c>
      <c r="F13" s="932">
        <v>21</v>
      </c>
      <c r="G13" s="932">
        <v>96</v>
      </c>
      <c r="H13" s="932">
        <v>0</v>
      </c>
      <c r="I13" s="932">
        <v>8</v>
      </c>
      <c r="J13" s="932">
        <v>0</v>
      </c>
      <c r="K13" s="562" t="s">
        <v>44</v>
      </c>
      <c r="L13" s="1341"/>
    </row>
    <row r="14" spans="1:12" ht="18.75" customHeight="1" x14ac:dyDescent="0.2">
      <c r="A14" s="1339"/>
      <c r="B14" s="561" t="s">
        <v>1462</v>
      </c>
      <c r="C14" s="932">
        <v>118</v>
      </c>
      <c r="D14" s="932">
        <v>90</v>
      </c>
      <c r="E14" s="932">
        <v>0</v>
      </c>
      <c r="F14" s="932">
        <v>1</v>
      </c>
      <c r="G14" s="932">
        <v>28</v>
      </c>
      <c r="H14" s="932">
        <v>0</v>
      </c>
      <c r="I14" s="932">
        <v>0</v>
      </c>
      <c r="J14" s="932">
        <v>0</v>
      </c>
      <c r="K14" s="562" t="s">
        <v>45</v>
      </c>
      <c r="L14" s="1341"/>
    </row>
    <row r="15" spans="1:12" ht="18.75" customHeight="1" x14ac:dyDescent="0.2">
      <c r="A15" s="1339"/>
      <c r="B15" s="561" t="s">
        <v>1463</v>
      </c>
      <c r="C15" s="932">
        <v>127</v>
      </c>
      <c r="D15" s="932">
        <v>132</v>
      </c>
      <c r="E15" s="932">
        <v>20</v>
      </c>
      <c r="F15" s="932">
        <v>14</v>
      </c>
      <c r="G15" s="932">
        <v>68</v>
      </c>
      <c r="H15" s="932">
        <v>0</v>
      </c>
      <c r="I15" s="932">
        <v>0</v>
      </c>
      <c r="J15" s="932">
        <v>0</v>
      </c>
      <c r="K15" s="562" t="s">
        <v>46</v>
      </c>
      <c r="L15" s="1341"/>
    </row>
    <row r="16" spans="1:12" ht="18.75" customHeight="1" x14ac:dyDescent="0.2">
      <c r="A16" s="1339"/>
      <c r="B16" s="561" t="s">
        <v>1464</v>
      </c>
      <c r="C16" s="932">
        <v>171</v>
      </c>
      <c r="D16" s="932">
        <v>202</v>
      </c>
      <c r="E16" s="932">
        <v>22</v>
      </c>
      <c r="F16" s="932">
        <v>21</v>
      </c>
      <c r="G16" s="932">
        <v>148</v>
      </c>
      <c r="H16" s="932">
        <v>0</v>
      </c>
      <c r="I16" s="932">
        <v>0</v>
      </c>
      <c r="J16" s="932">
        <v>0</v>
      </c>
      <c r="K16" s="562" t="s">
        <v>47</v>
      </c>
      <c r="L16" s="1341"/>
    </row>
    <row r="17" spans="1:14" ht="18.75" customHeight="1" x14ac:dyDescent="0.2">
      <c r="A17" s="1340"/>
      <c r="B17" s="561" t="s">
        <v>1465</v>
      </c>
      <c r="C17" s="932">
        <v>163</v>
      </c>
      <c r="D17" s="932">
        <v>168</v>
      </c>
      <c r="E17" s="932">
        <v>12</v>
      </c>
      <c r="F17" s="932">
        <v>5</v>
      </c>
      <c r="G17" s="932">
        <v>105</v>
      </c>
      <c r="H17" s="932">
        <v>0</v>
      </c>
      <c r="I17" s="932">
        <v>0</v>
      </c>
      <c r="J17" s="932">
        <v>0</v>
      </c>
      <c r="K17" s="562" t="s">
        <v>48</v>
      </c>
      <c r="L17" s="1341"/>
    </row>
    <row r="18" spans="1:14" ht="18.75" customHeight="1" x14ac:dyDescent="0.2">
      <c r="A18" s="1273" t="s">
        <v>397</v>
      </c>
      <c r="B18" s="1273"/>
      <c r="C18" s="932">
        <v>130</v>
      </c>
      <c r="D18" s="932">
        <v>92</v>
      </c>
      <c r="E18" s="932">
        <v>2</v>
      </c>
      <c r="F18" s="932">
        <v>4</v>
      </c>
      <c r="G18" s="932">
        <v>12</v>
      </c>
      <c r="H18" s="932">
        <v>0</v>
      </c>
      <c r="I18" s="932">
        <v>0</v>
      </c>
      <c r="J18" s="932">
        <v>0</v>
      </c>
      <c r="K18" s="1274" t="s">
        <v>463</v>
      </c>
      <c r="L18" s="1274"/>
    </row>
    <row r="19" spans="1:14" ht="18.75" customHeight="1" x14ac:dyDescent="0.2">
      <c r="A19" s="1273" t="s">
        <v>22</v>
      </c>
      <c r="B19" s="1273"/>
      <c r="C19" s="932">
        <v>338</v>
      </c>
      <c r="D19" s="932">
        <v>220</v>
      </c>
      <c r="E19" s="932">
        <v>15</v>
      </c>
      <c r="F19" s="932">
        <v>4</v>
      </c>
      <c r="G19" s="932">
        <v>62</v>
      </c>
      <c r="H19" s="932">
        <v>0</v>
      </c>
      <c r="I19" s="932">
        <v>0</v>
      </c>
      <c r="J19" s="932">
        <v>0</v>
      </c>
      <c r="K19" s="1274" t="s">
        <v>49</v>
      </c>
      <c r="L19" s="1274"/>
    </row>
    <row r="20" spans="1:14" ht="18.75" customHeight="1" x14ac:dyDescent="0.2">
      <c r="A20" s="1273" t="s">
        <v>23</v>
      </c>
      <c r="B20" s="1273"/>
      <c r="C20" s="932">
        <v>220</v>
      </c>
      <c r="D20" s="932">
        <v>169</v>
      </c>
      <c r="E20" s="932">
        <v>0</v>
      </c>
      <c r="F20" s="932">
        <v>7</v>
      </c>
      <c r="G20" s="932">
        <v>73</v>
      </c>
      <c r="H20" s="932">
        <v>0</v>
      </c>
      <c r="I20" s="932">
        <v>0</v>
      </c>
      <c r="J20" s="932">
        <v>0</v>
      </c>
      <c r="K20" s="1274" t="s">
        <v>24</v>
      </c>
      <c r="L20" s="1274"/>
    </row>
    <row r="21" spans="1:14" ht="18.75" customHeight="1" x14ac:dyDescent="0.2">
      <c r="A21" s="1273" t="s">
        <v>1449</v>
      </c>
      <c r="B21" s="1273"/>
      <c r="C21" s="932">
        <v>126</v>
      </c>
      <c r="D21" s="932">
        <v>217</v>
      </c>
      <c r="E21" s="932">
        <v>16</v>
      </c>
      <c r="F21" s="932">
        <v>26</v>
      </c>
      <c r="G21" s="932">
        <v>56</v>
      </c>
      <c r="H21" s="932">
        <v>0</v>
      </c>
      <c r="I21" s="932">
        <v>2</v>
      </c>
      <c r="J21" s="932">
        <v>0</v>
      </c>
      <c r="K21" s="1274" t="s">
        <v>50</v>
      </c>
      <c r="L21" s="1274"/>
    </row>
    <row r="22" spans="1:14" ht="18.75" customHeight="1" x14ac:dyDescent="0.2">
      <c r="A22" s="1273" t="s">
        <v>64</v>
      </c>
      <c r="B22" s="1273"/>
      <c r="C22" s="932">
        <v>178</v>
      </c>
      <c r="D22" s="932">
        <v>174</v>
      </c>
      <c r="E22" s="932">
        <v>0</v>
      </c>
      <c r="F22" s="932">
        <v>0</v>
      </c>
      <c r="G22" s="932">
        <v>0</v>
      </c>
      <c r="H22" s="932">
        <v>0</v>
      </c>
      <c r="I22" s="932">
        <v>0</v>
      </c>
      <c r="J22" s="932">
        <v>0</v>
      </c>
      <c r="K22" s="1274" t="s">
        <v>51</v>
      </c>
      <c r="L22" s="1274"/>
      <c r="N22" s="1355"/>
    </row>
    <row r="23" spans="1:14" ht="18.75" customHeight="1" x14ac:dyDescent="0.2">
      <c r="A23" s="1273" t="s">
        <v>27</v>
      </c>
      <c r="B23" s="1273"/>
      <c r="C23" s="932">
        <v>55</v>
      </c>
      <c r="D23" s="932">
        <v>81</v>
      </c>
      <c r="E23" s="932">
        <v>4</v>
      </c>
      <c r="F23" s="932">
        <v>2</v>
      </c>
      <c r="G23" s="932">
        <v>29</v>
      </c>
      <c r="H23" s="932">
        <v>0</v>
      </c>
      <c r="I23" s="932">
        <v>0</v>
      </c>
      <c r="J23" s="932">
        <v>0</v>
      </c>
      <c r="K23" s="1274" t="s">
        <v>28</v>
      </c>
      <c r="L23" s="1274"/>
      <c r="N23" s="1356"/>
    </row>
    <row r="24" spans="1:14" ht="18.75" customHeight="1" x14ac:dyDescent="0.2">
      <c r="A24" s="1273" t="s">
        <v>29</v>
      </c>
      <c r="B24" s="1273"/>
      <c r="C24" s="932">
        <v>193</v>
      </c>
      <c r="D24" s="932">
        <v>127</v>
      </c>
      <c r="E24" s="932">
        <v>11</v>
      </c>
      <c r="F24" s="932">
        <v>4</v>
      </c>
      <c r="G24" s="932">
        <v>85</v>
      </c>
      <c r="H24" s="932">
        <v>0</v>
      </c>
      <c r="I24" s="932">
        <v>0</v>
      </c>
      <c r="J24" s="932">
        <v>0</v>
      </c>
      <c r="K24" s="1274" t="s">
        <v>30</v>
      </c>
      <c r="L24" s="1274"/>
      <c r="N24" s="1356"/>
    </row>
    <row r="25" spans="1:14" ht="18.75" customHeight="1" x14ac:dyDescent="0.2">
      <c r="A25" s="1273" t="s">
        <v>481</v>
      </c>
      <c r="B25" s="1273"/>
      <c r="C25" s="932">
        <v>143</v>
      </c>
      <c r="D25" s="932">
        <v>156</v>
      </c>
      <c r="E25" s="932">
        <v>20</v>
      </c>
      <c r="F25" s="932">
        <v>6</v>
      </c>
      <c r="G25" s="932">
        <v>35</v>
      </c>
      <c r="H25" s="932">
        <v>0</v>
      </c>
      <c r="I25" s="932">
        <v>0</v>
      </c>
      <c r="J25" s="932">
        <v>0</v>
      </c>
      <c r="K25" s="1274" t="s">
        <v>32</v>
      </c>
      <c r="L25" s="1274"/>
      <c r="N25" s="1356"/>
    </row>
    <row r="26" spans="1:14" ht="18.75" customHeight="1" x14ac:dyDescent="0.2">
      <c r="A26" s="1273" t="s">
        <v>33</v>
      </c>
      <c r="B26" s="1273"/>
      <c r="C26" s="932">
        <v>39</v>
      </c>
      <c r="D26" s="932">
        <v>88</v>
      </c>
      <c r="E26" s="932">
        <v>4</v>
      </c>
      <c r="F26" s="932">
        <v>4</v>
      </c>
      <c r="G26" s="932">
        <v>2</v>
      </c>
      <c r="H26" s="932">
        <v>0</v>
      </c>
      <c r="I26" s="932">
        <v>0</v>
      </c>
      <c r="J26" s="932">
        <v>0</v>
      </c>
      <c r="K26" s="1274" t="s">
        <v>34</v>
      </c>
      <c r="L26" s="1274"/>
      <c r="N26" s="1356"/>
    </row>
    <row r="27" spans="1:14" ht="18.75" customHeight="1" thickBot="1" x14ac:dyDescent="0.25">
      <c r="A27" s="1293" t="s">
        <v>35</v>
      </c>
      <c r="B27" s="1293"/>
      <c r="C27" s="933">
        <v>224</v>
      </c>
      <c r="D27" s="933">
        <v>402</v>
      </c>
      <c r="E27" s="933">
        <v>3</v>
      </c>
      <c r="F27" s="933">
        <v>2</v>
      </c>
      <c r="G27" s="933">
        <v>2</v>
      </c>
      <c r="H27" s="933">
        <v>0</v>
      </c>
      <c r="I27" s="933">
        <v>0</v>
      </c>
      <c r="J27" s="933">
        <v>0</v>
      </c>
      <c r="K27" s="1268" t="s">
        <v>52</v>
      </c>
      <c r="L27" s="1268"/>
      <c r="N27" s="1357"/>
    </row>
    <row r="28" spans="1:14" ht="18.75" customHeight="1" thickBot="1" x14ac:dyDescent="0.25">
      <c r="A28" s="1269" t="s">
        <v>8</v>
      </c>
      <c r="B28" s="1269"/>
      <c r="C28" s="934">
        <f>SUM(C8:C27)</f>
        <v>3490</v>
      </c>
      <c r="D28" s="934">
        <f t="shared" ref="D28:J28" si="0">SUM(D8:D27)</f>
        <v>3291</v>
      </c>
      <c r="E28" s="934">
        <f t="shared" si="0"/>
        <v>181</v>
      </c>
      <c r="F28" s="934">
        <f t="shared" si="0"/>
        <v>173</v>
      </c>
      <c r="G28" s="934">
        <f t="shared" si="0"/>
        <v>1214</v>
      </c>
      <c r="H28" s="934">
        <f t="shared" si="0"/>
        <v>118</v>
      </c>
      <c r="I28" s="934">
        <f t="shared" si="0"/>
        <v>33</v>
      </c>
      <c r="J28" s="934">
        <f t="shared" si="0"/>
        <v>0</v>
      </c>
      <c r="K28" s="1270" t="s">
        <v>381</v>
      </c>
      <c r="L28" s="1270"/>
    </row>
    <row r="29" spans="1:14" ht="15.75" thickTop="1" x14ac:dyDescent="0.2"/>
    <row r="31" spans="1:14" ht="30" customHeight="1" x14ac:dyDescent="0.2">
      <c r="A31" s="1285" t="s">
        <v>845</v>
      </c>
      <c r="B31" s="1285"/>
      <c r="C31" s="1285"/>
      <c r="D31" s="1285"/>
      <c r="E31" s="1285"/>
      <c r="F31" s="1285"/>
      <c r="G31" s="1285"/>
      <c r="H31" s="1285"/>
      <c r="I31" s="1285"/>
      <c r="J31" s="1285"/>
      <c r="K31" s="1285"/>
      <c r="L31" s="1285"/>
    </row>
    <row r="32" spans="1:14" ht="50.25" customHeight="1" x14ac:dyDescent="0.2">
      <c r="A32" s="1285" t="s">
        <v>846</v>
      </c>
      <c r="B32" s="1285"/>
      <c r="C32" s="1285"/>
      <c r="D32" s="1285"/>
      <c r="E32" s="1285"/>
      <c r="F32" s="1285"/>
      <c r="G32" s="1285"/>
      <c r="H32" s="1285"/>
      <c r="I32" s="1285"/>
      <c r="J32" s="1285"/>
      <c r="K32" s="1285"/>
      <c r="L32" s="1285"/>
    </row>
    <row r="33" spans="1:12" s="570" customFormat="1" ht="28.5" customHeight="1" thickBot="1" x14ac:dyDescent="0.35">
      <c r="A33" s="1347" t="s">
        <v>1413</v>
      </c>
      <c r="B33" s="1347"/>
      <c r="C33" s="563"/>
      <c r="D33" s="563"/>
      <c r="E33" s="563"/>
      <c r="F33" s="563"/>
      <c r="G33" s="563"/>
      <c r="H33" s="563"/>
      <c r="I33" s="563"/>
      <c r="J33" s="563"/>
      <c r="K33" s="1017" t="s">
        <v>1414</v>
      </c>
      <c r="L33" s="1017"/>
    </row>
    <row r="34" spans="1:12" ht="20.25" customHeight="1" thickTop="1" x14ac:dyDescent="0.2">
      <c r="A34" s="1344" t="s">
        <v>482</v>
      </c>
      <c r="B34" s="1344"/>
      <c r="C34" s="1280" t="s">
        <v>483</v>
      </c>
      <c r="D34" s="1280" t="s">
        <v>484</v>
      </c>
      <c r="E34" s="1280" t="s">
        <v>485</v>
      </c>
      <c r="F34" s="1280" t="s">
        <v>486</v>
      </c>
      <c r="G34" s="1283" t="s">
        <v>487</v>
      </c>
      <c r="H34" s="1283"/>
      <c r="I34" s="1283"/>
      <c r="J34" s="1280" t="s">
        <v>488</v>
      </c>
      <c r="K34" s="1350" t="s">
        <v>439</v>
      </c>
      <c r="L34" s="1350"/>
    </row>
    <row r="35" spans="1:12" ht="20.25" customHeight="1" x14ac:dyDescent="0.2">
      <c r="A35" s="1345"/>
      <c r="B35" s="1345"/>
      <c r="C35" s="1281"/>
      <c r="D35" s="1281"/>
      <c r="E35" s="1281"/>
      <c r="F35" s="1281"/>
      <c r="G35" s="1278" t="s">
        <v>489</v>
      </c>
      <c r="H35" s="1278"/>
      <c r="I35" s="1278"/>
      <c r="J35" s="1281"/>
      <c r="K35" s="1351"/>
      <c r="L35" s="1351"/>
    </row>
    <row r="36" spans="1:12" ht="20.25" customHeight="1" x14ac:dyDescent="0.2">
      <c r="A36" s="1345"/>
      <c r="B36" s="1345"/>
      <c r="C36" s="1336" t="s">
        <v>493</v>
      </c>
      <c r="D36" s="1281" t="s">
        <v>494</v>
      </c>
      <c r="E36" s="1281" t="s">
        <v>495</v>
      </c>
      <c r="F36" s="1281" t="s">
        <v>939</v>
      </c>
      <c r="G36" s="929" t="s">
        <v>490</v>
      </c>
      <c r="H36" s="929" t="s">
        <v>491</v>
      </c>
      <c r="I36" s="929" t="s">
        <v>492</v>
      </c>
      <c r="J36" s="1281"/>
      <c r="K36" s="1351"/>
      <c r="L36" s="1351"/>
    </row>
    <row r="37" spans="1:12" ht="34.5" customHeight="1" thickBot="1" x14ac:dyDescent="0.25">
      <c r="A37" s="1346"/>
      <c r="B37" s="1346"/>
      <c r="C37" s="1337"/>
      <c r="D37" s="1282"/>
      <c r="E37" s="1282"/>
      <c r="F37" s="1282"/>
      <c r="G37" s="930" t="s">
        <v>497</v>
      </c>
      <c r="H37" s="930" t="s">
        <v>498</v>
      </c>
      <c r="I37" s="930" t="s">
        <v>499</v>
      </c>
      <c r="J37" s="928" t="s">
        <v>500</v>
      </c>
      <c r="K37" s="1352"/>
      <c r="L37" s="1352"/>
    </row>
    <row r="38" spans="1:12" ht="18.75" customHeight="1" x14ac:dyDescent="0.2">
      <c r="A38" s="1342" t="s">
        <v>844</v>
      </c>
      <c r="B38" s="1342"/>
      <c r="C38" s="931">
        <v>240</v>
      </c>
      <c r="D38" s="931">
        <v>211</v>
      </c>
      <c r="E38" s="931">
        <v>3</v>
      </c>
      <c r="F38" s="931">
        <v>12</v>
      </c>
      <c r="G38" s="931">
        <v>144</v>
      </c>
      <c r="H38" s="931">
        <v>24</v>
      </c>
      <c r="I38" s="931">
        <v>21</v>
      </c>
      <c r="J38" s="931">
        <v>0</v>
      </c>
      <c r="K38" s="991" t="s">
        <v>743</v>
      </c>
      <c r="L38" s="991"/>
    </row>
    <row r="39" spans="1:12" ht="18.75" customHeight="1" x14ac:dyDescent="0.2">
      <c r="A39" s="1286" t="s">
        <v>14</v>
      </c>
      <c r="B39" s="1286"/>
      <c r="C39" s="931">
        <v>76</v>
      </c>
      <c r="D39" s="931">
        <v>97</v>
      </c>
      <c r="E39" s="931">
        <v>2</v>
      </c>
      <c r="F39" s="931">
        <v>0</v>
      </c>
      <c r="G39" s="931">
        <v>22</v>
      </c>
      <c r="H39" s="931">
        <v>16</v>
      </c>
      <c r="I39" s="931">
        <v>0</v>
      </c>
      <c r="J39" s="931">
        <v>0</v>
      </c>
      <c r="K39" s="1287" t="s">
        <v>15</v>
      </c>
      <c r="L39" s="1287"/>
    </row>
    <row r="40" spans="1:12" ht="18.75" customHeight="1" x14ac:dyDescent="0.2">
      <c r="A40" s="1273" t="s">
        <v>16</v>
      </c>
      <c r="B40" s="1273"/>
      <c r="C40" s="932">
        <v>128</v>
      </c>
      <c r="D40" s="932">
        <v>102</v>
      </c>
      <c r="E40" s="932">
        <v>0</v>
      </c>
      <c r="F40" s="932">
        <v>2</v>
      </c>
      <c r="G40" s="932">
        <v>142</v>
      </c>
      <c r="H40" s="932">
        <v>75</v>
      </c>
      <c r="I40" s="932">
        <v>2</v>
      </c>
      <c r="J40" s="932">
        <v>0</v>
      </c>
      <c r="K40" s="1274" t="s">
        <v>17</v>
      </c>
      <c r="L40" s="1274"/>
    </row>
    <row r="41" spans="1:12" ht="18.75" customHeight="1" x14ac:dyDescent="0.2">
      <c r="A41" s="1273" t="s">
        <v>479</v>
      </c>
      <c r="B41" s="1273"/>
      <c r="C41" s="932">
        <v>414</v>
      </c>
      <c r="D41" s="932">
        <v>152</v>
      </c>
      <c r="E41" s="932">
        <v>0</v>
      </c>
      <c r="F41" s="932">
        <v>3</v>
      </c>
      <c r="G41" s="932">
        <v>0</v>
      </c>
      <c r="H41" s="932">
        <v>2</v>
      </c>
      <c r="I41" s="932">
        <v>0</v>
      </c>
      <c r="J41" s="932">
        <v>0</v>
      </c>
      <c r="K41" s="1274" t="s">
        <v>19</v>
      </c>
      <c r="L41" s="1274"/>
    </row>
    <row r="42" spans="1:12" ht="18.75" customHeight="1" x14ac:dyDescent="0.2">
      <c r="A42" s="1338" t="s">
        <v>20</v>
      </c>
      <c r="B42" s="971" t="s">
        <v>1460</v>
      </c>
      <c r="C42" s="932">
        <v>154</v>
      </c>
      <c r="D42" s="932">
        <v>138</v>
      </c>
      <c r="E42" s="932">
        <v>0</v>
      </c>
      <c r="F42" s="932">
        <v>11</v>
      </c>
      <c r="G42" s="932">
        <v>87</v>
      </c>
      <c r="H42" s="932">
        <v>0</v>
      </c>
      <c r="I42" s="932">
        <v>0</v>
      </c>
      <c r="J42" s="932">
        <v>0</v>
      </c>
      <c r="K42" s="562" t="s">
        <v>43</v>
      </c>
      <c r="L42" s="1341" t="s">
        <v>380</v>
      </c>
    </row>
    <row r="43" spans="1:12" ht="18.75" customHeight="1" x14ac:dyDescent="0.2">
      <c r="A43" s="1339"/>
      <c r="B43" s="971" t="s">
        <v>1461</v>
      </c>
      <c r="C43" s="932">
        <v>184</v>
      </c>
      <c r="D43" s="932">
        <v>157</v>
      </c>
      <c r="E43" s="932">
        <v>3</v>
      </c>
      <c r="F43" s="932">
        <v>7</v>
      </c>
      <c r="G43" s="932">
        <v>74</v>
      </c>
      <c r="H43" s="932">
        <v>0</v>
      </c>
      <c r="I43" s="932">
        <v>6</v>
      </c>
      <c r="J43" s="932">
        <v>0</v>
      </c>
      <c r="K43" s="562" t="s">
        <v>44</v>
      </c>
      <c r="L43" s="1341"/>
    </row>
    <row r="44" spans="1:12" ht="18.75" customHeight="1" x14ac:dyDescent="0.2">
      <c r="A44" s="1339"/>
      <c r="B44" s="971" t="s">
        <v>1462</v>
      </c>
      <c r="C44" s="932">
        <v>112</v>
      </c>
      <c r="D44" s="932">
        <v>85</v>
      </c>
      <c r="E44" s="932">
        <v>0</v>
      </c>
      <c r="F44" s="932">
        <v>1</v>
      </c>
      <c r="G44" s="932">
        <v>26</v>
      </c>
      <c r="H44" s="932">
        <v>0</v>
      </c>
      <c r="I44" s="932">
        <v>0</v>
      </c>
      <c r="J44" s="932">
        <v>0</v>
      </c>
      <c r="K44" s="562" t="s">
        <v>45</v>
      </c>
      <c r="L44" s="1341"/>
    </row>
    <row r="45" spans="1:12" ht="18.75" customHeight="1" x14ac:dyDescent="0.2">
      <c r="A45" s="1339"/>
      <c r="B45" s="971" t="s">
        <v>1463</v>
      </c>
      <c r="C45" s="932">
        <v>127</v>
      </c>
      <c r="D45" s="932">
        <v>110</v>
      </c>
      <c r="E45" s="932">
        <v>4</v>
      </c>
      <c r="F45" s="932">
        <v>12</v>
      </c>
      <c r="G45" s="932">
        <v>68</v>
      </c>
      <c r="H45" s="932">
        <v>0</v>
      </c>
      <c r="I45" s="932">
        <v>0</v>
      </c>
      <c r="J45" s="932">
        <v>0</v>
      </c>
      <c r="K45" s="562" t="s">
        <v>46</v>
      </c>
      <c r="L45" s="1341"/>
    </row>
    <row r="46" spans="1:12" ht="18.75" customHeight="1" x14ac:dyDescent="0.2">
      <c r="A46" s="1339"/>
      <c r="B46" s="971" t="s">
        <v>1464</v>
      </c>
      <c r="C46" s="932">
        <v>164</v>
      </c>
      <c r="D46" s="932">
        <v>173</v>
      </c>
      <c r="E46" s="932">
        <v>5</v>
      </c>
      <c r="F46" s="932">
        <v>7</v>
      </c>
      <c r="G46" s="932">
        <v>134</v>
      </c>
      <c r="H46" s="932">
        <v>0</v>
      </c>
      <c r="I46" s="932">
        <v>0</v>
      </c>
      <c r="J46" s="932">
        <v>0</v>
      </c>
      <c r="K46" s="562" t="s">
        <v>47</v>
      </c>
      <c r="L46" s="1341"/>
    </row>
    <row r="47" spans="1:12" ht="18.75" customHeight="1" x14ac:dyDescent="0.2">
      <c r="A47" s="1340"/>
      <c r="B47" s="971" t="s">
        <v>1465</v>
      </c>
      <c r="C47" s="932">
        <v>156</v>
      </c>
      <c r="D47" s="932">
        <v>149</v>
      </c>
      <c r="E47" s="932">
        <v>2</v>
      </c>
      <c r="F47" s="932">
        <v>2</v>
      </c>
      <c r="G47" s="932">
        <v>94</v>
      </c>
      <c r="H47" s="932">
        <v>0</v>
      </c>
      <c r="I47" s="932">
        <v>0</v>
      </c>
      <c r="J47" s="932">
        <v>0</v>
      </c>
      <c r="K47" s="562" t="s">
        <v>48</v>
      </c>
      <c r="L47" s="1341"/>
    </row>
    <row r="48" spans="1:12" ht="18.75" customHeight="1" x14ac:dyDescent="0.2">
      <c r="A48" s="1273" t="s">
        <v>397</v>
      </c>
      <c r="B48" s="1273"/>
      <c r="C48" s="932">
        <v>127</v>
      </c>
      <c r="D48" s="932">
        <v>89</v>
      </c>
      <c r="E48" s="932">
        <v>2</v>
      </c>
      <c r="F48" s="932">
        <v>2</v>
      </c>
      <c r="G48" s="932">
        <v>12</v>
      </c>
      <c r="H48" s="932">
        <v>0</v>
      </c>
      <c r="I48" s="932">
        <v>0</v>
      </c>
      <c r="J48" s="932">
        <v>0</v>
      </c>
      <c r="K48" s="1274" t="s">
        <v>463</v>
      </c>
      <c r="L48" s="1274"/>
    </row>
    <row r="49" spans="1:12" ht="18.75" customHeight="1" x14ac:dyDescent="0.2">
      <c r="A49" s="1273" t="s">
        <v>22</v>
      </c>
      <c r="B49" s="1273"/>
      <c r="C49" s="932">
        <v>323</v>
      </c>
      <c r="D49" s="932">
        <v>202</v>
      </c>
      <c r="E49" s="932">
        <v>7</v>
      </c>
      <c r="F49" s="932">
        <v>4</v>
      </c>
      <c r="G49" s="932">
        <v>62</v>
      </c>
      <c r="H49" s="932">
        <v>0</v>
      </c>
      <c r="I49" s="932">
        <v>0</v>
      </c>
      <c r="J49" s="932">
        <v>0</v>
      </c>
      <c r="K49" s="1274" t="s">
        <v>49</v>
      </c>
      <c r="L49" s="1274"/>
    </row>
    <row r="50" spans="1:12" ht="18.75" customHeight="1" x14ac:dyDescent="0.2">
      <c r="A50" s="1273" t="s">
        <v>23</v>
      </c>
      <c r="B50" s="1273"/>
      <c r="C50" s="932">
        <v>198</v>
      </c>
      <c r="D50" s="932">
        <v>145</v>
      </c>
      <c r="E50" s="932">
        <v>0</v>
      </c>
      <c r="F50" s="932">
        <v>6</v>
      </c>
      <c r="G50" s="932">
        <v>69</v>
      </c>
      <c r="H50" s="932">
        <v>0</v>
      </c>
      <c r="I50" s="932">
        <v>0</v>
      </c>
      <c r="J50" s="932">
        <v>0</v>
      </c>
      <c r="K50" s="1274" t="s">
        <v>24</v>
      </c>
      <c r="L50" s="1274"/>
    </row>
    <row r="51" spans="1:12" ht="18.75" customHeight="1" x14ac:dyDescent="0.2">
      <c r="A51" s="1273" t="s">
        <v>1449</v>
      </c>
      <c r="B51" s="1273"/>
      <c r="C51" s="932">
        <v>110</v>
      </c>
      <c r="D51" s="932">
        <v>168</v>
      </c>
      <c r="E51" s="932">
        <v>1</v>
      </c>
      <c r="F51" s="932">
        <v>11</v>
      </c>
      <c r="G51" s="932">
        <v>40</v>
      </c>
      <c r="H51" s="932">
        <v>0</v>
      </c>
      <c r="I51" s="932">
        <v>0</v>
      </c>
      <c r="J51" s="932">
        <v>0</v>
      </c>
      <c r="K51" s="1274" t="s">
        <v>50</v>
      </c>
      <c r="L51" s="1274"/>
    </row>
    <row r="52" spans="1:12" ht="18.75" customHeight="1" x14ac:dyDescent="0.2">
      <c r="A52" s="1273" t="s">
        <v>64</v>
      </c>
      <c r="B52" s="1273"/>
      <c r="C52" s="932">
        <v>175</v>
      </c>
      <c r="D52" s="932">
        <v>141</v>
      </c>
      <c r="E52" s="932">
        <v>0</v>
      </c>
      <c r="F52" s="932">
        <v>0</v>
      </c>
      <c r="G52" s="932">
        <v>0</v>
      </c>
      <c r="H52" s="932">
        <v>0</v>
      </c>
      <c r="I52" s="932">
        <v>0</v>
      </c>
      <c r="J52" s="932">
        <v>0</v>
      </c>
      <c r="K52" s="1274" t="s">
        <v>51</v>
      </c>
      <c r="L52" s="1274"/>
    </row>
    <row r="53" spans="1:12" ht="18.75" customHeight="1" x14ac:dyDescent="0.2">
      <c r="A53" s="1273" t="s">
        <v>27</v>
      </c>
      <c r="B53" s="1273"/>
      <c r="C53" s="932">
        <v>53</v>
      </c>
      <c r="D53" s="932">
        <v>69</v>
      </c>
      <c r="E53" s="932">
        <v>0</v>
      </c>
      <c r="F53" s="932">
        <v>2</v>
      </c>
      <c r="G53" s="932">
        <v>27</v>
      </c>
      <c r="H53" s="932">
        <v>0</v>
      </c>
      <c r="I53" s="932">
        <v>0</v>
      </c>
      <c r="J53" s="932">
        <v>0</v>
      </c>
      <c r="K53" s="1274" t="s">
        <v>28</v>
      </c>
      <c r="L53" s="1274"/>
    </row>
    <row r="54" spans="1:12" ht="18.75" customHeight="1" x14ac:dyDescent="0.2">
      <c r="A54" s="1273" t="s">
        <v>29</v>
      </c>
      <c r="B54" s="1273"/>
      <c r="C54" s="932">
        <v>188</v>
      </c>
      <c r="D54" s="932">
        <v>111</v>
      </c>
      <c r="E54" s="932">
        <v>8</v>
      </c>
      <c r="F54" s="932">
        <v>3</v>
      </c>
      <c r="G54" s="932">
        <v>83</v>
      </c>
      <c r="H54" s="932">
        <v>0</v>
      </c>
      <c r="I54" s="932">
        <v>0</v>
      </c>
      <c r="J54" s="932">
        <v>0</v>
      </c>
      <c r="K54" s="1274" t="s">
        <v>30</v>
      </c>
      <c r="L54" s="1274"/>
    </row>
    <row r="55" spans="1:12" ht="18.75" customHeight="1" x14ac:dyDescent="0.2">
      <c r="A55" s="1273" t="s">
        <v>481</v>
      </c>
      <c r="B55" s="1273"/>
      <c r="C55" s="932">
        <v>115</v>
      </c>
      <c r="D55" s="932">
        <v>91</v>
      </c>
      <c r="E55" s="932">
        <v>3</v>
      </c>
      <c r="F55" s="932">
        <v>1</v>
      </c>
      <c r="G55" s="932">
        <v>31</v>
      </c>
      <c r="H55" s="932">
        <v>0</v>
      </c>
      <c r="I55" s="932">
        <v>0</v>
      </c>
      <c r="J55" s="932">
        <v>0</v>
      </c>
      <c r="K55" s="1274" t="s">
        <v>32</v>
      </c>
      <c r="L55" s="1274"/>
    </row>
    <row r="56" spans="1:12" ht="18.75" customHeight="1" x14ac:dyDescent="0.2">
      <c r="A56" s="1273" t="s">
        <v>33</v>
      </c>
      <c r="B56" s="1273"/>
      <c r="C56" s="932">
        <v>39</v>
      </c>
      <c r="D56" s="932">
        <v>72</v>
      </c>
      <c r="E56" s="932">
        <v>2</v>
      </c>
      <c r="F56" s="932">
        <v>2</v>
      </c>
      <c r="G56" s="932">
        <v>2</v>
      </c>
      <c r="H56" s="932">
        <v>0</v>
      </c>
      <c r="I56" s="932">
        <v>0</v>
      </c>
      <c r="J56" s="932">
        <v>0</v>
      </c>
      <c r="K56" s="1274" t="s">
        <v>34</v>
      </c>
      <c r="L56" s="1274"/>
    </row>
    <row r="57" spans="1:12" ht="18.75" customHeight="1" thickBot="1" x14ac:dyDescent="0.25">
      <c r="A57" s="1293" t="s">
        <v>35</v>
      </c>
      <c r="B57" s="1293"/>
      <c r="C57" s="933">
        <v>224</v>
      </c>
      <c r="D57" s="933">
        <v>206</v>
      </c>
      <c r="E57" s="933">
        <v>3</v>
      </c>
      <c r="F57" s="933">
        <v>1</v>
      </c>
      <c r="G57" s="933">
        <v>2</v>
      </c>
      <c r="H57" s="933">
        <v>0</v>
      </c>
      <c r="I57" s="933">
        <v>0</v>
      </c>
      <c r="J57" s="933">
        <v>0</v>
      </c>
      <c r="K57" s="1268" t="s">
        <v>52</v>
      </c>
      <c r="L57" s="1268"/>
    </row>
    <row r="58" spans="1:12" ht="18.75" customHeight="1" thickBot="1" x14ac:dyDescent="0.25">
      <c r="A58" s="1269" t="s">
        <v>8</v>
      </c>
      <c r="B58" s="1269"/>
      <c r="C58" s="934">
        <f>SUM(C38:C57)</f>
        <v>3307</v>
      </c>
      <c r="D58" s="934">
        <f t="shared" ref="D58:J58" si="1">SUM(D38:D57)</f>
        <v>2668</v>
      </c>
      <c r="E58" s="934">
        <f t="shared" si="1"/>
        <v>45</v>
      </c>
      <c r="F58" s="934">
        <f t="shared" si="1"/>
        <v>89</v>
      </c>
      <c r="G58" s="934">
        <f t="shared" si="1"/>
        <v>1119</v>
      </c>
      <c r="H58" s="934">
        <f t="shared" si="1"/>
        <v>117</v>
      </c>
      <c r="I58" s="934">
        <f t="shared" si="1"/>
        <v>29</v>
      </c>
      <c r="J58" s="934">
        <f t="shared" si="1"/>
        <v>0</v>
      </c>
      <c r="K58" s="1270" t="s">
        <v>381</v>
      </c>
      <c r="L58" s="1270"/>
    </row>
    <row r="59" spans="1:12" ht="15.75" thickTop="1" x14ac:dyDescent="0.2"/>
    <row r="60" spans="1:12" ht="11.25" customHeight="1" x14ac:dyDescent="0.2"/>
    <row r="61" spans="1:12" ht="26.25" customHeight="1" x14ac:dyDescent="0.2">
      <c r="A61" s="1285" t="s">
        <v>847</v>
      </c>
      <c r="B61" s="1285"/>
      <c r="C61" s="1285"/>
      <c r="D61" s="1285"/>
      <c r="E61" s="1285"/>
      <c r="F61" s="1285"/>
      <c r="G61" s="1285"/>
      <c r="H61" s="1285"/>
      <c r="I61" s="1285"/>
      <c r="J61" s="1285"/>
      <c r="K61" s="1285"/>
      <c r="L61" s="1285"/>
    </row>
    <row r="62" spans="1:12" ht="39.75" customHeight="1" x14ac:dyDescent="0.2">
      <c r="A62" s="1285" t="s">
        <v>848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5"/>
    </row>
    <row r="63" spans="1:12" ht="21.75" customHeight="1" thickBot="1" x14ac:dyDescent="0.25">
      <c r="A63" s="1347" t="s">
        <v>1415</v>
      </c>
      <c r="B63" s="1347"/>
      <c r="C63" s="563"/>
      <c r="D63" s="563"/>
      <c r="E63" s="563"/>
      <c r="F63" s="563"/>
      <c r="G63" s="563"/>
      <c r="H63" s="563"/>
      <c r="I63" s="563"/>
      <c r="J63" s="563"/>
      <c r="K63" s="1017" t="s">
        <v>1416</v>
      </c>
      <c r="L63" s="1017"/>
    </row>
    <row r="64" spans="1:12" ht="24.75" customHeight="1" thickTop="1" x14ac:dyDescent="0.25">
      <c r="A64" s="1344" t="s">
        <v>482</v>
      </c>
      <c r="B64" s="1344"/>
      <c r="C64" s="1280" t="s">
        <v>483</v>
      </c>
      <c r="D64" s="1280" t="s">
        <v>484</v>
      </c>
      <c r="E64" s="1280" t="s">
        <v>485</v>
      </c>
      <c r="F64" s="1280" t="s">
        <v>486</v>
      </c>
      <c r="G64" s="1354" t="s">
        <v>487</v>
      </c>
      <c r="H64" s="1354"/>
      <c r="I64" s="1354"/>
      <c r="J64" s="1348" t="s">
        <v>488</v>
      </c>
      <c r="K64" s="1350" t="s">
        <v>439</v>
      </c>
      <c r="L64" s="1350"/>
    </row>
    <row r="65" spans="1:12" ht="24.75" customHeight="1" x14ac:dyDescent="0.25">
      <c r="A65" s="1345"/>
      <c r="B65" s="1345"/>
      <c r="C65" s="1281"/>
      <c r="D65" s="1281"/>
      <c r="E65" s="1281"/>
      <c r="F65" s="1281"/>
      <c r="G65" s="1353" t="s">
        <v>489</v>
      </c>
      <c r="H65" s="1353"/>
      <c r="I65" s="1353"/>
      <c r="J65" s="1349"/>
      <c r="K65" s="1351"/>
      <c r="L65" s="1351"/>
    </row>
    <row r="66" spans="1:12" ht="21.75" customHeight="1" x14ac:dyDescent="0.25">
      <c r="A66" s="1345"/>
      <c r="B66" s="1345"/>
      <c r="C66" s="1336" t="s">
        <v>493</v>
      </c>
      <c r="D66" s="1281" t="s">
        <v>494</v>
      </c>
      <c r="E66" s="1281" t="s">
        <v>495</v>
      </c>
      <c r="F66" s="1281" t="s">
        <v>939</v>
      </c>
      <c r="G66" s="437" t="s">
        <v>490</v>
      </c>
      <c r="H66" s="437" t="s">
        <v>491</v>
      </c>
      <c r="I66" s="437" t="s">
        <v>492</v>
      </c>
      <c r="J66" s="1349"/>
      <c r="K66" s="1351"/>
      <c r="L66" s="1351"/>
    </row>
    <row r="67" spans="1:12" ht="43.5" customHeight="1" thickBot="1" x14ac:dyDescent="0.25">
      <c r="A67" s="1346"/>
      <c r="B67" s="1346"/>
      <c r="C67" s="1337"/>
      <c r="D67" s="1282"/>
      <c r="E67" s="1282"/>
      <c r="F67" s="1282"/>
      <c r="G67" s="930" t="s">
        <v>497</v>
      </c>
      <c r="H67" s="930" t="s">
        <v>498</v>
      </c>
      <c r="I67" s="930" t="s">
        <v>499</v>
      </c>
      <c r="J67" s="928" t="s">
        <v>500</v>
      </c>
      <c r="K67" s="1352"/>
      <c r="L67" s="1352"/>
    </row>
    <row r="68" spans="1:12" ht="18.75" customHeight="1" x14ac:dyDescent="0.25">
      <c r="A68" s="1342" t="s">
        <v>844</v>
      </c>
      <c r="B68" s="1342"/>
      <c r="C68" s="935">
        <v>3</v>
      </c>
      <c r="D68" s="935">
        <v>11</v>
      </c>
      <c r="E68" s="935">
        <v>5</v>
      </c>
      <c r="F68" s="935">
        <v>9</v>
      </c>
      <c r="G68" s="935">
        <v>2</v>
      </c>
      <c r="H68" s="935">
        <v>0</v>
      </c>
      <c r="I68" s="935">
        <v>0</v>
      </c>
      <c r="J68" s="935">
        <v>0</v>
      </c>
      <c r="K68" s="991" t="s">
        <v>743</v>
      </c>
      <c r="L68" s="991"/>
    </row>
    <row r="69" spans="1:12" ht="18.75" customHeight="1" x14ac:dyDescent="0.25">
      <c r="A69" s="1286" t="s">
        <v>14</v>
      </c>
      <c r="B69" s="1286"/>
      <c r="C69" s="935">
        <v>1</v>
      </c>
      <c r="D69" s="935">
        <v>1</v>
      </c>
      <c r="E69" s="935">
        <v>0</v>
      </c>
      <c r="F69" s="935">
        <v>0</v>
      </c>
      <c r="G69" s="935">
        <v>0</v>
      </c>
      <c r="H69" s="935">
        <v>0</v>
      </c>
      <c r="I69" s="935">
        <v>0</v>
      </c>
      <c r="J69" s="935">
        <v>0</v>
      </c>
      <c r="K69" s="1287" t="s">
        <v>15</v>
      </c>
      <c r="L69" s="1287"/>
    </row>
    <row r="70" spans="1:12" ht="18.75" customHeight="1" x14ac:dyDescent="0.25">
      <c r="A70" s="1273" t="s">
        <v>16</v>
      </c>
      <c r="B70" s="1273"/>
      <c r="C70" s="936">
        <v>16</v>
      </c>
      <c r="D70" s="936">
        <v>12</v>
      </c>
      <c r="E70" s="936">
        <v>3</v>
      </c>
      <c r="F70" s="936">
        <v>3</v>
      </c>
      <c r="G70" s="936">
        <v>11</v>
      </c>
      <c r="H70" s="936">
        <v>1</v>
      </c>
      <c r="I70" s="936">
        <v>0</v>
      </c>
      <c r="J70" s="936">
        <v>0</v>
      </c>
      <c r="K70" s="1274" t="s">
        <v>17</v>
      </c>
      <c r="L70" s="1274"/>
    </row>
    <row r="71" spans="1:12" ht="18.75" customHeight="1" x14ac:dyDescent="0.25">
      <c r="A71" s="1273" t="s">
        <v>479</v>
      </c>
      <c r="B71" s="1273"/>
      <c r="C71" s="936">
        <v>8</v>
      </c>
      <c r="D71" s="936">
        <v>10</v>
      </c>
      <c r="E71" s="936">
        <v>4</v>
      </c>
      <c r="F71" s="936">
        <v>0</v>
      </c>
      <c r="G71" s="936">
        <v>5</v>
      </c>
      <c r="H71" s="936">
        <v>0</v>
      </c>
      <c r="I71" s="936">
        <v>0</v>
      </c>
      <c r="J71" s="936">
        <v>0</v>
      </c>
      <c r="K71" s="1274" t="s">
        <v>19</v>
      </c>
      <c r="L71" s="1274"/>
    </row>
    <row r="72" spans="1:12" ht="18.75" customHeight="1" x14ac:dyDescent="0.25">
      <c r="A72" s="1338" t="s">
        <v>20</v>
      </c>
      <c r="B72" s="971" t="s">
        <v>1460</v>
      </c>
      <c r="C72" s="936">
        <v>19</v>
      </c>
      <c r="D72" s="936">
        <v>26</v>
      </c>
      <c r="E72" s="936">
        <v>0</v>
      </c>
      <c r="F72" s="936">
        <v>12</v>
      </c>
      <c r="G72" s="936">
        <v>0</v>
      </c>
      <c r="H72" s="936">
        <v>0</v>
      </c>
      <c r="I72" s="936">
        <v>0</v>
      </c>
      <c r="J72" s="936">
        <v>0</v>
      </c>
      <c r="K72" s="562" t="s">
        <v>43</v>
      </c>
      <c r="L72" s="1341" t="s">
        <v>380</v>
      </c>
    </row>
    <row r="73" spans="1:12" ht="18.75" customHeight="1" x14ac:dyDescent="0.25">
      <c r="A73" s="1339"/>
      <c r="B73" s="971" t="s">
        <v>1461</v>
      </c>
      <c r="C73" s="936">
        <v>17</v>
      </c>
      <c r="D73" s="936">
        <v>49</v>
      </c>
      <c r="E73" s="936">
        <v>31</v>
      </c>
      <c r="F73" s="936">
        <v>14</v>
      </c>
      <c r="G73" s="936">
        <v>22</v>
      </c>
      <c r="H73" s="936">
        <v>0</v>
      </c>
      <c r="I73" s="936">
        <v>2</v>
      </c>
      <c r="J73" s="936">
        <v>0</v>
      </c>
      <c r="K73" s="562" t="s">
        <v>44</v>
      </c>
      <c r="L73" s="1341"/>
    </row>
    <row r="74" spans="1:12" ht="18.75" customHeight="1" x14ac:dyDescent="0.25">
      <c r="A74" s="1339"/>
      <c r="B74" s="971" t="s">
        <v>1462</v>
      </c>
      <c r="C74" s="936">
        <v>3</v>
      </c>
      <c r="D74" s="936">
        <v>4</v>
      </c>
      <c r="E74" s="936">
        <v>0</v>
      </c>
      <c r="F74" s="936">
        <v>0</v>
      </c>
      <c r="G74" s="936">
        <v>0</v>
      </c>
      <c r="H74" s="936">
        <v>0</v>
      </c>
      <c r="I74" s="936">
        <v>0</v>
      </c>
      <c r="J74" s="936">
        <v>0</v>
      </c>
      <c r="K74" s="562" t="s">
        <v>45</v>
      </c>
      <c r="L74" s="1341"/>
    </row>
    <row r="75" spans="1:12" ht="18.75" customHeight="1" x14ac:dyDescent="0.25">
      <c r="A75" s="1339"/>
      <c r="B75" s="971" t="s">
        <v>1463</v>
      </c>
      <c r="C75" s="936">
        <v>0</v>
      </c>
      <c r="D75" s="936">
        <v>22</v>
      </c>
      <c r="E75" s="936">
        <v>16</v>
      </c>
      <c r="F75" s="936">
        <v>2</v>
      </c>
      <c r="G75" s="936">
        <v>0</v>
      </c>
      <c r="H75" s="936">
        <v>0</v>
      </c>
      <c r="I75" s="936">
        <v>0</v>
      </c>
      <c r="J75" s="936">
        <v>0</v>
      </c>
      <c r="K75" s="562" t="s">
        <v>46</v>
      </c>
      <c r="L75" s="1341"/>
    </row>
    <row r="76" spans="1:12" ht="18.75" customHeight="1" x14ac:dyDescent="0.25">
      <c r="A76" s="1339"/>
      <c r="B76" s="971" t="s">
        <v>1464</v>
      </c>
      <c r="C76" s="936">
        <v>7</v>
      </c>
      <c r="D76" s="936">
        <v>29</v>
      </c>
      <c r="E76" s="936">
        <v>17</v>
      </c>
      <c r="F76" s="936">
        <v>14</v>
      </c>
      <c r="G76" s="936">
        <v>14</v>
      </c>
      <c r="H76" s="936">
        <v>0</v>
      </c>
      <c r="I76" s="936">
        <v>0</v>
      </c>
      <c r="J76" s="936">
        <v>0</v>
      </c>
      <c r="K76" s="562" t="s">
        <v>47</v>
      </c>
      <c r="L76" s="1341"/>
    </row>
    <row r="77" spans="1:12" ht="18.75" customHeight="1" x14ac:dyDescent="0.25">
      <c r="A77" s="1340"/>
      <c r="B77" s="971" t="s">
        <v>1465</v>
      </c>
      <c r="C77" s="936">
        <v>4</v>
      </c>
      <c r="D77" s="936">
        <v>15</v>
      </c>
      <c r="E77" s="936">
        <v>10</v>
      </c>
      <c r="F77" s="936">
        <v>3</v>
      </c>
      <c r="G77" s="936">
        <v>7</v>
      </c>
      <c r="H77" s="936">
        <v>0</v>
      </c>
      <c r="I77" s="936">
        <v>0</v>
      </c>
      <c r="J77" s="936">
        <v>0</v>
      </c>
      <c r="K77" s="562" t="s">
        <v>48</v>
      </c>
      <c r="L77" s="1341"/>
    </row>
    <row r="78" spans="1:12" ht="18.75" customHeight="1" x14ac:dyDescent="0.25">
      <c r="A78" s="1273" t="s">
        <v>397</v>
      </c>
      <c r="B78" s="1273"/>
      <c r="C78" s="936">
        <v>3</v>
      </c>
      <c r="D78" s="936">
        <v>3</v>
      </c>
      <c r="E78" s="936">
        <v>0</v>
      </c>
      <c r="F78" s="936">
        <v>2</v>
      </c>
      <c r="G78" s="936">
        <v>0</v>
      </c>
      <c r="H78" s="936">
        <v>0</v>
      </c>
      <c r="I78" s="936">
        <v>0</v>
      </c>
      <c r="J78" s="936">
        <v>0</v>
      </c>
      <c r="K78" s="1274" t="s">
        <v>463</v>
      </c>
      <c r="L78" s="1274"/>
    </row>
    <row r="79" spans="1:12" ht="18.75" customHeight="1" x14ac:dyDescent="0.25">
      <c r="A79" s="1273" t="s">
        <v>22</v>
      </c>
      <c r="B79" s="1273"/>
      <c r="C79" s="936">
        <v>15</v>
      </c>
      <c r="D79" s="936">
        <v>17</v>
      </c>
      <c r="E79" s="936">
        <v>8</v>
      </c>
      <c r="F79" s="936">
        <v>0</v>
      </c>
      <c r="G79" s="936">
        <v>0</v>
      </c>
      <c r="H79" s="936">
        <v>0</v>
      </c>
      <c r="I79" s="936">
        <v>0</v>
      </c>
      <c r="J79" s="936">
        <v>0</v>
      </c>
      <c r="K79" s="1274" t="s">
        <v>49</v>
      </c>
      <c r="L79" s="1274"/>
    </row>
    <row r="80" spans="1:12" ht="18.75" customHeight="1" x14ac:dyDescent="0.25">
      <c r="A80" s="1273" t="s">
        <v>23</v>
      </c>
      <c r="B80" s="1273"/>
      <c r="C80" s="936">
        <v>20</v>
      </c>
      <c r="D80" s="936">
        <v>22</v>
      </c>
      <c r="E80" s="936">
        <v>0</v>
      </c>
      <c r="F80" s="936">
        <v>1</v>
      </c>
      <c r="G80" s="936">
        <v>4</v>
      </c>
      <c r="H80" s="936">
        <v>0</v>
      </c>
      <c r="I80" s="936">
        <v>0</v>
      </c>
      <c r="J80" s="936">
        <v>0</v>
      </c>
      <c r="K80" s="1274" t="s">
        <v>24</v>
      </c>
      <c r="L80" s="1274"/>
    </row>
    <row r="81" spans="1:12" ht="18.75" customHeight="1" x14ac:dyDescent="0.25">
      <c r="A81" s="1273" t="s">
        <v>1449</v>
      </c>
      <c r="B81" s="1273"/>
      <c r="C81" s="936">
        <v>12</v>
      </c>
      <c r="D81" s="936">
        <v>45</v>
      </c>
      <c r="E81" s="936">
        <v>15</v>
      </c>
      <c r="F81" s="936">
        <v>15</v>
      </c>
      <c r="G81" s="936">
        <v>16</v>
      </c>
      <c r="H81" s="936">
        <v>0</v>
      </c>
      <c r="I81" s="936">
        <v>2</v>
      </c>
      <c r="J81" s="936">
        <v>0</v>
      </c>
      <c r="K81" s="1274" t="s">
        <v>50</v>
      </c>
      <c r="L81" s="1274"/>
    </row>
    <row r="82" spans="1:12" ht="18.75" customHeight="1" x14ac:dyDescent="0.25">
      <c r="A82" s="1273" t="s">
        <v>64</v>
      </c>
      <c r="B82" s="1273"/>
      <c r="C82" s="936">
        <v>1</v>
      </c>
      <c r="D82" s="936">
        <v>27</v>
      </c>
      <c r="E82" s="936">
        <v>0</v>
      </c>
      <c r="F82" s="936">
        <v>0</v>
      </c>
      <c r="G82" s="936">
        <v>0</v>
      </c>
      <c r="H82" s="936">
        <v>0</v>
      </c>
      <c r="I82" s="936">
        <v>0</v>
      </c>
      <c r="J82" s="936">
        <v>0</v>
      </c>
      <c r="K82" s="1274" t="s">
        <v>51</v>
      </c>
      <c r="L82" s="1274"/>
    </row>
    <row r="83" spans="1:12" ht="18.75" customHeight="1" x14ac:dyDescent="0.25">
      <c r="A83" s="1273" t="s">
        <v>27</v>
      </c>
      <c r="B83" s="1273"/>
      <c r="C83" s="936">
        <v>2</v>
      </c>
      <c r="D83" s="936">
        <v>10</v>
      </c>
      <c r="E83" s="936">
        <v>4</v>
      </c>
      <c r="F83" s="936">
        <v>0</v>
      </c>
      <c r="G83" s="936">
        <v>2</v>
      </c>
      <c r="H83" s="936">
        <v>0</v>
      </c>
      <c r="I83" s="936">
        <v>0</v>
      </c>
      <c r="J83" s="936">
        <v>0</v>
      </c>
      <c r="K83" s="1274" t="s">
        <v>28</v>
      </c>
      <c r="L83" s="1274"/>
    </row>
    <row r="84" spans="1:12" ht="18.75" customHeight="1" x14ac:dyDescent="0.25">
      <c r="A84" s="1273" t="s">
        <v>29</v>
      </c>
      <c r="B84" s="1273"/>
      <c r="C84" s="936">
        <v>5</v>
      </c>
      <c r="D84" s="936">
        <v>14</v>
      </c>
      <c r="E84" s="936">
        <v>3</v>
      </c>
      <c r="F84" s="936">
        <v>1</v>
      </c>
      <c r="G84" s="936">
        <v>1</v>
      </c>
      <c r="H84" s="936">
        <v>0</v>
      </c>
      <c r="I84" s="936">
        <v>0</v>
      </c>
      <c r="J84" s="936">
        <v>0</v>
      </c>
      <c r="K84" s="1274" t="s">
        <v>30</v>
      </c>
      <c r="L84" s="1274"/>
    </row>
    <row r="85" spans="1:12" ht="18.75" customHeight="1" x14ac:dyDescent="0.25">
      <c r="A85" s="1273" t="s">
        <v>481</v>
      </c>
      <c r="B85" s="1273"/>
      <c r="C85" s="936">
        <v>28</v>
      </c>
      <c r="D85" s="936">
        <v>65</v>
      </c>
      <c r="E85" s="936">
        <v>17</v>
      </c>
      <c r="F85" s="936">
        <v>5</v>
      </c>
      <c r="G85" s="936">
        <v>4</v>
      </c>
      <c r="H85" s="936">
        <v>0</v>
      </c>
      <c r="I85" s="936">
        <v>0</v>
      </c>
      <c r="J85" s="936">
        <v>0</v>
      </c>
      <c r="K85" s="1274" t="s">
        <v>32</v>
      </c>
      <c r="L85" s="1274"/>
    </row>
    <row r="86" spans="1:12" ht="18.75" customHeight="1" x14ac:dyDescent="0.25">
      <c r="A86" s="1273" t="s">
        <v>33</v>
      </c>
      <c r="B86" s="1273"/>
      <c r="C86" s="936">
        <v>0</v>
      </c>
      <c r="D86" s="936">
        <v>16</v>
      </c>
      <c r="E86" s="936">
        <v>2</v>
      </c>
      <c r="F86" s="936">
        <v>2</v>
      </c>
      <c r="G86" s="936">
        <v>0</v>
      </c>
      <c r="H86" s="936">
        <v>0</v>
      </c>
      <c r="I86" s="936">
        <v>0</v>
      </c>
      <c r="J86" s="936">
        <v>0</v>
      </c>
      <c r="K86" s="1274" t="s">
        <v>34</v>
      </c>
      <c r="L86" s="1274"/>
    </row>
    <row r="87" spans="1:12" ht="18.75" customHeight="1" thickBot="1" x14ac:dyDescent="0.3">
      <c r="A87" s="1293" t="s">
        <v>35</v>
      </c>
      <c r="B87" s="1293"/>
      <c r="C87" s="937">
        <v>0</v>
      </c>
      <c r="D87" s="937">
        <v>196</v>
      </c>
      <c r="E87" s="937">
        <v>0</v>
      </c>
      <c r="F87" s="937">
        <v>1</v>
      </c>
      <c r="G87" s="937">
        <v>0</v>
      </c>
      <c r="H87" s="937">
        <v>0</v>
      </c>
      <c r="I87" s="937">
        <v>0</v>
      </c>
      <c r="J87" s="937">
        <v>0</v>
      </c>
      <c r="K87" s="1268" t="s">
        <v>52</v>
      </c>
      <c r="L87" s="1268"/>
    </row>
    <row r="88" spans="1:12" ht="18.75" customHeight="1" thickBot="1" x14ac:dyDescent="0.3">
      <c r="A88" s="1269" t="s">
        <v>8</v>
      </c>
      <c r="B88" s="1269"/>
      <c r="C88" s="938">
        <f>SUM(C68:C87)</f>
        <v>164</v>
      </c>
      <c r="D88" s="938">
        <f t="shared" ref="D88:J88" si="2">SUM(D68:D87)</f>
        <v>594</v>
      </c>
      <c r="E88" s="938">
        <f t="shared" si="2"/>
        <v>135</v>
      </c>
      <c r="F88" s="938">
        <f t="shared" si="2"/>
        <v>84</v>
      </c>
      <c r="G88" s="938">
        <f t="shared" si="2"/>
        <v>88</v>
      </c>
      <c r="H88" s="938">
        <f t="shared" si="2"/>
        <v>1</v>
      </c>
      <c r="I88" s="938">
        <f t="shared" si="2"/>
        <v>4</v>
      </c>
      <c r="J88" s="938">
        <f t="shared" si="2"/>
        <v>0</v>
      </c>
      <c r="K88" s="1270" t="s">
        <v>381</v>
      </c>
      <c r="L88" s="1270"/>
    </row>
    <row r="89" spans="1:12" ht="15.75" thickTop="1" x14ac:dyDescent="0.2"/>
    <row r="90" spans="1:12" s="245" customFormat="1" ht="30.75" customHeight="1" x14ac:dyDescent="0.25">
      <c r="A90" s="1285" t="s">
        <v>849</v>
      </c>
      <c r="B90" s="1285"/>
      <c r="C90" s="1285"/>
      <c r="D90" s="1285"/>
      <c r="E90" s="1285"/>
      <c r="F90" s="1285"/>
      <c r="G90" s="1285"/>
      <c r="H90" s="1285"/>
      <c r="I90" s="1285"/>
      <c r="J90" s="1285"/>
      <c r="K90" s="1285"/>
      <c r="L90" s="1285"/>
    </row>
    <row r="91" spans="1:12" s="245" customFormat="1" ht="43.5" customHeight="1" x14ac:dyDescent="0.25">
      <c r="A91" s="1285" t="s">
        <v>850</v>
      </c>
      <c r="B91" s="1285"/>
      <c r="C91" s="1285"/>
      <c r="D91" s="1285"/>
      <c r="E91" s="1285"/>
      <c r="F91" s="1285"/>
      <c r="G91" s="1285"/>
      <c r="H91" s="1285"/>
      <c r="I91" s="1285"/>
      <c r="J91" s="1285"/>
      <c r="K91" s="1285"/>
      <c r="L91" s="1285"/>
    </row>
    <row r="92" spans="1:12" s="245" customFormat="1" ht="18" customHeight="1" thickBot="1" x14ac:dyDescent="0.3">
      <c r="A92" s="1347" t="s">
        <v>1417</v>
      </c>
      <c r="B92" s="1347"/>
      <c r="C92" s="563"/>
      <c r="D92" s="563"/>
      <c r="E92" s="563"/>
      <c r="F92" s="563"/>
      <c r="G92" s="563"/>
      <c r="H92" s="563"/>
      <c r="I92" s="563"/>
      <c r="J92" s="563"/>
      <c r="K92" s="1017" t="s">
        <v>1418</v>
      </c>
      <c r="L92" s="1017"/>
    </row>
    <row r="93" spans="1:12" ht="21" customHeight="1" thickTop="1" x14ac:dyDescent="0.2">
      <c r="A93" s="1344" t="s">
        <v>482</v>
      </c>
      <c r="B93" s="1344"/>
      <c r="C93" s="1280" t="s">
        <v>483</v>
      </c>
      <c r="D93" s="1280" t="s">
        <v>484</v>
      </c>
      <c r="E93" s="1280" t="s">
        <v>485</v>
      </c>
      <c r="F93" s="1280" t="s">
        <v>486</v>
      </c>
      <c r="G93" s="1283" t="s">
        <v>487</v>
      </c>
      <c r="H93" s="1283"/>
      <c r="I93" s="1283"/>
      <c r="J93" s="1280" t="s">
        <v>488</v>
      </c>
      <c r="K93" s="1283" t="s">
        <v>439</v>
      </c>
      <c r="L93" s="1283"/>
    </row>
    <row r="94" spans="1:12" ht="24" customHeight="1" x14ac:dyDescent="0.2">
      <c r="A94" s="1345"/>
      <c r="B94" s="1345"/>
      <c r="C94" s="1281"/>
      <c r="D94" s="1281"/>
      <c r="E94" s="1281"/>
      <c r="F94" s="1281"/>
      <c r="G94" s="1278" t="s">
        <v>489</v>
      </c>
      <c r="H94" s="1278"/>
      <c r="I94" s="1278"/>
      <c r="J94" s="1281"/>
      <c r="K94" s="1278"/>
      <c r="L94" s="1278"/>
    </row>
    <row r="95" spans="1:12" ht="21.75" customHeight="1" x14ac:dyDescent="0.2">
      <c r="A95" s="1345"/>
      <c r="B95" s="1345"/>
      <c r="C95" s="1336" t="s">
        <v>493</v>
      </c>
      <c r="D95" s="1281" t="s">
        <v>494</v>
      </c>
      <c r="E95" s="1281" t="s">
        <v>495</v>
      </c>
      <c r="F95" s="1281" t="s">
        <v>496</v>
      </c>
      <c r="G95" s="929" t="s">
        <v>490</v>
      </c>
      <c r="H95" s="929" t="s">
        <v>491</v>
      </c>
      <c r="I95" s="929" t="s">
        <v>492</v>
      </c>
      <c r="J95" s="1281"/>
      <c r="K95" s="1278"/>
      <c r="L95" s="1278"/>
    </row>
    <row r="96" spans="1:12" ht="27.75" customHeight="1" thickBot="1" x14ac:dyDescent="0.25">
      <c r="A96" s="1346"/>
      <c r="B96" s="1346"/>
      <c r="C96" s="1337"/>
      <c r="D96" s="1282"/>
      <c r="E96" s="1282"/>
      <c r="F96" s="1282"/>
      <c r="G96" s="930" t="s">
        <v>497</v>
      </c>
      <c r="H96" s="930" t="s">
        <v>498</v>
      </c>
      <c r="I96" s="930" t="s">
        <v>499</v>
      </c>
      <c r="J96" s="928" t="s">
        <v>500</v>
      </c>
      <c r="K96" s="1343"/>
      <c r="L96" s="1343"/>
    </row>
    <row r="97" spans="1:12" ht="20.25" customHeight="1" x14ac:dyDescent="0.25">
      <c r="A97" s="1342" t="s">
        <v>844</v>
      </c>
      <c r="B97" s="1342"/>
      <c r="C97" s="935">
        <v>0</v>
      </c>
      <c r="D97" s="935">
        <v>0</v>
      </c>
      <c r="E97" s="935">
        <v>0</v>
      </c>
      <c r="F97" s="935">
        <v>0</v>
      </c>
      <c r="G97" s="935">
        <v>0</v>
      </c>
      <c r="H97" s="935">
        <v>0</v>
      </c>
      <c r="I97" s="935">
        <v>0</v>
      </c>
      <c r="J97" s="935">
        <v>0</v>
      </c>
      <c r="K97" s="991" t="s">
        <v>743</v>
      </c>
      <c r="L97" s="991"/>
    </row>
    <row r="98" spans="1:12" ht="20.25" customHeight="1" x14ac:dyDescent="0.25">
      <c r="A98" s="1286" t="s">
        <v>14</v>
      </c>
      <c r="B98" s="1286"/>
      <c r="C98" s="935">
        <v>0</v>
      </c>
      <c r="D98" s="935">
        <v>1</v>
      </c>
      <c r="E98" s="935">
        <v>0</v>
      </c>
      <c r="F98" s="935">
        <v>0</v>
      </c>
      <c r="G98" s="935">
        <v>0</v>
      </c>
      <c r="H98" s="935">
        <v>0</v>
      </c>
      <c r="I98" s="935">
        <v>0</v>
      </c>
      <c r="J98" s="935">
        <v>0</v>
      </c>
      <c r="K98" s="1287" t="s">
        <v>15</v>
      </c>
      <c r="L98" s="1287"/>
    </row>
    <row r="99" spans="1:12" ht="20.25" customHeight="1" x14ac:dyDescent="0.25">
      <c r="A99" s="1273" t="s">
        <v>16</v>
      </c>
      <c r="B99" s="1273"/>
      <c r="C99" s="936">
        <v>0</v>
      </c>
      <c r="D99" s="936">
        <v>0</v>
      </c>
      <c r="E99" s="936">
        <v>0</v>
      </c>
      <c r="F99" s="936">
        <v>0</v>
      </c>
      <c r="G99" s="936">
        <v>0</v>
      </c>
      <c r="H99" s="936">
        <v>0</v>
      </c>
      <c r="I99" s="936">
        <v>0</v>
      </c>
      <c r="J99" s="936">
        <v>0</v>
      </c>
      <c r="K99" s="1274" t="s">
        <v>17</v>
      </c>
      <c r="L99" s="1274"/>
    </row>
    <row r="100" spans="1:12" ht="20.25" customHeight="1" x14ac:dyDescent="0.25">
      <c r="A100" s="1273" t="s">
        <v>479</v>
      </c>
      <c r="B100" s="1273"/>
      <c r="C100" s="936">
        <v>0</v>
      </c>
      <c r="D100" s="936">
        <v>0</v>
      </c>
      <c r="E100" s="936">
        <v>0</v>
      </c>
      <c r="F100" s="936">
        <v>0</v>
      </c>
      <c r="G100" s="936">
        <v>0</v>
      </c>
      <c r="H100" s="936">
        <v>0</v>
      </c>
      <c r="I100" s="936">
        <v>0</v>
      </c>
      <c r="J100" s="936">
        <v>0</v>
      </c>
      <c r="K100" s="1274" t="s">
        <v>19</v>
      </c>
      <c r="L100" s="1274"/>
    </row>
    <row r="101" spans="1:12" ht="20.25" customHeight="1" x14ac:dyDescent="0.25">
      <c r="A101" s="1338" t="s">
        <v>20</v>
      </c>
      <c r="B101" s="971" t="s">
        <v>1460</v>
      </c>
      <c r="C101" s="936">
        <v>2</v>
      </c>
      <c r="D101" s="936">
        <v>3</v>
      </c>
      <c r="E101" s="936">
        <v>0</v>
      </c>
      <c r="F101" s="936">
        <v>0</v>
      </c>
      <c r="G101" s="936">
        <v>0</v>
      </c>
      <c r="H101" s="936">
        <v>0</v>
      </c>
      <c r="I101" s="936">
        <v>0</v>
      </c>
      <c r="J101" s="936">
        <v>0</v>
      </c>
      <c r="K101" s="562" t="s">
        <v>43</v>
      </c>
      <c r="L101" s="1341" t="s">
        <v>380</v>
      </c>
    </row>
    <row r="102" spans="1:12" ht="20.25" customHeight="1" x14ac:dyDescent="0.25">
      <c r="A102" s="1339"/>
      <c r="B102" s="971" t="s">
        <v>1461</v>
      </c>
      <c r="C102" s="936">
        <v>3</v>
      </c>
      <c r="D102" s="936">
        <v>3</v>
      </c>
      <c r="E102" s="936">
        <v>1</v>
      </c>
      <c r="F102" s="936">
        <v>0</v>
      </c>
      <c r="G102" s="936">
        <v>0</v>
      </c>
      <c r="H102" s="936">
        <v>0</v>
      </c>
      <c r="I102" s="936">
        <v>0</v>
      </c>
      <c r="J102" s="936">
        <v>0</v>
      </c>
      <c r="K102" s="562" t="s">
        <v>44</v>
      </c>
      <c r="L102" s="1341"/>
    </row>
    <row r="103" spans="1:12" ht="20.25" customHeight="1" x14ac:dyDescent="0.25">
      <c r="A103" s="1339"/>
      <c r="B103" s="971" t="s">
        <v>1462</v>
      </c>
      <c r="C103" s="936">
        <v>3</v>
      </c>
      <c r="D103" s="936">
        <v>1</v>
      </c>
      <c r="E103" s="936">
        <v>0</v>
      </c>
      <c r="F103" s="936">
        <v>0</v>
      </c>
      <c r="G103" s="936">
        <v>2</v>
      </c>
      <c r="H103" s="936">
        <v>0</v>
      </c>
      <c r="I103" s="936">
        <v>0</v>
      </c>
      <c r="J103" s="936">
        <v>0</v>
      </c>
      <c r="K103" s="562" t="s">
        <v>45</v>
      </c>
      <c r="L103" s="1341"/>
    </row>
    <row r="104" spans="1:12" ht="20.25" customHeight="1" x14ac:dyDescent="0.25">
      <c r="A104" s="1339"/>
      <c r="B104" s="971" t="s">
        <v>1463</v>
      </c>
      <c r="C104" s="936">
        <v>0</v>
      </c>
      <c r="D104" s="936">
        <v>0</v>
      </c>
      <c r="E104" s="936">
        <v>0</v>
      </c>
      <c r="F104" s="936">
        <v>0</v>
      </c>
      <c r="G104" s="936">
        <v>0</v>
      </c>
      <c r="H104" s="936">
        <v>0</v>
      </c>
      <c r="I104" s="936">
        <v>0</v>
      </c>
      <c r="J104" s="936">
        <v>0</v>
      </c>
      <c r="K104" s="562" t="s">
        <v>46</v>
      </c>
      <c r="L104" s="1341"/>
    </row>
    <row r="105" spans="1:12" ht="20.25" customHeight="1" x14ac:dyDescent="0.25">
      <c r="A105" s="1339"/>
      <c r="B105" s="971" t="s">
        <v>1464</v>
      </c>
      <c r="C105" s="936">
        <v>0</v>
      </c>
      <c r="D105" s="936">
        <v>0</v>
      </c>
      <c r="E105" s="936">
        <v>0</v>
      </c>
      <c r="F105" s="936">
        <v>0</v>
      </c>
      <c r="G105" s="936">
        <v>0</v>
      </c>
      <c r="H105" s="936">
        <v>0</v>
      </c>
      <c r="I105" s="936">
        <v>0</v>
      </c>
      <c r="J105" s="936">
        <v>0</v>
      </c>
      <c r="K105" s="562" t="s">
        <v>47</v>
      </c>
      <c r="L105" s="1341"/>
    </row>
    <row r="106" spans="1:12" ht="20.25" customHeight="1" x14ac:dyDescent="0.25">
      <c r="A106" s="1340"/>
      <c r="B106" s="971" t="s">
        <v>1465</v>
      </c>
      <c r="C106" s="936">
        <v>3</v>
      </c>
      <c r="D106" s="936">
        <v>4</v>
      </c>
      <c r="E106" s="936">
        <v>0</v>
      </c>
      <c r="F106" s="936">
        <v>0</v>
      </c>
      <c r="G106" s="936">
        <v>4</v>
      </c>
      <c r="H106" s="936">
        <v>0</v>
      </c>
      <c r="I106" s="936">
        <v>0</v>
      </c>
      <c r="J106" s="936">
        <v>0</v>
      </c>
      <c r="K106" s="562" t="s">
        <v>48</v>
      </c>
      <c r="L106" s="1341"/>
    </row>
    <row r="107" spans="1:12" ht="20.25" customHeight="1" x14ac:dyDescent="0.25">
      <c r="A107" s="1273" t="s">
        <v>397</v>
      </c>
      <c r="B107" s="1273"/>
      <c r="C107" s="936">
        <v>0</v>
      </c>
      <c r="D107" s="936">
        <v>0</v>
      </c>
      <c r="E107" s="936">
        <v>0</v>
      </c>
      <c r="F107" s="936">
        <v>0</v>
      </c>
      <c r="G107" s="936">
        <v>0</v>
      </c>
      <c r="H107" s="936">
        <v>0</v>
      </c>
      <c r="I107" s="936">
        <v>0</v>
      </c>
      <c r="J107" s="936">
        <v>0</v>
      </c>
      <c r="K107" s="1274" t="s">
        <v>463</v>
      </c>
      <c r="L107" s="1274"/>
    </row>
    <row r="108" spans="1:12" ht="20.25" customHeight="1" x14ac:dyDescent="0.25">
      <c r="A108" s="1273" t="s">
        <v>22</v>
      </c>
      <c r="B108" s="1273"/>
      <c r="C108" s="936">
        <v>0</v>
      </c>
      <c r="D108" s="936">
        <v>1</v>
      </c>
      <c r="E108" s="936">
        <v>0</v>
      </c>
      <c r="F108" s="936">
        <v>0</v>
      </c>
      <c r="G108" s="936">
        <v>0</v>
      </c>
      <c r="H108" s="936">
        <v>0</v>
      </c>
      <c r="I108" s="936">
        <v>0</v>
      </c>
      <c r="J108" s="936">
        <v>0</v>
      </c>
      <c r="K108" s="1274" t="s">
        <v>49</v>
      </c>
      <c r="L108" s="1274"/>
    </row>
    <row r="109" spans="1:12" ht="20.25" customHeight="1" x14ac:dyDescent="0.25">
      <c r="A109" s="1273" t="s">
        <v>23</v>
      </c>
      <c r="B109" s="1273"/>
      <c r="C109" s="936">
        <v>2</v>
      </c>
      <c r="D109" s="936">
        <v>2</v>
      </c>
      <c r="E109" s="936">
        <v>0</v>
      </c>
      <c r="F109" s="936">
        <v>0</v>
      </c>
      <c r="G109" s="936">
        <v>0</v>
      </c>
      <c r="H109" s="936">
        <v>0</v>
      </c>
      <c r="I109" s="936">
        <v>0</v>
      </c>
      <c r="J109" s="936">
        <v>0</v>
      </c>
      <c r="K109" s="1274" t="s">
        <v>24</v>
      </c>
      <c r="L109" s="1274"/>
    </row>
    <row r="110" spans="1:12" ht="20.25" customHeight="1" x14ac:dyDescent="0.25">
      <c r="A110" s="1273" t="s">
        <v>1449</v>
      </c>
      <c r="B110" s="1273"/>
      <c r="C110" s="936">
        <v>4</v>
      </c>
      <c r="D110" s="936">
        <v>4</v>
      </c>
      <c r="E110" s="936">
        <v>0</v>
      </c>
      <c r="F110" s="936">
        <v>0</v>
      </c>
      <c r="G110" s="936">
        <v>0</v>
      </c>
      <c r="H110" s="936">
        <v>0</v>
      </c>
      <c r="I110" s="936">
        <v>0</v>
      </c>
      <c r="J110" s="936">
        <v>0</v>
      </c>
      <c r="K110" s="1274" t="s">
        <v>50</v>
      </c>
      <c r="L110" s="1274"/>
    </row>
    <row r="111" spans="1:12" ht="20.25" customHeight="1" x14ac:dyDescent="0.25">
      <c r="A111" s="1273" t="s">
        <v>64</v>
      </c>
      <c r="B111" s="1273"/>
      <c r="C111" s="936">
        <v>2</v>
      </c>
      <c r="D111" s="936">
        <v>6</v>
      </c>
      <c r="E111" s="936">
        <v>0</v>
      </c>
      <c r="F111" s="936">
        <v>0</v>
      </c>
      <c r="G111" s="936">
        <v>0</v>
      </c>
      <c r="H111" s="936">
        <v>0</v>
      </c>
      <c r="I111" s="936">
        <v>0</v>
      </c>
      <c r="J111" s="936">
        <v>0</v>
      </c>
      <c r="K111" s="1274" t="s">
        <v>51</v>
      </c>
      <c r="L111" s="1274"/>
    </row>
    <row r="112" spans="1:12" ht="20.25" customHeight="1" x14ac:dyDescent="0.25">
      <c r="A112" s="1273" t="s">
        <v>27</v>
      </c>
      <c r="B112" s="1273"/>
      <c r="C112" s="936">
        <v>0</v>
      </c>
      <c r="D112" s="936">
        <v>2</v>
      </c>
      <c r="E112" s="936">
        <v>0</v>
      </c>
      <c r="F112" s="936">
        <v>0</v>
      </c>
      <c r="G112" s="936">
        <v>0</v>
      </c>
      <c r="H112" s="936">
        <v>0</v>
      </c>
      <c r="I112" s="936">
        <v>0</v>
      </c>
      <c r="J112" s="936">
        <v>0</v>
      </c>
      <c r="K112" s="1274" t="s">
        <v>28</v>
      </c>
      <c r="L112" s="1274"/>
    </row>
    <row r="113" spans="1:12" ht="20.25" customHeight="1" x14ac:dyDescent="0.25">
      <c r="A113" s="1273" t="s">
        <v>29</v>
      </c>
      <c r="B113" s="1273"/>
      <c r="C113" s="936">
        <v>0</v>
      </c>
      <c r="D113" s="936">
        <v>2</v>
      </c>
      <c r="E113" s="936">
        <v>0</v>
      </c>
      <c r="F113" s="936">
        <v>0</v>
      </c>
      <c r="G113" s="936">
        <v>1</v>
      </c>
      <c r="H113" s="936">
        <v>0</v>
      </c>
      <c r="I113" s="936">
        <v>0</v>
      </c>
      <c r="J113" s="936">
        <v>0</v>
      </c>
      <c r="K113" s="1274" t="s">
        <v>30</v>
      </c>
      <c r="L113" s="1274"/>
    </row>
    <row r="114" spans="1:12" ht="20.25" customHeight="1" x14ac:dyDescent="0.25">
      <c r="A114" s="1273" t="s">
        <v>481</v>
      </c>
      <c r="B114" s="1273"/>
      <c r="C114" s="936">
        <v>0</v>
      </c>
      <c r="D114" s="936">
        <v>0</v>
      </c>
      <c r="E114" s="936">
        <v>0</v>
      </c>
      <c r="F114" s="936">
        <v>0</v>
      </c>
      <c r="G114" s="936">
        <v>0</v>
      </c>
      <c r="H114" s="936">
        <v>0</v>
      </c>
      <c r="I114" s="936">
        <v>0</v>
      </c>
      <c r="J114" s="936">
        <v>0</v>
      </c>
      <c r="K114" s="1274" t="s">
        <v>32</v>
      </c>
      <c r="L114" s="1274"/>
    </row>
    <row r="115" spans="1:12" ht="20.25" customHeight="1" x14ac:dyDescent="0.25">
      <c r="A115" s="1273" t="s">
        <v>33</v>
      </c>
      <c r="B115" s="1273"/>
      <c r="C115" s="936">
        <v>0</v>
      </c>
      <c r="D115" s="936">
        <v>0</v>
      </c>
      <c r="E115" s="936">
        <v>0</v>
      </c>
      <c r="F115" s="936">
        <v>0</v>
      </c>
      <c r="G115" s="936">
        <v>0</v>
      </c>
      <c r="H115" s="936">
        <v>0</v>
      </c>
      <c r="I115" s="936">
        <v>0</v>
      </c>
      <c r="J115" s="936">
        <v>0</v>
      </c>
      <c r="K115" s="1274" t="s">
        <v>34</v>
      </c>
      <c r="L115" s="1274"/>
    </row>
    <row r="116" spans="1:12" ht="20.25" customHeight="1" thickBot="1" x14ac:dyDescent="0.3">
      <c r="A116" s="1293" t="s">
        <v>35</v>
      </c>
      <c r="B116" s="1293"/>
      <c r="C116" s="937">
        <v>0</v>
      </c>
      <c r="D116" s="937">
        <v>0</v>
      </c>
      <c r="E116" s="937">
        <v>0</v>
      </c>
      <c r="F116" s="937">
        <v>0</v>
      </c>
      <c r="G116" s="937">
        <v>0</v>
      </c>
      <c r="H116" s="937">
        <v>0</v>
      </c>
      <c r="I116" s="937">
        <v>0</v>
      </c>
      <c r="J116" s="937">
        <v>0</v>
      </c>
      <c r="K116" s="1268" t="s">
        <v>52</v>
      </c>
      <c r="L116" s="1268"/>
    </row>
    <row r="117" spans="1:12" ht="20.25" customHeight="1" thickBot="1" x14ac:dyDescent="0.3">
      <c r="A117" s="1269" t="s">
        <v>8</v>
      </c>
      <c r="B117" s="1269"/>
      <c r="C117" s="938">
        <f>SUM(C97:C116)</f>
        <v>19</v>
      </c>
      <c r="D117" s="938">
        <f t="shared" ref="D117:J117" si="3">SUM(D97:D116)</f>
        <v>29</v>
      </c>
      <c r="E117" s="938">
        <f t="shared" si="3"/>
        <v>1</v>
      </c>
      <c r="F117" s="938">
        <f t="shared" si="3"/>
        <v>0</v>
      </c>
      <c r="G117" s="938">
        <f t="shared" si="3"/>
        <v>7</v>
      </c>
      <c r="H117" s="938">
        <f t="shared" si="3"/>
        <v>0</v>
      </c>
      <c r="I117" s="938">
        <f t="shared" si="3"/>
        <v>0</v>
      </c>
      <c r="J117" s="938">
        <f t="shared" si="3"/>
        <v>0</v>
      </c>
      <c r="K117" s="1270" t="s">
        <v>381</v>
      </c>
      <c r="L117" s="1270"/>
    </row>
    <row r="118" spans="1:12" ht="15.75" thickTop="1" x14ac:dyDescent="0.2"/>
    <row r="123" spans="1:12" ht="27" customHeight="1" x14ac:dyDescent="0.2"/>
  </sheetData>
  <mergeCells count="197">
    <mergeCell ref="N22:N27"/>
    <mergeCell ref="A3:C3"/>
    <mergeCell ref="A1:L1"/>
    <mergeCell ref="K19:L19"/>
    <mergeCell ref="A20:B20"/>
    <mergeCell ref="K20:L20"/>
    <mergeCell ref="A21:B21"/>
    <mergeCell ref="K21:L21"/>
    <mergeCell ref="A11:B11"/>
    <mergeCell ref="K11:L11"/>
    <mergeCell ref="A12:A17"/>
    <mergeCell ref="L12:L17"/>
    <mergeCell ref="A18:B18"/>
    <mergeCell ref="K18:L18"/>
    <mergeCell ref="J4:J6"/>
    <mergeCell ref="K4:L7"/>
    <mergeCell ref="G5:I5"/>
    <mergeCell ref="A9:B9"/>
    <mergeCell ref="K9:L9"/>
    <mergeCell ref="A10:B10"/>
    <mergeCell ref="K10:L10"/>
    <mergeCell ref="A2:L2"/>
    <mergeCell ref="K3:L3"/>
    <mergeCell ref="A4:B7"/>
    <mergeCell ref="G4:I4"/>
    <mergeCell ref="A33:B33"/>
    <mergeCell ref="K33:L33"/>
    <mergeCell ref="A34:B37"/>
    <mergeCell ref="G34:I34"/>
    <mergeCell ref="J34:J36"/>
    <mergeCell ref="K34:L37"/>
    <mergeCell ref="A28:B28"/>
    <mergeCell ref="K28:L28"/>
    <mergeCell ref="A8:B8"/>
    <mergeCell ref="K8:L8"/>
    <mergeCell ref="A32:L32"/>
    <mergeCell ref="A25:B25"/>
    <mergeCell ref="K25:L25"/>
    <mergeCell ref="A26:B26"/>
    <mergeCell ref="K26:L26"/>
    <mergeCell ref="A27:B27"/>
    <mergeCell ref="K27:L27"/>
    <mergeCell ref="A22:B22"/>
    <mergeCell ref="K22:L22"/>
    <mergeCell ref="A23:B23"/>
    <mergeCell ref="K23:L23"/>
    <mergeCell ref="A24:B24"/>
    <mergeCell ref="K24:L24"/>
    <mergeCell ref="A19:B19"/>
    <mergeCell ref="G35:I35"/>
    <mergeCell ref="A38:B38"/>
    <mergeCell ref="K38:L38"/>
    <mergeCell ref="A39:B39"/>
    <mergeCell ref="K39:L39"/>
    <mergeCell ref="A40:B40"/>
    <mergeCell ref="K40:L40"/>
    <mergeCell ref="C34:C35"/>
    <mergeCell ref="D34:D35"/>
    <mergeCell ref="E34:E35"/>
    <mergeCell ref="F34:F35"/>
    <mergeCell ref="A31:L31"/>
    <mergeCell ref="A50:B50"/>
    <mergeCell ref="K50:L50"/>
    <mergeCell ref="A51:B51"/>
    <mergeCell ref="K51:L51"/>
    <mergeCell ref="A41:B41"/>
    <mergeCell ref="K41:L41"/>
    <mergeCell ref="A42:A47"/>
    <mergeCell ref="L42:L47"/>
    <mergeCell ref="A48:B48"/>
    <mergeCell ref="K48:L48"/>
    <mergeCell ref="A61:L61"/>
    <mergeCell ref="A62:L62"/>
    <mergeCell ref="A63:B63"/>
    <mergeCell ref="K63:L63"/>
    <mergeCell ref="A58:B58"/>
    <mergeCell ref="K58:L58"/>
    <mergeCell ref="C36:C37"/>
    <mergeCell ref="D36:D37"/>
    <mergeCell ref="E36:E37"/>
    <mergeCell ref="F36:F37"/>
    <mergeCell ref="A55:B55"/>
    <mergeCell ref="K55:L55"/>
    <mergeCell ref="A56:B56"/>
    <mergeCell ref="K56:L56"/>
    <mergeCell ref="A57:B57"/>
    <mergeCell ref="K57:L57"/>
    <mergeCell ref="A52:B52"/>
    <mergeCell ref="K52:L52"/>
    <mergeCell ref="A53:B53"/>
    <mergeCell ref="K53:L53"/>
    <mergeCell ref="A54:B54"/>
    <mergeCell ref="K54:L54"/>
    <mergeCell ref="A49:B49"/>
    <mergeCell ref="K49:L49"/>
    <mergeCell ref="J64:J66"/>
    <mergeCell ref="K64:L67"/>
    <mergeCell ref="G65:I65"/>
    <mergeCell ref="C66:C67"/>
    <mergeCell ref="D66:D67"/>
    <mergeCell ref="E66:E67"/>
    <mergeCell ref="F66:F67"/>
    <mergeCell ref="A64:B67"/>
    <mergeCell ref="C64:C65"/>
    <mergeCell ref="D64:D65"/>
    <mergeCell ref="E64:E65"/>
    <mergeCell ref="F64:F65"/>
    <mergeCell ref="G64:I64"/>
    <mergeCell ref="A71:B71"/>
    <mergeCell ref="K71:L71"/>
    <mergeCell ref="A72:A77"/>
    <mergeCell ref="L72:L77"/>
    <mergeCell ref="A78:B78"/>
    <mergeCell ref="K78:L78"/>
    <mergeCell ref="A68:B68"/>
    <mergeCell ref="K68:L68"/>
    <mergeCell ref="A69:B69"/>
    <mergeCell ref="K69:L69"/>
    <mergeCell ref="A70:B70"/>
    <mergeCell ref="K70:L70"/>
    <mergeCell ref="A82:B82"/>
    <mergeCell ref="K82:L82"/>
    <mergeCell ref="A83:B83"/>
    <mergeCell ref="K83:L83"/>
    <mergeCell ref="A84:B84"/>
    <mergeCell ref="K84:L84"/>
    <mergeCell ref="A79:B79"/>
    <mergeCell ref="K79:L79"/>
    <mergeCell ref="A80:B80"/>
    <mergeCell ref="K80:L80"/>
    <mergeCell ref="A81:B81"/>
    <mergeCell ref="K81:L81"/>
    <mergeCell ref="A88:B88"/>
    <mergeCell ref="K88:L88"/>
    <mergeCell ref="A90:L90"/>
    <mergeCell ref="A91:L91"/>
    <mergeCell ref="A92:B92"/>
    <mergeCell ref="K92:L92"/>
    <mergeCell ref="A85:B85"/>
    <mergeCell ref="K85:L85"/>
    <mergeCell ref="A86:B86"/>
    <mergeCell ref="K86:L86"/>
    <mergeCell ref="A87:B87"/>
    <mergeCell ref="K87:L87"/>
    <mergeCell ref="A97:B97"/>
    <mergeCell ref="K97:L97"/>
    <mergeCell ref="A98:B98"/>
    <mergeCell ref="K98:L98"/>
    <mergeCell ref="A99:B99"/>
    <mergeCell ref="K99:L99"/>
    <mergeCell ref="J93:J95"/>
    <mergeCell ref="K93:L96"/>
    <mergeCell ref="G94:I94"/>
    <mergeCell ref="C95:C96"/>
    <mergeCell ref="D95:D96"/>
    <mergeCell ref="E95:E96"/>
    <mergeCell ref="F95:F96"/>
    <mergeCell ref="A93:B96"/>
    <mergeCell ref="C93:C94"/>
    <mergeCell ref="D93:D94"/>
    <mergeCell ref="E93:E94"/>
    <mergeCell ref="F93:F94"/>
    <mergeCell ref="G93:I93"/>
    <mergeCell ref="A109:B109"/>
    <mergeCell ref="K109:L109"/>
    <mergeCell ref="A110:B110"/>
    <mergeCell ref="K110:L110"/>
    <mergeCell ref="A100:B100"/>
    <mergeCell ref="K100:L100"/>
    <mergeCell ref="A101:A106"/>
    <mergeCell ref="L101:L106"/>
    <mergeCell ref="A107:B107"/>
    <mergeCell ref="K107:L107"/>
    <mergeCell ref="A117:B117"/>
    <mergeCell ref="K117:L117"/>
    <mergeCell ref="C6:C7"/>
    <mergeCell ref="C4:C5"/>
    <mergeCell ref="D6:D7"/>
    <mergeCell ref="D4:D5"/>
    <mergeCell ref="E6:E7"/>
    <mergeCell ref="E4:E5"/>
    <mergeCell ref="F6:F7"/>
    <mergeCell ref="F4:F5"/>
    <mergeCell ref="A114:B114"/>
    <mergeCell ref="K114:L114"/>
    <mergeCell ref="A115:B115"/>
    <mergeCell ref="K115:L115"/>
    <mergeCell ref="A116:B116"/>
    <mergeCell ref="K116:L116"/>
    <mergeCell ref="A111:B111"/>
    <mergeCell ref="K111:L111"/>
    <mergeCell ref="A112:B112"/>
    <mergeCell ref="K112:L112"/>
    <mergeCell ref="A113:B113"/>
    <mergeCell ref="K113:L113"/>
    <mergeCell ref="A108:B108"/>
    <mergeCell ref="K108:L108"/>
  </mergeCells>
  <printOptions horizontalCentered="1"/>
  <pageMargins left="0.7" right="0.7" top="1" bottom="1" header="1" footer="1"/>
  <pageSetup paperSize="9" scale="75" firstPageNumber="154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"/>
  <sheetViews>
    <sheetView rightToLeft="1" view="pageBreakPreview" topLeftCell="A64" zoomScale="59" zoomScaleNormal="100" zoomScaleSheetLayoutView="59" workbookViewId="0">
      <selection activeCell="Q28" sqref="Q28"/>
    </sheetView>
  </sheetViews>
  <sheetFormatPr defaultRowHeight="20.25" x14ac:dyDescent="0.3"/>
  <cols>
    <col min="1" max="1" width="4.25" style="181" customWidth="1"/>
    <col min="2" max="2" width="8.83203125" style="181" customWidth="1"/>
    <col min="3" max="10" width="7.5" style="181" customWidth="1"/>
    <col min="11" max="16384" width="8.6640625" style="181"/>
  </cols>
  <sheetData>
    <row r="1" spans="1:10" ht="20.45" customHeight="1" x14ac:dyDescent="0.3">
      <c r="A1" s="1365" t="s">
        <v>835</v>
      </c>
      <c r="B1" s="1366"/>
      <c r="C1" s="1366"/>
      <c r="D1" s="1366"/>
      <c r="E1" s="1366"/>
      <c r="F1" s="1366"/>
      <c r="G1" s="1366"/>
      <c r="H1" s="1366"/>
      <c r="I1" s="1366"/>
      <c r="J1" s="1366"/>
    </row>
    <row r="2" spans="1:10" ht="20.45" customHeight="1" x14ac:dyDescent="0.3">
      <c r="A2" s="1363" t="s">
        <v>836</v>
      </c>
      <c r="B2" s="1364"/>
      <c r="C2" s="1364"/>
      <c r="D2" s="1364"/>
      <c r="E2" s="1364"/>
      <c r="F2" s="1364"/>
      <c r="G2" s="1364"/>
      <c r="H2" s="1364"/>
      <c r="I2" s="1364"/>
      <c r="J2" s="1364"/>
    </row>
    <row r="3" spans="1:10" x14ac:dyDescent="0.3">
      <c r="A3" s="1362" t="s">
        <v>482</v>
      </c>
      <c r="B3" s="1362"/>
      <c r="C3" s="1359" t="s">
        <v>483</v>
      </c>
      <c r="D3" s="1359" t="s">
        <v>484</v>
      </c>
      <c r="E3" s="1359" t="s">
        <v>485</v>
      </c>
      <c r="F3" s="1359" t="s">
        <v>486</v>
      </c>
      <c r="G3" s="1360" t="s">
        <v>487</v>
      </c>
      <c r="H3" s="1360"/>
      <c r="I3" s="1360"/>
      <c r="J3" s="1359" t="s">
        <v>488</v>
      </c>
    </row>
    <row r="4" spans="1:10" ht="20.45" customHeight="1" x14ac:dyDescent="0.3">
      <c r="A4" s="1362"/>
      <c r="B4" s="1362"/>
      <c r="C4" s="1359"/>
      <c r="D4" s="1359"/>
      <c r="E4" s="1359"/>
      <c r="F4" s="1359"/>
      <c r="G4" s="1360"/>
      <c r="H4" s="1360"/>
      <c r="I4" s="1360"/>
      <c r="J4" s="1359"/>
    </row>
    <row r="5" spans="1:10" ht="31.9" customHeight="1" x14ac:dyDescent="0.3">
      <c r="A5" s="1362"/>
      <c r="B5" s="1362"/>
      <c r="C5" s="1359"/>
      <c r="D5" s="1359"/>
      <c r="E5" s="1359"/>
      <c r="F5" s="1359"/>
      <c r="G5" s="565" t="s">
        <v>837</v>
      </c>
      <c r="H5" s="565" t="s">
        <v>491</v>
      </c>
      <c r="I5" s="565" t="s">
        <v>492</v>
      </c>
      <c r="J5" s="1359"/>
    </row>
    <row r="6" spans="1:10" ht="16.149999999999999" customHeight="1" x14ac:dyDescent="0.3">
      <c r="A6" s="1358" t="s">
        <v>508</v>
      </c>
      <c r="B6" s="1358"/>
      <c r="C6" s="565">
        <v>240</v>
      </c>
      <c r="D6" s="565">
        <v>211</v>
      </c>
      <c r="E6" s="565">
        <v>3</v>
      </c>
      <c r="F6" s="565">
        <v>12</v>
      </c>
      <c r="G6" s="565">
        <v>144</v>
      </c>
      <c r="H6" s="565">
        <v>24</v>
      </c>
      <c r="I6" s="565">
        <v>21</v>
      </c>
      <c r="J6" s="565">
        <v>0</v>
      </c>
    </row>
    <row r="7" spans="1:10" ht="16.149999999999999" customHeight="1" x14ac:dyDescent="0.3">
      <c r="A7" s="1358" t="s">
        <v>14</v>
      </c>
      <c r="B7" s="1358"/>
      <c r="C7" s="565">
        <v>76</v>
      </c>
      <c r="D7" s="565">
        <v>97</v>
      </c>
      <c r="E7" s="565">
        <v>2</v>
      </c>
      <c r="F7" s="565">
        <v>0</v>
      </c>
      <c r="G7" s="565">
        <v>22</v>
      </c>
      <c r="H7" s="565">
        <v>16</v>
      </c>
      <c r="I7" s="565">
        <v>0</v>
      </c>
      <c r="J7" s="565">
        <v>0</v>
      </c>
    </row>
    <row r="8" spans="1:10" ht="16.149999999999999" customHeight="1" x14ac:dyDescent="0.3">
      <c r="A8" s="1358" t="s">
        <v>16</v>
      </c>
      <c r="B8" s="1358"/>
      <c r="C8" s="565">
        <v>128</v>
      </c>
      <c r="D8" s="565">
        <v>102</v>
      </c>
      <c r="E8" s="565">
        <v>0</v>
      </c>
      <c r="F8" s="565">
        <v>2</v>
      </c>
      <c r="G8" s="565">
        <v>142</v>
      </c>
      <c r="H8" s="565">
        <v>75</v>
      </c>
      <c r="I8" s="565">
        <v>2</v>
      </c>
      <c r="J8" s="565">
        <v>0</v>
      </c>
    </row>
    <row r="9" spans="1:10" ht="16.149999999999999" customHeight="1" x14ac:dyDescent="0.3">
      <c r="A9" s="1358" t="s">
        <v>479</v>
      </c>
      <c r="B9" s="1358"/>
      <c r="C9" s="565">
        <v>414</v>
      </c>
      <c r="D9" s="565">
        <v>152</v>
      </c>
      <c r="E9" s="565">
        <v>0</v>
      </c>
      <c r="F9" s="565">
        <v>3</v>
      </c>
      <c r="G9" s="565">
        <v>0</v>
      </c>
      <c r="H9" s="565">
        <v>2</v>
      </c>
      <c r="I9" s="565">
        <v>0</v>
      </c>
      <c r="J9" s="565">
        <v>0</v>
      </c>
    </row>
    <row r="10" spans="1:10" ht="16.149999999999999" customHeight="1" x14ac:dyDescent="0.3">
      <c r="A10" s="1361" t="s">
        <v>20</v>
      </c>
      <c r="B10" s="566" t="s">
        <v>480</v>
      </c>
      <c r="C10" s="565">
        <v>154</v>
      </c>
      <c r="D10" s="565">
        <v>138</v>
      </c>
      <c r="E10" s="565">
        <v>0</v>
      </c>
      <c r="F10" s="565">
        <v>11</v>
      </c>
      <c r="G10" s="565">
        <v>87</v>
      </c>
      <c r="H10" s="565">
        <v>0</v>
      </c>
      <c r="I10" s="565">
        <v>0</v>
      </c>
      <c r="J10" s="565">
        <v>0</v>
      </c>
    </row>
    <row r="11" spans="1:10" ht="16.149999999999999" customHeight="1" x14ac:dyDescent="0.3">
      <c r="A11" s="1361"/>
      <c r="B11" s="566" t="s">
        <v>501</v>
      </c>
      <c r="C11" s="565">
        <v>184</v>
      </c>
      <c r="D11" s="565">
        <v>157</v>
      </c>
      <c r="E11" s="565">
        <v>3</v>
      </c>
      <c r="F11" s="565">
        <v>7</v>
      </c>
      <c r="G11" s="565">
        <v>74</v>
      </c>
      <c r="H11" s="565">
        <v>0</v>
      </c>
      <c r="I11" s="565">
        <v>6</v>
      </c>
      <c r="J11" s="565">
        <v>0</v>
      </c>
    </row>
    <row r="12" spans="1:10" ht="16.149999999999999" customHeight="1" x14ac:dyDescent="0.3">
      <c r="A12" s="1361"/>
      <c r="B12" s="566" t="s">
        <v>502</v>
      </c>
      <c r="C12" s="565">
        <v>112</v>
      </c>
      <c r="D12" s="565">
        <v>85</v>
      </c>
      <c r="E12" s="565">
        <v>0</v>
      </c>
      <c r="F12" s="565">
        <v>1</v>
      </c>
      <c r="G12" s="565">
        <v>26</v>
      </c>
      <c r="H12" s="565">
        <v>0</v>
      </c>
      <c r="I12" s="565">
        <v>0</v>
      </c>
      <c r="J12" s="565">
        <v>0</v>
      </c>
    </row>
    <row r="13" spans="1:10" ht="16.149999999999999" customHeight="1" x14ac:dyDescent="0.3">
      <c r="A13" s="1361"/>
      <c r="B13" s="566" t="s">
        <v>503</v>
      </c>
      <c r="C13" s="565">
        <v>127</v>
      </c>
      <c r="D13" s="565">
        <v>110</v>
      </c>
      <c r="E13" s="565">
        <v>4</v>
      </c>
      <c r="F13" s="565">
        <v>12</v>
      </c>
      <c r="G13" s="565">
        <v>68</v>
      </c>
      <c r="H13" s="565">
        <v>0</v>
      </c>
      <c r="I13" s="565">
        <v>0</v>
      </c>
      <c r="J13" s="565">
        <v>0</v>
      </c>
    </row>
    <row r="14" spans="1:10" ht="16.149999999999999" customHeight="1" x14ac:dyDescent="0.3">
      <c r="A14" s="1361"/>
      <c r="B14" s="566" t="s">
        <v>504</v>
      </c>
      <c r="C14" s="565">
        <v>164</v>
      </c>
      <c r="D14" s="565">
        <v>173</v>
      </c>
      <c r="E14" s="565">
        <v>5</v>
      </c>
      <c r="F14" s="565">
        <v>7</v>
      </c>
      <c r="G14" s="565">
        <v>134</v>
      </c>
      <c r="H14" s="565">
        <v>0</v>
      </c>
      <c r="I14" s="565">
        <v>0</v>
      </c>
      <c r="J14" s="565">
        <v>0</v>
      </c>
    </row>
    <row r="15" spans="1:10" ht="16.149999999999999" customHeight="1" x14ac:dyDescent="0.3">
      <c r="A15" s="1361"/>
      <c r="B15" s="566" t="s">
        <v>505</v>
      </c>
      <c r="C15" s="565">
        <v>156</v>
      </c>
      <c r="D15" s="565">
        <v>149</v>
      </c>
      <c r="E15" s="565">
        <v>2</v>
      </c>
      <c r="F15" s="565">
        <v>2</v>
      </c>
      <c r="G15" s="565">
        <v>94</v>
      </c>
      <c r="H15" s="565">
        <v>0</v>
      </c>
      <c r="I15" s="565">
        <v>0</v>
      </c>
      <c r="J15" s="565">
        <v>0</v>
      </c>
    </row>
    <row r="16" spans="1:10" ht="16.149999999999999" customHeight="1" x14ac:dyDescent="0.3">
      <c r="A16" s="1358" t="s">
        <v>397</v>
      </c>
      <c r="B16" s="1358"/>
      <c r="C16" s="565">
        <v>127</v>
      </c>
      <c r="D16" s="565">
        <v>89</v>
      </c>
      <c r="E16" s="565">
        <v>2</v>
      </c>
      <c r="F16" s="565">
        <v>2</v>
      </c>
      <c r="G16" s="565">
        <v>12</v>
      </c>
      <c r="H16" s="565">
        <v>0</v>
      </c>
      <c r="I16" s="565">
        <v>0</v>
      </c>
      <c r="J16" s="565">
        <v>0</v>
      </c>
    </row>
    <row r="17" spans="1:10" ht="16.149999999999999" customHeight="1" x14ac:dyDescent="0.3">
      <c r="A17" s="1358" t="s">
        <v>22</v>
      </c>
      <c r="B17" s="1358"/>
      <c r="C17" s="565">
        <v>323</v>
      </c>
      <c r="D17" s="565">
        <v>202</v>
      </c>
      <c r="E17" s="565">
        <v>7</v>
      </c>
      <c r="F17" s="565">
        <v>4</v>
      </c>
      <c r="G17" s="565">
        <v>62</v>
      </c>
      <c r="H17" s="565">
        <v>0</v>
      </c>
      <c r="I17" s="565">
        <v>0</v>
      </c>
      <c r="J17" s="565">
        <v>0</v>
      </c>
    </row>
    <row r="18" spans="1:10" ht="16.149999999999999" customHeight="1" x14ac:dyDescent="0.3">
      <c r="A18" s="1358" t="s">
        <v>506</v>
      </c>
      <c r="B18" s="1358"/>
      <c r="C18" s="565">
        <v>198</v>
      </c>
      <c r="D18" s="565">
        <v>145</v>
      </c>
      <c r="E18" s="565">
        <v>0</v>
      </c>
      <c r="F18" s="565">
        <v>6</v>
      </c>
      <c r="G18" s="565">
        <v>69</v>
      </c>
      <c r="H18" s="565">
        <v>0</v>
      </c>
      <c r="I18" s="565">
        <v>0</v>
      </c>
      <c r="J18" s="565">
        <v>0</v>
      </c>
    </row>
    <row r="19" spans="1:10" ht="16.149999999999999" customHeight="1" x14ac:dyDescent="0.3">
      <c r="A19" s="1358" t="s">
        <v>507</v>
      </c>
      <c r="B19" s="1358"/>
      <c r="C19" s="565">
        <v>110</v>
      </c>
      <c r="D19" s="565">
        <v>168</v>
      </c>
      <c r="E19" s="565">
        <v>1</v>
      </c>
      <c r="F19" s="565">
        <v>11</v>
      </c>
      <c r="G19" s="565">
        <v>40</v>
      </c>
      <c r="H19" s="565">
        <v>0</v>
      </c>
      <c r="I19" s="565">
        <v>0</v>
      </c>
      <c r="J19" s="565">
        <v>0</v>
      </c>
    </row>
    <row r="20" spans="1:10" ht="16.149999999999999" customHeight="1" x14ac:dyDescent="0.3">
      <c r="A20" s="1358" t="s">
        <v>742</v>
      </c>
      <c r="B20" s="1358"/>
      <c r="C20" s="565">
        <v>175</v>
      </c>
      <c r="D20" s="565">
        <v>141</v>
      </c>
      <c r="E20" s="565">
        <v>0</v>
      </c>
      <c r="F20" s="565">
        <v>0</v>
      </c>
      <c r="G20" s="565">
        <v>0</v>
      </c>
      <c r="H20" s="565">
        <v>0</v>
      </c>
      <c r="I20" s="565">
        <v>0</v>
      </c>
      <c r="J20" s="565">
        <v>0</v>
      </c>
    </row>
    <row r="21" spans="1:10" ht="16.149999999999999" customHeight="1" x14ac:dyDescent="0.3">
      <c r="A21" s="1358" t="s">
        <v>27</v>
      </c>
      <c r="B21" s="1358"/>
      <c r="C21" s="565">
        <v>53</v>
      </c>
      <c r="D21" s="565">
        <v>69</v>
      </c>
      <c r="E21" s="565">
        <v>0</v>
      </c>
      <c r="F21" s="565">
        <v>2</v>
      </c>
      <c r="G21" s="565">
        <v>27</v>
      </c>
      <c r="H21" s="565">
        <v>0</v>
      </c>
      <c r="I21" s="565">
        <v>0</v>
      </c>
      <c r="J21" s="565">
        <v>0</v>
      </c>
    </row>
    <row r="22" spans="1:10" ht="16.149999999999999" customHeight="1" x14ac:dyDescent="0.3">
      <c r="A22" s="1358" t="s">
        <v>29</v>
      </c>
      <c r="B22" s="1358"/>
      <c r="C22" s="565">
        <v>188</v>
      </c>
      <c r="D22" s="565">
        <v>111</v>
      </c>
      <c r="E22" s="565">
        <v>8</v>
      </c>
      <c r="F22" s="565">
        <v>3</v>
      </c>
      <c r="G22" s="565">
        <v>83</v>
      </c>
      <c r="H22" s="565">
        <v>0</v>
      </c>
      <c r="I22" s="565">
        <v>0</v>
      </c>
      <c r="J22" s="565">
        <v>0</v>
      </c>
    </row>
    <row r="23" spans="1:10" ht="16.149999999999999" customHeight="1" x14ac:dyDescent="0.3">
      <c r="A23" s="1358" t="s">
        <v>481</v>
      </c>
      <c r="B23" s="1358"/>
      <c r="C23" s="565">
        <v>115</v>
      </c>
      <c r="D23" s="565">
        <v>91</v>
      </c>
      <c r="E23" s="565">
        <v>3</v>
      </c>
      <c r="F23" s="565">
        <v>1</v>
      </c>
      <c r="G23" s="565">
        <v>31</v>
      </c>
      <c r="H23" s="565">
        <v>0</v>
      </c>
      <c r="I23" s="565">
        <v>0</v>
      </c>
      <c r="J23" s="565">
        <v>0</v>
      </c>
    </row>
    <row r="24" spans="1:10" ht="16.149999999999999" customHeight="1" x14ac:dyDescent="0.3">
      <c r="A24" s="1358" t="s">
        <v>33</v>
      </c>
      <c r="B24" s="1358"/>
      <c r="C24" s="565">
        <v>39</v>
      </c>
      <c r="D24" s="565">
        <v>72</v>
      </c>
      <c r="E24" s="565">
        <v>2</v>
      </c>
      <c r="F24" s="565">
        <v>2</v>
      </c>
      <c r="G24" s="565">
        <v>2</v>
      </c>
      <c r="H24" s="565">
        <v>0</v>
      </c>
      <c r="I24" s="565">
        <v>0</v>
      </c>
      <c r="J24" s="565">
        <v>0</v>
      </c>
    </row>
    <row r="25" spans="1:10" ht="16.149999999999999" customHeight="1" x14ac:dyDescent="0.3">
      <c r="A25" s="1358" t="s">
        <v>35</v>
      </c>
      <c r="B25" s="1358"/>
      <c r="C25" s="565">
        <v>224</v>
      </c>
      <c r="D25" s="565">
        <v>206</v>
      </c>
      <c r="E25" s="565">
        <v>3</v>
      </c>
      <c r="F25" s="565">
        <v>1</v>
      </c>
      <c r="G25" s="565">
        <v>2</v>
      </c>
      <c r="H25" s="565">
        <v>0</v>
      </c>
      <c r="I25" s="565">
        <v>0</v>
      </c>
      <c r="J25" s="565">
        <v>0</v>
      </c>
    </row>
    <row r="26" spans="1:10" ht="16.149999999999999" customHeight="1" x14ac:dyDescent="0.3">
      <c r="A26" s="1358" t="s">
        <v>8</v>
      </c>
      <c r="B26" s="1358"/>
      <c r="C26" s="567">
        <f>SUM(C6:C25)</f>
        <v>3307</v>
      </c>
      <c r="D26" s="567">
        <f t="shared" ref="D26:J26" si="0">SUM(D6:D25)</f>
        <v>2668</v>
      </c>
      <c r="E26" s="567">
        <f t="shared" si="0"/>
        <v>45</v>
      </c>
      <c r="F26" s="567">
        <f t="shared" si="0"/>
        <v>89</v>
      </c>
      <c r="G26" s="567">
        <f t="shared" si="0"/>
        <v>1119</v>
      </c>
      <c r="H26" s="567">
        <f t="shared" si="0"/>
        <v>117</v>
      </c>
      <c r="I26" s="567">
        <f t="shared" si="0"/>
        <v>29</v>
      </c>
      <c r="J26" s="567">
        <f t="shared" si="0"/>
        <v>0</v>
      </c>
    </row>
    <row r="28" spans="1:10" x14ac:dyDescent="0.3">
      <c r="A28" s="1365" t="s">
        <v>838</v>
      </c>
      <c r="B28" s="1366"/>
      <c r="C28" s="1366"/>
      <c r="D28" s="1366"/>
      <c r="E28" s="1366"/>
      <c r="F28" s="1366"/>
      <c r="G28" s="1366"/>
      <c r="H28" s="1366"/>
      <c r="I28" s="1366"/>
      <c r="J28" s="1366"/>
    </row>
    <row r="29" spans="1:10" x14ac:dyDescent="0.3">
      <c r="A29" s="1363" t="s">
        <v>836</v>
      </c>
      <c r="B29" s="1364"/>
      <c r="C29" s="1364"/>
      <c r="D29" s="1364"/>
      <c r="E29" s="1364"/>
      <c r="F29" s="1364"/>
      <c r="G29" s="1364"/>
      <c r="H29" s="1364"/>
      <c r="I29" s="1364"/>
      <c r="J29" s="1364"/>
    </row>
    <row r="30" spans="1:10" ht="15.6" customHeight="1" x14ac:dyDescent="0.3">
      <c r="A30" s="1362" t="s">
        <v>482</v>
      </c>
      <c r="B30" s="1362"/>
      <c r="C30" s="1359" t="s">
        <v>483</v>
      </c>
      <c r="D30" s="1359" t="s">
        <v>484</v>
      </c>
      <c r="E30" s="1359" t="s">
        <v>485</v>
      </c>
      <c r="F30" s="1359" t="s">
        <v>486</v>
      </c>
      <c r="G30" s="1360" t="s">
        <v>487</v>
      </c>
      <c r="H30" s="1360"/>
      <c r="I30" s="1360"/>
      <c r="J30" s="1359" t="s">
        <v>488</v>
      </c>
    </row>
    <row r="31" spans="1:10" ht="13.15" customHeight="1" x14ac:dyDescent="0.3">
      <c r="A31" s="1362"/>
      <c r="B31" s="1362"/>
      <c r="C31" s="1359"/>
      <c r="D31" s="1359"/>
      <c r="E31" s="1359"/>
      <c r="F31" s="1359"/>
      <c r="G31" s="1360"/>
      <c r="H31" s="1360"/>
      <c r="I31" s="1360"/>
      <c r="J31" s="1359"/>
    </row>
    <row r="32" spans="1:10" x14ac:dyDescent="0.3">
      <c r="A32" s="1362"/>
      <c r="B32" s="1362"/>
      <c r="C32" s="1359"/>
      <c r="D32" s="1359"/>
      <c r="E32" s="1359"/>
      <c r="F32" s="1359"/>
      <c r="G32" s="565" t="s">
        <v>837</v>
      </c>
      <c r="H32" s="565" t="s">
        <v>491</v>
      </c>
      <c r="I32" s="565" t="s">
        <v>492</v>
      </c>
      <c r="J32" s="1359"/>
    </row>
    <row r="33" spans="1:12" ht="17.25" customHeight="1" x14ac:dyDescent="0.3">
      <c r="A33" s="1358" t="s">
        <v>508</v>
      </c>
      <c r="B33" s="1358"/>
      <c r="C33" s="565">
        <v>3</v>
      </c>
      <c r="D33" s="565">
        <v>11</v>
      </c>
      <c r="E33" s="565">
        <v>5</v>
      </c>
      <c r="F33" s="565">
        <v>9</v>
      </c>
      <c r="G33" s="565">
        <v>2</v>
      </c>
      <c r="H33" s="565">
        <v>0</v>
      </c>
      <c r="I33" s="565">
        <v>0</v>
      </c>
      <c r="J33" s="565">
        <v>0</v>
      </c>
    </row>
    <row r="34" spans="1:12" ht="17.25" customHeight="1" x14ac:dyDescent="0.3">
      <c r="A34" s="1358" t="s">
        <v>14</v>
      </c>
      <c r="B34" s="1358"/>
      <c r="C34" s="565">
        <v>1</v>
      </c>
      <c r="D34" s="565">
        <v>1</v>
      </c>
      <c r="E34" s="565">
        <v>0</v>
      </c>
      <c r="F34" s="565">
        <v>0</v>
      </c>
      <c r="G34" s="565">
        <v>0</v>
      </c>
      <c r="H34" s="565">
        <v>0</v>
      </c>
      <c r="I34" s="565">
        <v>0</v>
      </c>
      <c r="J34" s="565">
        <v>0</v>
      </c>
    </row>
    <row r="35" spans="1:12" ht="17.25" customHeight="1" x14ac:dyDescent="0.3">
      <c r="A35" s="1358" t="s">
        <v>16</v>
      </c>
      <c r="B35" s="1358"/>
      <c r="C35" s="565">
        <v>16</v>
      </c>
      <c r="D35" s="565">
        <v>12</v>
      </c>
      <c r="E35" s="565">
        <v>3</v>
      </c>
      <c r="F35" s="565">
        <v>3</v>
      </c>
      <c r="G35" s="565">
        <v>11</v>
      </c>
      <c r="H35" s="565">
        <v>1</v>
      </c>
      <c r="I35" s="565">
        <v>0</v>
      </c>
      <c r="J35" s="565">
        <v>0</v>
      </c>
    </row>
    <row r="36" spans="1:12" ht="17.25" customHeight="1" x14ac:dyDescent="0.3">
      <c r="A36" s="1358" t="s">
        <v>479</v>
      </c>
      <c r="B36" s="1358"/>
      <c r="C36" s="565">
        <v>8</v>
      </c>
      <c r="D36" s="565">
        <v>10</v>
      </c>
      <c r="E36" s="565">
        <v>4</v>
      </c>
      <c r="F36" s="565">
        <v>0</v>
      </c>
      <c r="G36" s="565">
        <v>5</v>
      </c>
      <c r="H36" s="565">
        <v>0</v>
      </c>
      <c r="I36" s="565">
        <v>0</v>
      </c>
      <c r="J36" s="565">
        <v>0</v>
      </c>
    </row>
    <row r="37" spans="1:12" ht="17.25" customHeight="1" x14ac:dyDescent="0.3">
      <c r="A37" s="1361" t="s">
        <v>20</v>
      </c>
      <c r="B37" s="566" t="s">
        <v>480</v>
      </c>
      <c r="C37" s="565">
        <v>19</v>
      </c>
      <c r="D37" s="565">
        <v>26</v>
      </c>
      <c r="E37" s="565">
        <v>0</v>
      </c>
      <c r="F37" s="565">
        <v>12</v>
      </c>
      <c r="G37" s="565">
        <v>0</v>
      </c>
      <c r="H37" s="565">
        <v>0</v>
      </c>
      <c r="I37" s="565">
        <v>0</v>
      </c>
      <c r="J37" s="565">
        <v>0</v>
      </c>
    </row>
    <row r="38" spans="1:12" ht="17.25" customHeight="1" x14ac:dyDescent="0.3">
      <c r="A38" s="1361"/>
      <c r="B38" s="566" t="s">
        <v>501</v>
      </c>
      <c r="C38" s="565">
        <v>17</v>
      </c>
      <c r="D38" s="565">
        <v>49</v>
      </c>
      <c r="E38" s="565">
        <v>31</v>
      </c>
      <c r="F38" s="565">
        <v>14</v>
      </c>
      <c r="G38" s="565">
        <v>22</v>
      </c>
      <c r="H38" s="565">
        <v>0</v>
      </c>
      <c r="I38" s="565">
        <v>2</v>
      </c>
      <c r="J38" s="565">
        <v>0</v>
      </c>
    </row>
    <row r="39" spans="1:12" ht="17.25" customHeight="1" x14ac:dyDescent="0.3">
      <c r="A39" s="1361"/>
      <c r="B39" s="566" t="s">
        <v>502</v>
      </c>
      <c r="C39" s="565">
        <v>3</v>
      </c>
      <c r="D39" s="565">
        <v>4</v>
      </c>
      <c r="E39" s="565">
        <v>0</v>
      </c>
      <c r="F39" s="565">
        <v>0</v>
      </c>
      <c r="G39" s="565">
        <v>0</v>
      </c>
      <c r="H39" s="565">
        <v>0</v>
      </c>
      <c r="I39" s="565">
        <v>0</v>
      </c>
      <c r="J39" s="565">
        <v>0</v>
      </c>
    </row>
    <row r="40" spans="1:12" ht="17.25" customHeight="1" x14ac:dyDescent="0.3">
      <c r="A40" s="1361"/>
      <c r="B40" s="566" t="s">
        <v>503</v>
      </c>
      <c r="C40" s="565">
        <v>0</v>
      </c>
      <c r="D40" s="565">
        <v>22</v>
      </c>
      <c r="E40" s="565">
        <v>16</v>
      </c>
      <c r="F40" s="565">
        <v>2</v>
      </c>
      <c r="G40" s="565">
        <v>0</v>
      </c>
      <c r="H40" s="565">
        <v>0</v>
      </c>
      <c r="I40" s="565">
        <v>0</v>
      </c>
      <c r="J40" s="565">
        <v>0</v>
      </c>
    </row>
    <row r="41" spans="1:12" ht="17.25" customHeight="1" x14ac:dyDescent="0.3">
      <c r="A41" s="1361"/>
      <c r="B41" s="566" t="s">
        <v>504</v>
      </c>
      <c r="C41" s="565">
        <v>7</v>
      </c>
      <c r="D41" s="565">
        <v>29</v>
      </c>
      <c r="E41" s="565">
        <v>17</v>
      </c>
      <c r="F41" s="565">
        <v>14</v>
      </c>
      <c r="G41" s="565">
        <v>14</v>
      </c>
      <c r="H41" s="565">
        <v>0</v>
      </c>
      <c r="I41" s="565">
        <v>0</v>
      </c>
      <c r="J41" s="565">
        <v>0</v>
      </c>
    </row>
    <row r="42" spans="1:12" ht="17.25" customHeight="1" x14ac:dyDescent="0.3">
      <c r="A42" s="1361"/>
      <c r="B42" s="566" t="s">
        <v>505</v>
      </c>
      <c r="C42" s="565">
        <v>4</v>
      </c>
      <c r="D42" s="565">
        <v>15</v>
      </c>
      <c r="E42" s="565">
        <v>10</v>
      </c>
      <c r="F42" s="565">
        <v>3</v>
      </c>
      <c r="G42" s="565">
        <v>7</v>
      </c>
      <c r="H42" s="565">
        <v>0</v>
      </c>
      <c r="I42" s="565">
        <v>0</v>
      </c>
      <c r="J42" s="565">
        <v>0</v>
      </c>
    </row>
    <row r="43" spans="1:12" ht="17.25" customHeight="1" x14ac:dyDescent="0.3">
      <c r="A43" s="1358" t="s">
        <v>397</v>
      </c>
      <c r="B43" s="1358"/>
      <c r="C43" s="565">
        <v>3</v>
      </c>
      <c r="D43" s="565">
        <v>3</v>
      </c>
      <c r="E43" s="565">
        <v>0</v>
      </c>
      <c r="F43" s="565">
        <v>2</v>
      </c>
      <c r="G43" s="565">
        <v>0</v>
      </c>
      <c r="H43" s="565">
        <v>0</v>
      </c>
      <c r="I43" s="565">
        <v>0</v>
      </c>
      <c r="J43" s="565">
        <v>0</v>
      </c>
    </row>
    <row r="44" spans="1:12" ht="17.25" customHeight="1" x14ac:dyDescent="0.3">
      <c r="A44" s="1358" t="s">
        <v>22</v>
      </c>
      <c r="B44" s="1358"/>
      <c r="C44" s="565">
        <v>15</v>
      </c>
      <c r="D44" s="565">
        <v>17</v>
      </c>
      <c r="E44" s="565">
        <v>8</v>
      </c>
      <c r="F44" s="565">
        <v>0</v>
      </c>
      <c r="G44" s="565">
        <v>0</v>
      </c>
      <c r="H44" s="565">
        <v>0</v>
      </c>
      <c r="I44" s="565">
        <v>0</v>
      </c>
      <c r="J44" s="565">
        <v>0</v>
      </c>
      <c r="L44" s="181" t="s">
        <v>839</v>
      </c>
    </row>
    <row r="45" spans="1:12" ht="17.25" customHeight="1" x14ac:dyDescent="0.3">
      <c r="A45" s="1358" t="s">
        <v>506</v>
      </c>
      <c r="B45" s="1358"/>
      <c r="C45" s="565">
        <v>20</v>
      </c>
      <c r="D45" s="565">
        <v>22</v>
      </c>
      <c r="E45" s="565">
        <v>0</v>
      </c>
      <c r="F45" s="565">
        <v>1</v>
      </c>
      <c r="G45" s="565">
        <v>4</v>
      </c>
      <c r="H45" s="565">
        <v>0</v>
      </c>
      <c r="I45" s="565">
        <v>0</v>
      </c>
      <c r="J45" s="565">
        <v>0</v>
      </c>
    </row>
    <row r="46" spans="1:12" ht="17.25" customHeight="1" x14ac:dyDescent="0.3">
      <c r="A46" s="1358" t="s">
        <v>507</v>
      </c>
      <c r="B46" s="1358"/>
      <c r="C46" s="565">
        <v>12</v>
      </c>
      <c r="D46" s="565">
        <v>45</v>
      </c>
      <c r="E46" s="565">
        <v>15</v>
      </c>
      <c r="F46" s="565">
        <v>15</v>
      </c>
      <c r="G46" s="565">
        <v>16</v>
      </c>
      <c r="H46" s="565">
        <v>0</v>
      </c>
      <c r="I46" s="565">
        <v>2</v>
      </c>
      <c r="J46" s="565">
        <v>0</v>
      </c>
    </row>
    <row r="47" spans="1:12" ht="17.25" customHeight="1" x14ac:dyDescent="0.3">
      <c r="A47" s="1358" t="s">
        <v>742</v>
      </c>
      <c r="B47" s="1358"/>
      <c r="C47" s="565">
        <v>1</v>
      </c>
      <c r="D47" s="565">
        <v>27</v>
      </c>
      <c r="E47" s="565">
        <v>0</v>
      </c>
      <c r="F47" s="565">
        <v>0</v>
      </c>
      <c r="G47" s="565">
        <v>0</v>
      </c>
      <c r="H47" s="565">
        <v>0</v>
      </c>
      <c r="I47" s="565">
        <v>0</v>
      </c>
      <c r="J47" s="565">
        <v>0</v>
      </c>
    </row>
    <row r="48" spans="1:12" ht="17.25" customHeight="1" x14ac:dyDescent="0.3">
      <c r="A48" s="1358" t="s">
        <v>27</v>
      </c>
      <c r="B48" s="1358"/>
      <c r="C48" s="565">
        <v>2</v>
      </c>
      <c r="D48" s="565">
        <v>10</v>
      </c>
      <c r="E48" s="565">
        <v>4</v>
      </c>
      <c r="F48" s="565">
        <v>0</v>
      </c>
      <c r="G48" s="565">
        <v>2</v>
      </c>
      <c r="H48" s="565">
        <v>0</v>
      </c>
      <c r="I48" s="565">
        <v>0</v>
      </c>
      <c r="J48" s="565">
        <v>0</v>
      </c>
    </row>
    <row r="49" spans="1:12" ht="17.25" customHeight="1" x14ac:dyDescent="0.3">
      <c r="A49" s="1358" t="s">
        <v>29</v>
      </c>
      <c r="B49" s="1358"/>
      <c r="C49" s="565">
        <v>5</v>
      </c>
      <c r="D49" s="565">
        <v>14</v>
      </c>
      <c r="E49" s="565">
        <v>3</v>
      </c>
      <c r="F49" s="565">
        <v>1</v>
      </c>
      <c r="G49" s="565">
        <v>1</v>
      </c>
      <c r="H49" s="565">
        <v>0</v>
      </c>
      <c r="I49" s="565">
        <v>0</v>
      </c>
      <c r="J49" s="565">
        <v>0</v>
      </c>
    </row>
    <row r="50" spans="1:12" ht="17.25" customHeight="1" x14ac:dyDescent="0.3">
      <c r="A50" s="1358" t="s">
        <v>481</v>
      </c>
      <c r="B50" s="1358"/>
      <c r="C50" s="565">
        <v>28</v>
      </c>
      <c r="D50" s="565">
        <v>65</v>
      </c>
      <c r="E50" s="565">
        <v>17</v>
      </c>
      <c r="F50" s="565">
        <v>5</v>
      </c>
      <c r="G50" s="565">
        <v>4</v>
      </c>
      <c r="H50" s="565">
        <v>0</v>
      </c>
      <c r="I50" s="565">
        <v>0</v>
      </c>
      <c r="J50" s="565">
        <v>0</v>
      </c>
      <c r="K50" s="568"/>
      <c r="L50" s="3"/>
    </row>
    <row r="51" spans="1:12" ht="17.25" customHeight="1" x14ac:dyDescent="0.3">
      <c r="A51" s="1358" t="s">
        <v>33</v>
      </c>
      <c r="B51" s="1358"/>
      <c r="C51" s="565">
        <v>0</v>
      </c>
      <c r="D51" s="565">
        <v>16</v>
      </c>
      <c r="E51" s="565">
        <v>2</v>
      </c>
      <c r="F51" s="565">
        <v>2</v>
      </c>
      <c r="G51" s="565">
        <v>0</v>
      </c>
      <c r="H51" s="565">
        <v>0</v>
      </c>
      <c r="I51" s="565">
        <v>0</v>
      </c>
      <c r="J51" s="565">
        <v>0</v>
      </c>
    </row>
    <row r="52" spans="1:12" ht="17.25" customHeight="1" x14ac:dyDescent="0.3">
      <c r="A52" s="1358" t="s">
        <v>35</v>
      </c>
      <c r="B52" s="1358"/>
      <c r="C52" s="565">
        <v>0</v>
      </c>
      <c r="D52" s="565">
        <v>196</v>
      </c>
      <c r="E52" s="565">
        <v>0</v>
      </c>
      <c r="F52" s="565">
        <v>1</v>
      </c>
      <c r="G52" s="565">
        <v>0</v>
      </c>
      <c r="H52" s="565">
        <v>0</v>
      </c>
      <c r="I52" s="565">
        <v>0</v>
      </c>
      <c r="J52" s="565">
        <v>0</v>
      </c>
    </row>
    <row r="53" spans="1:12" ht="17.25" customHeight="1" x14ac:dyDescent="0.3">
      <c r="A53" s="1358" t="s">
        <v>8</v>
      </c>
      <c r="B53" s="1358"/>
      <c r="C53" s="567">
        <f>SUM(C33:C52)</f>
        <v>164</v>
      </c>
      <c r="D53" s="567">
        <f t="shared" ref="D53:J53" si="1">SUM(D33:D52)</f>
        <v>594</v>
      </c>
      <c r="E53" s="567">
        <f t="shared" si="1"/>
        <v>135</v>
      </c>
      <c r="F53" s="567">
        <f t="shared" si="1"/>
        <v>84</v>
      </c>
      <c r="G53" s="567">
        <f t="shared" si="1"/>
        <v>88</v>
      </c>
      <c r="H53" s="567">
        <f t="shared" si="1"/>
        <v>1</v>
      </c>
      <c r="I53" s="567">
        <f t="shared" si="1"/>
        <v>4</v>
      </c>
      <c r="J53" s="567">
        <f t="shared" si="1"/>
        <v>0</v>
      </c>
    </row>
    <row r="55" spans="1:12" x14ac:dyDescent="0.3">
      <c r="A55" s="1365" t="s">
        <v>840</v>
      </c>
      <c r="B55" s="1366"/>
      <c r="C55" s="1366"/>
      <c r="D55" s="1366"/>
      <c r="E55" s="1366"/>
      <c r="F55" s="1366"/>
      <c r="G55" s="1366"/>
      <c r="H55" s="1366"/>
      <c r="I55" s="1366"/>
      <c r="J55" s="1366"/>
    </row>
    <row r="56" spans="1:12" x14ac:dyDescent="0.3">
      <c r="A56" s="1363" t="s">
        <v>836</v>
      </c>
      <c r="B56" s="1364"/>
      <c r="C56" s="1364"/>
      <c r="D56" s="1364"/>
      <c r="E56" s="1364"/>
      <c r="F56" s="1364"/>
      <c r="G56" s="1364"/>
      <c r="H56" s="1364"/>
      <c r="I56" s="1364"/>
      <c r="J56" s="1364"/>
    </row>
    <row r="57" spans="1:12" ht="16.149999999999999" customHeight="1" x14ac:dyDescent="0.3">
      <c r="A57" s="1362" t="s">
        <v>482</v>
      </c>
      <c r="B57" s="1362"/>
      <c r="C57" s="1359" t="s">
        <v>483</v>
      </c>
      <c r="D57" s="1359" t="s">
        <v>484</v>
      </c>
      <c r="E57" s="1359" t="s">
        <v>485</v>
      </c>
      <c r="F57" s="1359" t="s">
        <v>486</v>
      </c>
      <c r="G57" s="1360" t="s">
        <v>487</v>
      </c>
      <c r="H57" s="1360"/>
      <c r="I57" s="1360"/>
      <c r="J57" s="1359" t="s">
        <v>488</v>
      </c>
    </row>
    <row r="58" spans="1:12" ht="9.6" customHeight="1" x14ac:dyDescent="0.3">
      <c r="A58" s="1362"/>
      <c r="B58" s="1362"/>
      <c r="C58" s="1359"/>
      <c r="D58" s="1359"/>
      <c r="E58" s="1359"/>
      <c r="F58" s="1359"/>
      <c r="G58" s="1360"/>
      <c r="H58" s="1360"/>
      <c r="I58" s="1360"/>
      <c r="J58" s="1359"/>
    </row>
    <row r="59" spans="1:12" x14ac:dyDescent="0.3">
      <c r="A59" s="1362"/>
      <c r="B59" s="1362"/>
      <c r="C59" s="1359"/>
      <c r="D59" s="1359"/>
      <c r="E59" s="1359"/>
      <c r="F59" s="1359"/>
      <c r="G59" s="565" t="s">
        <v>837</v>
      </c>
      <c r="H59" s="565" t="s">
        <v>491</v>
      </c>
      <c r="I59" s="565" t="s">
        <v>492</v>
      </c>
      <c r="J59" s="1359"/>
    </row>
    <row r="60" spans="1:12" ht="17.45" customHeight="1" x14ac:dyDescent="0.3">
      <c r="A60" s="1358" t="s">
        <v>508</v>
      </c>
      <c r="B60" s="1358"/>
      <c r="C60" s="565">
        <v>0</v>
      </c>
      <c r="D60" s="565">
        <v>0</v>
      </c>
      <c r="E60" s="565">
        <v>0</v>
      </c>
      <c r="F60" s="565">
        <v>0</v>
      </c>
      <c r="G60" s="565">
        <v>0</v>
      </c>
      <c r="H60" s="565">
        <v>0</v>
      </c>
      <c r="I60" s="565">
        <v>0</v>
      </c>
      <c r="J60" s="565">
        <v>0</v>
      </c>
    </row>
    <row r="61" spans="1:12" ht="17.45" customHeight="1" x14ac:dyDescent="0.3">
      <c r="A61" s="1358" t="s">
        <v>14</v>
      </c>
      <c r="B61" s="1358"/>
      <c r="C61" s="565">
        <v>0</v>
      </c>
      <c r="D61" s="565">
        <v>1</v>
      </c>
      <c r="E61" s="565">
        <v>0</v>
      </c>
      <c r="F61" s="565">
        <v>0</v>
      </c>
      <c r="G61" s="565">
        <v>0</v>
      </c>
      <c r="H61" s="565">
        <v>0</v>
      </c>
      <c r="I61" s="565">
        <v>0</v>
      </c>
      <c r="J61" s="565">
        <v>0</v>
      </c>
    </row>
    <row r="62" spans="1:12" ht="17.45" customHeight="1" x14ac:dyDescent="0.3">
      <c r="A62" s="1358" t="s">
        <v>16</v>
      </c>
      <c r="B62" s="1358"/>
      <c r="C62" s="565">
        <v>0</v>
      </c>
      <c r="D62" s="565">
        <v>0</v>
      </c>
      <c r="E62" s="565">
        <v>0</v>
      </c>
      <c r="F62" s="565">
        <v>0</v>
      </c>
      <c r="G62" s="565">
        <v>0</v>
      </c>
      <c r="H62" s="565">
        <v>0</v>
      </c>
      <c r="I62" s="565">
        <v>0</v>
      </c>
      <c r="J62" s="565">
        <v>0</v>
      </c>
    </row>
    <row r="63" spans="1:12" ht="17.45" customHeight="1" x14ac:dyDescent="0.3">
      <c r="A63" s="1358" t="s">
        <v>479</v>
      </c>
      <c r="B63" s="1358"/>
      <c r="C63" s="565">
        <v>0</v>
      </c>
      <c r="D63" s="565">
        <v>0</v>
      </c>
      <c r="E63" s="565">
        <v>0</v>
      </c>
      <c r="F63" s="565">
        <v>0</v>
      </c>
      <c r="G63" s="565">
        <v>0</v>
      </c>
      <c r="H63" s="565">
        <v>0</v>
      </c>
      <c r="I63" s="565">
        <v>0</v>
      </c>
      <c r="J63" s="565">
        <v>0</v>
      </c>
    </row>
    <row r="64" spans="1:12" ht="17.45" customHeight="1" x14ac:dyDescent="0.3">
      <c r="A64" s="1361" t="s">
        <v>20</v>
      </c>
      <c r="B64" s="566" t="s">
        <v>480</v>
      </c>
      <c r="C64" s="565">
        <v>2</v>
      </c>
      <c r="D64" s="565">
        <v>3</v>
      </c>
      <c r="E64" s="565">
        <v>0</v>
      </c>
      <c r="F64" s="565">
        <v>0</v>
      </c>
      <c r="G64" s="565">
        <v>0</v>
      </c>
      <c r="H64" s="565">
        <v>0</v>
      </c>
      <c r="I64" s="565">
        <v>0</v>
      </c>
      <c r="J64" s="565">
        <v>0</v>
      </c>
    </row>
    <row r="65" spans="1:10" ht="17.45" customHeight="1" x14ac:dyDescent="0.3">
      <c r="A65" s="1361"/>
      <c r="B65" s="566" t="s">
        <v>501</v>
      </c>
      <c r="C65" s="565">
        <v>3</v>
      </c>
      <c r="D65" s="565">
        <v>3</v>
      </c>
      <c r="E65" s="565">
        <v>1</v>
      </c>
      <c r="F65" s="565">
        <v>0</v>
      </c>
      <c r="G65" s="565">
        <v>0</v>
      </c>
      <c r="H65" s="565">
        <v>0</v>
      </c>
      <c r="I65" s="565">
        <v>0</v>
      </c>
      <c r="J65" s="565">
        <v>0</v>
      </c>
    </row>
    <row r="66" spans="1:10" ht="17.45" customHeight="1" x14ac:dyDescent="0.3">
      <c r="A66" s="1361"/>
      <c r="B66" s="566" t="s">
        <v>502</v>
      </c>
      <c r="C66" s="565">
        <v>3</v>
      </c>
      <c r="D66" s="565">
        <v>1</v>
      </c>
      <c r="E66" s="565">
        <v>0</v>
      </c>
      <c r="F66" s="565">
        <v>0</v>
      </c>
      <c r="G66" s="565">
        <v>2</v>
      </c>
      <c r="H66" s="565">
        <v>0</v>
      </c>
      <c r="I66" s="565">
        <v>0</v>
      </c>
      <c r="J66" s="565">
        <v>0</v>
      </c>
    </row>
    <row r="67" spans="1:10" ht="17.45" customHeight="1" x14ac:dyDescent="0.3">
      <c r="A67" s="1361"/>
      <c r="B67" s="566" t="s">
        <v>503</v>
      </c>
      <c r="C67" s="565">
        <v>0</v>
      </c>
      <c r="D67" s="565">
        <v>0</v>
      </c>
      <c r="E67" s="565">
        <v>0</v>
      </c>
      <c r="F67" s="565">
        <v>0</v>
      </c>
      <c r="G67" s="565">
        <v>0</v>
      </c>
      <c r="H67" s="565">
        <v>0</v>
      </c>
      <c r="I67" s="565">
        <v>0</v>
      </c>
      <c r="J67" s="565">
        <v>0</v>
      </c>
    </row>
    <row r="68" spans="1:10" ht="17.45" customHeight="1" x14ac:dyDescent="0.3">
      <c r="A68" s="1361"/>
      <c r="B68" s="566" t="s">
        <v>504</v>
      </c>
      <c r="C68" s="565">
        <v>0</v>
      </c>
      <c r="D68" s="565">
        <v>0</v>
      </c>
      <c r="E68" s="565">
        <v>0</v>
      </c>
      <c r="F68" s="565">
        <v>0</v>
      </c>
      <c r="G68" s="565">
        <v>0</v>
      </c>
      <c r="H68" s="565">
        <v>0</v>
      </c>
      <c r="I68" s="565">
        <v>0</v>
      </c>
      <c r="J68" s="565">
        <v>0</v>
      </c>
    </row>
    <row r="69" spans="1:10" ht="17.45" customHeight="1" x14ac:dyDescent="0.3">
      <c r="A69" s="1361"/>
      <c r="B69" s="566" t="s">
        <v>505</v>
      </c>
      <c r="C69" s="565">
        <v>3</v>
      </c>
      <c r="D69" s="565">
        <v>4</v>
      </c>
      <c r="E69" s="565">
        <v>0</v>
      </c>
      <c r="F69" s="565">
        <v>0</v>
      </c>
      <c r="G69" s="565">
        <v>4</v>
      </c>
      <c r="H69" s="565">
        <v>0</v>
      </c>
      <c r="I69" s="565">
        <v>0</v>
      </c>
      <c r="J69" s="565">
        <v>0</v>
      </c>
    </row>
    <row r="70" spans="1:10" ht="17.45" customHeight="1" x14ac:dyDescent="0.3">
      <c r="A70" s="1358" t="s">
        <v>397</v>
      </c>
      <c r="B70" s="1358"/>
      <c r="C70" s="565">
        <v>0</v>
      </c>
      <c r="D70" s="565">
        <v>0</v>
      </c>
      <c r="E70" s="565">
        <v>0</v>
      </c>
      <c r="F70" s="565">
        <v>0</v>
      </c>
      <c r="G70" s="565">
        <v>0</v>
      </c>
      <c r="H70" s="565">
        <v>0</v>
      </c>
      <c r="I70" s="565">
        <v>0</v>
      </c>
      <c r="J70" s="565">
        <v>0</v>
      </c>
    </row>
    <row r="71" spans="1:10" ht="17.45" customHeight="1" x14ac:dyDescent="0.3">
      <c r="A71" s="1358" t="s">
        <v>22</v>
      </c>
      <c r="B71" s="1358"/>
      <c r="C71" s="565">
        <v>0</v>
      </c>
      <c r="D71" s="565">
        <v>1</v>
      </c>
      <c r="E71" s="565">
        <v>0</v>
      </c>
      <c r="F71" s="565">
        <v>0</v>
      </c>
      <c r="G71" s="565">
        <v>0</v>
      </c>
      <c r="H71" s="565">
        <v>0</v>
      </c>
      <c r="I71" s="565">
        <v>0</v>
      </c>
      <c r="J71" s="565">
        <v>0</v>
      </c>
    </row>
    <row r="72" spans="1:10" ht="17.45" customHeight="1" x14ac:dyDescent="0.3">
      <c r="A72" s="1358" t="s">
        <v>506</v>
      </c>
      <c r="B72" s="1358"/>
      <c r="C72" s="565">
        <v>2</v>
      </c>
      <c r="D72" s="565">
        <v>2</v>
      </c>
      <c r="E72" s="565">
        <v>0</v>
      </c>
      <c r="F72" s="565">
        <v>0</v>
      </c>
      <c r="G72" s="565">
        <v>0</v>
      </c>
      <c r="H72" s="565">
        <v>0</v>
      </c>
      <c r="I72" s="565">
        <v>0</v>
      </c>
      <c r="J72" s="565">
        <v>0</v>
      </c>
    </row>
    <row r="73" spans="1:10" ht="17.45" customHeight="1" x14ac:dyDescent="0.3">
      <c r="A73" s="1358" t="s">
        <v>507</v>
      </c>
      <c r="B73" s="1358"/>
      <c r="C73" s="565">
        <v>4</v>
      </c>
      <c r="D73" s="565">
        <v>4</v>
      </c>
      <c r="E73" s="565">
        <v>0</v>
      </c>
      <c r="F73" s="565">
        <v>0</v>
      </c>
      <c r="G73" s="565">
        <v>0</v>
      </c>
      <c r="H73" s="565">
        <v>0</v>
      </c>
      <c r="I73" s="565">
        <v>0</v>
      </c>
      <c r="J73" s="565">
        <v>0</v>
      </c>
    </row>
    <row r="74" spans="1:10" ht="17.45" customHeight="1" x14ac:dyDescent="0.3">
      <c r="A74" s="1358" t="s">
        <v>742</v>
      </c>
      <c r="B74" s="1358"/>
      <c r="C74" s="565">
        <v>2</v>
      </c>
      <c r="D74" s="565">
        <v>6</v>
      </c>
      <c r="E74" s="565">
        <v>0</v>
      </c>
      <c r="F74" s="565">
        <v>0</v>
      </c>
      <c r="G74" s="565">
        <v>0</v>
      </c>
      <c r="H74" s="565">
        <v>0</v>
      </c>
      <c r="I74" s="565">
        <v>0</v>
      </c>
      <c r="J74" s="565">
        <v>0</v>
      </c>
    </row>
    <row r="75" spans="1:10" ht="17.45" customHeight="1" x14ac:dyDescent="0.3">
      <c r="A75" s="1358" t="s">
        <v>27</v>
      </c>
      <c r="B75" s="1358"/>
      <c r="C75" s="565">
        <v>0</v>
      </c>
      <c r="D75" s="565">
        <v>2</v>
      </c>
      <c r="E75" s="565">
        <v>0</v>
      </c>
      <c r="F75" s="565">
        <v>0</v>
      </c>
      <c r="G75" s="565">
        <v>0</v>
      </c>
      <c r="H75" s="565">
        <v>0</v>
      </c>
      <c r="I75" s="565">
        <v>0</v>
      </c>
      <c r="J75" s="565">
        <v>0</v>
      </c>
    </row>
    <row r="76" spans="1:10" ht="17.45" customHeight="1" x14ac:dyDescent="0.3">
      <c r="A76" s="1358" t="s">
        <v>29</v>
      </c>
      <c r="B76" s="1358"/>
      <c r="C76" s="565">
        <v>0</v>
      </c>
      <c r="D76" s="565">
        <v>2</v>
      </c>
      <c r="E76" s="565">
        <v>0</v>
      </c>
      <c r="F76" s="565">
        <v>0</v>
      </c>
      <c r="G76" s="565">
        <v>1</v>
      </c>
      <c r="H76" s="565">
        <v>0</v>
      </c>
      <c r="I76" s="565">
        <v>0</v>
      </c>
      <c r="J76" s="565">
        <v>0</v>
      </c>
    </row>
    <row r="77" spans="1:10" ht="17.45" customHeight="1" x14ac:dyDescent="0.3">
      <c r="A77" s="1358" t="s">
        <v>481</v>
      </c>
      <c r="B77" s="1358"/>
      <c r="C77" s="565">
        <v>0</v>
      </c>
      <c r="D77" s="565">
        <v>0</v>
      </c>
      <c r="E77" s="565">
        <v>0</v>
      </c>
      <c r="F77" s="565">
        <v>0</v>
      </c>
      <c r="G77" s="565">
        <v>0</v>
      </c>
      <c r="H77" s="565">
        <v>0</v>
      </c>
      <c r="I77" s="565">
        <v>0</v>
      </c>
      <c r="J77" s="565">
        <v>0</v>
      </c>
    </row>
    <row r="78" spans="1:10" ht="17.45" customHeight="1" x14ac:dyDescent="0.3">
      <c r="A78" s="1358" t="s">
        <v>33</v>
      </c>
      <c r="B78" s="1358"/>
      <c r="C78" s="565">
        <v>0</v>
      </c>
      <c r="D78" s="565">
        <v>0</v>
      </c>
      <c r="E78" s="565">
        <v>0</v>
      </c>
      <c r="F78" s="565">
        <v>0</v>
      </c>
      <c r="G78" s="565">
        <v>0</v>
      </c>
      <c r="H78" s="565">
        <v>0</v>
      </c>
      <c r="I78" s="565">
        <v>0</v>
      </c>
      <c r="J78" s="565">
        <v>0</v>
      </c>
    </row>
    <row r="79" spans="1:10" ht="17.45" customHeight="1" x14ac:dyDescent="0.3">
      <c r="A79" s="1358" t="s">
        <v>35</v>
      </c>
      <c r="B79" s="1358"/>
      <c r="C79" s="565">
        <v>0</v>
      </c>
      <c r="D79" s="565">
        <v>0</v>
      </c>
      <c r="E79" s="565">
        <v>0</v>
      </c>
      <c r="F79" s="565">
        <v>0</v>
      </c>
      <c r="G79" s="565">
        <v>0</v>
      </c>
      <c r="H79" s="565">
        <v>0</v>
      </c>
      <c r="I79" s="565">
        <v>0</v>
      </c>
      <c r="J79" s="565">
        <v>0</v>
      </c>
    </row>
    <row r="80" spans="1:10" ht="17.45" customHeight="1" x14ac:dyDescent="0.3">
      <c r="A80" s="1358" t="s">
        <v>8</v>
      </c>
      <c r="B80" s="1358"/>
      <c r="C80" s="567">
        <f>SUM(C60:C79)</f>
        <v>19</v>
      </c>
      <c r="D80" s="567">
        <f t="shared" ref="D80:J80" si="2">SUM(D60:D79)</f>
        <v>29</v>
      </c>
      <c r="E80" s="567">
        <f t="shared" si="2"/>
        <v>1</v>
      </c>
      <c r="F80" s="567">
        <f t="shared" si="2"/>
        <v>0</v>
      </c>
      <c r="G80" s="567">
        <f t="shared" si="2"/>
        <v>7</v>
      </c>
      <c r="H80" s="567">
        <f t="shared" si="2"/>
        <v>0</v>
      </c>
      <c r="I80" s="567">
        <f t="shared" si="2"/>
        <v>0</v>
      </c>
      <c r="J80" s="567">
        <f t="shared" si="2"/>
        <v>0</v>
      </c>
    </row>
    <row r="82" spans="1:10" x14ac:dyDescent="0.3">
      <c r="A82" s="1365" t="s">
        <v>841</v>
      </c>
      <c r="B82" s="1366"/>
      <c r="C82" s="1366"/>
      <c r="D82" s="1366"/>
      <c r="E82" s="1366"/>
      <c r="F82" s="1366"/>
      <c r="G82" s="1366"/>
      <c r="H82" s="1366"/>
      <c r="I82" s="1366"/>
      <c r="J82" s="1366"/>
    </row>
    <row r="83" spans="1:10" x14ac:dyDescent="0.3">
      <c r="A83" s="1363" t="s">
        <v>836</v>
      </c>
      <c r="B83" s="1364"/>
      <c r="C83" s="1364"/>
      <c r="D83" s="1364"/>
      <c r="E83" s="1364"/>
      <c r="F83" s="1364"/>
      <c r="G83" s="1364"/>
      <c r="H83" s="1364"/>
      <c r="I83" s="1364"/>
      <c r="J83" s="1364"/>
    </row>
    <row r="84" spans="1:10" ht="15.6" customHeight="1" x14ac:dyDescent="0.3">
      <c r="A84" s="1362" t="s">
        <v>482</v>
      </c>
      <c r="B84" s="1362"/>
      <c r="C84" s="1359" t="s">
        <v>483</v>
      </c>
      <c r="D84" s="1359" t="s">
        <v>484</v>
      </c>
      <c r="E84" s="1359" t="s">
        <v>485</v>
      </c>
      <c r="F84" s="1359" t="s">
        <v>486</v>
      </c>
      <c r="G84" s="1360" t="s">
        <v>487</v>
      </c>
      <c r="H84" s="1360"/>
      <c r="I84" s="1360"/>
      <c r="J84" s="1359" t="s">
        <v>488</v>
      </c>
    </row>
    <row r="85" spans="1:10" ht="11.45" customHeight="1" x14ac:dyDescent="0.3">
      <c r="A85" s="1362"/>
      <c r="B85" s="1362"/>
      <c r="C85" s="1359"/>
      <c r="D85" s="1359"/>
      <c r="E85" s="1359"/>
      <c r="F85" s="1359"/>
      <c r="G85" s="1360"/>
      <c r="H85" s="1360"/>
      <c r="I85" s="1360"/>
      <c r="J85" s="1359"/>
    </row>
    <row r="86" spans="1:10" x14ac:dyDescent="0.3">
      <c r="A86" s="1362"/>
      <c r="B86" s="1362"/>
      <c r="C86" s="1359"/>
      <c r="D86" s="1359"/>
      <c r="E86" s="1359"/>
      <c r="F86" s="1359"/>
      <c r="G86" s="565" t="s">
        <v>837</v>
      </c>
      <c r="H86" s="565" t="s">
        <v>491</v>
      </c>
      <c r="I86" s="565" t="s">
        <v>492</v>
      </c>
      <c r="J86" s="1359"/>
    </row>
    <row r="87" spans="1:10" ht="18" customHeight="1" x14ac:dyDescent="0.3">
      <c r="A87" s="1358" t="s">
        <v>508</v>
      </c>
      <c r="B87" s="1358"/>
      <c r="C87" s="565">
        <f>C6+C33+C60</f>
        <v>243</v>
      </c>
      <c r="D87" s="565">
        <f t="shared" ref="D87:J87" si="3">D6+D33+D60</f>
        <v>222</v>
      </c>
      <c r="E87" s="565">
        <f t="shared" si="3"/>
        <v>8</v>
      </c>
      <c r="F87" s="565">
        <f t="shared" si="3"/>
        <v>21</v>
      </c>
      <c r="G87" s="565">
        <f t="shared" si="3"/>
        <v>146</v>
      </c>
      <c r="H87" s="565">
        <f t="shared" si="3"/>
        <v>24</v>
      </c>
      <c r="I87" s="565">
        <f t="shared" si="3"/>
        <v>21</v>
      </c>
      <c r="J87" s="565">
        <f t="shared" si="3"/>
        <v>0</v>
      </c>
    </row>
    <row r="88" spans="1:10" ht="18" customHeight="1" x14ac:dyDescent="0.3">
      <c r="A88" s="1358" t="s">
        <v>14</v>
      </c>
      <c r="B88" s="1358"/>
      <c r="C88" s="565">
        <f t="shared" ref="C88:J103" si="4">C7+C34+C61</f>
        <v>77</v>
      </c>
      <c r="D88" s="565">
        <f t="shared" si="4"/>
        <v>99</v>
      </c>
      <c r="E88" s="565">
        <f t="shared" si="4"/>
        <v>2</v>
      </c>
      <c r="F88" s="565">
        <f t="shared" si="4"/>
        <v>0</v>
      </c>
      <c r="G88" s="565">
        <f t="shared" si="4"/>
        <v>22</v>
      </c>
      <c r="H88" s="565">
        <f t="shared" si="4"/>
        <v>16</v>
      </c>
      <c r="I88" s="565">
        <f t="shared" si="4"/>
        <v>0</v>
      </c>
      <c r="J88" s="565">
        <f t="shared" si="4"/>
        <v>0</v>
      </c>
    </row>
    <row r="89" spans="1:10" ht="18" customHeight="1" x14ac:dyDescent="0.3">
      <c r="A89" s="1358" t="s">
        <v>16</v>
      </c>
      <c r="B89" s="1358"/>
      <c r="C89" s="565">
        <f t="shared" si="4"/>
        <v>144</v>
      </c>
      <c r="D89" s="565">
        <f t="shared" si="4"/>
        <v>114</v>
      </c>
      <c r="E89" s="565">
        <f t="shared" si="4"/>
        <v>3</v>
      </c>
      <c r="F89" s="565">
        <f t="shared" si="4"/>
        <v>5</v>
      </c>
      <c r="G89" s="565">
        <f t="shared" si="4"/>
        <v>153</v>
      </c>
      <c r="H89" s="565">
        <f t="shared" si="4"/>
        <v>76</v>
      </c>
      <c r="I89" s="565">
        <f t="shared" si="4"/>
        <v>2</v>
      </c>
      <c r="J89" s="565">
        <f t="shared" si="4"/>
        <v>0</v>
      </c>
    </row>
    <row r="90" spans="1:10" ht="18" customHeight="1" x14ac:dyDescent="0.3">
      <c r="A90" s="1358" t="s">
        <v>479</v>
      </c>
      <c r="B90" s="1358"/>
      <c r="C90" s="565">
        <f t="shared" si="4"/>
        <v>422</v>
      </c>
      <c r="D90" s="565">
        <f t="shared" si="4"/>
        <v>162</v>
      </c>
      <c r="E90" s="565">
        <f t="shared" si="4"/>
        <v>4</v>
      </c>
      <c r="F90" s="565">
        <f t="shared" si="4"/>
        <v>3</v>
      </c>
      <c r="G90" s="565">
        <f t="shared" si="4"/>
        <v>5</v>
      </c>
      <c r="H90" s="565">
        <f t="shared" si="4"/>
        <v>2</v>
      </c>
      <c r="I90" s="565">
        <f t="shared" si="4"/>
        <v>0</v>
      </c>
      <c r="J90" s="565">
        <f t="shared" si="4"/>
        <v>0</v>
      </c>
    </row>
    <row r="91" spans="1:10" ht="18" customHeight="1" x14ac:dyDescent="0.3">
      <c r="A91" s="1361" t="s">
        <v>20</v>
      </c>
      <c r="B91" s="566" t="s">
        <v>480</v>
      </c>
      <c r="C91" s="565">
        <f t="shared" si="4"/>
        <v>175</v>
      </c>
      <c r="D91" s="565">
        <f t="shared" si="4"/>
        <v>167</v>
      </c>
      <c r="E91" s="565">
        <f t="shared" si="4"/>
        <v>0</v>
      </c>
      <c r="F91" s="565">
        <f t="shared" si="4"/>
        <v>23</v>
      </c>
      <c r="G91" s="565">
        <f t="shared" si="4"/>
        <v>87</v>
      </c>
      <c r="H91" s="565">
        <f t="shared" si="4"/>
        <v>0</v>
      </c>
      <c r="I91" s="565">
        <f t="shared" si="4"/>
        <v>0</v>
      </c>
      <c r="J91" s="565">
        <f t="shared" si="4"/>
        <v>0</v>
      </c>
    </row>
    <row r="92" spans="1:10" ht="18" customHeight="1" x14ac:dyDescent="0.3">
      <c r="A92" s="1361"/>
      <c r="B92" s="566" t="s">
        <v>501</v>
      </c>
      <c r="C92" s="565">
        <f t="shared" si="4"/>
        <v>204</v>
      </c>
      <c r="D92" s="565">
        <f t="shared" si="4"/>
        <v>209</v>
      </c>
      <c r="E92" s="565">
        <f t="shared" si="4"/>
        <v>35</v>
      </c>
      <c r="F92" s="565">
        <f t="shared" si="4"/>
        <v>21</v>
      </c>
      <c r="G92" s="565">
        <f t="shared" si="4"/>
        <v>96</v>
      </c>
      <c r="H92" s="565">
        <f t="shared" si="4"/>
        <v>0</v>
      </c>
      <c r="I92" s="565">
        <f t="shared" si="4"/>
        <v>8</v>
      </c>
      <c r="J92" s="565">
        <f t="shared" si="4"/>
        <v>0</v>
      </c>
    </row>
    <row r="93" spans="1:10" ht="18" customHeight="1" x14ac:dyDescent="0.3">
      <c r="A93" s="1361"/>
      <c r="B93" s="566" t="s">
        <v>502</v>
      </c>
      <c r="C93" s="565">
        <f t="shared" si="4"/>
        <v>118</v>
      </c>
      <c r="D93" s="565">
        <f t="shared" si="4"/>
        <v>90</v>
      </c>
      <c r="E93" s="565">
        <f t="shared" si="4"/>
        <v>0</v>
      </c>
      <c r="F93" s="565">
        <f t="shared" si="4"/>
        <v>1</v>
      </c>
      <c r="G93" s="565">
        <f t="shared" si="4"/>
        <v>28</v>
      </c>
      <c r="H93" s="565">
        <f t="shared" si="4"/>
        <v>0</v>
      </c>
      <c r="I93" s="565">
        <f t="shared" si="4"/>
        <v>0</v>
      </c>
      <c r="J93" s="565">
        <f t="shared" si="4"/>
        <v>0</v>
      </c>
    </row>
    <row r="94" spans="1:10" ht="18" customHeight="1" x14ac:dyDescent="0.3">
      <c r="A94" s="1361"/>
      <c r="B94" s="566" t="s">
        <v>503</v>
      </c>
      <c r="C94" s="565">
        <f t="shared" si="4"/>
        <v>127</v>
      </c>
      <c r="D94" s="565">
        <f t="shared" si="4"/>
        <v>132</v>
      </c>
      <c r="E94" s="565">
        <f t="shared" si="4"/>
        <v>20</v>
      </c>
      <c r="F94" s="565">
        <f t="shared" si="4"/>
        <v>14</v>
      </c>
      <c r="G94" s="565">
        <f t="shared" si="4"/>
        <v>68</v>
      </c>
      <c r="H94" s="565">
        <f t="shared" si="4"/>
        <v>0</v>
      </c>
      <c r="I94" s="565">
        <f t="shared" si="4"/>
        <v>0</v>
      </c>
      <c r="J94" s="565">
        <f t="shared" si="4"/>
        <v>0</v>
      </c>
    </row>
    <row r="95" spans="1:10" ht="18" customHeight="1" x14ac:dyDescent="0.3">
      <c r="A95" s="1361"/>
      <c r="B95" s="566" t="s">
        <v>504</v>
      </c>
      <c r="C95" s="565">
        <f t="shared" si="4"/>
        <v>171</v>
      </c>
      <c r="D95" s="565">
        <f t="shared" si="4"/>
        <v>202</v>
      </c>
      <c r="E95" s="565">
        <f t="shared" si="4"/>
        <v>22</v>
      </c>
      <c r="F95" s="565">
        <f t="shared" si="4"/>
        <v>21</v>
      </c>
      <c r="G95" s="565">
        <f t="shared" si="4"/>
        <v>148</v>
      </c>
      <c r="H95" s="565">
        <f t="shared" si="4"/>
        <v>0</v>
      </c>
      <c r="I95" s="565">
        <f t="shared" si="4"/>
        <v>0</v>
      </c>
      <c r="J95" s="565">
        <f t="shared" si="4"/>
        <v>0</v>
      </c>
    </row>
    <row r="96" spans="1:10" ht="18" customHeight="1" x14ac:dyDescent="0.3">
      <c r="A96" s="1361"/>
      <c r="B96" s="566" t="s">
        <v>505</v>
      </c>
      <c r="C96" s="565">
        <f t="shared" si="4"/>
        <v>163</v>
      </c>
      <c r="D96" s="565">
        <f t="shared" si="4"/>
        <v>168</v>
      </c>
      <c r="E96" s="565">
        <f t="shared" si="4"/>
        <v>12</v>
      </c>
      <c r="F96" s="565">
        <f t="shared" si="4"/>
        <v>5</v>
      </c>
      <c r="G96" s="565">
        <f t="shared" si="4"/>
        <v>105</v>
      </c>
      <c r="H96" s="565">
        <f t="shared" si="4"/>
        <v>0</v>
      </c>
      <c r="I96" s="565">
        <f t="shared" si="4"/>
        <v>0</v>
      </c>
      <c r="J96" s="565">
        <f t="shared" si="4"/>
        <v>0</v>
      </c>
    </row>
    <row r="97" spans="1:10" ht="18" customHeight="1" x14ac:dyDescent="0.3">
      <c r="A97" s="1358" t="s">
        <v>397</v>
      </c>
      <c r="B97" s="1358"/>
      <c r="C97" s="565">
        <f t="shared" si="4"/>
        <v>130</v>
      </c>
      <c r="D97" s="565">
        <f t="shared" si="4"/>
        <v>92</v>
      </c>
      <c r="E97" s="565">
        <f t="shared" si="4"/>
        <v>2</v>
      </c>
      <c r="F97" s="565">
        <f t="shared" si="4"/>
        <v>4</v>
      </c>
      <c r="G97" s="565">
        <f t="shared" si="4"/>
        <v>12</v>
      </c>
      <c r="H97" s="565">
        <f t="shared" si="4"/>
        <v>0</v>
      </c>
      <c r="I97" s="565">
        <f t="shared" si="4"/>
        <v>0</v>
      </c>
      <c r="J97" s="565">
        <f t="shared" si="4"/>
        <v>0</v>
      </c>
    </row>
    <row r="98" spans="1:10" ht="18" customHeight="1" x14ac:dyDescent="0.3">
      <c r="A98" s="1358" t="s">
        <v>22</v>
      </c>
      <c r="B98" s="1358"/>
      <c r="C98" s="565">
        <f t="shared" si="4"/>
        <v>338</v>
      </c>
      <c r="D98" s="565">
        <f t="shared" si="4"/>
        <v>220</v>
      </c>
      <c r="E98" s="565">
        <f t="shared" si="4"/>
        <v>15</v>
      </c>
      <c r="F98" s="565">
        <f t="shared" si="4"/>
        <v>4</v>
      </c>
      <c r="G98" s="565">
        <f t="shared" si="4"/>
        <v>62</v>
      </c>
      <c r="H98" s="565">
        <f t="shared" si="4"/>
        <v>0</v>
      </c>
      <c r="I98" s="565">
        <f t="shared" si="4"/>
        <v>0</v>
      </c>
      <c r="J98" s="565">
        <f t="shared" si="4"/>
        <v>0</v>
      </c>
    </row>
    <row r="99" spans="1:10" ht="18" customHeight="1" x14ac:dyDescent="0.3">
      <c r="A99" s="1358" t="s">
        <v>506</v>
      </c>
      <c r="B99" s="1358"/>
      <c r="C99" s="565">
        <f t="shared" si="4"/>
        <v>220</v>
      </c>
      <c r="D99" s="565">
        <f t="shared" si="4"/>
        <v>169</v>
      </c>
      <c r="E99" s="565">
        <f t="shared" si="4"/>
        <v>0</v>
      </c>
      <c r="F99" s="565">
        <f t="shared" si="4"/>
        <v>7</v>
      </c>
      <c r="G99" s="565">
        <f t="shared" si="4"/>
        <v>73</v>
      </c>
      <c r="H99" s="565">
        <f t="shared" si="4"/>
        <v>0</v>
      </c>
      <c r="I99" s="565">
        <f t="shared" si="4"/>
        <v>0</v>
      </c>
      <c r="J99" s="565">
        <f t="shared" si="4"/>
        <v>0</v>
      </c>
    </row>
    <row r="100" spans="1:10" ht="18" customHeight="1" x14ac:dyDescent="0.3">
      <c r="A100" s="1358" t="s">
        <v>507</v>
      </c>
      <c r="B100" s="1358"/>
      <c r="C100" s="565">
        <f t="shared" si="4"/>
        <v>126</v>
      </c>
      <c r="D100" s="565">
        <f t="shared" si="4"/>
        <v>217</v>
      </c>
      <c r="E100" s="565">
        <f t="shared" si="4"/>
        <v>16</v>
      </c>
      <c r="F100" s="565">
        <f t="shared" si="4"/>
        <v>26</v>
      </c>
      <c r="G100" s="565">
        <f t="shared" si="4"/>
        <v>56</v>
      </c>
      <c r="H100" s="565">
        <f t="shared" si="4"/>
        <v>0</v>
      </c>
      <c r="I100" s="565">
        <f t="shared" si="4"/>
        <v>2</v>
      </c>
      <c r="J100" s="565">
        <f t="shared" si="4"/>
        <v>0</v>
      </c>
    </row>
    <row r="101" spans="1:10" ht="18" customHeight="1" x14ac:dyDescent="0.3">
      <c r="A101" s="1358" t="s">
        <v>742</v>
      </c>
      <c r="B101" s="1358"/>
      <c r="C101" s="565">
        <f t="shared" si="4"/>
        <v>178</v>
      </c>
      <c r="D101" s="565">
        <f t="shared" si="4"/>
        <v>174</v>
      </c>
      <c r="E101" s="565">
        <f t="shared" si="4"/>
        <v>0</v>
      </c>
      <c r="F101" s="565">
        <f t="shared" si="4"/>
        <v>0</v>
      </c>
      <c r="G101" s="565">
        <f t="shared" si="4"/>
        <v>0</v>
      </c>
      <c r="H101" s="565">
        <f t="shared" si="4"/>
        <v>0</v>
      </c>
      <c r="I101" s="565">
        <f t="shared" si="4"/>
        <v>0</v>
      </c>
      <c r="J101" s="565">
        <f t="shared" si="4"/>
        <v>0</v>
      </c>
    </row>
    <row r="102" spans="1:10" ht="18" customHeight="1" x14ac:dyDescent="0.3">
      <c r="A102" s="1358" t="s">
        <v>27</v>
      </c>
      <c r="B102" s="1358"/>
      <c r="C102" s="565">
        <f t="shared" si="4"/>
        <v>55</v>
      </c>
      <c r="D102" s="565">
        <f t="shared" si="4"/>
        <v>81</v>
      </c>
      <c r="E102" s="565">
        <f t="shared" si="4"/>
        <v>4</v>
      </c>
      <c r="F102" s="565">
        <f t="shared" si="4"/>
        <v>2</v>
      </c>
      <c r="G102" s="565">
        <f t="shared" si="4"/>
        <v>29</v>
      </c>
      <c r="H102" s="565">
        <f t="shared" si="4"/>
        <v>0</v>
      </c>
      <c r="I102" s="565">
        <f t="shared" si="4"/>
        <v>0</v>
      </c>
      <c r="J102" s="565">
        <f t="shared" si="4"/>
        <v>0</v>
      </c>
    </row>
    <row r="103" spans="1:10" ht="18" customHeight="1" x14ac:dyDescent="0.3">
      <c r="A103" s="1358" t="s">
        <v>29</v>
      </c>
      <c r="B103" s="1358"/>
      <c r="C103" s="565">
        <f t="shared" si="4"/>
        <v>193</v>
      </c>
      <c r="D103" s="565">
        <f t="shared" si="4"/>
        <v>127</v>
      </c>
      <c r="E103" s="565">
        <f t="shared" si="4"/>
        <v>11</v>
      </c>
      <c r="F103" s="565">
        <f t="shared" si="4"/>
        <v>4</v>
      </c>
      <c r="G103" s="565">
        <f t="shared" si="4"/>
        <v>85</v>
      </c>
      <c r="H103" s="565">
        <f t="shared" si="4"/>
        <v>0</v>
      </c>
      <c r="I103" s="565">
        <f t="shared" si="4"/>
        <v>0</v>
      </c>
      <c r="J103" s="565">
        <f t="shared" si="4"/>
        <v>0</v>
      </c>
    </row>
    <row r="104" spans="1:10" ht="18" customHeight="1" x14ac:dyDescent="0.3">
      <c r="A104" s="1358" t="s">
        <v>481</v>
      </c>
      <c r="B104" s="1358"/>
      <c r="C104" s="565">
        <f t="shared" ref="C104:J107" si="5">C23+C50+C77</f>
        <v>143</v>
      </c>
      <c r="D104" s="565">
        <f t="shared" si="5"/>
        <v>156</v>
      </c>
      <c r="E104" s="565">
        <f t="shared" si="5"/>
        <v>20</v>
      </c>
      <c r="F104" s="565">
        <f t="shared" si="5"/>
        <v>6</v>
      </c>
      <c r="G104" s="565">
        <f t="shared" si="5"/>
        <v>35</v>
      </c>
      <c r="H104" s="565">
        <f t="shared" si="5"/>
        <v>0</v>
      </c>
      <c r="I104" s="565">
        <f t="shared" si="5"/>
        <v>0</v>
      </c>
      <c r="J104" s="565">
        <f t="shared" si="5"/>
        <v>0</v>
      </c>
    </row>
    <row r="105" spans="1:10" ht="18" customHeight="1" x14ac:dyDescent="0.3">
      <c r="A105" s="1358" t="s">
        <v>33</v>
      </c>
      <c r="B105" s="1358"/>
      <c r="C105" s="565">
        <f t="shared" si="5"/>
        <v>39</v>
      </c>
      <c r="D105" s="565">
        <f t="shared" si="5"/>
        <v>88</v>
      </c>
      <c r="E105" s="565">
        <f t="shared" si="5"/>
        <v>4</v>
      </c>
      <c r="F105" s="565">
        <f t="shared" si="5"/>
        <v>4</v>
      </c>
      <c r="G105" s="565">
        <f t="shared" si="5"/>
        <v>2</v>
      </c>
      <c r="H105" s="565">
        <f t="shared" si="5"/>
        <v>0</v>
      </c>
      <c r="I105" s="565">
        <f t="shared" si="5"/>
        <v>0</v>
      </c>
      <c r="J105" s="565">
        <f t="shared" si="5"/>
        <v>0</v>
      </c>
    </row>
    <row r="106" spans="1:10" ht="18" customHeight="1" x14ac:dyDescent="0.3">
      <c r="A106" s="1358" t="s">
        <v>35</v>
      </c>
      <c r="B106" s="1358"/>
      <c r="C106" s="565">
        <f t="shared" si="5"/>
        <v>224</v>
      </c>
      <c r="D106" s="565">
        <f t="shared" si="5"/>
        <v>402</v>
      </c>
      <c r="E106" s="565">
        <f t="shared" si="5"/>
        <v>3</v>
      </c>
      <c r="F106" s="565">
        <f t="shared" si="5"/>
        <v>2</v>
      </c>
      <c r="G106" s="565">
        <f t="shared" si="5"/>
        <v>2</v>
      </c>
      <c r="H106" s="565">
        <f t="shared" si="5"/>
        <v>0</v>
      </c>
      <c r="I106" s="565">
        <f t="shared" si="5"/>
        <v>0</v>
      </c>
      <c r="J106" s="565">
        <f t="shared" si="5"/>
        <v>0</v>
      </c>
    </row>
    <row r="107" spans="1:10" ht="18" customHeight="1" x14ac:dyDescent="0.3">
      <c r="A107" s="1358" t="s">
        <v>8</v>
      </c>
      <c r="B107" s="1358"/>
      <c r="C107" s="567">
        <f t="shared" si="5"/>
        <v>3490</v>
      </c>
      <c r="D107" s="567">
        <f t="shared" si="5"/>
        <v>3291</v>
      </c>
      <c r="E107" s="567">
        <f t="shared" si="5"/>
        <v>181</v>
      </c>
      <c r="F107" s="567">
        <f t="shared" si="5"/>
        <v>173</v>
      </c>
      <c r="G107" s="567">
        <f t="shared" si="5"/>
        <v>1214</v>
      </c>
      <c r="H107" s="567">
        <f t="shared" si="5"/>
        <v>118</v>
      </c>
      <c r="I107" s="567">
        <f t="shared" si="5"/>
        <v>33</v>
      </c>
      <c r="J107" s="567">
        <f t="shared" si="5"/>
        <v>0</v>
      </c>
    </row>
    <row r="109" spans="1:10" x14ac:dyDescent="0.3">
      <c r="C109" s="569"/>
      <c r="D109" s="569"/>
      <c r="E109" s="569"/>
      <c r="F109" s="569"/>
      <c r="G109" s="569"/>
      <c r="H109" s="569"/>
      <c r="I109" s="569"/>
      <c r="J109" s="569"/>
    </row>
  </sheetData>
  <mergeCells count="100">
    <mergeCell ref="A16:B16"/>
    <mergeCell ref="A1:J1"/>
    <mergeCell ref="A2:J2"/>
    <mergeCell ref="A3:B5"/>
    <mergeCell ref="C3:C5"/>
    <mergeCell ref="D3:D5"/>
    <mergeCell ref="E3:E5"/>
    <mergeCell ref="F3:F5"/>
    <mergeCell ref="G3:I4"/>
    <mergeCell ref="J3:J5"/>
    <mergeCell ref="A6:B6"/>
    <mergeCell ref="A7:B7"/>
    <mergeCell ref="A8:B8"/>
    <mergeCell ref="A9:B9"/>
    <mergeCell ref="A10:A15"/>
    <mergeCell ref="A29:J29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8:J28"/>
    <mergeCell ref="A37:A42"/>
    <mergeCell ref="A30:B32"/>
    <mergeCell ref="C30:C32"/>
    <mergeCell ref="D30:D32"/>
    <mergeCell ref="E30:E32"/>
    <mergeCell ref="J30:J32"/>
    <mergeCell ref="A33:B33"/>
    <mergeCell ref="A34:B34"/>
    <mergeCell ref="A35:B35"/>
    <mergeCell ref="A36:B36"/>
    <mergeCell ref="F30:F32"/>
    <mergeCell ref="G30:I31"/>
    <mergeCell ref="A55:J55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70:B70"/>
    <mergeCell ref="A56:J56"/>
    <mergeCell ref="A57:B59"/>
    <mergeCell ref="C57:C59"/>
    <mergeCell ref="D57:D59"/>
    <mergeCell ref="E57:E59"/>
    <mergeCell ref="F57:F59"/>
    <mergeCell ref="G57:I58"/>
    <mergeCell ref="J57:J59"/>
    <mergeCell ref="A60:B60"/>
    <mergeCell ref="A61:B61"/>
    <mergeCell ref="A62:B62"/>
    <mergeCell ref="A63:B63"/>
    <mergeCell ref="A64:A69"/>
    <mergeCell ref="A83:J83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2:J82"/>
    <mergeCell ref="J84:J86"/>
    <mergeCell ref="G84:I85"/>
    <mergeCell ref="A97:B97"/>
    <mergeCell ref="A98:B98"/>
    <mergeCell ref="A99:B99"/>
    <mergeCell ref="A91:A96"/>
    <mergeCell ref="A87:B87"/>
    <mergeCell ref="A88:B88"/>
    <mergeCell ref="A89:B89"/>
    <mergeCell ref="A90:B90"/>
    <mergeCell ref="F84:F86"/>
    <mergeCell ref="A84:B86"/>
    <mergeCell ref="C84:C86"/>
    <mergeCell ref="D84:D86"/>
    <mergeCell ref="E84:E86"/>
    <mergeCell ref="A106:B106"/>
    <mergeCell ref="A107:B107"/>
    <mergeCell ref="A100:B100"/>
    <mergeCell ref="A101:B101"/>
    <mergeCell ref="A103:B103"/>
    <mergeCell ref="A104:B104"/>
    <mergeCell ref="A105:B105"/>
    <mergeCell ref="A102:B102"/>
  </mergeCells>
  <pageMargins left="0.8" right="0.8" top="1" bottom="1" header="0.5" footer="0.5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31"/>
  <sheetViews>
    <sheetView rightToLeft="1" view="pageBreakPreview" topLeftCell="A10" zoomScale="70" zoomScaleNormal="80" zoomScaleSheetLayoutView="70" workbookViewId="0">
      <selection activeCell="S26" sqref="S26"/>
    </sheetView>
  </sheetViews>
  <sheetFormatPr defaultRowHeight="20.25" x14ac:dyDescent="0.3"/>
  <cols>
    <col min="1" max="1" width="2" style="181" customWidth="1"/>
    <col min="2" max="2" width="6.75" style="181" customWidth="1"/>
    <col min="3" max="3" width="7" style="181" customWidth="1"/>
    <col min="4" max="4" width="7.9140625" style="181" customWidth="1"/>
    <col min="5" max="5" width="6.91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7.33203125" style="181" customWidth="1"/>
    <col min="10" max="11" width="6.5" style="181" customWidth="1"/>
    <col min="12" max="12" width="6.6640625" style="181" customWidth="1"/>
    <col min="13" max="13" width="7.33203125" style="181" customWidth="1"/>
    <col min="14" max="14" width="7.25" style="181" customWidth="1"/>
    <col min="15" max="15" width="7.83203125" style="181" customWidth="1"/>
    <col min="16" max="16" width="9.83203125" style="181" customWidth="1"/>
    <col min="17" max="17" width="2.6640625" style="181" customWidth="1"/>
    <col min="18" max="16384" width="8.6640625" style="181"/>
  </cols>
  <sheetData>
    <row r="1" spans="1:28" ht="28.5" customHeight="1" x14ac:dyDescent="0.3">
      <c r="A1" s="1101" t="s">
        <v>517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  <c r="O1" s="1101"/>
      <c r="P1" s="1101"/>
      <c r="Q1" s="1101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5" customHeight="1" x14ac:dyDescent="0.3">
      <c r="A2" s="1101" t="s">
        <v>518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92" customFormat="1" ht="27.75" customHeight="1" thickBot="1" x14ac:dyDescent="0.3">
      <c r="A3" s="1093" t="s">
        <v>765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766</v>
      </c>
      <c r="Q3" s="1094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21" customHeight="1" thickTop="1" x14ac:dyDescent="0.3">
      <c r="A4" s="987" t="s">
        <v>0</v>
      </c>
      <c r="B4" s="987"/>
      <c r="C4" s="1074" t="s">
        <v>212</v>
      </c>
      <c r="D4" s="1074"/>
      <c r="E4" s="1074" t="s">
        <v>213</v>
      </c>
      <c r="F4" s="1074"/>
      <c r="G4" s="1074" t="s">
        <v>214</v>
      </c>
      <c r="H4" s="1074"/>
      <c r="I4" s="1074" t="s">
        <v>215</v>
      </c>
      <c r="J4" s="1074"/>
      <c r="K4" s="1074" t="s">
        <v>71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87</v>
      </c>
      <c r="D5" s="1075"/>
      <c r="E5" s="1075" t="s">
        <v>88</v>
      </c>
      <c r="F5" s="1075"/>
      <c r="G5" s="1075" t="s">
        <v>89</v>
      </c>
      <c r="H5" s="1075"/>
      <c r="I5" s="1075" t="s">
        <v>91</v>
      </c>
      <c r="J5" s="1075"/>
      <c r="K5" s="1075" t="s">
        <v>81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3.2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3.25" customHeight="1" x14ac:dyDescent="0.3">
      <c r="A8" s="992" t="s">
        <v>519</v>
      </c>
      <c r="B8" s="992"/>
      <c r="C8" s="611">
        <v>7074</v>
      </c>
      <c r="D8" s="611">
        <v>5572</v>
      </c>
      <c r="E8" s="611">
        <v>8846</v>
      </c>
      <c r="F8" s="611">
        <v>5607</v>
      </c>
      <c r="G8" s="611">
        <v>8104</v>
      </c>
      <c r="H8" s="611">
        <v>4183</v>
      </c>
      <c r="I8" s="611">
        <v>5623</v>
      </c>
      <c r="J8" s="611">
        <v>2999</v>
      </c>
      <c r="K8" s="611">
        <v>6138</v>
      </c>
      <c r="L8" s="611">
        <v>2308</v>
      </c>
      <c r="M8" s="624">
        <f>SUM(C8,E8,G8,I8,K8)</f>
        <v>35785</v>
      </c>
      <c r="N8" s="624">
        <f>SUM(D8,F8,H8,J8,L8)</f>
        <v>20669</v>
      </c>
      <c r="O8" s="624">
        <f>SUM(M8:N8)</f>
        <v>56454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615">
        <v>4872</v>
      </c>
      <c r="D9" s="615">
        <v>1972</v>
      </c>
      <c r="E9" s="615">
        <v>3569</v>
      </c>
      <c r="F9" s="615">
        <v>1945</v>
      </c>
      <c r="G9" s="615">
        <v>2191</v>
      </c>
      <c r="H9" s="615">
        <v>1623</v>
      </c>
      <c r="I9" s="615">
        <v>3833</v>
      </c>
      <c r="J9" s="615">
        <v>820</v>
      </c>
      <c r="K9" s="615">
        <v>2949</v>
      </c>
      <c r="L9" s="615">
        <v>1457</v>
      </c>
      <c r="M9" s="618">
        <f t="shared" ref="M9:M27" si="0">SUM(C9,E9,G9,I9,K9)</f>
        <v>17414</v>
      </c>
      <c r="N9" s="618">
        <f t="shared" ref="N9:N27" si="1">SUM(D9,F9,H9,J9,L9)</f>
        <v>7817</v>
      </c>
      <c r="O9" s="618">
        <f t="shared" ref="O9:O27" si="2">SUM(M9:N9)</f>
        <v>25231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618">
        <v>3920</v>
      </c>
      <c r="D10" s="618">
        <v>4131</v>
      </c>
      <c r="E10" s="618">
        <v>3557</v>
      </c>
      <c r="F10" s="618">
        <v>2399</v>
      </c>
      <c r="G10" s="618">
        <v>2459</v>
      </c>
      <c r="H10" s="618">
        <v>1399</v>
      </c>
      <c r="I10" s="618">
        <v>1687</v>
      </c>
      <c r="J10" s="618">
        <v>769</v>
      </c>
      <c r="K10" s="618">
        <v>2500</v>
      </c>
      <c r="L10" s="618">
        <v>462</v>
      </c>
      <c r="M10" s="618">
        <f t="shared" si="0"/>
        <v>14123</v>
      </c>
      <c r="N10" s="618">
        <f t="shared" si="1"/>
        <v>9160</v>
      </c>
      <c r="O10" s="618">
        <f t="shared" si="2"/>
        <v>23283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618">
        <v>6666</v>
      </c>
      <c r="D11" s="618">
        <v>7475</v>
      </c>
      <c r="E11" s="618">
        <v>4227</v>
      </c>
      <c r="F11" s="618">
        <v>3086</v>
      </c>
      <c r="G11" s="618">
        <v>3103</v>
      </c>
      <c r="H11" s="618">
        <v>1887</v>
      </c>
      <c r="I11" s="618">
        <v>2428</v>
      </c>
      <c r="J11" s="618">
        <v>1048</v>
      </c>
      <c r="K11" s="618">
        <v>2768</v>
      </c>
      <c r="L11" s="618">
        <v>630</v>
      </c>
      <c r="M11" s="618">
        <f t="shared" si="0"/>
        <v>19192</v>
      </c>
      <c r="N11" s="618">
        <f t="shared" si="1"/>
        <v>14126</v>
      </c>
      <c r="O11" s="618">
        <f t="shared" si="2"/>
        <v>33318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62" t="s">
        <v>399</v>
      </c>
      <c r="C12" s="618">
        <v>5965</v>
      </c>
      <c r="D12" s="618">
        <v>6351</v>
      </c>
      <c r="E12" s="618">
        <v>3174</v>
      </c>
      <c r="F12" s="618">
        <v>2412</v>
      </c>
      <c r="G12" s="618">
        <v>2448</v>
      </c>
      <c r="H12" s="618">
        <v>1359</v>
      </c>
      <c r="I12" s="618">
        <v>1576</v>
      </c>
      <c r="J12" s="618">
        <v>624</v>
      </c>
      <c r="K12" s="618">
        <v>1867</v>
      </c>
      <c r="L12" s="618">
        <v>631</v>
      </c>
      <c r="M12" s="618">
        <f t="shared" si="0"/>
        <v>15030</v>
      </c>
      <c r="N12" s="618">
        <f t="shared" si="1"/>
        <v>11377</v>
      </c>
      <c r="O12" s="618">
        <f t="shared" si="2"/>
        <v>26407</v>
      </c>
      <c r="P12" s="284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62" t="s">
        <v>400</v>
      </c>
      <c r="C13" s="618">
        <v>9076</v>
      </c>
      <c r="D13" s="618">
        <v>9616</v>
      </c>
      <c r="E13" s="618">
        <v>5232</v>
      </c>
      <c r="F13" s="618">
        <v>3951</v>
      </c>
      <c r="G13" s="618">
        <v>4454</v>
      </c>
      <c r="H13" s="618">
        <v>2080</v>
      </c>
      <c r="I13" s="618">
        <v>3492</v>
      </c>
      <c r="J13" s="618">
        <v>983</v>
      </c>
      <c r="K13" s="618">
        <v>2537</v>
      </c>
      <c r="L13" s="618">
        <v>943</v>
      </c>
      <c r="M13" s="618">
        <f t="shared" si="0"/>
        <v>24791</v>
      </c>
      <c r="N13" s="618">
        <f t="shared" si="1"/>
        <v>17573</v>
      </c>
      <c r="O13" s="618">
        <f t="shared" si="2"/>
        <v>42364</v>
      </c>
      <c r="P13" s="284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62" t="s">
        <v>401</v>
      </c>
      <c r="C14" s="618">
        <v>2715</v>
      </c>
      <c r="D14" s="618">
        <v>3284</v>
      </c>
      <c r="E14" s="618">
        <v>2908</v>
      </c>
      <c r="F14" s="618">
        <v>1960</v>
      </c>
      <c r="G14" s="618">
        <v>2147</v>
      </c>
      <c r="H14" s="618">
        <v>1191</v>
      </c>
      <c r="I14" s="618">
        <v>1830</v>
      </c>
      <c r="J14" s="618">
        <v>584</v>
      </c>
      <c r="K14" s="618">
        <v>1527</v>
      </c>
      <c r="L14" s="618">
        <v>328</v>
      </c>
      <c r="M14" s="618">
        <f t="shared" si="0"/>
        <v>11127</v>
      </c>
      <c r="N14" s="618">
        <f t="shared" si="1"/>
        <v>7347</v>
      </c>
      <c r="O14" s="618">
        <f t="shared" si="2"/>
        <v>18474</v>
      </c>
      <c r="P14" s="284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62" t="s">
        <v>382</v>
      </c>
      <c r="C15" s="618">
        <v>4036</v>
      </c>
      <c r="D15" s="618">
        <v>3913</v>
      </c>
      <c r="E15" s="618">
        <v>2681</v>
      </c>
      <c r="F15" s="618">
        <v>2006</v>
      </c>
      <c r="G15" s="618">
        <v>1441</v>
      </c>
      <c r="H15" s="618">
        <v>739</v>
      </c>
      <c r="I15" s="618">
        <v>1379</v>
      </c>
      <c r="J15" s="618">
        <v>478</v>
      </c>
      <c r="K15" s="618">
        <v>1759</v>
      </c>
      <c r="L15" s="618">
        <v>515</v>
      </c>
      <c r="M15" s="618">
        <f t="shared" si="0"/>
        <v>11296</v>
      </c>
      <c r="N15" s="618">
        <f t="shared" si="1"/>
        <v>7651</v>
      </c>
      <c r="O15" s="618">
        <f t="shared" si="2"/>
        <v>18947</v>
      </c>
      <c r="P15" s="285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62" t="s">
        <v>383</v>
      </c>
      <c r="C16" s="618">
        <v>7439</v>
      </c>
      <c r="D16" s="618">
        <v>7849</v>
      </c>
      <c r="E16" s="618">
        <v>4603</v>
      </c>
      <c r="F16" s="618">
        <v>3474</v>
      </c>
      <c r="G16" s="618">
        <v>3405</v>
      </c>
      <c r="H16" s="618">
        <v>1782</v>
      </c>
      <c r="I16" s="618">
        <v>3405</v>
      </c>
      <c r="J16" s="618">
        <v>1067</v>
      </c>
      <c r="K16" s="618">
        <v>3102</v>
      </c>
      <c r="L16" s="618">
        <v>874</v>
      </c>
      <c r="M16" s="618">
        <f t="shared" si="0"/>
        <v>21954</v>
      </c>
      <c r="N16" s="618">
        <f t="shared" si="1"/>
        <v>15046</v>
      </c>
      <c r="O16" s="618">
        <f t="shared" si="2"/>
        <v>37000</v>
      </c>
      <c r="P16" s="285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62" t="s">
        <v>384</v>
      </c>
      <c r="C17" s="618">
        <v>3882</v>
      </c>
      <c r="D17" s="618">
        <v>4823</v>
      </c>
      <c r="E17" s="618">
        <v>2761</v>
      </c>
      <c r="F17" s="618">
        <v>2209</v>
      </c>
      <c r="G17" s="618">
        <v>2636</v>
      </c>
      <c r="H17" s="618">
        <v>1094</v>
      </c>
      <c r="I17" s="618">
        <v>1633</v>
      </c>
      <c r="J17" s="618">
        <v>555</v>
      </c>
      <c r="K17" s="618">
        <v>1520</v>
      </c>
      <c r="L17" s="618">
        <v>399</v>
      </c>
      <c r="M17" s="618">
        <f t="shared" si="0"/>
        <v>12432</v>
      </c>
      <c r="N17" s="618">
        <f t="shared" si="1"/>
        <v>9080</v>
      </c>
      <c r="O17" s="618">
        <f t="shared" si="2"/>
        <v>21512</v>
      </c>
      <c r="P17" s="285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618">
        <v>4603</v>
      </c>
      <c r="D18" s="618">
        <v>3807</v>
      </c>
      <c r="E18" s="618">
        <v>5156</v>
      </c>
      <c r="F18" s="618">
        <v>3250</v>
      </c>
      <c r="G18" s="618">
        <v>4777</v>
      </c>
      <c r="H18" s="618">
        <v>2348</v>
      </c>
      <c r="I18" s="618">
        <v>3112</v>
      </c>
      <c r="J18" s="618">
        <v>1621</v>
      </c>
      <c r="K18" s="618">
        <v>3816</v>
      </c>
      <c r="L18" s="618">
        <v>1302</v>
      </c>
      <c r="M18" s="618">
        <f t="shared" si="0"/>
        <v>21464</v>
      </c>
      <c r="N18" s="618">
        <f t="shared" si="1"/>
        <v>12328</v>
      </c>
      <c r="O18" s="618">
        <f t="shared" si="2"/>
        <v>33792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618">
        <v>7087</v>
      </c>
      <c r="D19" s="618">
        <v>7792</v>
      </c>
      <c r="E19" s="618">
        <v>6435</v>
      </c>
      <c r="F19" s="618">
        <v>4618</v>
      </c>
      <c r="G19" s="618">
        <v>5027</v>
      </c>
      <c r="H19" s="618">
        <v>2260</v>
      </c>
      <c r="I19" s="618">
        <v>3408</v>
      </c>
      <c r="J19" s="618">
        <v>1126</v>
      </c>
      <c r="K19" s="618">
        <v>2745</v>
      </c>
      <c r="L19" s="618">
        <v>870</v>
      </c>
      <c r="M19" s="618">
        <f t="shared" si="0"/>
        <v>24702</v>
      </c>
      <c r="N19" s="618">
        <f t="shared" si="1"/>
        <v>16666</v>
      </c>
      <c r="O19" s="618">
        <f t="shared" si="2"/>
        <v>41368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618">
        <v>3320</v>
      </c>
      <c r="D20" s="618">
        <v>4031</v>
      </c>
      <c r="E20" s="618">
        <v>3079</v>
      </c>
      <c r="F20" s="618">
        <v>2950</v>
      </c>
      <c r="G20" s="618">
        <v>2141</v>
      </c>
      <c r="H20" s="618">
        <v>1778</v>
      </c>
      <c r="I20" s="618">
        <v>1863</v>
      </c>
      <c r="J20" s="618">
        <v>1040</v>
      </c>
      <c r="K20" s="618">
        <v>2518</v>
      </c>
      <c r="L20" s="618">
        <v>776</v>
      </c>
      <c r="M20" s="618">
        <f t="shared" si="0"/>
        <v>12921</v>
      </c>
      <c r="N20" s="618">
        <f t="shared" si="1"/>
        <v>10575</v>
      </c>
      <c r="O20" s="618">
        <f t="shared" si="2"/>
        <v>23496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618">
        <v>4552</v>
      </c>
      <c r="D21" s="618">
        <v>5934</v>
      </c>
      <c r="E21" s="618">
        <v>4231</v>
      </c>
      <c r="F21" s="618">
        <v>3485</v>
      </c>
      <c r="G21" s="618">
        <v>3323</v>
      </c>
      <c r="H21" s="618">
        <v>2031</v>
      </c>
      <c r="I21" s="618">
        <v>2868</v>
      </c>
      <c r="J21" s="618">
        <v>1026</v>
      </c>
      <c r="K21" s="618">
        <v>2848</v>
      </c>
      <c r="L21" s="618">
        <v>1035</v>
      </c>
      <c r="M21" s="618">
        <f t="shared" si="0"/>
        <v>17822</v>
      </c>
      <c r="N21" s="618">
        <f t="shared" si="1"/>
        <v>13511</v>
      </c>
      <c r="O21" s="618">
        <f t="shared" si="2"/>
        <v>31333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618">
        <v>3832</v>
      </c>
      <c r="D22" s="618">
        <v>4629</v>
      </c>
      <c r="E22" s="618">
        <v>3370</v>
      </c>
      <c r="F22" s="618">
        <v>2948</v>
      </c>
      <c r="G22" s="618">
        <v>2708</v>
      </c>
      <c r="H22" s="618">
        <v>1543</v>
      </c>
      <c r="I22" s="618">
        <v>2321</v>
      </c>
      <c r="J22" s="618">
        <v>1196</v>
      </c>
      <c r="K22" s="618">
        <v>2325</v>
      </c>
      <c r="L22" s="618">
        <v>650</v>
      </c>
      <c r="M22" s="618">
        <f t="shared" si="0"/>
        <v>14556</v>
      </c>
      <c r="N22" s="618">
        <f t="shared" si="1"/>
        <v>10966</v>
      </c>
      <c r="O22" s="618">
        <f t="shared" si="2"/>
        <v>25522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618">
        <v>1858</v>
      </c>
      <c r="D23" s="618">
        <v>2268</v>
      </c>
      <c r="E23" s="618">
        <v>2080</v>
      </c>
      <c r="F23" s="618">
        <v>1653</v>
      </c>
      <c r="G23" s="618">
        <v>2565</v>
      </c>
      <c r="H23" s="618">
        <v>1102</v>
      </c>
      <c r="I23" s="618">
        <v>1397</v>
      </c>
      <c r="J23" s="618">
        <v>698</v>
      </c>
      <c r="K23" s="618">
        <v>1167</v>
      </c>
      <c r="L23" s="618">
        <v>494</v>
      </c>
      <c r="M23" s="618">
        <f t="shared" si="0"/>
        <v>9067</v>
      </c>
      <c r="N23" s="618">
        <f t="shared" si="1"/>
        <v>6215</v>
      </c>
      <c r="O23" s="618">
        <f t="shared" si="2"/>
        <v>15282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618">
        <v>3367</v>
      </c>
      <c r="D24" s="618">
        <v>4251</v>
      </c>
      <c r="E24" s="618">
        <v>3074</v>
      </c>
      <c r="F24" s="618">
        <v>2469</v>
      </c>
      <c r="G24" s="618">
        <v>2240</v>
      </c>
      <c r="H24" s="618">
        <v>1252</v>
      </c>
      <c r="I24" s="618">
        <v>2303</v>
      </c>
      <c r="J24" s="618">
        <v>707</v>
      </c>
      <c r="K24" s="618">
        <v>2545</v>
      </c>
      <c r="L24" s="618">
        <v>389</v>
      </c>
      <c r="M24" s="618">
        <f t="shared" si="0"/>
        <v>13529</v>
      </c>
      <c r="N24" s="618">
        <f t="shared" si="1"/>
        <v>9068</v>
      </c>
      <c r="O24" s="618">
        <f t="shared" si="2"/>
        <v>22597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618">
        <v>5713</v>
      </c>
      <c r="D25" s="618">
        <v>6079</v>
      </c>
      <c r="E25" s="618">
        <v>5641</v>
      </c>
      <c r="F25" s="618">
        <v>4325</v>
      </c>
      <c r="G25" s="618">
        <v>4727</v>
      </c>
      <c r="H25" s="618">
        <v>2690</v>
      </c>
      <c r="I25" s="618">
        <v>3641</v>
      </c>
      <c r="J25" s="618">
        <v>1638</v>
      </c>
      <c r="K25" s="618">
        <v>3366</v>
      </c>
      <c r="L25" s="618">
        <v>837</v>
      </c>
      <c r="M25" s="618">
        <f t="shared" si="0"/>
        <v>23088</v>
      </c>
      <c r="N25" s="618">
        <f t="shared" si="1"/>
        <v>15569</v>
      </c>
      <c r="O25" s="618">
        <f t="shared" si="2"/>
        <v>38657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618">
        <v>2462</v>
      </c>
      <c r="D26" s="618">
        <v>2887</v>
      </c>
      <c r="E26" s="618">
        <v>2249</v>
      </c>
      <c r="F26" s="618">
        <v>1788</v>
      </c>
      <c r="G26" s="618">
        <v>1955</v>
      </c>
      <c r="H26" s="618">
        <v>948</v>
      </c>
      <c r="I26" s="618">
        <v>1972</v>
      </c>
      <c r="J26" s="618">
        <v>706</v>
      </c>
      <c r="K26" s="618">
        <v>1694</v>
      </c>
      <c r="L26" s="618">
        <v>451</v>
      </c>
      <c r="M26" s="618">
        <f t="shared" si="0"/>
        <v>10332</v>
      </c>
      <c r="N26" s="618">
        <f t="shared" si="1"/>
        <v>6780</v>
      </c>
      <c r="O26" s="618">
        <f t="shared" si="2"/>
        <v>17112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621">
        <v>9541</v>
      </c>
      <c r="D27" s="621">
        <v>8892</v>
      </c>
      <c r="E27" s="621">
        <v>8401</v>
      </c>
      <c r="F27" s="621">
        <v>6699</v>
      </c>
      <c r="G27" s="621">
        <v>6435</v>
      </c>
      <c r="H27" s="621">
        <v>3469</v>
      </c>
      <c r="I27" s="621">
        <v>5284</v>
      </c>
      <c r="J27" s="621">
        <v>2145</v>
      </c>
      <c r="K27" s="621">
        <v>5934</v>
      </c>
      <c r="L27" s="621">
        <v>976</v>
      </c>
      <c r="M27" s="615">
        <f t="shared" si="0"/>
        <v>35595</v>
      </c>
      <c r="N27" s="615">
        <f t="shared" si="1"/>
        <v>22181</v>
      </c>
      <c r="O27" s="615">
        <f t="shared" si="2"/>
        <v>57776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626">
        <f>SUM(C8:C27)</f>
        <v>101980</v>
      </c>
      <c r="D28" s="626">
        <f t="shared" ref="D28:O28" si="3">SUM(D8:D27)</f>
        <v>105556</v>
      </c>
      <c r="E28" s="626">
        <f t="shared" si="3"/>
        <v>85274</v>
      </c>
      <c r="F28" s="626">
        <f t="shared" si="3"/>
        <v>63234</v>
      </c>
      <c r="G28" s="626">
        <f t="shared" si="3"/>
        <v>68286</v>
      </c>
      <c r="H28" s="626">
        <f t="shared" si="3"/>
        <v>36758</v>
      </c>
      <c r="I28" s="626">
        <f t="shared" si="3"/>
        <v>55055</v>
      </c>
      <c r="J28" s="626">
        <f t="shared" si="3"/>
        <v>21830</v>
      </c>
      <c r="K28" s="626">
        <f t="shared" si="3"/>
        <v>55625</v>
      </c>
      <c r="L28" s="626">
        <f t="shared" si="3"/>
        <v>16327</v>
      </c>
      <c r="M28" s="626">
        <f t="shared" si="3"/>
        <v>366220</v>
      </c>
      <c r="N28" s="626">
        <f t="shared" si="3"/>
        <v>243705</v>
      </c>
      <c r="O28" s="626">
        <f t="shared" si="3"/>
        <v>609925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6.25" customHeight="1" thickTop="1" x14ac:dyDescent="0.3">
      <c r="A29" s="180"/>
      <c r="B29" s="180"/>
      <c r="C29" s="9"/>
      <c r="D29" s="9"/>
      <c r="E29" s="9"/>
      <c r="F29" s="9"/>
      <c r="G29" s="9"/>
      <c r="H29" s="9"/>
      <c r="I29" s="9"/>
      <c r="J29" s="9"/>
      <c r="K29" s="9"/>
      <c r="L29" s="9"/>
      <c r="M29" s="22"/>
      <c r="N29" s="22"/>
      <c r="O29" s="22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6.25" customHeight="1" x14ac:dyDescent="0.3">
      <c r="A30" s="180"/>
      <c r="B30" s="180"/>
      <c r="C30" s="9"/>
      <c r="D30" s="9"/>
      <c r="E30" s="9"/>
      <c r="F30" s="9"/>
      <c r="G30" s="9"/>
      <c r="H30" s="9"/>
      <c r="I30" s="9"/>
      <c r="J30" s="9"/>
      <c r="K30" s="9"/>
      <c r="L30" s="9"/>
      <c r="M30" s="22"/>
      <c r="N30" s="22"/>
      <c r="O30" s="22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26.25" customHeight="1" x14ac:dyDescent="0.3">
      <c r="A31" s="180"/>
      <c r="B31" s="180"/>
      <c r="C31" s="9"/>
      <c r="D31" s="9"/>
      <c r="E31" s="9"/>
      <c r="F31" s="9"/>
      <c r="G31" s="9"/>
      <c r="H31" s="9"/>
      <c r="I31" s="9"/>
      <c r="J31" s="9"/>
      <c r="K31" s="9"/>
      <c r="L31" s="9"/>
      <c r="M31" s="22"/>
      <c r="N31" s="22"/>
      <c r="O31" s="22"/>
      <c r="P31" s="23"/>
      <c r="S31" s="3"/>
      <c r="T31" s="3"/>
      <c r="U31" s="3"/>
      <c r="V31" s="3"/>
      <c r="W31" s="3"/>
      <c r="X31" s="3"/>
      <c r="Y31" s="3"/>
      <c r="Z31" s="3"/>
      <c r="AA31" s="3"/>
      <c r="AB31" s="3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30"/>
  <sheetViews>
    <sheetView rightToLeft="1" view="pageBreakPreview" topLeftCell="A10" zoomScale="70" zoomScaleNormal="80" zoomScaleSheetLayoutView="70" workbookViewId="0">
      <selection activeCell="W23" sqref="W23"/>
    </sheetView>
  </sheetViews>
  <sheetFormatPr defaultRowHeight="20.25" x14ac:dyDescent="0.3"/>
  <cols>
    <col min="1" max="1" width="2.58203125" style="181" customWidth="1"/>
    <col min="2" max="2" width="7.08203125" style="181" customWidth="1"/>
    <col min="3" max="3" width="6.83203125" style="181" customWidth="1"/>
    <col min="4" max="4" width="7.91406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8.08203125" style="181" customWidth="1"/>
    <col min="14" max="14" width="7.75" style="181" customWidth="1"/>
    <col min="15" max="15" width="7.83203125" style="181" customWidth="1"/>
    <col min="16" max="16" width="10.75" style="181" customWidth="1"/>
    <col min="17" max="17" width="2.6640625" style="181" customWidth="1"/>
    <col min="18" max="16384" width="8.6640625" style="181"/>
  </cols>
  <sheetData>
    <row r="1" spans="1:28" ht="38.25" customHeight="1" x14ac:dyDescent="0.3">
      <c r="A1" s="1101" t="s">
        <v>520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  <c r="O1" s="1101"/>
      <c r="P1" s="1101"/>
      <c r="Q1" s="1101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55.5" customHeight="1" x14ac:dyDescent="0.3">
      <c r="A2" s="1101" t="s">
        <v>521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92" customFormat="1" ht="26.25" customHeight="1" thickBot="1" x14ac:dyDescent="0.3">
      <c r="A3" s="1093" t="s">
        <v>767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1066</v>
      </c>
      <c r="Q3" s="1094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24.75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6.5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0.2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x14ac:dyDescent="0.3">
      <c r="A8" s="992" t="s">
        <v>508</v>
      </c>
      <c r="B8" s="992"/>
      <c r="C8" s="286">
        <v>1964</v>
      </c>
      <c r="D8" s="286">
        <v>2357</v>
      </c>
      <c r="E8" s="286">
        <v>2232</v>
      </c>
      <c r="F8" s="286">
        <v>2754</v>
      </c>
      <c r="G8" s="286">
        <v>1495</v>
      </c>
      <c r="H8" s="286">
        <v>1522</v>
      </c>
      <c r="I8" s="286">
        <v>954</v>
      </c>
      <c r="J8" s="286">
        <v>440</v>
      </c>
      <c r="K8" s="286">
        <v>314</v>
      </c>
      <c r="L8" s="286">
        <v>207</v>
      </c>
      <c r="M8" s="286">
        <f>SUM(C8,E8,G8,I8,K8)</f>
        <v>6959</v>
      </c>
      <c r="N8" s="286">
        <f>SUM(D8,F8,H8,J8,L8)</f>
        <v>7280</v>
      </c>
      <c r="O8" s="286">
        <f>SUM(M8:N8)</f>
        <v>14239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185">
        <v>2499</v>
      </c>
      <c r="D9" s="185">
        <v>2617</v>
      </c>
      <c r="E9" s="185">
        <v>1562</v>
      </c>
      <c r="F9" s="185">
        <v>1158</v>
      </c>
      <c r="G9" s="185">
        <v>932</v>
      </c>
      <c r="H9" s="185">
        <v>912</v>
      </c>
      <c r="I9" s="185">
        <v>359</v>
      </c>
      <c r="J9" s="185">
        <v>766</v>
      </c>
      <c r="K9" s="185">
        <v>430</v>
      </c>
      <c r="L9" s="185">
        <v>641</v>
      </c>
      <c r="M9" s="185">
        <f t="shared" ref="M9:M27" si="0">SUM(C9,E9,G9,I9,K9)</f>
        <v>5782</v>
      </c>
      <c r="N9" s="185">
        <f t="shared" ref="N9:N27" si="1">SUM(D9,F9,H9,J9,L9)</f>
        <v>6094</v>
      </c>
      <c r="O9" s="185">
        <f t="shared" ref="O9:O27" si="2">SUM(M9:N9)</f>
        <v>11876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185">
        <v>1715</v>
      </c>
      <c r="D10" s="185">
        <v>2471</v>
      </c>
      <c r="E10" s="185">
        <v>1113</v>
      </c>
      <c r="F10" s="185">
        <v>983</v>
      </c>
      <c r="G10" s="185">
        <v>444</v>
      </c>
      <c r="H10" s="185">
        <v>320</v>
      </c>
      <c r="I10" s="185">
        <v>257</v>
      </c>
      <c r="J10" s="185">
        <v>141</v>
      </c>
      <c r="K10" s="185">
        <v>87</v>
      </c>
      <c r="L10" s="185">
        <v>147</v>
      </c>
      <c r="M10" s="185">
        <f t="shared" si="0"/>
        <v>3616</v>
      </c>
      <c r="N10" s="185">
        <f t="shared" si="1"/>
        <v>4062</v>
      </c>
      <c r="O10" s="185">
        <f t="shared" si="2"/>
        <v>7678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185">
        <v>2858</v>
      </c>
      <c r="D11" s="185">
        <v>3661</v>
      </c>
      <c r="E11" s="185">
        <v>1187</v>
      </c>
      <c r="F11" s="185">
        <v>1151</v>
      </c>
      <c r="G11" s="185">
        <v>647</v>
      </c>
      <c r="H11" s="185">
        <v>590</v>
      </c>
      <c r="I11" s="185">
        <v>398</v>
      </c>
      <c r="J11" s="185">
        <v>228</v>
      </c>
      <c r="K11" s="185">
        <v>106</v>
      </c>
      <c r="L11" s="185">
        <v>77</v>
      </c>
      <c r="M11" s="185">
        <f t="shared" si="0"/>
        <v>5196</v>
      </c>
      <c r="N11" s="185">
        <f t="shared" si="1"/>
        <v>5707</v>
      </c>
      <c r="O11" s="185">
        <f t="shared" si="2"/>
        <v>10903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s="582" customFormat="1" ht="21" customHeight="1" x14ac:dyDescent="0.3">
      <c r="A12" s="997" t="s">
        <v>20</v>
      </c>
      <c r="B12" s="587" t="s">
        <v>399</v>
      </c>
      <c r="C12" s="185">
        <v>2162</v>
      </c>
      <c r="D12" s="185">
        <v>3062</v>
      </c>
      <c r="E12" s="185">
        <v>915</v>
      </c>
      <c r="F12" s="185">
        <v>770</v>
      </c>
      <c r="G12" s="185">
        <v>365</v>
      </c>
      <c r="H12" s="185">
        <v>226</v>
      </c>
      <c r="I12" s="185">
        <v>124</v>
      </c>
      <c r="J12" s="185">
        <v>114</v>
      </c>
      <c r="K12" s="185">
        <v>48</v>
      </c>
      <c r="L12" s="185">
        <v>41</v>
      </c>
      <c r="M12" s="185">
        <f t="shared" si="0"/>
        <v>3614</v>
      </c>
      <c r="N12" s="185">
        <f t="shared" si="1"/>
        <v>4213</v>
      </c>
      <c r="O12" s="185">
        <f t="shared" si="2"/>
        <v>7827</v>
      </c>
      <c r="P12" s="584" t="s">
        <v>43</v>
      </c>
      <c r="Q12" s="1000" t="s">
        <v>380</v>
      </c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s="582" customFormat="1" ht="21" customHeight="1" x14ac:dyDescent="0.3">
      <c r="A13" s="998"/>
      <c r="B13" s="587" t="s">
        <v>400</v>
      </c>
      <c r="C13" s="185">
        <v>3316</v>
      </c>
      <c r="D13" s="185">
        <v>4115</v>
      </c>
      <c r="E13" s="185">
        <v>1283</v>
      </c>
      <c r="F13" s="185">
        <v>1205</v>
      </c>
      <c r="G13" s="185">
        <v>600</v>
      </c>
      <c r="H13" s="185">
        <v>429</v>
      </c>
      <c r="I13" s="185">
        <v>225</v>
      </c>
      <c r="J13" s="185">
        <v>167</v>
      </c>
      <c r="K13" s="185">
        <v>91</v>
      </c>
      <c r="L13" s="185">
        <v>84</v>
      </c>
      <c r="M13" s="185">
        <f t="shared" si="0"/>
        <v>5515</v>
      </c>
      <c r="N13" s="185">
        <f t="shared" si="1"/>
        <v>6000</v>
      </c>
      <c r="O13" s="185">
        <f t="shared" si="2"/>
        <v>11515</v>
      </c>
      <c r="P13" s="584" t="s">
        <v>44</v>
      </c>
      <c r="Q13" s="100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s="582" customFormat="1" ht="21" customHeight="1" x14ac:dyDescent="0.3">
      <c r="A14" s="998"/>
      <c r="B14" s="587" t="s">
        <v>401</v>
      </c>
      <c r="C14" s="185">
        <v>904</v>
      </c>
      <c r="D14" s="185">
        <v>1186</v>
      </c>
      <c r="E14" s="185">
        <v>804</v>
      </c>
      <c r="F14" s="185">
        <v>741</v>
      </c>
      <c r="G14" s="185">
        <v>457</v>
      </c>
      <c r="H14" s="185">
        <v>269</v>
      </c>
      <c r="I14" s="185">
        <v>224</v>
      </c>
      <c r="J14" s="185">
        <v>113</v>
      </c>
      <c r="K14" s="185">
        <v>68</v>
      </c>
      <c r="L14" s="185">
        <v>74</v>
      </c>
      <c r="M14" s="185">
        <f t="shared" si="0"/>
        <v>2457</v>
      </c>
      <c r="N14" s="185">
        <f t="shared" si="1"/>
        <v>2383</v>
      </c>
      <c r="O14" s="185">
        <f t="shared" si="2"/>
        <v>4840</v>
      </c>
      <c r="P14" s="584" t="s">
        <v>45</v>
      </c>
      <c r="Q14" s="100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s="582" customFormat="1" ht="21" customHeight="1" x14ac:dyDescent="0.3">
      <c r="A15" s="998"/>
      <c r="B15" s="587" t="s">
        <v>382</v>
      </c>
      <c r="C15" s="185">
        <v>2164</v>
      </c>
      <c r="D15" s="185">
        <v>2315</v>
      </c>
      <c r="E15" s="185">
        <v>712</v>
      </c>
      <c r="F15" s="185">
        <v>668</v>
      </c>
      <c r="G15" s="185">
        <v>255</v>
      </c>
      <c r="H15" s="185">
        <v>139</v>
      </c>
      <c r="I15" s="185">
        <v>116</v>
      </c>
      <c r="J15" s="185">
        <v>59</v>
      </c>
      <c r="K15" s="185">
        <v>25</v>
      </c>
      <c r="L15" s="185">
        <v>42</v>
      </c>
      <c r="M15" s="185">
        <f t="shared" si="0"/>
        <v>3272</v>
      </c>
      <c r="N15" s="185">
        <f t="shared" si="1"/>
        <v>3223</v>
      </c>
      <c r="O15" s="185">
        <f t="shared" si="2"/>
        <v>6495</v>
      </c>
      <c r="P15" s="584" t="s">
        <v>46</v>
      </c>
      <c r="Q15" s="100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s="582" customFormat="1" ht="21" customHeight="1" x14ac:dyDescent="0.3">
      <c r="A16" s="998"/>
      <c r="B16" s="587" t="s">
        <v>383</v>
      </c>
      <c r="C16" s="185">
        <v>2541</v>
      </c>
      <c r="D16" s="185">
        <v>3427</v>
      </c>
      <c r="E16" s="185">
        <v>659</v>
      </c>
      <c r="F16" s="185">
        <v>900</v>
      </c>
      <c r="G16" s="185">
        <v>327</v>
      </c>
      <c r="H16" s="185">
        <v>313</v>
      </c>
      <c r="I16" s="185">
        <v>148</v>
      </c>
      <c r="J16" s="185">
        <v>136</v>
      </c>
      <c r="K16" s="185">
        <v>72</v>
      </c>
      <c r="L16" s="185">
        <v>66</v>
      </c>
      <c r="M16" s="185">
        <f t="shared" si="0"/>
        <v>3747</v>
      </c>
      <c r="N16" s="185">
        <f t="shared" si="1"/>
        <v>4842</v>
      </c>
      <c r="O16" s="185">
        <f t="shared" si="2"/>
        <v>8589</v>
      </c>
      <c r="P16" s="584" t="s">
        <v>47</v>
      </c>
      <c r="Q16" s="100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582" customFormat="1" ht="21" customHeight="1" x14ac:dyDescent="0.3">
      <c r="A17" s="999"/>
      <c r="B17" s="587" t="s">
        <v>384</v>
      </c>
      <c r="C17" s="185">
        <v>1111</v>
      </c>
      <c r="D17" s="185">
        <v>1841</v>
      </c>
      <c r="E17" s="185">
        <v>797</v>
      </c>
      <c r="F17" s="185">
        <v>897</v>
      </c>
      <c r="G17" s="185">
        <v>395</v>
      </c>
      <c r="H17" s="185">
        <v>306</v>
      </c>
      <c r="I17" s="185">
        <v>171</v>
      </c>
      <c r="J17" s="185">
        <v>82</v>
      </c>
      <c r="K17" s="185">
        <v>18</v>
      </c>
      <c r="L17" s="185">
        <v>39</v>
      </c>
      <c r="M17" s="185">
        <f t="shared" si="0"/>
        <v>2492</v>
      </c>
      <c r="N17" s="185">
        <f t="shared" si="1"/>
        <v>3165</v>
      </c>
      <c r="O17" s="185">
        <f t="shared" si="2"/>
        <v>5657</v>
      </c>
      <c r="P17" s="584" t="s">
        <v>48</v>
      </c>
      <c r="Q17" s="1002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1" customHeight="1" x14ac:dyDescent="0.3">
      <c r="A18" s="995" t="s">
        <v>397</v>
      </c>
      <c r="B18" s="995"/>
      <c r="C18" s="185">
        <v>1556</v>
      </c>
      <c r="D18" s="185">
        <v>2103</v>
      </c>
      <c r="E18" s="185">
        <v>1414</v>
      </c>
      <c r="F18" s="185">
        <v>1157</v>
      </c>
      <c r="G18" s="185">
        <v>705</v>
      </c>
      <c r="H18" s="185">
        <v>845</v>
      </c>
      <c r="I18" s="185">
        <v>348</v>
      </c>
      <c r="J18" s="185">
        <v>321</v>
      </c>
      <c r="K18" s="185">
        <v>333</v>
      </c>
      <c r="L18" s="185">
        <v>221</v>
      </c>
      <c r="M18" s="185">
        <f t="shared" si="0"/>
        <v>4356</v>
      </c>
      <c r="N18" s="185">
        <f t="shared" si="1"/>
        <v>4647</v>
      </c>
      <c r="O18" s="185">
        <f t="shared" si="2"/>
        <v>9003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185">
        <v>3248</v>
      </c>
      <c r="D19" s="185">
        <v>4387</v>
      </c>
      <c r="E19" s="185">
        <v>2213</v>
      </c>
      <c r="F19" s="185">
        <v>1870</v>
      </c>
      <c r="G19" s="185">
        <v>1132</v>
      </c>
      <c r="H19" s="185">
        <v>663</v>
      </c>
      <c r="I19" s="185">
        <v>419</v>
      </c>
      <c r="J19" s="185">
        <v>389</v>
      </c>
      <c r="K19" s="185">
        <v>166</v>
      </c>
      <c r="L19" s="185">
        <v>120</v>
      </c>
      <c r="M19" s="185">
        <f t="shared" si="0"/>
        <v>7178</v>
      </c>
      <c r="N19" s="185">
        <f t="shared" si="1"/>
        <v>7429</v>
      </c>
      <c r="O19" s="185">
        <f t="shared" si="2"/>
        <v>14607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185">
        <v>2026</v>
      </c>
      <c r="D20" s="185">
        <v>2458</v>
      </c>
      <c r="E20" s="185">
        <v>932</v>
      </c>
      <c r="F20" s="185">
        <v>1537</v>
      </c>
      <c r="G20" s="185">
        <v>561</v>
      </c>
      <c r="H20" s="185">
        <v>570</v>
      </c>
      <c r="I20" s="185">
        <v>295</v>
      </c>
      <c r="J20" s="185">
        <v>252</v>
      </c>
      <c r="K20" s="185">
        <v>137</v>
      </c>
      <c r="L20" s="185">
        <v>156</v>
      </c>
      <c r="M20" s="185">
        <f t="shared" si="0"/>
        <v>3951</v>
      </c>
      <c r="N20" s="185">
        <f t="shared" si="1"/>
        <v>4973</v>
      </c>
      <c r="O20" s="185">
        <f t="shared" si="2"/>
        <v>8924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185">
        <v>2347</v>
      </c>
      <c r="D21" s="185">
        <v>2863</v>
      </c>
      <c r="E21" s="185">
        <v>1692</v>
      </c>
      <c r="F21" s="185">
        <v>2142</v>
      </c>
      <c r="G21" s="185">
        <v>877</v>
      </c>
      <c r="H21" s="185">
        <v>739</v>
      </c>
      <c r="I21" s="185">
        <v>533</v>
      </c>
      <c r="J21" s="185">
        <v>361</v>
      </c>
      <c r="K21" s="185">
        <v>272</v>
      </c>
      <c r="L21" s="185">
        <v>174</v>
      </c>
      <c r="M21" s="185">
        <f t="shared" si="0"/>
        <v>5721</v>
      </c>
      <c r="N21" s="185">
        <f t="shared" si="1"/>
        <v>6279</v>
      </c>
      <c r="O21" s="185">
        <f t="shared" si="2"/>
        <v>12000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185">
        <v>2285</v>
      </c>
      <c r="D22" s="185">
        <v>2691</v>
      </c>
      <c r="E22" s="185">
        <v>1356</v>
      </c>
      <c r="F22" s="185">
        <v>1649</v>
      </c>
      <c r="G22" s="185">
        <v>693</v>
      </c>
      <c r="H22" s="185">
        <v>852</v>
      </c>
      <c r="I22" s="185">
        <v>438</v>
      </c>
      <c r="J22" s="185">
        <v>400</v>
      </c>
      <c r="K22" s="185">
        <v>158</v>
      </c>
      <c r="L22" s="185">
        <v>177</v>
      </c>
      <c r="M22" s="185">
        <f t="shared" si="0"/>
        <v>4930</v>
      </c>
      <c r="N22" s="185">
        <f t="shared" si="1"/>
        <v>5769</v>
      </c>
      <c r="O22" s="185">
        <f t="shared" si="2"/>
        <v>10699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185">
        <v>612</v>
      </c>
      <c r="D23" s="185">
        <v>817</v>
      </c>
      <c r="E23" s="185">
        <v>460</v>
      </c>
      <c r="F23" s="185">
        <v>612</v>
      </c>
      <c r="G23" s="185">
        <v>268</v>
      </c>
      <c r="H23" s="185">
        <v>263</v>
      </c>
      <c r="I23" s="185">
        <v>140</v>
      </c>
      <c r="J23" s="185">
        <v>102</v>
      </c>
      <c r="K23" s="185">
        <v>140</v>
      </c>
      <c r="L23" s="185">
        <v>44</v>
      </c>
      <c r="M23" s="185">
        <f t="shared" si="0"/>
        <v>1620</v>
      </c>
      <c r="N23" s="185">
        <f t="shared" si="1"/>
        <v>1838</v>
      </c>
      <c r="O23" s="185">
        <f t="shared" si="2"/>
        <v>3458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185">
        <v>1888</v>
      </c>
      <c r="D24" s="185">
        <v>1970</v>
      </c>
      <c r="E24" s="185">
        <v>1058</v>
      </c>
      <c r="F24" s="185">
        <v>973</v>
      </c>
      <c r="G24" s="185">
        <v>499</v>
      </c>
      <c r="H24" s="185">
        <v>396</v>
      </c>
      <c r="I24" s="185">
        <v>273</v>
      </c>
      <c r="J24" s="185">
        <v>144</v>
      </c>
      <c r="K24" s="185">
        <v>137</v>
      </c>
      <c r="L24" s="185">
        <v>65</v>
      </c>
      <c r="M24" s="185">
        <f t="shared" si="0"/>
        <v>3855</v>
      </c>
      <c r="N24" s="185">
        <f t="shared" si="1"/>
        <v>3548</v>
      </c>
      <c r="O24" s="185">
        <f t="shared" si="2"/>
        <v>7403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185">
        <v>3547</v>
      </c>
      <c r="D25" s="185">
        <v>3977</v>
      </c>
      <c r="E25" s="185">
        <v>2685</v>
      </c>
      <c r="F25" s="185">
        <v>2673</v>
      </c>
      <c r="G25" s="185">
        <v>1612</v>
      </c>
      <c r="H25" s="185">
        <v>1137</v>
      </c>
      <c r="I25" s="185">
        <v>882</v>
      </c>
      <c r="J25" s="185">
        <v>571</v>
      </c>
      <c r="K25" s="185">
        <v>463</v>
      </c>
      <c r="L25" s="185">
        <v>225</v>
      </c>
      <c r="M25" s="185">
        <f t="shared" si="0"/>
        <v>9189</v>
      </c>
      <c r="N25" s="185">
        <f t="shared" si="1"/>
        <v>8583</v>
      </c>
      <c r="O25" s="185">
        <f t="shared" si="2"/>
        <v>17772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185">
        <v>881</v>
      </c>
      <c r="D26" s="185">
        <v>1160</v>
      </c>
      <c r="E26" s="185">
        <v>918</v>
      </c>
      <c r="F26" s="185">
        <v>906</v>
      </c>
      <c r="G26" s="185">
        <v>728</v>
      </c>
      <c r="H26" s="185">
        <v>336</v>
      </c>
      <c r="I26" s="185">
        <v>418</v>
      </c>
      <c r="J26" s="185">
        <v>196</v>
      </c>
      <c r="K26" s="185">
        <v>120</v>
      </c>
      <c r="L26" s="185">
        <v>87</v>
      </c>
      <c r="M26" s="185">
        <f t="shared" si="0"/>
        <v>3065</v>
      </c>
      <c r="N26" s="185">
        <f t="shared" si="1"/>
        <v>2685</v>
      </c>
      <c r="O26" s="185">
        <f t="shared" si="2"/>
        <v>5750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286">
        <v>4111</v>
      </c>
      <c r="D27" s="286">
        <v>4742</v>
      </c>
      <c r="E27" s="286">
        <v>2649</v>
      </c>
      <c r="F27" s="286">
        <v>2421</v>
      </c>
      <c r="G27" s="286">
        <v>1368</v>
      </c>
      <c r="H27" s="286">
        <v>825</v>
      </c>
      <c r="I27" s="286">
        <v>685</v>
      </c>
      <c r="J27" s="286">
        <v>362</v>
      </c>
      <c r="K27" s="286">
        <v>238</v>
      </c>
      <c r="L27" s="286">
        <v>147</v>
      </c>
      <c r="M27" s="286">
        <f t="shared" si="0"/>
        <v>9051</v>
      </c>
      <c r="N27" s="286">
        <f t="shared" si="1"/>
        <v>8497</v>
      </c>
      <c r="O27" s="286">
        <f t="shared" si="2"/>
        <v>17548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150">
        <f>SUM(C8:C27)</f>
        <v>43735</v>
      </c>
      <c r="D28" s="150">
        <f t="shared" ref="D28:O28" si="3">SUM(D8:D27)</f>
        <v>54220</v>
      </c>
      <c r="E28" s="150">
        <f t="shared" si="3"/>
        <v>26641</v>
      </c>
      <c r="F28" s="150">
        <f t="shared" si="3"/>
        <v>27167</v>
      </c>
      <c r="G28" s="150">
        <f t="shared" si="3"/>
        <v>14360</v>
      </c>
      <c r="H28" s="150">
        <f t="shared" si="3"/>
        <v>11652</v>
      </c>
      <c r="I28" s="150">
        <f t="shared" si="3"/>
        <v>7407</v>
      </c>
      <c r="J28" s="150">
        <f t="shared" si="3"/>
        <v>5344</v>
      </c>
      <c r="K28" s="150">
        <f t="shared" si="3"/>
        <v>3423</v>
      </c>
      <c r="L28" s="150">
        <f t="shared" si="3"/>
        <v>2834</v>
      </c>
      <c r="M28" s="150">
        <f t="shared" si="3"/>
        <v>95566</v>
      </c>
      <c r="N28" s="150">
        <f t="shared" si="3"/>
        <v>101217</v>
      </c>
      <c r="O28" s="150">
        <f t="shared" si="3"/>
        <v>196783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9.25" customHeight="1" thickTop="1" x14ac:dyDescent="0.3">
      <c r="A29" s="180"/>
      <c r="B29" s="18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9.25" customHeight="1" x14ac:dyDescent="0.3">
      <c r="A30" s="180"/>
      <c r="B30" s="18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25" right="0.25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31"/>
  <sheetViews>
    <sheetView rightToLeft="1" view="pageBreakPreview" topLeftCell="A4" zoomScale="70" zoomScaleNormal="80" zoomScaleSheetLayoutView="70" workbookViewId="0">
      <selection activeCell="W23" sqref="W23"/>
    </sheetView>
  </sheetViews>
  <sheetFormatPr defaultRowHeight="20.25" x14ac:dyDescent="0.3"/>
  <cols>
    <col min="1" max="1" width="2.58203125" style="181" customWidth="1"/>
    <col min="2" max="2" width="7.25" style="181" customWidth="1"/>
    <col min="3" max="3" width="6.83203125" style="181" customWidth="1"/>
    <col min="4" max="4" width="7.91406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7" style="181" customWidth="1"/>
    <col min="14" max="14" width="7.75" style="181" customWidth="1"/>
    <col min="15" max="15" width="7.08203125" style="181" customWidth="1"/>
    <col min="16" max="16" width="11.4140625" style="181" customWidth="1"/>
    <col min="17" max="17" width="2.6640625" style="181" customWidth="1"/>
    <col min="18" max="16384" width="8.6640625" style="181"/>
  </cols>
  <sheetData>
    <row r="1" spans="1:28" ht="33.75" customHeight="1" x14ac:dyDescent="0.3">
      <c r="A1" s="1097" t="s">
        <v>522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92" customFormat="1" ht="54" customHeight="1" x14ac:dyDescent="0.25">
      <c r="A2" s="1077" t="s">
        <v>523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193"/>
      <c r="T2" s="193"/>
      <c r="U2" s="193"/>
      <c r="V2" s="193"/>
      <c r="W2" s="193"/>
      <c r="X2" s="193"/>
      <c r="Y2" s="193"/>
      <c r="Z2" s="193"/>
      <c r="AA2" s="193"/>
      <c r="AB2" s="193"/>
    </row>
    <row r="3" spans="1:28" s="192" customFormat="1" ht="25.5" customHeight="1" thickBot="1" x14ac:dyDescent="0.3">
      <c r="A3" s="1093" t="s">
        <v>768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403</v>
      </c>
      <c r="Q3" s="1094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20.25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0.25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0.25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0.2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1" customHeight="1" x14ac:dyDescent="0.3">
      <c r="A8" s="992" t="s">
        <v>524</v>
      </c>
      <c r="B8" s="992"/>
      <c r="C8" s="621">
        <v>548</v>
      </c>
      <c r="D8" s="621">
        <v>525</v>
      </c>
      <c r="E8" s="621">
        <v>630</v>
      </c>
      <c r="F8" s="621">
        <v>576</v>
      </c>
      <c r="G8" s="621">
        <v>443</v>
      </c>
      <c r="H8" s="621">
        <v>389</v>
      </c>
      <c r="I8" s="621">
        <v>388</v>
      </c>
      <c r="J8" s="621">
        <v>220</v>
      </c>
      <c r="K8" s="621">
        <v>234</v>
      </c>
      <c r="L8" s="621">
        <v>177</v>
      </c>
      <c r="M8" s="621">
        <f>SUM(C8,E8,G8,I8,K8)</f>
        <v>2243</v>
      </c>
      <c r="N8" s="621">
        <f>SUM(D8,F8,H8,J8,L8)</f>
        <v>1887</v>
      </c>
      <c r="O8" s="621">
        <f>SUM(M8:N8)</f>
        <v>4130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618">
        <v>1288</v>
      </c>
      <c r="D9" s="618">
        <v>1057</v>
      </c>
      <c r="E9" s="618">
        <v>1824</v>
      </c>
      <c r="F9" s="618">
        <v>1670</v>
      </c>
      <c r="G9" s="618">
        <v>593</v>
      </c>
      <c r="H9" s="618">
        <v>880</v>
      </c>
      <c r="I9" s="618">
        <v>1203</v>
      </c>
      <c r="J9" s="618">
        <v>716</v>
      </c>
      <c r="K9" s="618">
        <v>831</v>
      </c>
      <c r="L9" s="618">
        <v>587</v>
      </c>
      <c r="M9" s="618">
        <f t="shared" ref="M9:M27" si="0">SUM(C9,E9,G9,I9,K9)</f>
        <v>5739</v>
      </c>
      <c r="N9" s="618">
        <f t="shared" ref="N9:N27" si="1">SUM(D9,F9,H9,J9,L9)</f>
        <v>4910</v>
      </c>
      <c r="O9" s="618">
        <f t="shared" ref="O9:O27" si="2">SUM(M9:N9)</f>
        <v>10649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618">
        <v>467</v>
      </c>
      <c r="D10" s="618">
        <v>738</v>
      </c>
      <c r="E10" s="618">
        <v>283</v>
      </c>
      <c r="F10" s="618">
        <v>416</v>
      </c>
      <c r="G10" s="618">
        <v>176</v>
      </c>
      <c r="H10" s="618">
        <v>217</v>
      </c>
      <c r="I10" s="618">
        <v>119</v>
      </c>
      <c r="J10" s="618">
        <v>102</v>
      </c>
      <c r="K10" s="618">
        <v>106</v>
      </c>
      <c r="L10" s="618">
        <v>102</v>
      </c>
      <c r="M10" s="618">
        <f t="shared" si="0"/>
        <v>1151</v>
      </c>
      <c r="N10" s="618">
        <f t="shared" si="1"/>
        <v>1575</v>
      </c>
      <c r="O10" s="618">
        <f t="shared" si="2"/>
        <v>2726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618">
        <v>1432</v>
      </c>
      <c r="D11" s="618">
        <v>1528</v>
      </c>
      <c r="E11" s="618">
        <v>839</v>
      </c>
      <c r="F11" s="618">
        <v>836</v>
      </c>
      <c r="G11" s="618">
        <v>580</v>
      </c>
      <c r="H11" s="618">
        <v>444</v>
      </c>
      <c r="I11" s="618">
        <v>314</v>
      </c>
      <c r="J11" s="618">
        <v>238</v>
      </c>
      <c r="K11" s="618">
        <v>210</v>
      </c>
      <c r="L11" s="618">
        <v>145</v>
      </c>
      <c r="M11" s="618">
        <f t="shared" si="0"/>
        <v>3375</v>
      </c>
      <c r="N11" s="618">
        <f t="shared" si="1"/>
        <v>3191</v>
      </c>
      <c r="O11" s="618">
        <f t="shared" si="2"/>
        <v>6566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61" t="s">
        <v>399</v>
      </c>
      <c r="C12" s="618">
        <v>1199</v>
      </c>
      <c r="D12" s="618">
        <v>1447</v>
      </c>
      <c r="E12" s="618">
        <v>588</v>
      </c>
      <c r="F12" s="618">
        <v>727</v>
      </c>
      <c r="G12" s="618">
        <v>328</v>
      </c>
      <c r="H12" s="618">
        <v>359</v>
      </c>
      <c r="I12" s="618">
        <v>204</v>
      </c>
      <c r="J12" s="618">
        <v>170</v>
      </c>
      <c r="K12" s="618">
        <v>186</v>
      </c>
      <c r="L12" s="618">
        <v>115</v>
      </c>
      <c r="M12" s="618">
        <f t="shared" si="0"/>
        <v>2505</v>
      </c>
      <c r="N12" s="618">
        <f t="shared" si="1"/>
        <v>2818</v>
      </c>
      <c r="O12" s="618">
        <f t="shared" si="2"/>
        <v>5323</v>
      </c>
      <c r="P12" s="269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61" t="s">
        <v>400</v>
      </c>
      <c r="C13" s="618">
        <v>1852</v>
      </c>
      <c r="D13" s="618">
        <v>2290</v>
      </c>
      <c r="E13" s="618">
        <v>1044</v>
      </c>
      <c r="F13" s="618">
        <v>1016</v>
      </c>
      <c r="G13" s="618">
        <v>669</v>
      </c>
      <c r="H13" s="618">
        <v>510</v>
      </c>
      <c r="I13" s="618">
        <v>406</v>
      </c>
      <c r="J13" s="618">
        <v>233</v>
      </c>
      <c r="K13" s="618">
        <v>260</v>
      </c>
      <c r="L13" s="618">
        <v>158</v>
      </c>
      <c r="M13" s="618">
        <f t="shared" si="0"/>
        <v>4231</v>
      </c>
      <c r="N13" s="618">
        <f t="shared" si="1"/>
        <v>4207</v>
      </c>
      <c r="O13" s="618">
        <f t="shared" si="2"/>
        <v>8438</v>
      </c>
      <c r="P13" s="269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61" t="s">
        <v>401</v>
      </c>
      <c r="C14" s="618">
        <v>610</v>
      </c>
      <c r="D14" s="618">
        <v>583</v>
      </c>
      <c r="E14" s="618">
        <v>606</v>
      </c>
      <c r="F14" s="618">
        <v>504</v>
      </c>
      <c r="G14" s="618">
        <v>422</v>
      </c>
      <c r="H14" s="618">
        <v>316</v>
      </c>
      <c r="I14" s="618">
        <v>202</v>
      </c>
      <c r="J14" s="618">
        <v>153</v>
      </c>
      <c r="K14" s="618">
        <v>151</v>
      </c>
      <c r="L14" s="618">
        <v>70</v>
      </c>
      <c r="M14" s="618">
        <f t="shared" si="0"/>
        <v>1991</v>
      </c>
      <c r="N14" s="618">
        <f t="shared" si="1"/>
        <v>1626</v>
      </c>
      <c r="O14" s="618">
        <f t="shared" si="2"/>
        <v>3617</v>
      </c>
      <c r="P14" s="269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61" t="s">
        <v>382</v>
      </c>
      <c r="C15" s="618">
        <v>572</v>
      </c>
      <c r="D15" s="618">
        <v>772</v>
      </c>
      <c r="E15" s="618">
        <v>406</v>
      </c>
      <c r="F15" s="618">
        <v>433</v>
      </c>
      <c r="G15" s="618">
        <v>207</v>
      </c>
      <c r="H15" s="618">
        <v>187</v>
      </c>
      <c r="I15" s="618">
        <v>121</v>
      </c>
      <c r="J15" s="618">
        <v>82</v>
      </c>
      <c r="K15" s="618">
        <v>76</v>
      </c>
      <c r="L15" s="618">
        <v>62</v>
      </c>
      <c r="M15" s="618">
        <f t="shared" si="0"/>
        <v>1382</v>
      </c>
      <c r="N15" s="618">
        <f t="shared" si="1"/>
        <v>1536</v>
      </c>
      <c r="O15" s="618">
        <f t="shared" si="2"/>
        <v>2918</v>
      </c>
      <c r="P15" s="269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61" t="s">
        <v>383</v>
      </c>
      <c r="C16" s="618">
        <v>1334</v>
      </c>
      <c r="D16" s="618">
        <v>1882</v>
      </c>
      <c r="E16" s="618">
        <v>526</v>
      </c>
      <c r="F16" s="618">
        <v>664</v>
      </c>
      <c r="G16" s="618">
        <v>302</v>
      </c>
      <c r="H16" s="618">
        <v>342</v>
      </c>
      <c r="I16" s="618">
        <v>185</v>
      </c>
      <c r="J16" s="618">
        <v>133</v>
      </c>
      <c r="K16" s="618">
        <v>170</v>
      </c>
      <c r="L16" s="618">
        <v>115</v>
      </c>
      <c r="M16" s="618">
        <f t="shared" si="0"/>
        <v>2517</v>
      </c>
      <c r="N16" s="618">
        <f t="shared" si="1"/>
        <v>3136</v>
      </c>
      <c r="O16" s="618">
        <f t="shared" si="2"/>
        <v>5653</v>
      </c>
      <c r="P16" s="269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61" t="s">
        <v>384</v>
      </c>
      <c r="C17" s="618">
        <v>641</v>
      </c>
      <c r="D17" s="618">
        <v>896</v>
      </c>
      <c r="E17" s="618">
        <v>539</v>
      </c>
      <c r="F17" s="618">
        <v>570</v>
      </c>
      <c r="G17" s="618">
        <v>331</v>
      </c>
      <c r="H17" s="618">
        <v>314</v>
      </c>
      <c r="I17" s="618">
        <v>194</v>
      </c>
      <c r="J17" s="618">
        <v>129</v>
      </c>
      <c r="K17" s="618">
        <v>102</v>
      </c>
      <c r="L17" s="618">
        <v>58</v>
      </c>
      <c r="M17" s="618">
        <f t="shared" si="0"/>
        <v>1807</v>
      </c>
      <c r="N17" s="618">
        <f t="shared" si="1"/>
        <v>1967</v>
      </c>
      <c r="O17" s="618">
        <f t="shared" si="2"/>
        <v>3774</v>
      </c>
      <c r="P17" s="269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618">
        <v>785</v>
      </c>
      <c r="D18" s="618">
        <v>911</v>
      </c>
      <c r="E18" s="618">
        <v>701</v>
      </c>
      <c r="F18" s="618">
        <v>587</v>
      </c>
      <c r="G18" s="618">
        <v>444</v>
      </c>
      <c r="H18" s="618">
        <v>440</v>
      </c>
      <c r="I18" s="618">
        <v>297</v>
      </c>
      <c r="J18" s="618">
        <v>227</v>
      </c>
      <c r="K18" s="618">
        <v>274</v>
      </c>
      <c r="L18" s="618">
        <v>250</v>
      </c>
      <c r="M18" s="618">
        <f t="shared" si="0"/>
        <v>2501</v>
      </c>
      <c r="N18" s="618">
        <f t="shared" si="1"/>
        <v>2415</v>
      </c>
      <c r="O18" s="618">
        <f t="shared" si="2"/>
        <v>4916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618">
        <v>853</v>
      </c>
      <c r="D19" s="618">
        <v>1097</v>
      </c>
      <c r="E19" s="618">
        <v>698</v>
      </c>
      <c r="F19" s="618">
        <v>695</v>
      </c>
      <c r="G19" s="618">
        <v>465</v>
      </c>
      <c r="H19" s="618">
        <v>339</v>
      </c>
      <c r="I19" s="618">
        <v>245</v>
      </c>
      <c r="J19" s="618">
        <v>207</v>
      </c>
      <c r="K19" s="618">
        <v>231</v>
      </c>
      <c r="L19" s="618">
        <v>72</v>
      </c>
      <c r="M19" s="618">
        <f t="shared" si="0"/>
        <v>2492</v>
      </c>
      <c r="N19" s="618">
        <f t="shared" si="1"/>
        <v>2410</v>
      </c>
      <c r="O19" s="618">
        <f t="shared" si="2"/>
        <v>4902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618">
        <v>416</v>
      </c>
      <c r="D20" s="618">
        <v>486</v>
      </c>
      <c r="E20" s="618">
        <v>403</v>
      </c>
      <c r="F20" s="618">
        <v>524</v>
      </c>
      <c r="G20" s="618">
        <v>289</v>
      </c>
      <c r="H20" s="618">
        <v>321</v>
      </c>
      <c r="I20" s="618">
        <v>223</v>
      </c>
      <c r="J20" s="618">
        <v>148</v>
      </c>
      <c r="K20" s="618">
        <v>157</v>
      </c>
      <c r="L20" s="618">
        <v>136</v>
      </c>
      <c r="M20" s="618">
        <f t="shared" si="0"/>
        <v>1488</v>
      </c>
      <c r="N20" s="618">
        <f t="shared" si="1"/>
        <v>1615</v>
      </c>
      <c r="O20" s="618">
        <f t="shared" si="2"/>
        <v>3103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618">
        <v>468</v>
      </c>
      <c r="D21" s="618">
        <v>701</v>
      </c>
      <c r="E21" s="618">
        <v>458</v>
      </c>
      <c r="F21" s="618">
        <v>603</v>
      </c>
      <c r="G21" s="618">
        <v>355</v>
      </c>
      <c r="H21" s="618">
        <v>367</v>
      </c>
      <c r="I21" s="618">
        <v>324</v>
      </c>
      <c r="J21" s="618">
        <v>225</v>
      </c>
      <c r="K21" s="618">
        <v>352</v>
      </c>
      <c r="L21" s="618">
        <v>164</v>
      </c>
      <c r="M21" s="618">
        <f t="shared" si="0"/>
        <v>1957</v>
      </c>
      <c r="N21" s="618">
        <f t="shared" si="1"/>
        <v>2060</v>
      </c>
      <c r="O21" s="618">
        <f t="shared" si="2"/>
        <v>4017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618">
        <v>366</v>
      </c>
      <c r="D22" s="618">
        <v>526</v>
      </c>
      <c r="E22" s="618">
        <v>396</v>
      </c>
      <c r="F22" s="618">
        <v>372</v>
      </c>
      <c r="G22" s="618">
        <v>354</v>
      </c>
      <c r="H22" s="618">
        <v>288</v>
      </c>
      <c r="I22" s="618">
        <v>266</v>
      </c>
      <c r="J22" s="618">
        <v>144</v>
      </c>
      <c r="K22" s="618">
        <v>254</v>
      </c>
      <c r="L22" s="618">
        <v>115</v>
      </c>
      <c r="M22" s="618">
        <f t="shared" si="0"/>
        <v>1636</v>
      </c>
      <c r="N22" s="618">
        <f t="shared" si="1"/>
        <v>1445</v>
      </c>
      <c r="O22" s="618">
        <f t="shared" si="2"/>
        <v>3081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618">
        <v>346</v>
      </c>
      <c r="D23" s="618">
        <v>400</v>
      </c>
      <c r="E23" s="618">
        <v>301</v>
      </c>
      <c r="F23" s="618">
        <v>343</v>
      </c>
      <c r="G23" s="618">
        <v>254</v>
      </c>
      <c r="H23" s="618">
        <v>223</v>
      </c>
      <c r="I23" s="618">
        <v>196</v>
      </c>
      <c r="J23" s="618">
        <v>93</v>
      </c>
      <c r="K23" s="618">
        <v>117</v>
      </c>
      <c r="L23" s="618">
        <v>65</v>
      </c>
      <c r="M23" s="618">
        <f t="shared" si="0"/>
        <v>1214</v>
      </c>
      <c r="N23" s="618">
        <f t="shared" si="1"/>
        <v>1124</v>
      </c>
      <c r="O23" s="618">
        <f t="shared" si="2"/>
        <v>2338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618">
        <v>663</v>
      </c>
      <c r="D24" s="618">
        <v>688</v>
      </c>
      <c r="E24" s="618">
        <v>620</v>
      </c>
      <c r="F24" s="618">
        <v>495</v>
      </c>
      <c r="G24" s="618">
        <v>453</v>
      </c>
      <c r="H24" s="618">
        <v>320</v>
      </c>
      <c r="I24" s="618">
        <v>252</v>
      </c>
      <c r="J24" s="618">
        <v>143</v>
      </c>
      <c r="K24" s="618">
        <v>266</v>
      </c>
      <c r="L24" s="618">
        <v>102</v>
      </c>
      <c r="M24" s="618">
        <f t="shared" si="0"/>
        <v>2254</v>
      </c>
      <c r="N24" s="618">
        <f t="shared" si="1"/>
        <v>1748</v>
      </c>
      <c r="O24" s="618">
        <f t="shared" si="2"/>
        <v>4002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618">
        <v>477</v>
      </c>
      <c r="D25" s="618">
        <v>583</v>
      </c>
      <c r="E25" s="618">
        <v>432</v>
      </c>
      <c r="F25" s="618">
        <v>493</v>
      </c>
      <c r="G25" s="618">
        <v>397</v>
      </c>
      <c r="H25" s="618">
        <v>354</v>
      </c>
      <c r="I25" s="618">
        <v>272</v>
      </c>
      <c r="J25" s="618">
        <v>179</v>
      </c>
      <c r="K25" s="618">
        <v>187</v>
      </c>
      <c r="L25" s="618">
        <v>108</v>
      </c>
      <c r="M25" s="618">
        <f t="shared" si="0"/>
        <v>1765</v>
      </c>
      <c r="N25" s="618">
        <f t="shared" si="1"/>
        <v>1717</v>
      </c>
      <c r="O25" s="618">
        <f t="shared" si="2"/>
        <v>3482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618">
        <v>796</v>
      </c>
      <c r="D26" s="618">
        <v>602</v>
      </c>
      <c r="E26" s="618">
        <v>413</v>
      </c>
      <c r="F26" s="618">
        <v>517</v>
      </c>
      <c r="G26" s="618">
        <v>360</v>
      </c>
      <c r="H26" s="618">
        <v>214</v>
      </c>
      <c r="I26" s="618">
        <v>159</v>
      </c>
      <c r="J26" s="618">
        <v>156</v>
      </c>
      <c r="K26" s="618">
        <v>161</v>
      </c>
      <c r="L26" s="618">
        <v>74</v>
      </c>
      <c r="M26" s="618">
        <f t="shared" si="0"/>
        <v>1889</v>
      </c>
      <c r="N26" s="618">
        <f t="shared" si="1"/>
        <v>1563</v>
      </c>
      <c r="O26" s="618">
        <f t="shared" si="2"/>
        <v>3452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621">
        <v>1002</v>
      </c>
      <c r="D27" s="621">
        <v>1809</v>
      </c>
      <c r="E27" s="621">
        <v>785</v>
      </c>
      <c r="F27" s="621">
        <v>1381</v>
      </c>
      <c r="G27" s="621">
        <v>526</v>
      </c>
      <c r="H27" s="621">
        <v>679</v>
      </c>
      <c r="I27" s="621">
        <v>433</v>
      </c>
      <c r="J27" s="621">
        <v>350</v>
      </c>
      <c r="K27" s="621">
        <v>288</v>
      </c>
      <c r="L27" s="621">
        <v>161</v>
      </c>
      <c r="M27" s="621">
        <f t="shared" si="0"/>
        <v>3034</v>
      </c>
      <c r="N27" s="621">
        <f t="shared" si="1"/>
        <v>4380</v>
      </c>
      <c r="O27" s="621">
        <f t="shared" si="2"/>
        <v>7414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626">
        <f>SUM(C8:C27)</f>
        <v>16115</v>
      </c>
      <c r="D28" s="626">
        <f t="shared" ref="D28:O28" si="3">SUM(D8:D27)</f>
        <v>19521</v>
      </c>
      <c r="E28" s="626">
        <f t="shared" si="3"/>
        <v>12492</v>
      </c>
      <c r="F28" s="626">
        <f t="shared" si="3"/>
        <v>13422</v>
      </c>
      <c r="G28" s="626">
        <f t="shared" si="3"/>
        <v>7948</v>
      </c>
      <c r="H28" s="626">
        <f t="shared" si="3"/>
        <v>7503</v>
      </c>
      <c r="I28" s="626">
        <f t="shared" si="3"/>
        <v>6003</v>
      </c>
      <c r="J28" s="626">
        <f t="shared" si="3"/>
        <v>4048</v>
      </c>
      <c r="K28" s="626">
        <f t="shared" si="3"/>
        <v>4613</v>
      </c>
      <c r="L28" s="626">
        <f t="shared" si="3"/>
        <v>2836</v>
      </c>
      <c r="M28" s="626">
        <f t="shared" si="3"/>
        <v>47171</v>
      </c>
      <c r="N28" s="626">
        <f t="shared" si="3"/>
        <v>47330</v>
      </c>
      <c r="O28" s="626">
        <f t="shared" si="3"/>
        <v>94501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30.75" customHeight="1" thickTop="1" x14ac:dyDescent="0.3">
      <c r="A29" s="180"/>
      <c r="B29" s="180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6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30.75" customHeight="1" x14ac:dyDescent="0.3">
      <c r="A30" s="180"/>
      <c r="B30" s="180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6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30.75" customHeight="1" x14ac:dyDescent="0.3">
      <c r="A31" s="180"/>
      <c r="B31" s="180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6"/>
      <c r="S31" s="3"/>
      <c r="T31" s="3"/>
      <c r="U31" s="3"/>
      <c r="V31" s="3"/>
      <c r="W31" s="3"/>
      <c r="X31" s="3"/>
      <c r="Y31" s="3"/>
      <c r="Z31" s="3"/>
      <c r="AA31" s="3"/>
      <c r="AB31" s="3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88"/>
  <sheetViews>
    <sheetView rightToLeft="1" view="pageBreakPreview" zoomScale="70" zoomScaleNormal="80" zoomScaleSheetLayoutView="70" workbookViewId="0">
      <selection activeCell="U10" sqref="U10"/>
    </sheetView>
  </sheetViews>
  <sheetFormatPr defaultRowHeight="20.25" x14ac:dyDescent="0.3"/>
  <cols>
    <col min="1" max="1" width="2.83203125" style="181" customWidth="1"/>
    <col min="2" max="2" width="7.33203125" style="181" customWidth="1"/>
    <col min="3" max="4" width="6.832031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8.08203125" style="181" customWidth="1"/>
    <col min="14" max="14" width="7.75" style="181" customWidth="1"/>
    <col min="15" max="15" width="7.6640625" style="181" customWidth="1"/>
    <col min="16" max="16" width="11.4140625" style="181" customWidth="1"/>
    <col min="17" max="17" width="3.4140625" style="181" customWidth="1"/>
    <col min="18" max="16384" width="8.6640625" style="181"/>
  </cols>
  <sheetData>
    <row r="1" spans="1:28" ht="30.75" customHeight="1" x14ac:dyDescent="0.3">
      <c r="A1" s="1097" t="s">
        <v>1441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53.25" customHeight="1" x14ac:dyDescent="0.3">
      <c r="A2" s="1102" t="s">
        <v>1451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  <c r="Q2" s="1102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92" customFormat="1" ht="29.25" customHeight="1" thickBot="1" x14ac:dyDescent="0.3">
      <c r="A3" s="1093" t="s">
        <v>947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769</v>
      </c>
      <c r="Q3" s="1094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30.75" customHeight="1" thickTop="1" x14ac:dyDescent="0.3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6.25" customHeight="1" x14ac:dyDescent="0.3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4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30.7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3.25" customHeight="1" x14ac:dyDescent="0.3">
      <c r="A8" s="992" t="s">
        <v>525</v>
      </c>
      <c r="B8" s="992"/>
      <c r="C8" s="552">
        <f>SUM(C37,C66)</f>
        <v>765</v>
      </c>
      <c r="D8" s="552">
        <f t="shared" ref="D8:O8" si="0">SUM(D37,D66)</f>
        <v>558</v>
      </c>
      <c r="E8" s="552">
        <f t="shared" si="0"/>
        <v>820</v>
      </c>
      <c r="F8" s="552">
        <f t="shared" si="0"/>
        <v>394</v>
      </c>
      <c r="G8" s="552">
        <f t="shared" si="0"/>
        <v>413</v>
      </c>
      <c r="H8" s="552">
        <f t="shared" si="0"/>
        <v>221</v>
      </c>
      <c r="I8" s="552">
        <f t="shared" si="0"/>
        <v>212</v>
      </c>
      <c r="J8" s="552">
        <f t="shared" si="0"/>
        <v>116</v>
      </c>
      <c r="K8" s="552">
        <f t="shared" si="0"/>
        <v>117</v>
      </c>
      <c r="L8" s="552">
        <f t="shared" si="0"/>
        <v>89</v>
      </c>
      <c r="M8" s="552">
        <f t="shared" si="0"/>
        <v>2327</v>
      </c>
      <c r="N8" s="552">
        <f t="shared" si="0"/>
        <v>1378</v>
      </c>
      <c r="O8" s="552">
        <f t="shared" si="0"/>
        <v>3705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185">
        <f t="shared" ref="C9:O28" si="1">SUM(C38,C67)</f>
        <v>1307</v>
      </c>
      <c r="D9" s="185">
        <f t="shared" si="1"/>
        <v>1587</v>
      </c>
      <c r="E9" s="185">
        <f t="shared" si="1"/>
        <v>1183</v>
      </c>
      <c r="F9" s="185">
        <f t="shared" si="1"/>
        <v>1423</v>
      </c>
      <c r="G9" s="185">
        <f t="shared" si="1"/>
        <v>545</v>
      </c>
      <c r="H9" s="185">
        <f t="shared" si="1"/>
        <v>526</v>
      </c>
      <c r="I9" s="185">
        <f t="shared" si="1"/>
        <v>496</v>
      </c>
      <c r="J9" s="185">
        <f t="shared" si="1"/>
        <v>506</v>
      </c>
      <c r="K9" s="185">
        <f t="shared" si="1"/>
        <v>1207</v>
      </c>
      <c r="L9" s="185">
        <f t="shared" si="1"/>
        <v>427</v>
      </c>
      <c r="M9" s="185">
        <f t="shared" si="1"/>
        <v>4738</v>
      </c>
      <c r="N9" s="185">
        <f t="shared" si="1"/>
        <v>4469</v>
      </c>
      <c r="O9" s="185">
        <f t="shared" si="1"/>
        <v>9207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185">
        <f t="shared" si="1"/>
        <v>2161</v>
      </c>
      <c r="D10" s="185">
        <f t="shared" si="1"/>
        <v>2606</v>
      </c>
      <c r="E10" s="185">
        <f t="shared" si="1"/>
        <v>1075</v>
      </c>
      <c r="F10" s="185">
        <f t="shared" si="1"/>
        <v>1128</v>
      </c>
      <c r="G10" s="185">
        <f t="shared" si="1"/>
        <v>569</v>
      </c>
      <c r="H10" s="185">
        <f t="shared" si="1"/>
        <v>370</v>
      </c>
      <c r="I10" s="185">
        <f t="shared" si="1"/>
        <v>379</v>
      </c>
      <c r="J10" s="185">
        <f t="shared" si="1"/>
        <v>217</v>
      </c>
      <c r="K10" s="185">
        <f t="shared" si="1"/>
        <v>147</v>
      </c>
      <c r="L10" s="185">
        <f t="shared" si="1"/>
        <v>86</v>
      </c>
      <c r="M10" s="185">
        <f t="shared" si="1"/>
        <v>4331</v>
      </c>
      <c r="N10" s="185">
        <f t="shared" si="1"/>
        <v>4407</v>
      </c>
      <c r="O10" s="185">
        <f t="shared" si="1"/>
        <v>8738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185">
        <f t="shared" si="1"/>
        <v>2706</v>
      </c>
      <c r="D11" s="185">
        <f t="shared" si="1"/>
        <v>3287</v>
      </c>
      <c r="E11" s="185">
        <f t="shared" si="1"/>
        <v>1285</v>
      </c>
      <c r="F11" s="185">
        <f t="shared" si="1"/>
        <v>1117</v>
      </c>
      <c r="G11" s="185">
        <f t="shared" si="1"/>
        <v>678</v>
      </c>
      <c r="H11" s="185">
        <f t="shared" si="1"/>
        <v>520</v>
      </c>
      <c r="I11" s="185">
        <f t="shared" si="1"/>
        <v>366</v>
      </c>
      <c r="J11" s="185">
        <f t="shared" si="1"/>
        <v>189</v>
      </c>
      <c r="K11" s="185">
        <f t="shared" si="1"/>
        <v>124</v>
      </c>
      <c r="L11" s="185">
        <f t="shared" si="1"/>
        <v>98</v>
      </c>
      <c r="M11" s="185">
        <f t="shared" si="1"/>
        <v>5159</v>
      </c>
      <c r="N11" s="185">
        <f t="shared" si="1"/>
        <v>5211</v>
      </c>
      <c r="O11" s="185">
        <f t="shared" si="1"/>
        <v>10370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61" t="s">
        <v>399</v>
      </c>
      <c r="C12" s="185">
        <f t="shared" si="1"/>
        <v>2244</v>
      </c>
      <c r="D12" s="185">
        <f t="shared" si="1"/>
        <v>2753</v>
      </c>
      <c r="E12" s="185">
        <f t="shared" si="1"/>
        <v>766</v>
      </c>
      <c r="F12" s="185">
        <f t="shared" si="1"/>
        <v>795</v>
      </c>
      <c r="G12" s="185">
        <f t="shared" si="1"/>
        <v>358</v>
      </c>
      <c r="H12" s="185">
        <f t="shared" si="1"/>
        <v>281</v>
      </c>
      <c r="I12" s="185">
        <f t="shared" si="1"/>
        <v>210</v>
      </c>
      <c r="J12" s="185">
        <f t="shared" si="1"/>
        <v>94</v>
      </c>
      <c r="K12" s="185">
        <f t="shared" si="1"/>
        <v>63</v>
      </c>
      <c r="L12" s="185">
        <f t="shared" si="1"/>
        <v>57</v>
      </c>
      <c r="M12" s="185">
        <f t="shared" si="1"/>
        <v>3641</v>
      </c>
      <c r="N12" s="185">
        <f t="shared" si="1"/>
        <v>3980</v>
      </c>
      <c r="O12" s="185">
        <f t="shared" si="1"/>
        <v>7621</v>
      </c>
      <c r="P12" s="269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61" t="s">
        <v>400</v>
      </c>
      <c r="C13" s="185">
        <f t="shared" si="1"/>
        <v>3348</v>
      </c>
      <c r="D13" s="185">
        <f t="shared" si="1"/>
        <v>4070</v>
      </c>
      <c r="E13" s="185">
        <f t="shared" si="1"/>
        <v>1038</v>
      </c>
      <c r="F13" s="185">
        <f t="shared" si="1"/>
        <v>1013</v>
      </c>
      <c r="G13" s="185">
        <f t="shared" si="1"/>
        <v>649</v>
      </c>
      <c r="H13" s="185">
        <f t="shared" si="1"/>
        <v>566</v>
      </c>
      <c r="I13" s="185">
        <f t="shared" si="1"/>
        <v>265</v>
      </c>
      <c r="J13" s="185">
        <f t="shared" si="1"/>
        <v>186</v>
      </c>
      <c r="K13" s="185">
        <f t="shared" si="1"/>
        <v>158</v>
      </c>
      <c r="L13" s="185">
        <f t="shared" si="1"/>
        <v>96</v>
      </c>
      <c r="M13" s="185">
        <f t="shared" si="1"/>
        <v>5458</v>
      </c>
      <c r="N13" s="185">
        <f t="shared" si="1"/>
        <v>5931</v>
      </c>
      <c r="O13" s="185">
        <f t="shared" si="1"/>
        <v>11389</v>
      </c>
      <c r="P13" s="269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61" t="s">
        <v>401</v>
      </c>
      <c r="C14" s="185">
        <f t="shared" si="1"/>
        <v>668</v>
      </c>
      <c r="D14" s="185">
        <f t="shared" si="1"/>
        <v>1110</v>
      </c>
      <c r="E14" s="185">
        <f t="shared" si="1"/>
        <v>819</v>
      </c>
      <c r="F14" s="185">
        <f t="shared" si="1"/>
        <v>694</v>
      </c>
      <c r="G14" s="185">
        <f t="shared" si="1"/>
        <v>464</v>
      </c>
      <c r="H14" s="185">
        <f t="shared" si="1"/>
        <v>267</v>
      </c>
      <c r="I14" s="185">
        <f t="shared" si="1"/>
        <v>201</v>
      </c>
      <c r="J14" s="185">
        <f t="shared" si="1"/>
        <v>125</v>
      </c>
      <c r="K14" s="185">
        <f t="shared" si="1"/>
        <v>101</v>
      </c>
      <c r="L14" s="185">
        <f t="shared" si="1"/>
        <v>82</v>
      </c>
      <c r="M14" s="185">
        <f t="shared" si="1"/>
        <v>2253</v>
      </c>
      <c r="N14" s="185">
        <f t="shared" si="1"/>
        <v>2278</v>
      </c>
      <c r="O14" s="185">
        <f t="shared" si="1"/>
        <v>4531</v>
      </c>
      <c r="P14" s="269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61" t="s">
        <v>382</v>
      </c>
      <c r="C15" s="185">
        <f t="shared" si="1"/>
        <v>2371</v>
      </c>
      <c r="D15" s="185">
        <f t="shared" si="1"/>
        <v>2497</v>
      </c>
      <c r="E15" s="185">
        <f t="shared" si="1"/>
        <v>651</v>
      </c>
      <c r="F15" s="185">
        <f t="shared" si="1"/>
        <v>703</v>
      </c>
      <c r="G15" s="185">
        <f t="shared" si="1"/>
        <v>432</v>
      </c>
      <c r="H15" s="185">
        <f t="shared" si="1"/>
        <v>172</v>
      </c>
      <c r="I15" s="185">
        <f t="shared" si="1"/>
        <v>174</v>
      </c>
      <c r="J15" s="185">
        <f t="shared" si="1"/>
        <v>102</v>
      </c>
      <c r="K15" s="185">
        <f t="shared" si="1"/>
        <v>85</v>
      </c>
      <c r="L15" s="185">
        <f t="shared" si="1"/>
        <v>52</v>
      </c>
      <c r="M15" s="185">
        <f t="shared" si="1"/>
        <v>3713</v>
      </c>
      <c r="N15" s="185">
        <f t="shared" si="1"/>
        <v>3526</v>
      </c>
      <c r="O15" s="185">
        <f t="shared" si="1"/>
        <v>7239</v>
      </c>
      <c r="P15" s="269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61" t="s">
        <v>383</v>
      </c>
      <c r="C16" s="185">
        <f t="shared" si="1"/>
        <v>2764</v>
      </c>
      <c r="D16" s="185">
        <f t="shared" si="1"/>
        <v>3546</v>
      </c>
      <c r="E16" s="185">
        <f t="shared" si="1"/>
        <v>786</v>
      </c>
      <c r="F16" s="185">
        <f t="shared" si="1"/>
        <v>1011</v>
      </c>
      <c r="G16" s="185">
        <f t="shared" si="1"/>
        <v>402</v>
      </c>
      <c r="H16" s="185">
        <f t="shared" si="1"/>
        <v>367</v>
      </c>
      <c r="I16" s="185">
        <f t="shared" si="1"/>
        <v>147</v>
      </c>
      <c r="J16" s="185">
        <f t="shared" si="1"/>
        <v>137</v>
      </c>
      <c r="K16" s="185">
        <f t="shared" si="1"/>
        <v>143</v>
      </c>
      <c r="L16" s="185">
        <f t="shared" si="1"/>
        <v>74</v>
      </c>
      <c r="M16" s="185">
        <f t="shared" si="1"/>
        <v>4242</v>
      </c>
      <c r="N16" s="185">
        <f t="shared" si="1"/>
        <v>5135</v>
      </c>
      <c r="O16" s="185">
        <f t="shared" si="1"/>
        <v>9377</v>
      </c>
      <c r="P16" s="269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61" t="s">
        <v>384</v>
      </c>
      <c r="C17" s="185">
        <f t="shared" si="1"/>
        <v>1109</v>
      </c>
      <c r="D17" s="185">
        <f t="shared" si="1"/>
        <v>1796</v>
      </c>
      <c r="E17" s="185">
        <f t="shared" si="1"/>
        <v>842</v>
      </c>
      <c r="F17" s="185">
        <f t="shared" si="1"/>
        <v>834</v>
      </c>
      <c r="G17" s="185">
        <f t="shared" si="1"/>
        <v>415</v>
      </c>
      <c r="H17" s="185">
        <f t="shared" si="1"/>
        <v>314</v>
      </c>
      <c r="I17" s="185">
        <f t="shared" si="1"/>
        <v>242</v>
      </c>
      <c r="J17" s="185">
        <f t="shared" si="1"/>
        <v>157</v>
      </c>
      <c r="K17" s="185">
        <f t="shared" si="1"/>
        <v>74</v>
      </c>
      <c r="L17" s="185">
        <f t="shared" si="1"/>
        <v>53</v>
      </c>
      <c r="M17" s="185">
        <f t="shared" si="1"/>
        <v>2682</v>
      </c>
      <c r="N17" s="185">
        <f t="shared" si="1"/>
        <v>3154</v>
      </c>
      <c r="O17" s="185">
        <f t="shared" si="1"/>
        <v>5836</v>
      </c>
      <c r="P17" s="269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185">
        <f t="shared" si="1"/>
        <v>1745</v>
      </c>
      <c r="D18" s="185">
        <f t="shared" si="1"/>
        <v>1993</v>
      </c>
      <c r="E18" s="185">
        <f t="shared" si="1"/>
        <v>1303</v>
      </c>
      <c r="F18" s="185">
        <f t="shared" si="1"/>
        <v>1153</v>
      </c>
      <c r="G18" s="185">
        <f t="shared" si="1"/>
        <v>836</v>
      </c>
      <c r="H18" s="185">
        <f t="shared" si="1"/>
        <v>777</v>
      </c>
      <c r="I18" s="185">
        <f t="shared" si="1"/>
        <v>447</v>
      </c>
      <c r="J18" s="185">
        <f t="shared" si="1"/>
        <v>376</v>
      </c>
      <c r="K18" s="185">
        <f t="shared" si="1"/>
        <v>360</v>
      </c>
      <c r="L18" s="185">
        <f t="shared" si="1"/>
        <v>182</v>
      </c>
      <c r="M18" s="185">
        <f t="shared" si="1"/>
        <v>4691</v>
      </c>
      <c r="N18" s="185">
        <f t="shared" si="1"/>
        <v>4481</v>
      </c>
      <c r="O18" s="185">
        <f t="shared" si="1"/>
        <v>9172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185">
        <f t="shared" si="1"/>
        <v>3766</v>
      </c>
      <c r="D19" s="185">
        <f t="shared" si="1"/>
        <v>4200</v>
      </c>
      <c r="E19" s="185">
        <f t="shared" si="1"/>
        <v>2521</v>
      </c>
      <c r="F19" s="185">
        <f t="shared" si="1"/>
        <v>2258</v>
      </c>
      <c r="G19" s="185">
        <f t="shared" si="1"/>
        <v>1240</v>
      </c>
      <c r="H19" s="185">
        <f t="shared" si="1"/>
        <v>760</v>
      </c>
      <c r="I19" s="185">
        <f t="shared" si="1"/>
        <v>745</v>
      </c>
      <c r="J19" s="185">
        <f t="shared" si="1"/>
        <v>291</v>
      </c>
      <c r="K19" s="185">
        <f t="shared" si="1"/>
        <v>314</v>
      </c>
      <c r="L19" s="185">
        <f t="shared" si="1"/>
        <v>169</v>
      </c>
      <c r="M19" s="185">
        <f t="shared" si="1"/>
        <v>8586</v>
      </c>
      <c r="N19" s="185">
        <f t="shared" si="1"/>
        <v>7678</v>
      </c>
      <c r="O19" s="185">
        <f t="shared" si="1"/>
        <v>16264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185">
        <f t="shared" si="1"/>
        <v>1788</v>
      </c>
      <c r="D20" s="185">
        <f t="shared" si="1"/>
        <v>2761</v>
      </c>
      <c r="E20" s="185">
        <f t="shared" si="1"/>
        <v>1256</v>
      </c>
      <c r="F20" s="185">
        <f t="shared" si="1"/>
        <v>1342</v>
      </c>
      <c r="G20" s="185">
        <f t="shared" si="1"/>
        <v>804</v>
      </c>
      <c r="H20" s="185">
        <f t="shared" si="1"/>
        <v>566</v>
      </c>
      <c r="I20" s="185">
        <f t="shared" si="1"/>
        <v>477</v>
      </c>
      <c r="J20" s="185">
        <f t="shared" si="1"/>
        <v>339</v>
      </c>
      <c r="K20" s="185">
        <f t="shared" si="1"/>
        <v>450</v>
      </c>
      <c r="L20" s="185">
        <f t="shared" si="1"/>
        <v>202</v>
      </c>
      <c r="M20" s="185">
        <f t="shared" si="1"/>
        <v>4775</v>
      </c>
      <c r="N20" s="185">
        <f t="shared" si="1"/>
        <v>5210</v>
      </c>
      <c r="O20" s="185">
        <f t="shared" si="1"/>
        <v>9985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185">
        <f t="shared" si="1"/>
        <v>2165</v>
      </c>
      <c r="D21" s="185">
        <f t="shared" si="1"/>
        <v>2648</v>
      </c>
      <c r="E21" s="185">
        <f t="shared" si="1"/>
        <v>1585</v>
      </c>
      <c r="F21" s="185">
        <f t="shared" si="1"/>
        <v>2139</v>
      </c>
      <c r="G21" s="185">
        <f t="shared" si="1"/>
        <v>967</v>
      </c>
      <c r="H21" s="185">
        <f t="shared" si="1"/>
        <v>692</v>
      </c>
      <c r="I21" s="185">
        <f t="shared" si="1"/>
        <v>502</v>
      </c>
      <c r="J21" s="185">
        <f t="shared" si="1"/>
        <v>298</v>
      </c>
      <c r="K21" s="185">
        <f t="shared" si="1"/>
        <v>350</v>
      </c>
      <c r="L21" s="185">
        <f t="shared" si="1"/>
        <v>237</v>
      </c>
      <c r="M21" s="185">
        <f t="shared" si="1"/>
        <v>5569</v>
      </c>
      <c r="N21" s="185">
        <f t="shared" si="1"/>
        <v>6014</v>
      </c>
      <c r="O21" s="185">
        <f t="shared" si="1"/>
        <v>11583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185">
        <f t="shared" si="1"/>
        <v>1561</v>
      </c>
      <c r="D22" s="185">
        <f t="shared" si="1"/>
        <v>2216</v>
      </c>
      <c r="E22" s="185">
        <f t="shared" si="1"/>
        <v>1425</v>
      </c>
      <c r="F22" s="185">
        <f t="shared" si="1"/>
        <v>1369</v>
      </c>
      <c r="G22" s="185">
        <f t="shared" si="1"/>
        <v>956</v>
      </c>
      <c r="H22" s="185">
        <f t="shared" si="1"/>
        <v>790</v>
      </c>
      <c r="I22" s="185">
        <f t="shared" si="1"/>
        <v>690</v>
      </c>
      <c r="J22" s="185">
        <f t="shared" si="1"/>
        <v>484</v>
      </c>
      <c r="K22" s="185">
        <f t="shared" si="1"/>
        <v>485</v>
      </c>
      <c r="L22" s="185">
        <f t="shared" si="1"/>
        <v>316</v>
      </c>
      <c r="M22" s="185">
        <f t="shared" si="1"/>
        <v>5117</v>
      </c>
      <c r="N22" s="185">
        <f t="shared" si="1"/>
        <v>5175</v>
      </c>
      <c r="O22" s="185">
        <f t="shared" si="1"/>
        <v>10292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185">
        <f t="shared" si="1"/>
        <v>734</v>
      </c>
      <c r="D23" s="185">
        <f t="shared" si="1"/>
        <v>728</v>
      </c>
      <c r="E23" s="185">
        <f t="shared" si="1"/>
        <v>502</v>
      </c>
      <c r="F23" s="185">
        <f t="shared" si="1"/>
        <v>681</v>
      </c>
      <c r="G23" s="185">
        <f t="shared" si="1"/>
        <v>438</v>
      </c>
      <c r="H23" s="185">
        <f t="shared" si="1"/>
        <v>370</v>
      </c>
      <c r="I23" s="185">
        <f t="shared" si="1"/>
        <v>354</v>
      </c>
      <c r="J23" s="185">
        <f t="shared" si="1"/>
        <v>226</v>
      </c>
      <c r="K23" s="185">
        <f t="shared" si="1"/>
        <v>205</v>
      </c>
      <c r="L23" s="185">
        <f t="shared" si="1"/>
        <v>71</v>
      </c>
      <c r="M23" s="185">
        <f t="shared" si="1"/>
        <v>2233</v>
      </c>
      <c r="N23" s="185">
        <f t="shared" si="1"/>
        <v>2076</v>
      </c>
      <c r="O23" s="185">
        <f t="shared" si="1"/>
        <v>4309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185">
        <f t="shared" si="1"/>
        <v>1666</v>
      </c>
      <c r="D24" s="185">
        <f t="shared" si="1"/>
        <v>1693</v>
      </c>
      <c r="E24" s="185">
        <f t="shared" si="1"/>
        <v>1081</v>
      </c>
      <c r="F24" s="185">
        <f t="shared" si="1"/>
        <v>912</v>
      </c>
      <c r="G24" s="185">
        <f t="shared" si="1"/>
        <v>485</v>
      </c>
      <c r="H24" s="185">
        <f t="shared" si="1"/>
        <v>393</v>
      </c>
      <c r="I24" s="185">
        <f t="shared" si="1"/>
        <v>446</v>
      </c>
      <c r="J24" s="185">
        <f t="shared" si="1"/>
        <v>151</v>
      </c>
      <c r="K24" s="185">
        <f t="shared" si="1"/>
        <v>234</v>
      </c>
      <c r="L24" s="185">
        <f t="shared" si="1"/>
        <v>140</v>
      </c>
      <c r="M24" s="185">
        <f t="shared" si="1"/>
        <v>3912</v>
      </c>
      <c r="N24" s="185">
        <f t="shared" si="1"/>
        <v>3289</v>
      </c>
      <c r="O24" s="185">
        <f t="shared" si="1"/>
        <v>7201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185">
        <f t="shared" si="1"/>
        <v>3151</v>
      </c>
      <c r="D25" s="185">
        <f t="shared" si="1"/>
        <v>3992</v>
      </c>
      <c r="E25" s="185">
        <f t="shared" si="1"/>
        <v>2442</v>
      </c>
      <c r="F25" s="185">
        <f t="shared" si="1"/>
        <v>2332</v>
      </c>
      <c r="G25" s="185">
        <f t="shared" si="1"/>
        <v>1531</v>
      </c>
      <c r="H25" s="185">
        <f t="shared" si="1"/>
        <v>1121</v>
      </c>
      <c r="I25" s="185">
        <f t="shared" si="1"/>
        <v>966</v>
      </c>
      <c r="J25" s="185">
        <f t="shared" si="1"/>
        <v>588</v>
      </c>
      <c r="K25" s="185">
        <f t="shared" si="1"/>
        <v>571</v>
      </c>
      <c r="L25" s="185">
        <f t="shared" si="1"/>
        <v>265</v>
      </c>
      <c r="M25" s="185">
        <f t="shared" si="1"/>
        <v>8661</v>
      </c>
      <c r="N25" s="185">
        <f t="shared" si="1"/>
        <v>8298</v>
      </c>
      <c r="O25" s="185">
        <f t="shared" si="1"/>
        <v>16959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185">
        <f t="shared" si="1"/>
        <v>1364</v>
      </c>
      <c r="D26" s="185">
        <f t="shared" si="1"/>
        <v>1335</v>
      </c>
      <c r="E26" s="185">
        <f t="shared" si="1"/>
        <v>863</v>
      </c>
      <c r="F26" s="185">
        <f t="shared" si="1"/>
        <v>677</v>
      </c>
      <c r="G26" s="185">
        <f t="shared" si="1"/>
        <v>416</v>
      </c>
      <c r="H26" s="185">
        <f t="shared" si="1"/>
        <v>336</v>
      </c>
      <c r="I26" s="185">
        <f t="shared" si="1"/>
        <v>228</v>
      </c>
      <c r="J26" s="185">
        <f t="shared" si="1"/>
        <v>129</v>
      </c>
      <c r="K26" s="185">
        <f t="shared" si="1"/>
        <v>233</v>
      </c>
      <c r="L26" s="185">
        <f t="shared" si="1"/>
        <v>77</v>
      </c>
      <c r="M26" s="185">
        <f t="shared" si="1"/>
        <v>3104</v>
      </c>
      <c r="N26" s="185">
        <f t="shared" si="1"/>
        <v>2554</v>
      </c>
      <c r="O26" s="185">
        <f t="shared" si="1"/>
        <v>5658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103" t="s">
        <v>35</v>
      </c>
      <c r="B27" s="1103"/>
      <c r="C27" s="554">
        <f t="shared" si="1"/>
        <v>4347</v>
      </c>
      <c r="D27" s="554">
        <f t="shared" si="1"/>
        <v>4166</v>
      </c>
      <c r="E27" s="554">
        <f t="shared" si="1"/>
        <v>2531</v>
      </c>
      <c r="F27" s="554">
        <f t="shared" si="1"/>
        <v>2582</v>
      </c>
      <c r="G27" s="554">
        <f t="shared" si="1"/>
        <v>1415</v>
      </c>
      <c r="H27" s="554">
        <f t="shared" si="1"/>
        <v>1128</v>
      </c>
      <c r="I27" s="554">
        <f t="shared" si="1"/>
        <v>813</v>
      </c>
      <c r="J27" s="554">
        <f t="shared" si="1"/>
        <v>525</v>
      </c>
      <c r="K27" s="554">
        <f t="shared" si="1"/>
        <v>442</v>
      </c>
      <c r="L27" s="554">
        <f t="shared" si="1"/>
        <v>278</v>
      </c>
      <c r="M27" s="554">
        <f t="shared" si="1"/>
        <v>9548</v>
      </c>
      <c r="N27" s="554">
        <f t="shared" si="1"/>
        <v>8679</v>
      </c>
      <c r="O27" s="554">
        <f t="shared" si="1"/>
        <v>18227</v>
      </c>
      <c r="P27" s="1041" t="s">
        <v>52</v>
      </c>
      <c r="Q27" s="1041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104" t="s">
        <v>8</v>
      </c>
      <c r="B28" s="1104"/>
      <c r="C28" s="555">
        <f t="shared" si="1"/>
        <v>41730</v>
      </c>
      <c r="D28" s="555">
        <f t="shared" si="1"/>
        <v>49542</v>
      </c>
      <c r="E28" s="555">
        <f t="shared" si="1"/>
        <v>24774</v>
      </c>
      <c r="F28" s="555">
        <f t="shared" si="1"/>
        <v>24557</v>
      </c>
      <c r="G28" s="555">
        <f t="shared" si="1"/>
        <v>14013</v>
      </c>
      <c r="H28" s="555">
        <f t="shared" si="1"/>
        <v>10537</v>
      </c>
      <c r="I28" s="555">
        <f t="shared" si="1"/>
        <v>8360</v>
      </c>
      <c r="J28" s="555">
        <f t="shared" si="1"/>
        <v>5236</v>
      </c>
      <c r="K28" s="555">
        <f t="shared" ref="K28:O28" si="2">SUM(K57,K86)</f>
        <v>5863</v>
      </c>
      <c r="L28" s="555">
        <f t="shared" si="2"/>
        <v>3051</v>
      </c>
      <c r="M28" s="555">
        <f t="shared" si="2"/>
        <v>94740</v>
      </c>
      <c r="N28" s="555">
        <f t="shared" si="2"/>
        <v>92923</v>
      </c>
      <c r="O28" s="555">
        <f t="shared" si="2"/>
        <v>187663</v>
      </c>
      <c r="P28" s="1105" t="s">
        <v>381</v>
      </c>
      <c r="Q28" s="1105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9" customHeight="1" x14ac:dyDescent="0.3">
      <c r="A29" s="180"/>
      <c r="B29" s="180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6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30.75" customHeight="1" x14ac:dyDescent="0.3">
      <c r="A30" s="1097" t="s">
        <v>526</v>
      </c>
      <c r="B30" s="1097"/>
      <c r="C30" s="1097"/>
      <c r="D30" s="1097"/>
      <c r="E30" s="1097"/>
      <c r="F30" s="1097"/>
      <c r="G30" s="1097"/>
      <c r="H30" s="1097"/>
      <c r="I30" s="1097"/>
      <c r="J30" s="1097"/>
      <c r="K30" s="1097"/>
      <c r="L30" s="1097"/>
      <c r="M30" s="1097"/>
      <c r="N30" s="1097"/>
      <c r="O30" s="1097"/>
      <c r="P30" s="1097"/>
      <c r="Q30" s="1098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50.25" customHeight="1" x14ac:dyDescent="0.3">
      <c r="A31" s="1102" t="s">
        <v>1000</v>
      </c>
      <c r="B31" s="1102"/>
      <c r="C31" s="1102"/>
      <c r="D31" s="1102"/>
      <c r="E31" s="1102"/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s="192" customFormat="1" ht="22.5" customHeight="1" thickBot="1" x14ac:dyDescent="0.3">
      <c r="A32" s="1093" t="s">
        <v>1067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94" t="s">
        <v>1068</v>
      </c>
      <c r="Q32" s="1094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</row>
    <row r="33" spans="1:28" ht="27" customHeight="1" thickTop="1" x14ac:dyDescent="0.3">
      <c r="A33" s="987" t="s">
        <v>0</v>
      </c>
      <c r="B33" s="987"/>
      <c r="C33" s="1074" t="s">
        <v>214</v>
      </c>
      <c r="D33" s="1074"/>
      <c r="E33" s="1074" t="s">
        <v>215</v>
      </c>
      <c r="F33" s="1074"/>
      <c r="G33" s="1074" t="s">
        <v>71</v>
      </c>
      <c r="H33" s="1074"/>
      <c r="I33" s="1074" t="s">
        <v>72</v>
      </c>
      <c r="J33" s="1074"/>
      <c r="K33" s="1074" t="s">
        <v>73</v>
      </c>
      <c r="L33" s="1074"/>
      <c r="M33" s="1074" t="s">
        <v>8</v>
      </c>
      <c r="N33" s="1074"/>
      <c r="O33" s="1074"/>
      <c r="P33" s="1012" t="s">
        <v>439</v>
      </c>
      <c r="Q33" s="1012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27" customHeight="1" x14ac:dyDescent="0.3">
      <c r="A34" s="988"/>
      <c r="B34" s="988"/>
      <c r="C34" s="1075" t="s">
        <v>89</v>
      </c>
      <c r="D34" s="1075"/>
      <c r="E34" s="1075" t="s">
        <v>91</v>
      </c>
      <c r="F34" s="1075"/>
      <c r="G34" s="1075" t="s">
        <v>81</v>
      </c>
      <c r="H34" s="1075"/>
      <c r="I34" s="1075" t="s">
        <v>82</v>
      </c>
      <c r="J34" s="1075"/>
      <c r="K34" s="1075" t="s">
        <v>83</v>
      </c>
      <c r="L34" s="1075"/>
      <c r="M34" s="1075" t="s">
        <v>12</v>
      </c>
      <c r="N34" s="1075"/>
      <c r="O34" s="1075"/>
      <c r="P34" s="1013"/>
      <c r="Q34" s="101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27" customHeight="1" x14ac:dyDescent="0.3">
      <c r="A35" s="988"/>
      <c r="B35" s="988"/>
      <c r="C35" s="190" t="s">
        <v>85</v>
      </c>
      <c r="D35" s="190" t="s">
        <v>42</v>
      </c>
      <c r="E35" s="190" t="s">
        <v>85</v>
      </c>
      <c r="F35" s="190" t="s">
        <v>42</v>
      </c>
      <c r="G35" s="190" t="s">
        <v>85</v>
      </c>
      <c r="H35" s="190" t="s">
        <v>42</v>
      </c>
      <c r="I35" s="190" t="s">
        <v>85</v>
      </c>
      <c r="J35" s="190" t="s">
        <v>42</v>
      </c>
      <c r="K35" s="190" t="s">
        <v>85</v>
      </c>
      <c r="L35" s="190" t="s">
        <v>42</v>
      </c>
      <c r="M35" s="190" t="s">
        <v>85</v>
      </c>
      <c r="N35" s="190" t="s">
        <v>42</v>
      </c>
      <c r="O35" s="190" t="s">
        <v>90</v>
      </c>
      <c r="P35" s="1013"/>
      <c r="Q35" s="101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27" customHeight="1" thickBot="1" x14ac:dyDescent="0.35">
      <c r="A36" s="989"/>
      <c r="B36" s="989"/>
      <c r="C36" s="196" t="s">
        <v>13</v>
      </c>
      <c r="D36" s="196" t="s">
        <v>10</v>
      </c>
      <c r="E36" s="196" t="s">
        <v>9</v>
      </c>
      <c r="F36" s="196" t="s">
        <v>10</v>
      </c>
      <c r="G36" s="196" t="s">
        <v>13</v>
      </c>
      <c r="H36" s="196" t="s">
        <v>10</v>
      </c>
      <c r="I36" s="196" t="s">
        <v>13</v>
      </c>
      <c r="J36" s="196" t="s">
        <v>10</v>
      </c>
      <c r="K36" s="196" t="s">
        <v>13</v>
      </c>
      <c r="L36" s="196" t="s">
        <v>10</v>
      </c>
      <c r="M36" s="196" t="s">
        <v>13</v>
      </c>
      <c r="N36" s="196" t="s">
        <v>10</v>
      </c>
      <c r="O36" s="196" t="s">
        <v>12</v>
      </c>
      <c r="P36" s="1014"/>
      <c r="Q36" s="1014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27" customHeight="1" x14ac:dyDescent="0.3">
      <c r="A37" s="992" t="s">
        <v>524</v>
      </c>
      <c r="B37" s="992"/>
      <c r="C37" s="551">
        <v>506</v>
      </c>
      <c r="D37" s="551">
        <v>478</v>
      </c>
      <c r="E37" s="551">
        <v>578</v>
      </c>
      <c r="F37" s="551">
        <v>344</v>
      </c>
      <c r="G37" s="551">
        <v>304</v>
      </c>
      <c r="H37" s="551">
        <v>197</v>
      </c>
      <c r="I37" s="551">
        <v>162</v>
      </c>
      <c r="J37" s="551">
        <v>103</v>
      </c>
      <c r="K37" s="551">
        <v>87</v>
      </c>
      <c r="L37" s="551">
        <v>71</v>
      </c>
      <c r="M37" s="552">
        <f>SUM(C37,E37,G37,I37,K37)</f>
        <v>1637</v>
      </c>
      <c r="N37" s="552">
        <f>SUM(D37,F37,H37,J37,L37)</f>
        <v>1193</v>
      </c>
      <c r="O37" s="552">
        <f>SUM(M37:N37)</f>
        <v>2830</v>
      </c>
      <c r="P37" s="991" t="s">
        <v>743</v>
      </c>
      <c r="Q37" s="991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21" customHeight="1" x14ac:dyDescent="0.3">
      <c r="A38" s="993" t="s">
        <v>14</v>
      </c>
      <c r="B38" s="993"/>
      <c r="C38" s="283">
        <v>1008</v>
      </c>
      <c r="D38" s="283">
        <v>1456</v>
      </c>
      <c r="E38" s="283">
        <v>805</v>
      </c>
      <c r="F38" s="283">
        <v>1255</v>
      </c>
      <c r="G38" s="283">
        <v>328</v>
      </c>
      <c r="H38" s="283">
        <v>270</v>
      </c>
      <c r="I38" s="283">
        <v>224</v>
      </c>
      <c r="J38" s="283">
        <v>366</v>
      </c>
      <c r="K38" s="283">
        <v>816</v>
      </c>
      <c r="L38" s="283">
        <v>260</v>
      </c>
      <c r="M38" s="185">
        <f t="shared" ref="M38:M56" si="3">SUM(C38,E38,G38,I38,K38)</f>
        <v>3181</v>
      </c>
      <c r="N38" s="185">
        <f t="shared" ref="N38:N56" si="4">SUM(D38,F38,H38,J38,L38)</f>
        <v>3607</v>
      </c>
      <c r="O38" s="185">
        <f t="shared" ref="O38:O56" si="5">SUM(M38:N38)</f>
        <v>6788</v>
      </c>
      <c r="P38" s="994" t="s">
        <v>15</v>
      </c>
      <c r="Q38" s="994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21" customHeight="1" x14ac:dyDescent="0.3">
      <c r="A39" s="995" t="s">
        <v>16</v>
      </c>
      <c r="B39" s="995"/>
      <c r="C39" s="185">
        <v>1390</v>
      </c>
      <c r="D39" s="185">
        <v>2064</v>
      </c>
      <c r="E39" s="185">
        <v>632</v>
      </c>
      <c r="F39" s="185">
        <v>864</v>
      </c>
      <c r="G39" s="185">
        <v>311</v>
      </c>
      <c r="H39" s="185">
        <v>283</v>
      </c>
      <c r="I39" s="185">
        <v>192</v>
      </c>
      <c r="J39" s="185">
        <v>163</v>
      </c>
      <c r="K39" s="185">
        <v>62</v>
      </c>
      <c r="L39" s="185">
        <v>65</v>
      </c>
      <c r="M39" s="185">
        <f t="shared" si="3"/>
        <v>2587</v>
      </c>
      <c r="N39" s="185">
        <f t="shared" si="4"/>
        <v>3439</v>
      </c>
      <c r="O39" s="185">
        <f t="shared" si="5"/>
        <v>6026</v>
      </c>
      <c r="P39" s="996" t="s">
        <v>17</v>
      </c>
      <c r="Q39" s="996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21" customHeight="1" x14ac:dyDescent="0.3">
      <c r="A40" s="995" t="s">
        <v>18</v>
      </c>
      <c r="B40" s="995"/>
      <c r="C40" s="185">
        <v>2141</v>
      </c>
      <c r="D40" s="185">
        <v>3070</v>
      </c>
      <c r="E40" s="185">
        <v>992</v>
      </c>
      <c r="F40" s="185">
        <v>1037</v>
      </c>
      <c r="G40" s="185">
        <v>511</v>
      </c>
      <c r="H40" s="185">
        <v>476</v>
      </c>
      <c r="I40" s="185">
        <v>288</v>
      </c>
      <c r="J40" s="185">
        <v>163</v>
      </c>
      <c r="K40" s="185">
        <v>93</v>
      </c>
      <c r="L40" s="185">
        <v>92</v>
      </c>
      <c r="M40" s="185">
        <f t="shared" si="3"/>
        <v>4025</v>
      </c>
      <c r="N40" s="185">
        <f t="shared" si="4"/>
        <v>4838</v>
      </c>
      <c r="O40" s="185">
        <f t="shared" si="5"/>
        <v>8863</v>
      </c>
      <c r="P40" s="996" t="s">
        <v>19</v>
      </c>
      <c r="Q40" s="996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21" customHeight="1" x14ac:dyDescent="0.3">
      <c r="A41" s="997" t="s">
        <v>20</v>
      </c>
      <c r="B41" s="261" t="s">
        <v>399</v>
      </c>
      <c r="C41" s="185">
        <v>784</v>
      </c>
      <c r="D41" s="185">
        <v>506</v>
      </c>
      <c r="E41" s="185">
        <v>311</v>
      </c>
      <c r="F41" s="185">
        <v>141</v>
      </c>
      <c r="G41" s="185">
        <v>178</v>
      </c>
      <c r="H41" s="185">
        <v>73</v>
      </c>
      <c r="I41" s="185">
        <v>84</v>
      </c>
      <c r="J41" s="185">
        <v>28</v>
      </c>
      <c r="K41" s="185">
        <v>39</v>
      </c>
      <c r="L41" s="185">
        <v>14</v>
      </c>
      <c r="M41" s="185">
        <f t="shared" si="3"/>
        <v>1396</v>
      </c>
      <c r="N41" s="185">
        <f t="shared" si="4"/>
        <v>762</v>
      </c>
      <c r="O41" s="185">
        <f t="shared" si="5"/>
        <v>2158</v>
      </c>
      <c r="P41" s="269" t="s">
        <v>43</v>
      </c>
      <c r="Q41" s="1000" t="s">
        <v>380</v>
      </c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21" customHeight="1" x14ac:dyDescent="0.3">
      <c r="A42" s="998"/>
      <c r="B42" s="261" t="s">
        <v>400</v>
      </c>
      <c r="C42" s="185">
        <v>1401</v>
      </c>
      <c r="D42" s="185">
        <v>925</v>
      </c>
      <c r="E42" s="185">
        <v>454</v>
      </c>
      <c r="F42" s="185">
        <v>184</v>
      </c>
      <c r="G42" s="185">
        <v>315</v>
      </c>
      <c r="H42" s="185">
        <v>173</v>
      </c>
      <c r="I42" s="185">
        <v>149</v>
      </c>
      <c r="J42" s="185">
        <v>36</v>
      </c>
      <c r="K42" s="185">
        <v>71</v>
      </c>
      <c r="L42" s="185">
        <v>19</v>
      </c>
      <c r="M42" s="185">
        <f t="shared" si="3"/>
        <v>2390</v>
      </c>
      <c r="N42" s="185">
        <f t="shared" si="4"/>
        <v>1337</v>
      </c>
      <c r="O42" s="185">
        <f t="shared" si="5"/>
        <v>3727</v>
      </c>
      <c r="P42" s="269" t="s">
        <v>44</v>
      </c>
      <c r="Q42" s="1001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21" customHeight="1" x14ac:dyDescent="0.3">
      <c r="A43" s="998"/>
      <c r="B43" s="261" t="s">
        <v>401</v>
      </c>
      <c r="C43" s="185">
        <v>445</v>
      </c>
      <c r="D43" s="185">
        <v>983</v>
      </c>
      <c r="E43" s="185">
        <v>540</v>
      </c>
      <c r="F43" s="185">
        <v>542</v>
      </c>
      <c r="G43" s="185">
        <v>305</v>
      </c>
      <c r="H43" s="185">
        <v>198</v>
      </c>
      <c r="I43" s="185">
        <v>124</v>
      </c>
      <c r="J43" s="185">
        <v>101</v>
      </c>
      <c r="K43" s="185">
        <v>53</v>
      </c>
      <c r="L43" s="185">
        <v>65</v>
      </c>
      <c r="M43" s="185">
        <f t="shared" si="3"/>
        <v>1467</v>
      </c>
      <c r="N43" s="185">
        <f t="shared" si="4"/>
        <v>1889</v>
      </c>
      <c r="O43" s="185">
        <f t="shared" si="5"/>
        <v>3356</v>
      </c>
      <c r="P43" s="269" t="s">
        <v>45</v>
      </c>
      <c r="Q43" s="1001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21" customHeight="1" x14ac:dyDescent="0.3">
      <c r="A44" s="998"/>
      <c r="B44" s="261" t="s">
        <v>382</v>
      </c>
      <c r="C44" s="185">
        <v>1571</v>
      </c>
      <c r="D44" s="185">
        <v>2137</v>
      </c>
      <c r="E44" s="185">
        <v>431</v>
      </c>
      <c r="F44" s="185">
        <v>573</v>
      </c>
      <c r="G44" s="185">
        <v>235</v>
      </c>
      <c r="H44" s="185">
        <v>126</v>
      </c>
      <c r="I44" s="185">
        <v>106</v>
      </c>
      <c r="J44" s="185">
        <v>71</v>
      </c>
      <c r="K44" s="185">
        <v>64</v>
      </c>
      <c r="L44" s="185">
        <v>37</v>
      </c>
      <c r="M44" s="185">
        <f t="shared" si="3"/>
        <v>2407</v>
      </c>
      <c r="N44" s="185">
        <f t="shared" si="4"/>
        <v>2944</v>
      </c>
      <c r="O44" s="185">
        <f t="shared" si="5"/>
        <v>5351</v>
      </c>
      <c r="P44" s="269" t="s">
        <v>46</v>
      </c>
      <c r="Q44" s="1001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21" customHeight="1" x14ac:dyDescent="0.3">
      <c r="A45" s="998"/>
      <c r="B45" s="261" t="s">
        <v>383</v>
      </c>
      <c r="C45" s="185">
        <v>1617</v>
      </c>
      <c r="D45" s="185">
        <v>2740</v>
      </c>
      <c r="E45" s="185">
        <v>406</v>
      </c>
      <c r="F45" s="185">
        <v>779</v>
      </c>
      <c r="G45" s="185">
        <v>189</v>
      </c>
      <c r="H45" s="185">
        <v>284</v>
      </c>
      <c r="I45" s="185">
        <v>72</v>
      </c>
      <c r="J45" s="185">
        <v>102</v>
      </c>
      <c r="K45" s="185">
        <v>43</v>
      </c>
      <c r="L45" s="185">
        <v>55</v>
      </c>
      <c r="M45" s="185">
        <f t="shared" si="3"/>
        <v>2327</v>
      </c>
      <c r="N45" s="185">
        <f t="shared" si="4"/>
        <v>3960</v>
      </c>
      <c r="O45" s="185">
        <f t="shared" si="5"/>
        <v>6287</v>
      </c>
      <c r="P45" s="269" t="s">
        <v>47</v>
      </c>
      <c r="Q45" s="1001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21" customHeight="1" x14ac:dyDescent="0.3">
      <c r="A46" s="999"/>
      <c r="B46" s="261" t="s">
        <v>384</v>
      </c>
      <c r="C46" s="185">
        <v>762</v>
      </c>
      <c r="D46" s="185">
        <v>1579</v>
      </c>
      <c r="E46" s="185">
        <v>531</v>
      </c>
      <c r="F46" s="185">
        <v>702</v>
      </c>
      <c r="G46" s="185">
        <v>252</v>
      </c>
      <c r="H46" s="185">
        <v>258</v>
      </c>
      <c r="I46" s="185">
        <v>149</v>
      </c>
      <c r="J46" s="185">
        <v>119</v>
      </c>
      <c r="K46" s="185">
        <v>31</v>
      </c>
      <c r="L46" s="185">
        <v>36</v>
      </c>
      <c r="M46" s="185">
        <f t="shared" si="3"/>
        <v>1725</v>
      </c>
      <c r="N46" s="185">
        <f t="shared" si="4"/>
        <v>2694</v>
      </c>
      <c r="O46" s="185">
        <f t="shared" si="5"/>
        <v>4419</v>
      </c>
      <c r="P46" s="269" t="s">
        <v>48</v>
      </c>
      <c r="Q46" s="1002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21" customHeight="1" x14ac:dyDescent="0.3">
      <c r="A47" s="995" t="s">
        <v>397</v>
      </c>
      <c r="B47" s="995"/>
      <c r="C47" s="185">
        <v>1179</v>
      </c>
      <c r="D47" s="185">
        <v>1744</v>
      </c>
      <c r="E47" s="185">
        <v>920</v>
      </c>
      <c r="F47" s="185">
        <v>1018</v>
      </c>
      <c r="G47" s="185">
        <v>550</v>
      </c>
      <c r="H47" s="185">
        <v>642</v>
      </c>
      <c r="I47" s="185">
        <v>299</v>
      </c>
      <c r="J47" s="185">
        <v>310</v>
      </c>
      <c r="K47" s="185">
        <v>206</v>
      </c>
      <c r="L47" s="185">
        <v>157</v>
      </c>
      <c r="M47" s="185">
        <f t="shared" si="3"/>
        <v>3154</v>
      </c>
      <c r="N47" s="185">
        <f t="shared" si="4"/>
        <v>3871</v>
      </c>
      <c r="O47" s="185">
        <f t="shared" si="5"/>
        <v>7025</v>
      </c>
      <c r="P47" s="996" t="s">
        <v>438</v>
      </c>
      <c r="Q47" s="996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21" customHeight="1" x14ac:dyDescent="0.3">
      <c r="A48" s="995" t="s">
        <v>22</v>
      </c>
      <c r="B48" s="995"/>
      <c r="C48" s="185">
        <v>2885</v>
      </c>
      <c r="D48" s="185">
        <v>3698</v>
      </c>
      <c r="E48" s="185">
        <v>1906</v>
      </c>
      <c r="F48" s="185">
        <v>1986</v>
      </c>
      <c r="G48" s="185">
        <v>951</v>
      </c>
      <c r="H48" s="185">
        <v>642</v>
      </c>
      <c r="I48" s="185">
        <v>581</v>
      </c>
      <c r="J48" s="185">
        <v>231</v>
      </c>
      <c r="K48" s="185">
        <v>202</v>
      </c>
      <c r="L48" s="185">
        <v>134</v>
      </c>
      <c r="M48" s="185">
        <f t="shared" si="3"/>
        <v>6525</v>
      </c>
      <c r="N48" s="185">
        <f t="shared" si="4"/>
        <v>6691</v>
      </c>
      <c r="O48" s="185">
        <f t="shared" si="5"/>
        <v>13216</v>
      </c>
      <c r="P48" s="996" t="s">
        <v>49</v>
      </c>
      <c r="Q48" s="996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21" customHeight="1" x14ac:dyDescent="0.3">
      <c r="A49" s="995" t="s">
        <v>23</v>
      </c>
      <c r="B49" s="995"/>
      <c r="C49" s="185">
        <v>1275</v>
      </c>
      <c r="D49" s="185">
        <v>2406</v>
      </c>
      <c r="E49" s="185">
        <v>812</v>
      </c>
      <c r="F49" s="185">
        <v>1040</v>
      </c>
      <c r="G49" s="185">
        <v>453</v>
      </c>
      <c r="H49" s="185">
        <v>435</v>
      </c>
      <c r="I49" s="185">
        <v>265</v>
      </c>
      <c r="J49" s="185">
        <v>244</v>
      </c>
      <c r="K49" s="185">
        <v>201</v>
      </c>
      <c r="L49" s="185">
        <v>137</v>
      </c>
      <c r="M49" s="185">
        <f t="shared" si="3"/>
        <v>3006</v>
      </c>
      <c r="N49" s="185">
        <f t="shared" si="4"/>
        <v>4262</v>
      </c>
      <c r="O49" s="185">
        <f t="shared" si="5"/>
        <v>7268</v>
      </c>
      <c r="P49" s="996" t="s">
        <v>24</v>
      </c>
      <c r="Q49" s="996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21" customHeight="1" x14ac:dyDescent="0.3">
      <c r="A50" s="995" t="s">
        <v>25</v>
      </c>
      <c r="B50" s="995"/>
      <c r="C50" s="185">
        <v>1680</v>
      </c>
      <c r="D50" s="185">
        <v>2379</v>
      </c>
      <c r="E50" s="185">
        <v>1210</v>
      </c>
      <c r="F50" s="185">
        <v>1936</v>
      </c>
      <c r="G50" s="185">
        <v>713</v>
      </c>
      <c r="H50" s="185">
        <v>585</v>
      </c>
      <c r="I50" s="185">
        <v>328</v>
      </c>
      <c r="J50" s="185">
        <v>253</v>
      </c>
      <c r="K50" s="185">
        <v>219</v>
      </c>
      <c r="L50" s="185">
        <v>206</v>
      </c>
      <c r="M50" s="185">
        <f t="shared" si="3"/>
        <v>4150</v>
      </c>
      <c r="N50" s="185">
        <f t="shared" si="4"/>
        <v>5359</v>
      </c>
      <c r="O50" s="185">
        <f t="shared" si="5"/>
        <v>9509</v>
      </c>
      <c r="P50" s="996" t="s">
        <v>50</v>
      </c>
      <c r="Q50" s="996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21" customHeight="1" x14ac:dyDescent="0.3">
      <c r="A51" s="995" t="s">
        <v>64</v>
      </c>
      <c r="B51" s="995"/>
      <c r="C51" s="185">
        <v>1016</v>
      </c>
      <c r="D51" s="185">
        <v>1696</v>
      </c>
      <c r="E51" s="185">
        <v>931</v>
      </c>
      <c r="F51" s="185">
        <v>1015</v>
      </c>
      <c r="G51" s="185">
        <v>664</v>
      </c>
      <c r="H51" s="185">
        <v>475</v>
      </c>
      <c r="I51" s="185">
        <v>337</v>
      </c>
      <c r="J51" s="185">
        <v>321</v>
      </c>
      <c r="K51" s="185">
        <v>138</v>
      </c>
      <c r="L51" s="185">
        <v>167</v>
      </c>
      <c r="M51" s="185">
        <f t="shared" si="3"/>
        <v>3086</v>
      </c>
      <c r="N51" s="185">
        <f t="shared" si="4"/>
        <v>3674</v>
      </c>
      <c r="O51" s="185">
        <f t="shared" si="5"/>
        <v>6760</v>
      </c>
      <c r="P51" s="996" t="s">
        <v>51</v>
      </c>
      <c r="Q51" s="996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21" customHeight="1" x14ac:dyDescent="0.3">
      <c r="A52" s="995" t="s">
        <v>27</v>
      </c>
      <c r="B52" s="995"/>
      <c r="C52" s="185">
        <v>486</v>
      </c>
      <c r="D52" s="185">
        <v>658</v>
      </c>
      <c r="E52" s="185">
        <v>293</v>
      </c>
      <c r="F52" s="185">
        <v>571</v>
      </c>
      <c r="G52" s="185">
        <v>234</v>
      </c>
      <c r="H52" s="185">
        <v>299</v>
      </c>
      <c r="I52" s="185">
        <v>208</v>
      </c>
      <c r="J52" s="185">
        <v>201</v>
      </c>
      <c r="K52" s="185">
        <v>84</v>
      </c>
      <c r="L52" s="185">
        <v>51</v>
      </c>
      <c r="M52" s="185">
        <f t="shared" si="3"/>
        <v>1305</v>
      </c>
      <c r="N52" s="185">
        <f t="shared" si="4"/>
        <v>1780</v>
      </c>
      <c r="O52" s="185">
        <f t="shared" si="5"/>
        <v>3085</v>
      </c>
      <c r="P52" s="996" t="s">
        <v>28</v>
      </c>
      <c r="Q52" s="996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21" customHeight="1" x14ac:dyDescent="0.3">
      <c r="A53" s="995" t="s">
        <v>29</v>
      </c>
      <c r="B53" s="995"/>
      <c r="C53" s="185">
        <v>1320</v>
      </c>
      <c r="D53" s="185">
        <v>1562</v>
      </c>
      <c r="E53" s="185">
        <v>805</v>
      </c>
      <c r="F53" s="185">
        <v>868</v>
      </c>
      <c r="G53" s="185">
        <v>371</v>
      </c>
      <c r="H53" s="185">
        <v>359</v>
      </c>
      <c r="I53" s="185">
        <v>320</v>
      </c>
      <c r="J53" s="185">
        <v>129</v>
      </c>
      <c r="K53" s="185">
        <v>169</v>
      </c>
      <c r="L53" s="185">
        <v>125</v>
      </c>
      <c r="M53" s="185">
        <f t="shared" si="3"/>
        <v>2985</v>
      </c>
      <c r="N53" s="185">
        <f t="shared" si="4"/>
        <v>3043</v>
      </c>
      <c r="O53" s="185">
        <f t="shared" si="5"/>
        <v>6028</v>
      </c>
      <c r="P53" s="996" t="s">
        <v>30</v>
      </c>
      <c r="Q53" s="996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21" customHeight="1" x14ac:dyDescent="0.3">
      <c r="A54" s="995" t="s">
        <v>31</v>
      </c>
      <c r="B54" s="995"/>
      <c r="C54" s="185">
        <v>2326</v>
      </c>
      <c r="D54" s="185">
        <v>3237</v>
      </c>
      <c r="E54" s="185">
        <v>1708</v>
      </c>
      <c r="F54" s="185">
        <v>1904</v>
      </c>
      <c r="G54" s="185">
        <v>953</v>
      </c>
      <c r="H54" s="185">
        <v>875</v>
      </c>
      <c r="I54" s="185">
        <v>582</v>
      </c>
      <c r="J54" s="185">
        <v>432</v>
      </c>
      <c r="K54" s="185">
        <v>337</v>
      </c>
      <c r="L54" s="185">
        <v>199</v>
      </c>
      <c r="M54" s="185">
        <f t="shared" si="3"/>
        <v>5906</v>
      </c>
      <c r="N54" s="185">
        <f t="shared" si="4"/>
        <v>6647</v>
      </c>
      <c r="O54" s="185">
        <f t="shared" si="5"/>
        <v>12553</v>
      </c>
      <c r="P54" s="996" t="s">
        <v>32</v>
      </c>
      <c r="Q54" s="996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21" customHeight="1" x14ac:dyDescent="0.3">
      <c r="A55" s="995" t="s">
        <v>33</v>
      </c>
      <c r="B55" s="995"/>
      <c r="C55" s="185">
        <v>666</v>
      </c>
      <c r="D55" s="185">
        <v>700</v>
      </c>
      <c r="E55" s="185">
        <v>474</v>
      </c>
      <c r="F55" s="185">
        <v>328</v>
      </c>
      <c r="G55" s="185">
        <v>215</v>
      </c>
      <c r="H55" s="185">
        <v>152</v>
      </c>
      <c r="I55" s="185">
        <v>103</v>
      </c>
      <c r="J55" s="185">
        <v>54</v>
      </c>
      <c r="K55" s="185">
        <v>126</v>
      </c>
      <c r="L55" s="185">
        <v>31</v>
      </c>
      <c r="M55" s="185">
        <f t="shared" si="3"/>
        <v>1584</v>
      </c>
      <c r="N55" s="185">
        <f t="shared" si="4"/>
        <v>1265</v>
      </c>
      <c r="O55" s="185">
        <f t="shared" si="5"/>
        <v>2849</v>
      </c>
      <c r="P55" s="996" t="s">
        <v>34</v>
      </c>
      <c r="Q55" s="996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21" customHeight="1" thickBot="1" x14ac:dyDescent="0.35">
      <c r="A56" s="1006" t="s">
        <v>35</v>
      </c>
      <c r="B56" s="1006"/>
      <c r="C56" s="286">
        <v>1569</v>
      </c>
      <c r="D56" s="286">
        <v>2722</v>
      </c>
      <c r="E56" s="286">
        <v>793</v>
      </c>
      <c r="F56" s="286">
        <v>1638</v>
      </c>
      <c r="G56" s="286">
        <v>344</v>
      </c>
      <c r="H56" s="286">
        <v>673</v>
      </c>
      <c r="I56" s="286">
        <v>176</v>
      </c>
      <c r="J56" s="286">
        <v>289</v>
      </c>
      <c r="K56" s="286">
        <v>62</v>
      </c>
      <c r="L56" s="286">
        <v>161</v>
      </c>
      <c r="M56" s="283">
        <f t="shared" si="3"/>
        <v>2944</v>
      </c>
      <c r="N56" s="283">
        <f t="shared" si="4"/>
        <v>5483</v>
      </c>
      <c r="O56" s="283">
        <f t="shared" si="5"/>
        <v>8427</v>
      </c>
      <c r="P56" s="1007" t="s">
        <v>52</v>
      </c>
      <c r="Q56" s="1007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21" customHeight="1" thickBot="1" x14ac:dyDescent="0.35">
      <c r="A57" s="1079" t="s">
        <v>8</v>
      </c>
      <c r="B57" s="1079"/>
      <c r="C57" s="150">
        <f>SUM(C37:C56)</f>
        <v>26027</v>
      </c>
      <c r="D57" s="150">
        <f t="shared" ref="D57:O57" si="6">SUM(D37:D56)</f>
        <v>36740</v>
      </c>
      <c r="E57" s="150">
        <f t="shared" si="6"/>
        <v>15532</v>
      </c>
      <c r="F57" s="150">
        <f t="shared" si="6"/>
        <v>18725</v>
      </c>
      <c r="G57" s="150">
        <f t="shared" si="6"/>
        <v>8376</v>
      </c>
      <c r="H57" s="150">
        <f t="shared" si="6"/>
        <v>7475</v>
      </c>
      <c r="I57" s="150">
        <f t="shared" si="6"/>
        <v>4749</v>
      </c>
      <c r="J57" s="150">
        <f t="shared" si="6"/>
        <v>3716</v>
      </c>
      <c r="K57" s="150">
        <f t="shared" si="6"/>
        <v>3103</v>
      </c>
      <c r="L57" s="150">
        <f t="shared" si="6"/>
        <v>2082</v>
      </c>
      <c r="M57" s="150">
        <f t="shared" si="6"/>
        <v>57787</v>
      </c>
      <c r="N57" s="150">
        <f t="shared" si="6"/>
        <v>68738</v>
      </c>
      <c r="O57" s="150">
        <f t="shared" si="6"/>
        <v>126525</v>
      </c>
      <c r="P57" s="1037" t="s">
        <v>381</v>
      </c>
      <c r="Q57" s="1037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9" customHeight="1" thickTop="1" x14ac:dyDescent="0.3">
      <c r="A58" s="180"/>
      <c r="B58" s="18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83"/>
      <c r="Q58" s="18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33" customHeight="1" x14ac:dyDescent="0.3">
      <c r="A59" s="1097" t="s">
        <v>527</v>
      </c>
      <c r="B59" s="1097"/>
      <c r="C59" s="1097"/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  <c r="O59" s="1097"/>
      <c r="P59" s="1097"/>
      <c r="Q59" s="1098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47.25" customHeight="1" x14ac:dyDescent="0.3">
      <c r="A60" s="1102" t="s">
        <v>999</v>
      </c>
      <c r="B60" s="1102"/>
      <c r="C60" s="1102"/>
      <c r="D60" s="1102"/>
      <c r="E60" s="1102"/>
      <c r="F60" s="1102"/>
      <c r="G60" s="1102"/>
      <c r="H60" s="1102"/>
      <c r="I60" s="1102"/>
      <c r="J60" s="1102"/>
      <c r="K60" s="1102"/>
      <c r="L60" s="1102"/>
      <c r="M60" s="1102"/>
      <c r="N60" s="1102"/>
      <c r="O60" s="1102"/>
      <c r="P60" s="1102"/>
      <c r="Q60" s="1102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s="192" customFormat="1" ht="25.5" customHeight="1" thickBot="1" x14ac:dyDescent="0.3">
      <c r="A61" s="1093" t="s">
        <v>949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3"/>
      <c r="P61" s="1094" t="s">
        <v>1069</v>
      </c>
      <c r="Q61" s="1094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</row>
    <row r="62" spans="1:28" ht="25.5" customHeight="1" thickTop="1" x14ac:dyDescent="0.3">
      <c r="A62" s="987" t="s">
        <v>0</v>
      </c>
      <c r="B62" s="987"/>
      <c r="C62" s="1074" t="s">
        <v>214</v>
      </c>
      <c r="D62" s="1074"/>
      <c r="E62" s="1074" t="s">
        <v>215</v>
      </c>
      <c r="F62" s="1074"/>
      <c r="G62" s="1074" t="s">
        <v>71</v>
      </c>
      <c r="H62" s="1074"/>
      <c r="I62" s="1074" t="s">
        <v>72</v>
      </c>
      <c r="J62" s="1074"/>
      <c r="K62" s="1074" t="s">
        <v>73</v>
      </c>
      <c r="L62" s="1074"/>
      <c r="M62" s="1074" t="s">
        <v>8</v>
      </c>
      <c r="N62" s="1074"/>
      <c r="O62" s="1074"/>
      <c r="P62" s="1012" t="s">
        <v>439</v>
      </c>
      <c r="Q62" s="1012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25.5" customHeight="1" x14ac:dyDescent="0.3">
      <c r="A63" s="988"/>
      <c r="B63" s="988"/>
      <c r="C63" s="1075" t="s">
        <v>89</v>
      </c>
      <c r="D63" s="1075"/>
      <c r="E63" s="1075" t="s">
        <v>91</v>
      </c>
      <c r="F63" s="1075"/>
      <c r="G63" s="1075" t="s">
        <v>81</v>
      </c>
      <c r="H63" s="1075"/>
      <c r="I63" s="1075" t="s">
        <v>82</v>
      </c>
      <c r="J63" s="1075"/>
      <c r="K63" s="1075" t="s">
        <v>83</v>
      </c>
      <c r="L63" s="1075"/>
      <c r="M63" s="1075" t="s">
        <v>12</v>
      </c>
      <c r="N63" s="1075"/>
      <c r="O63" s="1075"/>
      <c r="P63" s="1013"/>
      <c r="Q63" s="101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25.5" customHeight="1" x14ac:dyDescent="0.3">
      <c r="A64" s="988"/>
      <c r="B64" s="988"/>
      <c r="C64" s="190" t="s">
        <v>85</v>
      </c>
      <c r="D64" s="190" t="s">
        <v>42</v>
      </c>
      <c r="E64" s="190" t="s">
        <v>85</v>
      </c>
      <c r="F64" s="190" t="s">
        <v>42</v>
      </c>
      <c r="G64" s="190" t="s">
        <v>85</v>
      </c>
      <c r="H64" s="190" t="s">
        <v>42</v>
      </c>
      <c r="I64" s="190" t="s">
        <v>85</v>
      </c>
      <c r="J64" s="190" t="s">
        <v>42</v>
      </c>
      <c r="K64" s="190" t="s">
        <v>85</v>
      </c>
      <c r="L64" s="190" t="s">
        <v>42</v>
      </c>
      <c r="M64" s="190" t="s">
        <v>85</v>
      </c>
      <c r="N64" s="190" t="s">
        <v>42</v>
      </c>
      <c r="O64" s="190" t="s">
        <v>90</v>
      </c>
      <c r="P64" s="1013"/>
      <c r="Q64" s="101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25.5" customHeight="1" thickBot="1" x14ac:dyDescent="0.35">
      <c r="A65" s="989"/>
      <c r="B65" s="989"/>
      <c r="C65" s="196" t="s">
        <v>13</v>
      </c>
      <c r="D65" s="196" t="s">
        <v>10</v>
      </c>
      <c r="E65" s="196" t="s">
        <v>9</v>
      </c>
      <c r="F65" s="196" t="s">
        <v>10</v>
      </c>
      <c r="G65" s="196" t="s">
        <v>13</v>
      </c>
      <c r="H65" s="196" t="s">
        <v>10</v>
      </c>
      <c r="I65" s="196" t="s">
        <v>13</v>
      </c>
      <c r="J65" s="196" t="s">
        <v>10</v>
      </c>
      <c r="K65" s="196" t="s">
        <v>13</v>
      </c>
      <c r="L65" s="196" t="s">
        <v>10</v>
      </c>
      <c r="M65" s="196" t="s">
        <v>13</v>
      </c>
      <c r="N65" s="196" t="s">
        <v>10</v>
      </c>
      <c r="O65" s="196" t="s">
        <v>12</v>
      </c>
      <c r="P65" s="1014"/>
      <c r="Q65" s="1014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8.75" customHeight="1" x14ac:dyDescent="0.3">
      <c r="A66" s="992" t="s">
        <v>528</v>
      </c>
      <c r="B66" s="992"/>
      <c r="C66" s="286">
        <v>259</v>
      </c>
      <c r="D66" s="286">
        <v>80</v>
      </c>
      <c r="E66" s="286">
        <v>242</v>
      </c>
      <c r="F66" s="286">
        <v>50</v>
      </c>
      <c r="G66" s="286">
        <v>109</v>
      </c>
      <c r="H66" s="286">
        <v>24</v>
      </c>
      <c r="I66" s="286">
        <v>50</v>
      </c>
      <c r="J66" s="286">
        <v>13</v>
      </c>
      <c r="K66" s="286">
        <v>30</v>
      </c>
      <c r="L66" s="286">
        <v>18</v>
      </c>
      <c r="M66" s="286">
        <f>SUM(C66,E66,G66,I66,K66)</f>
        <v>690</v>
      </c>
      <c r="N66" s="286">
        <f>SUM(D66,F66,H66,J66,L66)</f>
        <v>185</v>
      </c>
      <c r="O66" s="286">
        <f>SUM(M66:N66)</f>
        <v>875</v>
      </c>
      <c r="P66" s="991" t="s">
        <v>743</v>
      </c>
      <c r="Q66" s="991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21" customHeight="1" x14ac:dyDescent="0.3">
      <c r="A67" s="993" t="s">
        <v>14</v>
      </c>
      <c r="B67" s="993"/>
      <c r="C67" s="185">
        <v>299</v>
      </c>
      <c r="D67" s="185">
        <v>131</v>
      </c>
      <c r="E67" s="185">
        <v>378</v>
      </c>
      <c r="F67" s="185">
        <v>168</v>
      </c>
      <c r="G67" s="185">
        <v>217</v>
      </c>
      <c r="H67" s="185">
        <v>256</v>
      </c>
      <c r="I67" s="185">
        <v>272</v>
      </c>
      <c r="J67" s="185">
        <v>140</v>
      </c>
      <c r="K67" s="185">
        <v>391</v>
      </c>
      <c r="L67" s="185">
        <v>167</v>
      </c>
      <c r="M67" s="185">
        <f t="shared" ref="M67:M85" si="7">SUM(C67,E67,G67,I67,K67)</f>
        <v>1557</v>
      </c>
      <c r="N67" s="185">
        <f t="shared" ref="N67:N85" si="8">SUM(D67,F67,H67,J67,L67)</f>
        <v>862</v>
      </c>
      <c r="O67" s="185">
        <f t="shared" ref="O67:O85" si="9">SUM(M67:N67)</f>
        <v>2419</v>
      </c>
      <c r="P67" s="994" t="s">
        <v>15</v>
      </c>
      <c r="Q67" s="994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21" customHeight="1" x14ac:dyDescent="0.3">
      <c r="A68" s="995" t="s">
        <v>16</v>
      </c>
      <c r="B68" s="995"/>
      <c r="C68" s="185">
        <v>771</v>
      </c>
      <c r="D68" s="185">
        <v>542</v>
      </c>
      <c r="E68" s="185">
        <v>443</v>
      </c>
      <c r="F68" s="185">
        <v>264</v>
      </c>
      <c r="G68" s="185">
        <v>258</v>
      </c>
      <c r="H68" s="185">
        <v>87</v>
      </c>
      <c r="I68" s="185">
        <v>187</v>
      </c>
      <c r="J68" s="185">
        <v>54</v>
      </c>
      <c r="K68" s="185">
        <v>85</v>
      </c>
      <c r="L68" s="185">
        <v>21</v>
      </c>
      <c r="M68" s="185">
        <f t="shared" si="7"/>
        <v>1744</v>
      </c>
      <c r="N68" s="185">
        <f t="shared" si="8"/>
        <v>968</v>
      </c>
      <c r="O68" s="185">
        <f t="shared" si="9"/>
        <v>2712</v>
      </c>
      <c r="P68" s="996" t="s">
        <v>17</v>
      </c>
      <c r="Q68" s="996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21" customHeight="1" x14ac:dyDescent="0.3">
      <c r="A69" s="995" t="s">
        <v>18</v>
      </c>
      <c r="B69" s="995"/>
      <c r="C69" s="185">
        <v>565</v>
      </c>
      <c r="D69" s="185">
        <v>217</v>
      </c>
      <c r="E69" s="185">
        <v>293</v>
      </c>
      <c r="F69" s="185">
        <v>80</v>
      </c>
      <c r="G69" s="185">
        <v>167</v>
      </c>
      <c r="H69" s="185">
        <v>44</v>
      </c>
      <c r="I69" s="185">
        <v>78</v>
      </c>
      <c r="J69" s="185">
        <v>26</v>
      </c>
      <c r="K69" s="185">
        <v>31</v>
      </c>
      <c r="L69" s="185">
        <v>6</v>
      </c>
      <c r="M69" s="185">
        <f t="shared" si="7"/>
        <v>1134</v>
      </c>
      <c r="N69" s="185">
        <f t="shared" si="8"/>
        <v>373</v>
      </c>
      <c r="O69" s="185">
        <f t="shared" si="9"/>
        <v>1507</v>
      </c>
      <c r="P69" s="996" t="s">
        <v>19</v>
      </c>
      <c r="Q69" s="996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21" customHeight="1" x14ac:dyDescent="0.3">
      <c r="A70" s="997" t="s">
        <v>20</v>
      </c>
      <c r="B70" s="261" t="s">
        <v>399</v>
      </c>
      <c r="C70" s="185">
        <v>1460</v>
      </c>
      <c r="D70" s="185">
        <v>2247</v>
      </c>
      <c r="E70" s="185">
        <v>455</v>
      </c>
      <c r="F70" s="185">
        <v>654</v>
      </c>
      <c r="G70" s="185">
        <v>180</v>
      </c>
      <c r="H70" s="185">
        <v>208</v>
      </c>
      <c r="I70" s="185">
        <v>126</v>
      </c>
      <c r="J70" s="185">
        <v>66</v>
      </c>
      <c r="K70" s="185">
        <v>24</v>
      </c>
      <c r="L70" s="185">
        <v>43</v>
      </c>
      <c r="M70" s="185">
        <f t="shared" si="7"/>
        <v>2245</v>
      </c>
      <c r="N70" s="185">
        <f t="shared" si="8"/>
        <v>3218</v>
      </c>
      <c r="O70" s="185">
        <f t="shared" si="9"/>
        <v>5463</v>
      </c>
      <c r="P70" s="269" t="s">
        <v>43</v>
      </c>
      <c r="Q70" s="1000" t="s">
        <v>380</v>
      </c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21" customHeight="1" x14ac:dyDescent="0.3">
      <c r="A71" s="998"/>
      <c r="B71" s="261" t="s">
        <v>400</v>
      </c>
      <c r="C71" s="185">
        <v>1947</v>
      </c>
      <c r="D71" s="185">
        <v>3145</v>
      </c>
      <c r="E71" s="185">
        <v>584</v>
      </c>
      <c r="F71" s="185">
        <v>829</v>
      </c>
      <c r="G71" s="185">
        <v>334</v>
      </c>
      <c r="H71" s="185">
        <v>393</v>
      </c>
      <c r="I71" s="185">
        <v>116</v>
      </c>
      <c r="J71" s="185">
        <v>150</v>
      </c>
      <c r="K71" s="185">
        <v>87</v>
      </c>
      <c r="L71" s="185">
        <v>77</v>
      </c>
      <c r="M71" s="185">
        <f t="shared" si="7"/>
        <v>3068</v>
      </c>
      <c r="N71" s="185">
        <f t="shared" si="8"/>
        <v>4594</v>
      </c>
      <c r="O71" s="185">
        <f t="shared" si="9"/>
        <v>7662</v>
      </c>
      <c r="P71" s="269" t="s">
        <v>44</v>
      </c>
      <c r="Q71" s="1001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21" customHeight="1" x14ac:dyDescent="0.3">
      <c r="A72" s="998"/>
      <c r="B72" s="261" t="s">
        <v>401</v>
      </c>
      <c r="C72" s="185">
        <v>223</v>
      </c>
      <c r="D72" s="185">
        <v>127</v>
      </c>
      <c r="E72" s="185">
        <v>279</v>
      </c>
      <c r="F72" s="185">
        <v>152</v>
      </c>
      <c r="G72" s="185">
        <v>159</v>
      </c>
      <c r="H72" s="185">
        <v>69</v>
      </c>
      <c r="I72" s="185">
        <v>77</v>
      </c>
      <c r="J72" s="185">
        <v>24</v>
      </c>
      <c r="K72" s="185">
        <v>48</v>
      </c>
      <c r="L72" s="185">
        <v>17</v>
      </c>
      <c r="M72" s="185">
        <f t="shared" si="7"/>
        <v>786</v>
      </c>
      <c r="N72" s="185">
        <f t="shared" si="8"/>
        <v>389</v>
      </c>
      <c r="O72" s="185">
        <f t="shared" si="9"/>
        <v>1175</v>
      </c>
      <c r="P72" s="269" t="s">
        <v>45</v>
      </c>
      <c r="Q72" s="1001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21" customHeight="1" x14ac:dyDescent="0.3">
      <c r="A73" s="998"/>
      <c r="B73" s="261" t="s">
        <v>382</v>
      </c>
      <c r="C73" s="185">
        <v>800</v>
      </c>
      <c r="D73" s="185">
        <v>360</v>
      </c>
      <c r="E73" s="185">
        <v>220</v>
      </c>
      <c r="F73" s="185">
        <v>130</v>
      </c>
      <c r="G73" s="185">
        <v>197</v>
      </c>
      <c r="H73" s="185">
        <v>46</v>
      </c>
      <c r="I73" s="185">
        <v>68</v>
      </c>
      <c r="J73" s="185">
        <v>31</v>
      </c>
      <c r="K73" s="185">
        <v>21</v>
      </c>
      <c r="L73" s="185">
        <v>15</v>
      </c>
      <c r="M73" s="185">
        <f t="shared" si="7"/>
        <v>1306</v>
      </c>
      <c r="N73" s="185">
        <f t="shared" si="8"/>
        <v>582</v>
      </c>
      <c r="O73" s="185">
        <f t="shared" si="9"/>
        <v>1888</v>
      </c>
      <c r="P73" s="269" t="s">
        <v>46</v>
      </c>
      <c r="Q73" s="1001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21" customHeight="1" x14ac:dyDescent="0.3">
      <c r="A74" s="998"/>
      <c r="B74" s="261" t="s">
        <v>383</v>
      </c>
      <c r="C74" s="185">
        <v>1147</v>
      </c>
      <c r="D74" s="185">
        <v>806</v>
      </c>
      <c r="E74" s="185">
        <v>380</v>
      </c>
      <c r="F74" s="185">
        <v>232</v>
      </c>
      <c r="G74" s="185">
        <v>213</v>
      </c>
      <c r="H74" s="185">
        <v>83</v>
      </c>
      <c r="I74" s="185">
        <v>75</v>
      </c>
      <c r="J74" s="185">
        <v>35</v>
      </c>
      <c r="K74" s="185">
        <v>100</v>
      </c>
      <c r="L74" s="185">
        <v>19</v>
      </c>
      <c r="M74" s="185">
        <f t="shared" si="7"/>
        <v>1915</v>
      </c>
      <c r="N74" s="185">
        <f t="shared" si="8"/>
        <v>1175</v>
      </c>
      <c r="O74" s="185">
        <f t="shared" si="9"/>
        <v>3090</v>
      </c>
      <c r="P74" s="269" t="s">
        <v>47</v>
      </c>
      <c r="Q74" s="1001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21" customHeight="1" x14ac:dyDescent="0.3">
      <c r="A75" s="999"/>
      <c r="B75" s="261" t="s">
        <v>384</v>
      </c>
      <c r="C75" s="185">
        <v>347</v>
      </c>
      <c r="D75" s="185">
        <v>217</v>
      </c>
      <c r="E75" s="185">
        <v>311</v>
      </c>
      <c r="F75" s="185">
        <v>132</v>
      </c>
      <c r="G75" s="185">
        <v>163</v>
      </c>
      <c r="H75" s="185">
        <v>56</v>
      </c>
      <c r="I75" s="185">
        <v>93</v>
      </c>
      <c r="J75" s="185">
        <v>38</v>
      </c>
      <c r="K75" s="185">
        <v>43</v>
      </c>
      <c r="L75" s="185">
        <v>17</v>
      </c>
      <c r="M75" s="185">
        <f t="shared" si="7"/>
        <v>957</v>
      </c>
      <c r="N75" s="185">
        <f t="shared" si="8"/>
        <v>460</v>
      </c>
      <c r="O75" s="185">
        <f t="shared" si="9"/>
        <v>1417</v>
      </c>
      <c r="P75" s="269" t="s">
        <v>48</v>
      </c>
      <c r="Q75" s="1002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21" customHeight="1" x14ac:dyDescent="0.3">
      <c r="A76" s="995" t="s">
        <v>397</v>
      </c>
      <c r="B76" s="995"/>
      <c r="C76" s="185">
        <v>566</v>
      </c>
      <c r="D76" s="185">
        <v>249</v>
      </c>
      <c r="E76" s="185">
        <v>383</v>
      </c>
      <c r="F76" s="185">
        <v>135</v>
      </c>
      <c r="G76" s="185">
        <v>286</v>
      </c>
      <c r="H76" s="185">
        <v>135</v>
      </c>
      <c r="I76" s="185">
        <v>148</v>
      </c>
      <c r="J76" s="185">
        <v>66</v>
      </c>
      <c r="K76" s="185">
        <v>154</v>
      </c>
      <c r="L76" s="185">
        <v>25</v>
      </c>
      <c r="M76" s="185">
        <f t="shared" si="7"/>
        <v>1537</v>
      </c>
      <c r="N76" s="185">
        <f t="shared" si="8"/>
        <v>610</v>
      </c>
      <c r="O76" s="185">
        <f t="shared" si="9"/>
        <v>2147</v>
      </c>
      <c r="P76" s="996" t="s">
        <v>438</v>
      </c>
      <c r="Q76" s="996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21" customHeight="1" x14ac:dyDescent="0.3">
      <c r="A77" s="995" t="s">
        <v>22</v>
      </c>
      <c r="B77" s="995"/>
      <c r="C77" s="185">
        <v>881</v>
      </c>
      <c r="D77" s="185">
        <v>502</v>
      </c>
      <c r="E77" s="185">
        <v>615</v>
      </c>
      <c r="F77" s="185">
        <v>272</v>
      </c>
      <c r="G77" s="185">
        <v>289</v>
      </c>
      <c r="H77" s="185">
        <v>118</v>
      </c>
      <c r="I77" s="185">
        <v>164</v>
      </c>
      <c r="J77" s="185">
        <v>60</v>
      </c>
      <c r="K77" s="185">
        <v>112</v>
      </c>
      <c r="L77" s="185">
        <v>35</v>
      </c>
      <c r="M77" s="185">
        <f t="shared" si="7"/>
        <v>2061</v>
      </c>
      <c r="N77" s="185">
        <f t="shared" si="8"/>
        <v>987</v>
      </c>
      <c r="O77" s="185">
        <f t="shared" si="9"/>
        <v>3048</v>
      </c>
      <c r="P77" s="996" t="s">
        <v>49</v>
      </c>
      <c r="Q77" s="996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21" customHeight="1" x14ac:dyDescent="0.3">
      <c r="A78" s="995" t="s">
        <v>23</v>
      </c>
      <c r="B78" s="995"/>
      <c r="C78" s="185">
        <v>513</v>
      </c>
      <c r="D78" s="185">
        <v>355</v>
      </c>
      <c r="E78" s="185">
        <v>444</v>
      </c>
      <c r="F78" s="185">
        <v>302</v>
      </c>
      <c r="G78" s="185">
        <v>351</v>
      </c>
      <c r="H78" s="185">
        <v>131</v>
      </c>
      <c r="I78" s="185">
        <v>212</v>
      </c>
      <c r="J78" s="185">
        <v>95</v>
      </c>
      <c r="K78" s="185">
        <v>249</v>
      </c>
      <c r="L78" s="185">
        <v>65</v>
      </c>
      <c r="M78" s="185">
        <f t="shared" si="7"/>
        <v>1769</v>
      </c>
      <c r="N78" s="185">
        <f t="shared" si="8"/>
        <v>948</v>
      </c>
      <c r="O78" s="185">
        <f t="shared" si="9"/>
        <v>2717</v>
      </c>
      <c r="P78" s="996" t="s">
        <v>24</v>
      </c>
      <c r="Q78" s="996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21" customHeight="1" x14ac:dyDescent="0.3">
      <c r="A79" s="995" t="s">
        <v>25</v>
      </c>
      <c r="B79" s="995"/>
      <c r="C79" s="185">
        <v>485</v>
      </c>
      <c r="D79" s="185">
        <v>269</v>
      </c>
      <c r="E79" s="185">
        <v>375</v>
      </c>
      <c r="F79" s="185">
        <v>203</v>
      </c>
      <c r="G79" s="185">
        <v>254</v>
      </c>
      <c r="H79" s="185">
        <v>107</v>
      </c>
      <c r="I79" s="185">
        <v>174</v>
      </c>
      <c r="J79" s="185">
        <v>45</v>
      </c>
      <c r="K79" s="185">
        <v>131</v>
      </c>
      <c r="L79" s="185">
        <v>31</v>
      </c>
      <c r="M79" s="185">
        <f t="shared" si="7"/>
        <v>1419</v>
      </c>
      <c r="N79" s="185">
        <f t="shared" si="8"/>
        <v>655</v>
      </c>
      <c r="O79" s="185">
        <f t="shared" si="9"/>
        <v>2074</v>
      </c>
      <c r="P79" s="996" t="s">
        <v>50</v>
      </c>
      <c r="Q79" s="996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21" customHeight="1" x14ac:dyDescent="0.3">
      <c r="A80" s="995" t="s">
        <v>64</v>
      </c>
      <c r="B80" s="995"/>
      <c r="C80" s="185">
        <v>545</v>
      </c>
      <c r="D80" s="185">
        <v>520</v>
      </c>
      <c r="E80" s="185">
        <v>494</v>
      </c>
      <c r="F80" s="185">
        <v>354</v>
      </c>
      <c r="G80" s="185">
        <v>292</v>
      </c>
      <c r="H80" s="185">
        <v>315</v>
      </c>
      <c r="I80" s="185">
        <v>353</v>
      </c>
      <c r="J80" s="185">
        <v>163</v>
      </c>
      <c r="K80" s="185">
        <v>347</v>
      </c>
      <c r="L80" s="185">
        <v>149</v>
      </c>
      <c r="M80" s="185">
        <f t="shared" si="7"/>
        <v>2031</v>
      </c>
      <c r="N80" s="185">
        <f t="shared" si="8"/>
        <v>1501</v>
      </c>
      <c r="O80" s="185">
        <f t="shared" si="9"/>
        <v>3532</v>
      </c>
      <c r="P80" s="996" t="s">
        <v>51</v>
      </c>
      <c r="Q80" s="996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21" customHeight="1" x14ac:dyDescent="0.3">
      <c r="A81" s="995" t="s">
        <v>27</v>
      </c>
      <c r="B81" s="995"/>
      <c r="C81" s="185">
        <v>248</v>
      </c>
      <c r="D81" s="185">
        <v>70</v>
      </c>
      <c r="E81" s="185">
        <v>209</v>
      </c>
      <c r="F81" s="185">
        <v>110</v>
      </c>
      <c r="G81" s="185">
        <v>204</v>
      </c>
      <c r="H81" s="185">
        <v>71</v>
      </c>
      <c r="I81" s="185">
        <v>146</v>
      </c>
      <c r="J81" s="185">
        <v>25</v>
      </c>
      <c r="K81" s="185">
        <v>121</v>
      </c>
      <c r="L81" s="185">
        <v>20</v>
      </c>
      <c r="M81" s="185">
        <f t="shared" si="7"/>
        <v>928</v>
      </c>
      <c r="N81" s="185">
        <f t="shared" si="8"/>
        <v>296</v>
      </c>
      <c r="O81" s="185">
        <f t="shared" si="9"/>
        <v>1224</v>
      </c>
      <c r="P81" s="996" t="s">
        <v>28</v>
      </c>
      <c r="Q81" s="996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21" customHeight="1" x14ac:dyDescent="0.3">
      <c r="A82" s="995" t="s">
        <v>29</v>
      </c>
      <c r="B82" s="995"/>
      <c r="C82" s="185">
        <v>346</v>
      </c>
      <c r="D82" s="185">
        <v>131</v>
      </c>
      <c r="E82" s="185">
        <v>276</v>
      </c>
      <c r="F82" s="185">
        <v>44</v>
      </c>
      <c r="G82" s="185">
        <v>114</v>
      </c>
      <c r="H82" s="185">
        <v>34</v>
      </c>
      <c r="I82" s="185">
        <v>126</v>
      </c>
      <c r="J82" s="185">
        <v>22</v>
      </c>
      <c r="K82" s="185">
        <v>65</v>
      </c>
      <c r="L82" s="185">
        <v>15</v>
      </c>
      <c r="M82" s="185">
        <f t="shared" si="7"/>
        <v>927</v>
      </c>
      <c r="N82" s="185">
        <f t="shared" si="8"/>
        <v>246</v>
      </c>
      <c r="O82" s="185">
        <f t="shared" si="9"/>
        <v>1173</v>
      </c>
      <c r="P82" s="996" t="s">
        <v>30</v>
      </c>
      <c r="Q82" s="996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21" customHeight="1" x14ac:dyDescent="0.3">
      <c r="A83" s="995" t="s">
        <v>31</v>
      </c>
      <c r="B83" s="995"/>
      <c r="C83" s="185">
        <v>825</v>
      </c>
      <c r="D83" s="185">
        <v>755</v>
      </c>
      <c r="E83" s="185">
        <v>734</v>
      </c>
      <c r="F83" s="185">
        <v>428</v>
      </c>
      <c r="G83" s="185">
        <v>578</v>
      </c>
      <c r="H83" s="185">
        <v>246</v>
      </c>
      <c r="I83" s="185">
        <v>384</v>
      </c>
      <c r="J83" s="185">
        <v>156</v>
      </c>
      <c r="K83" s="185">
        <v>234</v>
      </c>
      <c r="L83" s="185">
        <v>66</v>
      </c>
      <c r="M83" s="185">
        <f t="shared" si="7"/>
        <v>2755</v>
      </c>
      <c r="N83" s="185">
        <f t="shared" si="8"/>
        <v>1651</v>
      </c>
      <c r="O83" s="185">
        <f t="shared" si="9"/>
        <v>4406</v>
      </c>
      <c r="P83" s="996" t="s">
        <v>32</v>
      </c>
      <c r="Q83" s="996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21" customHeight="1" x14ac:dyDescent="0.3">
      <c r="A84" s="995" t="s">
        <v>33</v>
      </c>
      <c r="B84" s="995"/>
      <c r="C84" s="185">
        <v>698</v>
      </c>
      <c r="D84" s="185">
        <v>635</v>
      </c>
      <c r="E84" s="185">
        <v>389</v>
      </c>
      <c r="F84" s="185">
        <v>349</v>
      </c>
      <c r="G84" s="185">
        <v>201</v>
      </c>
      <c r="H84" s="185">
        <v>184</v>
      </c>
      <c r="I84" s="185">
        <v>125</v>
      </c>
      <c r="J84" s="185">
        <v>75</v>
      </c>
      <c r="K84" s="185">
        <v>107</v>
      </c>
      <c r="L84" s="185">
        <v>46</v>
      </c>
      <c r="M84" s="185">
        <f t="shared" si="7"/>
        <v>1520</v>
      </c>
      <c r="N84" s="185">
        <f t="shared" si="8"/>
        <v>1289</v>
      </c>
      <c r="O84" s="185">
        <f t="shared" si="9"/>
        <v>2809</v>
      </c>
      <c r="P84" s="996" t="s">
        <v>34</v>
      </c>
      <c r="Q84" s="996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21" customHeight="1" thickBot="1" x14ac:dyDescent="0.35">
      <c r="A85" s="1006" t="s">
        <v>35</v>
      </c>
      <c r="B85" s="1006"/>
      <c r="C85" s="286">
        <v>2778</v>
      </c>
      <c r="D85" s="286">
        <v>1444</v>
      </c>
      <c r="E85" s="286">
        <v>1738</v>
      </c>
      <c r="F85" s="286">
        <v>944</v>
      </c>
      <c r="G85" s="286">
        <v>1071</v>
      </c>
      <c r="H85" s="286">
        <v>455</v>
      </c>
      <c r="I85" s="286">
        <v>637</v>
      </c>
      <c r="J85" s="286">
        <v>236</v>
      </c>
      <c r="K85" s="286">
        <v>380</v>
      </c>
      <c r="L85" s="286">
        <v>117</v>
      </c>
      <c r="M85" s="286">
        <f t="shared" si="7"/>
        <v>6604</v>
      </c>
      <c r="N85" s="286">
        <f t="shared" si="8"/>
        <v>3196</v>
      </c>
      <c r="O85" s="286">
        <f t="shared" si="9"/>
        <v>9800</v>
      </c>
      <c r="P85" s="1007" t="s">
        <v>52</v>
      </c>
      <c r="Q85" s="1007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21" customHeight="1" thickBot="1" x14ac:dyDescent="0.35">
      <c r="A86" s="1079" t="s">
        <v>8</v>
      </c>
      <c r="B86" s="1079"/>
      <c r="C86" s="150">
        <f>SUM(C66:C85)</f>
        <v>15703</v>
      </c>
      <c r="D86" s="150">
        <f t="shared" ref="D86:O86" si="10">SUM(D66:D85)</f>
        <v>12802</v>
      </c>
      <c r="E86" s="150">
        <f t="shared" si="10"/>
        <v>9242</v>
      </c>
      <c r="F86" s="150">
        <f t="shared" si="10"/>
        <v>5832</v>
      </c>
      <c r="G86" s="150">
        <f t="shared" si="10"/>
        <v>5637</v>
      </c>
      <c r="H86" s="150">
        <f t="shared" si="10"/>
        <v>3062</v>
      </c>
      <c r="I86" s="150">
        <f t="shared" si="10"/>
        <v>3611</v>
      </c>
      <c r="J86" s="150">
        <f t="shared" si="10"/>
        <v>1520</v>
      </c>
      <c r="K86" s="150">
        <f t="shared" si="10"/>
        <v>2760</v>
      </c>
      <c r="L86" s="150">
        <f t="shared" si="10"/>
        <v>969</v>
      </c>
      <c r="M86" s="150">
        <f t="shared" si="10"/>
        <v>36953</v>
      </c>
      <c r="N86" s="150">
        <f t="shared" si="10"/>
        <v>24185</v>
      </c>
      <c r="O86" s="150">
        <f t="shared" si="10"/>
        <v>61138</v>
      </c>
      <c r="P86" s="1037" t="s">
        <v>381</v>
      </c>
      <c r="Q86" s="1037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25.5" customHeight="1" thickTop="1" x14ac:dyDescent="0.3">
      <c r="A87" s="180"/>
      <c r="B87" s="18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2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25.5" customHeight="1" x14ac:dyDescent="0.3">
      <c r="A88" s="180"/>
      <c r="B88" s="180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23"/>
      <c r="S88" s="3"/>
      <c r="T88" s="3"/>
      <c r="U88" s="3"/>
      <c r="V88" s="3"/>
      <c r="W88" s="3"/>
      <c r="X88" s="3"/>
      <c r="Y88" s="3"/>
      <c r="Z88" s="3"/>
      <c r="AA88" s="3"/>
      <c r="AB88" s="3"/>
    </row>
  </sheetData>
  <mergeCells count="1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A37:B37"/>
    <mergeCell ref="P37:Q37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59:Q59"/>
    <mergeCell ref="A60:Q60"/>
    <mergeCell ref="A61:O61"/>
    <mergeCell ref="P61:Q61"/>
    <mergeCell ref="A62:B65"/>
    <mergeCell ref="C62:D62"/>
    <mergeCell ref="E62:F62"/>
    <mergeCell ref="G62:H62"/>
    <mergeCell ref="I62:J62"/>
    <mergeCell ref="K62:L62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A66:B66"/>
    <mergeCell ref="P66:Q66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29"/>
  <sheetViews>
    <sheetView rightToLeft="1" view="pageBreakPreview" topLeftCell="A10" zoomScale="70" zoomScaleNormal="80" zoomScaleSheetLayoutView="70" workbookViewId="0">
      <selection activeCell="W23" sqref="W23"/>
    </sheetView>
  </sheetViews>
  <sheetFormatPr defaultRowHeight="20.25" x14ac:dyDescent="0.3"/>
  <cols>
    <col min="1" max="1" width="2.58203125" style="181" customWidth="1"/>
    <col min="2" max="2" width="5.9140625" style="181" customWidth="1"/>
    <col min="3" max="3" width="6.83203125" style="181" customWidth="1"/>
    <col min="4" max="4" width="7.91406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8.08203125" style="181" customWidth="1"/>
    <col min="14" max="14" width="7.75" style="181" customWidth="1"/>
    <col min="15" max="15" width="7.83203125" style="181" customWidth="1"/>
    <col min="16" max="16" width="9.83203125" style="181" customWidth="1"/>
    <col min="17" max="17" width="2.6640625" style="181" customWidth="1"/>
    <col min="18" max="16384" width="8.6640625" style="181"/>
  </cols>
  <sheetData>
    <row r="1" spans="1:28" ht="25.5" customHeight="1" x14ac:dyDescent="0.3">
      <c r="A1" s="1097" t="s">
        <v>529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50.25" customHeight="1" x14ac:dyDescent="0.3">
      <c r="A2" s="1102" t="s">
        <v>1001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  <c r="Q2" s="1102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549" customFormat="1" ht="25.5" customHeight="1" thickBot="1" x14ac:dyDescent="0.35">
      <c r="A3" s="1093" t="s">
        <v>950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51" t="s">
        <v>948</v>
      </c>
      <c r="Q3" s="1051"/>
      <c r="S3" s="550"/>
      <c r="T3" s="550"/>
      <c r="U3" s="550"/>
      <c r="V3" s="550"/>
      <c r="W3" s="550"/>
      <c r="X3" s="550"/>
      <c r="Y3" s="550"/>
      <c r="Z3" s="550"/>
      <c r="AA3" s="550"/>
      <c r="AB3" s="550"/>
    </row>
    <row r="4" spans="1:28" ht="26.25" customHeight="1" thickTop="1" x14ac:dyDescent="0.3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8.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0.25" customHeight="1" x14ac:dyDescent="0.3">
      <c r="A8" s="992" t="s">
        <v>525</v>
      </c>
      <c r="B8" s="992"/>
      <c r="C8" s="621">
        <v>172</v>
      </c>
      <c r="D8" s="621">
        <v>109</v>
      </c>
      <c r="E8" s="621">
        <v>214</v>
      </c>
      <c r="F8" s="621">
        <v>71</v>
      </c>
      <c r="G8" s="621">
        <v>196</v>
      </c>
      <c r="H8" s="621">
        <v>70</v>
      </c>
      <c r="I8" s="621">
        <v>104</v>
      </c>
      <c r="J8" s="621">
        <v>45</v>
      </c>
      <c r="K8" s="621">
        <v>97</v>
      </c>
      <c r="L8" s="621">
        <v>31</v>
      </c>
      <c r="M8" s="621">
        <f>SUM(C8,E8,G8,I8,K8)</f>
        <v>783</v>
      </c>
      <c r="N8" s="621">
        <f t="shared" ref="N8" si="0">SUM(D8,F8,H8,J8,L8)</f>
        <v>326</v>
      </c>
      <c r="O8" s="621">
        <f>SUM(M8:N8)</f>
        <v>1109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0.25" customHeight="1" x14ac:dyDescent="0.3">
      <c r="A9" s="993" t="s">
        <v>14</v>
      </c>
      <c r="B9" s="993"/>
      <c r="C9" s="618">
        <v>942</v>
      </c>
      <c r="D9" s="618">
        <v>834</v>
      </c>
      <c r="E9" s="618">
        <v>713</v>
      </c>
      <c r="F9" s="618">
        <v>352</v>
      </c>
      <c r="G9" s="618">
        <v>260</v>
      </c>
      <c r="H9" s="618">
        <v>243</v>
      </c>
      <c r="I9" s="618">
        <v>308</v>
      </c>
      <c r="J9" s="618">
        <v>327</v>
      </c>
      <c r="K9" s="618">
        <v>300</v>
      </c>
      <c r="L9" s="618">
        <v>986</v>
      </c>
      <c r="M9" s="618">
        <f t="shared" ref="M9:M27" si="1">SUM(C9,E9,G9,I9,K9)</f>
        <v>2523</v>
      </c>
      <c r="N9" s="618">
        <f t="shared" ref="N9:N27" si="2">SUM(D9,F9,H9,J9,L9)</f>
        <v>2742</v>
      </c>
      <c r="O9" s="618">
        <f t="shared" ref="O9:O28" si="3">SUM(M9:N9)</f>
        <v>5265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0.25" customHeight="1" x14ac:dyDescent="0.3">
      <c r="A10" s="995" t="s">
        <v>16</v>
      </c>
      <c r="B10" s="995"/>
      <c r="C10" s="618">
        <v>708</v>
      </c>
      <c r="D10" s="618">
        <v>874</v>
      </c>
      <c r="E10" s="618">
        <v>377</v>
      </c>
      <c r="F10" s="618">
        <v>540</v>
      </c>
      <c r="G10" s="618">
        <v>315</v>
      </c>
      <c r="H10" s="618">
        <v>235</v>
      </c>
      <c r="I10" s="618">
        <v>183</v>
      </c>
      <c r="J10" s="618">
        <v>143</v>
      </c>
      <c r="K10" s="618">
        <v>176</v>
      </c>
      <c r="L10" s="618">
        <v>105</v>
      </c>
      <c r="M10" s="618">
        <f t="shared" si="1"/>
        <v>1759</v>
      </c>
      <c r="N10" s="618">
        <f t="shared" si="2"/>
        <v>1897</v>
      </c>
      <c r="O10" s="618">
        <f t="shared" si="3"/>
        <v>3656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0.25" customHeight="1" x14ac:dyDescent="0.3">
      <c r="A11" s="995" t="s">
        <v>18</v>
      </c>
      <c r="B11" s="995"/>
      <c r="C11" s="618">
        <v>1391</v>
      </c>
      <c r="D11" s="618">
        <v>1586</v>
      </c>
      <c r="E11" s="618">
        <v>839</v>
      </c>
      <c r="F11" s="618">
        <v>767</v>
      </c>
      <c r="G11" s="618">
        <v>589</v>
      </c>
      <c r="H11" s="618">
        <v>466</v>
      </c>
      <c r="I11" s="618">
        <v>386</v>
      </c>
      <c r="J11" s="618">
        <v>238</v>
      </c>
      <c r="K11" s="618">
        <v>237</v>
      </c>
      <c r="L11" s="618">
        <v>138</v>
      </c>
      <c r="M11" s="618">
        <f t="shared" si="1"/>
        <v>3442</v>
      </c>
      <c r="N11" s="618">
        <f t="shared" si="2"/>
        <v>3195</v>
      </c>
      <c r="O11" s="618">
        <f t="shared" si="3"/>
        <v>6637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0.25" customHeight="1" x14ac:dyDescent="0.3">
      <c r="A12" s="997" t="s">
        <v>20</v>
      </c>
      <c r="B12" s="261" t="s">
        <v>399</v>
      </c>
      <c r="C12" s="618">
        <v>962</v>
      </c>
      <c r="D12" s="618">
        <v>1484</v>
      </c>
      <c r="E12" s="618">
        <v>753</v>
      </c>
      <c r="F12" s="618">
        <v>675</v>
      </c>
      <c r="G12" s="618">
        <v>432</v>
      </c>
      <c r="H12" s="618">
        <v>264</v>
      </c>
      <c r="I12" s="618">
        <v>272</v>
      </c>
      <c r="J12" s="618">
        <v>155</v>
      </c>
      <c r="K12" s="618">
        <v>216</v>
      </c>
      <c r="L12" s="618">
        <v>121</v>
      </c>
      <c r="M12" s="618">
        <f t="shared" si="1"/>
        <v>2635</v>
      </c>
      <c r="N12" s="618">
        <f t="shared" si="2"/>
        <v>2699</v>
      </c>
      <c r="O12" s="618">
        <f t="shared" si="3"/>
        <v>5334</v>
      </c>
      <c r="P12" s="269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0.25" customHeight="1" x14ac:dyDescent="0.3">
      <c r="A13" s="998"/>
      <c r="B13" s="261" t="s">
        <v>400</v>
      </c>
      <c r="C13" s="618">
        <v>1867</v>
      </c>
      <c r="D13" s="618">
        <v>2263</v>
      </c>
      <c r="E13" s="618">
        <v>982</v>
      </c>
      <c r="F13" s="618">
        <v>810</v>
      </c>
      <c r="G13" s="618">
        <v>680</v>
      </c>
      <c r="H13" s="618">
        <v>457</v>
      </c>
      <c r="I13" s="618">
        <v>415</v>
      </c>
      <c r="J13" s="618">
        <v>216</v>
      </c>
      <c r="K13" s="618">
        <v>266</v>
      </c>
      <c r="L13" s="618">
        <v>148</v>
      </c>
      <c r="M13" s="618">
        <f t="shared" si="1"/>
        <v>4210</v>
      </c>
      <c r="N13" s="618">
        <f t="shared" si="2"/>
        <v>3894</v>
      </c>
      <c r="O13" s="618">
        <f t="shared" si="3"/>
        <v>8104</v>
      </c>
      <c r="P13" s="269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0.25" customHeight="1" x14ac:dyDescent="0.3">
      <c r="A14" s="998"/>
      <c r="B14" s="261" t="s">
        <v>401</v>
      </c>
      <c r="C14" s="618">
        <v>541</v>
      </c>
      <c r="D14" s="618">
        <v>633</v>
      </c>
      <c r="E14" s="618">
        <v>596</v>
      </c>
      <c r="F14" s="618">
        <v>496</v>
      </c>
      <c r="G14" s="618">
        <v>473</v>
      </c>
      <c r="H14" s="618">
        <v>324</v>
      </c>
      <c r="I14" s="618">
        <v>284</v>
      </c>
      <c r="J14" s="618">
        <v>176</v>
      </c>
      <c r="K14" s="618">
        <v>224</v>
      </c>
      <c r="L14" s="618">
        <v>111</v>
      </c>
      <c r="M14" s="618">
        <f t="shared" si="1"/>
        <v>2118</v>
      </c>
      <c r="N14" s="618">
        <f t="shared" si="2"/>
        <v>1740</v>
      </c>
      <c r="O14" s="618">
        <f t="shared" si="3"/>
        <v>3858</v>
      </c>
      <c r="P14" s="269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0.25" customHeight="1" x14ac:dyDescent="0.3">
      <c r="A15" s="998"/>
      <c r="B15" s="261" t="s">
        <v>382</v>
      </c>
      <c r="C15" s="618">
        <v>730</v>
      </c>
      <c r="D15" s="618">
        <v>872</v>
      </c>
      <c r="E15" s="618">
        <v>414</v>
      </c>
      <c r="F15" s="618">
        <v>451</v>
      </c>
      <c r="G15" s="618">
        <v>340</v>
      </c>
      <c r="H15" s="618">
        <v>191</v>
      </c>
      <c r="I15" s="618">
        <v>256</v>
      </c>
      <c r="J15" s="618">
        <v>114</v>
      </c>
      <c r="K15" s="618">
        <v>133</v>
      </c>
      <c r="L15" s="618">
        <v>123</v>
      </c>
      <c r="M15" s="618">
        <f t="shared" si="1"/>
        <v>1873</v>
      </c>
      <c r="N15" s="618">
        <f t="shared" si="2"/>
        <v>1751</v>
      </c>
      <c r="O15" s="618">
        <f t="shared" si="3"/>
        <v>3624</v>
      </c>
      <c r="P15" s="269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0.25" customHeight="1" x14ac:dyDescent="0.3">
      <c r="A16" s="998"/>
      <c r="B16" s="261" t="s">
        <v>383</v>
      </c>
      <c r="C16" s="618">
        <v>1425</v>
      </c>
      <c r="D16" s="618">
        <v>2016</v>
      </c>
      <c r="E16" s="618">
        <v>688</v>
      </c>
      <c r="F16" s="618">
        <v>827</v>
      </c>
      <c r="G16" s="618">
        <v>394</v>
      </c>
      <c r="H16" s="618">
        <v>392</v>
      </c>
      <c r="I16" s="618">
        <v>271</v>
      </c>
      <c r="J16" s="618">
        <v>174</v>
      </c>
      <c r="K16" s="618">
        <v>364</v>
      </c>
      <c r="L16" s="618">
        <v>163</v>
      </c>
      <c r="M16" s="618">
        <f t="shared" si="1"/>
        <v>3142</v>
      </c>
      <c r="N16" s="618">
        <f t="shared" si="2"/>
        <v>3572</v>
      </c>
      <c r="O16" s="618">
        <f t="shared" si="3"/>
        <v>6714</v>
      </c>
      <c r="P16" s="269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0.25" customHeight="1" x14ac:dyDescent="0.3">
      <c r="A17" s="999"/>
      <c r="B17" s="261" t="s">
        <v>384</v>
      </c>
      <c r="C17" s="618">
        <v>724</v>
      </c>
      <c r="D17" s="618">
        <v>868</v>
      </c>
      <c r="E17" s="618">
        <v>565</v>
      </c>
      <c r="F17" s="618">
        <v>603</v>
      </c>
      <c r="G17" s="618">
        <v>370</v>
      </c>
      <c r="H17" s="618">
        <v>327</v>
      </c>
      <c r="I17" s="618">
        <v>284</v>
      </c>
      <c r="J17" s="618">
        <v>158</v>
      </c>
      <c r="K17" s="618">
        <v>252</v>
      </c>
      <c r="L17" s="618">
        <v>101</v>
      </c>
      <c r="M17" s="618">
        <f t="shared" si="1"/>
        <v>2195</v>
      </c>
      <c r="N17" s="618">
        <f t="shared" si="2"/>
        <v>2057</v>
      </c>
      <c r="O17" s="618">
        <f t="shared" si="3"/>
        <v>4252</v>
      </c>
      <c r="P17" s="269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0.25" customHeight="1" x14ac:dyDescent="0.3">
      <c r="A18" s="995" t="s">
        <v>397</v>
      </c>
      <c r="B18" s="995"/>
      <c r="C18" s="618">
        <v>770</v>
      </c>
      <c r="D18" s="618">
        <v>780</v>
      </c>
      <c r="E18" s="618">
        <v>637</v>
      </c>
      <c r="F18" s="618">
        <v>494</v>
      </c>
      <c r="G18" s="618">
        <v>434</v>
      </c>
      <c r="H18" s="618">
        <v>300</v>
      </c>
      <c r="I18" s="618">
        <v>378</v>
      </c>
      <c r="J18" s="618">
        <v>189</v>
      </c>
      <c r="K18" s="618">
        <v>321</v>
      </c>
      <c r="L18" s="618">
        <v>124</v>
      </c>
      <c r="M18" s="618">
        <f t="shared" si="1"/>
        <v>2540</v>
      </c>
      <c r="N18" s="618">
        <f t="shared" si="2"/>
        <v>1887</v>
      </c>
      <c r="O18" s="618">
        <f t="shared" si="3"/>
        <v>4427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0.25" customHeight="1" x14ac:dyDescent="0.3">
      <c r="A19" s="995" t="s">
        <v>22</v>
      </c>
      <c r="B19" s="995"/>
      <c r="C19" s="618">
        <v>1125</v>
      </c>
      <c r="D19" s="618">
        <v>1253</v>
      </c>
      <c r="E19" s="618">
        <v>1097</v>
      </c>
      <c r="F19" s="618">
        <v>690</v>
      </c>
      <c r="G19" s="618">
        <v>710</v>
      </c>
      <c r="H19" s="618">
        <v>365</v>
      </c>
      <c r="I19" s="618">
        <v>440</v>
      </c>
      <c r="J19" s="618">
        <v>191</v>
      </c>
      <c r="K19" s="618">
        <v>451</v>
      </c>
      <c r="L19" s="618">
        <v>137</v>
      </c>
      <c r="M19" s="618">
        <f t="shared" si="1"/>
        <v>3823</v>
      </c>
      <c r="N19" s="618">
        <f t="shared" si="2"/>
        <v>2636</v>
      </c>
      <c r="O19" s="618">
        <f t="shared" si="3"/>
        <v>6459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0.25" customHeight="1" x14ac:dyDescent="0.3">
      <c r="A20" s="995" t="s">
        <v>23</v>
      </c>
      <c r="B20" s="995"/>
      <c r="C20" s="618">
        <v>427</v>
      </c>
      <c r="D20" s="618">
        <v>463</v>
      </c>
      <c r="E20" s="618">
        <v>446</v>
      </c>
      <c r="F20" s="618">
        <v>504</v>
      </c>
      <c r="G20" s="618">
        <v>342</v>
      </c>
      <c r="H20" s="618">
        <v>261</v>
      </c>
      <c r="I20" s="618">
        <v>275</v>
      </c>
      <c r="J20" s="618">
        <v>191</v>
      </c>
      <c r="K20" s="618">
        <v>308</v>
      </c>
      <c r="L20" s="618">
        <v>124</v>
      </c>
      <c r="M20" s="618">
        <f t="shared" si="1"/>
        <v>1798</v>
      </c>
      <c r="N20" s="618">
        <f t="shared" si="2"/>
        <v>1543</v>
      </c>
      <c r="O20" s="618">
        <f t="shared" si="3"/>
        <v>3341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0.25" customHeight="1" x14ac:dyDescent="0.3">
      <c r="A21" s="995" t="s">
        <v>25</v>
      </c>
      <c r="B21" s="995"/>
      <c r="C21" s="618">
        <v>458</v>
      </c>
      <c r="D21" s="618">
        <v>611</v>
      </c>
      <c r="E21" s="618">
        <v>511</v>
      </c>
      <c r="F21" s="618">
        <v>535</v>
      </c>
      <c r="G21" s="618">
        <v>386</v>
      </c>
      <c r="H21" s="618">
        <v>331</v>
      </c>
      <c r="I21" s="618">
        <v>311</v>
      </c>
      <c r="J21" s="618">
        <v>218</v>
      </c>
      <c r="K21" s="618">
        <v>306</v>
      </c>
      <c r="L21" s="618">
        <v>161</v>
      </c>
      <c r="M21" s="618">
        <f t="shared" si="1"/>
        <v>1972</v>
      </c>
      <c r="N21" s="618">
        <f t="shared" si="2"/>
        <v>1856</v>
      </c>
      <c r="O21" s="618">
        <f t="shared" si="3"/>
        <v>3828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0.25" customHeight="1" x14ac:dyDescent="0.3">
      <c r="A22" s="995" t="s">
        <v>64</v>
      </c>
      <c r="B22" s="995"/>
      <c r="C22" s="618">
        <v>476</v>
      </c>
      <c r="D22" s="618">
        <v>582</v>
      </c>
      <c r="E22" s="618">
        <v>379</v>
      </c>
      <c r="F22" s="618">
        <v>274</v>
      </c>
      <c r="G22" s="618">
        <v>375</v>
      </c>
      <c r="H22" s="618">
        <v>231</v>
      </c>
      <c r="I22" s="618">
        <v>302</v>
      </c>
      <c r="J22" s="618">
        <v>155</v>
      </c>
      <c r="K22" s="618">
        <v>309</v>
      </c>
      <c r="L22" s="618">
        <v>206</v>
      </c>
      <c r="M22" s="618">
        <f t="shared" si="1"/>
        <v>1841</v>
      </c>
      <c r="N22" s="618">
        <f t="shared" si="2"/>
        <v>1448</v>
      </c>
      <c r="O22" s="618">
        <f t="shared" si="3"/>
        <v>3289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0.25" customHeight="1" x14ac:dyDescent="0.3">
      <c r="A23" s="995" t="s">
        <v>27</v>
      </c>
      <c r="B23" s="995"/>
      <c r="C23" s="618">
        <v>279</v>
      </c>
      <c r="D23" s="618">
        <v>296</v>
      </c>
      <c r="E23" s="618">
        <v>352</v>
      </c>
      <c r="F23" s="618">
        <v>371</v>
      </c>
      <c r="G23" s="618">
        <v>375</v>
      </c>
      <c r="H23" s="618">
        <v>262</v>
      </c>
      <c r="I23" s="618">
        <v>254</v>
      </c>
      <c r="J23" s="618">
        <v>160</v>
      </c>
      <c r="K23" s="618">
        <v>301</v>
      </c>
      <c r="L23" s="618">
        <v>94</v>
      </c>
      <c r="M23" s="618">
        <f t="shared" si="1"/>
        <v>1561</v>
      </c>
      <c r="N23" s="618">
        <f t="shared" si="2"/>
        <v>1183</v>
      </c>
      <c r="O23" s="618">
        <f t="shared" si="3"/>
        <v>2744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0.25" customHeight="1" x14ac:dyDescent="0.3">
      <c r="A24" s="995" t="s">
        <v>29</v>
      </c>
      <c r="B24" s="995"/>
      <c r="C24" s="618">
        <v>644</v>
      </c>
      <c r="D24" s="618">
        <v>612</v>
      </c>
      <c r="E24" s="618">
        <v>650</v>
      </c>
      <c r="F24" s="618">
        <v>416</v>
      </c>
      <c r="G24" s="618">
        <v>478</v>
      </c>
      <c r="H24" s="618">
        <v>290</v>
      </c>
      <c r="I24" s="618">
        <v>326</v>
      </c>
      <c r="J24" s="618">
        <v>213</v>
      </c>
      <c r="K24" s="618">
        <v>342</v>
      </c>
      <c r="L24" s="618">
        <v>126</v>
      </c>
      <c r="M24" s="618">
        <f t="shared" si="1"/>
        <v>2440</v>
      </c>
      <c r="N24" s="618">
        <f t="shared" si="2"/>
        <v>1657</v>
      </c>
      <c r="O24" s="618">
        <f t="shared" si="3"/>
        <v>4097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0.25" customHeight="1" x14ac:dyDescent="0.3">
      <c r="A25" s="995" t="s">
        <v>31</v>
      </c>
      <c r="B25" s="995"/>
      <c r="C25" s="618">
        <v>513</v>
      </c>
      <c r="D25" s="618">
        <v>520</v>
      </c>
      <c r="E25" s="618">
        <v>464</v>
      </c>
      <c r="F25" s="618">
        <v>462</v>
      </c>
      <c r="G25" s="618">
        <v>387</v>
      </c>
      <c r="H25" s="618">
        <v>374</v>
      </c>
      <c r="I25" s="618">
        <v>404</v>
      </c>
      <c r="J25" s="618">
        <v>209</v>
      </c>
      <c r="K25" s="618">
        <v>311</v>
      </c>
      <c r="L25" s="618">
        <v>157</v>
      </c>
      <c r="M25" s="618">
        <f t="shared" si="1"/>
        <v>2079</v>
      </c>
      <c r="N25" s="618">
        <f t="shared" si="2"/>
        <v>1722</v>
      </c>
      <c r="O25" s="618">
        <f t="shared" si="3"/>
        <v>3801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0.25" customHeight="1" x14ac:dyDescent="0.3">
      <c r="A26" s="995" t="s">
        <v>33</v>
      </c>
      <c r="B26" s="995"/>
      <c r="C26" s="618">
        <v>537</v>
      </c>
      <c r="D26" s="618">
        <v>675</v>
      </c>
      <c r="E26" s="618">
        <v>387</v>
      </c>
      <c r="F26" s="618">
        <v>387</v>
      </c>
      <c r="G26" s="618">
        <v>267</v>
      </c>
      <c r="H26" s="618">
        <v>181</v>
      </c>
      <c r="I26" s="618">
        <v>160</v>
      </c>
      <c r="J26" s="618">
        <v>88</v>
      </c>
      <c r="K26" s="618">
        <v>398</v>
      </c>
      <c r="L26" s="618">
        <v>73</v>
      </c>
      <c r="M26" s="618">
        <f t="shared" si="1"/>
        <v>1749</v>
      </c>
      <c r="N26" s="618">
        <f t="shared" si="2"/>
        <v>1404</v>
      </c>
      <c r="O26" s="618">
        <f t="shared" si="3"/>
        <v>3153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0.25" customHeight="1" thickBot="1" x14ac:dyDescent="0.35">
      <c r="A27" s="1006" t="s">
        <v>35</v>
      </c>
      <c r="B27" s="1006"/>
      <c r="C27" s="621">
        <v>1119</v>
      </c>
      <c r="D27" s="621">
        <v>1591</v>
      </c>
      <c r="E27" s="621">
        <v>879</v>
      </c>
      <c r="F27" s="621">
        <v>1209</v>
      </c>
      <c r="G27" s="621">
        <v>614</v>
      </c>
      <c r="H27" s="621">
        <v>721</v>
      </c>
      <c r="I27" s="621">
        <v>431</v>
      </c>
      <c r="J27" s="621">
        <v>329</v>
      </c>
      <c r="K27" s="621">
        <v>516</v>
      </c>
      <c r="L27" s="621">
        <v>218</v>
      </c>
      <c r="M27" s="621">
        <f t="shared" si="1"/>
        <v>3559</v>
      </c>
      <c r="N27" s="621">
        <f t="shared" si="2"/>
        <v>4068</v>
      </c>
      <c r="O27" s="621">
        <f t="shared" si="3"/>
        <v>7627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0.25" customHeight="1" thickBot="1" x14ac:dyDescent="0.35">
      <c r="A28" s="1079" t="s">
        <v>8</v>
      </c>
      <c r="B28" s="1079"/>
      <c r="C28" s="626">
        <f>SUM(C8:C27)</f>
        <v>15810</v>
      </c>
      <c r="D28" s="626">
        <f t="shared" ref="D28:N28" si="4">SUM(D8:D27)</f>
        <v>18922</v>
      </c>
      <c r="E28" s="626">
        <f t="shared" si="4"/>
        <v>11943</v>
      </c>
      <c r="F28" s="626">
        <f t="shared" si="4"/>
        <v>10934</v>
      </c>
      <c r="G28" s="626">
        <f t="shared" si="4"/>
        <v>8417</v>
      </c>
      <c r="H28" s="626">
        <f t="shared" si="4"/>
        <v>6285</v>
      </c>
      <c r="I28" s="626">
        <f t="shared" si="4"/>
        <v>6044</v>
      </c>
      <c r="J28" s="626">
        <f t="shared" si="4"/>
        <v>3689</v>
      </c>
      <c r="K28" s="626">
        <f t="shared" si="4"/>
        <v>5828</v>
      </c>
      <c r="L28" s="626">
        <f t="shared" si="4"/>
        <v>3447</v>
      </c>
      <c r="M28" s="626">
        <f t="shared" si="4"/>
        <v>48042</v>
      </c>
      <c r="N28" s="626">
        <f t="shared" si="4"/>
        <v>43277</v>
      </c>
      <c r="O28" s="626">
        <f t="shared" si="3"/>
        <v>91319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1.75" customHeight="1" thickTop="1" x14ac:dyDescent="0.3">
      <c r="A29" s="180"/>
      <c r="B29" s="18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83"/>
      <c r="Q29" s="183"/>
      <c r="S29" s="3"/>
      <c r="T29" s="3"/>
      <c r="U29" s="3"/>
      <c r="V29" s="3"/>
      <c r="W29" s="3"/>
      <c r="X29" s="3"/>
      <c r="Y29" s="3"/>
      <c r="Z29" s="3"/>
      <c r="AA29" s="3"/>
      <c r="AB29" s="3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87"/>
  <sheetViews>
    <sheetView rightToLeft="1" view="pageBreakPreview" zoomScale="70" zoomScaleNormal="80" zoomScaleSheetLayoutView="70" workbookViewId="0">
      <selection activeCell="S84" sqref="S84"/>
    </sheetView>
  </sheetViews>
  <sheetFormatPr defaultRowHeight="20.25" x14ac:dyDescent="0.3"/>
  <cols>
    <col min="1" max="1" width="2.58203125" style="181" customWidth="1"/>
    <col min="2" max="2" width="6.5" style="181" customWidth="1"/>
    <col min="3" max="3" width="6.83203125" style="181" customWidth="1"/>
    <col min="4" max="4" width="7.91406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7.75" style="181" customWidth="1"/>
    <col min="14" max="15" width="7.25" style="181" customWidth="1"/>
    <col min="16" max="16" width="9.83203125" style="181" customWidth="1"/>
    <col min="17" max="17" width="2.6640625" style="181" customWidth="1"/>
    <col min="18" max="16384" width="8.6640625" style="181"/>
  </cols>
  <sheetData>
    <row r="1" spans="1:28" ht="27" customHeight="1" x14ac:dyDescent="0.3">
      <c r="A1" s="1098" t="s">
        <v>1442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6.5" customHeight="1" x14ac:dyDescent="0.3">
      <c r="A2" s="1102" t="s">
        <v>1452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  <c r="Q2" s="1102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549" customFormat="1" ht="27" customHeight="1" thickBot="1" x14ac:dyDescent="0.35">
      <c r="A3" s="1093" t="s">
        <v>1070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51" t="s">
        <v>1071</v>
      </c>
      <c r="Q3" s="1051"/>
      <c r="S3" s="550"/>
      <c r="T3" s="550"/>
      <c r="U3" s="550"/>
      <c r="V3" s="550"/>
      <c r="W3" s="550"/>
      <c r="X3" s="550"/>
      <c r="Y3" s="550"/>
      <c r="Z3" s="550"/>
      <c r="AA3" s="550"/>
      <c r="AB3" s="550"/>
    </row>
    <row r="4" spans="1:28" ht="27" customHeight="1" thickTop="1" x14ac:dyDescent="0.3">
      <c r="A4" s="987" t="s">
        <v>0</v>
      </c>
      <c r="B4" s="987"/>
      <c r="C4" s="1074" t="s">
        <v>215</v>
      </c>
      <c r="D4" s="1074"/>
      <c r="E4" s="1074" t="s">
        <v>71</v>
      </c>
      <c r="F4" s="1074"/>
      <c r="G4" s="1074" t="s">
        <v>72</v>
      </c>
      <c r="H4" s="1074"/>
      <c r="I4" s="1074" t="s">
        <v>73</v>
      </c>
      <c r="J4" s="1074"/>
      <c r="K4" s="1074" t="s">
        <v>74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7" customHeight="1" x14ac:dyDescent="0.3">
      <c r="A5" s="988"/>
      <c r="B5" s="988"/>
      <c r="C5" s="1075" t="s">
        <v>91</v>
      </c>
      <c r="D5" s="1075"/>
      <c r="E5" s="1075" t="s">
        <v>81</v>
      </c>
      <c r="F5" s="1075"/>
      <c r="G5" s="1075" t="s">
        <v>82</v>
      </c>
      <c r="H5" s="1075"/>
      <c r="I5" s="1075" t="s">
        <v>83</v>
      </c>
      <c r="J5" s="1075"/>
      <c r="K5" s="1075" t="s">
        <v>84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7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7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7" customHeight="1" x14ac:dyDescent="0.3">
      <c r="A8" s="992" t="s">
        <v>532</v>
      </c>
      <c r="B8" s="992"/>
      <c r="C8" s="287">
        <f>SUM(C37,C66)</f>
        <v>2614</v>
      </c>
      <c r="D8" s="287">
        <f t="shared" ref="D8:O8" si="0">SUM(D37,D66)</f>
        <v>2896</v>
      </c>
      <c r="E8" s="287">
        <f t="shared" si="0"/>
        <v>3580</v>
      </c>
      <c r="F8" s="287">
        <f t="shared" si="0"/>
        <v>3284</v>
      </c>
      <c r="G8" s="287">
        <f t="shared" si="0"/>
        <v>3270</v>
      </c>
      <c r="H8" s="287">
        <f t="shared" si="0"/>
        <v>2223</v>
      </c>
      <c r="I8" s="287">
        <f t="shared" si="0"/>
        <v>3401</v>
      </c>
      <c r="J8" s="287">
        <f t="shared" si="0"/>
        <v>1623</v>
      </c>
      <c r="K8" s="287">
        <f t="shared" si="0"/>
        <v>2995</v>
      </c>
      <c r="L8" s="287">
        <f t="shared" si="0"/>
        <v>1578</v>
      </c>
      <c r="M8" s="287">
        <f t="shared" si="0"/>
        <v>15860</v>
      </c>
      <c r="N8" s="287">
        <f t="shared" si="0"/>
        <v>11604</v>
      </c>
      <c r="O8" s="287">
        <f t="shared" si="0"/>
        <v>27464</v>
      </c>
      <c r="P8" s="32"/>
      <c r="Q8" s="32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130">
        <f t="shared" ref="C9:O28" si="1">SUM(C38,C67)</f>
        <v>974</v>
      </c>
      <c r="D9" s="130">
        <f t="shared" si="1"/>
        <v>1973</v>
      </c>
      <c r="E9" s="130">
        <f t="shared" si="1"/>
        <v>538</v>
      </c>
      <c r="F9" s="130">
        <f t="shared" si="1"/>
        <v>1612</v>
      </c>
      <c r="G9" s="130">
        <f t="shared" si="1"/>
        <v>811</v>
      </c>
      <c r="H9" s="130">
        <f t="shared" si="1"/>
        <v>368</v>
      </c>
      <c r="I9" s="130">
        <f t="shared" si="1"/>
        <v>1225</v>
      </c>
      <c r="J9" s="130">
        <f t="shared" si="1"/>
        <v>436</v>
      </c>
      <c r="K9" s="130">
        <f t="shared" si="1"/>
        <v>1559</v>
      </c>
      <c r="L9" s="130">
        <f t="shared" si="1"/>
        <v>429</v>
      </c>
      <c r="M9" s="130">
        <f t="shared" si="1"/>
        <v>5107</v>
      </c>
      <c r="N9" s="130">
        <f t="shared" si="1"/>
        <v>4818</v>
      </c>
      <c r="O9" s="130">
        <f t="shared" si="1"/>
        <v>9925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130">
        <f t="shared" si="1"/>
        <v>2545</v>
      </c>
      <c r="D10" s="130">
        <f t="shared" si="1"/>
        <v>2746</v>
      </c>
      <c r="E10" s="130">
        <f t="shared" si="1"/>
        <v>1501</v>
      </c>
      <c r="F10" s="130">
        <f t="shared" si="1"/>
        <v>1621</v>
      </c>
      <c r="G10" s="130">
        <f t="shared" si="1"/>
        <v>1234</v>
      </c>
      <c r="H10" s="130">
        <f t="shared" si="1"/>
        <v>730</v>
      </c>
      <c r="I10" s="130">
        <f t="shared" si="1"/>
        <v>804</v>
      </c>
      <c r="J10" s="130">
        <f t="shared" si="1"/>
        <v>481</v>
      </c>
      <c r="K10" s="130">
        <f t="shared" si="1"/>
        <v>547</v>
      </c>
      <c r="L10" s="130">
        <f t="shared" si="1"/>
        <v>292</v>
      </c>
      <c r="M10" s="130">
        <f t="shared" si="1"/>
        <v>6631</v>
      </c>
      <c r="N10" s="130">
        <f t="shared" si="1"/>
        <v>5870</v>
      </c>
      <c r="O10" s="130">
        <f t="shared" si="1"/>
        <v>12501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130">
        <f t="shared" si="1"/>
        <v>2898</v>
      </c>
      <c r="D11" s="130">
        <f t="shared" si="1"/>
        <v>3132</v>
      </c>
      <c r="E11" s="130">
        <f t="shared" si="1"/>
        <v>1785</v>
      </c>
      <c r="F11" s="130">
        <f t="shared" si="1"/>
        <v>1817</v>
      </c>
      <c r="G11" s="130">
        <f t="shared" si="1"/>
        <v>1337</v>
      </c>
      <c r="H11" s="130">
        <f t="shared" si="1"/>
        <v>893</v>
      </c>
      <c r="I11" s="130">
        <f t="shared" si="1"/>
        <v>819</v>
      </c>
      <c r="J11" s="130">
        <f t="shared" si="1"/>
        <v>526</v>
      </c>
      <c r="K11" s="130">
        <f t="shared" si="1"/>
        <v>446</v>
      </c>
      <c r="L11" s="130">
        <f t="shared" si="1"/>
        <v>306</v>
      </c>
      <c r="M11" s="130">
        <f t="shared" si="1"/>
        <v>7285</v>
      </c>
      <c r="N11" s="130">
        <f t="shared" si="1"/>
        <v>6674</v>
      </c>
      <c r="O11" s="130">
        <f t="shared" si="1"/>
        <v>13959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61" t="s">
        <v>399</v>
      </c>
      <c r="C12" s="130">
        <f t="shared" si="1"/>
        <v>2301</v>
      </c>
      <c r="D12" s="130">
        <f t="shared" si="1"/>
        <v>2558</v>
      </c>
      <c r="E12" s="130">
        <f t="shared" si="1"/>
        <v>1083</v>
      </c>
      <c r="F12" s="130">
        <f t="shared" si="1"/>
        <v>1163</v>
      </c>
      <c r="G12" s="130">
        <f t="shared" si="1"/>
        <v>717</v>
      </c>
      <c r="H12" s="130">
        <f t="shared" si="1"/>
        <v>539</v>
      </c>
      <c r="I12" s="130">
        <f t="shared" si="1"/>
        <v>472</v>
      </c>
      <c r="J12" s="130">
        <f t="shared" si="1"/>
        <v>323</v>
      </c>
      <c r="K12" s="130">
        <f t="shared" si="1"/>
        <v>329</v>
      </c>
      <c r="L12" s="130">
        <f t="shared" si="1"/>
        <v>118</v>
      </c>
      <c r="M12" s="130">
        <f t="shared" si="1"/>
        <v>4902</v>
      </c>
      <c r="N12" s="130">
        <f t="shared" si="1"/>
        <v>4701</v>
      </c>
      <c r="O12" s="130">
        <f t="shared" si="1"/>
        <v>9603</v>
      </c>
      <c r="P12" s="269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61" t="s">
        <v>400</v>
      </c>
      <c r="C13" s="130">
        <f t="shared" si="1"/>
        <v>3715</v>
      </c>
      <c r="D13" s="130">
        <f t="shared" si="1"/>
        <v>4088</v>
      </c>
      <c r="E13" s="130">
        <f t="shared" si="1"/>
        <v>1626</v>
      </c>
      <c r="F13" s="130">
        <f t="shared" si="1"/>
        <v>1609</v>
      </c>
      <c r="G13" s="130">
        <f t="shared" si="1"/>
        <v>1055</v>
      </c>
      <c r="H13" s="130">
        <f t="shared" si="1"/>
        <v>637</v>
      </c>
      <c r="I13" s="130">
        <f t="shared" si="1"/>
        <v>647</v>
      </c>
      <c r="J13" s="130">
        <f t="shared" si="1"/>
        <v>363</v>
      </c>
      <c r="K13" s="130">
        <f t="shared" si="1"/>
        <v>760</v>
      </c>
      <c r="L13" s="130">
        <f t="shared" si="1"/>
        <v>240</v>
      </c>
      <c r="M13" s="130">
        <f t="shared" si="1"/>
        <v>7803</v>
      </c>
      <c r="N13" s="130">
        <f t="shared" si="1"/>
        <v>6937</v>
      </c>
      <c r="O13" s="130">
        <f t="shared" si="1"/>
        <v>14740</v>
      </c>
      <c r="P13" s="269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61" t="s">
        <v>401</v>
      </c>
      <c r="C14" s="130">
        <f t="shared" si="1"/>
        <v>848</v>
      </c>
      <c r="D14" s="130">
        <f t="shared" si="1"/>
        <v>974</v>
      </c>
      <c r="E14" s="130">
        <f t="shared" si="1"/>
        <v>871</v>
      </c>
      <c r="F14" s="130">
        <f t="shared" si="1"/>
        <v>750</v>
      </c>
      <c r="G14" s="130">
        <f t="shared" si="1"/>
        <v>672</v>
      </c>
      <c r="H14" s="130">
        <f t="shared" si="1"/>
        <v>495</v>
      </c>
      <c r="I14" s="130">
        <f t="shared" si="1"/>
        <v>374</v>
      </c>
      <c r="J14" s="130">
        <f t="shared" si="1"/>
        <v>301</v>
      </c>
      <c r="K14" s="130">
        <f t="shared" si="1"/>
        <v>454</v>
      </c>
      <c r="L14" s="130">
        <f t="shared" si="1"/>
        <v>205</v>
      </c>
      <c r="M14" s="130">
        <f t="shared" si="1"/>
        <v>3219</v>
      </c>
      <c r="N14" s="130">
        <f t="shared" si="1"/>
        <v>2725</v>
      </c>
      <c r="O14" s="130">
        <f t="shared" si="1"/>
        <v>5944</v>
      </c>
      <c r="P14" s="269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61" t="s">
        <v>382</v>
      </c>
      <c r="C15" s="130">
        <f t="shared" si="1"/>
        <v>2103</v>
      </c>
      <c r="D15" s="130">
        <f t="shared" si="1"/>
        <v>2332</v>
      </c>
      <c r="E15" s="130">
        <f t="shared" si="1"/>
        <v>1286</v>
      </c>
      <c r="F15" s="130">
        <f t="shared" si="1"/>
        <v>1029</v>
      </c>
      <c r="G15" s="130">
        <f t="shared" si="1"/>
        <v>763</v>
      </c>
      <c r="H15" s="130">
        <f t="shared" si="1"/>
        <v>458</v>
      </c>
      <c r="I15" s="130">
        <f t="shared" si="1"/>
        <v>379</v>
      </c>
      <c r="J15" s="130">
        <f t="shared" si="1"/>
        <v>196</v>
      </c>
      <c r="K15" s="130">
        <f t="shared" si="1"/>
        <v>243</v>
      </c>
      <c r="L15" s="130">
        <f t="shared" si="1"/>
        <v>186</v>
      </c>
      <c r="M15" s="130">
        <f t="shared" si="1"/>
        <v>4774</v>
      </c>
      <c r="N15" s="130">
        <f t="shared" si="1"/>
        <v>4201</v>
      </c>
      <c r="O15" s="130">
        <f t="shared" si="1"/>
        <v>8975</v>
      </c>
      <c r="P15" s="269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61" t="s">
        <v>383</v>
      </c>
      <c r="C16" s="130">
        <f t="shared" si="1"/>
        <v>2987</v>
      </c>
      <c r="D16" s="130">
        <f t="shared" si="1"/>
        <v>3142</v>
      </c>
      <c r="E16" s="130">
        <f t="shared" si="1"/>
        <v>1156</v>
      </c>
      <c r="F16" s="130">
        <f t="shared" si="1"/>
        <v>1363</v>
      </c>
      <c r="G16" s="130">
        <f t="shared" si="1"/>
        <v>738</v>
      </c>
      <c r="H16" s="130">
        <f t="shared" si="1"/>
        <v>624</v>
      </c>
      <c r="I16" s="130">
        <f t="shared" si="1"/>
        <v>824</v>
      </c>
      <c r="J16" s="130">
        <f t="shared" si="1"/>
        <v>569</v>
      </c>
      <c r="K16" s="130">
        <f t="shared" si="1"/>
        <v>370</v>
      </c>
      <c r="L16" s="130">
        <f t="shared" si="1"/>
        <v>302</v>
      </c>
      <c r="M16" s="130">
        <f t="shared" si="1"/>
        <v>6075</v>
      </c>
      <c r="N16" s="130">
        <f t="shared" si="1"/>
        <v>6000</v>
      </c>
      <c r="O16" s="130">
        <f t="shared" si="1"/>
        <v>12075</v>
      </c>
      <c r="P16" s="269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61" t="s">
        <v>384</v>
      </c>
      <c r="C17" s="130">
        <f t="shared" si="1"/>
        <v>1163</v>
      </c>
      <c r="D17" s="130">
        <f t="shared" si="1"/>
        <v>1663</v>
      </c>
      <c r="E17" s="130">
        <f t="shared" si="1"/>
        <v>1089</v>
      </c>
      <c r="F17" s="130">
        <f t="shared" si="1"/>
        <v>1066</v>
      </c>
      <c r="G17" s="130">
        <f t="shared" si="1"/>
        <v>745</v>
      </c>
      <c r="H17" s="130">
        <f t="shared" si="1"/>
        <v>486</v>
      </c>
      <c r="I17" s="130">
        <f t="shared" si="1"/>
        <v>497</v>
      </c>
      <c r="J17" s="130">
        <f t="shared" si="1"/>
        <v>234</v>
      </c>
      <c r="K17" s="130">
        <f t="shared" si="1"/>
        <v>253</v>
      </c>
      <c r="L17" s="130">
        <f t="shared" si="1"/>
        <v>94</v>
      </c>
      <c r="M17" s="130">
        <f t="shared" si="1"/>
        <v>3747</v>
      </c>
      <c r="N17" s="130">
        <f t="shared" si="1"/>
        <v>3543</v>
      </c>
      <c r="O17" s="130">
        <f t="shared" si="1"/>
        <v>7290</v>
      </c>
      <c r="P17" s="269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130">
        <f t="shared" si="1"/>
        <v>1814</v>
      </c>
      <c r="D18" s="130">
        <f t="shared" si="1"/>
        <v>1923</v>
      </c>
      <c r="E18" s="130">
        <f t="shared" si="1"/>
        <v>1472</v>
      </c>
      <c r="F18" s="130">
        <f t="shared" si="1"/>
        <v>1431</v>
      </c>
      <c r="G18" s="130">
        <f t="shared" si="1"/>
        <v>1366</v>
      </c>
      <c r="H18" s="130">
        <f t="shared" si="1"/>
        <v>965</v>
      </c>
      <c r="I18" s="130">
        <f t="shared" si="1"/>
        <v>1002</v>
      </c>
      <c r="J18" s="130">
        <f t="shared" si="1"/>
        <v>554</v>
      </c>
      <c r="K18" s="130">
        <f t="shared" si="1"/>
        <v>1199</v>
      </c>
      <c r="L18" s="130">
        <f t="shared" si="1"/>
        <v>638</v>
      </c>
      <c r="M18" s="130">
        <f t="shared" si="1"/>
        <v>6853</v>
      </c>
      <c r="N18" s="130">
        <f t="shared" si="1"/>
        <v>5511</v>
      </c>
      <c r="O18" s="130">
        <f t="shared" si="1"/>
        <v>12364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130">
        <f t="shared" si="1"/>
        <v>4457</v>
      </c>
      <c r="D19" s="130">
        <f t="shared" si="1"/>
        <v>5019</v>
      </c>
      <c r="E19" s="130">
        <f t="shared" si="1"/>
        <v>3518</v>
      </c>
      <c r="F19" s="130">
        <f t="shared" si="1"/>
        <v>2640</v>
      </c>
      <c r="G19" s="130">
        <f t="shared" si="1"/>
        <v>2198</v>
      </c>
      <c r="H19" s="130">
        <f t="shared" si="1"/>
        <v>1325</v>
      </c>
      <c r="I19" s="130">
        <f t="shared" si="1"/>
        <v>1605</v>
      </c>
      <c r="J19" s="130">
        <f t="shared" si="1"/>
        <v>635</v>
      </c>
      <c r="K19" s="130">
        <f t="shared" si="1"/>
        <v>1380</v>
      </c>
      <c r="L19" s="130">
        <f t="shared" si="1"/>
        <v>369</v>
      </c>
      <c r="M19" s="130">
        <f t="shared" si="1"/>
        <v>13158</v>
      </c>
      <c r="N19" s="130">
        <f t="shared" si="1"/>
        <v>9988</v>
      </c>
      <c r="O19" s="130">
        <f t="shared" si="1"/>
        <v>23146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130">
        <f t="shared" si="1"/>
        <v>1959</v>
      </c>
      <c r="D20" s="130">
        <f t="shared" si="1"/>
        <v>2626</v>
      </c>
      <c r="E20" s="130">
        <f t="shared" si="1"/>
        <v>1629</v>
      </c>
      <c r="F20" s="130">
        <f t="shared" si="1"/>
        <v>1656</v>
      </c>
      <c r="G20" s="130">
        <f t="shared" si="1"/>
        <v>1380</v>
      </c>
      <c r="H20" s="130">
        <f t="shared" si="1"/>
        <v>990</v>
      </c>
      <c r="I20" s="130">
        <f t="shared" si="1"/>
        <v>851</v>
      </c>
      <c r="J20" s="130">
        <f t="shared" si="1"/>
        <v>550</v>
      </c>
      <c r="K20" s="130">
        <f t="shared" si="1"/>
        <v>1390</v>
      </c>
      <c r="L20" s="130">
        <f t="shared" si="1"/>
        <v>623</v>
      </c>
      <c r="M20" s="130">
        <f t="shared" si="1"/>
        <v>7209</v>
      </c>
      <c r="N20" s="130">
        <f t="shared" si="1"/>
        <v>6445</v>
      </c>
      <c r="O20" s="130">
        <f t="shared" si="1"/>
        <v>13654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130">
        <f t="shared" si="1"/>
        <v>2718</v>
      </c>
      <c r="D21" s="130">
        <f t="shared" si="1"/>
        <v>2708</v>
      </c>
      <c r="E21" s="130">
        <f t="shared" si="1"/>
        <v>1988</v>
      </c>
      <c r="F21" s="130">
        <f t="shared" si="1"/>
        <v>2352</v>
      </c>
      <c r="G21" s="130">
        <f t="shared" si="1"/>
        <v>1620</v>
      </c>
      <c r="H21" s="130">
        <f t="shared" si="1"/>
        <v>1375</v>
      </c>
      <c r="I21" s="130">
        <f t="shared" si="1"/>
        <v>1290</v>
      </c>
      <c r="J21" s="130">
        <f t="shared" si="1"/>
        <v>749</v>
      </c>
      <c r="K21" s="130">
        <f t="shared" si="1"/>
        <v>1826</v>
      </c>
      <c r="L21" s="130">
        <f t="shared" si="1"/>
        <v>469</v>
      </c>
      <c r="M21" s="130">
        <f t="shared" si="1"/>
        <v>9442</v>
      </c>
      <c r="N21" s="130">
        <f t="shared" si="1"/>
        <v>7653</v>
      </c>
      <c r="O21" s="130">
        <f t="shared" si="1"/>
        <v>17095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130">
        <f t="shared" si="1"/>
        <v>2091</v>
      </c>
      <c r="D22" s="130">
        <f t="shared" si="1"/>
        <v>1838</v>
      </c>
      <c r="E22" s="130">
        <f t="shared" si="1"/>
        <v>1962</v>
      </c>
      <c r="F22" s="130">
        <f t="shared" si="1"/>
        <v>1527</v>
      </c>
      <c r="G22" s="130">
        <f t="shared" si="1"/>
        <v>1417</v>
      </c>
      <c r="H22" s="130">
        <f t="shared" si="1"/>
        <v>1285</v>
      </c>
      <c r="I22" s="130">
        <f t="shared" si="1"/>
        <v>1101</v>
      </c>
      <c r="J22" s="130">
        <f t="shared" si="1"/>
        <v>1012</v>
      </c>
      <c r="K22" s="130">
        <f t="shared" si="1"/>
        <v>980</v>
      </c>
      <c r="L22" s="130">
        <f t="shared" si="1"/>
        <v>692</v>
      </c>
      <c r="M22" s="130">
        <f t="shared" si="1"/>
        <v>7551</v>
      </c>
      <c r="N22" s="130">
        <f t="shared" si="1"/>
        <v>6354</v>
      </c>
      <c r="O22" s="130">
        <f t="shared" si="1"/>
        <v>13905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130">
        <f t="shared" si="1"/>
        <v>958</v>
      </c>
      <c r="D23" s="130">
        <f t="shared" si="1"/>
        <v>1057</v>
      </c>
      <c r="E23" s="130">
        <f t="shared" si="1"/>
        <v>1002</v>
      </c>
      <c r="F23" s="130">
        <f t="shared" si="1"/>
        <v>752</v>
      </c>
      <c r="G23" s="130">
        <f t="shared" si="1"/>
        <v>904</v>
      </c>
      <c r="H23" s="130">
        <f t="shared" si="1"/>
        <v>625</v>
      </c>
      <c r="I23" s="130">
        <f t="shared" si="1"/>
        <v>689</v>
      </c>
      <c r="J23" s="130">
        <f t="shared" si="1"/>
        <v>520</v>
      </c>
      <c r="K23" s="130">
        <f t="shared" si="1"/>
        <v>808</v>
      </c>
      <c r="L23" s="130">
        <f t="shared" si="1"/>
        <v>171</v>
      </c>
      <c r="M23" s="130">
        <f t="shared" si="1"/>
        <v>4361</v>
      </c>
      <c r="N23" s="130">
        <f t="shared" si="1"/>
        <v>3125</v>
      </c>
      <c r="O23" s="130">
        <f t="shared" si="1"/>
        <v>7486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130">
        <f t="shared" si="1"/>
        <v>1898</v>
      </c>
      <c r="D24" s="130">
        <f t="shared" si="1"/>
        <v>1664</v>
      </c>
      <c r="E24" s="130">
        <f t="shared" si="1"/>
        <v>1346</v>
      </c>
      <c r="F24" s="130">
        <f t="shared" si="1"/>
        <v>1242</v>
      </c>
      <c r="G24" s="130">
        <f t="shared" si="1"/>
        <v>895</v>
      </c>
      <c r="H24" s="130">
        <f t="shared" si="1"/>
        <v>727</v>
      </c>
      <c r="I24" s="130">
        <f t="shared" si="1"/>
        <v>883</v>
      </c>
      <c r="J24" s="130">
        <f t="shared" si="1"/>
        <v>435</v>
      </c>
      <c r="K24" s="130">
        <f t="shared" si="1"/>
        <v>1036</v>
      </c>
      <c r="L24" s="130">
        <f t="shared" si="1"/>
        <v>223</v>
      </c>
      <c r="M24" s="130">
        <f t="shared" si="1"/>
        <v>6058</v>
      </c>
      <c r="N24" s="130">
        <f t="shared" si="1"/>
        <v>4291</v>
      </c>
      <c r="O24" s="130">
        <f t="shared" si="1"/>
        <v>10349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130">
        <f t="shared" si="1"/>
        <v>3698</v>
      </c>
      <c r="D25" s="130">
        <f t="shared" si="1"/>
        <v>3729</v>
      </c>
      <c r="E25" s="130">
        <f t="shared" si="1"/>
        <v>3792</v>
      </c>
      <c r="F25" s="130">
        <f t="shared" si="1"/>
        <v>3250</v>
      </c>
      <c r="G25" s="130">
        <f t="shared" si="1"/>
        <v>2895</v>
      </c>
      <c r="H25" s="130">
        <f t="shared" si="1"/>
        <v>1859</v>
      </c>
      <c r="I25" s="130">
        <f t="shared" si="1"/>
        <v>2401</v>
      </c>
      <c r="J25" s="130">
        <f t="shared" si="1"/>
        <v>1244</v>
      </c>
      <c r="K25" s="130">
        <f t="shared" si="1"/>
        <v>2069</v>
      </c>
      <c r="L25" s="130">
        <f t="shared" si="1"/>
        <v>564</v>
      </c>
      <c r="M25" s="130">
        <f t="shared" si="1"/>
        <v>14855</v>
      </c>
      <c r="N25" s="130">
        <f t="shared" si="1"/>
        <v>10646</v>
      </c>
      <c r="O25" s="130">
        <f t="shared" si="1"/>
        <v>25501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130">
        <f t="shared" si="1"/>
        <v>1064</v>
      </c>
      <c r="D26" s="130">
        <f t="shared" si="1"/>
        <v>1238</v>
      </c>
      <c r="E26" s="130">
        <f t="shared" si="1"/>
        <v>912</v>
      </c>
      <c r="F26" s="130">
        <f t="shared" si="1"/>
        <v>773</v>
      </c>
      <c r="G26" s="130">
        <f t="shared" si="1"/>
        <v>619</v>
      </c>
      <c r="H26" s="130">
        <f t="shared" si="1"/>
        <v>455</v>
      </c>
      <c r="I26" s="130">
        <f t="shared" si="1"/>
        <v>501</v>
      </c>
      <c r="J26" s="130">
        <f t="shared" si="1"/>
        <v>308</v>
      </c>
      <c r="K26" s="130">
        <f t="shared" si="1"/>
        <v>1046</v>
      </c>
      <c r="L26" s="130">
        <f t="shared" si="1"/>
        <v>170</v>
      </c>
      <c r="M26" s="130">
        <f t="shared" si="1"/>
        <v>4142</v>
      </c>
      <c r="N26" s="130">
        <f t="shared" si="1"/>
        <v>2944</v>
      </c>
      <c r="O26" s="130">
        <f t="shared" si="1"/>
        <v>7086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288">
        <f t="shared" si="1"/>
        <v>5388</v>
      </c>
      <c r="D27" s="288">
        <f t="shared" si="1"/>
        <v>4502</v>
      </c>
      <c r="E27" s="288">
        <f t="shared" si="1"/>
        <v>3780</v>
      </c>
      <c r="F27" s="288">
        <f t="shared" si="1"/>
        <v>2974</v>
      </c>
      <c r="G27" s="288">
        <f t="shared" si="1"/>
        <v>2496</v>
      </c>
      <c r="H27" s="288">
        <f t="shared" si="1"/>
        <v>1872</v>
      </c>
      <c r="I27" s="288">
        <f t="shared" si="1"/>
        <v>1933</v>
      </c>
      <c r="J27" s="288">
        <f t="shared" si="1"/>
        <v>743</v>
      </c>
      <c r="K27" s="288">
        <f t="shared" si="1"/>
        <v>1768</v>
      </c>
      <c r="L27" s="288">
        <f t="shared" si="1"/>
        <v>577</v>
      </c>
      <c r="M27" s="288">
        <f t="shared" si="1"/>
        <v>15365</v>
      </c>
      <c r="N27" s="288">
        <f t="shared" si="1"/>
        <v>10668</v>
      </c>
      <c r="O27" s="288">
        <f t="shared" si="1"/>
        <v>26033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571">
        <f t="shared" si="1"/>
        <v>48193</v>
      </c>
      <c r="D28" s="571">
        <f t="shared" si="1"/>
        <v>51808</v>
      </c>
      <c r="E28" s="571">
        <f t="shared" si="1"/>
        <v>35916</v>
      </c>
      <c r="F28" s="571">
        <f t="shared" si="1"/>
        <v>33911</v>
      </c>
      <c r="G28" s="571">
        <f t="shared" si="1"/>
        <v>27132</v>
      </c>
      <c r="H28" s="571">
        <f t="shared" si="1"/>
        <v>18931</v>
      </c>
      <c r="I28" s="571">
        <f t="shared" si="1"/>
        <v>21698</v>
      </c>
      <c r="J28" s="571">
        <f t="shared" si="1"/>
        <v>11802</v>
      </c>
      <c r="K28" s="571">
        <f t="shared" ref="K28:O28" si="2">SUM(K57,K86)</f>
        <v>21458</v>
      </c>
      <c r="L28" s="571">
        <f t="shared" si="2"/>
        <v>8246</v>
      </c>
      <c r="M28" s="571">
        <f t="shared" si="2"/>
        <v>154397</v>
      </c>
      <c r="N28" s="571">
        <f t="shared" si="2"/>
        <v>124698</v>
      </c>
      <c r="O28" s="571">
        <f t="shared" si="2"/>
        <v>279095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7" customHeight="1" thickTop="1" x14ac:dyDescent="0.3">
      <c r="A29" s="27"/>
      <c r="B29" s="2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9.25" customHeight="1" x14ac:dyDescent="0.3">
      <c r="A30" s="1098" t="s">
        <v>530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44.25" customHeight="1" x14ac:dyDescent="0.3">
      <c r="A31" s="1102" t="s">
        <v>1002</v>
      </c>
      <c r="B31" s="1102"/>
      <c r="C31" s="1102"/>
      <c r="D31" s="1102"/>
      <c r="E31" s="1102"/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s="549" customFormat="1" ht="27" customHeight="1" thickBot="1" x14ac:dyDescent="0.35">
      <c r="A32" s="1093" t="s">
        <v>1072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51" t="s">
        <v>1073</v>
      </c>
      <c r="Q32" s="1051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</row>
    <row r="33" spans="1:28" ht="30.75" customHeight="1" thickTop="1" x14ac:dyDescent="0.3">
      <c r="A33" s="987" t="s">
        <v>0</v>
      </c>
      <c r="B33" s="987"/>
      <c r="C33" s="1074" t="s">
        <v>215</v>
      </c>
      <c r="D33" s="1074"/>
      <c r="E33" s="1074" t="s">
        <v>71</v>
      </c>
      <c r="F33" s="1074"/>
      <c r="G33" s="1074" t="s">
        <v>72</v>
      </c>
      <c r="H33" s="1074"/>
      <c r="I33" s="1074" t="s">
        <v>73</v>
      </c>
      <c r="J33" s="1074"/>
      <c r="K33" s="1074" t="s">
        <v>74</v>
      </c>
      <c r="L33" s="1074"/>
      <c r="M33" s="1074" t="s">
        <v>8</v>
      </c>
      <c r="N33" s="1074"/>
      <c r="O33" s="1074"/>
      <c r="P33" s="1012" t="s">
        <v>439</v>
      </c>
      <c r="Q33" s="1012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30.75" customHeight="1" x14ac:dyDescent="0.3">
      <c r="A34" s="988"/>
      <c r="B34" s="988"/>
      <c r="C34" s="1075" t="s">
        <v>91</v>
      </c>
      <c r="D34" s="1075"/>
      <c r="E34" s="1075" t="s">
        <v>81</v>
      </c>
      <c r="F34" s="1075"/>
      <c r="G34" s="1075" t="s">
        <v>82</v>
      </c>
      <c r="H34" s="1075"/>
      <c r="I34" s="1075" t="s">
        <v>83</v>
      </c>
      <c r="J34" s="1075"/>
      <c r="K34" s="1075" t="s">
        <v>84</v>
      </c>
      <c r="L34" s="1075"/>
      <c r="M34" s="1075" t="s">
        <v>12</v>
      </c>
      <c r="N34" s="1075"/>
      <c r="O34" s="1075"/>
      <c r="P34" s="1013"/>
      <c r="Q34" s="101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30.75" customHeight="1" x14ac:dyDescent="0.3">
      <c r="A35" s="988"/>
      <c r="B35" s="988"/>
      <c r="C35" s="190" t="s">
        <v>85</v>
      </c>
      <c r="D35" s="190" t="s">
        <v>42</v>
      </c>
      <c r="E35" s="190" t="s">
        <v>85</v>
      </c>
      <c r="F35" s="190" t="s">
        <v>42</v>
      </c>
      <c r="G35" s="190" t="s">
        <v>85</v>
      </c>
      <c r="H35" s="190" t="s">
        <v>42</v>
      </c>
      <c r="I35" s="190" t="s">
        <v>85</v>
      </c>
      <c r="J35" s="190" t="s">
        <v>42</v>
      </c>
      <c r="K35" s="190" t="s">
        <v>85</v>
      </c>
      <c r="L35" s="190" t="s">
        <v>42</v>
      </c>
      <c r="M35" s="190" t="s">
        <v>85</v>
      </c>
      <c r="N35" s="190" t="s">
        <v>42</v>
      </c>
      <c r="O35" s="190" t="s">
        <v>90</v>
      </c>
      <c r="P35" s="1013"/>
      <c r="Q35" s="101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32.25" customHeight="1" thickBot="1" x14ac:dyDescent="0.35">
      <c r="A36" s="989"/>
      <c r="B36" s="989"/>
      <c r="C36" s="196" t="s">
        <v>13</v>
      </c>
      <c r="D36" s="196" t="s">
        <v>10</v>
      </c>
      <c r="E36" s="196" t="s">
        <v>9</v>
      </c>
      <c r="F36" s="196" t="s">
        <v>10</v>
      </c>
      <c r="G36" s="196" t="s">
        <v>13</v>
      </c>
      <c r="H36" s="196" t="s">
        <v>10</v>
      </c>
      <c r="I36" s="196" t="s">
        <v>13</v>
      </c>
      <c r="J36" s="196" t="s">
        <v>10</v>
      </c>
      <c r="K36" s="196" t="s">
        <v>13</v>
      </c>
      <c r="L36" s="196" t="s">
        <v>10</v>
      </c>
      <c r="M36" s="196" t="s">
        <v>13</v>
      </c>
      <c r="N36" s="196" t="s">
        <v>10</v>
      </c>
      <c r="O36" s="196" t="s">
        <v>12</v>
      </c>
      <c r="P36" s="1014"/>
      <c r="Q36" s="1014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24.75" customHeight="1" x14ac:dyDescent="0.3">
      <c r="A37" s="992" t="s">
        <v>532</v>
      </c>
      <c r="B37" s="992"/>
      <c r="C37" s="259">
        <v>1625</v>
      </c>
      <c r="D37" s="259">
        <v>2334</v>
      </c>
      <c r="E37" s="259">
        <v>2449</v>
      </c>
      <c r="F37" s="259">
        <v>2691</v>
      </c>
      <c r="G37" s="259">
        <v>2130</v>
      </c>
      <c r="H37" s="259">
        <v>1777</v>
      </c>
      <c r="I37" s="259">
        <v>1974</v>
      </c>
      <c r="J37" s="259">
        <v>1319</v>
      </c>
      <c r="K37" s="259">
        <v>1746</v>
      </c>
      <c r="L37" s="259">
        <v>1255</v>
      </c>
      <c r="M37" s="259">
        <f>SUM(C37,E37,G37,I37,K37)</f>
        <v>9924</v>
      </c>
      <c r="N37" s="259">
        <f>SUM(D37,F37,H37,J37,L37)</f>
        <v>9376</v>
      </c>
      <c r="O37" s="259">
        <f>SUM(M37:N37)</f>
        <v>19300</v>
      </c>
      <c r="P37" s="32"/>
      <c r="Q37" s="32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21" customHeight="1" x14ac:dyDescent="0.3">
      <c r="A38" s="993" t="s">
        <v>14</v>
      </c>
      <c r="B38" s="993"/>
      <c r="C38" s="130">
        <v>597</v>
      </c>
      <c r="D38" s="130">
        <v>1665</v>
      </c>
      <c r="E38" s="130">
        <v>276</v>
      </c>
      <c r="F38" s="130">
        <v>1289</v>
      </c>
      <c r="G38" s="130">
        <v>547</v>
      </c>
      <c r="H38" s="130">
        <v>238</v>
      </c>
      <c r="I38" s="130">
        <v>470</v>
      </c>
      <c r="J38" s="130">
        <v>324</v>
      </c>
      <c r="K38" s="130">
        <v>964</v>
      </c>
      <c r="L38" s="130">
        <v>289</v>
      </c>
      <c r="M38" s="130">
        <f t="shared" ref="M38:M56" si="3">SUM(C38,E38,G38,I38,K38)</f>
        <v>2854</v>
      </c>
      <c r="N38" s="130">
        <f t="shared" ref="N38:N56" si="4">SUM(D38,F38,H38,J38,L38)</f>
        <v>3805</v>
      </c>
      <c r="O38" s="130">
        <f t="shared" ref="O38:O56" si="5">SUM(M38:N38)</f>
        <v>6659</v>
      </c>
      <c r="P38" s="994" t="s">
        <v>15</v>
      </c>
      <c r="Q38" s="994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21" customHeight="1" x14ac:dyDescent="0.3">
      <c r="A39" s="995" t="s">
        <v>16</v>
      </c>
      <c r="B39" s="995"/>
      <c r="C39" s="130">
        <v>1343</v>
      </c>
      <c r="D39" s="130">
        <v>1923</v>
      </c>
      <c r="E39" s="130">
        <v>822</v>
      </c>
      <c r="F39" s="130">
        <v>1082</v>
      </c>
      <c r="G39" s="130">
        <v>625</v>
      </c>
      <c r="H39" s="130">
        <v>452</v>
      </c>
      <c r="I39" s="130">
        <v>360</v>
      </c>
      <c r="J39" s="130">
        <v>302</v>
      </c>
      <c r="K39" s="130">
        <v>256</v>
      </c>
      <c r="L39" s="130">
        <v>163</v>
      </c>
      <c r="M39" s="130">
        <f t="shared" si="3"/>
        <v>3406</v>
      </c>
      <c r="N39" s="130">
        <f t="shared" si="4"/>
        <v>3922</v>
      </c>
      <c r="O39" s="130">
        <f t="shared" si="5"/>
        <v>7328</v>
      </c>
      <c r="P39" s="996" t="s">
        <v>17</v>
      </c>
      <c r="Q39" s="996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21" customHeight="1" x14ac:dyDescent="0.3">
      <c r="A40" s="995" t="s">
        <v>18</v>
      </c>
      <c r="B40" s="995"/>
      <c r="C40" s="130">
        <v>1917</v>
      </c>
      <c r="D40" s="130">
        <v>2459</v>
      </c>
      <c r="E40" s="130">
        <v>1104</v>
      </c>
      <c r="F40" s="130">
        <v>1361</v>
      </c>
      <c r="G40" s="130">
        <v>848</v>
      </c>
      <c r="H40" s="130">
        <v>624</v>
      </c>
      <c r="I40" s="130">
        <v>472</v>
      </c>
      <c r="J40" s="130">
        <v>326</v>
      </c>
      <c r="K40" s="130">
        <v>238</v>
      </c>
      <c r="L40" s="130">
        <v>213</v>
      </c>
      <c r="M40" s="130">
        <f t="shared" si="3"/>
        <v>4579</v>
      </c>
      <c r="N40" s="130">
        <f t="shared" si="4"/>
        <v>4983</v>
      </c>
      <c r="O40" s="130">
        <f t="shared" si="5"/>
        <v>9562</v>
      </c>
      <c r="P40" s="996" t="s">
        <v>19</v>
      </c>
      <c r="Q40" s="996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21" customHeight="1" x14ac:dyDescent="0.3">
      <c r="A41" s="997" t="s">
        <v>20</v>
      </c>
      <c r="B41" s="261" t="s">
        <v>399</v>
      </c>
      <c r="C41" s="130">
        <v>995</v>
      </c>
      <c r="D41" s="130">
        <v>649</v>
      </c>
      <c r="E41" s="130">
        <v>528</v>
      </c>
      <c r="F41" s="130">
        <v>296</v>
      </c>
      <c r="G41" s="130">
        <v>379</v>
      </c>
      <c r="H41" s="130">
        <v>158</v>
      </c>
      <c r="I41" s="130">
        <v>259</v>
      </c>
      <c r="J41" s="130">
        <v>112</v>
      </c>
      <c r="K41" s="130">
        <v>190</v>
      </c>
      <c r="L41" s="130">
        <v>33</v>
      </c>
      <c r="M41" s="130">
        <f t="shared" si="3"/>
        <v>2351</v>
      </c>
      <c r="N41" s="130">
        <f t="shared" si="4"/>
        <v>1248</v>
      </c>
      <c r="O41" s="130">
        <f t="shared" si="5"/>
        <v>3599</v>
      </c>
      <c r="P41" s="269" t="s">
        <v>43</v>
      </c>
      <c r="Q41" s="1000" t="s">
        <v>380</v>
      </c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21" customHeight="1" x14ac:dyDescent="0.3">
      <c r="A42" s="998"/>
      <c r="B42" s="261" t="s">
        <v>400</v>
      </c>
      <c r="C42" s="130">
        <v>1781</v>
      </c>
      <c r="D42" s="130">
        <v>1430</v>
      </c>
      <c r="E42" s="130">
        <v>761</v>
      </c>
      <c r="F42" s="130">
        <v>535</v>
      </c>
      <c r="G42" s="130">
        <v>584</v>
      </c>
      <c r="H42" s="130">
        <v>198</v>
      </c>
      <c r="I42" s="130">
        <v>365</v>
      </c>
      <c r="J42" s="130">
        <v>116</v>
      </c>
      <c r="K42" s="130">
        <v>408</v>
      </c>
      <c r="L42" s="130">
        <v>72</v>
      </c>
      <c r="M42" s="130">
        <f t="shared" si="3"/>
        <v>3899</v>
      </c>
      <c r="N42" s="130">
        <f t="shared" si="4"/>
        <v>2351</v>
      </c>
      <c r="O42" s="130">
        <f t="shared" si="5"/>
        <v>6250</v>
      </c>
      <c r="P42" s="269" t="s">
        <v>44</v>
      </c>
      <c r="Q42" s="1001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21" customHeight="1" x14ac:dyDescent="0.3">
      <c r="A43" s="998"/>
      <c r="B43" s="261" t="s">
        <v>401</v>
      </c>
      <c r="C43" s="130">
        <v>481</v>
      </c>
      <c r="D43" s="130">
        <v>763</v>
      </c>
      <c r="E43" s="130">
        <v>483</v>
      </c>
      <c r="F43" s="130">
        <v>575</v>
      </c>
      <c r="G43" s="130">
        <v>365</v>
      </c>
      <c r="H43" s="130">
        <v>355</v>
      </c>
      <c r="I43" s="130">
        <v>202</v>
      </c>
      <c r="J43" s="130">
        <v>184</v>
      </c>
      <c r="K43" s="130">
        <v>232</v>
      </c>
      <c r="L43" s="130">
        <v>135</v>
      </c>
      <c r="M43" s="130">
        <f t="shared" si="3"/>
        <v>1763</v>
      </c>
      <c r="N43" s="130">
        <f t="shared" si="4"/>
        <v>2012</v>
      </c>
      <c r="O43" s="130">
        <f t="shared" si="5"/>
        <v>3775</v>
      </c>
      <c r="P43" s="269" t="s">
        <v>45</v>
      </c>
      <c r="Q43" s="1001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21" customHeight="1" x14ac:dyDescent="0.3">
      <c r="A44" s="998"/>
      <c r="B44" s="261" t="s">
        <v>382</v>
      </c>
      <c r="C44" s="130">
        <v>1190</v>
      </c>
      <c r="D44" s="130">
        <v>1887</v>
      </c>
      <c r="E44" s="130">
        <v>753</v>
      </c>
      <c r="F44" s="130">
        <v>756</v>
      </c>
      <c r="G44" s="130">
        <v>408</v>
      </c>
      <c r="H44" s="130">
        <v>343</v>
      </c>
      <c r="I44" s="130">
        <v>168</v>
      </c>
      <c r="J44" s="130">
        <v>123</v>
      </c>
      <c r="K44" s="130">
        <v>74</v>
      </c>
      <c r="L44" s="130">
        <v>103</v>
      </c>
      <c r="M44" s="130">
        <f t="shared" si="3"/>
        <v>2593</v>
      </c>
      <c r="N44" s="130">
        <f t="shared" si="4"/>
        <v>3212</v>
      </c>
      <c r="O44" s="130">
        <f t="shared" si="5"/>
        <v>5805</v>
      </c>
      <c r="P44" s="269" t="s">
        <v>46</v>
      </c>
      <c r="Q44" s="1001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21" customHeight="1" x14ac:dyDescent="0.3">
      <c r="A45" s="998"/>
      <c r="B45" s="261" t="s">
        <v>383</v>
      </c>
      <c r="C45" s="130">
        <v>1451</v>
      </c>
      <c r="D45" s="130">
        <v>2282</v>
      </c>
      <c r="E45" s="130">
        <v>562</v>
      </c>
      <c r="F45" s="130">
        <v>971</v>
      </c>
      <c r="G45" s="130">
        <v>320</v>
      </c>
      <c r="H45" s="130">
        <v>419</v>
      </c>
      <c r="I45" s="130">
        <v>303</v>
      </c>
      <c r="J45" s="130">
        <v>380</v>
      </c>
      <c r="K45" s="130">
        <v>62</v>
      </c>
      <c r="L45" s="130">
        <v>213</v>
      </c>
      <c r="M45" s="130">
        <f t="shared" si="3"/>
        <v>2698</v>
      </c>
      <c r="N45" s="130">
        <f t="shared" si="4"/>
        <v>4265</v>
      </c>
      <c r="O45" s="130">
        <f t="shared" si="5"/>
        <v>6963</v>
      </c>
      <c r="P45" s="269" t="s">
        <v>47</v>
      </c>
      <c r="Q45" s="1001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21" customHeight="1" x14ac:dyDescent="0.3">
      <c r="A46" s="999"/>
      <c r="B46" s="261" t="s">
        <v>384</v>
      </c>
      <c r="C46" s="130">
        <v>712</v>
      </c>
      <c r="D46" s="130">
        <v>1361</v>
      </c>
      <c r="E46" s="130">
        <v>620</v>
      </c>
      <c r="F46" s="130">
        <v>804</v>
      </c>
      <c r="G46" s="130">
        <v>413</v>
      </c>
      <c r="H46" s="130">
        <v>362</v>
      </c>
      <c r="I46" s="130">
        <v>253</v>
      </c>
      <c r="J46" s="130">
        <v>169</v>
      </c>
      <c r="K46" s="130">
        <v>92</v>
      </c>
      <c r="L46" s="130">
        <v>63</v>
      </c>
      <c r="M46" s="130">
        <f t="shared" si="3"/>
        <v>2090</v>
      </c>
      <c r="N46" s="130">
        <f t="shared" si="4"/>
        <v>2759</v>
      </c>
      <c r="O46" s="130">
        <f t="shared" si="5"/>
        <v>4849</v>
      </c>
      <c r="P46" s="269" t="s">
        <v>48</v>
      </c>
      <c r="Q46" s="1002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21" customHeight="1" x14ac:dyDescent="0.3">
      <c r="A47" s="995" t="s">
        <v>397</v>
      </c>
      <c r="B47" s="995"/>
      <c r="C47" s="130">
        <v>1270</v>
      </c>
      <c r="D47" s="130">
        <v>1680</v>
      </c>
      <c r="E47" s="130">
        <v>1004</v>
      </c>
      <c r="F47" s="130">
        <v>1254</v>
      </c>
      <c r="G47" s="130">
        <v>902</v>
      </c>
      <c r="H47" s="130">
        <v>829</v>
      </c>
      <c r="I47" s="130">
        <v>679</v>
      </c>
      <c r="J47" s="130">
        <v>463</v>
      </c>
      <c r="K47" s="130">
        <v>846</v>
      </c>
      <c r="L47" s="130">
        <v>490</v>
      </c>
      <c r="M47" s="130">
        <f t="shared" si="3"/>
        <v>4701</v>
      </c>
      <c r="N47" s="130">
        <f t="shared" si="4"/>
        <v>4716</v>
      </c>
      <c r="O47" s="130">
        <f t="shared" si="5"/>
        <v>9417</v>
      </c>
      <c r="P47" s="996" t="s">
        <v>438</v>
      </c>
      <c r="Q47" s="996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21" customHeight="1" x14ac:dyDescent="0.3">
      <c r="A48" s="995" t="s">
        <v>22</v>
      </c>
      <c r="B48" s="995"/>
      <c r="C48" s="130">
        <v>2838</v>
      </c>
      <c r="D48" s="130">
        <v>3655</v>
      </c>
      <c r="E48" s="130">
        <v>2081</v>
      </c>
      <c r="F48" s="130">
        <v>1852</v>
      </c>
      <c r="G48" s="130">
        <v>1256</v>
      </c>
      <c r="H48" s="130">
        <v>854</v>
      </c>
      <c r="I48" s="130">
        <v>946</v>
      </c>
      <c r="J48" s="130">
        <v>398</v>
      </c>
      <c r="K48" s="130">
        <v>614</v>
      </c>
      <c r="L48" s="130">
        <v>221</v>
      </c>
      <c r="M48" s="130">
        <f t="shared" si="3"/>
        <v>7735</v>
      </c>
      <c r="N48" s="130">
        <f t="shared" si="4"/>
        <v>6980</v>
      </c>
      <c r="O48" s="130">
        <f t="shared" si="5"/>
        <v>14715</v>
      </c>
      <c r="P48" s="996" t="s">
        <v>49</v>
      </c>
      <c r="Q48" s="996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21" customHeight="1" x14ac:dyDescent="0.3">
      <c r="A49" s="995" t="s">
        <v>23</v>
      </c>
      <c r="B49" s="995"/>
      <c r="C49" s="130">
        <v>1165</v>
      </c>
      <c r="D49" s="130">
        <v>1906</v>
      </c>
      <c r="E49" s="130">
        <v>904</v>
      </c>
      <c r="F49" s="130">
        <v>1067</v>
      </c>
      <c r="G49" s="130">
        <v>653</v>
      </c>
      <c r="H49" s="130">
        <v>514</v>
      </c>
      <c r="I49" s="130">
        <v>318</v>
      </c>
      <c r="J49" s="130">
        <v>270</v>
      </c>
      <c r="K49" s="130">
        <v>516</v>
      </c>
      <c r="L49" s="130">
        <v>358</v>
      </c>
      <c r="M49" s="130">
        <f t="shared" si="3"/>
        <v>3556</v>
      </c>
      <c r="N49" s="130">
        <f t="shared" si="4"/>
        <v>4115</v>
      </c>
      <c r="O49" s="130">
        <f t="shared" si="5"/>
        <v>7671</v>
      </c>
      <c r="P49" s="996" t="s">
        <v>24</v>
      </c>
      <c r="Q49" s="996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21" customHeight="1" x14ac:dyDescent="0.3">
      <c r="A50" s="995" t="s">
        <v>25</v>
      </c>
      <c r="B50" s="995"/>
      <c r="C50" s="130">
        <v>1869</v>
      </c>
      <c r="D50" s="130">
        <v>2021</v>
      </c>
      <c r="E50" s="130">
        <v>1163</v>
      </c>
      <c r="F50" s="130">
        <v>1874</v>
      </c>
      <c r="G50" s="130">
        <v>894</v>
      </c>
      <c r="H50" s="130">
        <v>987</v>
      </c>
      <c r="I50" s="130">
        <v>681</v>
      </c>
      <c r="J50" s="130">
        <v>541</v>
      </c>
      <c r="K50" s="130">
        <v>892</v>
      </c>
      <c r="L50" s="130">
        <v>346</v>
      </c>
      <c r="M50" s="130">
        <f t="shared" si="3"/>
        <v>5499</v>
      </c>
      <c r="N50" s="130">
        <f t="shared" si="4"/>
        <v>5769</v>
      </c>
      <c r="O50" s="130">
        <f t="shared" si="5"/>
        <v>11268</v>
      </c>
      <c r="P50" s="996" t="s">
        <v>50</v>
      </c>
      <c r="Q50" s="996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21" customHeight="1" x14ac:dyDescent="0.3">
      <c r="A51" s="995" t="s">
        <v>64</v>
      </c>
      <c r="B51" s="995"/>
      <c r="C51" s="130">
        <v>1416</v>
      </c>
      <c r="D51" s="130">
        <v>1090</v>
      </c>
      <c r="E51" s="130">
        <v>1101</v>
      </c>
      <c r="F51" s="130">
        <v>1035</v>
      </c>
      <c r="G51" s="130">
        <v>821</v>
      </c>
      <c r="H51" s="130">
        <v>996</v>
      </c>
      <c r="I51" s="130">
        <v>698</v>
      </c>
      <c r="J51" s="130">
        <v>819</v>
      </c>
      <c r="K51" s="130">
        <v>505</v>
      </c>
      <c r="L51" s="130">
        <v>583</v>
      </c>
      <c r="M51" s="130">
        <f t="shared" si="3"/>
        <v>4541</v>
      </c>
      <c r="N51" s="130">
        <f t="shared" si="4"/>
        <v>4523</v>
      </c>
      <c r="O51" s="130">
        <f t="shared" si="5"/>
        <v>9064</v>
      </c>
      <c r="P51" s="996" t="s">
        <v>51</v>
      </c>
      <c r="Q51" s="996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21" customHeight="1" x14ac:dyDescent="0.3">
      <c r="A52" s="995" t="s">
        <v>27</v>
      </c>
      <c r="B52" s="995"/>
      <c r="C52" s="130">
        <v>513</v>
      </c>
      <c r="D52" s="130">
        <v>757</v>
      </c>
      <c r="E52" s="130">
        <v>482</v>
      </c>
      <c r="F52" s="130">
        <v>474</v>
      </c>
      <c r="G52" s="130">
        <v>380</v>
      </c>
      <c r="H52" s="130">
        <v>375</v>
      </c>
      <c r="I52" s="130">
        <v>278</v>
      </c>
      <c r="J52" s="130">
        <v>353</v>
      </c>
      <c r="K52" s="130">
        <v>291</v>
      </c>
      <c r="L52" s="130">
        <v>80</v>
      </c>
      <c r="M52" s="130">
        <f t="shared" si="3"/>
        <v>1944</v>
      </c>
      <c r="N52" s="130">
        <f t="shared" si="4"/>
        <v>2039</v>
      </c>
      <c r="O52" s="130">
        <f t="shared" si="5"/>
        <v>3983</v>
      </c>
      <c r="P52" s="996" t="s">
        <v>28</v>
      </c>
      <c r="Q52" s="996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21" customHeight="1" x14ac:dyDescent="0.3">
      <c r="A53" s="995" t="s">
        <v>29</v>
      </c>
      <c r="B53" s="995"/>
      <c r="C53" s="130">
        <v>1271</v>
      </c>
      <c r="D53" s="130">
        <v>1373</v>
      </c>
      <c r="E53" s="130">
        <v>810</v>
      </c>
      <c r="F53" s="130">
        <v>1030</v>
      </c>
      <c r="G53" s="130">
        <v>555</v>
      </c>
      <c r="H53" s="130">
        <v>552</v>
      </c>
      <c r="I53" s="130">
        <v>531</v>
      </c>
      <c r="J53" s="130">
        <v>340</v>
      </c>
      <c r="K53" s="130">
        <v>505</v>
      </c>
      <c r="L53" s="130">
        <v>161</v>
      </c>
      <c r="M53" s="130">
        <f t="shared" si="3"/>
        <v>3672</v>
      </c>
      <c r="N53" s="130">
        <f t="shared" si="4"/>
        <v>3456</v>
      </c>
      <c r="O53" s="130">
        <f t="shared" si="5"/>
        <v>7128</v>
      </c>
      <c r="P53" s="996" t="s">
        <v>30</v>
      </c>
      <c r="Q53" s="996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21" customHeight="1" x14ac:dyDescent="0.3">
      <c r="A54" s="995" t="s">
        <v>31</v>
      </c>
      <c r="B54" s="995"/>
      <c r="C54" s="130">
        <v>2014</v>
      </c>
      <c r="D54" s="130">
        <v>2716</v>
      </c>
      <c r="E54" s="130">
        <v>1993</v>
      </c>
      <c r="F54" s="130">
        <v>2297</v>
      </c>
      <c r="G54" s="130">
        <v>1494</v>
      </c>
      <c r="H54" s="130">
        <v>1260</v>
      </c>
      <c r="I54" s="130">
        <v>1165</v>
      </c>
      <c r="J54" s="130">
        <v>837</v>
      </c>
      <c r="K54" s="130">
        <v>1046</v>
      </c>
      <c r="L54" s="130">
        <v>351</v>
      </c>
      <c r="M54" s="130">
        <f t="shared" si="3"/>
        <v>7712</v>
      </c>
      <c r="N54" s="130">
        <f t="shared" si="4"/>
        <v>7461</v>
      </c>
      <c r="O54" s="130">
        <f t="shared" si="5"/>
        <v>15173</v>
      </c>
      <c r="P54" s="996" t="s">
        <v>32</v>
      </c>
      <c r="Q54" s="996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21" customHeight="1" x14ac:dyDescent="0.3">
      <c r="A55" s="995" t="s">
        <v>33</v>
      </c>
      <c r="B55" s="995"/>
      <c r="C55" s="130">
        <v>516</v>
      </c>
      <c r="D55" s="130">
        <v>702</v>
      </c>
      <c r="E55" s="130">
        <v>415</v>
      </c>
      <c r="F55" s="130">
        <v>381</v>
      </c>
      <c r="G55" s="130">
        <v>308</v>
      </c>
      <c r="H55" s="130">
        <v>224</v>
      </c>
      <c r="I55" s="130">
        <v>300</v>
      </c>
      <c r="J55" s="130">
        <v>136</v>
      </c>
      <c r="K55" s="130">
        <v>728</v>
      </c>
      <c r="L55" s="130">
        <v>105</v>
      </c>
      <c r="M55" s="130">
        <f t="shared" si="3"/>
        <v>2267</v>
      </c>
      <c r="N55" s="130">
        <f t="shared" si="4"/>
        <v>1548</v>
      </c>
      <c r="O55" s="130">
        <f t="shared" si="5"/>
        <v>3815</v>
      </c>
      <c r="P55" s="996" t="s">
        <v>34</v>
      </c>
      <c r="Q55" s="996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21" customHeight="1" thickBot="1" x14ac:dyDescent="0.35">
      <c r="A56" s="1006" t="s">
        <v>35</v>
      </c>
      <c r="B56" s="1006"/>
      <c r="C56" s="259">
        <v>1551</v>
      </c>
      <c r="D56" s="259">
        <v>2767</v>
      </c>
      <c r="E56" s="259">
        <v>922</v>
      </c>
      <c r="F56" s="259">
        <v>1539</v>
      </c>
      <c r="G56" s="259">
        <v>621</v>
      </c>
      <c r="H56" s="259">
        <v>914</v>
      </c>
      <c r="I56" s="259">
        <v>384</v>
      </c>
      <c r="J56" s="259">
        <v>332</v>
      </c>
      <c r="K56" s="259">
        <v>370</v>
      </c>
      <c r="L56" s="259">
        <v>247</v>
      </c>
      <c r="M56" s="259">
        <f t="shared" si="3"/>
        <v>3848</v>
      </c>
      <c r="N56" s="259">
        <f t="shared" si="4"/>
        <v>5799</v>
      </c>
      <c r="O56" s="259">
        <f t="shared" si="5"/>
        <v>9647</v>
      </c>
      <c r="P56" s="1007" t="s">
        <v>52</v>
      </c>
      <c r="Q56" s="1007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21" customHeight="1" thickBot="1" x14ac:dyDescent="0.35">
      <c r="A57" s="1079" t="s">
        <v>8</v>
      </c>
      <c r="B57" s="1079"/>
      <c r="C57" s="258">
        <f>SUM(C37:C56)</f>
        <v>26515</v>
      </c>
      <c r="D57" s="258">
        <f t="shared" ref="D57:O57" si="6">SUM(D37:D56)</f>
        <v>35420</v>
      </c>
      <c r="E57" s="258">
        <f t="shared" si="6"/>
        <v>19233</v>
      </c>
      <c r="F57" s="258">
        <f t="shared" si="6"/>
        <v>23163</v>
      </c>
      <c r="G57" s="258">
        <f t="shared" si="6"/>
        <v>14503</v>
      </c>
      <c r="H57" s="258">
        <f t="shared" si="6"/>
        <v>12431</v>
      </c>
      <c r="I57" s="258">
        <f t="shared" si="6"/>
        <v>10806</v>
      </c>
      <c r="J57" s="258">
        <f t="shared" si="6"/>
        <v>7844</v>
      </c>
      <c r="K57" s="258">
        <f t="shared" si="6"/>
        <v>10575</v>
      </c>
      <c r="L57" s="258">
        <f t="shared" si="6"/>
        <v>5481</v>
      </c>
      <c r="M57" s="258">
        <f t="shared" si="6"/>
        <v>81632</v>
      </c>
      <c r="N57" s="258">
        <f t="shared" si="6"/>
        <v>84339</v>
      </c>
      <c r="O57" s="258">
        <f t="shared" si="6"/>
        <v>165971</v>
      </c>
      <c r="P57" s="1037" t="s">
        <v>381</v>
      </c>
      <c r="Q57" s="1037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0.5" customHeight="1" thickTop="1" x14ac:dyDescent="0.3">
      <c r="A58" s="180"/>
      <c r="B58" s="18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2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37.5" customHeight="1" x14ac:dyDescent="0.3">
      <c r="A59" s="1098" t="s">
        <v>531</v>
      </c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1098"/>
      <c r="P59" s="1098"/>
      <c r="Q59" s="1098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48" customHeight="1" x14ac:dyDescent="0.3">
      <c r="A60" s="1102" t="s">
        <v>1003</v>
      </c>
      <c r="B60" s="1102"/>
      <c r="C60" s="1102"/>
      <c r="D60" s="1102"/>
      <c r="E60" s="1102"/>
      <c r="F60" s="1102"/>
      <c r="G60" s="1102"/>
      <c r="H60" s="1102"/>
      <c r="I60" s="1102"/>
      <c r="J60" s="1102"/>
      <c r="K60" s="1102"/>
      <c r="L60" s="1102"/>
      <c r="M60" s="1102"/>
      <c r="N60" s="1102"/>
      <c r="O60" s="1102"/>
      <c r="P60" s="1102"/>
      <c r="Q60" s="1102"/>
      <c r="S60" s="10"/>
      <c r="T60" s="3"/>
      <c r="U60" s="3"/>
      <c r="V60" s="3"/>
      <c r="W60" s="3"/>
      <c r="X60" s="3"/>
      <c r="Y60" s="3"/>
      <c r="Z60" s="3"/>
      <c r="AA60" s="3"/>
      <c r="AB60" s="3"/>
    </row>
    <row r="61" spans="1:28" s="192" customFormat="1" ht="22.5" customHeight="1" thickBot="1" x14ac:dyDescent="0.3">
      <c r="A61" s="1093" t="s">
        <v>1072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3"/>
      <c r="P61" s="1106" t="s">
        <v>1074</v>
      </c>
      <c r="Q61" s="1106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</row>
    <row r="62" spans="1:28" ht="22.5" customHeight="1" thickTop="1" x14ac:dyDescent="0.3">
      <c r="A62" s="987" t="s">
        <v>0</v>
      </c>
      <c r="B62" s="987"/>
      <c r="C62" s="1074" t="s">
        <v>215</v>
      </c>
      <c r="D62" s="1074"/>
      <c r="E62" s="1074" t="s">
        <v>71</v>
      </c>
      <c r="F62" s="1074"/>
      <c r="G62" s="1074" t="s">
        <v>72</v>
      </c>
      <c r="H62" s="1074"/>
      <c r="I62" s="1074" t="s">
        <v>73</v>
      </c>
      <c r="J62" s="1074"/>
      <c r="K62" s="1074" t="s">
        <v>74</v>
      </c>
      <c r="L62" s="1074"/>
      <c r="M62" s="1074" t="s">
        <v>8</v>
      </c>
      <c r="N62" s="1074"/>
      <c r="O62" s="1074"/>
      <c r="P62" s="1012" t="s">
        <v>439</v>
      </c>
      <c r="Q62" s="1012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22.5" customHeight="1" x14ac:dyDescent="0.3">
      <c r="A63" s="988"/>
      <c r="B63" s="988"/>
      <c r="C63" s="1075" t="s">
        <v>91</v>
      </c>
      <c r="D63" s="1075"/>
      <c r="E63" s="1075" t="s">
        <v>81</v>
      </c>
      <c r="F63" s="1075"/>
      <c r="G63" s="1075" t="s">
        <v>82</v>
      </c>
      <c r="H63" s="1075"/>
      <c r="I63" s="1075" t="s">
        <v>83</v>
      </c>
      <c r="J63" s="1075"/>
      <c r="K63" s="1075" t="s">
        <v>84</v>
      </c>
      <c r="L63" s="1075"/>
      <c r="M63" s="1075" t="s">
        <v>12</v>
      </c>
      <c r="N63" s="1075"/>
      <c r="O63" s="1075"/>
      <c r="P63" s="1013"/>
      <c r="Q63" s="101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22.5" customHeight="1" x14ac:dyDescent="0.3">
      <c r="A64" s="988"/>
      <c r="B64" s="988"/>
      <c r="C64" s="190" t="s">
        <v>85</v>
      </c>
      <c r="D64" s="190" t="s">
        <v>42</v>
      </c>
      <c r="E64" s="190" t="s">
        <v>85</v>
      </c>
      <c r="F64" s="190" t="s">
        <v>42</v>
      </c>
      <c r="G64" s="190" t="s">
        <v>85</v>
      </c>
      <c r="H64" s="190" t="s">
        <v>42</v>
      </c>
      <c r="I64" s="190" t="s">
        <v>85</v>
      </c>
      <c r="J64" s="190" t="s">
        <v>42</v>
      </c>
      <c r="K64" s="190" t="s">
        <v>85</v>
      </c>
      <c r="L64" s="190" t="s">
        <v>42</v>
      </c>
      <c r="M64" s="190" t="s">
        <v>85</v>
      </c>
      <c r="N64" s="190" t="s">
        <v>42</v>
      </c>
      <c r="O64" s="190" t="s">
        <v>90</v>
      </c>
      <c r="P64" s="1013"/>
      <c r="Q64" s="101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22.5" customHeight="1" thickBot="1" x14ac:dyDescent="0.35">
      <c r="A65" s="989"/>
      <c r="B65" s="989"/>
      <c r="C65" s="196" t="s">
        <v>13</v>
      </c>
      <c r="D65" s="196" t="s">
        <v>10</v>
      </c>
      <c r="E65" s="196" t="s">
        <v>9</v>
      </c>
      <c r="F65" s="196" t="s">
        <v>10</v>
      </c>
      <c r="G65" s="196" t="s">
        <v>13</v>
      </c>
      <c r="H65" s="196" t="s">
        <v>10</v>
      </c>
      <c r="I65" s="196" t="s">
        <v>13</v>
      </c>
      <c r="J65" s="196" t="s">
        <v>10</v>
      </c>
      <c r="K65" s="196" t="s">
        <v>13</v>
      </c>
      <c r="L65" s="196" t="s">
        <v>10</v>
      </c>
      <c r="M65" s="196" t="s">
        <v>13</v>
      </c>
      <c r="N65" s="196" t="s">
        <v>10</v>
      </c>
      <c r="O65" s="196" t="s">
        <v>12</v>
      </c>
      <c r="P65" s="1014"/>
      <c r="Q65" s="1014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22.5" customHeight="1" x14ac:dyDescent="0.3">
      <c r="A66" s="992" t="s">
        <v>528</v>
      </c>
      <c r="B66" s="992"/>
      <c r="C66" s="286">
        <v>989</v>
      </c>
      <c r="D66" s="286">
        <v>562</v>
      </c>
      <c r="E66" s="286">
        <v>1131</v>
      </c>
      <c r="F66" s="286">
        <v>593</v>
      </c>
      <c r="G66" s="286">
        <v>1140</v>
      </c>
      <c r="H66" s="286">
        <v>446</v>
      </c>
      <c r="I66" s="286">
        <v>1427</v>
      </c>
      <c r="J66" s="286">
        <v>304</v>
      </c>
      <c r="K66" s="286">
        <v>1249</v>
      </c>
      <c r="L66" s="286">
        <v>323</v>
      </c>
      <c r="M66" s="286">
        <f>SUM(C66,E66,G66,I66,K66)</f>
        <v>5936</v>
      </c>
      <c r="N66" s="286">
        <f>SUM(D66,F66,H66,J66,L66)</f>
        <v>2228</v>
      </c>
      <c r="O66" s="286">
        <f>SUM(M66:N66)</f>
        <v>8164</v>
      </c>
      <c r="P66" s="32"/>
      <c r="Q66" s="32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21" customHeight="1" x14ac:dyDescent="0.3">
      <c r="A67" s="993" t="s">
        <v>14</v>
      </c>
      <c r="B67" s="993"/>
      <c r="C67" s="185">
        <v>377</v>
      </c>
      <c r="D67" s="185">
        <v>308</v>
      </c>
      <c r="E67" s="185">
        <v>262</v>
      </c>
      <c r="F67" s="185">
        <v>323</v>
      </c>
      <c r="G67" s="185">
        <v>264</v>
      </c>
      <c r="H67" s="185">
        <v>130</v>
      </c>
      <c r="I67" s="185">
        <v>755</v>
      </c>
      <c r="J67" s="185">
        <v>112</v>
      </c>
      <c r="K67" s="185">
        <v>595</v>
      </c>
      <c r="L67" s="185">
        <v>140</v>
      </c>
      <c r="M67" s="185">
        <f t="shared" ref="M67:M85" si="7">SUM(C67,E67,G67,I67,K67)</f>
        <v>2253</v>
      </c>
      <c r="N67" s="185">
        <f t="shared" ref="N67:N85" si="8">SUM(D67,F67,H67,J67,L67)</f>
        <v>1013</v>
      </c>
      <c r="O67" s="185">
        <f t="shared" ref="O67:O85" si="9">SUM(M67:N67)</f>
        <v>3266</v>
      </c>
      <c r="P67" s="994" t="s">
        <v>15</v>
      </c>
      <c r="Q67" s="994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21" customHeight="1" x14ac:dyDescent="0.3">
      <c r="A68" s="995" t="s">
        <v>16</v>
      </c>
      <c r="B68" s="995"/>
      <c r="C68" s="185">
        <v>1202</v>
      </c>
      <c r="D68" s="185">
        <v>823</v>
      </c>
      <c r="E68" s="185">
        <v>679</v>
      </c>
      <c r="F68" s="185">
        <v>539</v>
      </c>
      <c r="G68" s="185">
        <v>609</v>
      </c>
      <c r="H68" s="185">
        <v>278</v>
      </c>
      <c r="I68" s="185">
        <v>444</v>
      </c>
      <c r="J68" s="185">
        <v>179</v>
      </c>
      <c r="K68" s="185">
        <v>291</v>
      </c>
      <c r="L68" s="185">
        <v>129</v>
      </c>
      <c r="M68" s="185">
        <f t="shared" si="7"/>
        <v>3225</v>
      </c>
      <c r="N68" s="185">
        <f t="shared" si="8"/>
        <v>1948</v>
      </c>
      <c r="O68" s="185">
        <f t="shared" si="9"/>
        <v>5173</v>
      </c>
      <c r="P68" s="996" t="s">
        <v>17</v>
      </c>
      <c r="Q68" s="996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21" customHeight="1" x14ac:dyDescent="0.3">
      <c r="A69" s="995" t="s">
        <v>18</v>
      </c>
      <c r="B69" s="995"/>
      <c r="C69" s="185">
        <v>981</v>
      </c>
      <c r="D69" s="185">
        <v>673</v>
      </c>
      <c r="E69" s="185">
        <v>681</v>
      </c>
      <c r="F69" s="185">
        <v>456</v>
      </c>
      <c r="G69" s="185">
        <v>489</v>
      </c>
      <c r="H69" s="185">
        <v>269</v>
      </c>
      <c r="I69" s="185">
        <v>347</v>
      </c>
      <c r="J69" s="185">
        <v>200</v>
      </c>
      <c r="K69" s="185">
        <v>208</v>
      </c>
      <c r="L69" s="185">
        <v>93</v>
      </c>
      <c r="M69" s="185">
        <f t="shared" si="7"/>
        <v>2706</v>
      </c>
      <c r="N69" s="185">
        <f t="shared" si="8"/>
        <v>1691</v>
      </c>
      <c r="O69" s="185">
        <f t="shared" si="9"/>
        <v>4397</v>
      </c>
      <c r="P69" s="996" t="s">
        <v>19</v>
      </c>
      <c r="Q69" s="996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21" customHeight="1" x14ac:dyDescent="0.3">
      <c r="A70" s="997" t="s">
        <v>20</v>
      </c>
      <c r="B70" s="261" t="s">
        <v>399</v>
      </c>
      <c r="C70" s="185">
        <v>1306</v>
      </c>
      <c r="D70" s="185">
        <v>1909</v>
      </c>
      <c r="E70" s="185">
        <v>555</v>
      </c>
      <c r="F70" s="185">
        <v>867</v>
      </c>
      <c r="G70" s="185">
        <v>338</v>
      </c>
      <c r="H70" s="185">
        <v>381</v>
      </c>
      <c r="I70" s="185">
        <v>213</v>
      </c>
      <c r="J70" s="185">
        <v>211</v>
      </c>
      <c r="K70" s="185">
        <v>139</v>
      </c>
      <c r="L70" s="185">
        <v>85</v>
      </c>
      <c r="M70" s="185">
        <f t="shared" si="7"/>
        <v>2551</v>
      </c>
      <c r="N70" s="185">
        <f t="shared" si="8"/>
        <v>3453</v>
      </c>
      <c r="O70" s="185">
        <f t="shared" si="9"/>
        <v>6004</v>
      </c>
      <c r="P70" s="269" t="s">
        <v>43</v>
      </c>
      <c r="Q70" s="1000" t="s">
        <v>380</v>
      </c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21" customHeight="1" x14ac:dyDescent="0.3">
      <c r="A71" s="998"/>
      <c r="B71" s="261" t="s">
        <v>400</v>
      </c>
      <c r="C71" s="185">
        <v>1934</v>
      </c>
      <c r="D71" s="185">
        <v>2658</v>
      </c>
      <c r="E71" s="185">
        <v>865</v>
      </c>
      <c r="F71" s="185">
        <v>1074</v>
      </c>
      <c r="G71" s="185">
        <v>471</v>
      </c>
      <c r="H71" s="185">
        <v>439</v>
      </c>
      <c r="I71" s="185">
        <v>282</v>
      </c>
      <c r="J71" s="185">
        <v>247</v>
      </c>
      <c r="K71" s="185">
        <v>352</v>
      </c>
      <c r="L71" s="185">
        <v>168</v>
      </c>
      <c r="M71" s="185">
        <f t="shared" si="7"/>
        <v>3904</v>
      </c>
      <c r="N71" s="185">
        <f t="shared" si="8"/>
        <v>4586</v>
      </c>
      <c r="O71" s="185">
        <f t="shared" si="9"/>
        <v>8490</v>
      </c>
      <c r="P71" s="269" t="s">
        <v>44</v>
      </c>
      <c r="Q71" s="1001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21" customHeight="1" x14ac:dyDescent="0.3">
      <c r="A72" s="998"/>
      <c r="B72" s="261" t="s">
        <v>401</v>
      </c>
      <c r="C72" s="185">
        <v>367</v>
      </c>
      <c r="D72" s="185">
        <v>211</v>
      </c>
      <c r="E72" s="185">
        <v>388</v>
      </c>
      <c r="F72" s="185">
        <v>175</v>
      </c>
      <c r="G72" s="185">
        <v>307</v>
      </c>
      <c r="H72" s="185">
        <v>140</v>
      </c>
      <c r="I72" s="185">
        <v>172</v>
      </c>
      <c r="J72" s="185">
        <v>117</v>
      </c>
      <c r="K72" s="185">
        <v>222</v>
      </c>
      <c r="L72" s="185">
        <v>70</v>
      </c>
      <c r="M72" s="185">
        <f t="shared" si="7"/>
        <v>1456</v>
      </c>
      <c r="N72" s="185">
        <f t="shared" si="8"/>
        <v>713</v>
      </c>
      <c r="O72" s="185">
        <f t="shared" si="9"/>
        <v>2169</v>
      </c>
      <c r="P72" s="269" t="s">
        <v>45</v>
      </c>
      <c r="Q72" s="1001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21" customHeight="1" x14ac:dyDescent="0.3">
      <c r="A73" s="998"/>
      <c r="B73" s="261" t="s">
        <v>382</v>
      </c>
      <c r="C73" s="185">
        <v>913</v>
      </c>
      <c r="D73" s="185">
        <v>445</v>
      </c>
      <c r="E73" s="185">
        <v>533</v>
      </c>
      <c r="F73" s="185">
        <v>273</v>
      </c>
      <c r="G73" s="185">
        <v>355</v>
      </c>
      <c r="H73" s="185">
        <v>115</v>
      </c>
      <c r="I73" s="185">
        <v>211</v>
      </c>
      <c r="J73" s="185">
        <v>73</v>
      </c>
      <c r="K73" s="185">
        <v>169</v>
      </c>
      <c r="L73" s="185">
        <v>83</v>
      </c>
      <c r="M73" s="185">
        <f t="shared" si="7"/>
        <v>2181</v>
      </c>
      <c r="N73" s="185">
        <f t="shared" si="8"/>
        <v>989</v>
      </c>
      <c r="O73" s="185">
        <f t="shared" si="9"/>
        <v>3170</v>
      </c>
      <c r="P73" s="269" t="s">
        <v>46</v>
      </c>
      <c r="Q73" s="1001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21" customHeight="1" x14ac:dyDescent="0.3">
      <c r="A74" s="998"/>
      <c r="B74" s="261" t="s">
        <v>383</v>
      </c>
      <c r="C74" s="185">
        <v>1536</v>
      </c>
      <c r="D74" s="185">
        <v>860</v>
      </c>
      <c r="E74" s="185">
        <v>594</v>
      </c>
      <c r="F74" s="185">
        <v>392</v>
      </c>
      <c r="G74" s="185">
        <v>418</v>
      </c>
      <c r="H74" s="185">
        <v>205</v>
      </c>
      <c r="I74" s="185">
        <v>521</v>
      </c>
      <c r="J74" s="185">
        <v>189</v>
      </c>
      <c r="K74" s="185">
        <v>308</v>
      </c>
      <c r="L74" s="185">
        <v>89</v>
      </c>
      <c r="M74" s="185">
        <f t="shared" si="7"/>
        <v>3377</v>
      </c>
      <c r="N74" s="185">
        <f t="shared" si="8"/>
        <v>1735</v>
      </c>
      <c r="O74" s="185">
        <f t="shared" si="9"/>
        <v>5112</v>
      </c>
      <c r="P74" s="269" t="s">
        <v>47</v>
      </c>
      <c r="Q74" s="1001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21" customHeight="1" x14ac:dyDescent="0.3">
      <c r="A75" s="999"/>
      <c r="B75" s="261" t="s">
        <v>384</v>
      </c>
      <c r="C75" s="185">
        <v>451</v>
      </c>
      <c r="D75" s="185">
        <v>302</v>
      </c>
      <c r="E75" s="185">
        <v>469</v>
      </c>
      <c r="F75" s="185">
        <v>262</v>
      </c>
      <c r="G75" s="185">
        <v>332</v>
      </c>
      <c r="H75" s="185">
        <v>124</v>
      </c>
      <c r="I75" s="185">
        <v>244</v>
      </c>
      <c r="J75" s="185">
        <v>65</v>
      </c>
      <c r="K75" s="185">
        <v>161</v>
      </c>
      <c r="L75" s="185">
        <v>31</v>
      </c>
      <c r="M75" s="185">
        <f t="shared" si="7"/>
        <v>1657</v>
      </c>
      <c r="N75" s="185">
        <f t="shared" si="8"/>
        <v>784</v>
      </c>
      <c r="O75" s="185">
        <f t="shared" si="9"/>
        <v>2441</v>
      </c>
      <c r="P75" s="269" t="s">
        <v>48</v>
      </c>
      <c r="Q75" s="1002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21" customHeight="1" x14ac:dyDescent="0.3">
      <c r="A76" s="995" t="s">
        <v>397</v>
      </c>
      <c r="B76" s="995"/>
      <c r="C76" s="185">
        <v>544</v>
      </c>
      <c r="D76" s="185">
        <v>243</v>
      </c>
      <c r="E76" s="185">
        <v>468</v>
      </c>
      <c r="F76" s="185">
        <v>177</v>
      </c>
      <c r="G76" s="185">
        <v>464</v>
      </c>
      <c r="H76" s="185">
        <v>136</v>
      </c>
      <c r="I76" s="185">
        <v>323</v>
      </c>
      <c r="J76" s="185">
        <v>91</v>
      </c>
      <c r="K76" s="185">
        <v>353</v>
      </c>
      <c r="L76" s="185">
        <v>148</v>
      </c>
      <c r="M76" s="185">
        <f t="shared" si="7"/>
        <v>2152</v>
      </c>
      <c r="N76" s="185">
        <f t="shared" si="8"/>
        <v>795</v>
      </c>
      <c r="O76" s="185">
        <f t="shared" si="9"/>
        <v>2947</v>
      </c>
      <c r="P76" s="996" t="s">
        <v>438</v>
      </c>
      <c r="Q76" s="996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21" customHeight="1" x14ac:dyDescent="0.3">
      <c r="A77" s="995" t="s">
        <v>22</v>
      </c>
      <c r="B77" s="995"/>
      <c r="C77" s="185">
        <v>1619</v>
      </c>
      <c r="D77" s="185">
        <v>1364</v>
      </c>
      <c r="E77" s="185">
        <v>1437</v>
      </c>
      <c r="F77" s="185">
        <v>788</v>
      </c>
      <c r="G77" s="185">
        <v>942</v>
      </c>
      <c r="H77" s="185">
        <v>471</v>
      </c>
      <c r="I77" s="185">
        <v>659</v>
      </c>
      <c r="J77" s="185">
        <v>237</v>
      </c>
      <c r="K77" s="185">
        <v>766</v>
      </c>
      <c r="L77" s="185">
        <v>148</v>
      </c>
      <c r="M77" s="185">
        <f t="shared" si="7"/>
        <v>5423</v>
      </c>
      <c r="N77" s="185">
        <f t="shared" si="8"/>
        <v>3008</v>
      </c>
      <c r="O77" s="185">
        <f t="shared" si="9"/>
        <v>8431</v>
      </c>
      <c r="P77" s="996" t="s">
        <v>49</v>
      </c>
      <c r="Q77" s="996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21" customHeight="1" x14ac:dyDescent="0.3">
      <c r="A78" s="995" t="s">
        <v>23</v>
      </c>
      <c r="B78" s="995"/>
      <c r="C78" s="185">
        <v>794</v>
      </c>
      <c r="D78" s="185">
        <v>720</v>
      </c>
      <c r="E78" s="185">
        <v>725</v>
      </c>
      <c r="F78" s="185">
        <v>589</v>
      </c>
      <c r="G78" s="185">
        <v>727</v>
      </c>
      <c r="H78" s="185">
        <v>476</v>
      </c>
      <c r="I78" s="185">
        <v>533</v>
      </c>
      <c r="J78" s="185">
        <v>280</v>
      </c>
      <c r="K78" s="185">
        <v>874</v>
      </c>
      <c r="L78" s="185">
        <v>265</v>
      </c>
      <c r="M78" s="185">
        <f t="shared" si="7"/>
        <v>3653</v>
      </c>
      <c r="N78" s="185">
        <f t="shared" si="8"/>
        <v>2330</v>
      </c>
      <c r="O78" s="185">
        <f t="shared" si="9"/>
        <v>5983</v>
      </c>
      <c r="P78" s="996" t="s">
        <v>24</v>
      </c>
      <c r="Q78" s="996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21" customHeight="1" x14ac:dyDescent="0.3">
      <c r="A79" s="995" t="s">
        <v>25</v>
      </c>
      <c r="B79" s="995"/>
      <c r="C79" s="185">
        <v>849</v>
      </c>
      <c r="D79" s="185">
        <v>687</v>
      </c>
      <c r="E79" s="185">
        <v>825</v>
      </c>
      <c r="F79" s="185">
        <v>478</v>
      </c>
      <c r="G79" s="185">
        <v>726</v>
      </c>
      <c r="H79" s="185">
        <v>388</v>
      </c>
      <c r="I79" s="185">
        <v>609</v>
      </c>
      <c r="J79" s="185">
        <v>208</v>
      </c>
      <c r="K79" s="185">
        <v>934</v>
      </c>
      <c r="L79" s="185">
        <v>123</v>
      </c>
      <c r="M79" s="185">
        <f t="shared" si="7"/>
        <v>3943</v>
      </c>
      <c r="N79" s="185">
        <f t="shared" si="8"/>
        <v>1884</v>
      </c>
      <c r="O79" s="185">
        <f t="shared" si="9"/>
        <v>5827</v>
      </c>
      <c r="P79" s="996" t="s">
        <v>50</v>
      </c>
      <c r="Q79" s="996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21" customHeight="1" x14ac:dyDescent="0.3">
      <c r="A80" s="995" t="s">
        <v>64</v>
      </c>
      <c r="B80" s="995"/>
      <c r="C80" s="185">
        <v>675</v>
      </c>
      <c r="D80" s="185">
        <v>748</v>
      </c>
      <c r="E80" s="185">
        <v>861</v>
      </c>
      <c r="F80" s="185">
        <v>492</v>
      </c>
      <c r="G80" s="185">
        <v>596</v>
      </c>
      <c r="H80" s="185">
        <v>289</v>
      </c>
      <c r="I80" s="185">
        <v>403</v>
      </c>
      <c r="J80" s="185">
        <v>193</v>
      </c>
      <c r="K80" s="185">
        <v>475</v>
      </c>
      <c r="L80" s="185">
        <v>109</v>
      </c>
      <c r="M80" s="185">
        <f t="shared" si="7"/>
        <v>3010</v>
      </c>
      <c r="N80" s="185">
        <f t="shared" si="8"/>
        <v>1831</v>
      </c>
      <c r="O80" s="185">
        <f t="shared" si="9"/>
        <v>4841</v>
      </c>
      <c r="P80" s="996" t="s">
        <v>51</v>
      </c>
      <c r="Q80" s="996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21" customHeight="1" x14ac:dyDescent="0.3">
      <c r="A81" s="995" t="s">
        <v>27</v>
      </c>
      <c r="B81" s="995"/>
      <c r="C81" s="185">
        <v>445</v>
      </c>
      <c r="D81" s="185">
        <v>300</v>
      </c>
      <c r="E81" s="185">
        <v>520</v>
      </c>
      <c r="F81" s="185">
        <v>278</v>
      </c>
      <c r="G81" s="185">
        <v>524</v>
      </c>
      <c r="H81" s="185">
        <v>250</v>
      </c>
      <c r="I81" s="185">
        <v>411</v>
      </c>
      <c r="J81" s="185">
        <v>167</v>
      </c>
      <c r="K81" s="185">
        <v>517</v>
      </c>
      <c r="L81" s="185">
        <v>91</v>
      </c>
      <c r="M81" s="185">
        <f t="shared" si="7"/>
        <v>2417</v>
      </c>
      <c r="N81" s="185">
        <f t="shared" si="8"/>
        <v>1086</v>
      </c>
      <c r="O81" s="185">
        <f t="shared" si="9"/>
        <v>3503</v>
      </c>
      <c r="P81" s="996" t="s">
        <v>28</v>
      </c>
      <c r="Q81" s="996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21" customHeight="1" x14ac:dyDescent="0.3">
      <c r="A82" s="995" t="s">
        <v>29</v>
      </c>
      <c r="B82" s="995"/>
      <c r="C82" s="185">
        <v>627</v>
      </c>
      <c r="D82" s="185">
        <v>291</v>
      </c>
      <c r="E82" s="185">
        <v>536</v>
      </c>
      <c r="F82" s="185">
        <v>212</v>
      </c>
      <c r="G82" s="185">
        <v>340</v>
      </c>
      <c r="H82" s="185">
        <v>175</v>
      </c>
      <c r="I82" s="185">
        <v>352</v>
      </c>
      <c r="J82" s="185">
        <v>95</v>
      </c>
      <c r="K82" s="185">
        <v>531</v>
      </c>
      <c r="L82" s="185">
        <v>62</v>
      </c>
      <c r="M82" s="185">
        <f t="shared" si="7"/>
        <v>2386</v>
      </c>
      <c r="N82" s="185">
        <f t="shared" si="8"/>
        <v>835</v>
      </c>
      <c r="O82" s="185">
        <f t="shared" si="9"/>
        <v>3221</v>
      </c>
      <c r="P82" s="996" t="s">
        <v>30</v>
      </c>
      <c r="Q82" s="996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21" customHeight="1" x14ac:dyDescent="0.3">
      <c r="A83" s="995" t="s">
        <v>31</v>
      </c>
      <c r="B83" s="995"/>
      <c r="C83" s="185">
        <v>1684</v>
      </c>
      <c r="D83" s="185">
        <v>1013</v>
      </c>
      <c r="E83" s="185">
        <v>1799</v>
      </c>
      <c r="F83" s="185">
        <v>953</v>
      </c>
      <c r="G83" s="185">
        <v>1401</v>
      </c>
      <c r="H83" s="185">
        <v>599</v>
      </c>
      <c r="I83" s="185">
        <v>1236</v>
      </c>
      <c r="J83" s="185">
        <v>407</v>
      </c>
      <c r="K83" s="185">
        <v>1023</v>
      </c>
      <c r="L83" s="185">
        <v>213</v>
      </c>
      <c r="M83" s="185">
        <f t="shared" si="7"/>
        <v>7143</v>
      </c>
      <c r="N83" s="185">
        <f t="shared" si="8"/>
        <v>3185</v>
      </c>
      <c r="O83" s="185">
        <f t="shared" si="9"/>
        <v>10328</v>
      </c>
      <c r="P83" s="996" t="s">
        <v>32</v>
      </c>
      <c r="Q83" s="996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21" customHeight="1" x14ac:dyDescent="0.3">
      <c r="A84" s="995" t="s">
        <v>33</v>
      </c>
      <c r="B84" s="995"/>
      <c r="C84" s="185">
        <v>548</v>
      </c>
      <c r="D84" s="185">
        <v>536</v>
      </c>
      <c r="E84" s="185">
        <v>497</v>
      </c>
      <c r="F84" s="185">
        <v>392</v>
      </c>
      <c r="G84" s="185">
        <v>311</v>
      </c>
      <c r="H84" s="185">
        <v>231</v>
      </c>
      <c r="I84" s="185">
        <v>201</v>
      </c>
      <c r="J84" s="185">
        <v>172</v>
      </c>
      <c r="K84" s="185">
        <v>318</v>
      </c>
      <c r="L84" s="185">
        <v>65</v>
      </c>
      <c r="M84" s="185">
        <f t="shared" si="7"/>
        <v>1875</v>
      </c>
      <c r="N84" s="185">
        <f t="shared" si="8"/>
        <v>1396</v>
      </c>
      <c r="O84" s="185">
        <f t="shared" si="9"/>
        <v>3271</v>
      </c>
      <c r="P84" s="996" t="s">
        <v>34</v>
      </c>
      <c r="Q84" s="996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21" customHeight="1" thickBot="1" x14ac:dyDescent="0.35">
      <c r="A85" s="1006" t="s">
        <v>35</v>
      </c>
      <c r="B85" s="1006"/>
      <c r="C85" s="286">
        <v>3837</v>
      </c>
      <c r="D85" s="286">
        <v>1735</v>
      </c>
      <c r="E85" s="286">
        <v>2858</v>
      </c>
      <c r="F85" s="286">
        <v>1435</v>
      </c>
      <c r="G85" s="286">
        <v>1875</v>
      </c>
      <c r="H85" s="286">
        <v>958</v>
      </c>
      <c r="I85" s="286">
        <v>1549</v>
      </c>
      <c r="J85" s="286">
        <v>411</v>
      </c>
      <c r="K85" s="286">
        <v>1398</v>
      </c>
      <c r="L85" s="286">
        <v>330</v>
      </c>
      <c r="M85" s="286">
        <f t="shared" si="7"/>
        <v>11517</v>
      </c>
      <c r="N85" s="286">
        <f t="shared" si="8"/>
        <v>4869</v>
      </c>
      <c r="O85" s="286">
        <f t="shared" si="9"/>
        <v>16386</v>
      </c>
      <c r="P85" s="1007" t="s">
        <v>52</v>
      </c>
      <c r="Q85" s="1007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21" customHeight="1" thickBot="1" x14ac:dyDescent="0.35">
      <c r="A86" s="1079" t="s">
        <v>8</v>
      </c>
      <c r="B86" s="1079"/>
      <c r="C86" s="150">
        <f>SUM(C66:C85)</f>
        <v>21678</v>
      </c>
      <c r="D86" s="150">
        <f t="shared" ref="D86:O86" si="10">SUM(D66:D85)</f>
        <v>16388</v>
      </c>
      <c r="E86" s="150">
        <f t="shared" si="10"/>
        <v>16683</v>
      </c>
      <c r="F86" s="150">
        <f t="shared" si="10"/>
        <v>10748</v>
      </c>
      <c r="G86" s="150">
        <f t="shared" si="10"/>
        <v>12629</v>
      </c>
      <c r="H86" s="150">
        <f t="shared" si="10"/>
        <v>6500</v>
      </c>
      <c r="I86" s="150">
        <f t="shared" si="10"/>
        <v>10892</v>
      </c>
      <c r="J86" s="150">
        <f t="shared" si="10"/>
        <v>3958</v>
      </c>
      <c r="K86" s="150">
        <f t="shared" si="10"/>
        <v>10883</v>
      </c>
      <c r="L86" s="150">
        <f t="shared" si="10"/>
        <v>2765</v>
      </c>
      <c r="M86" s="150">
        <f t="shared" si="10"/>
        <v>72765</v>
      </c>
      <c r="N86" s="150">
        <f t="shared" si="10"/>
        <v>40359</v>
      </c>
      <c r="O86" s="150">
        <f t="shared" si="10"/>
        <v>113124</v>
      </c>
      <c r="P86" s="1037" t="s">
        <v>381</v>
      </c>
      <c r="Q86" s="1037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22.5" customHeight="1" thickTop="1" x14ac:dyDescent="0.3">
      <c r="A87" s="180"/>
      <c r="B87" s="18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23"/>
      <c r="S87" s="3"/>
      <c r="T87" s="3"/>
      <c r="U87" s="3"/>
      <c r="V87" s="3"/>
      <c r="W87" s="3"/>
      <c r="X87" s="3"/>
      <c r="Y87" s="3"/>
      <c r="Z87" s="3"/>
      <c r="AA87" s="3"/>
      <c r="AB87" s="3"/>
    </row>
  </sheetData>
  <mergeCells count="147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A37:B37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59:Q59"/>
    <mergeCell ref="A60:Q60"/>
    <mergeCell ref="A61:O61"/>
    <mergeCell ref="P61:Q61"/>
    <mergeCell ref="A62:B65"/>
    <mergeCell ref="C62:D62"/>
    <mergeCell ref="E62:F62"/>
    <mergeCell ref="G62:H62"/>
    <mergeCell ref="I62:J62"/>
    <mergeCell ref="K62:L62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A66:B66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29"/>
  <sheetViews>
    <sheetView rightToLeft="1" view="pageBreakPreview" zoomScale="70" zoomScaleNormal="80" zoomScaleSheetLayoutView="70" workbookViewId="0">
      <selection activeCell="S37" sqref="S37"/>
    </sheetView>
  </sheetViews>
  <sheetFormatPr defaultRowHeight="20.25" x14ac:dyDescent="0.3"/>
  <cols>
    <col min="1" max="1" width="2.58203125" style="181" customWidth="1"/>
    <col min="2" max="2" width="5.9140625" style="181" customWidth="1"/>
    <col min="3" max="3" width="6.83203125" style="181" customWidth="1"/>
    <col min="4" max="4" width="7.9140625" style="181" customWidth="1"/>
    <col min="5" max="5" width="7.6640625" style="181" customWidth="1"/>
    <col min="6" max="6" width="7.08203125" style="181" customWidth="1"/>
    <col min="7" max="7" width="6.58203125" style="181" customWidth="1"/>
    <col min="8" max="8" width="7.25" style="181" customWidth="1"/>
    <col min="9" max="9" width="6.25" style="181" customWidth="1"/>
    <col min="10" max="11" width="6.5" style="181" customWidth="1"/>
    <col min="12" max="12" width="6.6640625" style="181" customWidth="1"/>
    <col min="13" max="13" width="8.08203125" style="181" customWidth="1"/>
    <col min="14" max="14" width="7.75" style="181" customWidth="1"/>
    <col min="15" max="15" width="7.83203125" style="181" customWidth="1"/>
    <col min="16" max="16" width="9.83203125" style="181" customWidth="1"/>
    <col min="17" max="17" width="2.6640625" style="181" customWidth="1"/>
    <col min="18" max="16384" width="8.6640625" style="181"/>
  </cols>
  <sheetData>
    <row r="1" spans="1:28" ht="26.25" customHeight="1" x14ac:dyDescent="0.3">
      <c r="A1" s="1097" t="s">
        <v>534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9.5" customHeight="1" x14ac:dyDescent="0.3">
      <c r="A2" s="1102" t="s">
        <v>1004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  <c r="Q2" s="1102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50" customFormat="1" ht="21" thickBot="1" x14ac:dyDescent="0.35">
      <c r="A3" s="1093" t="s">
        <v>1075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106" t="s">
        <v>1076</v>
      </c>
      <c r="Q3" s="1106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26.25" customHeight="1" thickTop="1" x14ac:dyDescent="0.3">
      <c r="A4" s="987" t="s">
        <v>0</v>
      </c>
      <c r="B4" s="987"/>
      <c r="C4" s="1074" t="s">
        <v>215</v>
      </c>
      <c r="D4" s="1074"/>
      <c r="E4" s="1074" t="s">
        <v>71</v>
      </c>
      <c r="F4" s="1074"/>
      <c r="G4" s="1074" t="s">
        <v>72</v>
      </c>
      <c r="H4" s="1074"/>
      <c r="I4" s="1074" t="s">
        <v>73</v>
      </c>
      <c r="J4" s="1074"/>
      <c r="K4" s="1074" t="s">
        <v>74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6.25" customHeight="1" x14ac:dyDescent="0.3">
      <c r="A5" s="988"/>
      <c r="B5" s="988"/>
      <c r="C5" s="1075" t="s">
        <v>91</v>
      </c>
      <c r="D5" s="1075"/>
      <c r="E5" s="1075" t="s">
        <v>81</v>
      </c>
      <c r="F5" s="1075"/>
      <c r="G5" s="1075" t="s">
        <v>82</v>
      </c>
      <c r="H5" s="1075"/>
      <c r="I5" s="1075" t="s">
        <v>83</v>
      </c>
      <c r="J5" s="1075"/>
      <c r="K5" s="1075" t="s">
        <v>84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6.25" customHeight="1" x14ac:dyDescent="0.3">
      <c r="A6" s="988"/>
      <c r="B6" s="988"/>
      <c r="C6" s="259" t="s">
        <v>85</v>
      </c>
      <c r="D6" s="259" t="s">
        <v>42</v>
      </c>
      <c r="E6" s="259" t="s">
        <v>85</v>
      </c>
      <c r="F6" s="259" t="s">
        <v>42</v>
      </c>
      <c r="G6" s="259" t="s">
        <v>85</v>
      </c>
      <c r="H6" s="259" t="s">
        <v>42</v>
      </c>
      <c r="I6" s="259" t="s">
        <v>85</v>
      </c>
      <c r="J6" s="259" t="s">
        <v>42</v>
      </c>
      <c r="K6" s="259" t="s">
        <v>85</v>
      </c>
      <c r="L6" s="259" t="s">
        <v>42</v>
      </c>
      <c r="M6" s="259" t="s">
        <v>85</v>
      </c>
      <c r="N6" s="259" t="s">
        <v>42</v>
      </c>
      <c r="O6" s="259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6.2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6.25" customHeight="1" x14ac:dyDescent="0.3">
      <c r="A8" s="993" t="s">
        <v>533</v>
      </c>
      <c r="B8" s="993"/>
      <c r="C8" s="283">
        <v>928</v>
      </c>
      <c r="D8" s="283">
        <v>727</v>
      </c>
      <c r="E8" s="283">
        <v>1095</v>
      </c>
      <c r="F8" s="283">
        <v>805</v>
      </c>
      <c r="G8" s="283">
        <v>1334</v>
      </c>
      <c r="H8" s="283">
        <v>587</v>
      </c>
      <c r="I8" s="283">
        <v>1260</v>
      </c>
      <c r="J8" s="283">
        <v>508</v>
      </c>
      <c r="K8" s="283">
        <v>1904</v>
      </c>
      <c r="L8" s="283">
        <v>644</v>
      </c>
      <c r="M8" s="283">
        <f>SUM(C8,E8,G8,I8,K8)</f>
        <v>6521</v>
      </c>
      <c r="N8" s="283">
        <f>SUM(D8,F8,H8,J8,L8)</f>
        <v>3271</v>
      </c>
      <c r="O8" s="283">
        <f>SUM(M8:N8)</f>
        <v>9792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185">
        <v>1148</v>
      </c>
      <c r="D9" s="185">
        <v>762</v>
      </c>
      <c r="E9" s="185">
        <v>999</v>
      </c>
      <c r="F9" s="185">
        <v>612</v>
      </c>
      <c r="G9" s="185">
        <v>1218</v>
      </c>
      <c r="H9" s="185">
        <v>410</v>
      </c>
      <c r="I9" s="185">
        <v>333</v>
      </c>
      <c r="J9" s="185">
        <v>422</v>
      </c>
      <c r="K9" s="185">
        <v>527</v>
      </c>
      <c r="L9" s="185">
        <v>466</v>
      </c>
      <c r="M9" s="185">
        <f t="shared" ref="M9:M27" si="0">SUM(C9,E9,G9,I9,K9)</f>
        <v>4225</v>
      </c>
      <c r="N9" s="185">
        <f t="shared" ref="N9:N27" si="1">SUM(D9,F9,H9,J9,L9)</f>
        <v>2672</v>
      </c>
      <c r="O9" s="185">
        <f t="shared" ref="O9:O27" si="2">SUM(M9:N9)</f>
        <v>6897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185">
        <v>841</v>
      </c>
      <c r="D10" s="185">
        <v>1013</v>
      </c>
      <c r="E10" s="185">
        <v>548</v>
      </c>
      <c r="F10" s="185">
        <v>655</v>
      </c>
      <c r="G10" s="185">
        <v>503</v>
      </c>
      <c r="H10" s="185">
        <v>377</v>
      </c>
      <c r="I10" s="185">
        <v>432</v>
      </c>
      <c r="J10" s="185">
        <v>262</v>
      </c>
      <c r="K10" s="185">
        <v>788</v>
      </c>
      <c r="L10" s="185">
        <v>257</v>
      </c>
      <c r="M10" s="185">
        <f t="shared" si="0"/>
        <v>3112</v>
      </c>
      <c r="N10" s="185">
        <f t="shared" si="1"/>
        <v>2564</v>
      </c>
      <c r="O10" s="185">
        <f t="shared" si="2"/>
        <v>5676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185">
        <v>1819</v>
      </c>
      <c r="D11" s="185">
        <v>1499</v>
      </c>
      <c r="E11" s="185">
        <v>1065</v>
      </c>
      <c r="F11" s="185">
        <v>999</v>
      </c>
      <c r="G11" s="185">
        <v>860</v>
      </c>
      <c r="H11" s="185">
        <v>620</v>
      </c>
      <c r="I11" s="185">
        <v>638</v>
      </c>
      <c r="J11" s="185">
        <v>391</v>
      </c>
      <c r="K11" s="185">
        <v>494</v>
      </c>
      <c r="L11" s="185">
        <v>351</v>
      </c>
      <c r="M11" s="185">
        <f t="shared" si="0"/>
        <v>4876</v>
      </c>
      <c r="N11" s="185">
        <f t="shared" si="1"/>
        <v>3860</v>
      </c>
      <c r="O11" s="185">
        <f t="shared" si="2"/>
        <v>8736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61" t="s">
        <v>399</v>
      </c>
      <c r="C12" s="185">
        <v>1179</v>
      </c>
      <c r="D12" s="185">
        <v>1411</v>
      </c>
      <c r="E12" s="185">
        <v>696</v>
      </c>
      <c r="F12" s="185">
        <v>917</v>
      </c>
      <c r="G12" s="185">
        <v>633</v>
      </c>
      <c r="H12" s="185">
        <v>485</v>
      </c>
      <c r="I12" s="185">
        <v>517</v>
      </c>
      <c r="J12" s="185">
        <v>272</v>
      </c>
      <c r="K12" s="185">
        <v>474</v>
      </c>
      <c r="L12" s="185">
        <v>208</v>
      </c>
      <c r="M12" s="185">
        <f t="shared" si="0"/>
        <v>3499</v>
      </c>
      <c r="N12" s="185">
        <f t="shared" si="1"/>
        <v>3293</v>
      </c>
      <c r="O12" s="185">
        <f t="shared" si="2"/>
        <v>6792</v>
      </c>
      <c r="P12" s="269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61" t="s">
        <v>400</v>
      </c>
      <c r="C13" s="185">
        <v>2046</v>
      </c>
      <c r="D13" s="185">
        <v>2285</v>
      </c>
      <c r="E13" s="185">
        <v>1053</v>
      </c>
      <c r="F13" s="185">
        <v>1057</v>
      </c>
      <c r="G13" s="185">
        <v>851</v>
      </c>
      <c r="H13" s="185">
        <v>523</v>
      </c>
      <c r="I13" s="185">
        <v>697</v>
      </c>
      <c r="J13" s="185">
        <v>311</v>
      </c>
      <c r="K13" s="185">
        <v>639</v>
      </c>
      <c r="L13" s="185">
        <v>286</v>
      </c>
      <c r="M13" s="185">
        <f t="shared" si="0"/>
        <v>5286</v>
      </c>
      <c r="N13" s="185">
        <f t="shared" si="1"/>
        <v>4462</v>
      </c>
      <c r="O13" s="185">
        <f t="shared" si="2"/>
        <v>9748</v>
      </c>
      <c r="P13" s="269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61" t="s">
        <v>401</v>
      </c>
      <c r="C14" s="185">
        <v>626</v>
      </c>
      <c r="D14" s="185">
        <v>562</v>
      </c>
      <c r="E14" s="185">
        <v>663</v>
      </c>
      <c r="F14" s="185">
        <v>507</v>
      </c>
      <c r="G14" s="185">
        <v>544</v>
      </c>
      <c r="H14" s="185">
        <v>324</v>
      </c>
      <c r="I14" s="185">
        <v>314</v>
      </c>
      <c r="J14" s="185">
        <v>239</v>
      </c>
      <c r="K14" s="185">
        <v>251</v>
      </c>
      <c r="L14" s="185">
        <v>181</v>
      </c>
      <c r="M14" s="185">
        <f t="shared" si="0"/>
        <v>2398</v>
      </c>
      <c r="N14" s="185">
        <f t="shared" si="1"/>
        <v>1813</v>
      </c>
      <c r="O14" s="185">
        <f t="shared" si="2"/>
        <v>4211</v>
      </c>
      <c r="P14" s="269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61" t="s">
        <v>382</v>
      </c>
      <c r="C15" s="185">
        <v>682</v>
      </c>
      <c r="D15" s="185">
        <v>775</v>
      </c>
      <c r="E15" s="185">
        <v>517</v>
      </c>
      <c r="F15" s="185">
        <v>448</v>
      </c>
      <c r="G15" s="185">
        <v>403</v>
      </c>
      <c r="H15" s="185">
        <v>270</v>
      </c>
      <c r="I15" s="185">
        <v>430</v>
      </c>
      <c r="J15" s="185">
        <v>209</v>
      </c>
      <c r="K15" s="185">
        <v>388</v>
      </c>
      <c r="L15" s="185">
        <v>234</v>
      </c>
      <c r="M15" s="185">
        <f t="shared" si="0"/>
        <v>2420</v>
      </c>
      <c r="N15" s="185">
        <f t="shared" si="1"/>
        <v>1936</v>
      </c>
      <c r="O15" s="185">
        <f t="shared" si="2"/>
        <v>4356</v>
      </c>
      <c r="P15" s="269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61" t="s">
        <v>383</v>
      </c>
      <c r="C16" s="185">
        <v>1758</v>
      </c>
      <c r="D16" s="185">
        <v>1952</v>
      </c>
      <c r="E16" s="185">
        <v>1041</v>
      </c>
      <c r="F16" s="185">
        <v>862</v>
      </c>
      <c r="G16" s="185">
        <v>828</v>
      </c>
      <c r="H16" s="185">
        <v>537</v>
      </c>
      <c r="I16" s="185">
        <v>792</v>
      </c>
      <c r="J16" s="185">
        <v>345</v>
      </c>
      <c r="K16" s="185">
        <v>1184</v>
      </c>
      <c r="L16" s="185">
        <v>345</v>
      </c>
      <c r="M16" s="185">
        <f t="shared" si="0"/>
        <v>5603</v>
      </c>
      <c r="N16" s="185">
        <f t="shared" si="1"/>
        <v>4041</v>
      </c>
      <c r="O16" s="185">
        <f t="shared" si="2"/>
        <v>9644</v>
      </c>
      <c r="P16" s="269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61" t="s">
        <v>384</v>
      </c>
      <c r="C17" s="185">
        <v>697</v>
      </c>
      <c r="D17" s="185">
        <v>777</v>
      </c>
      <c r="E17" s="185">
        <v>613</v>
      </c>
      <c r="F17" s="185">
        <v>576</v>
      </c>
      <c r="G17" s="185">
        <v>472</v>
      </c>
      <c r="H17" s="185">
        <v>320</v>
      </c>
      <c r="I17" s="185">
        <v>434</v>
      </c>
      <c r="J17" s="185">
        <v>193</v>
      </c>
      <c r="K17" s="185">
        <v>399</v>
      </c>
      <c r="L17" s="185">
        <v>169</v>
      </c>
      <c r="M17" s="185">
        <f t="shared" si="0"/>
        <v>2615</v>
      </c>
      <c r="N17" s="185">
        <f t="shared" si="1"/>
        <v>2035</v>
      </c>
      <c r="O17" s="185">
        <f t="shared" si="2"/>
        <v>4650</v>
      </c>
      <c r="P17" s="269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185">
        <v>853</v>
      </c>
      <c r="D18" s="185">
        <v>705</v>
      </c>
      <c r="E18" s="185">
        <v>885</v>
      </c>
      <c r="F18" s="185">
        <v>619</v>
      </c>
      <c r="G18" s="185">
        <v>955</v>
      </c>
      <c r="H18" s="185">
        <v>412</v>
      </c>
      <c r="I18" s="185">
        <v>996</v>
      </c>
      <c r="J18" s="185">
        <v>313</v>
      </c>
      <c r="K18" s="185">
        <v>1522</v>
      </c>
      <c r="L18" s="185">
        <v>616</v>
      </c>
      <c r="M18" s="185">
        <f t="shared" si="0"/>
        <v>5211</v>
      </c>
      <c r="N18" s="185">
        <f t="shared" si="1"/>
        <v>2665</v>
      </c>
      <c r="O18" s="185">
        <f t="shared" si="2"/>
        <v>7876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185">
        <v>1539</v>
      </c>
      <c r="D19" s="185">
        <v>1411</v>
      </c>
      <c r="E19" s="185">
        <v>1320</v>
      </c>
      <c r="F19" s="185">
        <v>838</v>
      </c>
      <c r="G19" s="185">
        <v>1116</v>
      </c>
      <c r="H19" s="185">
        <v>519</v>
      </c>
      <c r="I19" s="185">
        <v>810</v>
      </c>
      <c r="J19" s="185">
        <v>333</v>
      </c>
      <c r="K19" s="185">
        <v>851</v>
      </c>
      <c r="L19" s="185">
        <v>268</v>
      </c>
      <c r="M19" s="185">
        <f t="shared" si="0"/>
        <v>5636</v>
      </c>
      <c r="N19" s="185">
        <f t="shared" si="1"/>
        <v>3369</v>
      </c>
      <c r="O19" s="185">
        <f t="shared" si="2"/>
        <v>9005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185">
        <v>379</v>
      </c>
      <c r="D20" s="185">
        <v>518</v>
      </c>
      <c r="E20" s="185">
        <v>531</v>
      </c>
      <c r="F20" s="185">
        <v>487</v>
      </c>
      <c r="G20" s="185">
        <v>510</v>
      </c>
      <c r="H20" s="185">
        <v>325</v>
      </c>
      <c r="I20" s="185">
        <v>362</v>
      </c>
      <c r="J20" s="185">
        <v>258</v>
      </c>
      <c r="K20" s="185">
        <v>607</v>
      </c>
      <c r="L20" s="185">
        <v>214</v>
      </c>
      <c r="M20" s="185">
        <f t="shared" si="0"/>
        <v>2389</v>
      </c>
      <c r="N20" s="185">
        <f t="shared" si="1"/>
        <v>1802</v>
      </c>
      <c r="O20" s="185">
        <f t="shared" si="2"/>
        <v>4191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185">
        <v>455</v>
      </c>
      <c r="D21" s="185">
        <v>699</v>
      </c>
      <c r="E21" s="185">
        <v>542</v>
      </c>
      <c r="F21" s="185">
        <v>545</v>
      </c>
      <c r="G21" s="185">
        <v>604</v>
      </c>
      <c r="H21" s="185">
        <v>342</v>
      </c>
      <c r="I21" s="185">
        <v>557</v>
      </c>
      <c r="J21" s="185">
        <v>273</v>
      </c>
      <c r="K21" s="185">
        <v>797</v>
      </c>
      <c r="L21" s="185">
        <v>207</v>
      </c>
      <c r="M21" s="185">
        <f t="shared" si="0"/>
        <v>2955</v>
      </c>
      <c r="N21" s="185">
        <f t="shared" si="1"/>
        <v>2066</v>
      </c>
      <c r="O21" s="185">
        <f t="shared" si="2"/>
        <v>5021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185">
        <v>536</v>
      </c>
      <c r="D22" s="185">
        <v>562</v>
      </c>
      <c r="E22" s="185">
        <v>530</v>
      </c>
      <c r="F22" s="185">
        <v>392</v>
      </c>
      <c r="G22" s="185">
        <v>487</v>
      </c>
      <c r="H22" s="185">
        <v>272</v>
      </c>
      <c r="I22" s="185">
        <v>521</v>
      </c>
      <c r="J22" s="185">
        <v>170</v>
      </c>
      <c r="K22" s="185">
        <v>788</v>
      </c>
      <c r="L22" s="185">
        <v>148</v>
      </c>
      <c r="M22" s="185">
        <f t="shared" si="0"/>
        <v>2862</v>
      </c>
      <c r="N22" s="185">
        <f t="shared" si="1"/>
        <v>1544</v>
      </c>
      <c r="O22" s="185">
        <f t="shared" si="2"/>
        <v>4406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185">
        <v>323</v>
      </c>
      <c r="D23" s="185">
        <v>311</v>
      </c>
      <c r="E23" s="185">
        <v>535</v>
      </c>
      <c r="F23" s="185">
        <v>416</v>
      </c>
      <c r="G23" s="185">
        <v>587</v>
      </c>
      <c r="H23" s="185">
        <v>313</v>
      </c>
      <c r="I23" s="185">
        <v>494</v>
      </c>
      <c r="J23" s="185">
        <v>285</v>
      </c>
      <c r="K23" s="185">
        <v>879</v>
      </c>
      <c r="L23" s="185">
        <v>245</v>
      </c>
      <c r="M23" s="185">
        <f t="shared" si="0"/>
        <v>2818</v>
      </c>
      <c r="N23" s="185">
        <f t="shared" si="1"/>
        <v>1570</v>
      </c>
      <c r="O23" s="185">
        <f t="shared" si="2"/>
        <v>4388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185">
        <v>730</v>
      </c>
      <c r="D24" s="185">
        <v>680</v>
      </c>
      <c r="E24" s="185">
        <v>626</v>
      </c>
      <c r="F24" s="185">
        <v>497</v>
      </c>
      <c r="G24" s="185">
        <v>631</v>
      </c>
      <c r="H24" s="185">
        <v>383</v>
      </c>
      <c r="I24" s="185">
        <v>652</v>
      </c>
      <c r="J24" s="185">
        <v>212</v>
      </c>
      <c r="K24" s="185">
        <v>629</v>
      </c>
      <c r="L24" s="185">
        <v>164</v>
      </c>
      <c r="M24" s="185">
        <f t="shared" si="0"/>
        <v>3268</v>
      </c>
      <c r="N24" s="185">
        <f t="shared" si="1"/>
        <v>1936</v>
      </c>
      <c r="O24" s="185">
        <f t="shared" si="2"/>
        <v>5204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185">
        <v>619</v>
      </c>
      <c r="D25" s="185">
        <v>676</v>
      </c>
      <c r="E25" s="185">
        <v>594</v>
      </c>
      <c r="F25" s="185">
        <v>585</v>
      </c>
      <c r="G25" s="185">
        <v>578</v>
      </c>
      <c r="H25" s="185">
        <v>433</v>
      </c>
      <c r="I25" s="185">
        <v>641</v>
      </c>
      <c r="J25" s="185">
        <v>315</v>
      </c>
      <c r="K25" s="185">
        <v>772</v>
      </c>
      <c r="L25" s="185">
        <v>186</v>
      </c>
      <c r="M25" s="185">
        <f t="shared" si="0"/>
        <v>3204</v>
      </c>
      <c r="N25" s="185">
        <f t="shared" si="1"/>
        <v>2195</v>
      </c>
      <c r="O25" s="185">
        <f t="shared" si="2"/>
        <v>5399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185">
        <v>290</v>
      </c>
      <c r="D26" s="185">
        <v>596</v>
      </c>
      <c r="E26" s="185">
        <v>379</v>
      </c>
      <c r="F26" s="185">
        <v>550</v>
      </c>
      <c r="G26" s="185">
        <v>320</v>
      </c>
      <c r="H26" s="185">
        <v>333</v>
      </c>
      <c r="I26" s="185">
        <v>331</v>
      </c>
      <c r="J26" s="185">
        <v>173</v>
      </c>
      <c r="K26" s="185">
        <v>605</v>
      </c>
      <c r="L26" s="185">
        <v>160</v>
      </c>
      <c r="M26" s="185">
        <f t="shared" si="0"/>
        <v>1925</v>
      </c>
      <c r="N26" s="185">
        <f t="shared" si="1"/>
        <v>1812</v>
      </c>
      <c r="O26" s="185">
        <f t="shared" si="2"/>
        <v>3737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103" t="s">
        <v>35</v>
      </c>
      <c r="B27" s="1103"/>
      <c r="C27" s="554">
        <v>1065</v>
      </c>
      <c r="D27" s="554">
        <v>1574</v>
      </c>
      <c r="E27" s="554">
        <v>958</v>
      </c>
      <c r="F27" s="554">
        <v>1140</v>
      </c>
      <c r="G27" s="554">
        <v>825</v>
      </c>
      <c r="H27" s="554">
        <v>813</v>
      </c>
      <c r="I27" s="554">
        <v>785</v>
      </c>
      <c r="J27" s="554">
        <v>522</v>
      </c>
      <c r="K27" s="554">
        <v>945</v>
      </c>
      <c r="L27" s="554">
        <v>410</v>
      </c>
      <c r="M27" s="554">
        <f t="shared" si="0"/>
        <v>4578</v>
      </c>
      <c r="N27" s="554">
        <f t="shared" si="1"/>
        <v>4459</v>
      </c>
      <c r="O27" s="554">
        <f t="shared" si="2"/>
        <v>9037</v>
      </c>
      <c r="P27" s="1041" t="s">
        <v>52</v>
      </c>
      <c r="Q27" s="1041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" customHeight="1" thickBot="1" x14ac:dyDescent="0.35">
      <c r="A28" s="1079" t="s">
        <v>8</v>
      </c>
      <c r="B28" s="1079"/>
      <c r="C28" s="150">
        <f>SUM(C8:C27)</f>
        <v>18513</v>
      </c>
      <c r="D28" s="150">
        <f t="shared" ref="D28:O28" si="3">SUM(D8:D27)</f>
        <v>19495</v>
      </c>
      <c r="E28" s="150">
        <f t="shared" si="3"/>
        <v>15190</v>
      </c>
      <c r="F28" s="150">
        <f t="shared" si="3"/>
        <v>13507</v>
      </c>
      <c r="G28" s="150">
        <f t="shared" si="3"/>
        <v>14259</v>
      </c>
      <c r="H28" s="150">
        <f t="shared" si="3"/>
        <v>8598</v>
      </c>
      <c r="I28" s="150">
        <f t="shared" si="3"/>
        <v>11996</v>
      </c>
      <c r="J28" s="150">
        <f t="shared" si="3"/>
        <v>6006</v>
      </c>
      <c r="K28" s="150">
        <f t="shared" si="3"/>
        <v>15443</v>
      </c>
      <c r="L28" s="150">
        <f t="shared" si="3"/>
        <v>5759</v>
      </c>
      <c r="M28" s="150">
        <f t="shared" si="3"/>
        <v>75401</v>
      </c>
      <c r="N28" s="150">
        <f t="shared" si="3"/>
        <v>53365</v>
      </c>
      <c r="O28" s="150">
        <f t="shared" si="3"/>
        <v>128766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1" thickTop="1" x14ac:dyDescent="0.3">
      <c r="A29" s="1107"/>
      <c r="B29" s="1107"/>
      <c r="C29" s="28"/>
      <c r="D29" s="29"/>
      <c r="E29" s="29"/>
      <c r="F29" s="29"/>
      <c r="G29" s="29"/>
      <c r="H29" s="28"/>
      <c r="I29" s="28"/>
      <c r="J29" s="29"/>
      <c r="K29" s="29"/>
      <c r="L29" s="29"/>
      <c r="M29" s="30"/>
      <c r="N29" s="30"/>
      <c r="O29" s="28"/>
      <c r="P29" s="28"/>
      <c r="S29" s="3"/>
      <c r="T29" s="3"/>
      <c r="U29" s="3"/>
      <c r="V29" s="3"/>
      <c r="W29" s="3"/>
      <c r="X29" s="3"/>
      <c r="Y29" s="3"/>
      <c r="Z29" s="3"/>
      <c r="AA29" s="3"/>
      <c r="AB29" s="3"/>
    </row>
  </sheetData>
  <mergeCells count="51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5:B25"/>
    <mergeCell ref="P25:Q25"/>
    <mergeCell ref="A29:B29"/>
    <mergeCell ref="A26:B26"/>
    <mergeCell ref="P26:Q26"/>
    <mergeCell ref="A27:B27"/>
    <mergeCell ref="P27:Q27"/>
    <mergeCell ref="A28:B28"/>
    <mergeCell ref="P28:Q28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P32"/>
  <sheetViews>
    <sheetView rightToLeft="1" view="pageBreakPreview" zoomScale="70" zoomScaleNormal="75" zoomScaleSheetLayoutView="70" workbookViewId="0">
      <selection activeCell="P19" sqref="P19"/>
    </sheetView>
  </sheetViews>
  <sheetFormatPr defaultColWidth="5.33203125" defaultRowHeight="12.75" x14ac:dyDescent="0.3"/>
  <cols>
    <col min="1" max="1" width="2.58203125" style="39" customWidth="1"/>
    <col min="2" max="2" width="6.4140625" style="39" customWidth="1"/>
    <col min="3" max="3" width="4.6640625" style="39" customWidth="1"/>
    <col min="4" max="4" width="4.83203125" style="39" customWidth="1"/>
    <col min="5" max="5" width="5.25" style="39" customWidth="1"/>
    <col min="6" max="6" width="3.83203125" style="39" customWidth="1"/>
    <col min="7" max="7" width="6.1640625" style="39" customWidth="1"/>
    <col min="8" max="8" width="3.83203125" style="39" customWidth="1"/>
    <col min="9" max="10" width="3.58203125" style="39" customWidth="1"/>
    <col min="11" max="11" width="2.9140625" style="39" customWidth="1"/>
    <col min="12" max="12" width="4.58203125" style="39" customWidth="1"/>
    <col min="13" max="13" width="4.1640625" style="39" customWidth="1"/>
    <col min="14" max="14" width="3.58203125" style="39" customWidth="1"/>
    <col min="15" max="15" width="4.83203125" style="39" customWidth="1"/>
    <col min="16" max="16" width="3.75" style="39" customWidth="1"/>
    <col min="17" max="17" width="4.08203125" style="39" customWidth="1"/>
    <col min="18" max="18" width="3.25" style="39" customWidth="1"/>
    <col min="19" max="19" width="4.4140625" style="39" customWidth="1"/>
    <col min="20" max="20" width="3.83203125" style="39" customWidth="1"/>
    <col min="21" max="21" width="4.4140625" style="39" customWidth="1"/>
    <col min="22" max="22" width="4.5" style="39" customWidth="1"/>
    <col min="23" max="23" width="4.58203125" style="39" customWidth="1"/>
    <col min="24" max="24" width="4.4140625" style="39" customWidth="1"/>
    <col min="25" max="25" width="4" style="39" customWidth="1"/>
    <col min="26" max="26" width="4.08203125" style="39" customWidth="1"/>
    <col min="27" max="27" width="3.9140625" style="39" customWidth="1"/>
    <col min="28" max="28" width="9.58203125" style="39" customWidth="1"/>
    <col min="29" max="29" width="2.1640625" style="39" customWidth="1"/>
    <col min="30" max="30" width="2.9140625" style="39" customWidth="1"/>
    <col min="31" max="31" width="7.25" style="39" customWidth="1"/>
    <col min="32" max="32" width="5.1640625" style="39" customWidth="1"/>
    <col min="33" max="33" width="4.25" style="39" customWidth="1"/>
    <col min="34" max="37" width="5.1640625" style="39" customWidth="1"/>
    <col min="38" max="38" width="4" style="39" customWidth="1"/>
    <col min="39" max="39" width="4.25" style="39" customWidth="1"/>
    <col min="40" max="40" width="4.1640625" style="39" customWidth="1"/>
    <col min="41" max="43" width="4.25" style="39" customWidth="1"/>
    <col min="44" max="44" width="4.08203125" style="39" customWidth="1"/>
    <col min="45" max="45" width="5.1640625" style="39" customWidth="1"/>
    <col min="46" max="46" width="3.5" style="39" customWidth="1"/>
    <col min="47" max="47" width="3.33203125" style="39" customWidth="1"/>
    <col min="48" max="48" width="4.5" style="39" customWidth="1"/>
    <col min="49" max="49" width="4.58203125" style="39" customWidth="1"/>
    <col min="50" max="50" width="5.1640625" style="39" customWidth="1"/>
    <col min="51" max="51" width="4.83203125" style="39" customWidth="1"/>
    <col min="52" max="52" width="4" style="39" customWidth="1"/>
    <col min="53" max="53" width="3.6640625" style="39" customWidth="1"/>
    <col min="54" max="54" width="3.83203125" style="39" customWidth="1"/>
    <col min="55" max="55" width="4.25" style="39" customWidth="1"/>
    <col min="56" max="56" width="3.5" style="39" customWidth="1"/>
    <col min="57" max="57" width="11" style="39" customWidth="1"/>
    <col min="58" max="59" width="3.1640625" style="39" customWidth="1"/>
    <col min="60" max="60" width="7.83203125" style="39" customWidth="1"/>
    <col min="61" max="68" width="5.1640625" style="39" customWidth="1"/>
    <col min="69" max="72" width="4.58203125" style="39" customWidth="1"/>
    <col min="73" max="73" width="5.08203125" style="39" customWidth="1"/>
    <col min="74" max="85" width="5.1640625" style="39" customWidth="1"/>
    <col min="86" max="86" width="11.5" style="39" customWidth="1"/>
    <col min="87" max="87" width="3.08203125" style="39" customWidth="1"/>
    <col min="88" max="88" width="3.1640625" style="39" customWidth="1"/>
    <col min="89" max="89" width="7.5" style="39" customWidth="1"/>
    <col min="90" max="90" width="4.1640625" style="39" customWidth="1"/>
    <col min="91" max="91" width="5.4140625" style="39" customWidth="1"/>
    <col min="92" max="95" width="5.33203125" style="39" customWidth="1"/>
    <col min="96" max="102" width="5" style="39" customWidth="1"/>
    <col min="103" max="103" width="3.9140625" style="39" customWidth="1"/>
    <col min="104" max="104" width="4.5" style="39" customWidth="1"/>
    <col min="105" max="107" width="4.25" style="39" customWidth="1"/>
    <col min="108" max="113" width="5" style="39" customWidth="1"/>
    <col min="114" max="114" width="5.75" style="39" customWidth="1"/>
    <col min="115" max="115" width="10.5" style="39" customWidth="1"/>
    <col min="116" max="116" width="3.4140625" style="39" customWidth="1"/>
    <col min="117" max="117" width="2.58203125" style="39" customWidth="1"/>
    <col min="118" max="118" width="8" style="39" customWidth="1"/>
    <col min="119" max="119" width="5.33203125" style="39" customWidth="1"/>
    <col min="120" max="120" width="5.08203125" style="39" customWidth="1"/>
    <col min="121" max="121" width="5.33203125" style="39" customWidth="1"/>
    <col min="122" max="122" width="5.08203125" style="39" customWidth="1"/>
    <col min="123" max="123" width="5.6640625" style="39" customWidth="1"/>
    <col min="124" max="127" width="5.08203125" style="39" customWidth="1"/>
    <col min="128" max="130" width="4.5" style="39" customWidth="1"/>
    <col min="131" max="131" width="4.33203125" style="39" customWidth="1"/>
    <col min="132" max="142" width="5.08203125" style="39" customWidth="1"/>
    <col min="143" max="143" width="6.4140625" style="39" customWidth="1"/>
    <col min="144" max="144" width="9.58203125" style="39" customWidth="1"/>
    <col min="145" max="145" width="4.83203125" style="39" customWidth="1"/>
    <col min="146" max="146" width="3.25" style="39" customWidth="1"/>
    <col min="147" max="147" width="6.6640625" style="39" customWidth="1"/>
    <col min="148" max="153" width="5.33203125" style="39" customWidth="1"/>
    <col min="154" max="154" width="5.08203125" style="39" customWidth="1"/>
    <col min="155" max="155" width="4.6640625" style="39" customWidth="1"/>
    <col min="156" max="156" width="5.33203125" style="39" customWidth="1"/>
    <col min="157" max="159" width="4.6640625" style="39" customWidth="1"/>
    <col min="160" max="160" width="5.33203125" style="39" customWidth="1"/>
    <col min="161" max="161" width="4.6640625" style="39" customWidth="1"/>
    <col min="162" max="162" width="5.33203125" style="39" customWidth="1"/>
    <col min="163" max="163" width="4.6640625" style="39" customWidth="1"/>
    <col min="164" max="164" width="5.08203125" style="39" customWidth="1"/>
    <col min="165" max="165" width="5.9140625" style="39" customWidth="1"/>
    <col min="166" max="166" width="4.6640625" style="39" customWidth="1"/>
    <col min="167" max="167" width="5.33203125" style="39" customWidth="1"/>
    <col min="168" max="168" width="4.9140625" style="39" customWidth="1"/>
    <col min="169" max="169" width="4.6640625" style="39" customWidth="1"/>
    <col min="170" max="171" width="5.33203125" style="39" customWidth="1"/>
    <col min="172" max="172" width="6.5" style="39" customWidth="1"/>
    <col min="173" max="173" width="9.6640625" style="39" customWidth="1"/>
    <col min="174" max="174" width="2.75" style="39" customWidth="1"/>
    <col min="175" max="16384" width="5.33203125" style="39"/>
  </cols>
  <sheetData>
    <row r="1" spans="1:224" ht="30" customHeight="1" x14ac:dyDescent="0.3">
      <c r="A1" s="983" t="s">
        <v>722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/>
      <c r="Y1" s="983"/>
      <c r="Z1" s="983"/>
      <c r="AA1" s="983"/>
      <c r="AB1" s="983"/>
      <c r="AC1" s="983"/>
      <c r="AD1" s="983" t="s">
        <v>724</v>
      </c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 t="s">
        <v>725</v>
      </c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 t="s">
        <v>726</v>
      </c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/>
      <c r="DI1" s="983"/>
      <c r="DJ1" s="983"/>
      <c r="DK1" s="983"/>
      <c r="DL1" s="983"/>
      <c r="DM1" s="983" t="s">
        <v>727</v>
      </c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3"/>
      <c r="EI1" s="983"/>
      <c r="EJ1" s="983"/>
      <c r="EK1" s="983"/>
      <c r="EL1" s="983"/>
      <c r="EM1" s="983"/>
      <c r="EN1" s="983"/>
      <c r="EO1" s="983"/>
      <c r="EP1" s="983" t="s">
        <v>723</v>
      </c>
      <c r="EQ1" s="983"/>
      <c r="ER1" s="983"/>
      <c r="ES1" s="983"/>
      <c r="ET1" s="983"/>
      <c r="EU1" s="983"/>
      <c r="EV1" s="983"/>
      <c r="EW1" s="983"/>
      <c r="EX1" s="983"/>
      <c r="EY1" s="983"/>
      <c r="EZ1" s="983"/>
      <c r="FA1" s="983"/>
      <c r="FB1" s="983"/>
      <c r="FC1" s="983"/>
      <c r="FD1" s="983"/>
      <c r="FE1" s="983"/>
      <c r="FF1" s="983"/>
      <c r="FG1" s="983"/>
      <c r="FH1" s="983"/>
      <c r="FI1" s="983"/>
      <c r="FJ1" s="983"/>
      <c r="FK1" s="983"/>
      <c r="FL1" s="983"/>
      <c r="FM1" s="983"/>
      <c r="FN1" s="983"/>
      <c r="FO1" s="983"/>
      <c r="FP1" s="983"/>
      <c r="FQ1" s="983"/>
      <c r="FR1" s="983"/>
    </row>
    <row r="2" spans="1:224" s="40" customFormat="1" ht="44.25" customHeight="1" x14ac:dyDescent="0.3">
      <c r="A2" s="982" t="s">
        <v>707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 t="s">
        <v>732</v>
      </c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 t="s">
        <v>731</v>
      </c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 t="s">
        <v>730</v>
      </c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 t="s">
        <v>729</v>
      </c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  <c r="EP2" s="982" t="s">
        <v>728</v>
      </c>
      <c r="EQ2" s="982"/>
      <c r="ER2" s="982"/>
      <c r="ES2" s="982"/>
      <c r="ET2" s="982"/>
      <c r="EU2" s="982"/>
      <c r="EV2" s="982"/>
      <c r="EW2" s="982"/>
      <c r="EX2" s="982"/>
      <c r="EY2" s="982"/>
      <c r="EZ2" s="982"/>
      <c r="FA2" s="982"/>
      <c r="FB2" s="982"/>
      <c r="FC2" s="982"/>
      <c r="FD2" s="982"/>
      <c r="FE2" s="982"/>
      <c r="FF2" s="982"/>
      <c r="FG2" s="982"/>
      <c r="FH2" s="982"/>
      <c r="FI2" s="982"/>
      <c r="FJ2" s="982"/>
      <c r="FK2" s="982"/>
      <c r="FL2" s="982"/>
      <c r="FM2" s="982"/>
      <c r="FN2" s="982"/>
      <c r="FO2" s="982"/>
      <c r="FP2" s="982"/>
      <c r="FQ2" s="982"/>
      <c r="FR2" s="982"/>
    </row>
    <row r="3" spans="1:224" s="41" customFormat="1" ht="23.25" customHeight="1" thickBot="1" x14ac:dyDescent="0.35">
      <c r="A3" s="984" t="s">
        <v>818</v>
      </c>
      <c r="B3" s="98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985" t="s">
        <v>819</v>
      </c>
      <c r="AC3" s="985"/>
      <c r="AD3" s="984" t="s">
        <v>820</v>
      </c>
      <c r="AE3" s="984"/>
      <c r="AF3" s="984"/>
      <c r="AG3" s="984"/>
      <c r="AH3" s="984"/>
      <c r="AI3" s="984"/>
      <c r="AJ3" s="984"/>
      <c r="AK3" s="984"/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984"/>
      <c r="AX3" s="984"/>
      <c r="AY3" s="984"/>
      <c r="AZ3" s="984"/>
      <c r="BA3" s="984"/>
      <c r="BB3" s="984"/>
      <c r="BC3" s="984"/>
      <c r="BD3" s="984"/>
      <c r="BE3" s="985" t="s">
        <v>821</v>
      </c>
      <c r="BF3" s="985"/>
      <c r="BG3" s="984" t="s">
        <v>822</v>
      </c>
      <c r="BH3" s="984"/>
      <c r="BI3" s="984"/>
      <c r="BJ3" s="984"/>
      <c r="BK3" s="984"/>
      <c r="BL3" s="984"/>
      <c r="BM3" s="984"/>
      <c r="BN3" s="984"/>
      <c r="BO3" s="984"/>
      <c r="BP3" s="984"/>
      <c r="BQ3" s="984"/>
      <c r="BR3" s="984"/>
      <c r="BS3" s="984"/>
      <c r="BT3" s="984"/>
      <c r="BU3" s="984"/>
      <c r="BV3" s="984"/>
      <c r="BW3" s="984"/>
      <c r="BX3" s="984"/>
      <c r="BY3" s="984"/>
      <c r="BZ3" s="984"/>
      <c r="CA3" s="984"/>
      <c r="CB3" s="984"/>
      <c r="CC3" s="984"/>
      <c r="CD3" s="984"/>
      <c r="CE3" s="984"/>
      <c r="CF3" s="984"/>
      <c r="CG3" s="984"/>
      <c r="CH3" s="985" t="s">
        <v>823</v>
      </c>
      <c r="CI3" s="985"/>
      <c r="CJ3" s="984" t="s">
        <v>824</v>
      </c>
      <c r="CK3" s="984"/>
      <c r="CL3" s="984"/>
      <c r="CM3" s="984"/>
      <c r="CN3" s="984"/>
      <c r="CO3" s="984"/>
      <c r="CP3" s="984"/>
      <c r="CQ3" s="984"/>
      <c r="CR3" s="984"/>
      <c r="CS3" s="984"/>
      <c r="CT3" s="984"/>
      <c r="CU3" s="984"/>
      <c r="CV3" s="984"/>
      <c r="CW3" s="984"/>
      <c r="CX3" s="984"/>
      <c r="CY3" s="984"/>
      <c r="CZ3" s="984"/>
      <c r="DA3" s="984"/>
      <c r="DB3" s="984"/>
      <c r="DC3" s="984"/>
      <c r="DD3" s="984"/>
      <c r="DE3" s="984"/>
      <c r="DF3" s="984"/>
      <c r="DG3" s="984"/>
      <c r="DH3" s="984"/>
      <c r="DI3" s="984"/>
      <c r="DJ3" s="984"/>
      <c r="DK3" s="985" t="s">
        <v>825</v>
      </c>
      <c r="DL3" s="985"/>
      <c r="DM3" s="984" t="s">
        <v>826</v>
      </c>
      <c r="DN3" s="984"/>
      <c r="DO3" s="984"/>
      <c r="DP3" s="984"/>
      <c r="DQ3" s="984"/>
      <c r="DR3" s="984"/>
      <c r="DS3" s="984"/>
      <c r="DT3" s="984"/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5" t="s">
        <v>827</v>
      </c>
      <c r="EO3" s="985"/>
      <c r="EP3" s="984" t="s">
        <v>828</v>
      </c>
      <c r="EQ3" s="984"/>
      <c r="ER3" s="984"/>
      <c r="ES3" s="984"/>
      <c r="ET3" s="984"/>
      <c r="EU3" s="984"/>
      <c r="EV3" s="984"/>
      <c r="EW3" s="984"/>
      <c r="EX3" s="984"/>
      <c r="EY3" s="984"/>
      <c r="EZ3" s="984"/>
      <c r="FA3" s="984"/>
      <c r="FB3" s="984"/>
      <c r="FC3" s="984"/>
      <c r="FD3" s="984"/>
      <c r="FE3" s="984"/>
      <c r="FF3" s="984"/>
      <c r="FG3" s="984"/>
      <c r="FH3" s="984"/>
      <c r="FI3" s="984"/>
      <c r="FJ3" s="984"/>
      <c r="FK3" s="984"/>
      <c r="FL3" s="984"/>
      <c r="FM3" s="984"/>
      <c r="FN3" s="984"/>
      <c r="FO3" s="984"/>
      <c r="FP3" s="984"/>
      <c r="FQ3" s="985" t="s">
        <v>829</v>
      </c>
      <c r="FR3" s="985"/>
    </row>
    <row r="4" spans="1:224" ht="48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405</v>
      </c>
      <c r="N4" s="986"/>
      <c r="O4" s="986" t="s">
        <v>408</v>
      </c>
      <c r="P4" s="986"/>
      <c r="Q4" s="986" t="s">
        <v>97</v>
      </c>
      <c r="R4" s="986"/>
      <c r="S4" s="986" t="s">
        <v>543</v>
      </c>
      <c r="T4" s="986"/>
      <c r="U4" s="986" t="s">
        <v>598</v>
      </c>
      <c r="V4" s="986"/>
      <c r="W4" s="986" t="s">
        <v>98</v>
      </c>
      <c r="X4" s="986"/>
      <c r="Y4" s="986" t="s">
        <v>99</v>
      </c>
      <c r="Z4" s="986"/>
      <c r="AA4" s="986"/>
      <c r="AB4" s="987" t="s">
        <v>439</v>
      </c>
      <c r="AC4" s="987"/>
      <c r="AD4" s="987" t="s">
        <v>0</v>
      </c>
      <c r="AE4" s="987"/>
      <c r="AF4" s="986" t="s">
        <v>56</v>
      </c>
      <c r="AG4" s="986"/>
      <c r="AH4" s="986" t="s">
        <v>128</v>
      </c>
      <c r="AI4" s="986"/>
      <c r="AJ4" s="986" t="s">
        <v>129</v>
      </c>
      <c r="AK4" s="986"/>
      <c r="AL4" s="986" t="s">
        <v>130</v>
      </c>
      <c r="AM4" s="986"/>
      <c r="AN4" s="986" t="s">
        <v>131</v>
      </c>
      <c r="AO4" s="986"/>
      <c r="AP4" s="986" t="s">
        <v>409</v>
      </c>
      <c r="AQ4" s="986"/>
      <c r="AR4" s="986" t="s">
        <v>404</v>
      </c>
      <c r="AS4" s="986"/>
      <c r="AT4" s="986" t="s">
        <v>97</v>
      </c>
      <c r="AU4" s="986"/>
      <c r="AV4" s="986" t="s">
        <v>543</v>
      </c>
      <c r="AW4" s="986"/>
      <c r="AX4" s="986" t="s">
        <v>598</v>
      </c>
      <c r="AY4" s="986"/>
      <c r="AZ4" s="986" t="s">
        <v>98</v>
      </c>
      <c r="BA4" s="986"/>
      <c r="BB4" s="986" t="s">
        <v>99</v>
      </c>
      <c r="BC4" s="986"/>
      <c r="BD4" s="986"/>
      <c r="BE4" s="987" t="s">
        <v>439</v>
      </c>
      <c r="BF4" s="987"/>
      <c r="BG4" s="987" t="s">
        <v>0</v>
      </c>
      <c r="BH4" s="987"/>
      <c r="BI4" s="986" t="s">
        <v>56</v>
      </c>
      <c r="BJ4" s="986"/>
      <c r="BK4" s="986" t="s">
        <v>128</v>
      </c>
      <c r="BL4" s="986"/>
      <c r="BM4" s="986" t="s">
        <v>129</v>
      </c>
      <c r="BN4" s="986"/>
      <c r="BO4" s="986" t="s">
        <v>130</v>
      </c>
      <c r="BP4" s="986"/>
      <c r="BQ4" s="986" t="s">
        <v>131</v>
      </c>
      <c r="BR4" s="986"/>
      <c r="BS4" s="986" t="s">
        <v>409</v>
      </c>
      <c r="BT4" s="986"/>
      <c r="BU4" s="986" t="s">
        <v>404</v>
      </c>
      <c r="BV4" s="986"/>
      <c r="BW4" s="986" t="s">
        <v>97</v>
      </c>
      <c r="BX4" s="986"/>
      <c r="BY4" s="986" t="s">
        <v>543</v>
      </c>
      <c r="BZ4" s="986"/>
      <c r="CA4" s="986" t="s">
        <v>598</v>
      </c>
      <c r="CB4" s="986"/>
      <c r="CC4" s="986" t="s">
        <v>98</v>
      </c>
      <c r="CD4" s="986"/>
      <c r="CE4" s="986" t="s">
        <v>99</v>
      </c>
      <c r="CF4" s="986"/>
      <c r="CG4" s="986"/>
      <c r="CH4" s="987" t="s">
        <v>439</v>
      </c>
      <c r="CI4" s="987"/>
      <c r="CJ4" s="987" t="s">
        <v>0</v>
      </c>
      <c r="CK4" s="987"/>
      <c r="CL4" s="986" t="s">
        <v>56</v>
      </c>
      <c r="CM4" s="986"/>
      <c r="CN4" s="986" t="s">
        <v>128</v>
      </c>
      <c r="CO4" s="986"/>
      <c r="CP4" s="986" t="s">
        <v>129</v>
      </c>
      <c r="CQ4" s="986"/>
      <c r="CR4" s="986" t="s">
        <v>130</v>
      </c>
      <c r="CS4" s="986"/>
      <c r="CT4" s="986" t="s">
        <v>131</v>
      </c>
      <c r="CU4" s="986"/>
      <c r="CV4" s="986" t="s">
        <v>409</v>
      </c>
      <c r="CW4" s="986"/>
      <c r="CX4" s="986" t="s">
        <v>404</v>
      </c>
      <c r="CY4" s="986"/>
      <c r="CZ4" s="986" t="s">
        <v>97</v>
      </c>
      <c r="DA4" s="986"/>
      <c r="DB4" s="986" t="s">
        <v>543</v>
      </c>
      <c r="DC4" s="986"/>
      <c r="DD4" s="986" t="s">
        <v>598</v>
      </c>
      <c r="DE4" s="986"/>
      <c r="DF4" s="986" t="s">
        <v>98</v>
      </c>
      <c r="DG4" s="986"/>
      <c r="DH4" s="986" t="s">
        <v>99</v>
      </c>
      <c r="DI4" s="986"/>
      <c r="DJ4" s="986"/>
      <c r="DK4" s="987" t="s">
        <v>439</v>
      </c>
      <c r="DL4" s="987"/>
      <c r="DM4" s="987" t="s">
        <v>0</v>
      </c>
      <c r="DN4" s="987"/>
      <c r="DO4" s="986" t="s">
        <v>56</v>
      </c>
      <c r="DP4" s="986"/>
      <c r="DQ4" s="986" t="s">
        <v>128</v>
      </c>
      <c r="DR4" s="986"/>
      <c r="DS4" s="986" t="s">
        <v>129</v>
      </c>
      <c r="DT4" s="986"/>
      <c r="DU4" s="986" t="s">
        <v>130</v>
      </c>
      <c r="DV4" s="986"/>
      <c r="DW4" s="986" t="s">
        <v>131</v>
      </c>
      <c r="DX4" s="986"/>
      <c r="DY4" s="986" t="s">
        <v>409</v>
      </c>
      <c r="DZ4" s="986"/>
      <c r="EA4" s="986" t="s">
        <v>404</v>
      </c>
      <c r="EB4" s="986"/>
      <c r="EC4" s="986" t="s">
        <v>97</v>
      </c>
      <c r="ED4" s="986"/>
      <c r="EE4" s="987" t="s">
        <v>406</v>
      </c>
      <c r="EF4" s="987"/>
      <c r="EG4" s="987" t="s">
        <v>407</v>
      </c>
      <c r="EH4" s="987"/>
      <c r="EI4" s="986" t="s">
        <v>98</v>
      </c>
      <c r="EJ4" s="986"/>
      <c r="EK4" s="986" t="s">
        <v>99</v>
      </c>
      <c r="EL4" s="986"/>
      <c r="EM4" s="986"/>
      <c r="EN4" s="987" t="s">
        <v>439</v>
      </c>
      <c r="EO4" s="987"/>
      <c r="EP4" s="987" t="s">
        <v>0</v>
      </c>
      <c r="EQ4" s="987"/>
      <c r="ER4" s="986" t="s">
        <v>56</v>
      </c>
      <c r="ES4" s="986"/>
      <c r="ET4" s="986" t="s">
        <v>128</v>
      </c>
      <c r="EU4" s="986"/>
      <c r="EV4" s="986" t="s">
        <v>129</v>
      </c>
      <c r="EW4" s="986"/>
      <c r="EX4" s="986" t="s">
        <v>130</v>
      </c>
      <c r="EY4" s="986"/>
      <c r="EZ4" s="986" t="s">
        <v>131</v>
      </c>
      <c r="FA4" s="986"/>
      <c r="FB4" s="986" t="s">
        <v>409</v>
      </c>
      <c r="FC4" s="986"/>
      <c r="FD4" s="986" t="s">
        <v>404</v>
      </c>
      <c r="FE4" s="986"/>
      <c r="FF4" s="986" t="s">
        <v>97</v>
      </c>
      <c r="FG4" s="986"/>
      <c r="FH4" s="987" t="s">
        <v>406</v>
      </c>
      <c r="FI4" s="987"/>
      <c r="FJ4" s="987" t="s">
        <v>407</v>
      </c>
      <c r="FK4" s="987"/>
      <c r="FL4" s="986" t="s">
        <v>98</v>
      </c>
      <c r="FM4" s="986"/>
      <c r="FN4" s="986" t="s">
        <v>99</v>
      </c>
      <c r="FO4" s="986"/>
      <c r="FP4" s="986"/>
      <c r="FQ4" s="987" t="s">
        <v>439</v>
      </c>
      <c r="FR4" s="987"/>
    </row>
    <row r="5" spans="1:224" ht="69" customHeight="1" x14ac:dyDescent="0.3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141</v>
      </c>
      <c r="J5" s="990"/>
      <c r="K5" s="990" t="s">
        <v>874</v>
      </c>
      <c r="L5" s="990"/>
      <c r="M5" s="988" t="s">
        <v>877</v>
      </c>
      <c r="N5" s="988"/>
      <c r="O5" s="988" t="s">
        <v>876</v>
      </c>
      <c r="P5" s="988"/>
      <c r="Q5" s="990" t="s">
        <v>875</v>
      </c>
      <c r="R5" s="990"/>
      <c r="S5" s="990" t="s">
        <v>871</v>
      </c>
      <c r="T5" s="990"/>
      <c r="U5" s="990" t="s">
        <v>872</v>
      </c>
      <c r="V5" s="990"/>
      <c r="W5" s="990" t="s">
        <v>873</v>
      </c>
      <c r="X5" s="990"/>
      <c r="Y5" s="990" t="s">
        <v>12</v>
      </c>
      <c r="Z5" s="990"/>
      <c r="AA5" s="990"/>
      <c r="AB5" s="988"/>
      <c r="AC5" s="988"/>
      <c r="AD5" s="988"/>
      <c r="AE5" s="988"/>
      <c r="AF5" s="990" t="s">
        <v>60</v>
      </c>
      <c r="AG5" s="990"/>
      <c r="AH5" s="990" t="s">
        <v>132</v>
      </c>
      <c r="AI5" s="990"/>
      <c r="AJ5" s="990" t="s">
        <v>133</v>
      </c>
      <c r="AK5" s="990"/>
      <c r="AL5" s="990" t="s">
        <v>141</v>
      </c>
      <c r="AM5" s="990"/>
      <c r="AN5" s="990" t="s">
        <v>874</v>
      </c>
      <c r="AO5" s="990"/>
      <c r="AP5" s="988" t="s">
        <v>877</v>
      </c>
      <c r="AQ5" s="988"/>
      <c r="AR5" s="988" t="s">
        <v>876</v>
      </c>
      <c r="AS5" s="988"/>
      <c r="AT5" s="990" t="s">
        <v>875</v>
      </c>
      <c r="AU5" s="990"/>
      <c r="AV5" s="990" t="s">
        <v>871</v>
      </c>
      <c r="AW5" s="990"/>
      <c r="AX5" s="990" t="s">
        <v>872</v>
      </c>
      <c r="AY5" s="990"/>
      <c r="AZ5" s="990" t="s">
        <v>873</v>
      </c>
      <c r="BA5" s="990"/>
      <c r="BB5" s="990" t="s">
        <v>12</v>
      </c>
      <c r="BC5" s="990"/>
      <c r="BD5" s="990"/>
      <c r="BE5" s="988"/>
      <c r="BF5" s="988"/>
      <c r="BG5" s="988"/>
      <c r="BH5" s="988"/>
      <c r="BI5" s="990" t="s">
        <v>60</v>
      </c>
      <c r="BJ5" s="990"/>
      <c r="BK5" s="990" t="s">
        <v>132</v>
      </c>
      <c r="BL5" s="990"/>
      <c r="BM5" s="990" t="s">
        <v>133</v>
      </c>
      <c r="BN5" s="990"/>
      <c r="BO5" s="990" t="s">
        <v>141</v>
      </c>
      <c r="BP5" s="990"/>
      <c r="BQ5" s="990" t="s">
        <v>874</v>
      </c>
      <c r="BR5" s="990"/>
      <c r="BS5" s="988" t="s">
        <v>877</v>
      </c>
      <c r="BT5" s="988"/>
      <c r="BU5" s="988" t="s">
        <v>876</v>
      </c>
      <c r="BV5" s="988"/>
      <c r="BW5" s="990" t="s">
        <v>875</v>
      </c>
      <c r="BX5" s="990"/>
      <c r="BY5" s="990" t="s">
        <v>871</v>
      </c>
      <c r="BZ5" s="990"/>
      <c r="CA5" s="990" t="s">
        <v>872</v>
      </c>
      <c r="CB5" s="990"/>
      <c r="CC5" s="990" t="s">
        <v>873</v>
      </c>
      <c r="CD5" s="990"/>
      <c r="CE5" s="990" t="s">
        <v>12</v>
      </c>
      <c r="CF5" s="990"/>
      <c r="CG5" s="990"/>
      <c r="CH5" s="988"/>
      <c r="CI5" s="988"/>
      <c r="CJ5" s="988"/>
      <c r="CK5" s="988"/>
      <c r="CL5" s="990" t="s">
        <v>60</v>
      </c>
      <c r="CM5" s="990"/>
      <c r="CN5" s="990" t="s">
        <v>132</v>
      </c>
      <c r="CO5" s="990"/>
      <c r="CP5" s="990" t="s">
        <v>133</v>
      </c>
      <c r="CQ5" s="990"/>
      <c r="CR5" s="990" t="s">
        <v>141</v>
      </c>
      <c r="CS5" s="990"/>
      <c r="CT5" s="990" t="s">
        <v>874</v>
      </c>
      <c r="CU5" s="990"/>
      <c r="CV5" s="988" t="s">
        <v>877</v>
      </c>
      <c r="CW5" s="988"/>
      <c r="CX5" s="988" t="s">
        <v>876</v>
      </c>
      <c r="CY5" s="988"/>
      <c r="CZ5" s="990" t="s">
        <v>875</v>
      </c>
      <c r="DA5" s="990"/>
      <c r="DB5" s="990" t="s">
        <v>871</v>
      </c>
      <c r="DC5" s="990"/>
      <c r="DD5" s="990" t="s">
        <v>872</v>
      </c>
      <c r="DE5" s="990"/>
      <c r="DF5" s="990" t="s">
        <v>873</v>
      </c>
      <c r="DG5" s="990"/>
      <c r="DH5" s="990" t="s">
        <v>12</v>
      </c>
      <c r="DI5" s="990"/>
      <c r="DJ5" s="990"/>
      <c r="DK5" s="988"/>
      <c r="DL5" s="988"/>
      <c r="DM5" s="988"/>
      <c r="DN5" s="988"/>
      <c r="DO5" s="990" t="s">
        <v>60</v>
      </c>
      <c r="DP5" s="990"/>
      <c r="DQ5" s="990" t="s">
        <v>132</v>
      </c>
      <c r="DR5" s="990"/>
      <c r="DS5" s="990" t="s">
        <v>133</v>
      </c>
      <c r="DT5" s="990"/>
      <c r="DU5" s="990" t="s">
        <v>141</v>
      </c>
      <c r="DV5" s="990"/>
      <c r="DW5" s="990" t="s">
        <v>874</v>
      </c>
      <c r="DX5" s="990"/>
      <c r="DY5" s="988" t="s">
        <v>877</v>
      </c>
      <c r="DZ5" s="988"/>
      <c r="EA5" s="988" t="s">
        <v>876</v>
      </c>
      <c r="EB5" s="988"/>
      <c r="EC5" s="990" t="s">
        <v>875</v>
      </c>
      <c r="ED5" s="990"/>
      <c r="EE5" s="990" t="s">
        <v>871</v>
      </c>
      <c r="EF5" s="990"/>
      <c r="EG5" s="990" t="s">
        <v>872</v>
      </c>
      <c r="EH5" s="990"/>
      <c r="EI5" s="990" t="s">
        <v>873</v>
      </c>
      <c r="EJ5" s="990"/>
      <c r="EK5" s="990" t="s">
        <v>12</v>
      </c>
      <c r="EL5" s="990"/>
      <c r="EM5" s="990"/>
      <c r="EN5" s="988"/>
      <c r="EO5" s="988"/>
      <c r="EP5" s="988"/>
      <c r="EQ5" s="988"/>
      <c r="ER5" s="990" t="s">
        <v>60</v>
      </c>
      <c r="ES5" s="990"/>
      <c r="ET5" s="990" t="s">
        <v>132</v>
      </c>
      <c r="EU5" s="990"/>
      <c r="EV5" s="990" t="s">
        <v>133</v>
      </c>
      <c r="EW5" s="990"/>
      <c r="EX5" s="990" t="s">
        <v>141</v>
      </c>
      <c r="EY5" s="990"/>
      <c r="EZ5" s="990" t="s">
        <v>874</v>
      </c>
      <c r="FA5" s="990"/>
      <c r="FB5" s="988" t="s">
        <v>877</v>
      </c>
      <c r="FC5" s="988"/>
      <c r="FD5" s="988" t="s">
        <v>876</v>
      </c>
      <c r="FE5" s="988"/>
      <c r="FF5" s="990" t="s">
        <v>875</v>
      </c>
      <c r="FG5" s="990"/>
      <c r="FH5" s="990" t="s">
        <v>871</v>
      </c>
      <c r="FI5" s="990"/>
      <c r="FJ5" s="990" t="s">
        <v>872</v>
      </c>
      <c r="FK5" s="990"/>
      <c r="FL5" s="990" t="s">
        <v>873</v>
      </c>
      <c r="FM5" s="990"/>
      <c r="FN5" s="990" t="s">
        <v>12</v>
      </c>
      <c r="FO5" s="990"/>
      <c r="FP5" s="990"/>
      <c r="FQ5" s="988"/>
      <c r="FR5" s="988"/>
    </row>
    <row r="6" spans="1:224" ht="29.25" customHeight="1" x14ac:dyDescent="0.3">
      <c r="A6" s="988"/>
      <c r="B6" s="988"/>
      <c r="C6" s="661" t="s">
        <v>85</v>
      </c>
      <c r="D6" s="661" t="s">
        <v>136</v>
      </c>
      <c r="E6" s="661" t="s">
        <v>85</v>
      </c>
      <c r="F6" s="661" t="s">
        <v>136</v>
      </c>
      <c r="G6" s="661" t="s">
        <v>85</v>
      </c>
      <c r="H6" s="661" t="s">
        <v>136</v>
      </c>
      <c r="I6" s="661" t="s">
        <v>85</v>
      </c>
      <c r="J6" s="661" t="s">
        <v>136</v>
      </c>
      <c r="K6" s="661" t="s">
        <v>85</v>
      </c>
      <c r="L6" s="661" t="s">
        <v>136</v>
      </c>
      <c r="M6" s="661" t="s">
        <v>85</v>
      </c>
      <c r="N6" s="661" t="s">
        <v>136</v>
      </c>
      <c r="O6" s="661" t="s">
        <v>85</v>
      </c>
      <c r="P6" s="661" t="s">
        <v>136</v>
      </c>
      <c r="Q6" s="661" t="s">
        <v>85</v>
      </c>
      <c r="R6" s="661" t="s">
        <v>136</v>
      </c>
      <c r="S6" s="661" t="s">
        <v>85</v>
      </c>
      <c r="T6" s="661" t="s">
        <v>136</v>
      </c>
      <c r="U6" s="661" t="s">
        <v>85</v>
      </c>
      <c r="V6" s="661" t="s">
        <v>136</v>
      </c>
      <c r="W6" s="661" t="s">
        <v>85</v>
      </c>
      <c r="X6" s="661" t="s">
        <v>136</v>
      </c>
      <c r="Y6" s="661" t="s">
        <v>85</v>
      </c>
      <c r="Z6" s="661" t="s">
        <v>136</v>
      </c>
      <c r="AA6" s="661" t="s">
        <v>90</v>
      </c>
      <c r="AB6" s="988"/>
      <c r="AC6" s="988"/>
      <c r="AD6" s="988"/>
      <c r="AE6" s="988"/>
      <c r="AF6" s="661" t="s">
        <v>85</v>
      </c>
      <c r="AG6" s="661" t="s">
        <v>136</v>
      </c>
      <c r="AH6" s="661" t="s">
        <v>85</v>
      </c>
      <c r="AI6" s="661" t="s">
        <v>136</v>
      </c>
      <c r="AJ6" s="661" t="s">
        <v>85</v>
      </c>
      <c r="AK6" s="661" t="s">
        <v>136</v>
      </c>
      <c r="AL6" s="661" t="s">
        <v>85</v>
      </c>
      <c r="AM6" s="661" t="s">
        <v>136</v>
      </c>
      <c r="AN6" s="661" t="s">
        <v>85</v>
      </c>
      <c r="AO6" s="661" t="s">
        <v>136</v>
      </c>
      <c r="AP6" s="661" t="s">
        <v>85</v>
      </c>
      <c r="AQ6" s="661" t="s">
        <v>136</v>
      </c>
      <c r="AR6" s="661" t="s">
        <v>85</v>
      </c>
      <c r="AS6" s="661" t="s">
        <v>136</v>
      </c>
      <c r="AT6" s="661" t="s">
        <v>85</v>
      </c>
      <c r="AU6" s="661" t="s">
        <v>136</v>
      </c>
      <c r="AV6" s="661" t="s">
        <v>85</v>
      </c>
      <c r="AW6" s="661" t="s">
        <v>136</v>
      </c>
      <c r="AX6" s="661" t="s">
        <v>85</v>
      </c>
      <c r="AY6" s="661" t="s">
        <v>136</v>
      </c>
      <c r="AZ6" s="661" t="s">
        <v>85</v>
      </c>
      <c r="BA6" s="661" t="s">
        <v>136</v>
      </c>
      <c r="BB6" s="661" t="s">
        <v>85</v>
      </c>
      <c r="BC6" s="661" t="s">
        <v>136</v>
      </c>
      <c r="BD6" s="661" t="s">
        <v>90</v>
      </c>
      <c r="BE6" s="988"/>
      <c r="BF6" s="988"/>
      <c r="BG6" s="988"/>
      <c r="BH6" s="988"/>
      <c r="BI6" s="661" t="s">
        <v>85</v>
      </c>
      <c r="BJ6" s="661" t="s">
        <v>136</v>
      </c>
      <c r="BK6" s="661" t="s">
        <v>85</v>
      </c>
      <c r="BL6" s="661" t="s">
        <v>136</v>
      </c>
      <c r="BM6" s="661" t="s">
        <v>85</v>
      </c>
      <c r="BN6" s="661" t="s">
        <v>136</v>
      </c>
      <c r="BO6" s="661" t="s">
        <v>85</v>
      </c>
      <c r="BP6" s="661" t="s">
        <v>136</v>
      </c>
      <c r="BQ6" s="661" t="s">
        <v>85</v>
      </c>
      <c r="BR6" s="661" t="s">
        <v>136</v>
      </c>
      <c r="BS6" s="661" t="s">
        <v>85</v>
      </c>
      <c r="BT6" s="661" t="s">
        <v>136</v>
      </c>
      <c r="BU6" s="661" t="s">
        <v>85</v>
      </c>
      <c r="BV6" s="661" t="s">
        <v>136</v>
      </c>
      <c r="BW6" s="661" t="s">
        <v>85</v>
      </c>
      <c r="BX6" s="661" t="s">
        <v>136</v>
      </c>
      <c r="BY6" s="661" t="s">
        <v>85</v>
      </c>
      <c r="BZ6" s="661" t="s">
        <v>136</v>
      </c>
      <c r="CA6" s="661" t="s">
        <v>85</v>
      </c>
      <c r="CB6" s="661" t="s">
        <v>136</v>
      </c>
      <c r="CC6" s="661" t="s">
        <v>85</v>
      </c>
      <c r="CD6" s="661" t="s">
        <v>136</v>
      </c>
      <c r="CE6" s="661" t="s">
        <v>85</v>
      </c>
      <c r="CF6" s="661" t="s">
        <v>136</v>
      </c>
      <c r="CG6" s="661" t="s">
        <v>90</v>
      </c>
      <c r="CH6" s="988"/>
      <c r="CI6" s="988"/>
      <c r="CJ6" s="988"/>
      <c r="CK6" s="988"/>
      <c r="CL6" s="661" t="s">
        <v>85</v>
      </c>
      <c r="CM6" s="661" t="s">
        <v>136</v>
      </c>
      <c r="CN6" s="661" t="s">
        <v>85</v>
      </c>
      <c r="CO6" s="661" t="s">
        <v>136</v>
      </c>
      <c r="CP6" s="661" t="s">
        <v>85</v>
      </c>
      <c r="CQ6" s="661" t="s">
        <v>136</v>
      </c>
      <c r="CR6" s="661" t="s">
        <v>85</v>
      </c>
      <c r="CS6" s="661" t="s">
        <v>136</v>
      </c>
      <c r="CT6" s="661" t="s">
        <v>85</v>
      </c>
      <c r="CU6" s="661" t="s">
        <v>136</v>
      </c>
      <c r="CV6" s="661" t="s">
        <v>85</v>
      </c>
      <c r="CW6" s="661" t="s">
        <v>136</v>
      </c>
      <c r="CX6" s="661" t="s">
        <v>85</v>
      </c>
      <c r="CY6" s="661" t="s">
        <v>136</v>
      </c>
      <c r="CZ6" s="661" t="s">
        <v>85</v>
      </c>
      <c r="DA6" s="661" t="s">
        <v>136</v>
      </c>
      <c r="DB6" s="661" t="s">
        <v>85</v>
      </c>
      <c r="DC6" s="661" t="s">
        <v>136</v>
      </c>
      <c r="DD6" s="661" t="s">
        <v>85</v>
      </c>
      <c r="DE6" s="661" t="s">
        <v>136</v>
      </c>
      <c r="DF6" s="661" t="s">
        <v>85</v>
      </c>
      <c r="DG6" s="661" t="s">
        <v>136</v>
      </c>
      <c r="DH6" s="661" t="s">
        <v>85</v>
      </c>
      <c r="DI6" s="661" t="s">
        <v>136</v>
      </c>
      <c r="DJ6" s="661" t="s">
        <v>90</v>
      </c>
      <c r="DK6" s="988"/>
      <c r="DL6" s="988"/>
      <c r="DM6" s="988"/>
      <c r="DN6" s="988"/>
      <c r="DO6" s="661" t="s">
        <v>85</v>
      </c>
      <c r="DP6" s="661" t="s">
        <v>136</v>
      </c>
      <c r="DQ6" s="661" t="s">
        <v>85</v>
      </c>
      <c r="DR6" s="661" t="s">
        <v>136</v>
      </c>
      <c r="DS6" s="661" t="s">
        <v>85</v>
      </c>
      <c r="DT6" s="661" t="s">
        <v>136</v>
      </c>
      <c r="DU6" s="661" t="s">
        <v>85</v>
      </c>
      <c r="DV6" s="661" t="s">
        <v>136</v>
      </c>
      <c r="DW6" s="661" t="s">
        <v>85</v>
      </c>
      <c r="DX6" s="661" t="s">
        <v>136</v>
      </c>
      <c r="DY6" s="661" t="s">
        <v>85</v>
      </c>
      <c r="DZ6" s="661" t="s">
        <v>136</v>
      </c>
      <c r="EA6" s="661" t="s">
        <v>85</v>
      </c>
      <c r="EB6" s="661" t="s">
        <v>136</v>
      </c>
      <c r="EC6" s="661" t="s">
        <v>85</v>
      </c>
      <c r="ED6" s="661" t="s">
        <v>136</v>
      </c>
      <c r="EE6" s="661" t="s">
        <v>85</v>
      </c>
      <c r="EF6" s="661" t="s">
        <v>136</v>
      </c>
      <c r="EG6" s="661" t="s">
        <v>85</v>
      </c>
      <c r="EH6" s="661" t="s">
        <v>136</v>
      </c>
      <c r="EI6" s="661" t="s">
        <v>85</v>
      </c>
      <c r="EJ6" s="661" t="s">
        <v>136</v>
      </c>
      <c r="EK6" s="661" t="s">
        <v>85</v>
      </c>
      <c r="EL6" s="661" t="s">
        <v>136</v>
      </c>
      <c r="EM6" s="661" t="s">
        <v>90</v>
      </c>
      <c r="EN6" s="988"/>
      <c r="EO6" s="988"/>
      <c r="EP6" s="988"/>
      <c r="EQ6" s="988"/>
      <c r="ER6" s="661" t="s">
        <v>85</v>
      </c>
      <c r="ES6" s="661" t="s">
        <v>136</v>
      </c>
      <c r="ET6" s="661" t="s">
        <v>85</v>
      </c>
      <c r="EU6" s="661" t="s">
        <v>136</v>
      </c>
      <c r="EV6" s="661" t="s">
        <v>85</v>
      </c>
      <c r="EW6" s="661" t="s">
        <v>136</v>
      </c>
      <c r="EX6" s="661" t="s">
        <v>85</v>
      </c>
      <c r="EY6" s="661" t="s">
        <v>136</v>
      </c>
      <c r="EZ6" s="661" t="s">
        <v>85</v>
      </c>
      <c r="FA6" s="661" t="s">
        <v>136</v>
      </c>
      <c r="FB6" s="661" t="s">
        <v>85</v>
      </c>
      <c r="FC6" s="661" t="s">
        <v>136</v>
      </c>
      <c r="FD6" s="661" t="s">
        <v>85</v>
      </c>
      <c r="FE6" s="661" t="s">
        <v>136</v>
      </c>
      <c r="FF6" s="661" t="s">
        <v>85</v>
      </c>
      <c r="FG6" s="661" t="s">
        <v>136</v>
      </c>
      <c r="FH6" s="661" t="s">
        <v>85</v>
      </c>
      <c r="FI6" s="661" t="s">
        <v>136</v>
      </c>
      <c r="FJ6" s="661" t="s">
        <v>85</v>
      </c>
      <c r="FK6" s="661" t="s">
        <v>136</v>
      </c>
      <c r="FL6" s="661" t="s">
        <v>85</v>
      </c>
      <c r="FM6" s="661" t="s">
        <v>136</v>
      </c>
      <c r="FN6" s="661" t="s">
        <v>85</v>
      </c>
      <c r="FO6" s="661" t="s">
        <v>136</v>
      </c>
      <c r="FP6" s="661" t="s">
        <v>90</v>
      </c>
      <c r="FQ6" s="988"/>
      <c r="FR6" s="988"/>
    </row>
    <row r="7" spans="1:224" ht="48" customHeight="1" thickBot="1" x14ac:dyDescent="0.35">
      <c r="A7" s="989"/>
      <c r="B7" s="989"/>
      <c r="C7" s="666" t="s">
        <v>9</v>
      </c>
      <c r="D7" s="666" t="s">
        <v>10</v>
      </c>
      <c r="E7" s="666" t="s">
        <v>9</v>
      </c>
      <c r="F7" s="666" t="s">
        <v>10</v>
      </c>
      <c r="G7" s="666" t="s">
        <v>9</v>
      </c>
      <c r="H7" s="666" t="s">
        <v>10</v>
      </c>
      <c r="I7" s="666" t="s">
        <v>9</v>
      </c>
      <c r="J7" s="666" t="s">
        <v>10</v>
      </c>
      <c r="K7" s="666" t="s">
        <v>9</v>
      </c>
      <c r="L7" s="666" t="s">
        <v>10</v>
      </c>
      <c r="M7" s="666" t="s">
        <v>9</v>
      </c>
      <c r="N7" s="666" t="s">
        <v>10</v>
      </c>
      <c r="O7" s="666" t="s">
        <v>9</v>
      </c>
      <c r="P7" s="666" t="s">
        <v>10</v>
      </c>
      <c r="Q7" s="666" t="s">
        <v>9</v>
      </c>
      <c r="R7" s="666" t="s">
        <v>10</v>
      </c>
      <c r="S7" s="666" t="s">
        <v>9</v>
      </c>
      <c r="T7" s="666" t="s">
        <v>10</v>
      </c>
      <c r="U7" s="666" t="s">
        <v>9</v>
      </c>
      <c r="V7" s="666" t="s">
        <v>10</v>
      </c>
      <c r="W7" s="666" t="s">
        <v>9</v>
      </c>
      <c r="X7" s="666" t="s">
        <v>10</v>
      </c>
      <c r="Y7" s="666" t="s">
        <v>9</v>
      </c>
      <c r="Z7" s="666" t="s">
        <v>10</v>
      </c>
      <c r="AA7" s="666" t="s">
        <v>12</v>
      </c>
      <c r="AB7" s="989"/>
      <c r="AC7" s="989"/>
      <c r="AD7" s="989"/>
      <c r="AE7" s="989"/>
      <c r="AF7" s="666" t="s">
        <v>9</v>
      </c>
      <c r="AG7" s="666" t="s">
        <v>10</v>
      </c>
      <c r="AH7" s="666" t="s">
        <v>9</v>
      </c>
      <c r="AI7" s="666" t="s">
        <v>10</v>
      </c>
      <c r="AJ7" s="666" t="s">
        <v>9</v>
      </c>
      <c r="AK7" s="666" t="s">
        <v>10</v>
      </c>
      <c r="AL7" s="666" t="s">
        <v>9</v>
      </c>
      <c r="AM7" s="666" t="s">
        <v>10</v>
      </c>
      <c r="AN7" s="666" t="s">
        <v>9</v>
      </c>
      <c r="AO7" s="666" t="s">
        <v>10</v>
      </c>
      <c r="AP7" s="666" t="s">
        <v>9</v>
      </c>
      <c r="AQ7" s="666" t="s">
        <v>10</v>
      </c>
      <c r="AR7" s="666" t="s">
        <v>9</v>
      </c>
      <c r="AS7" s="666" t="s">
        <v>10</v>
      </c>
      <c r="AT7" s="666" t="s">
        <v>9</v>
      </c>
      <c r="AU7" s="666" t="s">
        <v>10</v>
      </c>
      <c r="AV7" s="666" t="s">
        <v>9</v>
      </c>
      <c r="AW7" s="666" t="s">
        <v>10</v>
      </c>
      <c r="AX7" s="666" t="s">
        <v>9</v>
      </c>
      <c r="AY7" s="666" t="s">
        <v>10</v>
      </c>
      <c r="AZ7" s="666" t="s">
        <v>9</v>
      </c>
      <c r="BA7" s="666" t="s">
        <v>10</v>
      </c>
      <c r="BB7" s="666" t="s">
        <v>9</v>
      </c>
      <c r="BC7" s="666" t="s">
        <v>10</v>
      </c>
      <c r="BD7" s="666" t="s">
        <v>12</v>
      </c>
      <c r="BE7" s="989"/>
      <c r="BF7" s="989"/>
      <c r="BG7" s="989"/>
      <c r="BH7" s="989"/>
      <c r="BI7" s="666" t="s">
        <v>9</v>
      </c>
      <c r="BJ7" s="666" t="s">
        <v>10</v>
      </c>
      <c r="BK7" s="666" t="s">
        <v>9</v>
      </c>
      <c r="BL7" s="666" t="s">
        <v>10</v>
      </c>
      <c r="BM7" s="666" t="s">
        <v>9</v>
      </c>
      <c r="BN7" s="666" t="s">
        <v>10</v>
      </c>
      <c r="BO7" s="666" t="s">
        <v>9</v>
      </c>
      <c r="BP7" s="666" t="s">
        <v>10</v>
      </c>
      <c r="BQ7" s="666" t="s">
        <v>9</v>
      </c>
      <c r="BR7" s="666" t="s">
        <v>10</v>
      </c>
      <c r="BS7" s="666" t="s">
        <v>9</v>
      </c>
      <c r="BT7" s="666" t="s">
        <v>10</v>
      </c>
      <c r="BU7" s="666" t="s">
        <v>9</v>
      </c>
      <c r="BV7" s="666" t="s">
        <v>10</v>
      </c>
      <c r="BW7" s="666" t="s">
        <v>9</v>
      </c>
      <c r="BX7" s="666" t="s">
        <v>10</v>
      </c>
      <c r="BY7" s="666" t="s">
        <v>9</v>
      </c>
      <c r="BZ7" s="666" t="s">
        <v>10</v>
      </c>
      <c r="CA7" s="666" t="s">
        <v>9</v>
      </c>
      <c r="CB7" s="666" t="s">
        <v>10</v>
      </c>
      <c r="CC7" s="666" t="s">
        <v>9</v>
      </c>
      <c r="CD7" s="666" t="s">
        <v>10</v>
      </c>
      <c r="CE7" s="666" t="s">
        <v>9</v>
      </c>
      <c r="CF7" s="666" t="s">
        <v>10</v>
      </c>
      <c r="CG7" s="666" t="s">
        <v>12</v>
      </c>
      <c r="CH7" s="989"/>
      <c r="CI7" s="989"/>
      <c r="CJ7" s="989"/>
      <c r="CK7" s="989"/>
      <c r="CL7" s="666" t="s">
        <v>9</v>
      </c>
      <c r="CM7" s="666" t="s">
        <v>10</v>
      </c>
      <c r="CN7" s="666" t="s">
        <v>9</v>
      </c>
      <c r="CO7" s="666" t="s">
        <v>10</v>
      </c>
      <c r="CP7" s="666" t="s">
        <v>9</v>
      </c>
      <c r="CQ7" s="666" t="s">
        <v>10</v>
      </c>
      <c r="CR7" s="666" t="s">
        <v>9</v>
      </c>
      <c r="CS7" s="666" t="s">
        <v>10</v>
      </c>
      <c r="CT7" s="666" t="s">
        <v>9</v>
      </c>
      <c r="CU7" s="666" t="s">
        <v>10</v>
      </c>
      <c r="CV7" s="666" t="s">
        <v>9</v>
      </c>
      <c r="CW7" s="666" t="s">
        <v>10</v>
      </c>
      <c r="CX7" s="666" t="s">
        <v>9</v>
      </c>
      <c r="CY7" s="666" t="s">
        <v>10</v>
      </c>
      <c r="CZ7" s="666" t="s">
        <v>9</v>
      </c>
      <c r="DA7" s="666" t="s">
        <v>10</v>
      </c>
      <c r="DB7" s="666" t="s">
        <v>9</v>
      </c>
      <c r="DC7" s="666" t="s">
        <v>10</v>
      </c>
      <c r="DD7" s="666" t="s">
        <v>9</v>
      </c>
      <c r="DE7" s="666" t="s">
        <v>10</v>
      </c>
      <c r="DF7" s="666" t="s">
        <v>9</v>
      </c>
      <c r="DG7" s="666" t="s">
        <v>10</v>
      </c>
      <c r="DH7" s="666" t="s">
        <v>9</v>
      </c>
      <c r="DI7" s="666" t="s">
        <v>10</v>
      </c>
      <c r="DJ7" s="666" t="s">
        <v>12</v>
      </c>
      <c r="DK7" s="989"/>
      <c r="DL7" s="989"/>
      <c r="DM7" s="989"/>
      <c r="DN7" s="989"/>
      <c r="DO7" s="666" t="s">
        <v>9</v>
      </c>
      <c r="DP7" s="666" t="s">
        <v>10</v>
      </c>
      <c r="DQ7" s="666" t="s">
        <v>9</v>
      </c>
      <c r="DR7" s="666" t="s">
        <v>10</v>
      </c>
      <c r="DS7" s="666" t="s">
        <v>9</v>
      </c>
      <c r="DT7" s="666" t="s">
        <v>10</v>
      </c>
      <c r="DU7" s="666" t="s">
        <v>9</v>
      </c>
      <c r="DV7" s="666" t="s">
        <v>10</v>
      </c>
      <c r="DW7" s="666" t="s">
        <v>9</v>
      </c>
      <c r="DX7" s="666" t="s">
        <v>10</v>
      </c>
      <c r="DY7" s="666" t="s">
        <v>9</v>
      </c>
      <c r="DZ7" s="666" t="s">
        <v>10</v>
      </c>
      <c r="EA7" s="666" t="s">
        <v>9</v>
      </c>
      <c r="EB7" s="666" t="s">
        <v>10</v>
      </c>
      <c r="EC7" s="666" t="s">
        <v>9</v>
      </c>
      <c r="ED7" s="666" t="s">
        <v>10</v>
      </c>
      <c r="EE7" s="666" t="s">
        <v>9</v>
      </c>
      <c r="EF7" s="666" t="s">
        <v>10</v>
      </c>
      <c r="EG7" s="666" t="s">
        <v>9</v>
      </c>
      <c r="EH7" s="666" t="s">
        <v>10</v>
      </c>
      <c r="EI7" s="666" t="s">
        <v>9</v>
      </c>
      <c r="EJ7" s="666" t="s">
        <v>10</v>
      </c>
      <c r="EK7" s="666" t="s">
        <v>9</v>
      </c>
      <c r="EL7" s="666" t="s">
        <v>10</v>
      </c>
      <c r="EM7" s="666" t="s">
        <v>12</v>
      </c>
      <c r="EN7" s="989"/>
      <c r="EO7" s="989"/>
      <c r="EP7" s="989"/>
      <c r="EQ7" s="989"/>
      <c r="ER7" s="666" t="s">
        <v>9</v>
      </c>
      <c r="ES7" s="666" t="s">
        <v>10</v>
      </c>
      <c r="ET7" s="666" t="s">
        <v>9</v>
      </c>
      <c r="EU7" s="666" t="s">
        <v>10</v>
      </c>
      <c r="EV7" s="666" t="s">
        <v>9</v>
      </c>
      <c r="EW7" s="666" t="s">
        <v>10</v>
      </c>
      <c r="EX7" s="666" t="s">
        <v>9</v>
      </c>
      <c r="EY7" s="666" t="s">
        <v>10</v>
      </c>
      <c r="EZ7" s="666" t="s">
        <v>9</v>
      </c>
      <c r="FA7" s="666" t="s">
        <v>10</v>
      </c>
      <c r="FB7" s="666" t="s">
        <v>9</v>
      </c>
      <c r="FC7" s="666" t="s">
        <v>10</v>
      </c>
      <c r="FD7" s="666" t="s">
        <v>9</v>
      </c>
      <c r="FE7" s="666" t="s">
        <v>10</v>
      </c>
      <c r="FF7" s="666" t="s">
        <v>9</v>
      </c>
      <c r="FG7" s="666" t="s">
        <v>10</v>
      </c>
      <c r="FH7" s="666" t="s">
        <v>9</v>
      </c>
      <c r="FI7" s="666" t="s">
        <v>10</v>
      </c>
      <c r="FJ7" s="666" t="s">
        <v>9</v>
      </c>
      <c r="FK7" s="666" t="s">
        <v>10</v>
      </c>
      <c r="FL7" s="666" t="s">
        <v>9</v>
      </c>
      <c r="FM7" s="666" t="s">
        <v>10</v>
      </c>
      <c r="FN7" s="666" t="s">
        <v>9</v>
      </c>
      <c r="FO7" s="666" t="s">
        <v>10</v>
      </c>
      <c r="FP7" s="666" t="s">
        <v>12</v>
      </c>
      <c r="FQ7" s="989"/>
      <c r="FR7" s="989"/>
    </row>
    <row r="8" spans="1:224" s="332" customFormat="1" ht="27.75" customHeight="1" x14ac:dyDescent="0.3">
      <c r="A8" s="992" t="s">
        <v>533</v>
      </c>
      <c r="B8" s="992"/>
      <c r="C8" s="656">
        <v>0</v>
      </c>
      <c r="D8" s="656">
        <v>0</v>
      </c>
      <c r="E8" s="656">
        <v>0</v>
      </c>
      <c r="F8" s="656">
        <v>0</v>
      </c>
      <c r="G8" s="656">
        <v>0</v>
      </c>
      <c r="H8" s="656">
        <v>0</v>
      </c>
      <c r="I8" s="656">
        <v>0</v>
      </c>
      <c r="J8" s="656">
        <v>0</v>
      </c>
      <c r="K8" s="656">
        <v>0</v>
      </c>
      <c r="L8" s="656">
        <v>0</v>
      </c>
      <c r="M8" s="656">
        <v>0</v>
      </c>
      <c r="N8" s="656">
        <v>0</v>
      </c>
      <c r="O8" s="656">
        <v>0</v>
      </c>
      <c r="P8" s="656">
        <v>0</v>
      </c>
      <c r="Q8" s="656">
        <v>0</v>
      </c>
      <c r="R8" s="656">
        <v>0</v>
      </c>
      <c r="S8" s="656">
        <v>0</v>
      </c>
      <c r="T8" s="656">
        <v>0</v>
      </c>
      <c r="U8" s="656">
        <v>0</v>
      </c>
      <c r="V8" s="656">
        <v>0</v>
      </c>
      <c r="W8" s="656">
        <v>0</v>
      </c>
      <c r="X8" s="656">
        <v>0</v>
      </c>
      <c r="Y8" s="656">
        <f>SUM(C8,E8,G8,I8,K8,M8,O8,Q8,S8,U8,W8)</f>
        <v>0</v>
      </c>
      <c r="Z8" s="656">
        <f>SUM(D8,F8,H8,J8,L8,N8,P8,R8,T8,V8,X8)</f>
        <v>0</v>
      </c>
      <c r="AA8" s="656">
        <f>SUM(Y8:Z8)</f>
        <v>0</v>
      </c>
      <c r="AB8" s="991" t="s">
        <v>743</v>
      </c>
      <c r="AC8" s="991"/>
      <c r="AD8" s="992" t="s">
        <v>533</v>
      </c>
      <c r="AE8" s="992"/>
      <c r="AF8" s="656">
        <v>0</v>
      </c>
      <c r="AG8" s="656">
        <v>0</v>
      </c>
      <c r="AH8" s="656">
        <v>0</v>
      </c>
      <c r="AI8" s="656">
        <v>0</v>
      </c>
      <c r="AJ8" s="656">
        <v>0</v>
      </c>
      <c r="AK8" s="656">
        <v>0</v>
      </c>
      <c r="AL8" s="656">
        <v>0</v>
      </c>
      <c r="AM8" s="656">
        <v>0</v>
      </c>
      <c r="AN8" s="656">
        <v>0</v>
      </c>
      <c r="AO8" s="656">
        <v>0</v>
      </c>
      <c r="AP8" s="656">
        <v>0</v>
      </c>
      <c r="AQ8" s="656">
        <v>0</v>
      </c>
      <c r="AR8" s="656">
        <v>0</v>
      </c>
      <c r="AS8" s="656">
        <v>0</v>
      </c>
      <c r="AT8" s="656">
        <v>0</v>
      </c>
      <c r="AU8" s="656">
        <v>0</v>
      </c>
      <c r="AV8" s="656">
        <v>0</v>
      </c>
      <c r="AW8" s="656">
        <v>0</v>
      </c>
      <c r="AX8" s="656">
        <v>0</v>
      </c>
      <c r="AY8" s="656">
        <v>0</v>
      </c>
      <c r="AZ8" s="656">
        <v>0</v>
      </c>
      <c r="BA8" s="656">
        <v>0</v>
      </c>
      <c r="BB8" s="656">
        <f>SUM(AF8,AH8,AJ8,AL8,AN8,AP8,AR8,AT8,AV8,AX8,AZ8)</f>
        <v>0</v>
      </c>
      <c r="BC8" s="656">
        <f>SUM(AG8,AI8,AK8,AM8,AO8,AQ8,AS8,AU8,AW8,AY8,BA8)</f>
        <v>0</v>
      </c>
      <c r="BD8" s="656">
        <f>SUM(BB8:BC8)</f>
        <v>0</v>
      </c>
      <c r="BE8" s="991" t="s">
        <v>743</v>
      </c>
      <c r="BF8" s="991"/>
      <c r="BG8" s="992" t="s">
        <v>533</v>
      </c>
      <c r="BH8" s="992"/>
      <c r="BI8" s="656">
        <v>0</v>
      </c>
      <c r="BJ8" s="656">
        <v>0</v>
      </c>
      <c r="BK8" s="656">
        <v>0</v>
      </c>
      <c r="BL8" s="656">
        <v>0</v>
      </c>
      <c r="BM8" s="656">
        <v>0</v>
      </c>
      <c r="BN8" s="656">
        <v>0</v>
      </c>
      <c r="BO8" s="656">
        <v>0</v>
      </c>
      <c r="BP8" s="656">
        <v>0</v>
      </c>
      <c r="BQ8" s="656">
        <v>0</v>
      </c>
      <c r="BR8" s="656">
        <v>0</v>
      </c>
      <c r="BS8" s="656">
        <v>0</v>
      </c>
      <c r="BT8" s="656">
        <v>0</v>
      </c>
      <c r="BU8" s="656">
        <v>0</v>
      </c>
      <c r="BV8" s="656">
        <v>0</v>
      </c>
      <c r="BW8" s="656">
        <v>0</v>
      </c>
      <c r="BX8" s="656">
        <v>0</v>
      </c>
      <c r="BY8" s="656">
        <v>0</v>
      </c>
      <c r="BZ8" s="656">
        <v>0</v>
      </c>
      <c r="CA8" s="656">
        <v>0</v>
      </c>
      <c r="CB8" s="656">
        <v>0</v>
      </c>
      <c r="CC8" s="656">
        <v>0</v>
      </c>
      <c r="CD8" s="656">
        <v>0</v>
      </c>
      <c r="CE8" s="656">
        <f>SUM(BI8,BK8,BM8,BO8,BQ8,BS8,BU8,BW8,BY8,CA8,CC8)</f>
        <v>0</v>
      </c>
      <c r="CF8" s="656">
        <f>SUM(BJ8,BL8,BN8,BP8,BR8,BT8,BV8,BX8,BZ8,CB8,CD8)</f>
        <v>0</v>
      </c>
      <c r="CG8" s="656">
        <f>SUM(CE8:CF8)</f>
        <v>0</v>
      </c>
      <c r="CH8" s="991" t="s">
        <v>743</v>
      </c>
      <c r="CI8" s="991"/>
      <c r="CJ8" s="992" t="s">
        <v>533</v>
      </c>
      <c r="CK8" s="992"/>
      <c r="CL8" s="656">
        <v>0</v>
      </c>
      <c r="CM8" s="656">
        <v>0</v>
      </c>
      <c r="CN8" s="656">
        <v>0</v>
      </c>
      <c r="CO8" s="656">
        <v>0</v>
      </c>
      <c r="CP8" s="656">
        <v>0</v>
      </c>
      <c r="CQ8" s="656">
        <v>0</v>
      </c>
      <c r="CR8" s="656">
        <v>0</v>
      </c>
      <c r="CS8" s="656">
        <v>0</v>
      </c>
      <c r="CT8" s="656">
        <v>0</v>
      </c>
      <c r="CU8" s="656">
        <v>0</v>
      </c>
      <c r="CV8" s="656">
        <v>0</v>
      </c>
      <c r="CW8" s="656">
        <v>0</v>
      </c>
      <c r="CX8" s="656">
        <v>0</v>
      </c>
      <c r="CY8" s="656">
        <v>0</v>
      </c>
      <c r="CZ8" s="656">
        <v>0</v>
      </c>
      <c r="DA8" s="656">
        <v>0</v>
      </c>
      <c r="DB8" s="656">
        <v>0</v>
      </c>
      <c r="DC8" s="656">
        <v>0</v>
      </c>
      <c r="DD8" s="656">
        <v>0</v>
      </c>
      <c r="DE8" s="656">
        <v>0</v>
      </c>
      <c r="DF8" s="656">
        <v>0</v>
      </c>
      <c r="DG8" s="656">
        <v>0</v>
      </c>
      <c r="DH8" s="656">
        <f>SUM(CL8,CN8,CP8,CR8,CT8,CV8,CX8,CZ8,DB8,DD8,DF8)</f>
        <v>0</v>
      </c>
      <c r="DI8" s="656">
        <f>SUM(CM8,CO8,CQ8,CS8,CU8,CW8,CY8,DA8,DC8,DE8,DG8)</f>
        <v>0</v>
      </c>
      <c r="DJ8" s="656">
        <f>SUM(DH8:DI8)</f>
        <v>0</v>
      </c>
      <c r="DK8" s="991" t="s">
        <v>743</v>
      </c>
      <c r="DL8" s="991"/>
      <c r="DM8" s="992" t="s">
        <v>533</v>
      </c>
      <c r="DN8" s="992"/>
      <c r="DO8" s="656">
        <v>0</v>
      </c>
      <c r="DP8" s="656">
        <v>0</v>
      </c>
      <c r="DQ8" s="656">
        <v>0</v>
      </c>
      <c r="DR8" s="656">
        <v>0</v>
      </c>
      <c r="DS8" s="656">
        <v>0</v>
      </c>
      <c r="DT8" s="656">
        <v>0</v>
      </c>
      <c r="DU8" s="656">
        <v>0</v>
      </c>
      <c r="DV8" s="656">
        <v>0</v>
      </c>
      <c r="DW8" s="656">
        <v>0</v>
      </c>
      <c r="DX8" s="656">
        <v>0</v>
      </c>
      <c r="DY8" s="656">
        <v>0</v>
      </c>
      <c r="DZ8" s="656">
        <v>0</v>
      </c>
      <c r="EA8" s="656">
        <v>0</v>
      </c>
      <c r="EB8" s="656">
        <v>0</v>
      </c>
      <c r="EC8" s="656">
        <v>0</v>
      </c>
      <c r="ED8" s="656">
        <v>0</v>
      </c>
      <c r="EE8" s="656">
        <v>0</v>
      </c>
      <c r="EF8" s="656">
        <v>0</v>
      </c>
      <c r="EG8" s="656">
        <v>0</v>
      </c>
      <c r="EH8" s="656">
        <v>0</v>
      </c>
      <c r="EI8" s="656">
        <v>0</v>
      </c>
      <c r="EJ8" s="656">
        <v>0</v>
      </c>
      <c r="EK8" s="656">
        <f>SUM(DO8,DQ8,DS8,DU8,DW8,DY8,EA8,EC8,EE8,EG8,EI8)</f>
        <v>0</v>
      </c>
      <c r="EL8" s="656">
        <f>SUM(DP8,DR8,DT8,DV8,DX8,DZ8,EB8,ED8,EF8,EH8,EJ8)</f>
        <v>0</v>
      </c>
      <c r="EM8" s="656">
        <f>SUM(EK8:EL8)</f>
        <v>0</v>
      </c>
      <c r="EN8" s="991" t="s">
        <v>743</v>
      </c>
      <c r="EO8" s="991"/>
      <c r="EP8" s="992" t="s">
        <v>533</v>
      </c>
      <c r="EQ8" s="992"/>
      <c r="ER8" s="656">
        <v>0</v>
      </c>
      <c r="ES8" s="656">
        <v>0</v>
      </c>
      <c r="ET8" s="656">
        <v>0</v>
      </c>
      <c r="EU8" s="656">
        <v>0</v>
      </c>
      <c r="EV8" s="656">
        <v>0</v>
      </c>
      <c r="EW8" s="656">
        <v>0</v>
      </c>
      <c r="EX8" s="656">
        <v>0</v>
      </c>
      <c r="EY8" s="656">
        <v>0</v>
      </c>
      <c r="EZ8" s="656">
        <v>0</v>
      </c>
      <c r="FA8" s="656">
        <v>0</v>
      </c>
      <c r="FB8" s="656">
        <v>0</v>
      </c>
      <c r="FC8" s="656">
        <v>0</v>
      </c>
      <c r="FD8" s="656">
        <v>0</v>
      </c>
      <c r="FE8" s="656">
        <v>0</v>
      </c>
      <c r="FF8" s="656">
        <v>0</v>
      </c>
      <c r="FG8" s="656">
        <v>0</v>
      </c>
      <c r="FH8" s="656">
        <v>0</v>
      </c>
      <c r="FI8" s="656">
        <v>0</v>
      </c>
      <c r="FJ8" s="656">
        <v>0</v>
      </c>
      <c r="FK8" s="656">
        <v>0</v>
      </c>
      <c r="FL8" s="656">
        <v>0</v>
      </c>
      <c r="FM8" s="656">
        <v>0</v>
      </c>
      <c r="FN8" s="656">
        <f>SUM(ER8,ET8,EV8,EX8,EZ8,FB8,FD8,FF8,FH8,FJ8,FL8)</f>
        <v>0</v>
      </c>
      <c r="FO8" s="656">
        <f>SUM(ES8,EU8,EW8,EY8,FA8,FC8,FE8,FG8,FI8,FK8,FM8)</f>
        <v>0</v>
      </c>
      <c r="FP8" s="656">
        <f>SUM(FN8:FO8)</f>
        <v>0</v>
      </c>
      <c r="FQ8" s="991" t="s">
        <v>743</v>
      </c>
      <c r="FR8" s="991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</row>
    <row r="9" spans="1:224" ht="20.100000000000001" customHeight="1" x14ac:dyDescent="0.3">
      <c r="A9" s="993" t="s">
        <v>14</v>
      </c>
      <c r="B9" s="993"/>
      <c r="C9" s="656">
        <v>3</v>
      </c>
      <c r="D9" s="656">
        <v>7</v>
      </c>
      <c r="E9" s="656">
        <v>8</v>
      </c>
      <c r="F9" s="656">
        <v>10</v>
      </c>
      <c r="G9" s="656">
        <v>26</v>
      </c>
      <c r="H9" s="656">
        <v>6</v>
      </c>
      <c r="I9" s="656">
        <v>0</v>
      </c>
      <c r="J9" s="656">
        <v>0</v>
      </c>
      <c r="K9" s="656">
        <v>0</v>
      </c>
      <c r="L9" s="656">
        <v>0</v>
      </c>
      <c r="M9" s="656">
        <v>0</v>
      </c>
      <c r="N9" s="656">
        <v>0</v>
      </c>
      <c r="O9" s="656">
        <v>0</v>
      </c>
      <c r="P9" s="656">
        <v>0</v>
      </c>
      <c r="Q9" s="656">
        <v>0</v>
      </c>
      <c r="R9" s="656">
        <v>0</v>
      </c>
      <c r="S9" s="656">
        <v>0</v>
      </c>
      <c r="T9" s="656">
        <v>0</v>
      </c>
      <c r="U9" s="656">
        <v>0</v>
      </c>
      <c r="V9" s="656">
        <v>0</v>
      </c>
      <c r="W9" s="656">
        <v>0</v>
      </c>
      <c r="X9" s="656">
        <v>0</v>
      </c>
      <c r="Y9" s="656">
        <f t="shared" ref="Y9:Z27" si="0">SUM(C9,E9,G9,I9,K9,M9,O9,Q9,S9,U9,W9)</f>
        <v>37</v>
      </c>
      <c r="Z9" s="656">
        <f t="shared" si="0"/>
        <v>23</v>
      </c>
      <c r="AA9" s="656">
        <f t="shared" ref="AA9:AA27" si="1">SUM(Y9:Z9)</f>
        <v>60</v>
      </c>
      <c r="AB9" s="994" t="s">
        <v>15</v>
      </c>
      <c r="AC9" s="994"/>
      <c r="AD9" s="993" t="s">
        <v>14</v>
      </c>
      <c r="AE9" s="993"/>
      <c r="AF9" s="656">
        <v>3</v>
      </c>
      <c r="AG9" s="656">
        <v>7</v>
      </c>
      <c r="AH9" s="656">
        <v>8</v>
      </c>
      <c r="AI9" s="656">
        <v>10</v>
      </c>
      <c r="AJ9" s="656">
        <v>24</v>
      </c>
      <c r="AK9" s="656">
        <v>6</v>
      </c>
      <c r="AL9" s="656">
        <v>0</v>
      </c>
      <c r="AM9" s="656">
        <v>0</v>
      </c>
      <c r="AN9" s="656">
        <v>0</v>
      </c>
      <c r="AO9" s="656">
        <v>0</v>
      </c>
      <c r="AP9" s="656">
        <v>0</v>
      </c>
      <c r="AQ9" s="656">
        <v>0</v>
      </c>
      <c r="AR9" s="656">
        <v>0</v>
      </c>
      <c r="AS9" s="656">
        <v>0</v>
      </c>
      <c r="AT9" s="656">
        <v>0</v>
      </c>
      <c r="AU9" s="656">
        <v>0</v>
      </c>
      <c r="AV9" s="656">
        <v>0</v>
      </c>
      <c r="AW9" s="656">
        <v>0</v>
      </c>
      <c r="AX9" s="656">
        <v>0</v>
      </c>
      <c r="AY9" s="656">
        <v>0</v>
      </c>
      <c r="AZ9" s="656">
        <v>0</v>
      </c>
      <c r="BA9" s="656">
        <v>0</v>
      </c>
      <c r="BB9" s="656">
        <f t="shared" ref="BB9:BC27" si="2">SUM(AF9,AH9,AJ9,AL9,AN9,AP9,AR9,AT9,AV9,AX9,AZ9)</f>
        <v>35</v>
      </c>
      <c r="BC9" s="656">
        <f t="shared" si="2"/>
        <v>23</v>
      </c>
      <c r="BD9" s="656">
        <f t="shared" ref="BD9:BD27" si="3">SUM(BB9:BC9)</f>
        <v>58</v>
      </c>
      <c r="BE9" s="994" t="s">
        <v>15</v>
      </c>
      <c r="BF9" s="994"/>
      <c r="BG9" s="993" t="s">
        <v>14</v>
      </c>
      <c r="BH9" s="993"/>
      <c r="BI9" s="656">
        <v>0</v>
      </c>
      <c r="BJ9" s="656">
        <v>0</v>
      </c>
      <c r="BK9" s="656">
        <v>0</v>
      </c>
      <c r="BL9" s="656">
        <v>0</v>
      </c>
      <c r="BM9" s="656">
        <v>2</v>
      </c>
      <c r="BN9" s="656">
        <v>0</v>
      </c>
      <c r="BO9" s="656">
        <v>0</v>
      </c>
      <c r="BP9" s="656">
        <v>0</v>
      </c>
      <c r="BQ9" s="656">
        <v>0</v>
      </c>
      <c r="BR9" s="656">
        <v>0</v>
      </c>
      <c r="BS9" s="656">
        <v>0</v>
      </c>
      <c r="BT9" s="656">
        <v>0</v>
      </c>
      <c r="BU9" s="656">
        <v>0</v>
      </c>
      <c r="BV9" s="656">
        <v>0</v>
      </c>
      <c r="BW9" s="656">
        <v>0</v>
      </c>
      <c r="BX9" s="656">
        <v>0</v>
      </c>
      <c r="BY9" s="656">
        <v>0</v>
      </c>
      <c r="BZ9" s="656">
        <v>0</v>
      </c>
      <c r="CA9" s="656">
        <v>0</v>
      </c>
      <c r="CB9" s="656">
        <v>0</v>
      </c>
      <c r="CC9" s="656">
        <v>0</v>
      </c>
      <c r="CD9" s="656">
        <v>0</v>
      </c>
      <c r="CE9" s="656">
        <f t="shared" ref="CE9:CF27" si="4">SUM(BI9,BK9,BM9,BO9,BQ9,BS9,BU9,BW9,BY9,CA9,CC9)</f>
        <v>2</v>
      </c>
      <c r="CF9" s="656">
        <f t="shared" si="4"/>
        <v>0</v>
      </c>
      <c r="CG9" s="656">
        <f t="shared" ref="CG9:CG27" si="5">SUM(CE9:CF9)</f>
        <v>2</v>
      </c>
      <c r="CH9" s="994" t="s">
        <v>15</v>
      </c>
      <c r="CI9" s="994"/>
      <c r="CJ9" s="993" t="s">
        <v>14</v>
      </c>
      <c r="CK9" s="993"/>
      <c r="CL9" s="656">
        <v>0</v>
      </c>
      <c r="CM9" s="656">
        <v>0</v>
      </c>
      <c r="CN9" s="656">
        <v>0</v>
      </c>
      <c r="CO9" s="656">
        <v>0</v>
      </c>
      <c r="CP9" s="656">
        <v>0</v>
      </c>
      <c r="CQ9" s="656">
        <v>0</v>
      </c>
      <c r="CR9" s="656">
        <v>0</v>
      </c>
      <c r="CS9" s="656">
        <v>0</v>
      </c>
      <c r="CT9" s="656">
        <v>0</v>
      </c>
      <c r="CU9" s="656">
        <v>0</v>
      </c>
      <c r="CV9" s="656">
        <v>0</v>
      </c>
      <c r="CW9" s="656">
        <v>0</v>
      </c>
      <c r="CX9" s="656">
        <v>0</v>
      </c>
      <c r="CY9" s="656">
        <v>0</v>
      </c>
      <c r="CZ9" s="656">
        <v>0</v>
      </c>
      <c r="DA9" s="656">
        <v>0</v>
      </c>
      <c r="DB9" s="656">
        <v>0</v>
      </c>
      <c r="DC9" s="656">
        <v>0</v>
      </c>
      <c r="DD9" s="656">
        <v>0</v>
      </c>
      <c r="DE9" s="656">
        <v>0</v>
      </c>
      <c r="DF9" s="656">
        <v>0</v>
      </c>
      <c r="DG9" s="656">
        <v>0</v>
      </c>
      <c r="DH9" s="656">
        <f t="shared" ref="DH9:DI27" si="6">SUM(CL9,CN9,CP9,CR9,CT9,CV9,CX9,CZ9,DB9,DD9,DF9)</f>
        <v>0</v>
      </c>
      <c r="DI9" s="656">
        <f t="shared" si="6"/>
        <v>0</v>
      </c>
      <c r="DJ9" s="656">
        <f t="shared" ref="DJ9:DJ27" si="7">SUM(DH9:DI9)</f>
        <v>0</v>
      </c>
      <c r="DK9" s="994" t="s">
        <v>15</v>
      </c>
      <c r="DL9" s="994"/>
      <c r="DM9" s="993" t="s">
        <v>14</v>
      </c>
      <c r="DN9" s="993"/>
      <c r="DO9" s="656">
        <v>10</v>
      </c>
      <c r="DP9" s="656">
        <v>1</v>
      </c>
      <c r="DQ9" s="656">
        <v>8</v>
      </c>
      <c r="DR9" s="656">
        <v>1</v>
      </c>
      <c r="DS9" s="656">
        <v>0</v>
      </c>
      <c r="DT9" s="656">
        <v>0</v>
      </c>
      <c r="DU9" s="656">
        <v>0</v>
      </c>
      <c r="DV9" s="656">
        <v>0</v>
      </c>
      <c r="DW9" s="656">
        <v>0</v>
      </c>
      <c r="DX9" s="656">
        <v>0</v>
      </c>
      <c r="DY9" s="656">
        <v>0</v>
      </c>
      <c r="DZ9" s="656">
        <v>0</v>
      </c>
      <c r="EA9" s="656">
        <v>0</v>
      </c>
      <c r="EB9" s="656">
        <v>0</v>
      </c>
      <c r="EC9" s="656">
        <v>0</v>
      </c>
      <c r="ED9" s="656">
        <v>0</v>
      </c>
      <c r="EE9" s="656">
        <v>0</v>
      </c>
      <c r="EF9" s="656">
        <v>0</v>
      </c>
      <c r="EG9" s="656">
        <v>0</v>
      </c>
      <c r="EH9" s="656">
        <v>0</v>
      </c>
      <c r="EI9" s="656">
        <v>0</v>
      </c>
      <c r="EJ9" s="656">
        <v>0</v>
      </c>
      <c r="EK9" s="656">
        <f t="shared" ref="EK9:EL27" si="8">SUM(DO9,DQ9,DS9,DU9,DW9,DY9,EA9,EC9,EE9,EG9,EI9)</f>
        <v>18</v>
      </c>
      <c r="EL9" s="656">
        <f t="shared" si="8"/>
        <v>2</v>
      </c>
      <c r="EM9" s="656">
        <f t="shared" ref="EM9:EM27" si="9">SUM(EK9:EL9)</f>
        <v>20</v>
      </c>
      <c r="EN9" s="994" t="s">
        <v>15</v>
      </c>
      <c r="EO9" s="994"/>
      <c r="EP9" s="993" t="s">
        <v>14</v>
      </c>
      <c r="EQ9" s="993"/>
      <c r="ER9" s="656">
        <v>20</v>
      </c>
      <c r="ES9" s="656">
        <v>11</v>
      </c>
      <c r="ET9" s="656">
        <v>27</v>
      </c>
      <c r="EU9" s="656">
        <v>12</v>
      </c>
      <c r="EV9" s="656">
        <v>8</v>
      </c>
      <c r="EW9" s="656">
        <v>10</v>
      </c>
      <c r="EX9" s="656">
        <v>0</v>
      </c>
      <c r="EY9" s="656">
        <v>0</v>
      </c>
      <c r="EZ9" s="656">
        <v>0</v>
      </c>
      <c r="FA9" s="656">
        <v>0</v>
      </c>
      <c r="FB9" s="656">
        <v>0</v>
      </c>
      <c r="FC9" s="656">
        <v>0</v>
      </c>
      <c r="FD9" s="656">
        <v>0</v>
      </c>
      <c r="FE9" s="656">
        <v>0</v>
      </c>
      <c r="FF9" s="656">
        <v>0</v>
      </c>
      <c r="FG9" s="656">
        <v>0</v>
      </c>
      <c r="FH9" s="656">
        <v>0</v>
      </c>
      <c r="FI9" s="656">
        <v>0</v>
      </c>
      <c r="FJ9" s="656">
        <v>0</v>
      </c>
      <c r="FK9" s="656">
        <v>0</v>
      </c>
      <c r="FL9" s="656">
        <v>0</v>
      </c>
      <c r="FM9" s="656">
        <v>0</v>
      </c>
      <c r="FN9" s="656">
        <f t="shared" ref="FN9:FO27" si="10">SUM(ER9,ET9,EV9,EX9,EZ9,FB9,FD9,FF9,FH9,FJ9,FL9)</f>
        <v>55</v>
      </c>
      <c r="FO9" s="656">
        <f t="shared" si="10"/>
        <v>33</v>
      </c>
      <c r="FP9" s="656">
        <f t="shared" ref="FP9:FP27" si="11">SUM(FN9:FO9)</f>
        <v>88</v>
      </c>
      <c r="FQ9" s="994" t="s">
        <v>15</v>
      </c>
      <c r="FR9" s="994"/>
    </row>
    <row r="10" spans="1:224" ht="20.100000000000001" customHeight="1" x14ac:dyDescent="0.3">
      <c r="A10" s="995" t="s">
        <v>16</v>
      </c>
      <c r="B10" s="995"/>
      <c r="C10" s="656">
        <v>0</v>
      </c>
      <c r="D10" s="656">
        <v>10</v>
      </c>
      <c r="E10" s="656">
        <v>0</v>
      </c>
      <c r="F10" s="656">
        <v>2</v>
      </c>
      <c r="G10" s="656">
        <v>0</v>
      </c>
      <c r="H10" s="656">
        <v>4</v>
      </c>
      <c r="I10" s="656">
        <v>0</v>
      </c>
      <c r="J10" s="656">
        <v>0</v>
      </c>
      <c r="K10" s="656">
        <v>0</v>
      </c>
      <c r="L10" s="656">
        <v>0</v>
      </c>
      <c r="M10" s="656">
        <v>0</v>
      </c>
      <c r="N10" s="656">
        <v>0</v>
      </c>
      <c r="O10" s="656">
        <v>0</v>
      </c>
      <c r="P10" s="656">
        <v>0</v>
      </c>
      <c r="Q10" s="656">
        <v>0</v>
      </c>
      <c r="R10" s="656">
        <v>0</v>
      </c>
      <c r="S10" s="656">
        <v>0</v>
      </c>
      <c r="T10" s="656">
        <v>0</v>
      </c>
      <c r="U10" s="656">
        <v>0</v>
      </c>
      <c r="V10" s="656">
        <v>0</v>
      </c>
      <c r="W10" s="656">
        <v>0</v>
      </c>
      <c r="X10" s="656">
        <v>0</v>
      </c>
      <c r="Y10" s="656">
        <f t="shared" si="0"/>
        <v>0</v>
      </c>
      <c r="Z10" s="656">
        <f t="shared" si="0"/>
        <v>16</v>
      </c>
      <c r="AA10" s="656">
        <f t="shared" si="1"/>
        <v>16</v>
      </c>
      <c r="AB10" s="996" t="s">
        <v>17</v>
      </c>
      <c r="AC10" s="996"/>
      <c r="AD10" s="995" t="s">
        <v>16</v>
      </c>
      <c r="AE10" s="995"/>
      <c r="AF10" s="656">
        <v>0</v>
      </c>
      <c r="AG10" s="656">
        <v>9</v>
      </c>
      <c r="AH10" s="656">
        <v>0</v>
      </c>
      <c r="AI10" s="656">
        <v>2</v>
      </c>
      <c r="AJ10" s="656">
        <v>0</v>
      </c>
      <c r="AK10" s="656">
        <v>1</v>
      </c>
      <c r="AL10" s="656">
        <v>0</v>
      </c>
      <c r="AM10" s="656">
        <v>0</v>
      </c>
      <c r="AN10" s="656">
        <v>0</v>
      </c>
      <c r="AO10" s="656">
        <v>0</v>
      </c>
      <c r="AP10" s="656">
        <v>0</v>
      </c>
      <c r="AQ10" s="656">
        <v>0</v>
      </c>
      <c r="AR10" s="656">
        <v>0</v>
      </c>
      <c r="AS10" s="656">
        <v>0</v>
      </c>
      <c r="AT10" s="656">
        <v>0</v>
      </c>
      <c r="AU10" s="656">
        <v>0</v>
      </c>
      <c r="AV10" s="656">
        <v>0</v>
      </c>
      <c r="AW10" s="656">
        <v>0</v>
      </c>
      <c r="AX10" s="656">
        <v>0</v>
      </c>
      <c r="AY10" s="656">
        <v>0</v>
      </c>
      <c r="AZ10" s="656">
        <v>0</v>
      </c>
      <c r="BA10" s="656">
        <v>0</v>
      </c>
      <c r="BB10" s="656">
        <f t="shared" si="2"/>
        <v>0</v>
      </c>
      <c r="BC10" s="656">
        <f t="shared" si="2"/>
        <v>12</v>
      </c>
      <c r="BD10" s="656">
        <f t="shared" si="3"/>
        <v>12</v>
      </c>
      <c r="BE10" s="996" t="s">
        <v>17</v>
      </c>
      <c r="BF10" s="996"/>
      <c r="BG10" s="995" t="s">
        <v>16</v>
      </c>
      <c r="BH10" s="995"/>
      <c r="BI10" s="656">
        <v>0</v>
      </c>
      <c r="BJ10" s="656">
        <v>1</v>
      </c>
      <c r="BK10" s="656">
        <v>0</v>
      </c>
      <c r="BL10" s="656">
        <v>0</v>
      </c>
      <c r="BM10" s="656">
        <v>0</v>
      </c>
      <c r="BN10" s="656">
        <v>3</v>
      </c>
      <c r="BO10" s="656">
        <v>0</v>
      </c>
      <c r="BP10" s="656">
        <v>0</v>
      </c>
      <c r="BQ10" s="656">
        <v>0</v>
      </c>
      <c r="BR10" s="656">
        <v>0</v>
      </c>
      <c r="BS10" s="656">
        <v>0</v>
      </c>
      <c r="BT10" s="656">
        <v>0</v>
      </c>
      <c r="BU10" s="656">
        <v>0</v>
      </c>
      <c r="BV10" s="656">
        <v>0</v>
      </c>
      <c r="BW10" s="656">
        <v>0</v>
      </c>
      <c r="BX10" s="656">
        <v>0</v>
      </c>
      <c r="BY10" s="656">
        <v>0</v>
      </c>
      <c r="BZ10" s="656">
        <v>0</v>
      </c>
      <c r="CA10" s="656">
        <v>0</v>
      </c>
      <c r="CB10" s="656">
        <v>0</v>
      </c>
      <c r="CC10" s="656">
        <v>0</v>
      </c>
      <c r="CD10" s="656">
        <v>0</v>
      </c>
      <c r="CE10" s="656">
        <f t="shared" si="4"/>
        <v>0</v>
      </c>
      <c r="CF10" s="656">
        <f t="shared" si="4"/>
        <v>4</v>
      </c>
      <c r="CG10" s="656">
        <f t="shared" si="5"/>
        <v>4</v>
      </c>
      <c r="CH10" s="996" t="s">
        <v>17</v>
      </c>
      <c r="CI10" s="996"/>
      <c r="CJ10" s="995" t="s">
        <v>16</v>
      </c>
      <c r="CK10" s="995"/>
      <c r="CL10" s="656">
        <v>0</v>
      </c>
      <c r="CM10" s="656">
        <v>0</v>
      </c>
      <c r="CN10" s="656">
        <v>0</v>
      </c>
      <c r="CO10" s="656">
        <v>0</v>
      </c>
      <c r="CP10" s="656">
        <v>0</v>
      </c>
      <c r="CQ10" s="656">
        <v>0</v>
      </c>
      <c r="CR10" s="656">
        <v>0</v>
      </c>
      <c r="CS10" s="656">
        <v>0</v>
      </c>
      <c r="CT10" s="656">
        <v>0</v>
      </c>
      <c r="CU10" s="656">
        <v>0</v>
      </c>
      <c r="CV10" s="656">
        <v>0</v>
      </c>
      <c r="CW10" s="656">
        <v>0</v>
      </c>
      <c r="CX10" s="656">
        <v>0</v>
      </c>
      <c r="CY10" s="656">
        <v>0</v>
      </c>
      <c r="CZ10" s="656">
        <v>0</v>
      </c>
      <c r="DA10" s="656">
        <v>0</v>
      </c>
      <c r="DB10" s="656">
        <v>0</v>
      </c>
      <c r="DC10" s="656">
        <v>0</v>
      </c>
      <c r="DD10" s="656">
        <v>0</v>
      </c>
      <c r="DE10" s="656">
        <v>0</v>
      </c>
      <c r="DF10" s="656">
        <v>0</v>
      </c>
      <c r="DG10" s="656">
        <v>0</v>
      </c>
      <c r="DH10" s="656">
        <f t="shared" si="6"/>
        <v>0</v>
      </c>
      <c r="DI10" s="656">
        <f t="shared" si="6"/>
        <v>0</v>
      </c>
      <c r="DJ10" s="656">
        <f t="shared" si="7"/>
        <v>0</v>
      </c>
      <c r="DK10" s="996" t="s">
        <v>17</v>
      </c>
      <c r="DL10" s="996"/>
      <c r="DM10" s="995" t="s">
        <v>16</v>
      </c>
      <c r="DN10" s="995"/>
      <c r="DO10" s="656">
        <v>0</v>
      </c>
      <c r="DP10" s="656">
        <v>3</v>
      </c>
      <c r="DQ10" s="656">
        <v>0</v>
      </c>
      <c r="DR10" s="656">
        <v>0</v>
      </c>
      <c r="DS10" s="656">
        <v>0</v>
      </c>
      <c r="DT10" s="656">
        <v>0</v>
      </c>
      <c r="DU10" s="656">
        <v>0</v>
      </c>
      <c r="DV10" s="656">
        <v>0</v>
      </c>
      <c r="DW10" s="656">
        <v>0</v>
      </c>
      <c r="DX10" s="656">
        <v>0</v>
      </c>
      <c r="DY10" s="656">
        <v>0</v>
      </c>
      <c r="DZ10" s="656">
        <v>0</v>
      </c>
      <c r="EA10" s="656">
        <v>0</v>
      </c>
      <c r="EB10" s="656">
        <v>0</v>
      </c>
      <c r="EC10" s="656">
        <v>0</v>
      </c>
      <c r="ED10" s="656">
        <v>0</v>
      </c>
      <c r="EE10" s="656">
        <v>0</v>
      </c>
      <c r="EF10" s="656">
        <v>0</v>
      </c>
      <c r="EG10" s="656">
        <v>0</v>
      </c>
      <c r="EH10" s="656">
        <v>0</v>
      </c>
      <c r="EI10" s="656">
        <v>0</v>
      </c>
      <c r="EJ10" s="656">
        <v>0</v>
      </c>
      <c r="EK10" s="656">
        <f t="shared" si="8"/>
        <v>0</v>
      </c>
      <c r="EL10" s="656">
        <f t="shared" si="8"/>
        <v>3</v>
      </c>
      <c r="EM10" s="656">
        <f t="shared" si="9"/>
        <v>3</v>
      </c>
      <c r="EN10" s="996" t="s">
        <v>17</v>
      </c>
      <c r="EO10" s="996"/>
      <c r="EP10" s="995" t="s">
        <v>16</v>
      </c>
      <c r="EQ10" s="995"/>
      <c r="ER10" s="656">
        <v>0</v>
      </c>
      <c r="ES10" s="656">
        <v>34</v>
      </c>
      <c r="ET10" s="656">
        <v>0</v>
      </c>
      <c r="EU10" s="656">
        <v>21</v>
      </c>
      <c r="EV10" s="656">
        <v>0</v>
      </c>
      <c r="EW10" s="656">
        <v>16</v>
      </c>
      <c r="EX10" s="656">
        <v>0</v>
      </c>
      <c r="EY10" s="656">
        <v>0</v>
      </c>
      <c r="EZ10" s="656">
        <v>0</v>
      </c>
      <c r="FA10" s="656">
        <v>0</v>
      </c>
      <c r="FB10" s="656">
        <v>0</v>
      </c>
      <c r="FC10" s="656">
        <v>0</v>
      </c>
      <c r="FD10" s="656">
        <v>0</v>
      </c>
      <c r="FE10" s="656">
        <v>0</v>
      </c>
      <c r="FF10" s="656">
        <v>0</v>
      </c>
      <c r="FG10" s="656">
        <v>0</v>
      </c>
      <c r="FH10" s="656">
        <v>0</v>
      </c>
      <c r="FI10" s="656">
        <v>0</v>
      </c>
      <c r="FJ10" s="656">
        <v>0</v>
      </c>
      <c r="FK10" s="656">
        <v>0</v>
      </c>
      <c r="FL10" s="656">
        <v>0</v>
      </c>
      <c r="FM10" s="656">
        <v>0</v>
      </c>
      <c r="FN10" s="656">
        <f t="shared" si="10"/>
        <v>0</v>
      </c>
      <c r="FO10" s="656">
        <f t="shared" si="10"/>
        <v>71</v>
      </c>
      <c r="FP10" s="656">
        <f t="shared" si="11"/>
        <v>71</v>
      </c>
      <c r="FQ10" s="996" t="s">
        <v>17</v>
      </c>
      <c r="FR10" s="996"/>
    </row>
    <row r="11" spans="1:224" ht="20.100000000000001" customHeight="1" x14ac:dyDescent="0.3">
      <c r="A11" s="995" t="s">
        <v>18</v>
      </c>
      <c r="B11" s="995"/>
      <c r="C11" s="656">
        <v>3</v>
      </c>
      <c r="D11" s="656">
        <v>2</v>
      </c>
      <c r="E11" s="656">
        <v>0</v>
      </c>
      <c r="F11" s="656">
        <v>0</v>
      </c>
      <c r="G11" s="656">
        <v>16</v>
      </c>
      <c r="H11" s="656">
        <v>9</v>
      </c>
      <c r="I11" s="656">
        <v>0</v>
      </c>
      <c r="J11" s="656">
        <v>0</v>
      </c>
      <c r="K11" s="656">
        <v>0</v>
      </c>
      <c r="L11" s="656">
        <v>0</v>
      </c>
      <c r="M11" s="656">
        <v>0</v>
      </c>
      <c r="N11" s="656">
        <v>0</v>
      </c>
      <c r="O11" s="656">
        <v>0</v>
      </c>
      <c r="P11" s="656">
        <v>0</v>
      </c>
      <c r="Q11" s="656">
        <v>0</v>
      </c>
      <c r="R11" s="656">
        <v>0</v>
      </c>
      <c r="S11" s="656">
        <v>0</v>
      </c>
      <c r="T11" s="656">
        <v>0</v>
      </c>
      <c r="U11" s="656">
        <v>0</v>
      </c>
      <c r="V11" s="656">
        <v>0</v>
      </c>
      <c r="W11" s="656">
        <v>0</v>
      </c>
      <c r="X11" s="656">
        <v>0</v>
      </c>
      <c r="Y11" s="656">
        <f t="shared" si="0"/>
        <v>19</v>
      </c>
      <c r="Z11" s="656">
        <f t="shared" si="0"/>
        <v>11</v>
      </c>
      <c r="AA11" s="656">
        <f t="shared" si="1"/>
        <v>30</v>
      </c>
      <c r="AB11" s="996" t="s">
        <v>19</v>
      </c>
      <c r="AC11" s="996"/>
      <c r="AD11" s="995" t="s">
        <v>18</v>
      </c>
      <c r="AE11" s="995"/>
      <c r="AF11" s="656">
        <v>3</v>
      </c>
      <c r="AG11" s="656">
        <v>2</v>
      </c>
      <c r="AH11" s="656">
        <v>0</v>
      </c>
      <c r="AI11" s="656">
        <v>0</v>
      </c>
      <c r="AJ11" s="656">
        <v>1</v>
      </c>
      <c r="AK11" s="656">
        <v>0</v>
      </c>
      <c r="AL11" s="656">
        <v>0</v>
      </c>
      <c r="AM11" s="656">
        <v>0</v>
      </c>
      <c r="AN11" s="656">
        <v>0</v>
      </c>
      <c r="AO11" s="656">
        <v>0</v>
      </c>
      <c r="AP11" s="656">
        <v>0</v>
      </c>
      <c r="AQ11" s="656">
        <v>0</v>
      </c>
      <c r="AR11" s="656">
        <v>0</v>
      </c>
      <c r="AS11" s="656">
        <v>0</v>
      </c>
      <c r="AT11" s="656">
        <v>0</v>
      </c>
      <c r="AU11" s="656">
        <v>0</v>
      </c>
      <c r="AV11" s="656">
        <v>0</v>
      </c>
      <c r="AW11" s="656">
        <v>0</v>
      </c>
      <c r="AX11" s="656">
        <v>0</v>
      </c>
      <c r="AY11" s="656">
        <v>0</v>
      </c>
      <c r="AZ11" s="656">
        <v>0</v>
      </c>
      <c r="BA11" s="656">
        <v>0</v>
      </c>
      <c r="BB11" s="656">
        <f t="shared" si="2"/>
        <v>4</v>
      </c>
      <c r="BC11" s="656">
        <f t="shared" si="2"/>
        <v>2</v>
      </c>
      <c r="BD11" s="656">
        <f t="shared" si="3"/>
        <v>6</v>
      </c>
      <c r="BE11" s="996" t="s">
        <v>19</v>
      </c>
      <c r="BF11" s="996"/>
      <c r="BG11" s="995" t="s">
        <v>18</v>
      </c>
      <c r="BH11" s="995"/>
      <c r="BI11" s="656">
        <v>0</v>
      </c>
      <c r="BJ11" s="656">
        <v>0</v>
      </c>
      <c r="BK11" s="656">
        <v>0</v>
      </c>
      <c r="BL11" s="656">
        <v>0</v>
      </c>
      <c r="BM11" s="656">
        <v>0</v>
      </c>
      <c r="BN11" s="656">
        <v>9</v>
      </c>
      <c r="BO11" s="656">
        <v>0</v>
      </c>
      <c r="BP11" s="656">
        <v>0</v>
      </c>
      <c r="BQ11" s="656">
        <v>0</v>
      </c>
      <c r="BR11" s="656">
        <v>0</v>
      </c>
      <c r="BS11" s="656">
        <v>0</v>
      </c>
      <c r="BT11" s="656">
        <v>0</v>
      </c>
      <c r="BU11" s="656">
        <v>0</v>
      </c>
      <c r="BV11" s="656">
        <v>0</v>
      </c>
      <c r="BW11" s="656">
        <v>0</v>
      </c>
      <c r="BX11" s="656">
        <v>0</v>
      </c>
      <c r="BY11" s="656">
        <v>0</v>
      </c>
      <c r="BZ11" s="656">
        <v>0</v>
      </c>
      <c r="CA11" s="656">
        <v>0</v>
      </c>
      <c r="CB11" s="656">
        <v>0</v>
      </c>
      <c r="CC11" s="656">
        <v>0</v>
      </c>
      <c r="CD11" s="656">
        <v>0</v>
      </c>
      <c r="CE11" s="656">
        <f t="shared" si="4"/>
        <v>0</v>
      </c>
      <c r="CF11" s="656">
        <f t="shared" si="4"/>
        <v>9</v>
      </c>
      <c r="CG11" s="656">
        <f t="shared" si="5"/>
        <v>9</v>
      </c>
      <c r="CH11" s="996" t="s">
        <v>19</v>
      </c>
      <c r="CI11" s="996"/>
      <c r="CJ11" s="995" t="s">
        <v>18</v>
      </c>
      <c r="CK11" s="995"/>
      <c r="CL11" s="656">
        <v>0</v>
      </c>
      <c r="CM11" s="656">
        <v>0</v>
      </c>
      <c r="CN11" s="656">
        <v>0</v>
      </c>
      <c r="CO11" s="656">
        <v>0</v>
      </c>
      <c r="CP11" s="656">
        <v>15</v>
      </c>
      <c r="CQ11" s="656">
        <v>0</v>
      </c>
      <c r="CR11" s="656">
        <v>0</v>
      </c>
      <c r="CS11" s="656">
        <v>0</v>
      </c>
      <c r="CT11" s="656">
        <v>0</v>
      </c>
      <c r="CU11" s="656">
        <v>0</v>
      </c>
      <c r="CV11" s="656">
        <v>0</v>
      </c>
      <c r="CW11" s="656">
        <v>0</v>
      </c>
      <c r="CX11" s="656">
        <v>0</v>
      </c>
      <c r="CY11" s="656">
        <v>0</v>
      </c>
      <c r="CZ11" s="656">
        <v>0</v>
      </c>
      <c r="DA11" s="656">
        <v>0</v>
      </c>
      <c r="DB11" s="656">
        <v>0</v>
      </c>
      <c r="DC11" s="656">
        <v>0</v>
      </c>
      <c r="DD11" s="656">
        <v>0</v>
      </c>
      <c r="DE11" s="656">
        <v>0</v>
      </c>
      <c r="DF11" s="656">
        <v>0</v>
      </c>
      <c r="DG11" s="656">
        <v>0</v>
      </c>
      <c r="DH11" s="656">
        <f t="shared" si="6"/>
        <v>15</v>
      </c>
      <c r="DI11" s="656">
        <f t="shared" si="6"/>
        <v>0</v>
      </c>
      <c r="DJ11" s="656">
        <f t="shared" si="7"/>
        <v>15</v>
      </c>
      <c r="DK11" s="996" t="s">
        <v>19</v>
      </c>
      <c r="DL11" s="996"/>
      <c r="DM11" s="995" t="s">
        <v>18</v>
      </c>
      <c r="DN11" s="995"/>
      <c r="DO11" s="656">
        <v>0</v>
      </c>
      <c r="DP11" s="656">
        <v>0</v>
      </c>
      <c r="DQ11" s="656">
        <v>0</v>
      </c>
      <c r="DR11" s="656">
        <v>0</v>
      </c>
      <c r="DS11" s="656">
        <v>0</v>
      </c>
      <c r="DT11" s="656">
        <v>0</v>
      </c>
      <c r="DU11" s="656">
        <v>0</v>
      </c>
      <c r="DV11" s="656">
        <v>0</v>
      </c>
      <c r="DW11" s="656">
        <v>0</v>
      </c>
      <c r="DX11" s="656">
        <v>0</v>
      </c>
      <c r="DY11" s="656">
        <v>0</v>
      </c>
      <c r="DZ11" s="656">
        <v>0</v>
      </c>
      <c r="EA11" s="656">
        <v>0</v>
      </c>
      <c r="EB11" s="656">
        <v>0</v>
      </c>
      <c r="EC11" s="656">
        <v>0</v>
      </c>
      <c r="ED11" s="656">
        <v>0</v>
      </c>
      <c r="EE11" s="656">
        <v>0</v>
      </c>
      <c r="EF11" s="656">
        <v>0</v>
      </c>
      <c r="EG11" s="656">
        <v>0</v>
      </c>
      <c r="EH11" s="656">
        <v>0</v>
      </c>
      <c r="EI11" s="656">
        <v>0</v>
      </c>
      <c r="EJ11" s="656">
        <v>0</v>
      </c>
      <c r="EK11" s="656">
        <f t="shared" si="8"/>
        <v>0</v>
      </c>
      <c r="EL11" s="656">
        <f t="shared" si="8"/>
        <v>0</v>
      </c>
      <c r="EM11" s="656">
        <f t="shared" si="9"/>
        <v>0</v>
      </c>
      <c r="EN11" s="996" t="s">
        <v>19</v>
      </c>
      <c r="EO11" s="996"/>
      <c r="EP11" s="995" t="s">
        <v>18</v>
      </c>
      <c r="EQ11" s="995"/>
      <c r="ER11" s="656">
        <v>27</v>
      </c>
      <c r="ES11" s="656">
        <v>17</v>
      </c>
      <c r="ET11" s="656">
        <v>20</v>
      </c>
      <c r="EU11" s="656">
        <v>11</v>
      </c>
      <c r="EV11" s="656">
        <v>4</v>
      </c>
      <c r="EW11" s="656">
        <v>12</v>
      </c>
      <c r="EX11" s="656">
        <v>0</v>
      </c>
      <c r="EY11" s="656">
        <v>0</v>
      </c>
      <c r="EZ11" s="656">
        <v>0</v>
      </c>
      <c r="FA11" s="656">
        <v>0</v>
      </c>
      <c r="FB11" s="656">
        <v>0</v>
      </c>
      <c r="FC11" s="656">
        <v>0</v>
      </c>
      <c r="FD11" s="656">
        <v>0</v>
      </c>
      <c r="FE11" s="656">
        <v>0</v>
      </c>
      <c r="FF11" s="656">
        <v>0</v>
      </c>
      <c r="FG11" s="656">
        <v>0</v>
      </c>
      <c r="FH11" s="656">
        <v>0</v>
      </c>
      <c r="FI11" s="656">
        <v>0</v>
      </c>
      <c r="FJ11" s="656">
        <v>0</v>
      </c>
      <c r="FK11" s="656">
        <v>0</v>
      </c>
      <c r="FL11" s="656">
        <v>0</v>
      </c>
      <c r="FM11" s="656">
        <v>0</v>
      </c>
      <c r="FN11" s="656">
        <f t="shared" si="10"/>
        <v>51</v>
      </c>
      <c r="FO11" s="656">
        <f t="shared" si="10"/>
        <v>40</v>
      </c>
      <c r="FP11" s="656">
        <f t="shared" si="11"/>
        <v>91</v>
      </c>
      <c r="FQ11" s="996" t="s">
        <v>19</v>
      </c>
      <c r="FR11" s="996"/>
    </row>
    <row r="12" spans="1:224" ht="21.75" customHeight="1" x14ac:dyDescent="0.3">
      <c r="A12" s="997" t="s">
        <v>20</v>
      </c>
      <c r="B12" s="652" t="s">
        <v>399</v>
      </c>
      <c r="C12" s="656">
        <v>12</v>
      </c>
      <c r="D12" s="656">
        <v>8</v>
      </c>
      <c r="E12" s="656">
        <v>14</v>
      </c>
      <c r="F12" s="656">
        <v>12</v>
      </c>
      <c r="G12" s="656">
        <v>23</v>
      </c>
      <c r="H12" s="656">
        <v>10</v>
      </c>
      <c r="I12" s="656">
        <v>0</v>
      </c>
      <c r="J12" s="656">
        <v>2</v>
      </c>
      <c r="K12" s="656">
        <v>0</v>
      </c>
      <c r="L12" s="656">
        <v>3</v>
      </c>
      <c r="M12" s="656">
        <v>0</v>
      </c>
      <c r="N12" s="656">
        <v>1</v>
      </c>
      <c r="O12" s="656">
        <v>0</v>
      </c>
      <c r="P12" s="656">
        <v>0</v>
      </c>
      <c r="Q12" s="656">
        <v>0</v>
      </c>
      <c r="R12" s="656">
        <v>4</v>
      </c>
      <c r="S12" s="656">
        <v>0</v>
      </c>
      <c r="T12" s="656">
        <v>9</v>
      </c>
      <c r="U12" s="656">
        <v>0</v>
      </c>
      <c r="V12" s="656">
        <v>0</v>
      </c>
      <c r="W12" s="656">
        <v>0</v>
      </c>
      <c r="X12" s="656">
        <v>3</v>
      </c>
      <c r="Y12" s="656">
        <f t="shared" si="0"/>
        <v>49</v>
      </c>
      <c r="Z12" s="656">
        <f t="shared" si="0"/>
        <v>52</v>
      </c>
      <c r="AA12" s="656">
        <f t="shared" si="1"/>
        <v>101</v>
      </c>
      <c r="AB12" s="651" t="s">
        <v>43</v>
      </c>
      <c r="AC12" s="1000" t="s">
        <v>380</v>
      </c>
      <c r="AD12" s="997" t="s">
        <v>20</v>
      </c>
      <c r="AE12" s="652" t="s">
        <v>399</v>
      </c>
      <c r="AF12" s="656">
        <v>12</v>
      </c>
      <c r="AG12" s="656">
        <v>5</v>
      </c>
      <c r="AH12" s="656">
        <v>11</v>
      </c>
      <c r="AI12" s="656">
        <v>9</v>
      </c>
      <c r="AJ12" s="656">
        <v>20</v>
      </c>
      <c r="AK12" s="656">
        <v>3</v>
      </c>
      <c r="AL12" s="656">
        <v>0</v>
      </c>
      <c r="AM12" s="656">
        <v>0</v>
      </c>
      <c r="AN12" s="656">
        <v>0</v>
      </c>
      <c r="AO12" s="656">
        <v>0</v>
      </c>
      <c r="AP12" s="656">
        <v>0</v>
      </c>
      <c r="AQ12" s="656">
        <v>1</v>
      </c>
      <c r="AR12" s="656">
        <v>0</v>
      </c>
      <c r="AS12" s="656">
        <v>0</v>
      </c>
      <c r="AT12" s="656">
        <v>0</v>
      </c>
      <c r="AU12" s="656">
        <v>0</v>
      </c>
      <c r="AV12" s="656">
        <v>0</v>
      </c>
      <c r="AW12" s="656">
        <v>7</v>
      </c>
      <c r="AX12" s="656">
        <v>0</v>
      </c>
      <c r="AY12" s="656">
        <v>0</v>
      </c>
      <c r="AZ12" s="656">
        <v>0</v>
      </c>
      <c r="BA12" s="656">
        <v>2</v>
      </c>
      <c r="BB12" s="656">
        <f t="shared" si="2"/>
        <v>43</v>
      </c>
      <c r="BC12" s="656">
        <f t="shared" si="2"/>
        <v>27</v>
      </c>
      <c r="BD12" s="656">
        <f t="shared" si="3"/>
        <v>70</v>
      </c>
      <c r="BE12" s="651" t="s">
        <v>43</v>
      </c>
      <c r="BF12" s="1000" t="s">
        <v>380</v>
      </c>
      <c r="BG12" s="997" t="s">
        <v>20</v>
      </c>
      <c r="BH12" s="652" t="s">
        <v>399</v>
      </c>
      <c r="BI12" s="656">
        <v>0</v>
      </c>
      <c r="BJ12" s="656">
        <v>3</v>
      </c>
      <c r="BK12" s="656">
        <v>3</v>
      </c>
      <c r="BL12" s="656">
        <v>3</v>
      </c>
      <c r="BM12" s="656">
        <v>3</v>
      </c>
      <c r="BN12" s="656">
        <v>7</v>
      </c>
      <c r="BO12" s="656">
        <v>0</v>
      </c>
      <c r="BP12" s="656">
        <v>2</v>
      </c>
      <c r="BQ12" s="656">
        <v>0</v>
      </c>
      <c r="BR12" s="656">
        <v>3</v>
      </c>
      <c r="BS12" s="656">
        <v>0</v>
      </c>
      <c r="BT12" s="656">
        <v>0</v>
      </c>
      <c r="BU12" s="656">
        <v>0</v>
      </c>
      <c r="BV12" s="656">
        <v>0</v>
      </c>
      <c r="BW12" s="656">
        <v>0</v>
      </c>
      <c r="BX12" s="656">
        <v>4</v>
      </c>
      <c r="BY12" s="656">
        <v>0</v>
      </c>
      <c r="BZ12" s="656">
        <v>0</v>
      </c>
      <c r="CA12" s="656">
        <v>0</v>
      </c>
      <c r="CB12" s="656">
        <v>0</v>
      </c>
      <c r="CC12" s="656">
        <v>0</v>
      </c>
      <c r="CD12" s="656">
        <v>1</v>
      </c>
      <c r="CE12" s="656">
        <f t="shared" si="4"/>
        <v>6</v>
      </c>
      <c r="CF12" s="656">
        <f t="shared" si="4"/>
        <v>23</v>
      </c>
      <c r="CG12" s="656">
        <f t="shared" si="5"/>
        <v>29</v>
      </c>
      <c r="CH12" s="651" t="s">
        <v>43</v>
      </c>
      <c r="CI12" s="1000" t="s">
        <v>380</v>
      </c>
      <c r="CJ12" s="997" t="s">
        <v>20</v>
      </c>
      <c r="CK12" s="652" t="s">
        <v>399</v>
      </c>
      <c r="CL12" s="656">
        <v>0</v>
      </c>
      <c r="CM12" s="656">
        <v>0</v>
      </c>
      <c r="CN12" s="656">
        <v>0</v>
      </c>
      <c r="CO12" s="656">
        <v>0</v>
      </c>
      <c r="CP12" s="656">
        <v>0</v>
      </c>
      <c r="CQ12" s="656">
        <v>0</v>
      </c>
      <c r="CR12" s="656">
        <v>0</v>
      </c>
      <c r="CS12" s="656">
        <v>0</v>
      </c>
      <c r="CT12" s="656">
        <v>0</v>
      </c>
      <c r="CU12" s="656">
        <v>0</v>
      </c>
      <c r="CV12" s="656">
        <v>0</v>
      </c>
      <c r="CW12" s="656">
        <v>0</v>
      </c>
      <c r="CX12" s="656">
        <v>0</v>
      </c>
      <c r="CY12" s="656">
        <v>0</v>
      </c>
      <c r="CZ12" s="656">
        <v>0</v>
      </c>
      <c r="DA12" s="656">
        <v>0</v>
      </c>
      <c r="DB12" s="656">
        <v>0</v>
      </c>
      <c r="DC12" s="656">
        <v>2</v>
      </c>
      <c r="DD12" s="656">
        <v>0</v>
      </c>
      <c r="DE12" s="656">
        <v>0</v>
      </c>
      <c r="DF12" s="656">
        <v>0</v>
      </c>
      <c r="DG12" s="656">
        <v>0</v>
      </c>
      <c r="DH12" s="656">
        <f t="shared" si="6"/>
        <v>0</v>
      </c>
      <c r="DI12" s="656">
        <f t="shared" si="6"/>
        <v>2</v>
      </c>
      <c r="DJ12" s="656">
        <f t="shared" si="7"/>
        <v>2</v>
      </c>
      <c r="DK12" s="651" t="s">
        <v>43</v>
      </c>
      <c r="DL12" s="1000" t="s">
        <v>380</v>
      </c>
      <c r="DM12" s="997" t="s">
        <v>20</v>
      </c>
      <c r="DN12" s="652" t="s">
        <v>399</v>
      </c>
      <c r="DO12" s="656">
        <v>0</v>
      </c>
      <c r="DP12" s="656">
        <v>2</v>
      </c>
      <c r="DQ12" s="656">
        <v>1</v>
      </c>
      <c r="DR12" s="656">
        <v>2</v>
      </c>
      <c r="DS12" s="656">
        <v>0</v>
      </c>
      <c r="DT12" s="656">
        <v>3</v>
      </c>
      <c r="DU12" s="656">
        <v>0</v>
      </c>
      <c r="DV12" s="656">
        <v>1</v>
      </c>
      <c r="DW12" s="656">
        <v>0</v>
      </c>
      <c r="DX12" s="656">
        <v>4</v>
      </c>
      <c r="DY12" s="656">
        <v>0</v>
      </c>
      <c r="DZ12" s="656">
        <v>1</v>
      </c>
      <c r="EA12" s="656">
        <v>0</v>
      </c>
      <c r="EB12" s="656">
        <v>0</v>
      </c>
      <c r="EC12" s="656">
        <v>0</v>
      </c>
      <c r="ED12" s="656">
        <v>4</v>
      </c>
      <c r="EE12" s="656">
        <v>0</v>
      </c>
      <c r="EF12" s="656">
        <v>1</v>
      </c>
      <c r="EG12" s="656">
        <v>0</v>
      </c>
      <c r="EH12" s="656">
        <v>0</v>
      </c>
      <c r="EI12" s="656">
        <v>0</v>
      </c>
      <c r="EJ12" s="656">
        <v>2</v>
      </c>
      <c r="EK12" s="656">
        <f t="shared" si="8"/>
        <v>1</v>
      </c>
      <c r="EL12" s="656">
        <f t="shared" si="8"/>
        <v>20</v>
      </c>
      <c r="EM12" s="656">
        <f t="shared" si="9"/>
        <v>21</v>
      </c>
      <c r="EN12" s="651" t="s">
        <v>43</v>
      </c>
      <c r="EO12" s="1000" t="s">
        <v>380</v>
      </c>
      <c r="EP12" s="997" t="s">
        <v>20</v>
      </c>
      <c r="EQ12" s="652" t="s">
        <v>399</v>
      </c>
      <c r="ER12" s="656">
        <v>99</v>
      </c>
      <c r="ES12" s="656">
        <v>69</v>
      </c>
      <c r="ET12" s="656">
        <v>41</v>
      </c>
      <c r="EU12" s="656">
        <v>67</v>
      </c>
      <c r="EV12" s="656">
        <v>38</v>
      </c>
      <c r="EW12" s="656">
        <v>68</v>
      </c>
      <c r="EX12" s="656">
        <v>0</v>
      </c>
      <c r="EY12" s="656">
        <v>34</v>
      </c>
      <c r="EZ12" s="656">
        <v>0</v>
      </c>
      <c r="FA12" s="656">
        <v>18</v>
      </c>
      <c r="FB12" s="656">
        <v>0</v>
      </c>
      <c r="FC12" s="656">
        <v>11</v>
      </c>
      <c r="FD12" s="656">
        <v>0</v>
      </c>
      <c r="FE12" s="656">
        <v>0</v>
      </c>
      <c r="FF12" s="656">
        <v>0</v>
      </c>
      <c r="FG12" s="656">
        <v>30</v>
      </c>
      <c r="FH12" s="656">
        <v>0</v>
      </c>
      <c r="FI12" s="656">
        <v>10</v>
      </c>
      <c r="FJ12" s="656">
        <v>0</v>
      </c>
      <c r="FK12" s="656">
        <v>0</v>
      </c>
      <c r="FL12" s="656">
        <v>0</v>
      </c>
      <c r="FM12" s="656">
        <v>28</v>
      </c>
      <c r="FN12" s="656">
        <f t="shared" si="10"/>
        <v>178</v>
      </c>
      <c r="FO12" s="656">
        <f t="shared" si="10"/>
        <v>335</v>
      </c>
      <c r="FP12" s="656">
        <f t="shared" si="11"/>
        <v>513</v>
      </c>
      <c r="FQ12" s="651" t="s">
        <v>43</v>
      </c>
      <c r="FR12" s="1000" t="s">
        <v>380</v>
      </c>
    </row>
    <row r="13" spans="1:224" ht="21.75" customHeight="1" x14ac:dyDescent="0.3">
      <c r="A13" s="998"/>
      <c r="B13" s="652" t="s">
        <v>400</v>
      </c>
      <c r="C13" s="656">
        <v>3</v>
      </c>
      <c r="D13" s="656">
        <v>11</v>
      </c>
      <c r="E13" s="656">
        <v>7</v>
      </c>
      <c r="F13" s="656">
        <v>7</v>
      </c>
      <c r="G13" s="656">
        <v>10</v>
      </c>
      <c r="H13" s="656">
        <v>16</v>
      </c>
      <c r="I13" s="656">
        <v>1</v>
      </c>
      <c r="J13" s="656">
        <v>3</v>
      </c>
      <c r="K13" s="656">
        <v>0</v>
      </c>
      <c r="L13" s="656">
        <v>1</v>
      </c>
      <c r="M13" s="656">
        <v>1</v>
      </c>
      <c r="N13" s="656">
        <v>2</v>
      </c>
      <c r="O13" s="656">
        <v>0</v>
      </c>
      <c r="P13" s="656">
        <v>1</v>
      </c>
      <c r="Q13" s="656">
        <v>0</v>
      </c>
      <c r="R13" s="656">
        <v>1</v>
      </c>
      <c r="S13" s="656">
        <v>0</v>
      </c>
      <c r="T13" s="656">
        <v>5</v>
      </c>
      <c r="U13" s="656">
        <v>0</v>
      </c>
      <c r="V13" s="656">
        <v>6</v>
      </c>
      <c r="W13" s="656">
        <v>2</v>
      </c>
      <c r="X13" s="656">
        <v>7</v>
      </c>
      <c r="Y13" s="656">
        <f t="shared" si="0"/>
        <v>24</v>
      </c>
      <c r="Z13" s="656">
        <f t="shared" si="0"/>
        <v>60</v>
      </c>
      <c r="AA13" s="656">
        <f t="shared" si="1"/>
        <v>84</v>
      </c>
      <c r="AB13" s="651" t="s">
        <v>44</v>
      </c>
      <c r="AC13" s="1001"/>
      <c r="AD13" s="998"/>
      <c r="AE13" s="652" t="s">
        <v>400</v>
      </c>
      <c r="AF13" s="656">
        <v>3</v>
      </c>
      <c r="AG13" s="656">
        <v>7</v>
      </c>
      <c r="AH13" s="656">
        <v>7</v>
      </c>
      <c r="AI13" s="656">
        <v>2</v>
      </c>
      <c r="AJ13" s="656">
        <v>10</v>
      </c>
      <c r="AK13" s="656">
        <v>4</v>
      </c>
      <c r="AL13" s="656">
        <v>1</v>
      </c>
      <c r="AM13" s="656">
        <v>0</v>
      </c>
      <c r="AN13" s="656">
        <v>0</v>
      </c>
      <c r="AO13" s="656">
        <v>0</v>
      </c>
      <c r="AP13" s="656">
        <v>1</v>
      </c>
      <c r="AQ13" s="656">
        <v>1</v>
      </c>
      <c r="AR13" s="656">
        <v>0</v>
      </c>
      <c r="AS13" s="656">
        <v>1</v>
      </c>
      <c r="AT13" s="656">
        <v>0</v>
      </c>
      <c r="AU13" s="656">
        <v>0</v>
      </c>
      <c r="AV13" s="656">
        <v>0</v>
      </c>
      <c r="AW13" s="656">
        <v>4</v>
      </c>
      <c r="AX13" s="656">
        <v>0</v>
      </c>
      <c r="AY13" s="656">
        <v>5</v>
      </c>
      <c r="AZ13" s="656">
        <v>2</v>
      </c>
      <c r="BA13" s="656">
        <v>5</v>
      </c>
      <c r="BB13" s="656">
        <f t="shared" si="2"/>
        <v>24</v>
      </c>
      <c r="BC13" s="656">
        <f t="shared" si="2"/>
        <v>29</v>
      </c>
      <c r="BD13" s="656">
        <f t="shared" si="3"/>
        <v>53</v>
      </c>
      <c r="BE13" s="651" t="s">
        <v>44</v>
      </c>
      <c r="BF13" s="1001"/>
      <c r="BG13" s="998"/>
      <c r="BH13" s="652" t="s">
        <v>400</v>
      </c>
      <c r="BI13" s="656">
        <v>0</v>
      </c>
      <c r="BJ13" s="656">
        <v>4</v>
      </c>
      <c r="BK13" s="656">
        <v>0</v>
      </c>
      <c r="BL13" s="656">
        <v>5</v>
      </c>
      <c r="BM13" s="656">
        <v>0</v>
      </c>
      <c r="BN13" s="656">
        <v>4</v>
      </c>
      <c r="BO13" s="656">
        <v>0</v>
      </c>
      <c r="BP13" s="656">
        <v>3</v>
      </c>
      <c r="BQ13" s="656">
        <v>0</v>
      </c>
      <c r="BR13" s="656">
        <v>1</v>
      </c>
      <c r="BS13" s="656">
        <v>0</v>
      </c>
      <c r="BT13" s="656">
        <v>1</v>
      </c>
      <c r="BU13" s="656">
        <v>0</v>
      </c>
      <c r="BV13" s="656">
        <v>0</v>
      </c>
      <c r="BW13" s="656">
        <v>0</v>
      </c>
      <c r="BX13" s="656">
        <v>1</v>
      </c>
      <c r="BY13" s="656">
        <v>0</v>
      </c>
      <c r="BZ13" s="656">
        <v>1</v>
      </c>
      <c r="CA13" s="656">
        <v>0</v>
      </c>
      <c r="CB13" s="656">
        <v>1</v>
      </c>
      <c r="CC13" s="656">
        <v>0</v>
      </c>
      <c r="CD13" s="656">
        <v>2</v>
      </c>
      <c r="CE13" s="656">
        <f t="shared" si="4"/>
        <v>0</v>
      </c>
      <c r="CF13" s="656">
        <f t="shared" si="4"/>
        <v>23</v>
      </c>
      <c r="CG13" s="656">
        <f t="shared" si="5"/>
        <v>23</v>
      </c>
      <c r="CH13" s="651" t="s">
        <v>44</v>
      </c>
      <c r="CI13" s="1001"/>
      <c r="CJ13" s="998"/>
      <c r="CK13" s="652" t="s">
        <v>400</v>
      </c>
      <c r="CL13" s="656">
        <v>0</v>
      </c>
      <c r="CM13" s="656">
        <v>0</v>
      </c>
      <c r="CN13" s="656">
        <v>0</v>
      </c>
      <c r="CO13" s="656">
        <v>0</v>
      </c>
      <c r="CP13" s="656">
        <v>0</v>
      </c>
      <c r="CQ13" s="656">
        <v>8</v>
      </c>
      <c r="CR13" s="656">
        <v>0</v>
      </c>
      <c r="CS13" s="656">
        <v>0</v>
      </c>
      <c r="CT13" s="656">
        <v>0</v>
      </c>
      <c r="CU13" s="656">
        <v>0</v>
      </c>
      <c r="CV13" s="656">
        <v>0</v>
      </c>
      <c r="CW13" s="656">
        <v>0</v>
      </c>
      <c r="CX13" s="656">
        <v>0</v>
      </c>
      <c r="CY13" s="656">
        <v>0</v>
      </c>
      <c r="CZ13" s="656">
        <v>0</v>
      </c>
      <c r="DA13" s="656">
        <v>0</v>
      </c>
      <c r="DB13" s="656">
        <v>0</v>
      </c>
      <c r="DC13" s="656">
        <v>0</v>
      </c>
      <c r="DD13" s="656">
        <v>0</v>
      </c>
      <c r="DE13" s="656">
        <v>0</v>
      </c>
      <c r="DF13" s="656">
        <v>0</v>
      </c>
      <c r="DG13" s="656">
        <v>0</v>
      </c>
      <c r="DH13" s="656">
        <f t="shared" si="6"/>
        <v>0</v>
      </c>
      <c r="DI13" s="656">
        <f t="shared" si="6"/>
        <v>8</v>
      </c>
      <c r="DJ13" s="656">
        <f t="shared" si="7"/>
        <v>8</v>
      </c>
      <c r="DK13" s="651" t="s">
        <v>44</v>
      </c>
      <c r="DL13" s="1001"/>
      <c r="DM13" s="998"/>
      <c r="DN13" s="652" t="s">
        <v>400</v>
      </c>
      <c r="DO13" s="656">
        <v>0</v>
      </c>
      <c r="DP13" s="656">
        <v>4</v>
      </c>
      <c r="DQ13" s="656">
        <v>0</v>
      </c>
      <c r="DR13" s="656">
        <v>0</v>
      </c>
      <c r="DS13" s="656">
        <v>0</v>
      </c>
      <c r="DT13" s="656">
        <v>6</v>
      </c>
      <c r="DU13" s="656">
        <v>0</v>
      </c>
      <c r="DV13" s="656">
        <v>0</v>
      </c>
      <c r="DW13" s="656">
        <v>0</v>
      </c>
      <c r="DX13" s="656">
        <v>0</v>
      </c>
      <c r="DY13" s="656">
        <v>0</v>
      </c>
      <c r="DZ13" s="656">
        <v>1</v>
      </c>
      <c r="EA13" s="656">
        <v>0</v>
      </c>
      <c r="EB13" s="656">
        <v>0</v>
      </c>
      <c r="EC13" s="656">
        <v>0</v>
      </c>
      <c r="ED13" s="656">
        <v>2</v>
      </c>
      <c r="EE13" s="656">
        <v>0</v>
      </c>
      <c r="EF13" s="656">
        <v>0</v>
      </c>
      <c r="EG13" s="656">
        <v>0</v>
      </c>
      <c r="EH13" s="656">
        <v>2</v>
      </c>
      <c r="EI13" s="656">
        <v>0</v>
      </c>
      <c r="EJ13" s="656">
        <v>2</v>
      </c>
      <c r="EK13" s="656">
        <f t="shared" si="8"/>
        <v>0</v>
      </c>
      <c r="EL13" s="656">
        <f t="shared" si="8"/>
        <v>17</v>
      </c>
      <c r="EM13" s="656">
        <f t="shared" si="9"/>
        <v>17</v>
      </c>
      <c r="EN13" s="651" t="s">
        <v>44</v>
      </c>
      <c r="EO13" s="1001"/>
      <c r="EP13" s="998"/>
      <c r="EQ13" s="652" t="s">
        <v>400</v>
      </c>
      <c r="ER13" s="656">
        <v>32</v>
      </c>
      <c r="ES13" s="656">
        <v>100</v>
      </c>
      <c r="ET13" s="656">
        <v>23</v>
      </c>
      <c r="EU13" s="656">
        <v>104</v>
      </c>
      <c r="EV13" s="656">
        <v>25</v>
      </c>
      <c r="EW13" s="656">
        <v>83</v>
      </c>
      <c r="EX13" s="656">
        <v>29</v>
      </c>
      <c r="EY13" s="656">
        <v>29</v>
      </c>
      <c r="EZ13" s="656">
        <v>30</v>
      </c>
      <c r="FA13" s="656">
        <v>15</v>
      </c>
      <c r="FB13" s="656">
        <v>34</v>
      </c>
      <c r="FC13" s="656">
        <v>17</v>
      </c>
      <c r="FD13" s="656">
        <v>0</v>
      </c>
      <c r="FE13" s="656">
        <v>8</v>
      </c>
      <c r="FF13" s="656">
        <v>30</v>
      </c>
      <c r="FG13" s="656">
        <v>27</v>
      </c>
      <c r="FH13" s="656">
        <v>35</v>
      </c>
      <c r="FI13" s="656">
        <v>10</v>
      </c>
      <c r="FJ13" s="656">
        <v>0</v>
      </c>
      <c r="FK13" s="656">
        <v>8</v>
      </c>
      <c r="FL13" s="656">
        <v>32</v>
      </c>
      <c r="FM13" s="656">
        <v>7</v>
      </c>
      <c r="FN13" s="656">
        <f t="shared" si="10"/>
        <v>270</v>
      </c>
      <c r="FO13" s="656">
        <f t="shared" si="10"/>
        <v>408</v>
      </c>
      <c r="FP13" s="656">
        <f t="shared" si="11"/>
        <v>678</v>
      </c>
      <c r="FQ13" s="651" t="s">
        <v>44</v>
      </c>
      <c r="FR13" s="1001"/>
    </row>
    <row r="14" spans="1:224" ht="21.75" customHeight="1" x14ac:dyDescent="0.3">
      <c r="A14" s="998"/>
      <c r="B14" s="652" t="s">
        <v>401</v>
      </c>
      <c r="C14" s="656">
        <v>43</v>
      </c>
      <c r="D14" s="656">
        <v>0</v>
      </c>
      <c r="E14" s="656">
        <v>44</v>
      </c>
      <c r="F14" s="656">
        <v>0</v>
      </c>
      <c r="G14" s="656">
        <v>46</v>
      </c>
      <c r="H14" s="656">
        <v>0</v>
      </c>
      <c r="I14" s="656">
        <v>0</v>
      </c>
      <c r="J14" s="656">
        <v>0</v>
      </c>
      <c r="K14" s="656">
        <v>0</v>
      </c>
      <c r="L14" s="656">
        <v>0</v>
      </c>
      <c r="M14" s="656">
        <v>0</v>
      </c>
      <c r="N14" s="656">
        <v>0</v>
      </c>
      <c r="O14" s="656">
        <v>0</v>
      </c>
      <c r="P14" s="656">
        <v>0</v>
      </c>
      <c r="Q14" s="656">
        <v>0</v>
      </c>
      <c r="R14" s="656">
        <v>0</v>
      </c>
      <c r="S14" s="656">
        <v>9</v>
      </c>
      <c r="T14" s="656">
        <v>0</v>
      </c>
      <c r="U14" s="656">
        <v>0</v>
      </c>
      <c r="V14" s="656">
        <v>0</v>
      </c>
      <c r="W14" s="656">
        <v>0</v>
      </c>
      <c r="X14" s="656">
        <v>0</v>
      </c>
      <c r="Y14" s="656">
        <f t="shared" si="0"/>
        <v>142</v>
      </c>
      <c r="Z14" s="656">
        <f t="shared" si="0"/>
        <v>0</v>
      </c>
      <c r="AA14" s="656">
        <f t="shared" si="1"/>
        <v>142</v>
      </c>
      <c r="AB14" s="651" t="s">
        <v>45</v>
      </c>
      <c r="AC14" s="1001"/>
      <c r="AD14" s="998"/>
      <c r="AE14" s="652" t="s">
        <v>401</v>
      </c>
      <c r="AF14" s="656">
        <v>41</v>
      </c>
      <c r="AG14" s="656">
        <v>0</v>
      </c>
      <c r="AH14" s="656">
        <v>42</v>
      </c>
      <c r="AI14" s="656">
        <v>0</v>
      </c>
      <c r="AJ14" s="656">
        <v>14</v>
      </c>
      <c r="AK14" s="656">
        <v>0</v>
      </c>
      <c r="AL14" s="656">
        <v>0</v>
      </c>
      <c r="AM14" s="656">
        <v>0</v>
      </c>
      <c r="AN14" s="656">
        <v>0</v>
      </c>
      <c r="AO14" s="656">
        <v>0</v>
      </c>
      <c r="AP14" s="656">
        <v>0</v>
      </c>
      <c r="AQ14" s="656">
        <v>0</v>
      </c>
      <c r="AR14" s="656">
        <v>0</v>
      </c>
      <c r="AS14" s="656">
        <v>0</v>
      </c>
      <c r="AT14" s="656">
        <v>0</v>
      </c>
      <c r="AU14" s="656">
        <v>0</v>
      </c>
      <c r="AV14" s="656">
        <v>9</v>
      </c>
      <c r="AW14" s="656">
        <v>0</v>
      </c>
      <c r="AX14" s="656">
        <v>0</v>
      </c>
      <c r="AY14" s="656">
        <v>0</v>
      </c>
      <c r="AZ14" s="656">
        <v>0</v>
      </c>
      <c r="BA14" s="656">
        <v>0</v>
      </c>
      <c r="BB14" s="656">
        <f t="shared" si="2"/>
        <v>106</v>
      </c>
      <c r="BC14" s="656">
        <f t="shared" si="2"/>
        <v>0</v>
      </c>
      <c r="BD14" s="656">
        <f t="shared" si="3"/>
        <v>106</v>
      </c>
      <c r="BE14" s="651" t="s">
        <v>45</v>
      </c>
      <c r="BF14" s="1001"/>
      <c r="BG14" s="998"/>
      <c r="BH14" s="652" t="s">
        <v>401</v>
      </c>
      <c r="BI14" s="656">
        <v>2</v>
      </c>
      <c r="BJ14" s="656">
        <v>0</v>
      </c>
      <c r="BK14" s="656">
        <v>2</v>
      </c>
      <c r="BL14" s="656">
        <v>0</v>
      </c>
      <c r="BM14" s="656">
        <v>32</v>
      </c>
      <c r="BN14" s="656">
        <v>0</v>
      </c>
      <c r="BO14" s="656">
        <v>0</v>
      </c>
      <c r="BP14" s="656">
        <v>0</v>
      </c>
      <c r="BQ14" s="656">
        <v>0</v>
      </c>
      <c r="BR14" s="656">
        <v>0</v>
      </c>
      <c r="BS14" s="656">
        <v>0</v>
      </c>
      <c r="BT14" s="656">
        <v>0</v>
      </c>
      <c r="BU14" s="656">
        <v>0</v>
      </c>
      <c r="BV14" s="656">
        <v>0</v>
      </c>
      <c r="BW14" s="656">
        <v>0</v>
      </c>
      <c r="BX14" s="656">
        <v>0</v>
      </c>
      <c r="BY14" s="656">
        <v>0</v>
      </c>
      <c r="BZ14" s="656">
        <v>0</v>
      </c>
      <c r="CA14" s="656">
        <v>0</v>
      </c>
      <c r="CB14" s="656">
        <v>0</v>
      </c>
      <c r="CC14" s="656">
        <v>0</v>
      </c>
      <c r="CD14" s="656">
        <v>0</v>
      </c>
      <c r="CE14" s="656">
        <f t="shared" si="4"/>
        <v>36</v>
      </c>
      <c r="CF14" s="656">
        <f t="shared" si="4"/>
        <v>0</v>
      </c>
      <c r="CG14" s="656">
        <f t="shared" si="5"/>
        <v>36</v>
      </c>
      <c r="CH14" s="651" t="s">
        <v>45</v>
      </c>
      <c r="CI14" s="1001"/>
      <c r="CJ14" s="998"/>
      <c r="CK14" s="652" t="s">
        <v>401</v>
      </c>
      <c r="CL14" s="656">
        <v>0</v>
      </c>
      <c r="CM14" s="656">
        <v>0</v>
      </c>
      <c r="CN14" s="656">
        <v>0</v>
      </c>
      <c r="CO14" s="656">
        <v>0</v>
      </c>
      <c r="CP14" s="656">
        <v>0</v>
      </c>
      <c r="CQ14" s="656">
        <v>0</v>
      </c>
      <c r="CR14" s="656">
        <v>0</v>
      </c>
      <c r="CS14" s="656">
        <v>0</v>
      </c>
      <c r="CT14" s="656">
        <v>0</v>
      </c>
      <c r="CU14" s="656">
        <v>0</v>
      </c>
      <c r="CV14" s="656">
        <v>0</v>
      </c>
      <c r="CW14" s="656">
        <v>0</v>
      </c>
      <c r="CX14" s="656">
        <v>0</v>
      </c>
      <c r="CY14" s="656">
        <v>0</v>
      </c>
      <c r="CZ14" s="656">
        <v>0</v>
      </c>
      <c r="DA14" s="656">
        <v>0</v>
      </c>
      <c r="DB14" s="656">
        <v>0</v>
      </c>
      <c r="DC14" s="656">
        <v>0</v>
      </c>
      <c r="DD14" s="656">
        <v>0</v>
      </c>
      <c r="DE14" s="656">
        <v>0</v>
      </c>
      <c r="DF14" s="656">
        <v>0</v>
      </c>
      <c r="DG14" s="656">
        <v>0</v>
      </c>
      <c r="DH14" s="656">
        <f t="shared" si="6"/>
        <v>0</v>
      </c>
      <c r="DI14" s="656">
        <f t="shared" si="6"/>
        <v>0</v>
      </c>
      <c r="DJ14" s="656">
        <f t="shared" si="7"/>
        <v>0</v>
      </c>
      <c r="DK14" s="651" t="s">
        <v>45</v>
      </c>
      <c r="DL14" s="1001"/>
      <c r="DM14" s="998"/>
      <c r="DN14" s="652" t="s">
        <v>401</v>
      </c>
      <c r="DO14" s="656">
        <v>2</v>
      </c>
      <c r="DP14" s="656">
        <v>0</v>
      </c>
      <c r="DQ14" s="656">
        <v>2</v>
      </c>
      <c r="DR14" s="656">
        <v>0</v>
      </c>
      <c r="DS14" s="656">
        <v>1</v>
      </c>
      <c r="DT14" s="656">
        <v>0</v>
      </c>
      <c r="DU14" s="656">
        <v>0</v>
      </c>
      <c r="DV14" s="656">
        <v>0</v>
      </c>
      <c r="DW14" s="656">
        <v>0</v>
      </c>
      <c r="DX14" s="656">
        <v>0</v>
      </c>
      <c r="DY14" s="656">
        <v>0</v>
      </c>
      <c r="DZ14" s="656">
        <v>0</v>
      </c>
      <c r="EA14" s="656">
        <v>0</v>
      </c>
      <c r="EB14" s="656">
        <v>0</v>
      </c>
      <c r="EC14" s="656">
        <v>0</v>
      </c>
      <c r="ED14" s="656">
        <v>0</v>
      </c>
      <c r="EE14" s="656">
        <v>0</v>
      </c>
      <c r="EF14" s="656">
        <v>0</v>
      </c>
      <c r="EG14" s="656">
        <v>0</v>
      </c>
      <c r="EH14" s="656">
        <v>0</v>
      </c>
      <c r="EI14" s="656">
        <v>0</v>
      </c>
      <c r="EJ14" s="656">
        <v>0</v>
      </c>
      <c r="EK14" s="656">
        <f t="shared" si="8"/>
        <v>5</v>
      </c>
      <c r="EL14" s="656">
        <f t="shared" si="8"/>
        <v>0</v>
      </c>
      <c r="EM14" s="656">
        <f t="shared" si="9"/>
        <v>5</v>
      </c>
      <c r="EN14" s="651" t="s">
        <v>45</v>
      </c>
      <c r="EO14" s="1001"/>
      <c r="EP14" s="998"/>
      <c r="EQ14" s="652" t="s">
        <v>401</v>
      </c>
      <c r="ER14" s="656">
        <v>109</v>
      </c>
      <c r="ES14" s="656">
        <v>0</v>
      </c>
      <c r="ET14" s="656">
        <v>86</v>
      </c>
      <c r="EU14" s="656">
        <v>0</v>
      </c>
      <c r="EV14" s="656">
        <v>59</v>
      </c>
      <c r="EW14" s="656">
        <v>0</v>
      </c>
      <c r="EX14" s="656">
        <v>33</v>
      </c>
      <c r="EY14" s="656">
        <v>0</v>
      </c>
      <c r="EZ14" s="656">
        <v>0</v>
      </c>
      <c r="FA14" s="656">
        <v>0</v>
      </c>
      <c r="FB14" s="656">
        <v>17</v>
      </c>
      <c r="FC14" s="656">
        <v>0</v>
      </c>
      <c r="FD14" s="656">
        <v>0</v>
      </c>
      <c r="FE14" s="656">
        <v>0</v>
      </c>
      <c r="FF14" s="656">
        <v>0</v>
      </c>
      <c r="FG14" s="656">
        <v>0</v>
      </c>
      <c r="FH14" s="656">
        <v>9</v>
      </c>
      <c r="FI14" s="656">
        <v>0</v>
      </c>
      <c r="FJ14" s="656">
        <v>0</v>
      </c>
      <c r="FK14" s="656">
        <v>0</v>
      </c>
      <c r="FL14" s="656">
        <v>0</v>
      </c>
      <c r="FM14" s="656">
        <v>0</v>
      </c>
      <c r="FN14" s="656">
        <f t="shared" si="10"/>
        <v>313</v>
      </c>
      <c r="FO14" s="656">
        <f t="shared" si="10"/>
        <v>0</v>
      </c>
      <c r="FP14" s="656">
        <f t="shared" si="11"/>
        <v>313</v>
      </c>
      <c r="FQ14" s="651" t="s">
        <v>45</v>
      </c>
      <c r="FR14" s="1001"/>
    </row>
    <row r="15" spans="1:224" ht="21.75" customHeight="1" x14ac:dyDescent="0.3">
      <c r="A15" s="998"/>
      <c r="B15" s="652" t="s">
        <v>382</v>
      </c>
      <c r="C15" s="656">
        <v>0</v>
      </c>
      <c r="D15" s="656">
        <v>0</v>
      </c>
      <c r="E15" s="656">
        <v>0</v>
      </c>
      <c r="F15" s="656">
        <v>0</v>
      </c>
      <c r="G15" s="656">
        <v>0</v>
      </c>
      <c r="H15" s="656">
        <v>0</v>
      </c>
      <c r="I15" s="656">
        <v>0</v>
      </c>
      <c r="J15" s="656">
        <v>0</v>
      </c>
      <c r="K15" s="656">
        <v>0</v>
      </c>
      <c r="L15" s="656">
        <v>0</v>
      </c>
      <c r="M15" s="656">
        <v>0</v>
      </c>
      <c r="N15" s="656">
        <v>0</v>
      </c>
      <c r="O15" s="656">
        <v>0</v>
      </c>
      <c r="P15" s="656">
        <v>0</v>
      </c>
      <c r="Q15" s="656">
        <v>0</v>
      </c>
      <c r="R15" s="656">
        <v>0</v>
      </c>
      <c r="S15" s="656">
        <v>0</v>
      </c>
      <c r="T15" s="656">
        <v>0</v>
      </c>
      <c r="U15" s="656">
        <v>0</v>
      </c>
      <c r="V15" s="656">
        <v>0</v>
      </c>
      <c r="W15" s="656">
        <v>0</v>
      </c>
      <c r="X15" s="656">
        <v>0</v>
      </c>
      <c r="Y15" s="656">
        <f t="shared" si="0"/>
        <v>0</v>
      </c>
      <c r="Z15" s="656">
        <f t="shared" si="0"/>
        <v>0</v>
      </c>
      <c r="AA15" s="656">
        <f t="shared" si="1"/>
        <v>0</v>
      </c>
      <c r="AB15" s="651" t="s">
        <v>46</v>
      </c>
      <c r="AC15" s="1001"/>
      <c r="AD15" s="998"/>
      <c r="AE15" s="652" t="s">
        <v>382</v>
      </c>
      <c r="AF15" s="656">
        <v>0</v>
      </c>
      <c r="AG15" s="656">
        <v>0</v>
      </c>
      <c r="AH15" s="656">
        <v>0</v>
      </c>
      <c r="AI15" s="656">
        <v>0</v>
      </c>
      <c r="AJ15" s="656">
        <v>0</v>
      </c>
      <c r="AK15" s="656">
        <v>0</v>
      </c>
      <c r="AL15" s="656">
        <v>0</v>
      </c>
      <c r="AM15" s="656">
        <v>0</v>
      </c>
      <c r="AN15" s="656">
        <v>0</v>
      </c>
      <c r="AO15" s="656">
        <v>0</v>
      </c>
      <c r="AP15" s="656">
        <v>0</v>
      </c>
      <c r="AQ15" s="656">
        <v>0</v>
      </c>
      <c r="AR15" s="656">
        <v>0</v>
      </c>
      <c r="AS15" s="656">
        <v>0</v>
      </c>
      <c r="AT15" s="656">
        <v>0</v>
      </c>
      <c r="AU15" s="656">
        <v>0</v>
      </c>
      <c r="AV15" s="656">
        <v>0</v>
      </c>
      <c r="AW15" s="656">
        <v>0</v>
      </c>
      <c r="AX15" s="656">
        <v>0</v>
      </c>
      <c r="AY15" s="656">
        <v>0</v>
      </c>
      <c r="AZ15" s="656">
        <v>0</v>
      </c>
      <c r="BA15" s="656">
        <v>0</v>
      </c>
      <c r="BB15" s="656">
        <f t="shared" si="2"/>
        <v>0</v>
      </c>
      <c r="BC15" s="656">
        <f t="shared" si="2"/>
        <v>0</v>
      </c>
      <c r="BD15" s="656">
        <f t="shared" si="3"/>
        <v>0</v>
      </c>
      <c r="BE15" s="651" t="s">
        <v>46</v>
      </c>
      <c r="BF15" s="1001"/>
      <c r="BG15" s="998"/>
      <c r="BH15" s="652" t="s">
        <v>382</v>
      </c>
      <c r="BI15" s="656">
        <v>0</v>
      </c>
      <c r="BJ15" s="656">
        <v>0</v>
      </c>
      <c r="BK15" s="656">
        <v>0</v>
      </c>
      <c r="BL15" s="656">
        <v>0</v>
      </c>
      <c r="BM15" s="656">
        <v>0</v>
      </c>
      <c r="BN15" s="656">
        <v>0</v>
      </c>
      <c r="BO15" s="656">
        <v>0</v>
      </c>
      <c r="BP15" s="656">
        <v>0</v>
      </c>
      <c r="BQ15" s="656">
        <v>0</v>
      </c>
      <c r="BR15" s="656">
        <v>0</v>
      </c>
      <c r="BS15" s="656">
        <v>0</v>
      </c>
      <c r="BT15" s="656">
        <v>0</v>
      </c>
      <c r="BU15" s="656">
        <v>0</v>
      </c>
      <c r="BV15" s="656">
        <v>0</v>
      </c>
      <c r="BW15" s="656">
        <v>0</v>
      </c>
      <c r="BX15" s="656">
        <v>0</v>
      </c>
      <c r="BY15" s="656">
        <v>0</v>
      </c>
      <c r="BZ15" s="656">
        <v>0</v>
      </c>
      <c r="CA15" s="656">
        <v>0</v>
      </c>
      <c r="CB15" s="656">
        <v>0</v>
      </c>
      <c r="CC15" s="656">
        <v>0</v>
      </c>
      <c r="CD15" s="656">
        <v>0</v>
      </c>
      <c r="CE15" s="656">
        <f t="shared" si="4"/>
        <v>0</v>
      </c>
      <c r="CF15" s="656">
        <f t="shared" si="4"/>
        <v>0</v>
      </c>
      <c r="CG15" s="656">
        <f t="shared" si="5"/>
        <v>0</v>
      </c>
      <c r="CH15" s="651" t="s">
        <v>46</v>
      </c>
      <c r="CI15" s="1001"/>
      <c r="CJ15" s="998"/>
      <c r="CK15" s="652" t="s">
        <v>382</v>
      </c>
      <c r="CL15" s="656">
        <v>0</v>
      </c>
      <c r="CM15" s="656">
        <v>0</v>
      </c>
      <c r="CN15" s="656">
        <v>0</v>
      </c>
      <c r="CO15" s="656">
        <v>0</v>
      </c>
      <c r="CP15" s="656">
        <v>0</v>
      </c>
      <c r="CQ15" s="656">
        <v>0</v>
      </c>
      <c r="CR15" s="656">
        <v>0</v>
      </c>
      <c r="CS15" s="656">
        <v>0</v>
      </c>
      <c r="CT15" s="656">
        <v>0</v>
      </c>
      <c r="CU15" s="656">
        <v>0</v>
      </c>
      <c r="CV15" s="656">
        <v>0</v>
      </c>
      <c r="CW15" s="656">
        <v>0</v>
      </c>
      <c r="CX15" s="656">
        <v>0</v>
      </c>
      <c r="CY15" s="656">
        <v>0</v>
      </c>
      <c r="CZ15" s="656">
        <v>0</v>
      </c>
      <c r="DA15" s="656">
        <v>0</v>
      </c>
      <c r="DB15" s="656">
        <v>0</v>
      </c>
      <c r="DC15" s="656">
        <v>0</v>
      </c>
      <c r="DD15" s="656">
        <v>0</v>
      </c>
      <c r="DE15" s="656">
        <v>0</v>
      </c>
      <c r="DF15" s="656">
        <v>0</v>
      </c>
      <c r="DG15" s="656">
        <v>0</v>
      </c>
      <c r="DH15" s="656">
        <f t="shared" si="6"/>
        <v>0</v>
      </c>
      <c r="DI15" s="656">
        <f t="shared" si="6"/>
        <v>0</v>
      </c>
      <c r="DJ15" s="656">
        <f t="shared" si="7"/>
        <v>0</v>
      </c>
      <c r="DK15" s="651" t="s">
        <v>46</v>
      </c>
      <c r="DL15" s="1001"/>
      <c r="DM15" s="998"/>
      <c r="DN15" s="652" t="s">
        <v>382</v>
      </c>
      <c r="DO15" s="656">
        <v>0</v>
      </c>
      <c r="DP15" s="656">
        <v>0</v>
      </c>
      <c r="DQ15" s="656">
        <v>0</v>
      </c>
      <c r="DR15" s="656">
        <v>0</v>
      </c>
      <c r="DS15" s="656">
        <v>0</v>
      </c>
      <c r="DT15" s="656">
        <v>0</v>
      </c>
      <c r="DU15" s="656">
        <v>0</v>
      </c>
      <c r="DV15" s="656">
        <v>0</v>
      </c>
      <c r="DW15" s="656">
        <v>0</v>
      </c>
      <c r="DX15" s="656">
        <v>0</v>
      </c>
      <c r="DY15" s="656">
        <v>0</v>
      </c>
      <c r="DZ15" s="656">
        <v>0</v>
      </c>
      <c r="EA15" s="656">
        <v>0</v>
      </c>
      <c r="EB15" s="656">
        <v>0</v>
      </c>
      <c r="EC15" s="656">
        <v>0</v>
      </c>
      <c r="ED15" s="656">
        <v>0</v>
      </c>
      <c r="EE15" s="656">
        <v>0</v>
      </c>
      <c r="EF15" s="656">
        <v>0</v>
      </c>
      <c r="EG15" s="656">
        <v>0</v>
      </c>
      <c r="EH15" s="656">
        <v>0</v>
      </c>
      <c r="EI15" s="656">
        <v>0</v>
      </c>
      <c r="EJ15" s="656">
        <v>0</v>
      </c>
      <c r="EK15" s="656">
        <f t="shared" si="8"/>
        <v>0</v>
      </c>
      <c r="EL15" s="656">
        <f t="shared" si="8"/>
        <v>0</v>
      </c>
      <c r="EM15" s="656">
        <f t="shared" si="9"/>
        <v>0</v>
      </c>
      <c r="EN15" s="651" t="s">
        <v>46</v>
      </c>
      <c r="EO15" s="1001"/>
      <c r="EP15" s="998"/>
      <c r="EQ15" s="652" t="s">
        <v>382</v>
      </c>
      <c r="ER15" s="656">
        <v>0</v>
      </c>
      <c r="ES15" s="656">
        <v>0</v>
      </c>
      <c r="ET15" s="656">
        <v>0</v>
      </c>
      <c r="EU15" s="656">
        <v>0</v>
      </c>
      <c r="EV15" s="656">
        <v>0</v>
      </c>
      <c r="EW15" s="656">
        <v>0</v>
      </c>
      <c r="EX15" s="656">
        <v>0</v>
      </c>
      <c r="EY15" s="656">
        <v>0</v>
      </c>
      <c r="EZ15" s="656">
        <v>0</v>
      </c>
      <c r="FA15" s="656">
        <v>0</v>
      </c>
      <c r="FB15" s="656">
        <v>0</v>
      </c>
      <c r="FC15" s="656">
        <v>0</v>
      </c>
      <c r="FD15" s="656">
        <v>0</v>
      </c>
      <c r="FE15" s="656">
        <v>0</v>
      </c>
      <c r="FF15" s="656">
        <v>0</v>
      </c>
      <c r="FG15" s="656">
        <v>0</v>
      </c>
      <c r="FH15" s="656">
        <v>0</v>
      </c>
      <c r="FI15" s="656">
        <v>0</v>
      </c>
      <c r="FJ15" s="656">
        <v>0</v>
      </c>
      <c r="FK15" s="656">
        <v>0</v>
      </c>
      <c r="FL15" s="656">
        <v>0</v>
      </c>
      <c r="FM15" s="656">
        <v>0</v>
      </c>
      <c r="FN15" s="656">
        <f t="shared" si="10"/>
        <v>0</v>
      </c>
      <c r="FO15" s="656">
        <f t="shared" si="10"/>
        <v>0</v>
      </c>
      <c r="FP15" s="656">
        <f t="shared" si="11"/>
        <v>0</v>
      </c>
      <c r="FQ15" s="651" t="s">
        <v>46</v>
      </c>
      <c r="FR15" s="1001"/>
    </row>
    <row r="16" spans="1:224" ht="21.75" customHeight="1" x14ac:dyDescent="0.3">
      <c r="A16" s="998"/>
      <c r="B16" s="652" t="s">
        <v>383</v>
      </c>
      <c r="C16" s="656">
        <v>7</v>
      </c>
      <c r="D16" s="656">
        <v>2</v>
      </c>
      <c r="E16" s="656">
        <v>9</v>
      </c>
      <c r="F16" s="656">
        <v>4</v>
      </c>
      <c r="G16" s="656">
        <v>0</v>
      </c>
      <c r="H16" s="656">
        <v>5</v>
      </c>
      <c r="I16" s="656">
        <v>0</v>
      </c>
      <c r="J16" s="656">
        <v>0</v>
      </c>
      <c r="K16" s="656">
        <v>0</v>
      </c>
      <c r="L16" s="656">
        <v>0</v>
      </c>
      <c r="M16" s="656">
        <v>0</v>
      </c>
      <c r="N16" s="656">
        <v>0</v>
      </c>
      <c r="O16" s="656">
        <v>0</v>
      </c>
      <c r="P16" s="656">
        <v>0</v>
      </c>
      <c r="Q16" s="656">
        <v>0</v>
      </c>
      <c r="R16" s="656">
        <v>0</v>
      </c>
      <c r="S16" s="656">
        <v>0</v>
      </c>
      <c r="T16" s="656">
        <v>0</v>
      </c>
      <c r="U16" s="656">
        <v>0</v>
      </c>
      <c r="V16" s="656">
        <v>0</v>
      </c>
      <c r="W16" s="656">
        <v>0</v>
      </c>
      <c r="X16" s="656">
        <v>0</v>
      </c>
      <c r="Y16" s="656">
        <f t="shared" si="0"/>
        <v>16</v>
      </c>
      <c r="Z16" s="656">
        <f t="shared" si="0"/>
        <v>11</v>
      </c>
      <c r="AA16" s="656">
        <f t="shared" si="1"/>
        <v>27</v>
      </c>
      <c r="AB16" s="651" t="s">
        <v>47</v>
      </c>
      <c r="AC16" s="1001"/>
      <c r="AD16" s="998"/>
      <c r="AE16" s="652" t="s">
        <v>383</v>
      </c>
      <c r="AF16" s="656">
        <v>7</v>
      </c>
      <c r="AG16" s="656">
        <v>1</v>
      </c>
      <c r="AH16" s="656">
        <v>9</v>
      </c>
      <c r="AI16" s="656">
        <v>4</v>
      </c>
      <c r="AJ16" s="656">
        <v>0</v>
      </c>
      <c r="AK16" s="656">
        <v>5</v>
      </c>
      <c r="AL16" s="656">
        <v>0</v>
      </c>
      <c r="AM16" s="656">
        <v>0</v>
      </c>
      <c r="AN16" s="656">
        <v>0</v>
      </c>
      <c r="AO16" s="656">
        <v>0</v>
      </c>
      <c r="AP16" s="656">
        <v>0</v>
      </c>
      <c r="AQ16" s="656">
        <v>0</v>
      </c>
      <c r="AR16" s="656">
        <v>0</v>
      </c>
      <c r="AS16" s="656">
        <v>0</v>
      </c>
      <c r="AT16" s="656">
        <v>0</v>
      </c>
      <c r="AU16" s="656">
        <v>0</v>
      </c>
      <c r="AV16" s="656">
        <v>0</v>
      </c>
      <c r="AW16" s="656">
        <v>0</v>
      </c>
      <c r="AX16" s="656">
        <v>0</v>
      </c>
      <c r="AY16" s="656">
        <v>0</v>
      </c>
      <c r="AZ16" s="656">
        <v>0</v>
      </c>
      <c r="BA16" s="656">
        <v>0</v>
      </c>
      <c r="BB16" s="656">
        <f t="shared" si="2"/>
        <v>16</v>
      </c>
      <c r="BC16" s="656">
        <f t="shared" si="2"/>
        <v>10</v>
      </c>
      <c r="BD16" s="656">
        <f t="shared" si="3"/>
        <v>26</v>
      </c>
      <c r="BE16" s="651" t="s">
        <v>47</v>
      </c>
      <c r="BF16" s="1001"/>
      <c r="BG16" s="998"/>
      <c r="BH16" s="652" t="s">
        <v>383</v>
      </c>
      <c r="BI16" s="656">
        <v>0</v>
      </c>
      <c r="BJ16" s="656">
        <v>1</v>
      </c>
      <c r="BK16" s="656">
        <v>0</v>
      </c>
      <c r="BL16" s="656">
        <v>0</v>
      </c>
      <c r="BM16" s="656">
        <v>0</v>
      </c>
      <c r="BN16" s="656">
        <v>0</v>
      </c>
      <c r="BO16" s="656">
        <v>0</v>
      </c>
      <c r="BP16" s="656">
        <v>0</v>
      </c>
      <c r="BQ16" s="656">
        <v>0</v>
      </c>
      <c r="BR16" s="656">
        <v>0</v>
      </c>
      <c r="BS16" s="656">
        <v>0</v>
      </c>
      <c r="BT16" s="656">
        <v>0</v>
      </c>
      <c r="BU16" s="656">
        <v>0</v>
      </c>
      <c r="BV16" s="656">
        <v>0</v>
      </c>
      <c r="BW16" s="656">
        <v>0</v>
      </c>
      <c r="BX16" s="656">
        <v>0</v>
      </c>
      <c r="BY16" s="656">
        <v>0</v>
      </c>
      <c r="BZ16" s="656">
        <v>0</v>
      </c>
      <c r="CA16" s="656">
        <v>0</v>
      </c>
      <c r="CB16" s="656">
        <v>0</v>
      </c>
      <c r="CC16" s="656">
        <v>0</v>
      </c>
      <c r="CD16" s="656">
        <v>0</v>
      </c>
      <c r="CE16" s="656">
        <f t="shared" si="4"/>
        <v>0</v>
      </c>
      <c r="CF16" s="656">
        <f t="shared" si="4"/>
        <v>1</v>
      </c>
      <c r="CG16" s="656">
        <f t="shared" si="5"/>
        <v>1</v>
      </c>
      <c r="CH16" s="651" t="s">
        <v>47</v>
      </c>
      <c r="CI16" s="1001"/>
      <c r="CJ16" s="998"/>
      <c r="CK16" s="652" t="s">
        <v>383</v>
      </c>
      <c r="CL16" s="656">
        <v>0</v>
      </c>
      <c r="CM16" s="656">
        <v>0</v>
      </c>
      <c r="CN16" s="656">
        <v>0</v>
      </c>
      <c r="CO16" s="656">
        <v>0</v>
      </c>
      <c r="CP16" s="656">
        <v>0</v>
      </c>
      <c r="CQ16" s="656">
        <v>0</v>
      </c>
      <c r="CR16" s="656">
        <v>0</v>
      </c>
      <c r="CS16" s="656">
        <v>0</v>
      </c>
      <c r="CT16" s="656">
        <v>0</v>
      </c>
      <c r="CU16" s="656">
        <v>0</v>
      </c>
      <c r="CV16" s="656">
        <v>0</v>
      </c>
      <c r="CW16" s="656">
        <v>0</v>
      </c>
      <c r="CX16" s="656">
        <v>0</v>
      </c>
      <c r="CY16" s="656">
        <v>0</v>
      </c>
      <c r="CZ16" s="656">
        <v>0</v>
      </c>
      <c r="DA16" s="656">
        <v>0</v>
      </c>
      <c r="DB16" s="656">
        <v>0</v>
      </c>
      <c r="DC16" s="656">
        <v>0</v>
      </c>
      <c r="DD16" s="656">
        <v>0</v>
      </c>
      <c r="DE16" s="656">
        <v>0</v>
      </c>
      <c r="DF16" s="656">
        <v>0</v>
      </c>
      <c r="DG16" s="656">
        <v>0</v>
      </c>
      <c r="DH16" s="656">
        <f t="shared" si="6"/>
        <v>0</v>
      </c>
      <c r="DI16" s="656">
        <f t="shared" si="6"/>
        <v>0</v>
      </c>
      <c r="DJ16" s="656">
        <f t="shared" si="7"/>
        <v>0</v>
      </c>
      <c r="DK16" s="651" t="s">
        <v>47</v>
      </c>
      <c r="DL16" s="1001"/>
      <c r="DM16" s="998"/>
      <c r="DN16" s="652" t="s">
        <v>383</v>
      </c>
      <c r="DO16" s="656">
        <v>0</v>
      </c>
      <c r="DP16" s="656">
        <v>0</v>
      </c>
      <c r="DQ16" s="656">
        <v>0</v>
      </c>
      <c r="DR16" s="656">
        <v>3</v>
      </c>
      <c r="DS16" s="656">
        <v>0</v>
      </c>
      <c r="DT16" s="656">
        <v>0</v>
      </c>
      <c r="DU16" s="656">
        <v>0</v>
      </c>
      <c r="DV16" s="656">
        <v>0</v>
      </c>
      <c r="DW16" s="656">
        <v>0</v>
      </c>
      <c r="DX16" s="656">
        <v>0</v>
      </c>
      <c r="DY16" s="656">
        <v>0</v>
      </c>
      <c r="DZ16" s="656">
        <v>0</v>
      </c>
      <c r="EA16" s="656">
        <v>0</v>
      </c>
      <c r="EB16" s="656">
        <v>0</v>
      </c>
      <c r="EC16" s="656">
        <v>0</v>
      </c>
      <c r="ED16" s="656">
        <v>0</v>
      </c>
      <c r="EE16" s="656">
        <v>0</v>
      </c>
      <c r="EF16" s="656">
        <v>0</v>
      </c>
      <c r="EG16" s="656">
        <v>0</v>
      </c>
      <c r="EH16" s="656">
        <v>0</v>
      </c>
      <c r="EI16" s="656">
        <v>0</v>
      </c>
      <c r="EJ16" s="656">
        <v>0</v>
      </c>
      <c r="EK16" s="656">
        <f t="shared" si="8"/>
        <v>0</v>
      </c>
      <c r="EL16" s="656">
        <f t="shared" si="8"/>
        <v>3</v>
      </c>
      <c r="EM16" s="656">
        <f t="shared" si="9"/>
        <v>3</v>
      </c>
      <c r="EN16" s="651" t="s">
        <v>47</v>
      </c>
      <c r="EO16" s="1001"/>
      <c r="EP16" s="998"/>
      <c r="EQ16" s="652" t="s">
        <v>383</v>
      </c>
      <c r="ER16" s="656">
        <v>31</v>
      </c>
      <c r="ES16" s="656">
        <v>12</v>
      </c>
      <c r="ET16" s="656">
        <v>30</v>
      </c>
      <c r="EU16" s="656">
        <v>8</v>
      </c>
      <c r="EV16" s="656">
        <v>0</v>
      </c>
      <c r="EW16" s="656">
        <v>5</v>
      </c>
      <c r="EX16" s="656">
        <v>0</v>
      </c>
      <c r="EY16" s="656">
        <v>0</v>
      </c>
      <c r="EZ16" s="656">
        <v>0</v>
      </c>
      <c r="FA16" s="656">
        <v>0</v>
      </c>
      <c r="FB16" s="656">
        <v>0</v>
      </c>
      <c r="FC16" s="656">
        <v>0</v>
      </c>
      <c r="FD16" s="656">
        <v>0</v>
      </c>
      <c r="FE16" s="656">
        <v>0</v>
      </c>
      <c r="FF16" s="656">
        <v>0</v>
      </c>
      <c r="FG16" s="656">
        <v>0</v>
      </c>
      <c r="FH16" s="656">
        <v>0</v>
      </c>
      <c r="FI16" s="656">
        <v>0</v>
      </c>
      <c r="FJ16" s="656">
        <v>0</v>
      </c>
      <c r="FK16" s="656">
        <v>0</v>
      </c>
      <c r="FL16" s="656">
        <v>0</v>
      </c>
      <c r="FM16" s="656">
        <v>0</v>
      </c>
      <c r="FN16" s="656">
        <f t="shared" si="10"/>
        <v>61</v>
      </c>
      <c r="FO16" s="656">
        <f t="shared" si="10"/>
        <v>25</v>
      </c>
      <c r="FP16" s="656">
        <f t="shared" si="11"/>
        <v>86</v>
      </c>
      <c r="FQ16" s="651" t="s">
        <v>47</v>
      </c>
      <c r="FR16" s="1001"/>
    </row>
    <row r="17" spans="1:174" ht="21.75" customHeight="1" x14ac:dyDescent="0.3">
      <c r="A17" s="999"/>
      <c r="B17" s="652" t="s">
        <v>384</v>
      </c>
      <c r="C17" s="656">
        <v>13</v>
      </c>
      <c r="D17" s="656">
        <v>25</v>
      </c>
      <c r="E17" s="656">
        <v>10</v>
      </c>
      <c r="F17" s="656">
        <v>16</v>
      </c>
      <c r="G17" s="656">
        <v>38</v>
      </c>
      <c r="H17" s="656">
        <v>26</v>
      </c>
      <c r="I17" s="656">
        <v>0</v>
      </c>
      <c r="J17" s="656">
        <v>3</v>
      </c>
      <c r="K17" s="656">
        <v>0</v>
      </c>
      <c r="L17" s="656">
        <v>4</v>
      </c>
      <c r="M17" s="656">
        <v>0</v>
      </c>
      <c r="N17" s="656">
        <v>6</v>
      </c>
      <c r="O17" s="656">
        <v>1</v>
      </c>
      <c r="P17" s="656">
        <v>1</v>
      </c>
      <c r="Q17" s="656">
        <v>0</v>
      </c>
      <c r="R17" s="656">
        <v>2</v>
      </c>
      <c r="S17" s="656">
        <v>0</v>
      </c>
      <c r="T17" s="656">
        <v>0</v>
      </c>
      <c r="U17" s="656">
        <v>9</v>
      </c>
      <c r="V17" s="656">
        <v>0</v>
      </c>
      <c r="W17" s="656">
        <v>14</v>
      </c>
      <c r="X17" s="656">
        <v>2</v>
      </c>
      <c r="Y17" s="656">
        <f t="shared" si="0"/>
        <v>85</v>
      </c>
      <c r="Z17" s="656">
        <f t="shared" si="0"/>
        <v>85</v>
      </c>
      <c r="AA17" s="656">
        <f t="shared" si="1"/>
        <v>170</v>
      </c>
      <c r="AB17" s="651" t="s">
        <v>48</v>
      </c>
      <c r="AC17" s="1002"/>
      <c r="AD17" s="999"/>
      <c r="AE17" s="652" t="s">
        <v>384</v>
      </c>
      <c r="AF17" s="656">
        <v>8</v>
      </c>
      <c r="AG17" s="656">
        <v>14</v>
      </c>
      <c r="AH17" s="656">
        <v>10</v>
      </c>
      <c r="AI17" s="656">
        <v>8</v>
      </c>
      <c r="AJ17" s="656">
        <v>22</v>
      </c>
      <c r="AK17" s="656">
        <v>5</v>
      </c>
      <c r="AL17" s="656">
        <v>0</v>
      </c>
      <c r="AM17" s="656">
        <v>0</v>
      </c>
      <c r="AN17" s="656">
        <v>0</v>
      </c>
      <c r="AO17" s="656">
        <v>1</v>
      </c>
      <c r="AP17" s="656">
        <v>0</v>
      </c>
      <c r="AQ17" s="656">
        <v>0</v>
      </c>
      <c r="AR17" s="656">
        <v>0</v>
      </c>
      <c r="AS17" s="656">
        <v>0</v>
      </c>
      <c r="AT17" s="656">
        <v>0</v>
      </c>
      <c r="AU17" s="656">
        <v>0</v>
      </c>
      <c r="AV17" s="656">
        <v>0</v>
      </c>
      <c r="AW17" s="656">
        <v>0</v>
      </c>
      <c r="AX17" s="656">
        <v>6</v>
      </c>
      <c r="AY17" s="656">
        <v>0</v>
      </c>
      <c r="AZ17" s="656">
        <v>12</v>
      </c>
      <c r="BA17" s="656">
        <v>0</v>
      </c>
      <c r="BB17" s="656">
        <f t="shared" si="2"/>
        <v>58</v>
      </c>
      <c r="BC17" s="656">
        <f t="shared" si="2"/>
        <v>28</v>
      </c>
      <c r="BD17" s="656">
        <f t="shared" si="3"/>
        <v>86</v>
      </c>
      <c r="BE17" s="651" t="s">
        <v>48</v>
      </c>
      <c r="BF17" s="1002"/>
      <c r="BG17" s="999"/>
      <c r="BH17" s="652" t="s">
        <v>384</v>
      </c>
      <c r="BI17" s="656">
        <v>3</v>
      </c>
      <c r="BJ17" s="656">
        <v>11</v>
      </c>
      <c r="BK17" s="656">
        <v>0</v>
      </c>
      <c r="BL17" s="656">
        <v>5</v>
      </c>
      <c r="BM17" s="656">
        <v>7</v>
      </c>
      <c r="BN17" s="656">
        <v>6</v>
      </c>
      <c r="BO17" s="656">
        <v>0</v>
      </c>
      <c r="BP17" s="656">
        <v>3</v>
      </c>
      <c r="BQ17" s="656">
        <v>0</v>
      </c>
      <c r="BR17" s="656">
        <v>3</v>
      </c>
      <c r="BS17" s="656">
        <v>0</v>
      </c>
      <c r="BT17" s="656">
        <v>6</v>
      </c>
      <c r="BU17" s="656">
        <v>1</v>
      </c>
      <c r="BV17" s="656">
        <v>1</v>
      </c>
      <c r="BW17" s="656">
        <v>0</v>
      </c>
      <c r="BX17" s="656">
        <v>1</v>
      </c>
      <c r="BY17" s="656">
        <v>0</v>
      </c>
      <c r="BZ17" s="656">
        <v>0</v>
      </c>
      <c r="CA17" s="656">
        <v>0</v>
      </c>
      <c r="CB17" s="656">
        <v>0</v>
      </c>
      <c r="CC17" s="656">
        <v>0</v>
      </c>
      <c r="CD17" s="656">
        <v>2</v>
      </c>
      <c r="CE17" s="656">
        <f t="shared" si="4"/>
        <v>11</v>
      </c>
      <c r="CF17" s="656">
        <f t="shared" si="4"/>
        <v>38</v>
      </c>
      <c r="CG17" s="656">
        <f t="shared" si="5"/>
        <v>49</v>
      </c>
      <c r="CH17" s="651" t="s">
        <v>48</v>
      </c>
      <c r="CI17" s="1002"/>
      <c r="CJ17" s="999"/>
      <c r="CK17" s="652" t="s">
        <v>384</v>
      </c>
      <c r="CL17" s="656">
        <v>2</v>
      </c>
      <c r="CM17" s="656">
        <v>0</v>
      </c>
      <c r="CN17" s="656">
        <v>0</v>
      </c>
      <c r="CO17" s="656">
        <v>3</v>
      </c>
      <c r="CP17" s="656">
        <v>9</v>
      </c>
      <c r="CQ17" s="656">
        <v>15</v>
      </c>
      <c r="CR17" s="656">
        <v>0</v>
      </c>
      <c r="CS17" s="656">
        <v>0</v>
      </c>
      <c r="CT17" s="656">
        <v>0</v>
      </c>
      <c r="CU17" s="656">
        <v>0</v>
      </c>
      <c r="CV17" s="656">
        <v>0</v>
      </c>
      <c r="CW17" s="656">
        <v>0</v>
      </c>
      <c r="CX17" s="656">
        <v>0</v>
      </c>
      <c r="CY17" s="656">
        <v>0</v>
      </c>
      <c r="CZ17" s="656">
        <v>0</v>
      </c>
      <c r="DA17" s="656">
        <v>1</v>
      </c>
      <c r="DB17" s="656">
        <v>0</v>
      </c>
      <c r="DC17" s="656">
        <v>0</v>
      </c>
      <c r="DD17" s="656">
        <v>3</v>
      </c>
      <c r="DE17" s="656">
        <v>0</v>
      </c>
      <c r="DF17" s="656">
        <v>2</v>
      </c>
      <c r="DG17" s="656">
        <v>0</v>
      </c>
      <c r="DH17" s="656">
        <f t="shared" si="6"/>
        <v>16</v>
      </c>
      <c r="DI17" s="656">
        <f t="shared" si="6"/>
        <v>19</v>
      </c>
      <c r="DJ17" s="656">
        <f t="shared" si="7"/>
        <v>35</v>
      </c>
      <c r="DK17" s="651" t="s">
        <v>48</v>
      </c>
      <c r="DL17" s="1002"/>
      <c r="DM17" s="999"/>
      <c r="DN17" s="652" t="s">
        <v>384</v>
      </c>
      <c r="DO17" s="656">
        <v>0</v>
      </c>
      <c r="DP17" s="656">
        <v>3</v>
      </c>
      <c r="DQ17" s="656">
        <v>0</v>
      </c>
      <c r="DR17" s="656">
        <v>2</v>
      </c>
      <c r="DS17" s="656">
        <v>0</v>
      </c>
      <c r="DT17" s="656">
        <v>4</v>
      </c>
      <c r="DU17" s="656">
        <v>0</v>
      </c>
      <c r="DV17" s="656">
        <v>1</v>
      </c>
      <c r="DW17" s="656">
        <v>0</v>
      </c>
      <c r="DX17" s="656">
        <v>0</v>
      </c>
      <c r="DY17" s="656">
        <v>0</v>
      </c>
      <c r="DZ17" s="656">
        <v>0</v>
      </c>
      <c r="EA17" s="656">
        <v>0</v>
      </c>
      <c r="EB17" s="656">
        <v>0</v>
      </c>
      <c r="EC17" s="656">
        <v>0</v>
      </c>
      <c r="ED17" s="656">
        <v>0</v>
      </c>
      <c r="EE17" s="656">
        <v>0</v>
      </c>
      <c r="EF17" s="656">
        <v>0</v>
      </c>
      <c r="EG17" s="656">
        <v>0</v>
      </c>
      <c r="EH17" s="656">
        <v>0</v>
      </c>
      <c r="EI17" s="656">
        <v>0</v>
      </c>
      <c r="EJ17" s="656">
        <v>1</v>
      </c>
      <c r="EK17" s="656">
        <f t="shared" si="8"/>
        <v>0</v>
      </c>
      <c r="EL17" s="656">
        <f t="shared" si="8"/>
        <v>11</v>
      </c>
      <c r="EM17" s="656">
        <f t="shared" si="9"/>
        <v>11</v>
      </c>
      <c r="EN17" s="651" t="s">
        <v>48</v>
      </c>
      <c r="EO17" s="1002"/>
      <c r="EP17" s="999"/>
      <c r="EQ17" s="652" t="s">
        <v>384</v>
      </c>
      <c r="ER17" s="656">
        <v>103</v>
      </c>
      <c r="ES17" s="656">
        <v>116</v>
      </c>
      <c r="ET17" s="656">
        <v>93</v>
      </c>
      <c r="EU17" s="656">
        <v>81</v>
      </c>
      <c r="EV17" s="656">
        <v>78</v>
      </c>
      <c r="EW17" s="656">
        <v>72</v>
      </c>
      <c r="EX17" s="656">
        <v>14</v>
      </c>
      <c r="EY17" s="656">
        <v>34</v>
      </c>
      <c r="EZ17" s="656">
        <v>13</v>
      </c>
      <c r="FA17" s="656">
        <v>11</v>
      </c>
      <c r="FB17" s="656">
        <v>0</v>
      </c>
      <c r="FC17" s="656">
        <v>30</v>
      </c>
      <c r="FD17" s="656">
        <v>11</v>
      </c>
      <c r="FE17" s="656">
        <v>0</v>
      </c>
      <c r="FF17" s="656">
        <v>10</v>
      </c>
      <c r="FG17" s="656">
        <v>12</v>
      </c>
      <c r="FH17" s="656">
        <v>0</v>
      </c>
      <c r="FI17" s="656">
        <v>0</v>
      </c>
      <c r="FJ17" s="656">
        <v>6</v>
      </c>
      <c r="FK17" s="656">
        <v>0</v>
      </c>
      <c r="FL17" s="656">
        <v>14</v>
      </c>
      <c r="FM17" s="656">
        <v>7</v>
      </c>
      <c r="FN17" s="656">
        <f t="shared" si="10"/>
        <v>342</v>
      </c>
      <c r="FO17" s="656">
        <f t="shared" si="10"/>
        <v>363</v>
      </c>
      <c r="FP17" s="656">
        <f t="shared" si="11"/>
        <v>705</v>
      </c>
      <c r="FQ17" s="651" t="s">
        <v>48</v>
      </c>
      <c r="FR17" s="1002"/>
    </row>
    <row r="18" spans="1:174" ht="21.75" customHeight="1" x14ac:dyDescent="0.3">
      <c r="A18" s="995" t="s">
        <v>397</v>
      </c>
      <c r="B18" s="995"/>
      <c r="C18" s="656">
        <v>0</v>
      </c>
      <c r="D18" s="656">
        <v>0</v>
      </c>
      <c r="E18" s="656">
        <v>0</v>
      </c>
      <c r="F18" s="656">
        <v>0</v>
      </c>
      <c r="G18" s="656">
        <v>0</v>
      </c>
      <c r="H18" s="656">
        <v>0</v>
      </c>
      <c r="I18" s="656">
        <v>0</v>
      </c>
      <c r="J18" s="656">
        <v>0</v>
      </c>
      <c r="K18" s="656">
        <v>0</v>
      </c>
      <c r="L18" s="656">
        <v>0</v>
      </c>
      <c r="M18" s="656">
        <v>0</v>
      </c>
      <c r="N18" s="656">
        <v>0</v>
      </c>
      <c r="O18" s="656">
        <v>0</v>
      </c>
      <c r="P18" s="656">
        <v>0</v>
      </c>
      <c r="Q18" s="656">
        <v>0</v>
      </c>
      <c r="R18" s="656">
        <v>0</v>
      </c>
      <c r="S18" s="656">
        <v>0</v>
      </c>
      <c r="T18" s="656">
        <v>0</v>
      </c>
      <c r="U18" s="656">
        <v>0</v>
      </c>
      <c r="V18" s="656">
        <v>0</v>
      </c>
      <c r="W18" s="656">
        <v>0</v>
      </c>
      <c r="X18" s="656">
        <v>0</v>
      </c>
      <c r="Y18" s="656">
        <f t="shared" si="0"/>
        <v>0</v>
      </c>
      <c r="Z18" s="656">
        <f t="shared" si="0"/>
        <v>0</v>
      </c>
      <c r="AA18" s="656">
        <f t="shared" si="1"/>
        <v>0</v>
      </c>
      <c r="AB18" s="996" t="s">
        <v>438</v>
      </c>
      <c r="AC18" s="996"/>
      <c r="AD18" s="995" t="s">
        <v>397</v>
      </c>
      <c r="AE18" s="995"/>
      <c r="AF18" s="656">
        <v>0</v>
      </c>
      <c r="AG18" s="656">
        <v>0</v>
      </c>
      <c r="AH18" s="656">
        <v>0</v>
      </c>
      <c r="AI18" s="656">
        <v>0</v>
      </c>
      <c r="AJ18" s="656">
        <v>0</v>
      </c>
      <c r="AK18" s="656">
        <v>0</v>
      </c>
      <c r="AL18" s="656">
        <v>0</v>
      </c>
      <c r="AM18" s="656">
        <v>0</v>
      </c>
      <c r="AN18" s="656">
        <v>0</v>
      </c>
      <c r="AO18" s="656">
        <v>0</v>
      </c>
      <c r="AP18" s="656">
        <v>0</v>
      </c>
      <c r="AQ18" s="656">
        <v>0</v>
      </c>
      <c r="AR18" s="656">
        <v>0</v>
      </c>
      <c r="AS18" s="656">
        <v>0</v>
      </c>
      <c r="AT18" s="656">
        <v>0</v>
      </c>
      <c r="AU18" s="656">
        <v>0</v>
      </c>
      <c r="AV18" s="656">
        <v>0</v>
      </c>
      <c r="AW18" s="656">
        <v>0</v>
      </c>
      <c r="AX18" s="656">
        <v>0</v>
      </c>
      <c r="AY18" s="656">
        <v>0</v>
      </c>
      <c r="AZ18" s="656">
        <v>0</v>
      </c>
      <c r="BA18" s="656">
        <v>0</v>
      </c>
      <c r="BB18" s="656">
        <f t="shared" si="2"/>
        <v>0</v>
      </c>
      <c r="BC18" s="656">
        <f t="shared" si="2"/>
        <v>0</v>
      </c>
      <c r="BD18" s="656">
        <f t="shared" si="3"/>
        <v>0</v>
      </c>
      <c r="BE18" s="996" t="s">
        <v>438</v>
      </c>
      <c r="BF18" s="996"/>
      <c r="BG18" s="995" t="s">
        <v>397</v>
      </c>
      <c r="BH18" s="995"/>
      <c r="BI18" s="656">
        <v>0</v>
      </c>
      <c r="BJ18" s="656">
        <v>0</v>
      </c>
      <c r="BK18" s="656">
        <v>0</v>
      </c>
      <c r="BL18" s="656">
        <v>0</v>
      </c>
      <c r="BM18" s="656">
        <v>0</v>
      </c>
      <c r="BN18" s="656">
        <v>0</v>
      </c>
      <c r="BO18" s="656">
        <v>0</v>
      </c>
      <c r="BP18" s="656">
        <v>0</v>
      </c>
      <c r="BQ18" s="656">
        <v>0</v>
      </c>
      <c r="BR18" s="656">
        <v>0</v>
      </c>
      <c r="BS18" s="656">
        <v>0</v>
      </c>
      <c r="BT18" s="656">
        <v>0</v>
      </c>
      <c r="BU18" s="656">
        <v>0</v>
      </c>
      <c r="BV18" s="656">
        <v>0</v>
      </c>
      <c r="BW18" s="656">
        <v>0</v>
      </c>
      <c r="BX18" s="656">
        <v>0</v>
      </c>
      <c r="BY18" s="656">
        <v>0</v>
      </c>
      <c r="BZ18" s="656">
        <v>0</v>
      </c>
      <c r="CA18" s="656">
        <v>0</v>
      </c>
      <c r="CB18" s="656">
        <v>0</v>
      </c>
      <c r="CC18" s="656">
        <v>0</v>
      </c>
      <c r="CD18" s="656">
        <v>0</v>
      </c>
      <c r="CE18" s="656">
        <f t="shared" si="4"/>
        <v>0</v>
      </c>
      <c r="CF18" s="656">
        <f t="shared" si="4"/>
        <v>0</v>
      </c>
      <c r="CG18" s="656">
        <f t="shared" si="5"/>
        <v>0</v>
      </c>
      <c r="CH18" s="651"/>
      <c r="CI18" s="650" t="s">
        <v>438</v>
      </c>
      <c r="CJ18" s="995" t="s">
        <v>397</v>
      </c>
      <c r="CK18" s="995"/>
      <c r="CL18" s="656">
        <v>0</v>
      </c>
      <c r="CM18" s="656">
        <v>0</v>
      </c>
      <c r="CN18" s="656">
        <v>0</v>
      </c>
      <c r="CO18" s="656">
        <v>0</v>
      </c>
      <c r="CP18" s="656">
        <v>0</v>
      </c>
      <c r="CQ18" s="656">
        <v>0</v>
      </c>
      <c r="CR18" s="656">
        <v>0</v>
      </c>
      <c r="CS18" s="656">
        <v>0</v>
      </c>
      <c r="CT18" s="656">
        <v>0</v>
      </c>
      <c r="CU18" s="656">
        <v>0</v>
      </c>
      <c r="CV18" s="656">
        <v>0</v>
      </c>
      <c r="CW18" s="656">
        <v>0</v>
      </c>
      <c r="CX18" s="656">
        <v>0</v>
      </c>
      <c r="CY18" s="656">
        <v>0</v>
      </c>
      <c r="CZ18" s="656">
        <v>0</v>
      </c>
      <c r="DA18" s="656">
        <v>0</v>
      </c>
      <c r="DB18" s="656">
        <v>0</v>
      </c>
      <c r="DC18" s="656">
        <v>0</v>
      </c>
      <c r="DD18" s="656">
        <v>0</v>
      </c>
      <c r="DE18" s="656">
        <v>0</v>
      </c>
      <c r="DF18" s="656">
        <v>0</v>
      </c>
      <c r="DG18" s="656">
        <v>0</v>
      </c>
      <c r="DH18" s="656">
        <f t="shared" si="6"/>
        <v>0</v>
      </c>
      <c r="DI18" s="656">
        <f t="shared" si="6"/>
        <v>0</v>
      </c>
      <c r="DJ18" s="656">
        <f t="shared" si="7"/>
        <v>0</v>
      </c>
      <c r="DK18" s="651"/>
      <c r="DL18" s="650" t="s">
        <v>438</v>
      </c>
      <c r="DM18" s="995" t="s">
        <v>397</v>
      </c>
      <c r="DN18" s="995"/>
      <c r="DO18" s="656">
        <v>0</v>
      </c>
      <c r="DP18" s="656">
        <v>0</v>
      </c>
      <c r="DQ18" s="656">
        <v>0</v>
      </c>
      <c r="DR18" s="656">
        <v>0</v>
      </c>
      <c r="DS18" s="656">
        <v>0</v>
      </c>
      <c r="DT18" s="656">
        <v>0</v>
      </c>
      <c r="DU18" s="656">
        <v>0</v>
      </c>
      <c r="DV18" s="656">
        <v>0</v>
      </c>
      <c r="DW18" s="656">
        <v>0</v>
      </c>
      <c r="DX18" s="656">
        <v>0</v>
      </c>
      <c r="DY18" s="656">
        <v>0</v>
      </c>
      <c r="DZ18" s="656">
        <v>0</v>
      </c>
      <c r="EA18" s="656">
        <v>0</v>
      </c>
      <c r="EB18" s="656">
        <v>0</v>
      </c>
      <c r="EC18" s="656">
        <v>0</v>
      </c>
      <c r="ED18" s="656">
        <v>0</v>
      </c>
      <c r="EE18" s="656">
        <v>0</v>
      </c>
      <c r="EF18" s="656">
        <v>0</v>
      </c>
      <c r="EG18" s="656">
        <v>0</v>
      </c>
      <c r="EH18" s="656">
        <v>0</v>
      </c>
      <c r="EI18" s="656">
        <v>0</v>
      </c>
      <c r="EJ18" s="656">
        <v>0</v>
      </c>
      <c r="EK18" s="656">
        <f t="shared" si="8"/>
        <v>0</v>
      </c>
      <c r="EL18" s="656">
        <f t="shared" si="8"/>
        <v>0</v>
      </c>
      <c r="EM18" s="656">
        <f t="shared" si="9"/>
        <v>0</v>
      </c>
      <c r="EN18" s="651"/>
      <c r="EO18" s="650" t="s">
        <v>438</v>
      </c>
      <c r="EP18" s="995" t="s">
        <v>397</v>
      </c>
      <c r="EQ18" s="995"/>
      <c r="ER18" s="656">
        <v>0</v>
      </c>
      <c r="ES18" s="656">
        <v>0</v>
      </c>
      <c r="ET18" s="656">
        <v>0</v>
      </c>
      <c r="EU18" s="656">
        <v>0</v>
      </c>
      <c r="EV18" s="656">
        <v>0</v>
      </c>
      <c r="EW18" s="656">
        <v>0</v>
      </c>
      <c r="EX18" s="656">
        <v>0</v>
      </c>
      <c r="EY18" s="656">
        <v>0</v>
      </c>
      <c r="EZ18" s="656">
        <v>0</v>
      </c>
      <c r="FA18" s="656">
        <v>0</v>
      </c>
      <c r="FB18" s="656">
        <v>0</v>
      </c>
      <c r="FC18" s="656">
        <v>0</v>
      </c>
      <c r="FD18" s="656">
        <v>0</v>
      </c>
      <c r="FE18" s="656">
        <v>0</v>
      </c>
      <c r="FF18" s="656">
        <v>0</v>
      </c>
      <c r="FG18" s="656">
        <v>0</v>
      </c>
      <c r="FH18" s="656">
        <v>0</v>
      </c>
      <c r="FI18" s="656">
        <v>0</v>
      </c>
      <c r="FJ18" s="656">
        <v>0</v>
      </c>
      <c r="FK18" s="656">
        <v>0</v>
      </c>
      <c r="FL18" s="656">
        <v>0</v>
      </c>
      <c r="FM18" s="656">
        <v>0</v>
      </c>
      <c r="FN18" s="656">
        <f t="shared" si="10"/>
        <v>0</v>
      </c>
      <c r="FO18" s="656">
        <f t="shared" si="10"/>
        <v>0</v>
      </c>
      <c r="FP18" s="656">
        <f t="shared" si="11"/>
        <v>0</v>
      </c>
      <c r="FQ18" s="996" t="s">
        <v>438</v>
      </c>
      <c r="FR18" s="996"/>
    </row>
    <row r="19" spans="1:174" ht="20.100000000000001" customHeight="1" x14ac:dyDescent="0.3">
      <c r="A19" s="995" t="s">
        <v>22</v>
      </c>
      <c r="B19" s="995"/>
      <c r="C19" s="656">
        <v>15</v>
      </c>
      <c r="D19" s="656">
        <v>11</v>
      </c>
      <c r="E19" s="656">
        <v>8</v>
      </c>
      <c r="F19" s="656">
        <v>4</v>
      </c>
      <c r="G19" s="656">
        <v>22</v>
      </c>
      <c r="H19" s="656">
        <v>6</v>
      </c>
      <c r="I19" s="656">
        <v>2</v>
      </c>
      <c r="J19" s="656">
        <v>0</v>
      </c>
      <c r="K19" s="656">
        <v>0</v>
      </c>
      <c r="L19" s="656">
        <v>0</v>
      </c>
      <c r="M19" s="656">
        <v>0</v>
      </c>
      <c r="N19" s="656">
        <v>0</v>
      </c>
      <c r="O19" s="656">
        <v>0</v>
      </c>
      <c r="P19" s="656">
        <v>0</v>
      </c>
      <c r="Q19" s="656">
        <v>1</v>
      </c>
      <c r="R19" s="656">
        <v>0</v>
      </c>
      <c r="S19" s="656">
        <v>21</v>
      </c>
      <c r="T19" s="656">
        <v>0</v>
      </c>
      <c r="U19" s="656">
        <v>16</v>
      </c>
      <c r="V19" s="656">
        <v>0</v>
      </c>
      <c r="W19" s="656">
        <v>11</v>
      </c>
      <c r="X19" s="656">
        <v>0</v>
      </c>
      <c r="Y19" s="656">
        <f t="shared" si="0"/>
        <v>96</v>
      </c>
      <c r="Z19" s="656">
        <f t="shared" si="0"/>
        <v>21</v>
      </c>
      <c r="AA19" s="656">
        <f t="shared" si="1"/>
        <v>117</v>
      </c>
      <c r="AB19" s="996" t="s">
        <v>49</v>
      </c>
      <c r="AC19" s="996"/>
      <c r="AD19" s="995" t="s">
        <v>22</v>
      </c>
      <c r="AE19" s="995"/>
      <c r="AF19" s="656">
        <v>7</v>
      </c>
      <c r="AG19" s="656">
        <v>5</v>
      </c>
      <c r="AH19" s="656">
        <v>7</v>
      </c>
      <c r="AI19" s="656">
        <v>3</v>
      </c>
      <c r="AJ19" s="656">
        <v>7</v>
      </c>
      <c r="AK19" s="656">
        <v>5</v>
      </c>
      <c r="AL19" s="656">
        <v>2</v>
      </c>
      <c r="AM19" s="656">
        <v>0</v>
      </c>
      <c r="AN19" s="656">
        <v>0</v>
      </c>
      <c r="AO19" s="656">
        <v>0</v>
      </c>
      <c r="AP19" s="656">
        <v>0</v>
      </c>
      <c r="AQ19" s="656">
        <v>0</v>
      </c>
      <c r="AR19" s="656">
        <v>0</v>
      </c>
      <c r="AS19" s="656">
        <v>0</v>
      </c>
      <c r="AT19" s="656">
        <v>1</v>
      </c>
      <c r="AU19" s="656">
        <v>0</v>
      </c>
      <c r="AV19" s="656">
        <v>19</v>
      </c>
      <c r="AW19" s="656">
        <v>0</v>
      </c>
      <c r="AX19" s="656">
        <v>16</v>
      </c>
      <c r="AY19" s="656">
        <v>0</v>
      </c>
      <c r="AZ19" s="656">
        <v>11</v>
      </c>
      <c r="BA19" s="656">
        <v>0</v>
      </c>
      <c r="BB19" s="656">
        <f t="shared" si="2"/>
        <v>70</v>
      </c>
      <c r="BC19" s="656">
        <f t="shared" si="2"/>
        <v>13</v>
      </c>
      <c r="BD19" s="656">
        <f t="shared" si="3"/>
        <v>83</v>
      </c>
      <c r="BE19" s="996" t="s">
        <v>49</v>
      </c>
      <c r="BF19" s="996"/>
      <c r="BG19" s="995" t="s">
        <v>22</v>
      </c>
      <c r="BH19" s="995"/>
      <c r="BI19" s="656">
        <v>8</v>
      </c>
      <c r="BJ19" s="656">
        <v>6</v>
      </c>
      <c r="BK19" s="656">
        <v>1</v>
      </c>
      <c r="BL19" s="656">
        <v>1</v>
      </c>
      <c r="BM19" s="656">
        <v>3</v>
      </c>
      <c r="BN19" s="656">
        <v>1</v>
      </c>
      <c r="BO19" s="656">
        <v>0</v>
      </c>
      <c r="BP19" s="656">
        <v>0</v>
      </c>
      <c r="BQ19" s="656">
        <v>0</v>
      </c>
      <c r="BR19" s="656">
        <v>0</v>
      </c>
      <c r="BS19" s="656">
        <v>0</v>
      </c>
      <c r="BT19" s="656">
        <v>0</v>
      </c>
      <c r="BU19" s="656">
        <v>0</v>
      </c>
      <c r="BV19" s="656">
        <v>0</v>
      </c>
      <c r="BW19" s="656">
        <v>0</v>
      </c>
      <c r="BX19" s="656">
        <v>0</v>
      </c>
      <c r="BY19" s="656">
        <v>0</v>
      </c>
      <c r="BZ19" s="656">
        <v>0</v>
      </c>
      <c r="CA19" s="656">
        <v>0</v>
      </c>
      <c r="CB19" s="656">
        <v>0</v>
      </c>
      <c r="CC19" s="656">
        <v>0</v>
      </c>
      <c r="CD19" s="656">
        <v>0</v>
      </c>
      <c r="CE19" s="656">
        <f t="shared" si="4"/>
        <v>12</v>
      </c>
      <c r="CF19" s="656">
        <f t="shared" si="4"/>
        <v>8</v>
      </c>
      <c r="CG19" s="656">
        <f t="shared" si="5"/>
        <v>20</v>
      </c>
      <c r="CH19" s="650"/>
      <c r="CI19" s="650" t="s">
        <v>49</v>
      </c>
      <c r="CJ19" s="995" t="s">
        <v>22</v>
      </c>
      <c r="CK19" s="995"/>
      <c r="CL19" s="656">
        <v>0</v>
      </c>
      <c r="CM19" s="656">
        <v>0</v>
      </c>
      <c r="CN19" s="656">
        <v>0</v>
      </c>
      <c r="CO19" s="656">
        <v>0</v>
      </c>
      <c r="CP19" s="656">
        <v>12</v>
      </c>
      <c r="CQ19" s="656">
        <v>0</v>
      </c>
      <c r="CR19" s="656">
        <v>0</v>
      </c>
      <c r="CS19" s="656">
        <v>0</v>
      </c>
      <c r="CT19" s="656">
        <v>0</v>
      </c>
      <c r="CU19" s="656">
        <v>0</v>
      </c>
      <c r="CV19" s="656">
        <v>0</v>
      </c>
      <c r="CW19" s="656">
        <v>0</v>
      </c>
      <c r="CX19" s="656">
        <v>0</v>
      </c>
      <c r="CY19" s="656">
        <v>0</v>
      </c>
      <c r="CZ19" s="656">
        <v>0</v>
      </c>
      <c r="DA19" s="656">
        <v>0</v>
      </c>
      <c r="DB19" s="656">
        <v>2</v>
      </c>
      <c r="DC19" s="656">
        <v>0</v>
      </c>
      <c r="DD19" s="656">
        <v>0</v>
      </c>
      <c r="DE19" s="656">
        <v>0</v>
      </c>
      <c r="DF19" s="656">
        <v>0</v>
      </c>
      <c r="DG19" s="656">
        <v>0</v>
      </c>
      <c r="DH19" s="656">
        <f t="shared" si="6"/>
        <v>14</v>
      </c>
      <c r="DI19" s="656">
        <f t="shared" si="6"/>
        <v>0</v>
      </c>
      <c r="DJ19" s="656">
        <f t="shared" si="7"/>
        <v>14</v>
      </c>
      <c r="DK19" s="996" t="s">
        <v>49</v>
      </c>
      <c r="DL19" s="996"/>
      <c r="DM19" s="995" t="s">
        <v>22</v>
      </c>
      <c r="DN19" s="995"/>
      <c r="DO19" s="656">
        <v>6</v>
      </c>
      <c r="DP19" s="656">
        <v>8</v>
      </c>
      <c r="DQ19" s="656">
        <v>3</v>
      </c>
      <c r="DR19" s="656">
        <v>5</v>
      </c>
      <c r="DS19" s="656">
        <v>0</v>
      </c>
      <c r="DT19" s="656">
        <v>3</v>
      </c>
      <c r="DU19" s="656">
        <v>1</v>
      </c>
      <c r="DV19" s="656">
        <v>0</v>
      </c>
      <c r="DW19" s="656">
        <v>0</v>
      </c>
      <c r="DX19" s="656">
        <v>0</v>
      </c>
      <c r="DY19" s="656">
        <v>1</v>
      </c>
      <c r="DZ19" s="656">
        <v>0</v>
      </c>
      <c r="EA19" s="656">
        <v>0</v>
      </c>
      <c r="EB19" s="656">
        <v>0</v>
      </c>
      <c r="EC19" s="656">
        <v>0</v>
      </c>
      <c r="ED19" s="656">
        <v>0</v>
      </c>
      <c r="EE19" s="656">
        <v>1</v>
      </c>
      <c r="EF19" s="656">
        <v>0</v>
      </c>
      <c r="EG19" s="656">
        <v>0</v>
      </c>
      <c r="EH19" s="656">
        <v>0</v>
      </c>
      <c r="EI19" s="656">
        <v>0</v>
      </c>
      <c r="EJ19" s="656">
        <v>0</v>
      </c>
      <c r="EK19" s="656">
        <f t="shared" si="8"/>
        <v>12</v>
      </c>
      <c r="EL19" s="656">
        <f t="shared" si="8"/>
        <v>16</v>
      </c>
      <c r="EM19" s="656">
        <f t="shared" si="9"/>
        <v>28</v>
      </c>
      <c r="EN19" s="996" t="s">
        <v>49</v>
      </c>
      <c r="EO19" s="996"/>
      <c r="EP19" s="995" t="s">
        <v>22</v>
      </c>
      <c r="EQ19" s="995"/>
      <c r="ER19" s="656">
        <v>125</v>
      </c>
      <c r="ES19" s="656">
        <v>30</v>
      </c>
      <c r="ET19" s="656">
        <v>75</v>
      </c>
      <c r="EU19" s="656">
        <v>30</v>
      </c>
      <c r="EV19" s="656">
        <v>35</v>
      </c>
      <c r="EW19" s="656">
        <v>24</v>
      </c>
      <c r="EX19" s="656">
        <v>52</v>
      </c>
      <c r="EY19" s="656">
        <v>0</v>
      </c>
      <c r="EZ19" s="656">
        <v>24</v>
      </c>
      <c r="FA19" s="656">
        <v>0</v>
      </c>
      <c r="FB19" s="656">
        <v>43</v>
      </c>
      <c r="FC19" s="656">
        <v>0</v>
      </c>
      <c r="FD19" s="656">
        <v>17</v>
      </c>
      <c r="FE19" s="656">
        <v>0</v>
      </c>
      <c r="FF19" s="656">
        <v>21</v>
      </c>
      <c r="FG19" s="656">
        <v>0</v>
      </c>
      <c r="FH19" s="656">
        <v>25</v>
      </c>
      <c r="FI19" s="656">
        <v>0</v>
      </c>
      <c r="FJ19" s="656">
        <v>32</v>
      </c>
      <c r="FK19" s="656">
        <v>0</v>
      </c>
      <c r="FL19" s="656">
        <v>11</v>
      </c>
      <c r="FM19" s="656">
        <v>0</v>
      </c>
      <c r="FN19" s="656">
        <f t="shared" si="10"/>
        <v>460</v>
      </c>
      <c r="FO19" s="656">
        <f t="shared" si="10"/>
        <v>84</v>
      </c>
      <c r="FP19" s="656">
        <f t="shared" si="11"/>
        <v>544</v>
      </c>
      <c r="FQ19" s="996" t="s">
        <v>49</v>
      </c>
      <c r="FR19" s="996"/>
    </row>
    <row r="20" spans="1:174" ht="20.100000000000001" customHeight="1" x14ac:dyDescent="0.3">
      <c r="A20" s="995" t="s">
        <v>23</v>
      </c>
      <c r="B20" s="995"/>
      <c r="C20" s="656">
        <v>2</v>
      </c>
      <c r="D20" s="656">
        <v>5</v>
      </c>
      <c r="E20" s="656">
        <v>10</v>
      </c>
      <c r="F20" s="656">
        <v>8</v>
      </c>
      <c r="G20" s="656">
        <v>15</v>
      </c>
      <c r="H20" s="656">
        <v>14</v>
      </c>
      <c r="I20" s="656">
        <v>8</v>
      </c>
      <c r="J20" s="656">
        <v>4</v>
      </c>
      <c r="K20" s="656">
        <v>0</v>
      </c>
      <c r="L20" s="656">
        <v>0</v>
      </c>
      <c r="M20" s="656">
        <v>2</v>
      </c>
      <c r="N20" s="656">
        <v>3</v>
      </c>
      <c r="O20" s="656">
        <v>6</v>
      </c>
      <c r="P20" s="656">
        <v>0</v>
      </c>
      <c r="Q20" s="656">
        <v>0</v>
      </c>
      <c r="R20" s="656">
        <v>0</v>
      </c>
      <c r="S20" s="656">
        <v>13</v>
      </c>
      <c r="T20" s="656">
        <v>9</v>
      </c>
      <c r="U20" s="656">
        <v>15</v>
      </c>
      <c r="V20" s="656">
        <v>8</v>
      </c>
      <c r="W20" s="656">
        <v>0</v>
      </c>
      <c r="X20" s="656">
        <v>0</v>
      </c>
      <c r="Y20" s="656">
        <f t="shared" si="0"/>
        <v>71</v>
      </c>
      <c r="Z20" s="656">
        <f t="shared" si="0"/>
        <v>51</v>
      </c>
      <c r="AA20" s="656">
        <f t="shared" si="1"/>
        <v>122</v>
      </c>
      <c r="AB20" s="996" t="s">
        <v>24</v>
      </c>
      <c r="AC20" s="996"/>
      <c r="AD20" s="995" t="s">
        <v>23</v>
      </c>
      <c r="AE20" s="995"/>
      <c r="AF20" s="656">
        <v>2</v>
      </c>
      <c r="AG20" s="656">
        <v>3</v>
      </c>
      <c r="AH20" s="656">
        <v>9</v>
      </c>
      <c r="AI20" s="656">
        <v>8</v>
      </c>
      <c r="AJ20" s="656">
        <v>1</v>
      </c>
      <c r="AK20" s="656">
        <v>4</v>
      </c>
      <c r="AL20" s="656">
        <v>7</v>
      </c>
      <c r="AM20" s="656">
        <v>3</v>
      </c>
      <c r="AN20" s="656">
        <v>0</v>
      </c>
      <c r="AO20" s="656">
        <v>0</v>
      </c>
      <c r="AP20" s="656">
        <v>1</v>
      </c>
      <c r="AQ20" s="656">
        <v>2</v>
      </c>
      <c r="AR20" s="656">
        <v>4</v>
      </c>
      <c r="AS20" s="656">
        <v>0</v>
      </c>
      <c r="AT20" s="656">
        <v>0</v>
      </c>
      <c r="AU20" s="656">
        <v>0</v>
      </c>
      <c r="AV20" s="656">
        <v>13</v>
      </c>
      <c r="AW20" s="656">
        <v>9</v>
      </c>
      <c r="AX20" s="656">
        <v>10</v>
      </c>
      <c r="AY20" s="656">
        <v>7</v>
      </c>
      <c r="AZ20" s="656">
        <v>0</v>
      </c>
      <c r="BA20" s="656">
        <v>0</v>
      </c>
      <c r="BB20" s="656">
        <f t="shared" si="2"/>
        <v>47</v>
      </c>
      <c r="BC20" s="656">
        <f t="shared" si="2"/>
        <v>36</v>
      </c>
      <c r="BD20" s="656">
        <f t="shared" si="3"/>
        <v>83</v>
      </c>
      <c r="BE20" s="996" t="s">
        <v>24</v>
      </c>
      <c r="BF20" s="996"/>
      <c r="BG20" s="995" t="s">
        <v>23</v>
      </c>
      <c r="BH20" s="995"/>
      <c r="BI20" s="656">
        <v>0</v>
      </c>
      <c r="BJ20" s="656">
        <v>2</v>
      </c>
      <c r="BK20" s="656">
        <v>1</v>
      </c>
      <c r="BL20" s="656">
        <v>0</v>
      </c>
      <c r="BM20" s="656">
        <v>4</v>
      </c>
      <c r="BN20" s="656">
        <v>5</v>
      </c>
      <c r="BO20" s="656">
        <v>1</v>
      </c>
      <c r="BP20" s="656">
        <v>1</v>
      </c>
      <c r="BQ20" s="656">
        <v>0</v>
      </c>
      <c r="BR20" s="656">
        <v>0</v>
      </c>
      <c r="BS20" s="656">
        <v>1</v>
      </c>
      <c r="BT20" s="656">
        <v>1</v>
      </c>
      <c r="BU20" s="656">
        <v>2</v>
      </c>
      <c r="BV20" s="656">
        <v>0</v>
      </c>
      <c r="BW20" s="656">
        <v>0</v>
      </c>
      <c r="BX20" s="656">
        <v>0</v>
      </c>
      <c r="BY20" s="656">
        <v>0</v>
      </c>
      <c r="BZ20" s="656">
        <v>0</v>
      </c>
      <c r="CA20" s="656">
        <v>0</v>
      </c>
      <c r="CB20" s="656">
        <v>0</v>
      </c>
      <c r="CC20" s="656">
        <v>0</v>
      </c>
      <c r="CD20" s="656">
        <v>0</v>
      </c>
      <c r="CE20" s="656">
        <f t="shared" si="4"/>
        <v>9</v>
      </c>
      <c r="CF20" s="656">
        <f t="shared" si="4"/>
        <v>9</v>
      </c>
      <c r="CG20" s="656">
        <f t="shared" si="5"/>
        <v>18</v>
      </c>
      <c r="CH20" s="650"/>
      <c r="CI20" s="650" t="s">
        <v>24</v>
      </c>
      <c r="CJ20" s="995" t="s">
        <v>23</v>
      </c>
      <c r="CK20" s="995"/>
      <c r="CL20" s="656">
        <v>0</v>
      </c>
      <c r="CM20" s="656">
        <v>0</v>
      </c>
      <c r="CN20" s="656">
        <v>0</v>
      </c>
      <c r="CO20" s="656">
        <v>0</v>
      </c>
      <c r="CP20" s="656">
        <v>10</v>
      </c>
      <c r="CQ20" s="656">
        <v>5</v>
      </c>
      <c r="CR20" s="656">
        <v>0</v>
      </c>
      <c r="CS20" s="656">
        <v>0</v>
      </c>
      <c r="CT20" s="656">
        <v>0</v>
      </c>
      <c r="CU20" s="656">
        <v>0</v>
      </c>
      <c r="CV20" s="656">
        <v>0</v>
      </c>
      <c r="CW20" s="656">
        <v>0</v>
      </c>
      <c r="CX20" s="656">
        <v>0</v>
      </c>
      <c r="CY20" s="656">
        <v>0</v>
      </c>
      <c r="CZ20" s="656">
        <v>0</v>
      </c>
      <c r="DA20" s="656">
        <v>0</v>
      </c>
      <c r="DB20" s="656">
        <v>0</v>
      </c>
      <c r="DC20" s="656">
        <v>0</v>
      </c>
      <c r="DD20" s="656">
        <v>5</v>
      </c>
      <c r="DE20" s="656">
        <v>1</v>
      </c>
      <c r="DF20" s="656">
        <v>0</v>
      </c>
      <c r="DG20" s="656">
        <v>0</v>
      </c>
      <c r="DH20" s="656">
        <f t="shared" si="6"/>
        <v>15</v>
      </c>
      <c r="DI20" s="656">
        <f t="shared" si="6"/>
        <v>6</v>
      </c>
      <c r="DJ20" s="656">
        <f t="shared" si="7"/>
        <v>21</v>
      </c>
      <c r="DK20" s="996" t="s">
        <v>24</v>
      </c>
      <c r="DL20" s="996"/>
      <c r="DM20" s="995" t="s">
        <v>23</v>
      </c>
      <c r="DN20" s="995"/>
      <c r="DO20" s="656">
        <v>0</v>
      </c>
      <c r="DP20" s="656">
        <v>0</v>
      </c>
      <c r="DQ20" s="656">
        <v>0</v>
      </c>
      <c r="DR20" s="656">
        <v>0</v>
      </c>
      <c r="DS20" s="656">
        <v>0</v>
      </c>
      <c r="DT20" s="656">
        <v>0</v>
      </c>
      <c r="DU20" s="656">
        <v>1</v>
      </c>
      <c r="DV20" s="656">
        <v>0</v>
      </c>
      <c r="DW20" s="656">
        <v>0</v>
      </c>
      <c r="DX20" s="656">
        <v>0</v>
      </c>
      <c r="DY20" s="656">
        <v>0</v>
      </c>
      <c r="DZ20" s="656">
        <v>0</v>
      </c>
      <c r="EA20" s="656">
        <v>0</v>
      </c>
      <c r="EB20" s="656">
        <v>0</v>
      </c>
      <c r="EC20" s="656">
        <v>0</v>
      </c>
      <c r="ED20" s="656">
        <v>0</v>
      </c>
      <c r="EE20" s="656">
        <v>0</v>
      </c>
      <c r="EF20" s="656">
        <v>0</v>
      </c>
      <c r="EG20" s="656">
        <v>0</v>
      </c>
      <c r="EH20" s="656">
        <v>0</v>
      </c>
      <c r="EI20" s="656">
        <v>0</v>
      </c>
      <c r="EJ20" s="656">
        <v>0</v>
      </c>
      <c r="EK20" s="656">
        <f t="shared" si="8"/>
        <v>1</v>
      </c>
      <c r="EL20" s="656">
        <f t="shared" si="8"/>
        <v>0</v>
      </c>
      <c r="EM20" s="656">
        <f t="shared" si="9"/>
        <v>1</v>
      </c>
      <c r="EN20" s="996" t="s">
        <v>24</v>
      </c>
      <c r="EO20" s="996"/>
      <c r="EP20" s="995" t="s">
        <v>23</v>
      </c>
      <c r="EQ20" s="995"/>
      <c r="ER20" s="656">
        <v>58</v>
      </c>
      <c r="ES20" s="656">
        <v>27</v>
      </c>
      <c r="ET20" s="656">
        <v>64</v>
      </c>
      <c r="EU20" s="656">
        <v>17</v>
      </c>
      <c r="EV20" s="656">
        <v>48</v>
      </c>
      <c r="EW20" s="656">
        <v>23</v>
      </c>
      <c r="EX20" s="656">
        <v>55</v>
      </c>
      <c r="EY20" s="656">
        <v>23</v>
      </c>
      <c r="EZ20" s="656">
        <v>0</v>
      </c>
      <c r="FA20" s="656">
        <v>0</v>
      </c>
      <c r="FB20" s="656">
        <v>18</v>
      </c>
      <c r="FC20" s="656">
        <v>17</v>
      </c>
      <c r="FD20" s="656">
        <v>20</v>
      </c>
      <c r="FE20" s="656">
        <v>0</v>
      </c>
      <c r="FF20" s="656">
        <v>0</v>
      </c>
      <c r="FG20" s="656">
        <v>0</v>
      </c>
      <c r="FH20" s="656">
        <v>2</v>
      </c>
      <c r="FI20" s="656">
        <v>13</v>
      </c>
      <c r="FJ20" s="656">
        <v>7</v>
      </c>
      <c r="FK20" s="656">
        <v>14</v>
      </c>
      <c r="FL20" s="656">
        <v>0</v>
      </c>
      <c r="FM20" s="656">
        <v>0</v>
      </c>
      <c r="FN20" s="656">
        <f t="shared" si="10"/>
        <v>272</v>
      </c>
      <c r="FO20" s="656">
        <f t="shared" si="10"/>
        <v>134</v>
      </c>
      <c r="FP20" s="656">
        <f t="shared" si="11"/>
        <v>406</v>
      </c>
      <c r="FQ20" s="996" t="s">
        <v>24</v>
      </c>
      <c r="FR20" s="996"/>
    </row>
    <row r="21" spans="1:174" ht="20.100000000000001" customHeight="1" x14ac:dyDescent="0.3">
      <c r="A21" s="995" t="s">
        <v>25</v>
      </c>
      <c r="B21" s="995"/>
      <c r="C21" s="656">
        <v>2</v>
      </c>
      <c r="D21" s="656">
        <v>7</v>
      </c>
      <c r="E21" s="656">
        <v>8</v>
      </c>
      <c r="F21" s="656">
        <v>3</v>
      </c>
      <c r="G21" s="656">
        <v>26</v>
      </c>
      <c r="H21" s="656">
        <v>8</v>
      </c>
      <c r="I21" s="656">
        <v>0</v>
      </c>
      <c r="J21" s="656">
        <v>3</v>
      </c>
      <c r="K21" s="656">
        <v>0</v>
      </c>
      <c r="L21" s="656">
        <v>0</v>
      </c>
      <c r="M21" s="656">
        <v>1</v>
      </c>
      <c r="N21" s="656">
        <v>1</v>
      </c>
      <c r="O21" s="656">
        <v>2</v>
      </c>
      <c r="P21" s="656">
        <v>0</v>
      </c>
      <c r="Q21" s="656">
        <v>0</v>
      </c>
      <c r="R21" s="656">
        <v>0</v>
      </c>
      <c r="S21" s="656">
        <v>0</v>
      </c>
      <c r="T21" s="656">
        <v>0</v>
      </c>
      <c r="U21" s="656">
        <v>0</v>
      </c>
      <c r="V21" s="656">
        <v>0</v>
      </c>
      <c r="W21" s="656">
        <v>0</v>
      </c>
      <c r="X21" s="656">
        <v>0</v>
      </c>
      <c r="Y21" s="656">
        <f t="shared" si="0"/>
        <v>39</v>
      </c>
      <c r="Z21" s="656">
        <f t="shared" si="0"/>
        <v>22</v>
      </c>
      <c r="AA21" s="656">
        <f t="shared" si="1"/>
        <v>61</v>
      </c>
      <c r="AB21" s="996" t="s">
        <v>50</v>
      </c>
      <c r="AC21" s="996"/>
      <c r="AD21" s="995" t="s">
        <v>25</v>
      </c>
      <c r="AE21" s="995"/>
      <c r="AF21" s="656">
        <v>2</v>
      </c>
      <c r="AG21" s="656">
        <v>7</v>
      </c>
      <c r="AH21" s="656">
        <v>7</v>
      </c>
      <c r="AI21" s="656">
        <v>3</v>
      </c>
      <c r="AJ21" s="656">
        <v>3</v>
      </c>
      <c r="AK21" s="656">
        <v>1</v>
      </c>
      <c r="AL21" s="656">
        <v>0</v>
      </c>
      <c r="AM21" s="656">
        <v>3</v>
      </c>
      <c r="AN21" s="656">
        <v>0</v>
      </c>
      <c r="AO21" s="656">
        <v>0</v>
      </c>
      <c r="AP21" s="656">
        <v>0</v>
      </c>
      <c r="AQ21" s="656">
        <v>1</v>
      </c>
      <c r="AR21" s="656">
        <v>2</v>
      </c>
      <c r="AS21" s="656">
        <v>0</v>
      </c>
      <c r="AT21" s="656">
        <v>0</v>
      </c>
      <c r="AU21" s="656">
        <v>0</v>
      </c>
      <c r="AV21" s="656">
        <v>0</v>
      </c>
      <c r="AW21" s="656">
        <v>0</v>
      </c>
      <c r="AX21" s="656">
        <v>0</v>
      </c>
      <c r="AY21" s="656">
        <v>0</v>
      </c>
      <c r="AZ21" s="656">
        <v>0</v>
      </c>
      <c r="BA21" s="656">
        <v>0</v>
      </c>
      <c r="BB21" s="656">
        <f t="shared" si="2"/>
        <v>14</v>
      </c>
      <c r="BC21" s="656">
        <f t="shared" si="2"/>
        <v>15</v>
      </c>
      <c r="BD21" s="656">
        <f t="shared" si="3"/>
        <v>29</v>
      </c>
      <c r="BE21" s="996" t="s">
        <v>50</v>
      </c>
      <c r="BF21" s="996"/>
      <c r="BG21" s="995" t="s">
        <v>25</v>
      </c>
      <c r="BH21" s="995"/>
      <c r="BI21" s="656">
        <v>0</v>
      </c>
      <c r="BJ21" s="656">
        <v>0</v>
      </c>
      <c r="BK21" s="656">
        <v>1</v>
      </c>
      <c r="BL21" s="656">
        <v>0</v>
      </c>
      <c r="BM21" s="656">
        <v>2</v>
      </c>
      <c r="BN21" s="656">
        <v>0</v>
      </c>
      <c r="BO21" s="656">
        <v>0</v>
      </c>
      <c r="BP21" s="656">
        <v>0</v>
      </c>
      <c r="BQ21" s="656">
        <v>0</v>
      </c>
      <c r="BR21" s="656">
        <v>0</v>
      </c>
      <c r="BS21" s="656">
        <v>1</v>
      </c>
      <c r="BT21" s="656">
        <v>0</v>
      </c>
      <c r="BU21" s="656">
        <v>0</v>
      </c>
      <c r="BV21" s="656">
        <v>0</v>
      </c>
      <c r="BW21" s="656">
        <v>0</v>
      </c>
      <c r="BX21" s="656">
        <v>0</v>
      </c>
      <c r="BY21" s="656">
        <v>0</v>
      </c>
      <c r="BZ21" s="656">
        <v>0</v>
      </c>
      <c r="CA21" s="656">
        <v>0</v>
      </c>
      <c r="CB21" s="656">
        <v>0</v>
      </c>
      <c r="CC21" s="656">
        <v>0</v>
      </c>
      <c r="CD21" s="656">
        <v>0</v>
      </c>
      <c r="CE21" s="656">
        <f t="shared" si="4"/>
        <v>4</v>
      </c>
      <c r="CF21" s="656">
        <f t="shared" si="4"/>
        <v>0</v>
      </c>
      <c r="CG21" s="656">
        <f t="shared" si="5"/>
        <v>4</v>
      </c>
      <c r="CH21" s="650"/>
      <c r="CI21" s="650" t="s">
        <v>50</v>
      </c>
      <c r="CJ21" s="995" t="s">
        <v>25</v>
      </c>
      <c r="CK21" s="995"/>
      <c r="CL21" s="656">
        <v>0</v>
      </c>
      <c r="CM21" s="656">
        <v>0</v>
      </c>
      <c r="CN21" s="656">
        <v>0</v>
      </c>
      <c r="CO21" s="656">
        <v>0</v>
      </c>
      <c r="CP21" s="656">
        <v>21</v>
      </c>
      <c r="CQ21" s="656">
        <v>7</v>
      </c>
      <c r="CR21" s="656">
        <v>0</v>
      </c>
      <c r="CS21" s="656">
        <v>0</v>
      </c>
      <c r="CT21" s="656">
        <v>0</v>
      </c>
      <c r="CU21" s="656">
        <v>0</v>
      </c>
      <c r="CV21" s="656">
        <v>0</v>
      </c>
      <c r="CW21" s="656">
        <v>0</v>
      </c>
      <c r="CX21" s="656">
        <v>0</v>
      </c>
      <c r="CY21" s="656">
        <v>0</v>
      </c>
      <c r="CZ21" s="656">
        <v>0</v>
      </c>
      <c r="DA21" s="656">
        <v>0</v>
      </c>
      <c r="DB21" s="656">
        <v>0</v>
      </c>
      <c r="DC21" s="656">
        <v>0</v>
      </c>
      <c r="DD21" s="656">
        <v>0</v>
      </c>
      <c r="DE21" s="656">
        <v>0</v>
      </c>
      <c r="DF21" s="656">
        <v>0</v>
      </c>
      <c r="DG21" s="656">
        <v>0</v>
      </c>
      <c r="DH21" s="656">
        <f t="shared" si="6"/>
        <v>21</v>
      </c>
      <c r="DI21" s="656">
        <f t="shared" si="6"/>
        <v>7</v>
      </c>
      <c r="DJ21" s="656">
        <f t="shared" si="7"/>
        <v>28</v>
      </c>
      <c r="DK21" s="996" t="s">
        <v>50</v>
      </c>
      <c r="DL21" s="996"/>
      <c r="DM21" s="995" t="s">
        <v>25</v>
      </c>
      <c r="DN21" s="995"/>
      <c r="DO21" s="656">
        <v>0</v>
      </c>
      <c r="DP21" s="656">
        <v>0</v>
      </c>
      <c r="DQ21" s="656">
        <v>1</v>
      </c>
      <c r="DR21" s="656">
        <v>0</v>
      </c>
      <c r="DS21" s="656">
        <v>0</v>
      </c>
      <c r="DT21" s="656">
        <v>0</v>
      </c>
      <c r="DU21" s="656">
        <v>2</v>
      </c>
      <c r="DV21" s="656">
        <v>0</v>
      </c>
      <c r="DW21" s="656">
        <v>0</v>
      </c>
      <c r="DX21" s="656">
        <v>0</v>
      </c>
      <c r="DY21" s="656">
        <v>1</v>
      </c>
      <c r="DZ21" s="656">
        <v>0</v>
      </c>
      <c r="EA21" s="656">
        <v>0</v>
      </c>
      <c r="EB21" s="656">
        <v>0</v>
      </c>
      <c r="EC21" s="656">
        <v>0</v>
      </c>
      <c r="ED21" s="656">
        <v>0</v>
      </c>
      <c r="EE21" s="656">
        <v>0</v>
      </c>
      <c r="EF21" s="656">
        <v>0</v>
      </c>
      <c r="EG21" s="656">
        <v>0</v>
      </c>
      <c r="EH21" s="656">
        <v>0</v>
      </c>
      <c r="EI21" s="656">
        <v>0</v>
      </c>
      <c r="EJ21" s="656">
        <v>0</v>
      </c>
      <c r="EK21" s="656">
        <f t="shared" si="8"/>
        <v>4</v>
      </c>
      <c r="EL21" s="656">
        <f t="shared" si="8"/>
        <v>0</v>
      </c>
      <c r="EM21" s="656">
        <f t="shared" si="9"/>
        <v>4</v>
      </c>
      <c r="EN21" s="996" t="s">
        <v>50</v>
      </c>
      <c r="EO21" s="996"/>
      <c r="EP21" s="995" t="s">
        <v>25</v>
      </c>
      <c r="EQ21" s="995"/>
      <c r="ER21" s="656">
        <v>140</v>
      </c>
      <c r="ES21" s="656">
        <v>150</v>
      </c>
      <c r="ET21" s="656">
        <v>136</v>
      </c>
      <c r="EU21" s="656">
        <v>134</v>
      </c>
      <c r="EV21" s="656">
        <v>131</v>
      </c>
      <c r="EW21" s="656">
        <v>108</v>
      </c>
      <c r="EX21" s="656">
        <v>120</v>
      </c>
      <c r="EY21" s="656">
        <v>123</v>
      </c>
      <c r="EZ21" s="656">
        <v>0</v>
      </c>
      <c r="FA21" s="656">
        <v>0</v>
      </c>
      <c r="FB21" s="656">
        <v>70</v>
      </c>
      <c r="FC21" s="656">
        <v>83</v>
      </c>
      <c r="FD21" s="656">
        <v>43</v>
      </c>
      <c r="FE21" s="656">
        <v>8</v>
      </c>
      <c r="FF21" s="656">
        <v>0</v>
      </c>
      <c r="FG21" s="656">
        <v>0</v>
      </c>
      <c r="FH21" s="656">
        <v>0</v>
      </c>
      <c r="FI21" s="656">
        <v>0</v>
      </c>
      <c r="FJ21" s="656">
        <v>0</v>
      </c>
      <c r="FK21" s="656">
        <v>0</v>
      </c>
      <c r="FL21" s="656">
        <v>0</v>
      </c>
      <c r="FM21" s="656">
        <v>0</v>
      </c>
      <c r="FN21" s="656">
        <f t="shared" si="10"/>
        <v>640</v>
      </c>
      <c r="FO21" s="656">
        <f t="shared" si="10"/>
        <v>606</v>
      </c>
      <c r="FP21" s="656">
        <f t="shared" si="11"/>
        <v>1246</v>
      </c>
      <c r="FQ21" s="996" t="s">
        <v>50</v>
      </c>
      <c r="FR21" s="996"/>
    </row>
    <row r="22" spans="1:174" ht="20.100000000000001" customHeight="1" x14ac:dyDescent="0.3">
      <c r="A22" s="995" t="s">
        <v>64</v>
      </c>
      <c r="B22" s="995"/>
      <c r="C22" s="656">
        <v>52</v>
      </c>
      <c r="D22" s="656">
        <v>28</v>
      </c>
      <c r="E22" s="656">
        <v>61</v>
      </c>
      <c r="F22" s="656">
        <v>5</v>
      </c>
      <c r="G22" s="656">
        <v>85</v>
      </c>
      <c r="H22" s="656">
        <v>7</v>
      </c>
      <c r="I22" s="656">
        <v>3</v>
      </c>
      <c r="J22" s="656">
        <v>6</v>
      </c>
      <c r="K22" s="656">
        <v>1</v>
      </c>
      <c r="L22" s="656">
        <v>2</v>
      </c>
      <c r="M22" s="656">
        <v>1</v>
      </c>
      <c r="N22" s="656">
        <v>1</v>
      </c>
      <c r="O22" s="656">
        <v>1</v>
      </c>
      <c r="P22" s="656">
        <v>0</v>
      </c>
      <c r="Q22" s="656">
        <v>4</v>
      </c>
      <c r="R22" s="656">
        <v>1</v>
      </c>
      <c r="S22" s="656">
        <v>48</v>
      </c>
      <c r="T22" s="656">
        <v>22</v>
      </c>
      <c r="U22" s="656">
        <v>23</v>
      </c>
      <c r="V22" s="656">
        <v>0</v>
      </c>
      <c r="W22" s="656">
        <v>23</v>
      </c>
      <c r="X22" s="656">
        <v>14</v>
      </c>
      <c r="Y22" s="656">
        <f t="shared" si="0"/>
        <v>302</v>
      </c>
      <c r="Z22" s="656">
        <f t="shared" si="0"/>
        <v>86</v>
      </c>
      <c r="AA22" s="656">
        <f t="shared" si="1"/>
        <v>388</v>
      </c>
      <c r="AB22" s="996" t="s">
        <v>51</v>
      </c>
      <c r="AC22" s="996"/>
      <c r="AD22" s="995" t="s">
        <v>64</v>
      </c>
      <c r="AE22" s="995"/>
      <c r="AF22" s="656">
        <v>42</v>
      </c>
      <c r="AG22" s="656">
        <v>17</v>
      </c>
      <c r="AH22" s="656">
        <v>49</v>
      </c>
      <c r="AI22" s="656">
        <v>3</v>
      </c>
      <c r="AJ22" s="656">
        <v>25</v>
      </c>
      <c r="AK22" s="656">
        <v>1</v>
      </c>
      <c r="AL22" s="656">
        <v>3</v>
      </c>
      <c r="AM22" s="656">
        <v>3</v>
      </c>
      <c r="AN22" s="656">
        <v>0</v>
      </c>
      <c r="AO22" s="656">
        <v>0</v>
      </c>
      <c r="AP22" s="656">
        <v>1</v>
      </c>
      <c r="AQ22" s="656">
        <v>0</v>
      </c>
      <c r="AR22" s="656">
        <v>0</v>
      </c>
      <c r="AS22" s="656">
        <v>0</v>
      </c>
      <c r="AT22" s="656">
        <v>2</v>
      </c>
      <c r="AU22" s="656">
        <v>0</v>
      </c>
      <c r="AV22" s="656">
        <v>33</v>
      </c>
      <c r="AW22" s="656">
        <v>18</v>
      </c>
      <c r="AX22" s="656">
        <v>21</v>
      </c>
      <c r="AY22" s="656">
        <v>0</v>
      </c>
      <c r="AZ22" s="656">
        <v>17</v>
      </c>
      <c r="BA22" s="656">
        <v>7</v>
      </c>
      <c r="BB22" s="656">
        <f t="shared" si="2"/>
        <v>193</v>
      </c>
      <c r="BC22" s="656">
        <f t="shared" si="2"/>
        <v>49</v>
      </c>
      <c r="BD22" s="656">
        <f t="shared" si="3"/>
        <v>242</v>
      </c>
      <c r="BE22" s="996" t="s">
        <v>51</v>
      </c>
      <c r="BF22" s="996"/>
      <c r="BG22" s="995" t="s">
        <v>64</v>
      </c>
      <c r="BH22" s="995"/>
      <c r="BI22" s="656">
        <v>10</v>
      </c>
      <c r="BJ22" s="656">
        <v>2</v>
      </c>
      <c r="BK22" s="656">
        <v>12</v>
      </c>
      <c r="BL22" s="656">
        <v>0</v>
      </c>
      <c r="BM22" s="656">
        <v>7</v>
      </c>
      <c r="BN22" s="656">
        <v>2</v>
      </c>
      <c r="BO22" s="656">
        <v>0</v>
      </c>
      <c r="BP22" s="656">
        <v>1</v>
      </c>
      <c r="BQ22" s="656">
        <v>1</v>
      </c>
      <c r="BR22" s="656">
        <v>2</v>
      </c>
      <c r="BS22" s="656">
        <v>0</v>
      </c>
      <c r="BT22" s="656">
        <v>1</v>
      </c>
      <c r="BU22" s="656">
        <v>1</v>
      </c>
      <c r="BV22" s="656">
        <v>0</v>
      </c>
      <c r="BW22" s="656">
        <v>2</v>
      </c>
      <c r="BX22" s="656">
        <v>1</v>
      </c>
      <c r="BY22" s="656">
        <v>2</v>
      </c>
      <c r="BZ22" s="656">
        <v>1</v>
      </c>
      <c r="CA22" s="656">
        <v>0</v>
      </c>
      <c r="CB22" s="656">
        <v>0</v>
      </c>
      <c r="CC22" s="656">
        <v>2</v>
      </c>
      <c r="CD22" s="656">
        <v>1</v>
      </c>
      <c r="CE22" s="656">
        <f t="shared" si="4"/>
        <v>37</v>
      </c>
      <c r="CF22" s="656">
        <f t="shared" si="4"/>
        <v>11</v>
      </c>
      <c r="CG22" s="656">
        <f t="shared" si="5"/>
        <v>48</v>
      </c>
      <c r="CH22" s="650"/>
      <c r="CI22" s="650" t="s">
        <v>51</v>
      </c>
      <c r="CJ22" s="995" t="s">
        <v>64</v>
      </c>
      <c r="CK22" s="995"/>
      <c r="CL22" s="656">
        <v>0</v>
      </c>
      <c r="CM22" s="656">
        <v>9</v>
      </c>
      <c r="CN22" s="656">
        <v>0</v>
      </c>
      <c r="CO22" s="656">
        <v>2</v>
      </c>
      <c r="CP22" s="656">
        <v>53</v>
      </c>
      <c r="CQ22" s="656">
        <v>4</v>
      </c>
      <c r="CR22" s="656">
        <v>0</v>
      </c>
      <c r="CS22" s="656">
        <v>2</v>
      </c>
      <c r="CT22" s="656">
        <v>0</v>
      </c>
      <c r="CU22" s="656">
        <v>0</v>
      </c>
      <c r="CV22" s="656">
        <v>0</v>
      </c>
      <c r="CW22" s="656">
        <v>0</v>
      </c>
      <c r="CX22" s="656">
        <v>0</v>
      </c>
      <c r="CY22" s="656">
        <v>0</v>
      </c>
      <c r="CZ22" s="656">
        <v>0</v>
      </c>
      <c r="DA22" s="656">
        <v>0</v>
      </c>
      <c r="DB22" s="656">
        <v>13</v>
      </c>
      <c r="DC22" s="656">
        <v>3</v>
      </c>
      <c r="DD22" s="656">
        <v>2</v>
      </c>
      <c r="DE22" s="656">
        <v>0</v>
      </c>
      <c r="DF22" s="656">
        <v>4</v>
      </c>
      <c r="DG22" s="656">
        <v>6</v>
      </c>
      <c r="DH22" s="656">
        <f t="shared" si="6"/>
        <v>72</v>
      </c>
      <c r="DI22" s="656">
        <f t="shared" si="6"/>
        <v>26</v>
      </c>
      <c r="DJ22" s="656">
        <f t="shared" si="7"/>
        <v>98</v>
      </c>
      <c r="DK22" s="996" t="s">
        <v>51</v>
      </c>
      <c r="DL22" s="996"/>
      <c r="DM22" s="995" t="s">
        <v>64</v>
      </c>
      <c r="DN22" s="995"/>
      <c r="DO22" s="656">
        <v>2</v>
      </c>
      <c r="DP22" s="656">
        <v>3</v>
      </c>
      <c r="DQ22" s="656">
        <v>1</v>
      </c>
      <c r="DR22" s="656">
        <v>1</v>
      </c>
      <c r="DS22" s="656">
        <v>2</v>
      </c>
      <c r="DT22" s="656">
        <v>4</v>
      </c>
      <c r="DU22" s="656">
        <v>0</v>
      </c>
      <c r="DV22" s="656">
        <v>4</v>
      </c>
      <c r="DW22" s="656">
        <v>1</v>
      </c>
      <c r="DX22" s="656">
        <v>0</v>
      </c>
      <c r="DY22" s="656">
        <v>0</v>
      </c>
      <c r="DZ22" s="656">
        <v>0</v>
      </c>
      <c r="EA22" s="656">
        <v>0</v>
      </c>
      <c r="EB22" s="656">
        <v>0</v>
      </c>
      <c r="EC22" s="656">
        <v>0</v>
      </c>
      <c r="ED22" s="656">
        <v>1</v>
      </c>
      <c r="EE22" s="656">
        <v>1</v>
      </c>
      <c r="EF22" s="656">
        <v>1</v>
      </c>
      <c r="EG22" s="656">
        <v>0</v>
      </c>
      <c r="EH22" s="656">
        <v>0</v>
      </c>
      <c r="EI22" s="656">
        <v>0</v>
      </c>
      <c r="EJ22" s="656">
        <v>0</v>
      </c>
      <c r="EK22" s="656">
        <f t="shared" si="8"/>
        <v>7</v>
      </c>
      <c r="EL22" s="656">
        <f t="shared" si="8"/>
        <v>14</v>
      </c>
      <c r="EM22" s="656">
        <f t="shared" si="9"/>
        <v>21</v>
      </c>
      <c r="EN22" s="996" t="s">
        <v>51</v>
      </c>
      <c r="EO22" s="996"/>
      <c r="EP22" s="995" t="s">
        <v>64</v>
      </c>
      <c r="EQ22" s="995"/>
      <c r="ER22" s="656">
        <v>400</v>
      </c>
      <c r="ES22" s="656">
        <v>64</v>
      </c>
      <c r="ET22" s="656">
        <v>273</v>
      </c>
      <c r="EU22" s="656">
        <v>47</v>
      </c>
      <c r="EV22" s="656">
        <v>140</v>
      </c>
      <c r="EW22" s="656">
        <v>42</v>
      </c>
      <c r="EX22" s="656">
        <v>138</v>
      </c>
      <c r="EY22" s="656">
        <v>40</v>
      </c>
      <c r="EZ22" s="656">
        <v>50</v>
      </c>
      <c r="FA22" s="656">
        <v>30</v>
      </c>
      <c r="FB22" s="656">
        <v>65</v>
      </c>
      <c r="FC22" s="656">
        <v>43</v>
      </c>
      <c r="FD22" s="656">
        <v>38</v>
      </c>
      <c r="FE22" s="656">
        <v>0</v>
      </c>
      <c r="FF22" s="656">
        <v>66</v>
      </c>
      <c r="FG22" s="656">
        <v>37</v>
      </c>
      <c r="FH22" s="656">
        <v>17</v>
      </c>
      <c r="FI22" s="656">
        <v>12</v>
      </c>
      <c r="FJ22" s="656">
        <v>16</v>
      </c>
      <c r="FK22" s="656">
        <v>0</v>
      </c>
      <c r="FL22" s="656">
        <v>38</v>
      </c>
      <c r="FM22" s="656">
        <v>23</v>
      </c>
      <c r="FN22" s="656">
        <f t="shared" si="10"/>
        <v>1241</v>
      </c>
      <c r="FO22" s="656">
        <f t="shared" si="10"/>
        <v>338</v>
      </c>
      <c r="FP22" s="656">
        <f t="shared" si="11"/>
        <v>1579</v>
      </c>
      <c r="FQ22" s="996" t="s">
        <v>51</v>
      </c>
      <c r="FR22" s="996"/>
    </row>
    <row r="23" spans="1:174" ht="20.100000000000001" customHeight="1" x14ac:dyDescent="0.3">
      <c r="A23" s="995" t="s">
        <v>27</v>
      </c>
      <c r="B23" s="995"/>
      <c r="C23" s="656">
        <v>58</v>
      </c>
      <c r="D23" s="656">
        <v>93</v>
      </c>
      <c r="E23" s="656">
        <v>48</v>
      </c>
      <c r="F23" s="656">
        <v>26</v>
      </c>
      <c r="G23" s="656">
        <v>92</v>
      </c>
      <c r="H23" s="656">
        <v>61</v>
      </c>
      <c r="I23" s="656">
        <v>0</v>
      </c>
      <c r="J23" s="656">
        <v>1</v>
      </c>
      <c r="K23" s="656">
        <v>3</v>
      </c>
      <c r="L23" s="656">
        <v>0</v>
      </c>
      <c r="M23" s="656">
        <v>0</v>
      </c>
      <c r="N23" s="656">
        <v>0</v>
      </c>
      <c r="O23" s="656">
        <v>0</v>
      </c>
      <c r="P23" s="656">
        <v>0</v>
      </c>
      <c r="Q23" s="656">
        <v>6</v>
      </c>
      <c r="R23" s="656">
        <v>0</v>
      </c>
      <c r="S23" s="656">
        <v>0</v>
      </c>
      <c r="T23" s="656">
        <v>4</v>
      </c>
      <c r="U23" s="656">
        <v>0</v>
      </c>
      <c r="V23" s="656">
        <v>17</v>
      </c>
      <c r="W23" s="656">
        <v>32</v>
      </c>
      <c r="X23" s="656">
        <v>7</v>
      </c>
      <c r="Y23" s="656">
        <f t="shared" si="0"/>
        <v>239</v>
      </c>
      <c r="Z23" s="656">
        <f t="shared" si="0"/>
        <v>209</v>
      </c>
      <c r="AA23" s="656">
        <f t="shared" si="1"/>
        <v>448</v>
      </c>
      <c r="AB23" s="996" t="s">
        <v>28</v>
      </c>
      <c r="AC23" s="996"/>
      <c r="AD23" s="995" t="s">
        <v>27</v>
      </c>
      <c r="AE23" s="995"/>
      <c r="AF23" s="656">
        <v>51</v>
      </c>
      <c r="AG23" s="656">
        <v>34</v>
      </c>
      <c r="AH23" s="656">
        <v>48</v>
      </c>
      <c r="AI23" s="656">
        <v>26</v>
      </c>
      <c r="AJ23" s="656">
        <v>30</v>
      </c>
      <c r="AK23" s="656">
        <v>15</v>
      </c>
      <c r="AL23" s="656">
        <v>0</v>
      </c>
      <c r="AM23" s="656">
        <v>0</v>
      </c>
      <c r="AN23" s="656">
        <v>1</v>
      </c>
      <c r="AO23" s="656">
        <v>0</v>
      </c>
      <c r="AP23" s="656">
        <v>0</v>
      </c>
      <c r="AQ23" s="656">
        <v>0</v>
      </c>
      <c r="AR23" s="656">
        <v>0</v>
      </c>
      <c r="AS23" s="656">
        <v>0</v>
      </c>
      <c r="AT23" s="656">
        <v>4</v>
      </c>
      <c r="AU23" s="656">
        <v>0</v>
      </c>
      <c r="AV23" s="656">
        <v>0</v>
      </c>
      <c r="AW23" s="656">
        <v>4</v>
      </c>
      <c r="AX23" s="656">
        <v>0</v>
      </c>
      <c r="AY23" s="656">
        <v>7</v>
      </c>
      <c r="AZ23" s="656">
        <v>4</v>
      </c>
      <c r="BA23" s="656">
        <v>2</v>
      </c>
      <c r="BB23" s="656">
        <f t="shared" si="2"/>
        <v>138</v>
      </c>
      <c r="BC23" s="656">
        <f t="shared" si="2"/>
        <v>88</v>
      </c>
      <c r="BD23" s="656">
        <f t="shared" si="3"/>
        <v>226</v>
      </c>
      <c r="BE23" s="996" t="s">
        <v>28</v>
      </c>
      <c r="BF23" s="996"/>
      <c r="BG23" s="995" t="s">
        <v>27</v>
      </c>
      <c r="BH23" s="995"/>
      <c r="BI23" s="656">
        <v>6</v>
      </c>
      <c r="BJ23" s="656">
        <v>2</v>
      </c>
      <c r="BK23" s="656">
        <v>0</v>
      </c>
      <c r="BL23" s="656">
        <v>0</v>
      </c>
      <c r="BM23" s="656">
        <v>28</v>
      </c>
      <c r="BN23" s="656">
        <v>26</v>
      </c>
      <c r="BO23" s="656">
        <v>0</v>
      </c>
      <c r="BP23" s="656">
        <v>0</v>
      </c>
      <c r="BQ23" s="656">
        <v>2</v>
      </c>
      <c r="BR23" s="656">
        <v>0</v>
      </c>
      <c r="BS23" s="656">
        <v>0</v>
      </c>
      <c r="BT23" s="656">
        <v>0</v>
      </c>
      <c r="BU23" s="656">
        <v>0</v>
      </c>
      <c r="BV23" s="656">
        <v>0</v>
      </c>
      <c r="BW23" s="656">
        <v>1</v>
      </c>
      <c r="BX23" s="656">
        <v>0</v>
      </c>
      <c r="BY23" s="656">
        <v>0</v>
      </c>
      <c r="BZ23" s="656">
        <v>0</v>
      </c>
      <c r="CA23" s="656">
        <v>0</v>
      </c>
      <c r="CB23" s="656">
        <v>6</v>
      </c>
      <c r="CC23" s="656">
        <v>10</v>
      </c>
      <c r="CD23" s="656">
        <v>2</v>
      </c>
      <c r="CE23" s="656">
        <f t="shared" si="4"/>
        <v>47</v>
      </c>
      <c r="CF23" s="656">
        <f t="shared" si="4"/>
        <v>36</v>
      </c>
      <c r="CG23" s="656">
        <f t="shared" si="5"/>
        <v>83</v>
      </c>
      <c r="CH23" s="650"/>
      <c r="CI23" s="650" t="s">
        <v>28</v>
      </c>
      <c r="CJ23" s="995" t="s">
        <v>27</v>
      </c>
      <c r="CK23" s="995"/>
      <c r="CL23" s="656">
        <v>1</v>
      </c>
      <c r="CM23" s="656">
        <v>57</v>
      </c>
      <c r="CN23" s="656">
        <v>0</v>
      </c>
      <c r="CO23" s="656">
        <v>0</v>
      </c>
      <c r="CP23" s="656">
        <v>34</v>
      </c>
      <c r="CQ23" s="656">
        <v>20</v>
      </c>
      <c r="CR23" s="656">
        <v>0</v>
      </c>
      <c r="CS23" s="656">
        <v>1</v>
      </c>
      <c r="CT23" s="656">
        <v>0</v>
      </c>
      <c r="CU23" s="656">
        <v>0</v>
      </c>
      <c r="CV23" s="656">
        <v>0</v>
      </c>
      <c r="CW23" s="656">
        <v>0</v>
      </c>
      <c r="CX23" s="656">
        <v>0</v>
      </c>
      <c r="CY23" s="656">
        <v>0</v>
      </c>
      <c r="CZ23" s="656">
        <v>1</v>
      </c>
      <c r="DA23" s="656">
        <v>0</v>
      </c>
      <c r="DB23" s="656">
        <v>0</v>
      </c>
      <c r="DC23" s="656">
        <v>0</v>
      </c>
      <c r="DD23" s="656">
        <v>0</v>
      </c>
      <c r="DE23" s="656">
        <v>4</v>
      </c>
      <c r="DF23" s="656">
        <v>18</v>
      </c>
      <c r="DG23" s="656">
        <v>3</v>
      </c>
      <c r="DH23" s="656">
        <f t="shared" si="6"/>
        <v>54</v>
      </c>
      <c r="DI23" s="656">
        <f t="shared" si="6"/>
        <v>85</v>
      </c>
      <c r="DJ23" s="656">
        <f t="shared" si="7"/>
        <v>139</v>
      </c>
      <c r="DK23" s="996" t="s">
        <v>28</v>
      </c>
      <c r="DL23" s="996"/>
      <c r="DM23" s="995" t="s">
        <v>27</v>
      </c>
      <c r="DN23" s="995"/>
      <c r="DO23" s="656">
        <v>2</v>
      </c>
      <c r="DP23" s="656">
        <v>2</v>
      </c>
      <c r="DQ23" s="656">
        <v>0</v>
      </c>
      <c r="DR23" s="656">
        <v>3</v>
      </c>
      <c r="DS23" s="656">
        <v>0</v>
      </c>
      <c r="DT23" s="656">
        <v>3</v>
      </c>
      <c r="DU23" s="656">
        <v>0</v>
      </c>
      <c r="DV23" s="656">
        <v>0</v>
      </c>
      <c r="DW23" s="656">
        <v>1</v>
      </c>
      <c r="DX23" s="656">
        <v>0</v>
      </c>
      <c r="DY23" s="656">
        <v>0</v>
      </c>
      <c r="DZ23" s="656">
        <v>1</v>
      </c>
      <c r="EA23" s="656">
        <v>0</v>
      </c>
      <c r="EB23" s="656">
        <v>0</v>
      </c>
      <c r="EC23" s="656">
        <v>0</v>
      </c>
      <c r="ED23" s="656">
        <v>0</v>
      </c>
      <c r="EE23" s="656">
        <v>0</v>
      </c>
      <c r="EF23" s="656">
        <v>0</v>
      </c>
      <c r="EG23" s="656">
        <v>0</v>
      </c>
      <c r="EH23" s="656">
        <v>1</v>
      </c>
      <c r="EI23" s="656">
        <v>0</v>
      </c>
      <c r="EJ23" s="656">
        <v>3</v>
      </c>
      <c r="EK23" s="656">
        <f t="shared" si="8"/>
        <v>3</v>
      </c>
      <c r="EL23" s="656">
        <f t="shared" si="8"/>
        <v>13</v>
      </c>
      <c r="EM23" s="656">
        <f t="shared" si="9"/>
        <v>16</v>
      </c>
      <c r="EN23" s="996" t="s">
        <v>28</v>
      </c>
      <c r="EO23" s="996"/>
      <c r="EP23" s="995" t="s">
        <v>27</v>
      </c>
      <c r="EQ23" s="995"/>
      <c r="ER23" s="656">
        <v>142</v>
      </c>
      <c r="ES23" s="656">
        <v>130</v>
      </c>
      <c r="ET23" s="656">
        <v>89</v>
      </c>
      <c r="EU23" s="656">
        <v>119</v>
      </c>
      <c r="EV23" s="656">
        <v>44</v>
      </c>
      <c r="EW23" s="656">
        <v>67</v>
      </c>
      <c r="EX23" s="656">
        <v>0</v>
      </c>
      <c r="EY23" s="656">
        <v>36</v>
      </c>
      <c r="EZ23" s="656">
        <v>42</v>
      </c>
      <c r="FA23" s="656">
        <v>18</v>
      </c>
      <c r="FB23" s="656">
        <v>0</v>
      </c>
      <c r="FC23" s="656">
        <v>44</v>
      </c>
      <c r="FD23" s="656">
        <v>0</v>
      </c>
      <c r="FE23" s="656">
        <v>6</v>
      </c>
      <c r="FF23" s="656">
        <v>65</v>
      </c>
      <c r="FG23" s="656">
        <v>35</v>
      </c>
      <c r="FH23" s="656">
        <v>0</v>
      </c>
      <c r="FI23" s="656">
        <v>15</v>
      </c>
      <c r="FJ23" s="656">
        <v>0</v>
      </c>
      <c r="FK23" s="656">
        <v>10</v>
      </c>
      <c r="FL23" s="656">
        <v>24</v>
      </c>
      <c r="FM23" s="656">
        <v>27</v>
      </c>
      <c r="FN23" s="656">
        <f t="shared" si="10"/>
        <v>406</v>
      </c>
      <c r="FO23" s="656">
        <f t="shared" si="10"/>
        <v>507</v>
      </c>
      <c r="FP23" s="656">
        <f t="shared" si="11"/>
        <v>913</v>
      </c>
      <c r="FQ23" s="996" t="s">
        <v>28</v>
      </c>
      <c r="FR23" s="996"/>
    </row>
    <row r="24" spans="1:174" ht="20.100000000000001" customHeight="1" x14ac:dyDescent="0.3">
      <c r="A24" s="995" t="s">
        <v>29</v>
      </c>
      <c r="B24" s="995"/>
      <c r="C24" s="656">
        <v>4</v>
      </c>
      <c r="D24" s="656">
        <v>8</v>
      </c>
      <c r="E24" s="656">
        <v>0</v>
      </c>
      <c r="F24" s="656">
        <v>2</v>
      </c>
      <c r="G24" s="656">
        <v>11</v>
      </c>
      <c r="H24" s="656">
        <v>4</v>
      </c>
      <c r="I24" s="656">
        <v>0</v>
      </c>
      <c r="J24" s="656">
        <v>0</v>
      </c>
      <c r="K24" s="656">
        <v>0</v>
      </c>
      <c r="L24" s="656">
        <v>1</v>
      </c>
      <c r="M24" s="656">
        <v>0</v>
      </c>
      <c r="N24" s="656">
        <v>0</v>
      </c>
      <c r="O24" s="656">
        <v>3</v>
      </c>
      <c r="P24" s="656">
        <v>0</v>
      </c>
      <c r="Q24" s="656">
        <v>0</v>
      </c>
      <c r="R24" s="656">
        <v>0</v>
      </c>
      <c r="S24" s="656">
        <v>7</v>
      </c>
      <c r="T24" s="656">
        <v>0</v>
      </c>
      <c r="U24" s="656">
        <v>0</v>
      </c>
      <c r="V24" s="656">
        <v>5</v>
      </c>
      <c r="W24" s="656">
        <v>0</v>
      </c>
      <c r="X24" s="656">
        <v>5</v>
      </c>
      <c r="Y24" s="656">
        <f t="shared" si="0"/>
        <v>25</v>
      </c>
      <c r="Z24" s="656">
        <f t="shared" si="0"/>
        <v>25</v>
      </c>
      <c r="AA24" s="656">
        <f t="shared" si="1"/>
        <v>50</v>
      </c>
      <c r="AB24" s="996" t="s">
        <v>30</v>
      </c>
      <c r="AC24" s="996"/>
      <c r="AD24" s="995" t="s">
        <v>29</v>
      </c>
      <c r="AE24" s="995"/>
      <c r="AF24" s="656">
        <v>4</v>
      </c>
      <c r="AG24" s="656">
        <v>8</v>
      </c>
      <c r="AH24" s="656">
        <v>0</v>
      </c>
      <c r="AI24" s="656">
        <v>2</v>
      </c>
      <c r="AJ24" s="656">
        <v>10</v>
      </c>
      <c r="AK24" s="656">
        <v>2</v>
      </c>
      <c r="AL24" s="656">
        <v>0</v>
      </c>
      <c r="AM24" s="656">
        <v>0</v>
      </c>
      <c r="AN24" s="656">
        <v>0</v>
      </c>
      <c r="AO24" s="656">
        <v>1</v>
      </c>
      <c r="AP24" s="656">
        <v>0</v>
      </c>
      <c r="AQ24" s="656">
        <v>0</v>
      </c>
      <c r="AR24" s="656">
        <v>3</v>
      </c>
      <c r="AS24" s="656">
        <v>0</v>
      </c>
      <c r="AT24" s="656">
        <v>0</v>
      </c>
      <c r="AU24" s="656">
        <v>0</v>
      </c>
      <c r="AV24" s="656">
        <v>7</v>
      </c>
      <c r="AW24" s="656">
        <v>0</v>
      </c>
      <c r="AX24" s="656">
        <v>0</v>
      </c>
      <c r="AY24" s="656">
        <v>5</v>
      </c>
      <c r="AZ24" s="656">
        <v>0</v>
      </c>
      <c r="BA24" s="656">
        <v>3</v>
      </c>
      <c r="BB24" s="656">
        <f t="shared" si="2"/>
        <v>24</v>
      </c>
      <c r="BC24" s="656">
        <f t="shared" si="2"/>
        <v>21</v>
      </c>
      <c r="BD24" s="656">
        <f t="shared" si="3"/>
        <v>45</v>
      </c>
      <c r="BE24" s="996" t="s">
        <v>30</v>
      </c>
      <c r="BF24" s="996"/>
      <c r="BG24" s="995" t="s">
        <v>29</v>
      </c>
      <c r="BH24" s="995"/>
      <c r="BI24" s="656">
        <v>0</v>
      </c>
      <c r="BJ24" s="656">
        <v>0</v>
      </c>
      <c r="BK24" s="656">
        <v>0</v>
      </c>
      <c r="BL24" s="656">
        <v>0</v>
      </c>
      <c r="BM24" s="656">
        <v>1</v>
      </c>
      <c r="BN24" s="656">
        <v>1</v>
      </c>
      <c r="BO24" s="656">
        <v>0</v>
      </c>
      <c r="BP24" s="656">
        <v>0</v>
      </c>
      <c r="BQ24" s="656">
        <v>0</v>
      </c>
      <c r="BR24" s="656">
        <v>0</v>
      </c>
      <c r="BS24" s="656">
        <v>0</v>
      </c>
      <c r="BT24" s="656">
        <v>0</v>
      </c>
      <c r="BU24" s="656">
        <v>0</v>
      </c>
      <c r="BV24" s="656">
        <v>0</v>
      </c>
      <c r="BW24" s="656">
        <v>0</v>
      </c>
      <c r="BX24" s="656">
        <v>0</v>
      </c>
      <c r="BY24" s="656">
        <v>0</v>
      </c>
      <c r="BZ24" s="656">
        <v>0</v>
      </c>
      <c r="CA24" s="656">
        <v>0</v>
      </c>
      <c r="CB24" s="656">
        <v>0</v>
      </c>
      <c r="CC24" s="656">
        <v>0</v>
      </c>
      <c r="CD24" s="656">
        <v>0</v>
      </c>
      <c r="CE24" s="656">
        <f t="shared" si="4"/>
        <v>1</v>
      </c>
      <c r="CF24" s="656">
        <f t="shared" si="4"/>
        <v>1</v>
      </c>
      <c r="CG24" s="656">
        <f t="shared" si="5"/>
        <v>2</v>
      </c>
      <c r="CH24" s="650"/>
      <c r="CI24" s="650" t="s">
        <v>30</v>
      </c>
      <c r="CJ24" s="995" t="s">
        <v>29</v>
      </c>
      <c r="CK24" s="995"/>
      <c r="CL24" s="656">
        <v>0</v>
      </c>
      <c r="CM24" s="656">
        <v>0</v>
      </c>
      <c r="CN24" s="656">
        <v>0</v>
      </c>
      <c r="CO24" s="656">
        <v>0</v>
      </c>
      <c r="CP24" s="656">
        <v>0</v>
      </c>
      <c r="CQ24" s="656">
        <v>1</v>
      </c>
      <c r="CR24" s="656">
        <v>0</v>
      </c>
      <c r="CS24" s="656">
        <v>0</v>
      </c>
      <c r="CT24" s="656">
        <v>0</v>
      </c>
      <c r="CU24" s="656">
        <v>0</v>
      </c>
      <c r="CV24" s="656">
        <v>0</v>
      </c>
      <c r="CW24" s="656">
        <v>0</v>
      </c>
      <c r="CX24" s="656">
        <v>0</v>
      </c>
      <c r="CY24" s="656">
        <v>0</v>
      </c>
      <c r="CZ24" s="656">
        <v>0</v>
      </c>
      <c r="DA24" s="656">
        <v>0</v>
      </c>
      <c r="DB24" s="656">
        <v>0</v>
      </c>
      <c r="DC24" s="656">
        <v>0</v>
      </c>
      <c r="DD24" s="656">
        <v>0</v>
      </c>
      <c r="DE24" s="656">
        <v>0</v>
      </c>
      <c r="DF24" s="656">
        <v>0</v>
      </c>
      <c r="DG24" s="656">
        <v>2</v>
      </c>
      <c r="DH24" s="656">
        <f t="shared" si="6"/>
        <v>0</v>
      </c>
      <c r="DI24" s="656">
        <f t="shared" si="6"/>
        <v>3</v>
      </c>
      <c r="DJ24" s="656">
        <f t="shared" si="7"/>
        <v>3</v>
      </c>
      <c r="DK24" s="996" t="s">
        <v>30</v>
      </c>
      <c r="DL24" s="996"/>
      <c r="DM24" s="995" t="s">
        <v>29</v>
      </c>
      <c r="DN24" s="995"/>
      <c r="DO24" s="656">
        <v>7</v>
      </c>
      <c r="DP24" s="656">
        <v>0</v>
      </c>
      <c r="DQ24" s="656">
        <v>5</v>
      </c>
      <c r="DR24" s="656">
        <v>0</v>
      </c>
      <c r="DS24" s="656">
        <v>0</v>
      </c>
      <c r="DT24" s="656">
        <v>1</v>
      </c>
      <c r="DU24" s="656">
        <v>0</v>
      </c>
      <c r="DV24" s="656">
        <v>0</v>
      </c>
      <c r="DW24" s="656">
        <v>0</v>
      </c>
      <c r="DX24" s="656">
        <v>0</v>
      </c>
      <c r="DY24" s="656">
        <v>0</v>
      </c>
      <c r="DZ24" s="656">
        <v>0</v>
      </c>
      <c r="EA24" s="656">
        <v>0</v>
      </c>
      <c r="EB24" s="656">
        <v>0</v>
      </c>
      <c r="EC24" s="656">
        <v>0</v>
      </c>
      <c r="ED24" s="656">
        <v>0</v>
      </c>
      <c r="EE24" s="656">
        <v>0</v>
      </c>
      <c r="EF24" s="656">
        <v>0</v>
      </c>
      <c r="EG24" s="656">
        <v>0</v>
      </c>
      <c r="EH24" s="656">
        <v>0</v>
      </c>
      <c r="EI24" s="656">
        <v>0</v>
      </c>
      <c r="EJ24" s="656">
        <v>1</v>
      </c>
      <c r="EK24" s="656">
        <f t="shared" si="8"/>
        <v>12</v>
      </c>
      <c r="EL24" s="656">
        <f t="shared" si="8"/>
        <v>2</v>
      </c>
      <c r="EM24" s="656">
        <f t="shared" si="9"/>
        <v>14</v>
      </c>
      <c r="EN24" s="996" t="s">
        <v>30</v>
      </c>
      <c r="EO24" s="996"/>
      <c r="EP24" s="995" t="s">
        <v>29</v>
      </c>
      <c r="EQ24" s="995"/>
      <c r="ER24" s="656">
        <v>42</v>
      </c>
      <c r="ES24" s="656">
        <v>15</v>
      </c>
      <c r="ET24" s="656">
        <v>31</v>
      </c>
      <c r="EU24" s="656">
        <v>8</v>
      </c>
      <c r="EV24" s="656">
        <v>6</v>
      </c>
      <c r="EW24" s="656">
        <v>11</v>
      </c>
      <c r="EX24" s="656">
        <v>7</v>
      </c>
      <c r="EY24" s="656">
        <v>0</v>
      </c>
      <c r="EZ24" s="656">
        <v>0</v>
      </c>
      <c r="FA24" s="656">
        <v>8</v>
      </c>
      <c r="FB24" s="656">
        <v>7</v>
      </c>
      <c r="FC24" s="656">
        <v>0</v>
      </c>
      <c r="FD24" s="656">
        <v>13</v>
      </c>
      <c r="FE24" s="656">
        <v>0</v>
      </c>
      <c r="FF24" s="656">
        <v>0</v>
      </c>
      <c r="FG24" s="656">
        <v>15</v>
      </c>
      <c r="FH24" s="656">
        <v>10</v>
      </c>
      <c r="FI24" s="656">
        <v>0</v>
      </c>
      <c r="FJ24" s="656">
        <v>0</v>
      </c>
      <c r="FK24" s="656">
        <v>12</v>
      </c>
      <c r="FL24" s="656">
        <v>0</v>
      </c>
      <c r="FM24" s="656">
        <v>9</v>
      </c>
      <c r="FN24" s="656">
        <f t="shared" si="10"/>
        <v>116</v>
      </c>
      <c r="FO24" s="656">
        <f t="shared" si="10"/>
        <v>78</v>
      </c>
      <c r="FP24" s="656">
        <f t="shared" si="11"/>
        <v>194</v>
      </c>
      <c r="FQ24" s="996" t="s">
        <v>30</v>
      </c>
      <c r="FR24" s="996"/>
    </row>
    <row r="25" spans="1:174" ht="20.100000000000001" customHeight="1" x14ac:dyDescent="0.3">
      <c r="A25" s="995" t="s">
        <v>31</v>
      </c>
      <c r="B25" s="995"/>
      <c r="C25" s="656">
        <v>0</v>
      </c>
      <c r="D25" s="656">
        <v>0</v>
      </c>
      <c r="E25" s="656">
        <v>0</v>
      </c>
      <c r="F25" s="656">
        <v>0</v>
      </c>
      <c r="G25" s="656">
        <v>5</v>
      </c>
      <c r="H25" s="656">
        <v>0</v>
      </c>
      <c r="I25" s="656">
        <v>0</v>
      </c>
      <c r="J25" s="656">
        <v>0</v>
      </c>
      <c r="K25" s="656">
        <v>0</v>
      </c>
      <c r="L25" s="656">
        <v>0</v>
      </c>
      <c r="M25" s="656">
        <v>0</v>
      </c>
      <c r="N25" s="656">
        <v>0</v>
      </c>
      <c r="O25" s="656">
        <v>0</v>
      </c>
      <c r="P25" s="656">
        <v>0</v>
      </c>
      <c r="Q25" s="656">
        <v>0</v>
      </c>
      <c r="R25" s="656">
        <v>0</v>
      </c>
      <c r="S25" s="656">
        <v>0</v>
      </c>
      <c r="T25" s="656">
        <v>16</v>
      </c>
      <c r="U25" s="656">
        <v>0</v>
      </c>
      <c r="V25" s="656">
        <v>0</v>
      </c>
      <c r="W25" s="656">
        <v>0</v>
      </c>
      <c r="X25" s="656">
        <v>0</v>
      </c>
      <c r="Y25" s="656">
        <f t="shared" si="0"/>
        <v>5</v>
      </c>
      <c r="Z25" s="656">
        <f t="shared" si="0"/>
        <v>16</v>
      </c>
      <c r="AA25" s="656">
        <f t="shared" si="1"/>
        <v>21</v>
      </c>
      <c r="AB25" s="996" t="s">
        <v>32</v>
      </c>
      <c r="AC25" s="996"/>
      <c r="AD25" s="995" t="s">
        <v>31</v>
      </c>
      <c r="AE25" s="995"/>
      <c r="AF25" s="656">
        <v>0</v>
      </c>
      <c r="AG25" s="656">
        <v>0</v>
      </c>
      <c r="AH25" s="656">
        <v>0</v>
      </c>
      <c r="AI25" s="656">
        <v>0</v>
      </c>
      <c r="AJ25" s="656">
        <v>5</v>
      </c>
      <c r="AK25" s="656">
        <v>0</v>
      </c>
      <c r="AL25" s="656">
        <v>0</v>
      </c>
      <c r="AM25" s="656">
        <v>0</v>
      </c>
      <c r="AN25" s="656">
        <v>0</v>
      </c>
      <c r="AO25" s="656">
        <v>0</v>
      </c>
      <c r="AP25" s="656">
        <v>0</v>
      </c>
      <c r="AQ25" s="656">
        <v>0</v>
      </c>
      <c r="AR25" s="656">
        <v>0</v>
      </c>
      <c r="AS25" s="656">
        <v>0</v>
      </c>
      <c r="AT25" s="656">
        <v>0</v>
      </c>
      <c r="AU25" s="656">
        <v>0</v>
      </c>
      <c r="AV25" s="656">
        <v>0</v>
      </c>
      <c r="AW25" s="656">
        <v>16</v>
      </c>
      <c r="AX25" s="656">
        <v>0</v>
      </c>
      <c r="AY25" s="656">
        <v>0</v>
      </c>
      <c r="AZ25" s="656">
        <v>0</v>
      </c>
      <c r="BA25" s="656">
        <v>0</v>
      </c>
      <c r="BB25" s="656">
        <f t="shared" si="2"/>
        <v>5</v>
      </c>
      <c r="BC25" s="656">
        <f t="shared" si="2"/>
        <v>16</v>
      </c>
      <c r="BD25" s="656">
        <f t="shared" si="3"/>
        <v>21</v>
      </c>
      <c r="BE25" s="996" t="s">
        <v>32</v>
      </c>
      <c r="BF25" s="996"/>
      <c r="BG25" s="995" t="s">
        <v>31</v>
      </c>
      <c r="BH25" s="995"/>
      <c r="BI25" s="656">
        <v>0</v>
      </c>
      <c r="BJ25" s="656">
        <v>0</v>
      </c>
      <c r="BK25" s="656">
        <v>0</v>
      </c>
      <c r="BL25" s="656">
        <v>0</v>
      </c>
      <c r="BM25" s="656">
        <v>0</v>
      </c>
      <c r="BN25" s="656">
        <v>0</v>
      </c>
      <c r="BO25" s="656">
        <v>0</v>
      </c>
      <c r="BP25" s="656">
        <v>0</v>
      </c>
      <c r="BQ25" s="656">
        <v>0</v>
      </c>
      <c r="BR25" s="656">
        <v>0</v>
      </c>
      <c r="BS25" s="656">
        <v>0</v>
      </c>
      <c r="BT25" s="656">
        <v>0</v>
      </c>
      <c r="BU25" s="656">
        <v>0</v>
      </c>
      <c r="BV25" s="656">
        <v>0</v>
      </c>
      <c r="BW25" s="656">
        <v>0</v>
      </c>
      <c r="BX25" s="656">
        <v>0</v>
      </c>
      <c r="BY25" s="656">
        <v>0</v>
      </c>
      <c r="BZ25" s="656">
        <v>0</v>
      </c>
      <c r="CA25" s="656">
        <v>0</v>
      </c>
      <c r="CB25" s="656">
        <v>0</v>
      </c>
      <c r="CC25" s="656">
        <v>0</v>
      </c>
      <c r="CD25" s="656">
        <v>0</v>
      </c>
      <c r="CE25" s="656">
        <f t="shared" si="4"/>
        <v>0</v>
      </c>
      <c r="CF25" s="656">
        <f t="shared" si="4"/>
        <v>0</v>
      </c>
      <c r="CG25" s="656">
        <f t="shared" si="5"/>
        <v>0</v>
      </c>
      <c r="CH25" s="650"/>
      <c r="CI25" s="650" t="s">
        <v>32</v>
      </c>
      <c r="CJ25" s="995" t="s">
        <v>31</v>
      </c>
      <c r="CK25" s="995"/>
      <c r="CL25" s="656">
        <v>0</v>
      </c>
      <c r="CM25" s="656">
        <v>0</v>
      </c>
      <c r="CN25" s="656">
        <v>0</v>
      </c>
      <c r="CO25" s="656">
        <v>0</v>
      </c>
      <c r="CP25" s="656">
        <v>0</v>
      </c>
      <c r="CQ25" s="656">
        <v>0</v>
      </c>
      <c r="CR25" s="656">
        <v>0</v>
      </c>
      <c r="CS25" s="656">
        <v>0</v>
      </c>
      <c r="CT25" s="656">
        <v>0</v>
      </c>
      <c r="CU25" s="656">
        <v>0</v>
      </c>
      <c r="CV25" s="656">
        <v>0</v>
      </c>
      <c r="CW25" s="656">
        <v>0</v>
      </c>
      <c r="CX25" s="656">
        <v>0</v>
      </c>
      <c r="CY25" s="656">
        <v>0</v>
      </c>
      <c r="CZ25" s="656">
        <v>0</v>
      </c>
      <c r="DA25" s="656">
        <v>0</v>
      </c>
      <c r="DB25" s="656">
        <v>0</v>
      </c>
      <c r="DC25" s="656">
        <v>0</v>
      </c>
      <c r="DD25" s="656">
        <v>0</v>
      </c>
      <c r="DE25" s="656">
        <v>0</v>
      </c>
      <c r="DF25" s="656">
        <v>0</v>
      </c>
      <c r="DG25" s="656">
        <v>0</v>
      </c>
      <c r="DH25" s="656">
        <f t="shared" si="6"/>
        <v>0</v>
      </c>
      <c r="DI25" s="656">
        <f t="shared" si="6"/>
        <v>0</v>
      </c>
      <c r="DJ25" s="656">
        <f t="shared" si="7"/>
        <v>0</v>
      </c>
      <c r="DK25" s="996" t="s">
        <v>32</v>
      </c>
      <c r="DL25" s="996"/>
      <c r="DM25" s="995" t="s">
        <v>31</v>
      </c>
      <c r="DN25" s="995"/>
      <c r="DO25" s="656">
        <v>0</v>
      </c>
      <c r="DP25" s="656">
        <v>0</v>
      </c>
      <c r="DQ25" s="656">
        <v>0</v>
      </c>
      <c r="DR25" s="656">
        <v>0</v>
      </c>
      <c r="DS25" s="656">
        <v>0</v>
      </c>
      <c r="DT25" s="656">
        <v>0</v>
      </c>
      <c r="DU25" s="656">
        <v>0</v>
      </c>
      <c r="DV25" s="656">
        <v>0</v>
      </c>
      <c r="DW25" s="656">
        <v>0</v>
      </c>
      <c r="DX25" s="656">
        <v>0</v>
      </c>
      <c r="DY25" s="656">
        <v>0</v>
      </c>
      <c r="DZ25" s="656">
        <v>0</v>
      </c>
      <c r="EA25" s="656">
        <v>0</v>
      </c>
      <c r="EB25" s="656">
        <v>0</v>
      </c>
      <c r="EC25" s="656">
        <v>0</v>
      </c>
      <c r="ED25" s="656">
        <v>0</v>
      </c>
      <c r="EE25" s="656">
        <v>0</v>
      </c>
      <c r="EF25" s="656">
        <v>0</v>
      </c>
      <c r="EG25" s="656">
        <v>0</v>
      </c>
      <c r="EH25" s="656">
        <v>0</v>
      </c>
      <c r="EI25" s="656">
        <v>0</v>
      </c>
      <c r="EJ25" s="656">
        <v>0</v>
      </c>
      <c r="EK25" s="656">
        <f t="shared" si="8"/>
        <v>0</v>
      </c>
      <c r="EL25" s="656">
        <f t="shared" si="8"/>
        <v>0</v>
      </c>
      <c r="EM25" s="656">
        <f t="shared" si="9"/>
        <v>0</v>
      </c>
      <c r="EN25" s="996" t="s">
        <v>32</v>
      </c>
      <c r="EO25" s="996"/>
      <c r="EP25" s="995" t="s">
        <v>31</v>
      </c>
      <c r="EQ25" s="995"/>
      <c r="ER25" s="656">
        <v>40</v>
      </c>
      <c r="ES25" s="656">
        <v>79</v>
      </c>
      <c r="ET25" s="656">
        <v>26</v>
      </c>
      <c r="EU25" s="656">
        <v>77</v>
      </c>
      <c r="EV25" s="656">
        <v>17</v>
      </c>
      <c r="EW25" s="656">
        <v>62</v>
      </c>
      <c r="EX25" s="656">
        <v>19</v>
      </c>
      <c r="EY25" s="656">
        <v>61</v>
      </c>
      <c r="EZ25" s="656">
        <v>0</v>
      </c>
      <c r="FA25" s="656">
        <v>0</v>
      </c>
      <c r="FB25" s="656">
        <v>16</v>
      </c>
      <c r="FC25" s="656">
        <v>34</v>
      </c>
      <c r="FD25" s="656">
        <v>14</v>
      </c>
      <c r="FE25" s="656">
        <v>58</v>
      </c>
      <c r="FF25" s="656">
        <v>0</v>
      </c>
      <c r="FG25" s="656">
        <v>0</v>
      </c>
      <c r="FH25" s="656">
        <v>11</v>
      </c>
      <c r="FI25" s="656">
        <v>64</v>
      </c>
      <c r="FJ25" s="656">
        <v>21</v>
      </c>
      <c r="FK25" s="656">
        <v>25</v>
      </c>
      <c r="FL25" s="656">
        <v>0</v>
      </c>
      <c r="FM25" s="656">
        <v>0</v>
      </c>
      <c r="FN25" s="656">
        <f t="shared" si="10"/>
        <v>164</v>
      </c>
      <c r="FO25" s="656">
        <f t="shared" si="10"/>
        <v>460</v>
      </c>
      <c r="FP25" s="656">
        <f t="shared" si="11"/>
        <v>624</v>
      </c>
      <c r="FQ25" s="996" t="s">
        <v>32</v>
      </c>
      <c r="FR25" s="996"/>
    </row>
    <row r="26" spans="1:174" ht="20.100000000000001" customHeight="1" x14ac:dyDescent="0.3">
      <c r="A26" s="995" t="s">
        <v>33</v>
      </c>
      <c r="B26" s="995"/>
      <c r="C26" s="656">
        <v>88</v>
      </c>
      <c r="D26" s="656">
        <v>24</v>
      </c>
      <c r="E26" s="656">
        <v>44</v>
      </c>
      <c r="F26" s="656">
        <v>4</v>
      </c>
      <c r="G26" s="656">
        <v>6</v>
      </c>
      <c r="H26" s="656">
        <v>4</v>
      </c>
      <c r="I26" s="656">
        <v>0</v>
      </c>
      <c r="J26" s="656">
        <v>0</v>
      </c>
      <c r="K26" s="656">
        <v>0</v>
      </c>
      <c r="L26" s="656">
        <v>0</v>
      </c>
      <c r="M26" s="656">
        <v>0</v>
      </c>
      <c r="N26" s="656">
        <v>0</v>
      </c>
      <c r="O26" s="656">
        <v>0</v>
      </c>
      <c r="P26" s="656">
        <v>0</v>
      </c>
      <c r="Q26" s="656">
        <v>0</v>
      </c>
      <c r="R26" s="656">
        <v>0</v>
      </c>
      <c r="S26" s="656">
        <v>0</v>
      </c>
      <c r="T26" s="656">
        <v>0</v>
      </c>
      <c r="U26" s="656">
        <v>0</v>
      </c>
      <c r="V26" s="656">
        <v>0</v>
      </c>
      <c r="W26" s="656">
        <v>0</v>
      </c>
      <c r="X26" s="656">
        <v>0</v>
      </c>
      <c r="Y26" s="656">
        <f t="shared" si="0"/>
        <v>138</v>
      </c>
      <c r="Z26" s="656">
        <f t="shared" si="0"/>
        <v>32</v>
      </c>
      <c r="AA26" s="656">
        <f t="shared" si="1"/>
        <v>170</v>
      </c>
      <c r="AB26" s="996" t="s">
        <v>34</v>
      </c>
      <c r="AC26" s="996"/>
      <c r="AD26" s="995" t="s">
        <v>33</v>
      </c>
      <c r="AE26" s="995"/>
      <c r="AF26" s="656">
        <v>78</v>
      </c>
      <c r="AG26" s="656">
        <v>16</v>
      </c>
      <c r="AH26" s="656">
        <v>40</v>
      </c>
      <c r="AI26" s="656">
        <v>2</v>
      </c>
      <c r="AJ26" s="656">
        <v>0</v>
      </c>
      <c r="AK26" s="656">
        <v>2</v>
      </c>
      <c r="AL26" s="656">
        <v>0</v>
      </c>
      <c r="AM26" s="656">
        <v>0</v>
      </c>
      <c r="AN26" s="656">
        <v>0</v>
      </c>
      <c r="AO26" s="656">
        <v>0</v>
      </c>
      <c r="AP26" s="656">
        <v>0</v>
      </c>
      <c r="AQ26" s="656">
        <v>0</v>
      </c>
      <c r="AR26" s="656">
        <v>0</v>
      </c>
      <c r="AS26" s="656">
        <v>0</v>
      </c>
      <c r="AT26" s="656">
        <v>0</v>
      </c>
      <c r="AU26" s="656">
        <v>0</v>
      </c>
      <c r="AV26" s="656">
        <v>0</v>
      </c>
      <c r="AW26" s="656">
        <v>0</v>
      </c>
      <c r="AX26" s="656">
        <v>0</v>
      </c>
      <c r="AY26" s="656">
        <v>0</v>
      </c>
      <c r="AZ26" s="656">
        <v>0</v>
      </c>
      <c r="BA26" s="656">
        <v>0</v>
      </c>
      <c r="BB26" s="656">
        <f t="shared" si="2"/>
        <v>118</v>
      </c>
      <c r="BC26" s="656">
        <f t="shared" si="2"/>
        <v>20</v>
      </c>
      <c r="BD26" s="656">
        <f t="shared" si="3"/>
        <v>138</v>
      </c>
      <c r="BE26" s="996" t="s">
        <v>34</v>
      </c>
      <c r="BF26" s="996"/>
      <c r="BG26" s="995" t="s">
        <v>33</v>
      </c>
      <c r="BH26" s="995"/>
      <c r="BI26" s="656">
        <v>10</v>
      </c>
      <c r="BJ26" s="656">
        <v>8</v>
      </c>
      <c r="BK26" s="656">
        <v>4</v>
      </c>
      <c r="BL26" s="656">
        <v>2</v>
      </c>
      <c r="BM26" s="656">
        <v>0</v>
      </c>
      <c r="BN26" s="656">
        <v>2</v>
      </c>
      <c r="BO26" s="656">
        <v>0</v>
      </c>
      <c r="BP26" s="656">
        <v>0</v>
      </c>
      <c r="BQ26" s="656">
        <v>0</v>
      </c>
      <c r="BR26" s="656">
        <v>0</v>
      </c>
      <c r="BS26" s="656">
        <v>0</v>
      </c>
      <c r="BT26" s="656">
        <v>0</v>
      </c>
      <c r="BU26" s="656">
        <v>0</v>
      </c>
      <c r="BV26" s="656">
        <v>0</v>
      </c>
      <c r="BW26" s="656">
        <v>0</v>
      </c>
      <c r="BX26" s="656">
        <v>0</v>
      </c>
      <c r="BY26" s="656">
        <v>0</v>
      </c>
      <c r="BZ26" s="656">
        <v>0</v>
      </c>
      <c r="CA26" s="656">
        <v>0</v>
      </c>
      <c r="CB26" s="656">
        <v>0</v>
      </c>
      <c r="CC26" s="656">
        <v>0</v>
      </c>
      <c r="CD26" s="656">
        <v>0</v>
      </c>
      <c r="CE26" s="656">
        <f t="shared" si="4"/>
        <v>14</v>
      </c>
      <c r="CF26" s="656">
        <f t="shared" si="4"/>
        <v>12</v>
      </c>
      <c r="CG26" s="656">
        <f t="shared" si="5"/>
        <v>26</v>
      </c>
      <c r="CH26" s="650"/>
      <c r="CI26" s="650" t="s">
        <v>34</v>
      </c>
      <c r="CJ26" s="995" t="s">
        <v>33</v>
      </c>
      <c r="CK26" s="995"/>
      <c r="CL26" s="656">
        <v>0</v>
      </c>
      <c r="CM26" s="656">
        <v>0</v>
      </c>
      <c r="CN26" s="656">
        <v>0</v>
      </c>
      <c r="CO26" s="656">
        <v>0</v>
      </c>
      <c r="CP26" s="656">
        <v>6</v>
      </c>
      <c r="CQ26" s="656">
        <v>0</v>
      </c>
      <c r="CR26" s="656">
        <v>0</v>
      </c>
      <c r="CS26" s="656">
        <v>0</v>
      </c>
      <c r="CT26" s="656">
        <v>0</v>
      </c>
      <c r="CU26" s="656">
        <v>0</v>
      </c>
      <c r="CV26" s="656">
        <v>0</v>
      </c>
      <c r="CW26" s="656">
        <v>0</v>
      </c>
      <c r="CX26" s="656">
        <v>0</v>
      </c>
      <c r="CY26" s="656">
        <v>0</v>
      </c>
      <c r="CZ26" s="656">
        <v>0</v>
      </c>
      <c r="DA26" s="656">
        <v>0</v>
      </c>
      <c r="DB26" s="656">
        <v>0</v>
      </c>
      <c r="DC26" s="656">
        <v>0</v>
      </c>
      <c r="DD26" s="656">
        <v>0</v>
      </c>
      <c r="DE26" s="656">
        <v>0</v>
      </c>
      <c r="DF26" s="656">
        <v>0</v>
      </c>
      <c r="DG26" s="656">
        <v>0</v>
      </c>
      <c r="DH26" s="656">
        <f t="shared" si="6"/>
        <v>6</v>
      </c>
      <c r="DI26" s="656">
        <f t="shared" si="6"/>
        <v>0</v>
      </c>
      <c r="DJ26" s="656">
        <f t="shared" si="7"/>
        <v>6</v>
      </c>
      <c r="DK26" s="996" t="s">
        <v>34</v>
      </c>
      <c r="DL26" s="996"/>
      <c r="DM26" s="995" t="s">
        <v>33</v>
      </c>
      <c r="DN26" s="995"/>
      <c r="DO26" s="656">
        <v>5</v>
      </c>
      <c r="DP26" s="656">
        <v>1</v>
      </c>
      <c r="DQ26" s="656">
        <v>1</v>
      </c>
      <c r="DR26" s="656">
        <v>0</v>
      </c>
      <c r="DS26" s="656">
        <v>1</v>
      </c>
      <c r="DT26" s="656">
        <v>2</v>
      </c>
      <c r="DU26" s="656">
        <v>0</v>
      </c>
      <c r="DV26" s="656">
        <v>0</v>
      </c>
      <c r="DW26" s="656">
        <v>0</v>
      </c>
      <c r="DX26" s="656">
        <v>0</v>
      </c>
      <c r="DY26" s="656">
        <v>0</v>
      </c>
      <c r="DZ26" s="656">
        <v>0</v>
      </c>
      <c r="EA26" s="656">
        <v>0</v>
      </c>
      <c r="EB26" s="656">
        <v>0</v>
      </c>
      <c r="EC26" s="656">
        <v>0</v>
      </c>
      <c r="ED26" s="656">
        <v>0</v>
      </c>
      <c r="EE26" s="656">
        <v>0</v>
      </c>
      <c r="EF26" s="656">
        <v>0</v>
      </c>
      <c r="EG26" s="656">
        <v>0</v>
      </c>
      <c r="EH26" s="656">
        <v>0</v>
      </c>
      <c r="EI26" s="656">
        <v>0</v>
      </c>
      <c r="EJ26" s="656">
        <v>0</v>
      </c>
      <c r="EK26" s="656">
        <f t="shared" si="8"/>
        <v>7</v>
      </c>
      <c r="EL26" s="656">
        <f t="shared" si="8"/>
        <v>3</v>
      </c>
      <c r="EM26" s="656">
        <f t="shared" si="9"/>
        <v>10</v>
      </c>
      <c r="EN26" s="996" t="s">
        <v>34</v>
      </c>
      <c r="EO26" s="996"/>
      <c r="EP26" s="995" t="s">
        <v>33</v>
      </c>
      <c r="EQ26" s="995"/>
      <c r="ER26" s="656">
        <v>91</v>
      </c>
      <c r="ES26" s="656">
        <v>190</v>
      </c>
      <c r="ET26" s="656">
        <v>55</v>
      </c>
      <c r="EU26" s="656">
        <v>68</v>
      </c>
      <c r="EV26" s="656">
        <v>24</v>
      </c>
      <c r="EW26" s="656">
        <v>56</v>
      </c>
      <c r="EX26" s="656">
        <v>0</v>
      </c>
      <c r="EY26" s="656">
        <v>0</v>
      </c>
      <c r="EZ26" s="656">
        <v>0</v>
      </c>
      <c r="FA26" s="656">
        <v>0</v>
      </c>
      <c r="FB26" s="656">
        <v>0</v>
      </c>
      <c r="FC26" s="656">
        <v>0</v>
      </c>
      <c r="FD26" s="656">
        <v>0</v>
      </c>
      <c r="FE26" s="656">
        <v>0</v>
      </c>
      <c r="FF26" s="656">
        <v>0</v>
      </c>
      <c r="FG26" s="656">
        <v>0</v>
      </c>
      <c r="FH26" s="656">
        <v>0</v>
      </c>
      <c r="FI26" s="656">
        <v>0</v>
      </c>
      <c r="FJ26" s="656">
        <v>0</v>
      </c>
      <c r="FK26" s="656">
        <v>0</v>
      </c>
      <c r="FL26" s="656">
        <v>0</v>
      </c>
      <c r="FM26" s="656">
        <v>0</v>
      </c>
      <c r="FN26" s="656">
        <f t="shared" si="10"/>
        <v>170</v>
      </c>
      <c r="FO26" s="656">
        <f t="shared" si="10"/>
        <v>314</v>
      </c>
      <c r="FP26" s="656">
        <f t="shared" si="11"/>
        <v>484</v>
      </c>
      <c r="FQ26" s="996" t="s">
        <v>34</v>
      </c>
      <c r="FR26" s="996"/>
    </row>
    <row r="27" spans="1:174" ht="20.100000000000001" customHeight="1" thickBot="1" x14ac:dyDescent="0.35">
      <c r="A27" s="995" t="s">
        <v>35</v>
      </c>
      <c r="B27" s="995"/>
      <c r="C27" s="43">
        <v>2</v>
      </c>
      <c r="D27" s="43">
        <v>19</v>
      </c>
      <c r="E27" s="43">
        <v>2</v>
      </c>
      <c r="F27" s="43">
        <v>10</v>
      </c>
      <c r="G27" s="43">
        <v>2</v>
      </c>
      <c r="H27" s="43">
        <v>1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656">
        <f t="shared" si="0"/>
        <v>6</v>
      </c>
      <c r="Z27" s="656">
        <f t="shared" si="0"/>
        <v>30</v>
      </c>
      <c r="AA27" s="656">
        <f t="shared" si="1"/>
        <v>36</v>
      </c>
      <c r="AB27" s="1005" t="s">
        <v>52</v>
      </c>
      <c r="AC27" s="1005"/>
      <c r="AD27" s="1006" t="s">
        <v>35</v>
      </c>
      <c r="AE27" s="1006"/>
      <c r="AF27" s="656">
        <v>1</v>
      </c>
      <c r="AG27" s="656">
        <v>19</v>
      </c>
      <c r="AH27" s="656">
        <v>2</v>
      </c>
      <c r="AI27" s="656">
        <v>10</v>
      </c>
      <c r="AJ27" s="656">
        <v>2</v>
      </c>
      <c r="AK27" s="656">
        <v>1</v>
      </c>
      <c r="AL27" s="656">
        <v>0</v>
      </c>
      <c r="AM27" s="656">
        <v>0</v>
      </c>
      <c r="AN27" s="656">
        <v>0</v>
      </c>
      <c r="AO27" s="656">
        <v>0</v>
      </c>
      <c r="AP27" s="656">
        <v>0</v>
      </c>
      <c r="AQ27" s="656">
        <v>0</v>
      </c>
      <c r="AR27" s="656">
        <v>0</v>
      </c>
      <c r="AS27" s="656">
        <v>0</v>
      </c>
      <c r="AT27" s="656">
        <v>0</v>
      </c>
      <c r="AU27" s="656">
        <v>0</v>
      </c>
      <c r="AV27" s="656">
        <v>0</v>
      </c>
      <c r="AW27" s="656">
        <v>0</v>
      </c>
      <c r="AX27" s="656">
        <v>0</v>
      </c>
      <c r="AY27" s="656">
        <v>0</v>
      </c>
      <c r="AZ27" s="656">
        <v>0</v>
      </c>
      <c r="BA27" s="656">
        <v>0</v>
      </c>
      <c r="BB27" s="656">
        <f t="shared" si="2"/>
        <v>5</v>
      </c>
      <c r="BC27" s="656">
        <f t="shared" si="2"/>
        <v>30</v>
      </c>
      <c r="BD27" s="656">
        <f t="shared" si="3"/>
        <v>35</v>
      </c>
      <c r="BE27" s="1007" t="s">
        <v>52</v>
      </c>
      <c r="BF27" s="1007"/>
      <c r="BG27" s="1006" t="s">
        <v>35</v>
      </c>
      <c r="BH27" s="1006"/>
      <c r="BI27" s="656">
        <v>1</v>
      </c>
      <c r="BJ27" s="656">
        <v>0</v>
      </c>
      <c r="BK27" s="656">
        <v>0</v>
      </c>
      <c r="BL27" s="656">
        <v>0</v>
      </c>
      <c r="BM27" s="656">
        <v>0</v>
      </c>
      <c r="BN27" s="656">
        <v>0</v>
      </c>
      <c r="BO27" s="656">
        <v>0</v>
      </c>
      <c r="BP27" s="656">
        <v>0</v>
      </c>
      <c r="BQ27" s="656">
        <v>0</v>
      </c>
      <c r="BR27" s="656">
        <v>0</v>
      </c>
      <c r="BS27" s="656">
        <v>0</v>
      </c>
      <c r="BT27" s="656">
        <v>0</v>
      </c>
      <c r="BU27" s="656">
        <v>0</v>
      </c>
      <c r="BV27" s="656">
        <v>0</v>
      </c>
      <c r="BW27" s="656">
        <v>0</v>
      </c>
      <c r="BX27" s="656">
        <v>0</v>
      </c>
      <c r="BY27" s="656">
        <v>0</v>
      </c>
      <c r="BZ27" s="656">
        <v>0</v>
      </c>
      <c r="CA27" s="656">
        <v>0</v>
      </c>
      <c r="CB27" s="656">
        <v>0</v>
      </c>
      <c r="CC27" s="656">
        <v>0</v>
      </c>
      <c r="CD27" s="656">
        <v>0</v>
      </c>
      <c r="CE27" s="656">
        <f t="shared" si="4"/>
        <v>1</v>
      </c>
      <c r="CF27" s="656">
        <f t="shared" si="4"/>
        <v>0</v>
      </c>
      <c r="CG27" s="656">
        <f t="shared" si="5"/>
        <v>1</v>
      </c>
      <c r="CH27" s="36"/>
      <c r="CI27" s="161" t="s">
        <v>52</v>
      </c>
      <c r="CJ27" s="1006" t="s">
        <v>35</v>
      </c>
      <c r="CK27" s="1006"/>
      <c r="CL27" s="656">
        <v>0</v>
      </c>
      <c r="CM27" s="656">
        <v>0</v>
      </c>
      <c r="CN27" s="656">
        <v>0</v>
      </c>
      <c r="CO27" s="656">
        <v>0</v>
      </c>
      <c r="CP27" s="656">
        <v>0</v>
      </c>
      <c r="CQ27" s="656">
        <v>0</v>
      </c>
      <c r="CR27" s="656">
        <v>0</v>
      </c>
      <c r="CS27" s="656">
        <v>0</v>
      </c>
      <c r="CT27" s="656">
        <v>0</v>
      </c>
      <c r="CU27" s="656">
        <v>0</v>
      </c>
      <c r="CV27" s="656">
        <v>0</v>
      </c>
      <c r="CW27" s="656">
        <v>0</v>
      </c>
      <c r="CX27" s="656">
        <v>0</v>
      </c>
      <c r="CY27" s="656">
        <v>0</v>
      </c>
      <c r="CZ27" s="656">
        <v>0</v>
      </c>
      <c r="DA27" s="656">
        <v>0</v>
      </c>
      <c r="DB27" s="656">
        <v>0</v>
      </c>
      <c r="DC27" s="656">
        <v>0</v>
      </c>
      <c r="DD27" s="656">
        <v>0</v>
      </c>
      <c r="DE27" s="656">
        <v>0</v>
      </c>
      <c r="DF27" s="656">
        <v>0</v>
      </c>
      <c r="DG27" s="656">
        <v>0</v>
      </c>
      <c r="DH27" s="656">
        <f t="shared" si="6"/>
        <v>0</v>
      </c>
      <c r="DI27" s="656">
        <f t="shared" si="6"/>
        <v>0</v>
      </c>
      <c r="DJ27" s="656">
        <f t="shared" si="7"/>
        <v>0</v>
      </c>
      <c r="DK27" s="1007" t="s">
        <v>52</v>
      </c>
      <c r="DL27" s="1007"/>
      <c r="DM27" s="1006" t="s">
        <v>35</v>
      </c>
      <c r="DN27" s="1006"/>
      <c r="DO27" s="656">
        <v>0</v>
      </c>
      <c r="DP27" s="656">
        <v>3</v>
      </c>
      <c r="DQ27" s="656">
        <v>0</v>
      </c>
      <c r="DR27" s="656">
        <v>1</v>
      </c>
      <c r="DS27" s="656">
        <v>0</v>
      </c>
      <c r="DT27" s="656">
        <v>0</v>
      </c>
      <c r="DU27" s="656">
        <v>0</v>
      </c>
      <c r="DV27" s="656">
        <v>0</v>
      </c>
      <c r="DW27" s="656">
        <v>0</v>
      </c>
      <c r="DX27" s="656">
        <v>0</v>
      </c>
      <c r="DY27" s="656">
        <v>0</v>
      </c>
      <c r="DZ27" s="656">
        <v>0</v>
      </c>
      <c r="EA27" s="656">
        <v>0</v>
      </c>
      <c r="EB27" s="656">
        <v>0</v>
      </c>
      <c r="EC27" s="656">
        <v>0</v>
      </c>
      <c r="ED27" s="656">
        <v>0</v>
      </c>
      <c r="EE27" s="656">
        <v>0</v>
      </c>
      <c r="EF27" s="656">
        <v>0</v>
      </c>
      <c r="EG27" s="656">
        <v>0</v>
      </c>
      <c r="EH27" s="656">
        <v>0</v>
      </c>
      <c r="EI27" s="656">
        <v>0</v>
      </c>
      <c r="EJ27" s="656">
        <v>0</v>
      </c>
      <c r="EK27" s="656">
        <f t="shared" si="8"/>
        <v>0</v>
      </c>
      <c r="EL27" s="656">
        <f t="shared" si="8"/>
        <v>4</v>
      </c>
      <c r="EM27" s="656">
        <f t="shared" si="9"/>
        <v>4</v>
      </c>
      <c r="EN27" s="1007" t="s">
        <v>52</v>
      </c>
      <c r="EO27" s="1007"/>
      <c r="EP27" s="1006" t="s">
        <v>35</v>
      </c>
      <c r="EQ27" s="1006"/>
      <c r="ER27" s="656">
        <v>80</v>
      </c>
      <c r="ES27" s="656">
        <v>27</v>
      </c>
      <c r="ET27" s="656">
        <v>48</v>
      </c>
      <c r="EU27" s="656">
        <v>20</v>
      </c>
      <c r="EV27" s="656">
        <v>29</v>
      </c>
      <c r="EW27" s="656">
        <v>13</v>
      </c>
      <c r="EX27" s="656">
        <v>16</v>
      </c>
      <c r="EY27" s="656">
        <v>0</v>
      </c>
      <c r="EZ27" s="656">
        <v>0</v>
      </c>
      <c r="FA27" s="656">
        <v>0</v>
      </c>
      <c r="FB27" s="656">
        <v>0</v>
      </c>
      <c r="FC27" s="656">
        <v>0</v>
      </c>
      <c r="FD27" s="656">
        <v>0</v>
      </c>
      <c r="FE27" s="656">
        <v>0</v>
      </c>
      <c r="FF27" s="656">
        <v>0</v>
      </c>
      <c r="FG27" s="656">
        <v>0</v>
      </c>
      <c r="FH27" s="656">
        <v>0</v>
      </c>
      <c r="FI27" s="656">
        <v>0</v>
      </c>
      <c r="FJ27" s="656">
        <v>0</v>
      </c>
      <c r="FK27" s="656">
        <v>0</v>
      </c>
      <c r="FL27" s="656">
        <v>0</v>
      </c>
      <c r="FM27" s="656">
        <v>0</v>
      </c>
      <c r="FN27" s="656">
        <f t="shared" si="10"/>
        <v>173</v>
      </c>
      <c r="FO27" s="656">
        <f t="shared" si="10"/>
        <v>60</v>
      </c>
      <c r="FP27" s="656">
        <f t="shared" si="11"/>
        <v>233</v>
      </c>
      <c r="FQ27" s="1007" t="s">
        <v>52</v>
      </c>
      <c r="FR27" s="1007"/>
    </row>
    <row r="28" spans="1:174" ht="32.25" customHeight="1" thickBot="1" x14ac:dyDescent="0.35">
      <c r="A28" s="1003" t="s">
        <v>8</v>
      </c>
      <c r="B28" s="1003"/>
      <c r="C28" s="657">
        <f>SUM(C8:C27)</f>
        <v>307</v>
      </c>
      <c r="D28" s="657">
        <f t="shared" ref="D28:AA28" si="12">SUM(D8:D27)</f>
        <v>260</v>
      </c>
      <c r="E28" s="657">
        <f t="shared" si="12"/>
        <v>273</v>
      </c>
      <c r="F28" s="657">
        <f t="shared" si="12"/>
        <v>113</v>
      </c>
      <c r="G28" s="657">
        <f t="shared" si="12"/>
        <v>423</v>
      </c>
      <c r="H28" s="657">
        <f t="shared" si="12"/>
        <v>181</v>
      </c>
      <c r="I28" s="657">
        <f t="shared" si="12"/>
        <v>14</v>
      </c>
      <c r="J28" s="657">
        <f t="shared" si="12"/>
        <v>22</v>
      </c>
      <c r="K28" s="657">
        <f t="shared" si="12"/>
        <v>4</v>
      </c>
      <c r="L28" s="657">
        <f t="shared" si="12"/>
        <v>11</v>
      </c>
      <c r="M28" s="657">
        <f t="shared" si="12"/>
        <v>5</v>
      </c>
      <c r="N28" s="657">
        <f t="shared" si="12"/>
        <v>14</v>
      </c>
      <c r="O28" s="657">
        <f t="shared" si="12"/>
        <v>13</v>
      </c>
      <c r="P28" s="657">
        <f t="shared" si="12"/>
        <v>2</v>
      </c>
      <c r="Q28" s="657">
        <f t="shared" si="12"/>
        <v>11</v>
      </c>
      <c r="R28" s="657">
        <f t="shared" si="12"/>
        <v>8</v>
      </c>
      <c r="S28" s="657">
        <f t="shared" si="12"/>
        <v>98</v>
      </c>
      <c r="T28" s="657">
        <f t="shared" si="12"/>
        <v>65</v>
      </c>
      <c r="U28" s="657">
        <f t="shared" si="12"/>
        <v>63</v>
      </c>
      <c r="V28" s="657">
        <f t="shared" si="12"/>
        <v>36</v>
      </c>
      <c r="W28" s="657">
        <f t="shared" si="12"/>
        <v>82</v>
      </c>
      <c r="X28" s="657">
        <f t="shared" si="12"/>
        <v>38</v>
      </c>
      <c r="Y28" s="657">
        <f t="shared" si="12"/>
        <v>1293</v>
      </c>
      <c r="Z28" s="657">
        <f t="shared" si="12"/>
        <v>750</v>
      </c>
      <c r="AA28" s="657">
        <f t="shared" si="12"/>
        <v>2043</v>
      </c>
      <c r="AB28" s="1004" t="s">
        <v>381</v>
      </c>
      <c r="AC28" s="1004"/>
      <c r="AD28" s="1003" t="s">
        <v>8</v>
      </c>
      <c r="AE28" s="1003"/>
      <c r="AF28" s="657">
        <f>SUM(AF8:AF27)</f>
        <v>264</v>
      </c>
      <c r="AG28" s="657">
        <f t="shared" ref="AG28:BD28" si="13">SUM(AG8:AG27)</f>
        <v>154</v>
      </c>
      <c r="AH28" s="657">
        <f t="shared" si="13"/>
        <v>249</v>
      </c>
      <c r="AI28" s="657">
        <f t="shared" si="13"/>
        <v>92</v>
      </c>
      <c r="AJ28" s="657">
        <f t="shared" si="13"/>
        <v>174</v>
      </c>
      <c r="AK28" s="657">
        <f t="shared" si="13"/>
        <v>55</v>
      </c>
      <c r="AL28" s="657">
        <f t="shared" si="13"/>
        <v>13</v>
      </c>
      <c r="AM28" s="657">
        <f t="shared" si="13"/>
        <v>9</v>
      </c>
      <c r="AN28" s="657">
        <f t="shared" si="13"/>
        <v>1</v>
      </c>
      <c r="AO28" s="657">
        <f t="shared" si="13"/>
        <v>2</v>
      </c>
      <c r="AP28" s="657">
        <f t="shared" si="13"/>
        <v>3</v>
      </c>
      <c r="AQ28" s="657">
        <f t="shared" si="13"/>
        <v>5</v>
      </c>
      <c r="AR28" s="657">
        <f t="shared" si="13"/>
        <v>9</v>
      </c>
      <c r="AS28" s="657">
        <f t="shared" si="13"/>
        <v>1</v>
      </c>
      <c r="AT28" s="657">
        <f t="shared" si="13"/>
        <v>7</v>
      </c>
      <c r="AU28" s="657">
        <f t="shared" si="13"/>
        <v>0</v>
      </c>
      <c r="AV28" s="657">
        <f t="shared" si="13"/>
        <v>81</v>
      </c>
      <c r="AW28" s="657">
        <f t="shared" si="13"/>
        <v>58</v>
      </c>
      <c r="AX28" s="657">
        <f t="shared" si="13"/>
        <v>53</v>
      </c>
      <c r="AY28" s="657">
        <f t="shared" si="13"/>
        <v>24</v>
      </c>
      <c r="AZ28" s="657">
        <f t="shared" si="13"/>
        <v>46</v>
      </c>
      <c r="BA28" s="657">
        <f t="shared" si="13"/>
        <v>19</v>
      </c>
      <c r="BB28" s="657">
        <f t="shared" si="13"/>
        <v>900</v>
      </c>
      <c r="BC28" s="657">
        <f t="shared" si="13"/>
        <v>419</v>
      </c>
      <c r="BD28" s="657">
        <f t="shared" si="13"/>
        <v>1319</v>
      </c>
      <c r="BE28" s="1004" t="s">
        <v>381</v>
      </c>
      <c r="BF28" s="1004"/>
      <c r="BG28" s="1003" t="s">
        <v>8</v>
      </c>
      <c r="BH28" s="1003"/>
      <c r="BI28" s="657">
        <f>SUM(BI8:BI27)</f>
        <v>40</v>
      </c>
      <c r="BJ28" s="657">
        <f t="shared" ref="BJ28:CG28" si="14">SUM(BJ8:BJ27)</f>
        <v>40</v>
      </c>
      <c r="BK28" s="657">
        <f t="shared" si="14"/>
        <v>24</v>
      </c>
      <c r="BL28" s="657">
        <f t="shared" si="14"/>
        <v>16</v>
      </c>
      <c r="BM28" s="657">
        <f t="shared" si="14"/>
        <v>89</v>
      </c>
      <c r="BN28" s="657">
        <f t="shared" si="14"/>
        <v>66</v>
      </c>
      <c r="BO28" s="657">
        <f t="shared" si="14"/>
        <v>1</v>
      </c>
      <c r="BP28" s="657">
        <f t="shared" si="14"/>
        <v>10</v>
      </c>
      <c r="BQ28" s="657">
        <f t="shared" si="14"/>
        <v>3</v>
      </c>
      <c r="BR28" s="657">
        <f t="shared" si="14"/>
        <v>9</v>
      </c>
      <c r="BS28" s="657">
        <f t="shared" si="14"/>
        <v>2</v>
      </c>
      <c r="BT28" s="657">
        <f t="shared" si="14"/>
        <v>9</v>
      </c>
      <c r="BU28" s="657">
        <f t="shared" si="14"/>
        <v>4</v>
      </c>
      <c r="BV28" s="657">
        <f t="shared" si="14"/>
        <v>1</v>
      </c>
      <c r="BW28" s="657">
        <f t="shared" si="14"/>
        <v>3</v>
      </c>
      <c r="BX28" s="657">
        <f t="shared" si="14"/>
        <v>7</v>
      </c>
      <c r="BY28" s="657">
        <f t="shared" si="14"/>
        <v>2</v>
      </c>
      <c r="BZ28" s="657">
        <f t="shared" si="14"/>
        <v>2</v>
      </c>
      <c r="CA28" s="657">
        <f t="shared" si="14"/>
        <v>0</v>
      </c>
      <c r="CB28" s="657">
        <f t="shared" si="14"/>
        <v>7</v>
      </c>
      <c r="CC28" s="657">
        <f t="shared" si="14"/>
        <v>12</v>
      </c>
      <c r="CD28" s="657">
        <f t="shared" si="14"/>
        <v>8</v>
      </c>
      <c r="CE28" s="657">
        <f t="shared" si="14"/>
        <v>180</v>
      </c>
      <c r="CF28" s="657">
        <f t="shared" si="14"/>
        <v>175</v>
      </c>
      <c r="CG28" s="657">
        <f t="shared" si="14"/>
        <v>355</v>
      </c>
      <c r="CH28" s="1004" t="s">
        <v>381</v>
      </c>
      <c r="CI28" s="1004"/>
      <c r="CJ28" s="1003" t="s">
        <v>8</v>
      </c>
      <c r="CK28" s="1003"/>
      <c r="CL28" s="657">
        <f>SUM(CL8:CL27)</f>
        <v>3</v>
      </c>
      <c r="CM28" s="657">
        <f t="shared" ref="CM28:DJ28" si="15">SUM(CM8:CM27)</f>
        <v>66</v>
      </c>
      <c r="CN28" s="657">
        <f t="shared" si="15"/>
        <v>0</v>
      </c>
      <c r="CO28" s="657">
        <f t="shared" si="15"/>
        <v>5</v>
      </c>
      <c r="CP28" s="657">
        <f t="shared" si="15"/>
        <v>160</v>
      </c>
      <c r="CQ28" s="657">
        <f t="shared" si="15"/>
        <v>60</v>
      </c>
      <c r="CR28" s="657">
        <f t="shared" si="15"/>
        <v>0</v>
      </c>
      <c r="CS28" s="657">
        <f t="shared" si="15"/>
        <v>3</v>
      </c>
      <c r="CT28" s="657">
        <f t="shared" si="15"/>
        <v>0</v>
      </c>
      <c r="CU28" s="657">
        <f t="shared" si="15"/>
        <v>0</v>
      </c>
      <c r="CV28" s="657">
        <f t="shared" si="15"/>
        <v>0</v>
      </c>
      <c r="CW28" s="657">
        <f t="shared" si="15"/>
        <v>0</v>
      </c>
      <c r="CX28" s="657">
        <f t="shared" si="15"/>
        <v>0</v>
      </c>
      <c r="CY28" s="657">
        <f t="shared" si="15"/>
        <v>0</v>
      </c>
      <c r="CZ28" s="657">
        <f t="shared" si="15"/>
        <v>1</v>
      </c>
      <c r="DA28" s="657">
        <f t="shared" si="15"/>
        <v>1</v>
      </c>
      <c r="DB28" s="657">
        <f t="shared" si="15"/>
        <v>15</v>
      </c>
      <c r="DC28" s="657">
        <f t="shared" si="15"/>
        <v>5</v>
      </c>
      <c r="DD28" s="657">
        <f t="shared" si="15"/>
        <v>10</v>
      </c>
      <c r="DE28" s="657">
        <f t="shared" si="15"/>
        <v>5</v>
      </c>
      <c r="DF28" s="657">
        <f t="shared" si="15"/>
        <v>24</v>
      </c>
      <c r="DG28" s="657">
        <f t="shared" si="15"/>
        <v>11</v>
      </c>
      <c r="DH28" s="657">
        <f t="shared" si="15"/>
        <v>213</v>
      </c>
      <c r="DI28" s="657">
        <f t="shared" si="15"/>
        <v>156</v>
      </c>
      <c r="DJ28" s="657">
        <f t="shared" si="15"/>
        <v>369</v>
      </c>
      <c r="DK28" s="1004" t="s">
        <v>381</v>
      </c>
      <c r="DL28" s="1004"/>
      <c r="DM28" s="1003" t="s">
        <v>8</v>
      </c>
      <c r="DN28" s="1003"/>
      <c r="DO28" s="657">
        <f>SUM(DO8:DO27)</f>
        <v>34</v>
      </c>
      <c r="DP28" s="657">
        <f t="shared" ref="DP28:EM28" si="16">SUM(DP8:DP27)</f>
        <v>30</v>
      </c>
      <c r="DQ28" s="657">
        <f t="shared" si="16"/>
        <v>22</v>
      </c>
      <c r="DR28" s="657">
        <f t="shared" si="16"/>
        <v>18</v>
      </c>
      <c r="DS28" s="657">
        <f t="shared" si="16"/>
        <v>4</v>
      </c>
      <c r="DT28" s="657">
        <f t="shared" si="16"/>
        <v>26</v>
      </c>
      <c r="DU28" s="657">
        <f t="shared" si="16"/>
        <v>4</v>
      </c>
      <c r="DV28" s="657">
        <f t="shared" si="16"/>
        <v>6</v>
      </c>
      <c r="DW28" s="657">
        <f t="shared" si="16"/>
        <v>2</v>
      </c>
      <c r="DX28" s="657">
        <f t="shared" si="16"/>
        <v>4</v>
      </c>
      <c r="DY28" s="657">
        <f t="shared" si="16"/>
        <v>2</v>
      </c>
      <c r="DZ28" s="657">
        <f t="shared" si="16"/>
        <v>3</v>
      </c>
      <c r="EA28" s="657">
        <f t="shared" si="16"/>
        <v>0</v>
      </c>
      <c r="EB28" s="657">
        <f t="shared" si="16"/>
        <v>0</v>
      </c>
      <c r="EC28" s="657">
        <f t="shared" si="16"/>
        <v>0</v>
      </c>
      <c r="ED28" s="657">
        <f t="shared" si="16"/>
        <v>7</v>
      </c>
      <c r="EE28" s="657">
        <f t="shared" si="16"/>
        <v>2</v>
      </c>
      <c r="EF28" s="657">
        <f t="shared" si="16"/>
        <v>2</v>
      </c>
      <c r="EG28" s="657">
        <f t="shared" si="16"/>
        <v>0</v>
      </c>
      <c r="EH28" s="657">
        <f t="shared" si="16"/>
        <v>3</v>
      </c>
      <c r="EI28" s="657">
        <f t="shared" si="16"/>
        <v>0</v>
      </c>
      <c r="EJ28" s="657">
        <f t="shared" si="16"/>
        <v>9</v>
      </c>
      <c r="EK28" s="657">
        <f t="shared" si="16"/>
        <v>70</v>
      </c>
      <c r="EL28" s="657">
        <f t="shared" si="16"/>
        <v>108</v>
      </c>
      <c r="EM28" s="657">
        <f t="shared" si="16"/>
        <v>178</v>
      </c>
      <c r="EN28" s="1004" t="s">
        <v>381</v>
      </c>
      <c r="EO28" s="1004"/>
      <c r="EP28" s="1003" t="s">
        <v>8</v>
      </c>
      <c r="EQ28" s="1003"/>
      <c r="ER28" s="657">
        <f>SUM(ER8:ER27)</f>
        <v>1539</v>
      </c>
      <c r="ES28" s="657">
        <f t="shared" ref="ES28:FP28" si="17">SUM(ES8:ES27)</f>
        <v>1071</v>
      </c>
      <c r="ET28" s="657">
        <f t="shared" si="17"/>
        <v>1117</v>
      </c>
      <c r="EU28" s="657">
        <f t="shared" si="17"/>
        <v>824</v>
      </c>
      <c r="EV28" s="657">
        <f t="shared" si="17"/>
        <v>686</v>
      </c>
      <c r="EW28" s="657">
        <f t="shared" si="17"/>
        <v>672</v>
      </c>
      <c r="EX28" s="657">
        <f t="shared" si="17"/>
        <v>483</v>
      </c>
      <c r="EY28" s="657">
        <f t="shared" si="17"/>
        <v>380</v>
      </c>
      <c r="EZ28" s="657">
        <f t="shared" si="17"/>
        <v>159</v>
      </c>
      <c r="FA28" s="657">
        <f t="shared" si="17"/>
        <v>100</v>
      </c>
      <c r="FB28" s="657">
        <f t="shared" si="17"/>
        <v>270</v>
      </c>
      <c r="FC28" s="657">
        <f t="shared" si="17"/>
        <v>279</v>
      </c>
      <c r="FD28" s="657">
        <f t="shared" si="17"/>
        <v>156</v>
      </c>
      <c r="FE28" s="657">
        <f t="shared" si="17"/>
        <v>80</v>
      </c>
      <c r="FF28" s="657">
        <f t="shared" si="17"/>
        <v>192</v>
      </c>
      <c r="FG28" s="657">
        <f t="shared" si="17"/>
        <v>156</v>
      </c>
      <c r="FH28" s="657">
        <f t="shared" si="17"/>
        <v>109</v>
      </c>
      <c r="FI28" s="657">
        <f t="shared" si="17"/>
        <v>124</v>
      </c>
      <c r="FJ28" s="657">
        <f t="shared" si="17"/>
        <v>82</v>
      </c>
      <c r="FK28" s="657">
        <f t="shared" si="17"/>
        <v>69</v>
      </c>
      <c r="FL28" s="657">
        <f t="shared" si="17"/>
        <v>119</v>
      </c>
      <c r="FM28" s="657">
        <f t="shared" si="17"/>
        <v>101</v>
      </c>
      <c r="FN28" s="657">
        <f t="shared" si="17"/>
        <v>4912</v>
      </c>
      <c r="FO28" s="657">
        <f t="shared" si="17"/>
        <v>3856</v>
      </c>
      <c r="FP28" s="657">
        <f t="shared" si="17"/>
        <v>8768</v>
      </c>
      <c r="FQ28" s="1004" t="s">
        <v>381</v>
      </c>
      <c r="FR28" s="1004"/>
    </row>
    <row r="29" spans="1:174" ht="20.25" customHeight="1" thickTop="1" x14ac:dyDescent="0.3">
      <c r="A29" s="146"/>
      <c r="B29" s="146"/>
      <c r="CJ29" s="46"/>
      <c r="CK29" s="46"/>
      <c r="CL29" s="46"/>
      <c r="CM29" s="46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6"/>
      <c r="DJ29" s="46"/>
      <c r="DK29" s="48"/>
      <c r="DL29" s="48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</row>
    <row r="30" spans="1:174" ht="12.75" customHeight="1" x14ac:dyDescent="0.3"/>
    <row r="32" spans="1:174" ht="15" x14ac:dyDescent="0.3">
      <c r="EK32" s="333"/>
      <c r="EL32" s="333"/>
      <c r="EM32" s="333"/>
    </row>
  </sheetData>
  <mergeCells count="360">
    <mergeCell ref="FQ28:FR28"/>
    <mergeCell ref="CH28:CI28"/>
    <mergeCell ref="CJ28:CK28"/>
    <mergeCell ref="DK28:DL28"/>
    <mergeCell ref="DM28:DN28"/>
    <mergeCell ref="EN28:EO28"/>
    <mergeCell ref="EP28:EQ28"/>
    <mergeCell ref="DK27:DL27"/>
    <mergeCell ref="DM27:DN27"/>
    <mergeCell ref="EN27:EO27"/>
    <mergeCell ref="EP27:EQ27"/>
    <mergeCell ref="FQ27:FR27"/>
    <mergeCell ref="CJ27:CK27"/>
    <mergeCell ref="A28:B28"/>
    <mergeCell ref="AB28:AC28"/>
    <mergeCell ref="AD28:AE28"/>
    <mergeCell ref="BE28:BF28"/>
    <mergeCell ref="BG28:BH28"/>
    <mergeCell ref="A27:B27"/>
    <mergeCell ref="AB27:AC27"/>
    <mergeCell ref="AD27:AE27"/>
    <mergeCell ref="BE27:BF27"/>
    <mergeCell ref="BG27:BH27"/>
    <mergeCell ref="CJ26:CK26"/>
    <mergeCell ref="DK26:DL26"/>
    <mergeCell ref="DM26:DN26"/>
    <mergeCell ref="EN26:EO26"/>
    <mergeCell ref="EP26:EQ26"/>
    <mergeCell ref="FQ26:FR26"/>
    <mergeCell ref="DK25:DL25"/>
    <mergeCell ref="DM25:DN25"/>
    <mergeCell ref="EN25:EO25"/>
    <mergeCell ref="EP25:EQ25"/>
    <mergeCell ref="FQ25:FR25"/>
    <mergeCell ref="CJ25:CK25"/>
    <mergeCell ref="A26:B26"/>
    <mergeCell ref="AB26:AC26"/>
    <mergeCell ref="AD26:AE26"/>
    <mergeCell ref="BE26:BF26"/>
    <mergeCell ref="BG26:BH26"/>
    <mergeCell ref="A25:B25"/>
    <mergeCell ref="AB25:AC25"/>
    <mergeCell ref="AD25:AE25"/>
    <mergeCell ref="BE25:BF25"/>
    <mergeCell ref="BG25:BH25"/>
    <mergeCell ref="CJ24:CK24"/>
    <mergeCell ref="DK24:DL24"/>
    <mergeCell ref="DM24:DN24"/>
    <mergeCell ref="EN24:EO24"/>
    <mergeCell ref="EP24:EQ24"/>
    <mergeCell ref="FQ24:FR24"/>
    <mergeCell ref="DK23:DL23"/>
    <mergeCell ref="DM23:DN23"/>
    <mergeCell ref="EN23:EO23"/>
    <mergeCell ref="EP23:EQ23"/>
    <mergeCell ref="FQ23:FR23"/>
    <mergeCell ref="CJ23:CK23"/>
    <mergeCell ref="A24:B24"/>
    <mergeCell ref="AB24:AC24"/>
    <mergeCell ref="AD24:AE24"/>
    <mergeCell ref="BE24:BF24"/>
    <mergeCell ref="BG24:BH24"/>
    <mergeCell ref="A23:B23"/>
    <mergeCell ref="AB23:AC23"/>
    <mergeCell ref="AD23:AE23"/>
    <mergeCell ref="BE23:BF23"/>
    <mergeCell ref="BG23:BH23"/>
    <mergeCell ref="CJ22:CK22"/>
    <mergeCell ref="DK22:DL22"/>
    <mergeCell ref="DM22:DN22"/>
    <mergeCell ref="EN22:EO22"/>
    <mergeCell ref="EP22:EQ22"/>
    <mergeCell ref="FQ22:FR22"/>
    <mergeCell ref="DK21:DL21"/>
    <mergeCell ref="DM21:DN21"/>
    <mergeCell ref="EN21:EO21"/>
    <mergeCell ref="EP21:EQ21"/>
    <mergeCell ref="FQ21:FR21"/>
    <mergeCell ref="CJ21:CK21"/>
    <mergeCell ref="A22:B22"/>
    <mergeCell ref="AB22:AC22"/>
    <mergeCell ref="AD22:AE22"/>
    <mergeCell ref="BE22:BF22"/>
    <mergeCell ref="BG22:BH22"/>
    <mergeCell ref="A21:B21"/>
    <mergeCell ref="AB21:AC21"/>
    <mergeCell ref="AD21:AE21"/>
    <mergeCell ref="BE21:BF21"/>
    <mergeCell ref="BG21:BH21"/>
    <mergeCell ref="DK20:DL20"/>
    <mergeCell ref="DM20:DN20"/>
    <mergeCell ref="EN20:EO20"/>
    <mergeCell ref="EP20:EQ20"/>
    <mergeCell ref="FQ20:FR20"/>
    <mergeCell ref="DK19:DL19"/>
    <mergeCell ref="DM19:DN19"/>
    <mergeCell ref="EN19:EO19"/>
    <mergeCell ref="EP19:EQ19"/>
    <mergeCell ref="FQ19:FR19"/>
    <mergeCell ref="EO12:EO17"/>
    <mergeCell ref="EP12:EP17"/>
    <mergeCell ref="FR12:FR17"/>
    <mergeCell ref="A18:B18"/>
    <mergeCell ref="AB18:AC18"/>
    <mergeCell ref="AD18:AE18"/>
    <mergeCell ref="BE18:BF18"/>
    <mergeCell ref="BG18:BH18"/>
    <mergeCell ref="A20:B20"/>
    <mergeCell ref="AB20:AC20"/>
    <mergeCell ref="AD20:AE20"/>
    <mergeCell ref="BE20:BF20"/>
    <mergeCell ref="BG20:BH20"/>
    <mergeCell ref="CJ18:CK18"/>
    <mergeCell ref="DM18:DN18"/>
    <mergeCell ref="EP18:EQ18"/>
    <mergeCell ref="FQ18:FR18"/>
    <mergeCell ref="A19:B19"/>
    <mergeCell ref="AB19:AC19"/>
    <mergeCell ref="AD19:AE19"/>
    <mergeCell ref="BE19:BF19"/>
    <mergeCell ref="BG19:BH19"/>
    <mergeCell ref="CJ19:CK19"/>
    <mergeCell ref="CJ20:CK20"/>
    <mergeCell ref="A12:A17"/>
    <mergeCell ref="AC12:AC17"/>
    <mergeCell ref="AD12:AD17"/>
    <mergeCell ref="BF12:BF17"/>
    <mergeCell ref="BG12:BG17"/>
    <mergeCell ref="CI12:CI17"/>
    <mergeCell ref="CJ12:CJ17"/>
    <mergeCell ref="DL12:DL17"/>
    <mergeCell ref="DM12:DM17"/>
    <mergeCell ref="A10:B10"/>
    <mergeCell ref="AB10:AC10"/>
    <mergeCell ref="AD10:AE10"/>
    <mergeCell ref="BE10:BF10"/>
    <mergeCell ref="BG10:BH10"/>
    <mergeCell ref="FQ10:FR10"/>
    <mergeCell ref="A11:B11"/>
    <mergeCell ref="AB11:AC11"/>
    <mergeCell ref="AD11:AE11"/>
    <mergeCell ref="BE11:BF11"/>
    <mergeCell ref="BG11:BH11"/>
    <mergeCell ref="CH11:CI11"/>
    <mergeCell ref="CJ11:CK11"/>
    <mergeCell ref="DK11:DL11"/>
    <mergeCell ref="DM11:DN11"/>
    <mergeCell ref="CH10:CI10"/>
    <mergeCell ref="CJ10:CK10"/>
    <mergeCell ref="DK10:DL10"/>
    <mergeCell ref="DM10:DN10"/>
    <mergeCell ref="EN10:EO10"/>
    <mergeCell ref="EP10:EQ10"/>
    <mergeCell ref="EN11:EO11"/>
    <mergeCell ref="EP11:EQ11"/>
    <mergeCell ref="FQ11:FR11"/>
    <mergeCell ref="EN8:EO8"/>
    <mergeCell ref="EP8:EQ8"/>
    <mergeCell ref="FQ8:FR8"/>
    <mergeCell ref="A9:B9"/>
    <mergeCell ref="AB9:AC9"/>
    <mergeCell ref="AD9:AE9"/>
    <mergeCell ref="BE9:BF9"/>
    <mergeCell ref="BG9:BH9"/>
    <mergeCell ref="CH9:CI9"/>
    <mergeCell ref="CJ9:CK9"/>
    <mergeCell ref="DK9:DL9"/>
    <mergeCell ref="DM9:DN9"/>
    <mergeCell ref="EN9:EO9"/>
    <mergeCell ref="EP9:EQ9"/>
    <mergeCell ref="FQ9:FR9"/>
    <mergeCell ref="A8:B8"/>
    <mergeCell ref="AB8:AC8"/>
    <mergeCell ref="AD8:AE8"/>
    <mergeCell ref="BE8:BF8"/>
    <mergeCell ref="BG8:BH8"/>
    <mergeCell ref="CH8:CI8"/>
    <mergeCell ref="CJ8:CK8"/>
    <mergeCell ref="DK8:DL8"/>
    <mergeCell ref="DM8:DN8"/>
    <mergeCell ref="FF4:FG4"/>
    <mergeCell ref="FH4:FI4"/>
    <mergeCell ref="FJ4:FK4"/>
    <mergeCell ref="FL4:FM4"/>
    <mergeCell ref="FN4:FP4"/>
    <mergeCell ref="FQ4:FR7"/>
    <mergeCell ref="FF5:FG5"/>
    <mergeCell ref="FH5:FI5"/>
    <mergeCell ref="FJ5:FK5"/>
    <mergeCell ref="FL5:FM5"/>
    <mergeCell ref="FN5:FP5"/>
    <mergeCell ref="ET4:EU4"/>
    <mergeCell ref="EV4:EW4"/>
    <mergeCell ref="EX4:EY4"/>
    <mergeCell ref="EZ4:FA4"/>
    <mergeCell ref="FB4:FC4"/>
    <mergeCell ref="FD4:FE4"/>
    <mergeCell ref="EG4:EH4"/>
    <mergeCell ref="EI4:EJ4"/>
    <mergeCell ref="EK4:EM4"/>
    <mergeCell ref="EN4:EO7"/>
    <mergeCell ref="EP4:EQ7"/>
    <mergeCell ref="ER4:ES4"/>
    <mergeCell ref="EG5:EH5"/>
    <mergeCell ref="EI5:EJ5"/>
    <mergeCell ref="EK5:EM5"/>
    <mergeCell ref="ER5:ES5"/>
    <mergeCell ref="ET5:EU5"/>
    <mergeCell ref="EV5:EW5"/>
    <mergeCell ref="EX5:EY5"/>
    <mergeCell ref="EZ5:FA5"/>
    <mergeCell ref="FB5:FC5"/>
    <mergeCell ref="FD5:FE5"/>
    <mergeCell ref="DU4:DV4"/>
    <mergeCell ref="DW4:DX4"/>
    <mergeCell ref="DY4:DZ4"/>
    <mergeCell ref="EA4:EB4"/>
    <mergeCell ref="EC4:ED4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CZ5:DA5"/>
    <mergeCell ref="DB5:DC5"/>
    <mergeCell ref="DD5:DE5"/>
    <mergeCell ref="DF5:DG5"/>
    <mergeCell ref="CL5:CM5"/>
    <mergeCell ref="CN5:CO5"/>
    <mergeCell ref="CP5:CQ5"/>
    <mergeCell ref="CR5:CS5"/>
    <mergeCell ref="CT5:CU5"/>
    <mergeCell ref="CV5:CW5"/>
    <mergeCell ref="CX5:CY5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CE5:CG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Z5:BA5"/>
    <mergeCell ref="BB5:BD5"/>
    <mergeCell ref="BI5:BJ5"/>
    <mergeCell ref="BK5:BL5"/>
    <mergeCell ref="BM5:BN5"/>
    <mergeCell ref="BO5:BP5"/>
    <mergeCell ref="BQ5:BR5"/>
    <mergeCell ref="BS5:BT5"/>
    <mergeCell ref="BU5:BV5"/>
    <mergeCell ref="AX5:AY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Y5:AA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W5:X5"/>
    <mergeCell ref="K5:L5"/>
    <mergeCell ref="M5:N5"/>
    <mergeCell ref="O5:P5"/>
    <mergeCell ref="Q5:R5"/>
    <mergeCell ref="S5:T5"/>
    <mergeCell ref="U5:V5"/>
    <mergeCell ref="CJ3:DJ3"/>
    <mergeCell ref="DK3:DL3"/>
    <mergeCell ref="DM3:EM3"/>
    <mergeCell ref="EN3:EO3"/>
    <mergeCell ref="EP3:FP3"/>
    <mergeCell ref="FQ3:FR3"/>
    <mergeCell ref="A3:B3"/>
    <mergeCell ref="AB3:AC3"/>
    <mergeCell ref="AD3:BD3"/>
    <mergeCell ref="BE3:BF3"/>
    <mergeCell ref="BG3:CG3"/>
    <mergeCell ref="CH3:CI3"/>
    <mergeCell ref="A2:AC2"/>
    <mergeCell ref="AD2:BF2"/>
    <mergeCell ref="BG2:CI2"/>
    <mergeCell ref="CJ2:DL2"/>
    <mergeCell ref="DM2:EO2"/>
    <mergeCell ref="EP2:FR2"/>
    <mergeCell ref="A1:AC1"/>
    <mergeCell ref="AD1:BF1"/>
    <mergeCell ref="BG1:CI1"/>
    <mergeCell ref="CJ1:DL1"/>
    <mergeCell ref="DM1:EO1"/>
    <mergeCell ref="EP1:FR1"/>
  </mergeCells>
  <pageMargins left="0.2" right="0.2" top="0.75" bottom="0.75" header="0.3" footer="0.3"/>
  <pageSetup paperSize="9" scale="70" firstPageNumber="76" orientation="landscape" r:id="rId1"/>
  <colBreaks count="5" manualBreakCount="5">
    <brk id="29" max="28" man="1"/>
    <brk id="58" max="27" man="1"/>
    <brk id="87" max="27" man="1"/>
    <brk id="116" max="27" man="1"/>
    <brk id="145" max="2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H33"/>
  <sheetViews>
    <sheetView rightToLeft="1" view="pageBreakPreview" zoomScale="75" zoomScaleNormal="75" zoomScaleSheetLayoutView="75" workbookViewId="0">
      <selection activeCell="AO18" sqref="AO18"/>
    </sheetView>
  </sheetViews>
  <sheetFormatPr defaultRowHeight="20.25" x14ac:dyDescent="0.3"/>
  <cols>
    <col min="1" max="1" width="2.33203125" style="83" customWidth="1"/>
    <col min="2" max="2" width="6.4140625" style="83" customWidth="1"/>
    <col min="3" max="3" width="6.1640625" style="83" customWidth="1"/>
    <col min="4" max="4" width="6.83203125" style="83" customWidth="1"/>
    <col min="5" max="5" width="7.58203125" style="83" customWidth="1"/>
    <col min="6" max="6" width="6.6640625" style="83" customWidth="1"/>
    <col min="7" max="7" width="6.58203125" style="83" customWidth="1"/>
    <col min="8" max="8" width="7.58203125" style="83" customWidth="1"/>
    <col min="9" max="9" width="6.58203125" style="83" customWidth="1"/>
    <col min="10" max="11" width="6.6640625" style="83" customWidth="1"/>
    <col min="12" max="12" width="6.1640625" style="83" customWidth="1"/>
    <col min="13" max="13" width="6.5" style="83" customWidth="1"/>
    <col min="14" max="14" width="6.25" style="83" customWidth="1"/>
    <col min="15" max="15" width="6.83203125" style="83" customWidth="1"/>
    <col min="16" max="16" width="9.5" style="83" customWidth="1"/>
    <col min="17" max="17" width="2.9140625" style="83" customWidth="1"/>
    <col min="18" max="18" width="2.33203125" style="83" customWidth="1"/>
    <col min="19" max="19" width="6.5" style="83" customWidth="1"/>
    <col min="20" max="20" width="4.6640625" style="83" customWidth="1"/>
    <col min="21" max="21" width="5.08203125" style="83" customWidth="1"/>
    <col min="22" max="22" width="4.9140625" style="83" customWidth="1"/>
    <col min="23" max="23" width="5.1640625" style="83" customWidth="1"/>
    <col min="24" max="25" width="5" style="83" customWidth="1"/>
    <col min="26" max="26" width="4.5" style="83" customWidth="1"/>
    <col min="27" max="27" width="5.33203125" style="83" customWidth="1"/>
    <col min="28" max="28" width="4.9140625" style="83" customWidth="1"/>
    <col min="29" max="29" width="5.1640625" style="83" customWidth="1"/>
    <col min="30" max="30" width="4.4140625" style="83" customWidth="1"/>
    <col min="31" max="31" width="5" style="83" customWidth="1"/>
    <col min="32" max="32" width="5.75" style="83" customWidth="1"/>
    <col min="33" max="34" width="5.33203125" style="83" customWidth="1"/>
    <col min="35" max="36" width="6.1640625" style="83" customWidth="1"/>
    <col min="37" max="37" width="6.4140625" style="83" customWidth="1"/>
    <col min="38" max="38" width="9.6640625" style="83" customWidth="1"/>
    <col min="39" max="39" width="2.082031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6.25" customHeight="1" x14ac:dyDescent="0.3">
      <c r="A1" s="771"/>
      <c r="B1" s="1049" t="s">
        <v>1043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70"/>
      <c r="AM1" s="770"/>
      <c r="AN1" s="770"/>
      <c r="AO1" s="770"/>
      <c r="AP1" s="770"/>
      <c r="AQ1" s="770"/>
      <c r="AR1" s="770"/>
      <c r="AS1" s="770"/>
      <c r="AT1" s="770"/>
      <c r="AU1" s="77"/>
    </row>
    <row r="2" spans="1:60" s="28" customFormat="1" ht="34.5" customHeight="1" x14ac:dyDescent="0.3">
      <c r="A2" s="1077" t="s">
        <v>1046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78"/>
      <c r="S2" s="78"/>
      <c r="T2" s="78"/>
      <c r="U2" s="78"/>
      <c r="V2" s="78"/>
      <c r="W2" s="767"/>
      <c r="X2" s="767"/>
      <c r="Y2" s="767"/>
      <c r="Z2" s="767"/>
      <c r="AA2" s="767"/>
      <c r="AB2" s="767"/>
      <c r="AC2" s="767"/>
      <c r="AD2" s="767"/>
      <c r="AE2" s="767"/>
      <c r="AF2" s="767"/>
      <c r="AG2" s="767"/>
      <c r="AH2" s="767"/>
      <c r="AI2" s="767"/>
      <c r="AJ2" s="767"/>
      <c r="AK2" s="767"/>
      <c r="AL2" s="770"/>
      <c r="AM2" s="770"/>
      <c r="AN2" s="770"/>
      <c r="AO2" s="770"/>
      <c r="AP2" s="770"/>
      <c r="AQ2" s="770"/>
      <c r="AR2" s="770"/>
      <c r="AS2" s="770"/>
      <c r="AT2" s="770"/>
      <c r="AU2" s="77"/>
    </row>
    <row r="3" spans="1:60" s="28" customFormat="1" ht="21" customHeight="1" thickBot="1" x14ac:dyDescent="0.35">
      <c r="A3" s="1093" t="s">
        <v>1077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1078</v>
      </c>
      <c r="Q3" s="1078"/>
      <c r="R3" s="1066" t="s">
        <v>1079</v>
      </c>
      <c r="S3" s="1066"/>
      <c r="T3" s="1066"/>
      <c r="U3" s="1066"/>
      <c r="V3" s="1066"/>
      <c r="W3" s="1066"/>
      <c r="X3" s="1066"/>
      <c r="Y3" s="1066"/>
      <c r="Z3" s="1066"/>
      <c r="AA3" s="1066"/>
      <c r="AB3" s="1066"/>
      <c r="AC3" s="1066"/>
      <c r="AD3" s="1066"/>
      <c r="AE3" s="1066"/>
      <c r="AF3" s="1066"/>
      <c r="AG3" s="1066"/>
      <c r="AH3" s="1066"/>
      <c r="AI3" s="1066"/>
      <c r="AJ3" s="1066"/>
      <c r="AK3" s="1066"/>
      <c r="AL3" s="1078" t="s">
        <v>1080</v>
      </c>
      <c r="AM3" s="1078"/>
      <c r="AN3" s="778"/>
      <c r="AO3" s="778"/>
      <c r="AP3" s="778"/>
      <c r="AQ3" s="778"/>
      <c r="AR3" s="778"/>
      <c r="AS3" s="778"/>
      <c r="AT3" s="778"/>
      <c r="AU3" s="77"/>
    </row>
    <row r="4" spans="1:60" ht="34.5" customHeight="1" thickTop="1" x14ac:dyDescent="0.3">
      <c r="A4" s="1116" t="s">
        <v>0</v>
      </c>
      <c r="B4" s="1116"/>
      <c r="C4" s="1112" t="s">
        <v>183</v>
      </c>
      <c r="D4" s="1112"/>
      <c r="E4" s="1112" t="s">
        <v>184</v>
      </c>
      <c r="F4" s="1112"/>
      <c r="G4" s="1112" t="s">
        <v>185</v>
      </c>
      <c r="H4" s="1112"/>
      <c r="I4" s="1112" t="s">
        <v>186</v>
      </c>
      <c r="J4" s="1112"/>
      <c r="K4" s="1112"/>
      <c r="L4" s="1112" t="s">
        <v>57</v>
      </c>
      <c r="M4" s="1112"/>
      <c r="N4" s="1112" t="s">
        <v>58</v>
      </c>
      <c r="O4" s="1112"/>
      <c r="P4" s="1116" t="s">
        <v>439</v>
      </c>
      <c r="Q4" s="1116"/>
      <c r="R4" s="1112" t="s">
        <v>0</v>
      </c>
      <c r="S4" s="1112"/>
      <c r="T4" s="1112" t="s">
        <v>405</v>
      </c>
      <c r="U4" s="1112"/>
      <c r="V4" s="1112" t="s">
        <v>404</v>
      </c>
      <c r="W4" s="1112"/>
      <c r="X4" s="1112" t="s">
        <v>187</v>
      </c>
      <c r="Y4" s="1112"/>
      <c r="Z4" s="1112" t="s">
        <v>406</v>
      </c>
      <c r="AA4" s="1112"/>
      <c r="AB4" s="1112" t="s">
        <v>407</v>
      </c>
      <c r="AC4" s="1112"/>
      <c r="AD4" s="1112" t="s">
        <v>188</v>
      </c>
      <c r="AE4" s="1112"/>
      <c r="AF4" s="1112" t="s">
        <v>189</v>
      </c>
      <c r="AG4" s="1112"/>
      <c r="AH4" s="1112"/>
      <c r="AI4" s="1112" t="s">
        <v>190</v>
      </c>
      <c r="AJ4" s="1112"/>
      <c r="AK4" s="1112"/>
      <c r="AL4" s="1112" t="s">
        <v>439</v>
      </c>
      <c r="AM4" s="1112"/>
      <c r="AN4" s="762"/>
      <c r="AO4" s="81"/>
      <c r="AP4" s="81"/>
      <c r="AQ4" s="81"/>
      <c r="AR4" s="81"/>
      <c r="AS4" s="81"/>
      <c r="AT4" s="81"/>
      <c r="AU4" s="82"/>
    </row>
    <row r="5" spans="1:60" ht="48.75" customHeight="1" x14ac:dyDescent="0.3">
      <c r="A5" s="1117"/>
      <c r="B5" s="1117"/>
      <c r="C5" s="1111" t="s">
        <v>60</v>
      </c>
      <c r="D5" s="1111"/>
      <c r="E5" s="1111" t="s">
        <v>132</v>
      </c>
      <c r="F5" s="1111"/>
      <c r="G5" s="1111" t="s">
        <v>133</v>
      </c>
      <c r="H5" s="1111"/>
      <c r="I5" s="1111" t="s">
        <v>191</v>
      </c>
      <c r="J5" s="1111"/>
      <c r="K5" s="1111"/>
      <c r="L5" s="1111" t="s">
        <v>141</v>
      </c>
      <c r="M5" s="1111"/>
      <c r="N5" s="1111" t="s">
        <v>874</v>
      </c>
      <c r="O5" s="1111"/>
      <c r="P5" s="1117"/>
      <c r="Q5" s="1117"/>
      <c r="R5" s="1111"/>
      <c r="S5" s="1111"/>
      <c r="T5" s="988" t="s">
        <v>877</v>
      </c>
      <c r="U5" s="988"/>
      <c r="V5" s="988" t="s">
        <v>935</v>
      </c>
      <c r="W5" s="988"/>
      <c r="X5" s="1111" t="s">
        <v>867</v>
      </c>
      <c r="Y5" s="1111"/>
      <c r="Z5" s="988" t="s">
        <v>952</v>
      </c>
      <c r="AA5" s="988"/>
      <c r="AB5" s="988" t="s">
        <v>882</v>
      </c>
      <c r="AC5" s="988"/>
      <c r="AD5" s="1111" t="s">
        <v>873</v>
      </c>
      <c r="AE5" s="1111"/>
      <c r="AF5" s="1111" t="s">
        <v>192</v>
      </c>
      <c r="AG5" s="1111"/>
      <c r="AH5" s="1111"/>
      <c r="AI5" s="1111" t="s">
        <v>193</v>
      </c>
      <c r="AJ5" s="1111"/>
      <c r="AK5" s="1111"/>
      <c r="AL5" s="1111"/>
      <c r="AM5" s="1111"/>
      <c r="AN5" s="762"/>
      <c r="AO5" s="81"/>
      <c r="AP5" s="81"/>
      <c r="AQ5" s="81"/>
      <c r="AR5" s="81"/>
      <c r="AS5" s="81"/>
      <c r="AT5" s="81"/>
      <c r="AU5" s="82"/>
    </row>
    <row r="6" spans="1:60" s="744" customFormat="1" ht="21" customHeight="1" x14ac:dyDescent="0.3">
      <c r="A6" s="1117"/>
      <c r="B6" s="1117"/>
      <c r="C6" s="769" t="s">
        <v>5</v>
      </c>
      <c r="D6" s="769" t="s">
        <v>6</v>
      </c>
      <c r="E6" s="769" t="s">
        <v>5</v>
      </c>
      <c r="F6" s="769" t="s">
        <v>6</v>
      </c>
      <c r="G6" s="769" t="s">
        <v>5</v>
      </c>
      <c r="H6" s="769" t="s">
        <v>6</v>
      </c>
      <c r="I6" s="769" t="s">
        <v>5</v>
      </c>
      <c r="J6" s="769" t="s">
        <v>42</v>
      </c>
      <c r="K6" s="769" t="s">
        <v>8</v>
      </c>
      <c r="L6" s="769" t="s">
        <v>5</v>
      </c>
      <c r="M6" s="769" t="s">
        <v>6</v>
      </c>
      <c r="N6" s="769" t="s">
        <v>5</v>
      </c>
      <c r="O6" s="769" t="s">
        <v>6</v>
      </c>
      <c r="P6" s="1117"/>
      <c r="Q6" s="1117"/>
      <c r="R6" s="1111"/>
      <c r="S6" s="1111"/>
      <c r="T6" s="769" t="s">
        <v>5</v>
      </c>
      <c r="U6" s="769" t="s">
        <v>6</v>
      </c>
      <c r="V6" s="769" t="s">
        <v>5</v>
      </c>
      <c r="W6" s="769" t="s">
        <v>6</v>
      </c>
      <c r="X6" s="769" t="s">
        <v>5</v>
      </c>
      <c r="Y6" s="769" t="s">
        <v>6</v>
      </c>
      <c r="Z6" s="769" t="s">
        <v>5</v>
      </c>
      <c r="AA6" s="769" t="s">
        <v>6</v>
      </c>
      <c r="AB6" s="769" t="s">
        <v>5</v>
      </c>
      <c r="AC6" s="769" t="s">
        <v>42</v>
      </c>
      <c r="AD6" s="769" t="s">
        <v>5</v>
      </c>
      <c r="AE6" s="769" t="s">
        <v>42</v>
      </c>
      <c r="AF6" s="769" t="s">
        <v>5</v>
      </c>
      <c r="AG6" s="769" t="s">
        <v>42</v>
      </c>
      <c r="AH6" s="769" t="s">
        <v>8</v>
      </c>
      <c r="AI6" s="769" t="s">
        <v>5</v>
      </c>
      <c r="AJ6" s="769" t="s">
        <v>42</v>
      </c>
      <c r="AK6" s="769" t="s">
        <v>8</v>
      </c>
      <c r="AL6" s="1111"/>
      <c r="AM6" s="1111"/>
      <c r="AN6" s="772"/>
      <c r="AO6" s="740"/>
      <c r="AP6" s="740"/>
      <c r="AQ6" s="740"/>
      <c r="AR6" s="740"/>
      <c r="AS6" s="740"/>
      <c r="AT6" s="740"/>
      <c r="AU6" s="743"/>
    </row>
    <row r="7" spans="1:60" s="742" customFormat="1" ht="23.25" customHeight="1" thickBot="1" x14ac:dyDescent="0.35">
      <c r="A7" s="1118"/>
      <c r="B7" s="1118"/>
      <c r="C7" s="768" t="s">
        <v>9</v>
      </c>
      <c r="D7" s="768" t="s">
        <v>10</v>
      </c>
      <c r="E7" s="768" t="s">
        <v>9</v>
      </c>
      <c r="F7" s="768" t="s">
        <v>10</v>
      </c>
      <c r="G7" s="768" t="s">
        <v>9</v>
      </c>
      <c r="H7" s="768" t="s">
        <v>10</v>
      </c>
      <c r="I7" s="773" t="s">
        <v>9</v>
      </c>
      <c r="J7" s="773" t="s">
        <v>10</v>
      </c>
      <c r="K7" s="773" t="s">
        <v>12</v>
      </c>
      <c r="L7" s="768" t="s">
        <v>9</v>
      </c>
      <c r="M7" s="768" t="s">
        <v>10</v>
      </c>
      <c r="N7" s="768" t="s">
        <v>9</v>
      </c>
      <c r="O7" s="768" t="s">
        <v>10</v>
      </c>
      <c r="P7" s="1118"/>
      <c r="Q7" s="1118"/>
      <c r="R7" s="1113"/>
      <c r="S7" s="1113"/>
      <c r="T7" s="768" t="s">
        <v>9</v>
      </c>
      <c r="U7" s="768" t="s">
        <v>10</v>
      </c>
      <c r="V7" s="768" t="s">
        <v>9</v>
      </c>
      <c r="W7" s="768" t="s">
        <v>10</v>
      </c>
      <c r="X7" s="768" t="s">
        <v>9</v>
      </c>
      <c r="Y7" s="768" t="s">
        <v>10</v>
      </c>
      <c r="Z7" s="768" t="s">
        <v>9</v>
      </c>
      <c r="AA7" s="768" t="s">
        <v>10</v>
      </c>
      <c r="AB7" s="773" t="s">
        <v>9</v>
      </c>
      <c r="AC7" s="773" t="s">
        <v>10</v>
      </c>
      <c r="AD7" s="773" t="s">
        <v>9</v>
      </c>
      <c r="AE7" s="773" t="s">
        <v>10</v>
      </c>
      <c r="AF7" s="773" t="s">
        <v>9</v>
      </c>
      <c r="AG7" s="773" t="s">
        <v>10</v>
      </c>
      <c r="AH7" s="773" t="s">
        <v>12</v>
      </c>
      <c r="AI7" s="773" t="s">
        <v>9</v>
      </c>
      <c r="AJ7" s="773" t="s">
        <v>10</v>
      </c>
      <c r="AK7" s="773" t="s">
        <v>12</v>
      </c>
      <c r="AL7" s="1113"/>
      <c r="AM7" s="1113"/>
      <c r="AN7" s="772"/>
      <c r="AO7" s="740"/>
      <c r="AP7" s="740"/>
      <c r="AQ7" s="740"/>
      <c r="AR7" s="740"/>
      <c r="AS7" s="740"/>
      <c r="AT7" s="740"/>
      <c r="AU7" s="741"/>
    </row>
    <row r="8" spans="1:60" ht="21" customHeight="1" x14ac:dyDescent="0.3">
      <c r="A8" s="1114" t="s">
        <v>567</v>
      </c>
      <c r="B8" s="1114"/>
      <c r="C8" s="777">
        <v>36571</v>
      </c>
      <c r="D8" s="777">
        <v>26506</v>
      </c>
      <c r="E8" s="777">
        <v>6177</v>
      </c>
      <c r="F8" s="777">
        <v>3258</v>
      </c>
      <c r="G8" s="777">
        <v>35785</v>
      </c>
      <c r="H8" s="777">
        <v>20669</v>
      </c>
      <c r="I8" s="777">
        <f>SUM(C8,E8,G8)</f>
        <v>78533</v>
      </c>
      <c r="J8" s="777">
        <f>SUM(D8,F8,H8)</f>
        <v>50433</v>
      </c>
      <c r="K8" s="777">
        <f>SUM(I8:J8)</f>
        <v>128966</v>
      </c>
      <c r="L8" s="363">
        <v>6959</v>
      </c>
      <c r="M8" s="363">
        <v>7280</v>
      </c>
      <c r="N8" s="777">
        <v>2243</v>
      </c>
      <c r="O8" s="777">
        <v>1887</v>
      </c>
      <c r="P8" s="991" t="s">
        <v>743</v>
      </c>
      <c r="Q8" s="991"/>
      <c r="R8" s="1115" t="s">
        <v>567</v>
      </c>
      <c r="S8" s="1115"/>
      <c r="T8" s="170">
        <v>1637</v>
      </c>
      <c r="U8" s="170">
        <v>1193</v>
      </c>
      <c r="V8" s="170">
        <v>690</v>
      </c>
      <c r="W8" s="170">
        <v>185</v>
      </c>
      <c r="X8" s="170">
        <v>783</v>
      </c>
      <c r="Y8" s="170">
        <v>326</v>
      </c>
      <c r="Z8" s="170">
        <v>9924</v>
      </c>
      <c r="AA8" s="170">
        <v>9376</v>
      </c>
      <c r="AB8" s="170">
        <v>5936</v>
      </c>
      <c r="AC8" s="170">
        <v>2228</v>
      </c>
      <c r="AD8" s="170">
        <v>6521</v>
      </c>
      <c r="AE8" s="170">
        <v>3271</v>
      </c>
      <c r="AF8" s="170">
        <f>SUM(L8,N8,T8,V8,X8,Z8,AB8,AD8)</f>
        <v>34693</v>
      </c>
      <c r="AG8" s="170">
        <f>SUM(M8,O8,U8,W8,Y8,AA8,AC8,AE8)</f>
        <v>25746</v>
      </c>
      <c r="AH8" s="170">
        <f>SUM(AF8:AG8)</f>
        <v>60439</v>
      </c>
      <c r="AI8" s="170">
        <f>SUM(I8,AF8)</f>
        <v>113226</v>
      </c>
      <c r="AJ8" s="170">
        <f t="shared" ref="AJ8:AK8" si="0">SUM(J8,AG8)</f>
        <v>76179</v>
      </c>
      <c r="AK8" s="170">
        <f t="shared" si="0"/>
        <v>189405</v>
      </c>
      <c r="AL8" s="991" t="s">
        <v>743</v>
      </c>
      <c r="AM8" s="991"/>
      <c r="AN8" s="762"/>
      <c r="AO8" s="81"/>
      <c r="AP8" s="81"/>
      <c r="AQ8" s="81"/>
      <c r="AR8" s="81"/>
      <c r="AS8" s="81"/>
      <c r="AT8" s="81"/>
      <c r="AU8" s="82"/>
    </row>
    <row r="9" spans="1:60" ht="21" customHeight="1" x14ac:dyDescent="0.3">
      <c r="A9" s="1042" t="s">
        <v>14</v>
      </c>
      <c r="B9" s="1042"/>
      <c r="C9" s="311">
        <v>21994</v>
      </c>
      <c r="D9" s="311">
        <v>14850</v>
      </c>
      <c r="E9" s="311">
        <v>14872</v>
      </c>
      <c r="F9" s="311">
        <v>10986</v>
      </c>
      <c r="G9" s="311">
        <v>17414</v>
      </c>
      <c r="H9" s="311">
        <v>7817</v>
      </c>
      <c r="I9" s="760">
        <f t="shared" ref="I9:J27" si="1">SUM(C9,E9,G9)</f>
        <v>54280</v>
      </c>
      <c r="J9" s="760">
        <f t="shared" si="1"/>
        <v>33653</v>
      </c>
      <c r="K9" s="760">
        <f t="shared" ref="K9:K27" si="2">SUM(I9:J9)</f>
        <v>87933</v>
      </c>
      <c r="L9" s="170">
        <v>5782</v>
      </c>
      <c r="M9" s="170">
        <v>6094</v>
      </c>
      <c r="N9" s="170">
        <v>5739</v>
      </c>
      <c r="O9" s="170">
        <v>4910</v>
      </c>
      <c r="P9" s="996" t="s">
        <v>15</v>
      </c>
      <c r="Q9" s="996"/>
      <c r="R9" s="995" t="s">
        <v>14</v>
      </c>
      <c r="S9" s="995"/>
      <c r="T9" s="170">
        <v>3181</v>
      </c>
      <c r="U9" s="170">
        <v>3607</v>
      </c>
      <c r="V9" s="170">
        <v>1557</v>
      </c>
      <c r="W9" s="170">
        <v>862</v>
      </c>
      <c r="X9" s="170">
        <v>2523</v>
      </c>
      <c r="Y9" s="170">
        <v>2742</v>
      </c>
      <c r="Z9" s="170">
        <v>2854</v>
      </c>
      <c r="AA9" s="170">
        <v>3805</v>
      </c>
      <c r="AB9" s="170">
        <v>2253</v>
      </c>
      <c r="AC9" s="170">
        <v>1013</v>
      </c>
      <c r="AD9" s="170">
        <v>4225</v>
      </c>
      <c r="AE9" s="170">
        <v>2672</v>
      </c>
      <c r="AF9" s="170">
        <f t="shared" ref="AF9:AF27" si="3">SUM(L9,N9,T9,V9,X9,Z9,AB9,AD9)</f>
        <v>28114</v>
      </c>
      <c r="AG9" s="170">
        <f t="shared" ref="AG9:AG27" si="4">SUM(M9,O9,U9,W9,Y9,AA9,AC9,AE9)</f>
        <v>25705</v>
      </c>
      <c r="AH9" s="170">
        <f t="shared" ref="AH9:AH27" si="5">SUM(AF9:AG9)</f>
        <v>53819</v>
      </c>
      <c r="AI9" s="170">
        <f t="shared" ref="AI9:AI27" si="6">SUM(I9,AF9)</f>
        <v>82394</v>
      </c>
      <c r="AJ9" s="170">
        <f t="shared" ref="AJ9:AJ27" si="7">SUM(J9,AG9)</f>
        <v>59358</v>
      </c>
      <c r="AK9" s="170">
        <f t="shared" ref="AK9:AK27" si="8">SUM(K9,AH9)</f>
        <v>141752</v>
      </c>
      <c r="AL9" s="996" t="s">
        <v>15</v>
      </c>
      <c r="AM9" s="996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21" customHeight="1" x14ac:dyDescent="0.3">
      <c r="A10" s="1042" t="s">
        <v>16</v>
      </c>
      <c r="B10" s="1042"/>
      <c r="C10" s="311">
        <v>15744</v>
      </c>
      <c r="D10" s="311">
        <v>12558</v>
      </c>
      <c r="E10" s="311">
        <v>11740</v>
      </c>
      <c r="F10" s="311">
        <v>9443</v>
      </c>
      <c r="G10" s="311">
        <v>14123</v>
      </c>
      <c r="H10" s="311">
        <v>9160</v>
      </c>
      <c r="I10" s="760">
        <f t="shared" si="1"/>
        <v>41607</v>
      </c>
      <c r="J10" s="760">
        <f t="shared" si="1"/>
        <v>31161</v>
      </c>
      <c r="K10" s="760">
        <f t="shared" si="2"/>
        <v>72768</v>
      </c>
      <c r="L10" s="170">
        <v>3616</v>
      </c>
      <c r="M10" s="170">
        <v>4062</v>
      </c>
      <c r="N10" s="170">
        <v>1151</v>
      </c>
      <c r="O10" s="170">
        <v>1575</v>
      </c>
      <c r="P10" s="996" t="s">
        <v>17</v>
      </c>
      <c r="Q10" s="996"/>
      <c r="R10" s="995" t="s">
        <v>16</v>
      </c>
      <c r="S10" s="995"/>
      <c r="T10" s="170">
        <v>2587</v>
      </c>
      <c r="U10" s="170">
        <v>3439</v>
      </c>
      <c r="V10" s="170">
        <v>1744</v>
      </c>
      <c r="W10" s="170">
        <v>968</v>
      </c>
      <c r="X10" s="170">
        <v>1759</v>
      </c>
      <c r="Y10" s="170">
        <v>1897</v>
      </c>
      <c r="Z10" s="170">
        <v>3406</v>
      </c>
      <c r="AA10" s="170">
        <v>3922</v>
      </c>
      <c r="AB10" s="170">
        <v>3225</v>
      </c>
      <c r="AC10" s="170">
        <v>1948</v>
      </c>
      <c r="AD10" s="170">
        <v>3112</v>
      </c>
      <c r="AE10" s="170">
        <v>2564</v>
      </c>
      <c r="AF10" s="170">
        <f t="shared" si="3"/>
        <v>20600</v>
      </c>
      <c r="AG10" s="170">
        <f t="shared" si="4"/>
        <v>20375</v>
      </c>
      <c r="AH10" s="170">
        <f t="shared" si="5"/>
        <v>40975</v>
      </c>
      <c r="AI10" s="170">
        <f t="shared" si="6"/>
        <v>62207</v>
      </c>
      <c r="AJ10" s="170">
        <f t="shared" si="7"/>
        <v>51536</v>
      </c>
      <c r="AK10" s="170">
        <f t="shared" si="8"/>
        <v>113743</v>
      </c>
      <c r="AL10" s="996" t="s">
        <v>17</v>
      </c>
      <c r="AM10" s="996"/>
      <c r="AN10" s="85"/>
      <c r="AO10" s="775"/>
      <c r="AP10" s="77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775"/>
      <c r="BB10" s="775"/>
      <c r="BC10" s="85"/>
      <c r="BD10" s="85"/>
      <c r="BE10" s="85"/>
      <c r="BF10" s="85"/>
      <c r="BG10" s="85"/>
      <c r="BH10" s="85"/>
    </row>
    <row r="11" spans="1:60" ht="21" customHeight="1" x14ac:dyDescent="0.3">
      <c r="A11" s="1042" t="s">
        <v>18</v>
      </c>
      <c r="B11" s="1042"/>
      <c r="C11" s="311">
        <v>20649</v>
      </c>
      <c r="D11" s="311">
        <v>16552</v>
      </c>
      <c r="E11" s="311">
        <v>17483</v>
      </c>
      <c r="F11" s="311">
        <v>14400</v>
      </c>
      <c r="G11" s="311">
        <v>19192</v>
      </c>
      <c r="H11" s="311">
        <v>14126</v>
      </c>
      <c r="I11" s="760">
        <f t="shared" si="1"/>
        <v>57324</v>
      </c>
      <c r="J11" s="760">
        <f t="shared" si="1"/>
        <v>45078</v>
      </c>
      <c r="K11" s="760">
        <f t="shared" si="2"/>
        <v>102402</v>
      </c>
      <c r="L11" s="170">
        <v>5196</v>
      </c>
      <c r="M11" s="170">
        <v>5707</v>
      </c>
      <c r="N11" s="170">
        <v>3375</v>
      </c>
      <c r="O11" s="170">
        <v>3191</v>
      </c>
      <c r="P11" s="996" t="s">
        <v>19</v>
      </c>
      <c r="Q11" s="996"/>
      <c r="R11" s="995" t="s">
        <v>18</v>
      </c>
      <c r="S11" s="995"/>
      <c r="T11" s="170">
        <v>4025</v>
      </c>
      <c r="U11" s="170">
        <v>4838</v>
      </c>
      <c r="V11" s="170">
        <v>1134</v>
      </c>
      <c r="W11" s="170">
        <v>373</v>
      </c>
      <c r="X11" s="170">
        <v>3442</v>
      </c>
      <c r="Y11" s="170">
        <v>3195</v>
      </c>
      <c r="Z11" s="170">
        <v>4579</v>
      </c>
      <c r="AA11" s="170">
        <v>4983</v>
      </c>
      <c r="AB11" s="170">
        <v>2706</v>
      </c>
      <c r="AC11" s="170">
        <v>1691</v>
      </c>
      <c r="AD11" s="170">
        <v>4876</v>
      </c>
      <c r="AE11" s="170">
        <v>3860</v>
      </c>
      <c r="AF11" s="170">
        <f t="shared" si="3"/>
        <v>29333</v>
      </c>
      <c r="AG11" s="170">
        <f t="shared" si="4"/>
        <v>27838</v>
      </c>
      <c r="AH11" s="170">
        <f t="shared" si="5"/>
        <v>57171</v>
      </c>
      <c r="AI11" s="170">
        <f t="shared" si="6"/>
        <v>86657</v>
      </c>
      <c r="AJ11" s="170">
        <f t="shared" si="7"/>
        <v>72916</v>
      </c>
      <c r="AK11" s="170">
        <f t="shared" si="8"/>
        <v>159573</v>
      </c>
      <c r="AL11" s="996" t="s">
        <v>19</v>
      </c>
      <c r="AM11" s="996"/>
      <c r="AN11" s="85"/>
      <c r="AO11" s="775"/>
      <c r="AP11" s="77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775"/>
      <c r="BB11" s="775"/>
      <c r="BC11" s="85"/>
      <c r="BD11" s="85"/>
      <c r="BE11" s="85"/>
      <c r="BF11" s="85"/>
      <c r="BG11" s="85"/>
      <c r="BH11" s="85"/>
    </row>
    <row r="12" spans="1:60" ht="21" customHeight="1" x14ac:dyDescent="0.3">
      <c r="A12" s="997" t="s">
        <v>20</v>
      </c>
      <c r="B12" s="761" t="s">
        <v>399</v>
      </c>
      <c r="C12" s="311">
        <v>17885</v>
      </c>
      <c r="D12" s="311">
        <v>15756</v>
      </c>
      <c r="E12" s="311">
        <v>14061</v>
      </c>
      <c r="F12" s="311">
        <v>12553</v>
      </c>
      <c r="G12" s="311">
        <v>15030</v>
      </c>
      <c r="H12" s="311">
        <v>11377</v>
      </c>
      <c r="I12" s="760">
        <f t="shared" si="1"/>
        <v>46976</v>
      </c>
      <c r="J12" s="760">
        <f t="shared" si="1"/>
        <v>39686</v>
      </c>
      <c r="K12" s="760">
        <f t="shared" si="2"/>
        <v>86662</v>
      </c>
      <c r="L12" s="170">
        <v>3614</v>
      </c>
      <c r="M12" s="170">
        <v>4213</v>
      </c>
      <c r="N12" s="170">
        <v>2505</v>
      </c>
      <c r="O12" s="170">
        <v>2818</v>
      </c>
      <c r="P12" s="758" t="s">
        <v>43</v>
      </c>
      <c r="Q12" s="1000" t="s">
        <v>380</v>
      </c>
      <c r="R12" s="997" t="s">
        <v>20</v>
      </c>
      <c r="S12" s="941" t="s">
        <v>399</v>
      </c>
      <c r="T12" s="170">
        <v>1396</v>
      </c>
      <c r="U12" s="170">
        <v>762</v>
      </c>
      <c r="V12" s="170">
        <v>2245</v>
      </c>
      <c r="W12" s="170">
        <v>3218</v>
      </c>
      <c r="X12" s="170">
        <v>2635</v>
      </c>
      <c r="Y12" s="170">
        <v>2699</v>
      </c>
      <c r="Z12" s="170">
        <v>2351</v>
      </c>
      <c r="AA12" s="170">
        <v>1248</v>
      </c>
      <c r="AB12" s="170">
        <v>2551</v>
      </c>
      <c r="AC12" s="170">
        <v>3453</v>
      </c>
      <c r="AD12" s="170">
        <v>3499</v>
      </c>
      <c r="AE12" s="170">
        <v>3293</v>
      </c>
      <c r="AF12" s="170">
        <f t="shared" si="3"/>
        <v>20796</v>
      </c>
      <c r="AG12" s="170">
        <f t="shared" si="4"/>
        <v>21704</v>
      </c>
      <c r="AH12" s="170">
        <f t="shared" si="5"/>
        <v>42500</v>
      </c>
      <c r="AI12" s="170">
        <f t="shared" si="6"/>
        <v>67772</v>
      </c>
      <c r="AJ12" s="170">
        <f t="shared" si="7"/>
        <v>61390</v>
      </c>
      <c r="AK12" s="170">
        <f t="shared" si="8"/>
        <v>129162</v>
      </c>
      <c r="AL12" s="942" t="s">
        <v>43</v>
      </c>
      <c r="AM12" s="1000" t="s">
        <v>380</v>
      </c>
      <c r="AN12" s="87"/>
      <c r="AO12" s="775"/>
      <c r="AP12" s="775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775"/>
      <c r="BB12" s="775"/>
      <c r="BC12" s="87"/>
      <c r="BD12" s="87"/>
      <c r="BE12" s="87"/>
      <c r="BF12" s="87"/>
      <c r="BG12" s="87"/>
      <c r="BH12" s="87"/>
    </row>
    <row r="13" spans="1:60" ht="21" customHeight="1" x14ac:dyDescent="0.3">
      <c r="A13" s="998"/>
      <c r="B13" s="761" t="s">
        <v>400</v>
      </c>
      <c r="C13" s="311">
        <v>33193</v>
      </c>
      <c r="D13" s="311">
        <v>26159</v>
      </c>
      <c r="E13" s="311">
        <v>24665</v>
      </c>
      <c r="F13" s="311">
        <v>19600</v>
      </c>
      <c r="G13" s="311">
        <v>24791</v>
      </c>
      <c r="H13" s="311">
        <v>17573</v>
      </c>
      <c r="I13" s="760">
        <f t="shared" si="1"/>
        <v>82649</v>
      </c>
      <c r="J13" s="760">
        <f t="shared" si="1"/>
        <v>63332</v>
      </c>
      <c r="K13" s="760">
        <f t="shared" si="2"/>
        <v>145981</v>
      </c>
      <c r="L13" s="170">
        <v>5515</v>
      </c>
      <c r="M13" s="170">
        <v>6000</v>
      </c>
      <c r="N13" s="170">
        <v>4231</v>
      </c>
      <c r="O13" s="170">
        <v>4207</v>
      </c>
      <c r="P13" s="758" t="s">
        <v>44</v>
      </c>
      <c r="Q13" s="1001"/>
      <c r="R13" s="998"/>
      <c r="S13" s="941" t="s">
        <v>400</v>
      </c>
      <c r="T13" s="170">
        <v>2390</v>
      </c>
      <c r="U13" s="170">
        <v>1337</v>
      </c>
      <c r="V13" s="170">
        <v>3068</v>
      </c>
      <c r="W13" s="170">
        <v>4594</v>
      </c>
      <c r="X13" s="170">
        <v>4210</v>
      </c>
      <c r="Y13" s="170">
        <v>3894</v>
      </c>
      <c r="Z13" s="170">
        <v>3899</v>
      </c>
      <c r="AA13" s="170">
        <v>2351</v>
      </c>
      <c r="AB13" s="170">
        <v>3904</v>
      </c>
      <c r="AC13" s="170">
        <v>4586</v>
      </c>
      <c r="AD13" s="170">
        <v>5286</v>
      </c>
      <c r="AE13" s="170">
        <v>4462</v>
      </c>
      <c r="AF13" s="170">
        <f t="shared" si="3"/>
        <v>32503</v>
      </c>
      <c r="AG13" s="170">
        <f t="shared" si="4"/>
        <v>31431</v>
      </c>
      <c r="AH13" s="170">
        <f t="shared" si="5"/>
        <v>63934</v>
      </c>
      <c r="AI13" s="170">
        <f t="shared" si="6"/>
        <v>115152</v>
      </c>
      <c r="AJ13" s="170">
        <f t="shared" si="7"/>
        <v>94763</v>
      </c>
      <c r="AK13" s="170">
        <f t="shared" si="8"/>
        <v>209915</v>
      </c>
      <c r="AL13" s="942" t="s">
        <v>44</v>
      </c>
      <c r="AM13" s="1001"/>
      <c r="AN13" s="87"/>
      <c r="AO13" s="775"/>
      <c r="AP13" s="775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775"/>
      <c r="BB13" s="775"/>
      <c r="BC13" s="87"/>
      <c r="BD13" s="87"/>
      <c r="BE13" s="87"/>
      <c r="BF13" s="87"/>
      <c r="BG13" s="87"/>
      <c r="BH13" s="87"/>
    </row>
    <row r="14" spans="1:60" ht="21" customHeight="1" x14ac:dyDescent="0.3">
      <c r="A14" s="998"/>
      <c r="B14" s="761" t="s">
        <v>401</v>
      </c>
      <c r="C14" s="311">
        <v>15426</v>
      </c>
      <c r="D14" s="311">
        <v>12481</v>
      </c>
      <c r="E14" s="311">
        <v>10849</v>
      </c>
      <c r="F14" s="311">
        <v>8981</v>
      </c>
      <c r="G14" s="311">
        <v>11127</v>
      </c>
      <c r="H14" s="311">
        <v>7347</v>
      </c>
      <c r="I14" s="760">
        <f t="shared" si="1"/>
        <v>37402</v>
      </c>
      <c r="J14" s="760">
        <f t="shared" si="1"/>
        <v>28809</v>
      </c>
      <c r="K14" s="760">
        <f t="shared" si="2"/>
        <v>66211</v>
      </c>
      <c r="L14" s="170">
        <v>2457</v>
      </c>
      <c r="M14" s="170">
        <v>2383</v>
      </c>
      <c r="N14" s="170">
        <v>1991</v>
      </c>
      <c r="O14" s="170">
        <v>1626</v>
      </c>
      <c r="P14" s="758" t="s">
        <v>45</v>
      </c>
      <c r="Q14" s="1001"/>
      <c r="R14" s="998"/>
      <c r="S14" s="941" t="s">
        <v>401</v>
      </c>
      <c r="T14" s="170">
        <v>1467</v>
      </c>
      <c r="U14" s="170">
        <v>1889</v>
      </c>
      <c r="V14" s="170">
        <v>786</v>
      </c>
      <c r="W14" s="170">
        <v>389</v>
      </c>
      <c r="X14" s="170">
        <v>2118</v>
      </c>
      <c r="Y14" s="170">
        <v>1740</v>
      </c>
      <c r="Z14" s="170">
        <v>1763</v>
      </c>
      <c r="AA14" s="170">
        <v>2012</v>
      </c>
      <c r="AB14" s="170">
        <v>1456</v>
      </c>
      <c r="AC14" s="170">
        <v>713</v>
      </c>
      <c r="AD14" s="170">
        <v>2398</v>
      </c>
      <c r="AE14" s="170">
        <v>1813</v>
      </c>
      <c r="AF14" s="170">
        <f t="shared" si="3"/>
        <v>14436</v>
      </c>
      <c r="AG14" s="170">
        <f t="shared" si="4"/>
        <v>12565</v>
      </c>
      <c r="AH14" s="170">
        <f t="shared" si="5"/>
        <v>27001</v>
      </c>
      <c r="AI14" s="170">
        <f t="shared" si="6"/>
        <v>51838</v>
      </c>
      <c r="AJ14" s="170">
        <f t="shared" si="7"/>
        <v>41374</v>
      </c>
      <c r="AK14" s="170">
        <f t="shared" si="8"/>
        <v>93212</v>
      </c>
      <c r="AL14" s="942" t="s">
        <v>45</v>
      </c>
      <c r="AM14" s="1001"/>
      <c r="AN14" s="87"/>
      <c r="AO14" s="775"/>
      <c r="AP14" s="775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775"/>
      <c r="BB14" s="775"/>
      <c r="BC14" s="87"/>
      <c r="BD14" s="87"/>
      <c r="BE14" s="87"/>
      <c r="BF14" s="87"/>
      <c r="BG14" s="87"/>
      <c r="BH14" s="87"/>
    </row>
    <row r="15" spans="1:60" ht="21" customHeight="1" x14ac:dyDescent="0.3">
      <c r="A15" s="998"/>
      <c r="B15" s="761" t="s">
        <v>382</v>
      </c>
      <c r="C15" s="311">
        <v>13820</v>
      </c>
      <c r="D15" s="311">
        <v>9599</v>
      </c>
      <c r="E15" s="311">
        <v>10334</v>
      </c>
      <c r="F15" s="311">
        <v>7850</v>
      </c>
      <c r="G15" s="311">
        <v>11296</v>
      </c>
      <c r="H15" s="311">
        <v>7651</v>
      </c>
      <c r="I15" s="760">
        <f t="shared" si="1"/>
        <v>35450</v>
      </c>
      <c r="J15" s="760">
        <f t="shared" si="1"/>
        <v>25100</v>
      </c>
      <c r="K15" s="760">
        <f t="shared" si="2"/>
        <v>60550</v>
      </c>
      <c r="L15" s="170">
        <v>3272</v>
      </c>
      <c r="M15" s="170">
        <v>3223</v>
      </c>
      <c r="N15" s="170">
        <v>1382</v>
      </c>
      <c r="O15" s="170">
        <v>1536</v>
      </c>
      <c r="P15" s="758" t="s">
        <v>46</v>
      </c>
      <c r="Q15" s="1001"/>
      <c r="R15" s="998"/>
      <c r="S15" s="941" t="s">
        <v>382</v>
      </c>
      <c r="T15" s="170">
        <v>2407</v>
      </c>
      <c r="U15" s="170">
        <v>2944</v>
      </c>
      <c r="V15" s="170">
        <v>1306</v>
      </c>
      <c r="W15" s="170">
        <v>582</v>
      </c>
      <c r="X15" s="170">
        <v>1873</v>
      </c>
      <c r="Y15" s="170">
        <v>1751</v>
      </c>
      <c r="Z15" s="170">
        <v>2593</v>
      </c>
      <c r="AA15" s="170">
        <v>3212</v>
      </c>
      <c r="AB15" s="170">
        <v>2181</v>
      </c>
      <c r="AC15" s="170">
        <v>989</v>
      </c>
      <c r="AD15" s="170">
        <v>2420</v>
      </c>
      <c r="AE15" s="170">
        <v>1936</v>
      </c>
      <c r="AF15" s="170">
        <f t="shared" si="3"/>
        <v>17434</v>
      </c>
      <c r="AG15" s="170">
        <f t="shared" si="4"/>
        <v>16173</v>
      </c>
      <c r="AH15" s="170">
        <f t="shared" si="5"/>
        <v>33607</v>
      </c>
      <c r="AI15" s="170">
        <f t="shared" si="6"/>
        <v>52884</v>
      </c>
      <c r="AJ15" s="170">
        <f t="shared" si="7"/>
        <v>41273</v>
      </c>
      <c r="AK15" s="170">
        <f t="shared" si="8"/>
        <v>94157</v>
      </c>
      <c r="AL15" s="942" t="s">
        <v>46</v>
      </c>
      <c r="AM15" s="1001"/>
      <c r="AN15" s="87"/>
      <c r="AO15" s="775"/>
      <c r="AP15" s="775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775"/>
      <c r="BB15" s="775"/>
      <c r="BC15" s="87"/>
      <c r="BD15" s="87"/>
      <c r="BE15" s="87"/>
      <c r="BF15" s="87"/>
      <c r="BG15" s="87"/>
      <c r="BH15" s="87"/>
    </row>
    <row r="16" spans="1:60" ht="21" customHeight="1" x14ac:dyDescent="0.3">
      <c r="A16" s="998"/>
      <c r="B16" s="761" t="s">
        <v>383</v>
      </c>
      <c r="C16" s="311">
        <v>20315</v>
      </c>
      <c r="D16" s="311">
        <v>17646</v>
      </c>
      <c r="E16" s="311">
        <v>17310</v>
      </c>
      <c r="F16" s="311">
        <v>15053</v>
      </c>
      <c r="G16" s="311">
        <v>21954</v>
      </c>
      <c r="H16" s="311">
        <v>15046</v>
      </c>
      <c r="I16" s="760">
        <f t="shared" si="1"/>
        <v>59579</v>
      </c>
      <c r="J16" s="760">
        <f t="shared" si="1"/>
        <v>47745</v>
      </c>
      <c r="K16" s="760">
        <f t="shared" si="2"/>
        <v>107324</v>
      </c>
      <c r="L16" s="170">
        <v>3747</v>
      </c>
      <c r="M16" s="170">
        <v>4842</v>
      </c>
      <c r="N16" s="170">
        <v>2517</v>
      </c>
      <c r="O16" s="170">
        <v>3136</v>
      </c>
      <c r="P16" s="758" t="s">
        <v>47</v>
      </c>
      <c r="Q16" s="1001"/>
      <c r="R16" s="998"/>
      <c r="S16" s="941" t="s">
        <v>383</v>
      </c>
      <c r="T16" s="170">
        <v>2327</v>
      </c>
      <c r="U16" s="170">
        <v>3960</v>
      </c>
      <c r="V16" s="170">
        <v>1915</v>
      </c>
      <c r="W16" s="170">
        <v>1175</v>
      </c>
      <c r="X16" s="170">
        <v>3142</v>
      </c>
      <c r="Y16" s="170">
        <v>3572</v>
      </c>
      <c r="Z16" s="170">
        <v>2698</v>
      </c>
      <c r="AA16" s="170">
        <v>4265</v>
      </c>
      <c r="AB16" s="170">
        <v>3377</v>
      </c>
      <c r="AC16" s="170">
        <v>1735</v>
      </c>
      <c r="AD16" s="170">
        <v>5603</v>
      </c>
      <c r="AE16" s="170">
        <v>4041</v>
      </c>
      <c r="AF16" s="170">
        <f t="shared" si="3"/>
        <v>25326</v>
      </c>
      <c r="AG16" s="170">
        <f t="shared" si="4"/>
        <v>26726</v>
      </c>
      <c r="AH16" s="170">
        <f t="shared" si="5"/>
        <v>52052</v>
      </c>
      <c r="AI16" s="170">
        <f t="shared" si="6"/>
        <v>84905</v>
      </c>
      <c r="AJ16" s="170">
        <f t="shared" si="7"/>
        <v>74471</v>
      </c>
      <c r="AK16" s="170">
        <f t="shared" si="8"/>
        <v>159376</v>
      </c>
      <c r="AL16" s="942" t="s">
        <v>47</v>
      </c>
      <c r="AM16" s="1001"/>
      <c r="AN16" s="87"/>
      <c r="AO16" s="159"/>
      <c r="AP16" s="775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59"/>
      <c r="BB16" s="775"/>
      <c r="BC16" s="87"/>
      <c r="BD16" s="87"/>
      <c r="BE16" s="87"/>
      <c r="BF16" s="87"/>
      <c r="BG16" s="87"/>
      <c r="BH16" s="87"/>
    </row>
    <row r="17" spans="1:60" ht="21" customHeight="1" x14ac:dyDescent="0.3">
      <c r="A17" s="999"/>
      <c r="B17" s="761" t="s">
        <v>384</v>
      </c>
      <c r="C17" s="311">
        <v>15721</v>
      </c>
      <c r="D17" s="311">
        <v>12651</v>
      </c>
      <c r="E17" s="311">
        <v>11361</v>
      </c>
      <c r="F17" s="311">
        <v>9556</v>
      </c>
      <c r="G17" s="311">
        <v>12432</v>
      </c>
      <c r="H17" s="311">
        <v>9080</v>
      </c>
      <c r="I17" s="760">
        <f t="shared" si="1"/>
        <v>39514</v>
      </c>
      <c r="J17" s="760">
        <f t="shared" si="1"/>
        <v>31287</v>
      </c>
      <c r="K17" s="760">
        <f t="shared" si="2"/>
        <v>70801</v>
      </c>
      <c r="L17" s="170">
        <v>2492</v>
      </c>
      <c r="M17" s="170">
        <v>3165</v>
      </c>
      <c r="N17" s="170">
        <v>1807</v>
      </c>
      <c r="O17" s="170">
        <v>1967</v>
      </c>
      <c r="P17" s="758" t="s">
        <v>48</v>
      </c>
      <c r="Q17" s="1002"/>
      <c r="R17" s="999"/>
      <c r="S17" s="941" t="s">
        <v>384</v>
      </c>
      <c r="T17" s="170">
        <v>1725</v>
      </c>
      <c r="U17" s="170">
        <v>2694</v>
      </c>
      <c r="V17" s="170">
        <v>957</v>
      </c>
      <c r="W17" s="170">
        <v>460</v>
      </c>
      <c r="X17" s="170">
        <v>2195</v>
      </c>
      <c r="Y17" s="170">
        <v>2057</v>
      </c>
      <c r="Z17" s="170">
        <v>2090</v>
      </c>
      <c r="AA17" s="170">
        <v>2759</v>
      </c>
      <c r="AB17" s="170">
        <v>1657</v>
      </c>
      <c r="AC17" s="170">
        <v>784</v>
      </c>
      <c r="AD17" s="170">
        <v>2615</v>
      </c>
      <c r="AE17" s="170">
        <v>2035</v>
      </c>
      <c r="AF17" s="170">
        <f t="shared" si="3"/>
        <v>15538</v>
      </c>
      <c r="AG17" s="170">
        <f t="shared" si="4"/>
        <v>15921</v>
      </c>
      <c r="AH17" s="170">
        <f t="shared" si="5"/>
        <v>31459</v>
      </c>
      <c r="AI17" s="170">
        <f t="shared" si="6"/>
        <v>55052</v>
      </c>
      <c r="AJ17" s="170">
        <f t="shared" si="7"/>
        <v>47208</v>
      </c>
      <c r="AK17" s="170">
        <f t="shared" si="8"/>
        <v>102260</v>
      </c>
      <c r="AL17" s="942" t="s">
        <v>48</v>
      </c>
      <c r="AM17" s="1002"/>
      <c r="AN17" s="87"/>
      <c r="AO17" s="159"/>
      <c r="AP17" s="775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59"/>
      <c r="BB17" s="775"/>
      <c r="BC17" s="87"/>
      <c r="BD17" s="87"/>
      <c r="BE17" s="87"/>
      <c r="BF17" s="87"/>
      <c r="BG17" s="87"/>
      <c r="BH17" s="87"/>
    </row>
    <row r="18" spans="1:60" ht="21" customHeight="1" x14ac:dyDescent="0.3">
      <c r="A18" s="995" t="s">
        <v>397</v>
      </c>
      <c r="B18" s="995"/>
      <c r="C18" s="311">
        <v>17245</v>
      </c>
      <c r="D18" s="311">
        <v>13306</v>
      </c>
      <c r="E18" s="311">
        <v>14223</v>
      </c>
      <c r="F18" s="311">
        <v>10528</v>
      </c>
      <c r="G18" s="311">
        <v>21464</v>
      </c>
      <c r="H18" s="311">
        <v>12328</v>
      </c>
      <c r="I18" s="760">
        <f t="shared" si="1"/>
        <v>52932</v>
      </c>
      <c r="J18" s="760">
        <f t="shared" si="1"/>
        <v>36162</v>
      </c>
      <c r="K18" s="760">
        <f t="shared" si="2"/>
        <v>89094</v>
      </c>
      <c r="L18" s="170">
        <v>4356</v>
      </c>
      <c r="M18" s="170">
        <v>4647</v>
      </c>
      <c r="N18" s="170">
        <v>2501</v>
      </c>
      <c r="O18" s="170">
        <v>2415</v>
      </c>
      <c r="P18" s="996" t="s">
        <v>438</v>
      </c>
      <c r="Q18" s="996"/>
      <c r="R18" s="995" t="s">
        <v>397</v>
      </c>
      <c r="S18" s="995"/>
      <c r="T18" s="170">
        <v>3154</v>
      </c>
      <c r="U18" s="170">
        <v>3871</v>
      </c>
      <c r="V18" s="170">
        <v>1537</v>
      </c>
      <c r="W18" s="170">
        <v>610</v>
      </c>
      <c r="X18" s="170">
        <v>2540</v>
      </c>
      <c r="Y18" s="170">
        <v>1887</v>
      </c>
      <c r="Z18" s="170">
        <v>4701</v>
      </c>
      <c r="AA18" s="170">
        <v>4716</v>
      </c>
      <c r="AB18" s="170">
        <v>2152</v>
      </c>
      <c r="AC18" s="170">
        <v>795</v>
      </c>
      <c r="AD18" s="170">
        <v>5211</v>
      </c>
      <c r="AE18" s="170">
        <v>2665</v>
      </c>
      <c r="AF18" s="170">
        <f t="shared" si="3"/>
        <v>26152</v>
      </c>
      <c r="AG18" s="170">
        <f t="shared" si="4"/>
        <v>21606</v>
      </c>
      <c r="AH18" s="170">
        <f t="shared" si="5"/>
        <v>47758</v>
      </c>
      <c r="AI18" s="170">
        <f t="shared" si="6"/>
        <v>79084</v>
      </c>
      <c r="AJ18" s="170">
        <f t="shared" si="7"/>
        <v>57768</v>
      </c>
      <c r="AK18" s="170">
        <f t="shared" si="8"/>
        <v>136852</v>
      </c>
      <c r="AL18" s="996" t="s">
        <v>438</v>
      </c>
      <c r="AM18" s="996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1110" t="s">
        <v>437</v>
      </c>
      <c r="BE18" s="1110"/>
      <c r="BF18" s="87"/>
      <c r="BG18" s="87"/>
      <c r="BH18" s="87"/>
    </row>
    <row r="19" spans="1:60" ht="21" customHeight="1" x14ac:dyDescent="0.3">
      <c r="A19" s="1042" t="s">
        <v>22</v>
      </c>
      <c r="B19" s="1042"/>
      <c r="C19" s="311">
        <v>30821</v>
      </c>
      <c r="D19" s="311">
        <v>21074</v>
      </c>
      <c r="E19" s="311">
        <v>23723</v>
      </c>
      <c r="F19" s="311">
        <v>17795</v>
      </c>
      <c r="G19" s="311">
        <v>24702</v>
      </c>
      <c r="H19" s="311">
        <v>16666</v>
      </c>
      <c r="I19" s="760">
        <f t="shared" si="1"/>
        <v>79246</v>
      </c>
      <c r="J19" s="760">
        <f t="shared" si="1"/>
        <v>55535</v>
      </c>
      <c r="K19" s="760">
        <f t="shared" si="2"/>
        <v>134781</v>
      </c>
      <c r="L19" s="170">
        <v>7178</v>
      </c>
      <c r="M19" s="170">
        <v>7429</v>
      </c>
      <c r="N19" s="170">
        <v>2492</v>
      </c>
      <c r="O19" s="170">
        <v>2410</v>
      </c>
      <c r="P19" s="996" t="s">
        <v>49</v>
      </c>
      <c r="Q19" s="996"/>
      <c r="R19" s="995" t="s">
        <v>22</v>
      </c>
      <c r="S19" s="995"/>
      <c r="T19" s="170">
        <v>6525</v>
      </c>
      <c r="U19" s="170">
        <v>6691</v>
      </c>
      <c r="V19" s="170">
        <v>2061</v>
      </c>
      <c r="W19" s="170">
        <v>987</v>
      </c>
      <c r="X19" s="170">
        <v>3823</v>
      </c>
      <c r="Y19" s="170">
        <v>2636</v>
      </c>
      <c r="Z19" s="170">
        <v>7735</v>
      </c>
      <c r="AA19" s="170">
        <v>6980</v>
      </c>
      <c r="AB19" s="170">
        <v>5423</v>
      </c>
      <c r="AC19" s="170">
        <v>3008</v>
      </c>
      <c r="AD19" s="170">
        <v>5636</v>
      </c>
      <c r="AE19" s="170">
        <v>3369</v>
      </c>
      <c r="AF19" s="170">
        <f t="shared" si="3"/>
        <v>40873</v>
      </c>
      <c r="AG19" s="170">
        <f t="shared" si="4"/>
        <v>33510</v>
      </c>
      <c r="AH19" s="170">
        <f t="shared" si="5"/>
        <v>74383</v>
      </c>
      <c r="AI19" s="170">
        <f t="shared" si="6"/>
        <v>120119</v>
      </c>
      <c r="AJ19" s="170">
        <f t="shared" si="7"/>
        <v>89045</v>
      </c>
      <c r="AK19" s="170">
        <f t="shared" si="8"/>
        <v>209164</v>
      </c>
      <c r="AL19" s="996" t="s">
        <v>49</v>
      </c>
      <c r="AM19" s="996"/>
      <c r="AN19" s="87"/>
      <c r="AO19" s="159"/>
      <c r="AP19" s="775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59"/>
      <c r="BB19" s="775"/>
      <c r="BC19" s="87"/>
      <c r="BD19" s="87"/>
      <c r="BE19" s="87"/>
      <c r="BF19" s="87"/>
      <c r="BG19" s="87"/>
      <c r="BH19" s="87"/>
    </row>
    <row r="20" spans="1:60" ht="21" customHeight="1" x14ac:dyDescent="0.3">
      <c r="A20" s="1042" t="s">
        <v>23</v>
      </c>
      <c r="B20" s="1042"/>
      <c r="C20" s="311">
        <v>18070</v>
      </c>
      <c r="D20" s="311">
        <v>14704</v>
      </c>
      <c r="E20" s="311">
        <v>13438</v>
      </c>
      <c r="F20" s="311">
        <v>11644</v>
      </c>
      <c r="G20" s="311">
        <v>12921</v>
      </c>
      <c r="H20" s="311">
        <v>10575</v>
      </c>
      <c r="I20" s="760">
        <f t="shared" si="1"/>
        <v>44429</v>
      </c>
      <c r="J20" s="760">
        <f t="shared" si="1"/>
        <v>36923</v>
      </c>
      <c r="K20" s="760">
        <f t="shared" si="2"/>
        <v>81352</v>
      </c>
      <c r="L20" s="170">
        <v>3951</v>
      </c>
      <c r="M20" s="170">
        <v>4973</v>
      </c>
      <c r="N20" s="170">
        <v>1488</v>
      </c>
      <c r="O20" s="170">
        <v>1615</v>
      </c>
      <c r="P20" s="996" t="s">
        <v>24</v>
      </c>
      <c r="Q20" s="996"/>
      <c r="R20" s="995" t="s">
        <v>23</v>
      </c>
      <c r="S20" s="995"/>
      <c r="T20" s="170">
        <v>3006</v>
      </c>
      <c r="U20" s="170">
        <v>4262</v>
      </c>
      <c r="V20" s="170">
        <v>1769</v>
      </c>
      <c r="W20" s="170">
        <v>948</v>
      </c>
      <c r="X20" s="170">
        <v>1798</v>
      </c>
      <c r="Y20" s="170">
        <v>1543</v>
      </c>
      <c r="Z20" s="170">
        <v>3556</v>
      </c>
      <c r="AA20" s="170">
        <v>4115</v>
      </c>
      <c r="AB20" s="170">
        <v>3653</v>
      </c>
      <c r="AC20" s="170">
        <v>2330</v>
      </c>
      <c r="AD20" s="170">
        <v>2389</v>
      </c>
      <c r="AE20" s="170">
        <v>1802</v>
      </c>
      <c r="AF20" s="170">
        <f t="shared" si="3"/>
        <v>21610</v>
      </c>
      <c r="AG20" s="170">
        <f t="shared" si="4"/>
        <v>21588</v>
      </c>
      <c r="AH20" s="170">
        <f t="shared" si="5"/>
        <v>43198</v>
      </c>
      <c r="AI20" s="170">
        <f t="shared" si="6"/>
        <v>66039</v>
      </c>
      <c r="AJ20" s="170">
        <f t="shared" si="7"/>
        <v>58511</v>
      </c>
      <c r="AK20" s="170">
        <f t="shared" si="8"/>
        <v>124550</v>
      </c>
      <c r="AL20" s="996" t="s">
        <v>24</v>
      </c>
      <c r="AM20" s="996"/>
      <c r="AN20" s="87"/>
      <c r="AO20" s="159"/>
      <c r="AP20" s="775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59"/>
      <c r="BB20" s="775"/>
      <c r="BC20" s="87"/>
      <c r="BD20" s="87"/>
      <c r="BE20" s="87"/>
      <c r="BF20" s="87"/>
      <c r="BG20" s="87"/>
      <c r="BH20" s="87"/>
    </row>
    <row r="21" spans="1:60" ht="21" customHeight="1" x14ac:dyDescent="0.3">
      <c r="A21" s="1042" t="s">
        <v>25</v>
      </c>
      <c r="B21" s="1042"/>
      <c r="C21" s="311">
        <v>21805</v>
      </c>
      <c r="D21" s="311">
        <v>16938</v>
      </c>
      <c r="E21" s="311">
        <v>17172</v>
      </c>
      <c r="F21" s="311">
        <v>14534</v>
      </c>
      <c r="G21" s="311">
        <v>17822</v>
      </c>
      <c r="H21" s="311">
        <v>13511</v>
      </c>
      <c r="I21" s="760">
        <f t="shared" si="1"/>
        <v>56799</v>
      </c>
      <c r="J21" s="760">
        <f t="shared" si="1"/>
        <v>44983</v>
      </c>
      <c r="K21" s="760">
        <f t="shared" si="2"/>
        <v>101782</v>
      </c>
      <c r="L21" s="170">
        <v>5721</v>
      </c>
      <c r="M21" s="170">
        <v>6279</v>
      </c>
      <c r="N21" s="170">
        <v>1957</v>
      </c>
      <c r="O21" s="170">
        <v>2060</v>
      </c>
      <c r="P21" s="996" t="s">
        <v>50</v>
      </c>
      <c r="Q21" s="996"/>
      <c r="R21" s="995" t="s">
        <v>25</v>
      </c>
      <c r="S21" s="995"/>
      <c r="T21" s="170">
        <v>4150</v>
      </c>
      <c r="U21" s="170">
        <v>5359</v>
      </c>
      <c r="V21" s="170">
        <v>1419</v>
      </c>
      <c r="W21" s="170">
        <v>655</v>
      </c>
      <c r="X21" s="170">
        <v>1972</v>
      </c>
      <c r="Y21" s="170">
        <v>1856</v>
      </c>
      <c r="Z21" s="170">
        <v>5499</v>
      </c>
      <c r="AA21" s="170">
        <v>5769</v>
      </c>
      <c r="AB21" s="170">
        <v>3943</v>
      </c>
      <c r="AC21" s="170">
        <v>1884</v>
      </c>
      <c r="AD21" s="170">
        <v>2955</v>
      </c>
      <c r="AE21" s="170">
        <v>2066</v>
      </c>
      <c r="AF21" s="170">
        <f t="shared" si="3"/>
        <v>27616</v>
      </c>
      <c r="AG21" s="170">
        <f t="shared" si="4"/>
        <v>25928</v>
      </c>
      <c r="AH21" s="170">
        <f t="shared" si="5"/>
        <v>53544</v>
      </c>
      <c r="AI21" s="170">
        <f t="shared" si="6"/>
        <v>84415</v>
      </c>
      <c r="AJ21" s="170">
        <f t="shared" si="7"/>
        <v>70911</v>
      </c>
      <c r="AK21" s="170">
        <f t="shared" si="8"/>
        <v>155326</v>
      </c>
      <c r="AL21" s="996" t="s">
        <v>50</v>
      </c>
      <c r="AM21" s="996"/>
      <c r="AN21" s="87"/>
      <c r="AO21" s="159"/>
      <c r="AP21" s="775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59"/>
      <c r="BB21" s="775"/>
      <c r="BC21" s="87"/>
      <c r="BD21" s="87"/>
      <c r="BE21" s="87"/>
      <c r="BF21" s="87"/>
      <c r="BG21" s="87"/>
      <c r="BH21" s="87"/>
    </row>
    <row r="22" spans="1:60" ht="21" customHeight="1" x14ac:dyDescent="0.3">
      <c r="A22" s="1042" t="s">
        <v>64</v>
      </c>
      <c r="B22" s="1042"/>
      <c r="C22" s="311">
        <v>22204</v>
      </c>
      <c r="D22" s="311">
        <v>15473</v>
      </c>
      <c r="E22" s="311">
        <v>14940</v>
      </c>
      <c r="F22" s="311">
        <v>11497</v>
      </c>
      <c r="G22" s="311">
        <v>14556</v>
      </c>
      <c r="H22" s="311">
        <v>10966</v>
      </c>
      <c r="I22" s="760">
        <f t="shared" si="1"/>
        <v>51700</v>
      </c>
      <c r="J22" s="760">
        <f t="shared" si="1"/>
        <v>37936</v>
      </c>
      <c r="K22" s="760">
        <f t="shared" si="2"/>
        <v>89636</v>
      </c>
      <c r="L22" s="170">
        <v>4930</v>
      </c>
      <c r="M22" s="170">
        <v>5769</v>
      </c>
      <c r="N22" s="170">
        <v>1636</v>
      </c>
      <c r="O22" s="170">
        <v>1445</v>
      </c>
      <c r="P22" s="996" t="s">
        <v>51</v>
      </c>
      <c r="Q22" s="996"/>
      <c r="R22" s="995" t="s">
        <v>64</v>
      </c>
      <c r="S22" s="995"/>
      <c r="T22" s="170">
        <v>3086</v>
      </c>
      <c r="U22" s="170">
        <v>3674</v>
      </c>
      <c r="V22" s="170">
        <v>2031</v>
      </c>
      <c r="W22" s="170">
        <v>1501</v>
      </c>
      <c r="X22" s="170">
        <v>1841</v>
      </c>
      <c r="Y22" s="170">
        <v>1448</v>
      </c>
      <c r="Z22" s="170">
        <v>4541</v>
      </c>
      <c r="AA22" s="170">
        <v>4523</v>
      </c>
      <c r="AB22" s="170">
        <v>3010</v>
      </c>
      <c r="AC22" s="170">
        <v>1831</v>
      </c>
      <c r="AD22" s="170">
        <v>2862</v>
      </c>
      <c r="AE22" s="170">
        <v>1544</v>
      </c>
      <c r="AF22" s="170">
        <f t="shared" si="3"/>
        <v>23937</v>
      </c>
      <c r="AG22" s="170">
        <f t="shared" si="4"/>
        <v>21735</v>
      </c>
      <c r="AH22" s="170">
        <f t="shared" si="5"/>
        <v>45672</v>
      </c>
      <c r="AI22" s="170">
        <f t="shared" si="6"/>
        <v>75637</v>
      </c>
      <c r="AJ22" s="170">
        <f t="shared" si="7"/>
        <v>59671</v>
      </c>
      <c r="AK22" s="170">
        <f t="shared" si="8"/>
        <v>135308</v>
      </c>
      <c r="AL22" s="996" t="s">
        <v>51</v>
      </c>
      <c r="AM22" s="996"/>
      <c r="AN22" s="87"/>
      <c r="AO22" s="775"/>
      <c r="AP22" s="775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775"/>
      <c r="BB22" s="775"/>
      <c r="BC22" s="87"/>
      <c r="BD22" s="87"/>
      <c r="BE22" s="87"/>
      <c r="BF22" s="87"/>
      <c r="BG22" s="87"/>
      <c r="BH22" s="87"/>
    </row>
    <row r="23" spans="1:60" ht="21" customHeight="1" x14ac:dyDescent="0.3">
      <c r="A23" s="1042" t="s">
        <v>27</v>
      </c>
      <c r="B23" s="1042"/>
      <c r="C23" s="311">
        <v>10855</v>
      </c>
      <c r="D23" s="311">
        <v>7938</v>
      </c>
      <c r="E23" s="311">
        <v>8666</v>
      </c>
      <c r="F23" s="311">
        <v>6536</v>
      </c>
      <c r="G23" s="311">
        <v>9067</v>
      </c>
      <c r="H23" s="311">
        <v>6215</v>
      </c>
      <c r="I23" s="760">
        <f t="shared" si="1"/>
        <v>28588</v>
      </c>
      <c r="J23" s="760">
        <f t="shared" si="1"/>
        <v>20689</v>
      </c>
      <c r="K23" s="760">
        <f t="shared" si="2"/>
        <v>49277</v>
      </c>
      <c r="L23" s="170">
        <v>1620</v>
      </c>
      <c r="M23" s="170">
        <v>1838</v>
      </c>
      <c r="N23" s="170">
        <v>1214</v>
      </c>
      <c r="O23" s="170">
        <v>1124</v>
      </c>
      <c r="P23" s="996" t="s">
        <v>28</v>
      </c>
      <c r="Q23" s="996"/>
      <c r="R23" s="995" t="s">
        <v>27</v>
      </c>
      <c r="S23" s="995"/>
      <c r="T23" s="170">
        <v>1305</v>
      </c>
      <c r="U23" s="170">
        <v>1780</v>
      </c>
      <c r="V23" s="170">
        <v>928</v>
      </c>
      <c r="W23" s="170">
        <v>296</v>
      </c>
      <c r="X23" s="170">
        <v>1561</v>
      </c>
      <c r="Y23" s="170">
        <v>1183</v>
      </c>
      <c r="Z23" s="170">
        <v>1944</v>
      </c>
      <c r="AA23" s="170">
        <v>2039</v>
      </c>
      <c r="AB23" s="170">
        <v>2417</v>
      </c>
      <c r="AC23" s="170">
        <v>1086</v>
      </c>
      <c r="AD23" s="170">
        <v>2818</v>
      </c>
      <c r="AE23" s="170">
        <v>1570</v>
      </c>
      <c r="AF23" s="170">
        <f t="shared" si="3"/>
        <v>13807</v>
      </c>
      <c r="AG23" s="170">
        <f t="shared" si="4"/>
        <v>10916</v>
      </c>
      <c r="AH23" s="170">
        <f t="shared" si="5"/>
        <v>24723</v>
      </c>
      <c r="AI23" s="170">
        <f t="shared" si="6"/>
        <v>42395</v>
      </c>
      <c r="AJ23" s="170">
        <f t="shared" si="7"/>
        <v>31605</v>
      </c>
      <c r="AK23" s="170">
        <f t="shared" si="8"/>
        <v>74000</v>
      </c>
      <c r="AL23" s="996" t="s">
        <v>28</v>
      </c>
      <c r="AM23" s="996"/>
      <c r="AN23" s="87"/>
      <c r="AO23" s="775"/>
      <c r="AP23" s="775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775"/>
      <c r="BB23" s="775"/>
      <c r="BC23" s="87"/>
      <c r="BD23" s="87"/>
      <c r="BE23" s="87"/>
      <c r="BF23" s="87"/>
      <c r="BG23" s="87"/>
      <c r="BH23" s="87"/>
    </row>
    <row r="24" spans="1:60" ht="21" customHeight="1" x14ac:dyDescent="0.3">
      <c r="A24" s="1042" t="s">
        <v>29</v>
      </c>
      <c r="B24" s="1042"/>
      <c r="C24" s="311">
        <v>17779</v>
      </c>
      <c r="D24" s="311">
        <v>12126</v>
      </c>
      <c r="E24" s="311">
        <v>14220</v>
      </c>
      <c r="F24" s="311">
        <v>10183</v>
      </c>
      <c r="G24" s="311">
        <v>13529</v>
      </c>
      <c r="H24" s="311">
        <v>9068</v>
      </c>
      <c r="I24" s="760">
        <f t="shared" si="1"/>
        <v>45528</v>
      </c>
      <c r="J24" s="760">
        <f t="shared" si="1"/>
        <v>31377</v>
      </c>
      <c r="K24" s="760">
        <f t="shared" si="2"/>
        <v>76905</v>
      </c>
      <c r="L24" s="170">
        <v>3855</v>
      </c>
      <c r="M24" s="170">
        <v>3548</v>
      </c>
      <c r="N24" s="170">
        <v>2254</v>
      </c>
      <c r="O24" s="170">
        <v>1748</v>
      </c>
      <c r="P24" s="996" t="s">
        <v>30</v>
      </c>
      <c r="Q24" s="996"/>
      <c r="R24" s="995" t="s">
        <v>29</v>
      </c>
      <c r="S24" s="995"/>
      <c r="T24" s="170">
        <v>2985</v>
      </c>
      <c r="U24" s="170">
        <v>3043</v>
      </c>
      <c r="V24" s="170">
        <v>927</v>
      </c>
      <c r="W24" s="170">
        <v>246</v>
      </c>
      <c r="X24" s="170">
        <v>2440</v>
      </c>
      <c r="Y24" s="170">
        <v>1657</v>
      </c>
      <c r="Z24" s="170">
        <v>3672</v>
      </c>
      <c r="AA24" s="170">
        <v>3456</v>
      </c>
      <c r="AB24" s="170">
        <v>2386</v>
      </c>
      <c r="AC24" s="170">
        <v>835</v>
      </c>
      <c r="AD24" s="170">
        <v>3268</v>
      </c>
      <c r="AE24" s="170">
        <v>1936</v>
      </c>
      <c r="AF24" s="170">
        <f t="shared" si="3"/>
        <v>21787</v>
      </c>
      <c r="AG24" s="170">
        <f t="shared" si="4"/>
        <v>16469</v>
      </c>
      <c r="AH24" s="170">
        <f t="shared" si="5"/>
        <v>38256</v>
      </c>
      <c r="AI24" s="170">
        <f t="shared" si="6"/>
        <v>67315</v>
      </c>
      <c r="AJ24" s="170">
        <f t="shared" si="7"/>
        <v>47846</v>
      </c>
      <c r="AK24" s="170">
        <f t="shared" si="8"/>
        <v>115161</v>
      </c>
      <c r="AL24" s="996" t="s">
        <v>30</v>
      </c>
      <c r="AM24" s="996"/>
      <c r="AN24" s="87"/>
      <c r="AO24" s="775"/>
      <c r="AP24" s="775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775"/>
      <c r="BB24" s="775"/>
      <c r="BC24" s="87"/>
      <c r="BD24" s="87"/>
      <c r="BE24" s="87"/>
      <c r="BF24" s="87"/>
      <c r="BG24" s="87"/>
      <c r="BH24" s="87"/>
    </row>
    <row r="25" spans="1:60" ht="21" customHeight="1" x14ac:dyDescent="0.3">
      <c r="A25" s="1042" t="s">
        <v>31</v>
      </c>
      <c r="B25" s="1042"/>
      <c r="C25" s="311">
        <v>30389</v>
      </c>
      <c r="D25" s="311">
        <v>22474</v>
      </c>
      <c r="E25" s="311">
        <v>24583</v>
      </c>
      <c r="F25" s="311">
        <v>18941</v>
      </c>
      <c r="G25" s="311">
        <v>23088</v>
      </c>
      <c r="H25" s="311">
        <v>15569</v>
      </c>
      <c r="I25" s="760">
        <f t="shared" si="1"/>
        <v>78060</v>
      </c>
      <c r="J25" s="760">
        <f t="shared" si="1"/>
        <v>56984</v>
      </c>
      <c r="K25" s="760">
        <f t="shared" si="2"/>
        <v>135044</v>
      </c>
      <c r="L25" s="170">
        <v>9189</v>
      </c>
      <c r="M25" s="170">
        <v>8583</v>
      </c>
      <c r="N25" s="170">
        <v>1765</v>
      </c>
      <c r="O25" s="170">
        <v>1717</v>
      </c>
      <c r="P25" s="996" t="s">
        <v>32</v>
      </c>
      <c r="Q25" s="996"/>
      <c r="R25" s="995" t="s">
        <v>31</v>
      </c>
      <c r="S25" s="995"/>
      <c r="T25" s="170">
        <v>5906</v>
      </c>
      <c r="U25" s="170">
        <v>6647</v>
      </c>
      <c r="V25" s="170">
        <v>2755</v>
      </c>
      <c r="W25" s="170">
        <v>1651</v>
      </c>
      <c r="X25" s="170">
        <v>2079</v>
      </c>
      <c r="Y25" s="170">
        <v>1722</v>
      </c>
      <c r="Z25" s="170">
        <v>7712</v>
      </c>
      <c r="AA25" s="170">
        <v>7461</v>
      </c>
      <c r="AB25" s="170">
        <v>7143</v>
      </c>
      <c r="AC25" s="170">
        <v>3185</v>
      </c>
      <c r="AD25" s="170">
        <v>3204</v>
      </c>
      <c r="AE25" s="170">
        <v>2195</v>
      </c>
      <c r="AF25" s="170">
        <f t="shared" si="3"/>
        <v>39753</v>
      </c>
      <c r="AG25" s="170">
        <f t="shared" si="4"/>
        <v>33161</v>
      </c>
      <c r="AH25" s="170">
        <f t="shared" si="5"/>
        <v>72914</v>
      </c>
      <c r="AI25" s="170">
        <f t="shared" si="6"/>
        <v>117813</v>
      </c>
      <c r="AJ25" s="170">
        <f t="shared" si="7"/>
        <v>90145</v>
      </c>
      <c r="AK25" s="170">
        <f t="shared" si="8"/>
        <v>207958</v>
      </c>
      <c r="AL25" s="996" t="s">
        <v>32</v>
      </c>
      <c r="AM25" s="996"/>
      <c r="AN25" s="87"/>
      <c r="AO25" s="775"/>
      <c r="AP25" s="775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775"/>
      <c r="BB25" s="775"/>
      <c r="BC25" s="87"/>
      <c r="BD25" s="87"/>
      <c r="BE25" s="87"/>
      <c r="BF25" s="87"/>
      <c r="BG25" s="87"/>
      <c r="BH25" s="87"/>
    </row>
    <row r="26" spans="1:60" ht="21" customHeight="1" x14ac:dyDescent="0.3">
      <c r="A26" s="1042" t="s">
        <v>33</v>
      </c>
      <c r="B26" s="1042"/>
      <c r="C26" s="311">
        <v>17726</v>
      </c>
      <c r="D26" s="311">
        <v>10464</v>
      </c>
      <c r="E26" s="311">
        <v>10015</v>
      </c>
      <c r="F26" s="311">
        <v>7119</v>
      </c>
      <c r="G26" s="311">
        <v>10332</v>
      </c>
      <c r="H26" s="311">
        <v>6780</v>
      </c>
      <c r="I26" s="760">
        <f t="shared" si="1"/>
        <v>38073</v>
      </c>
      <c r="J26" s="760">
        <f t="shared" si="1"/>
        <v>24363</v>
      </c>
      <c r="K26" s="760">
        <f t="shared" si="2"/>
        <v>62436</v>
      </c>
      <c r="L26" s="170">
        <v>3065</v>
      </c>
      <c r="M26" s="170">
        <v>2685</v>
      </c>
      <c r="N26" s="170">
        <v>1889</v>
      </c>
      <c r="O26" s="170">
        <v>1563</v>
      </c>
      <c r="P26" s="996" t="s">
        <v>34</v>
      </c>
      <c r="Q26" s="996"/>
      <c r="R26" s="995" t="s">
        <v>33</v>
      </c>
      <c r="S26" s="995"/>
      <c r="T26" s="170">
        <v>1584</v>
      </c>
      <c r="U26" s="170">
        <v>1265</v>
      </c>
      <c r="V26" s="170">
        <v>1520</v>
      </c>
      <c r="W26" s="170">
        <v>1289</v>
      </c>
      <c r="X26" s="170">
        <v>1749</v>
      </c>
      <c r="Y26" s="170">
        <v>1404</v>
      </c>
      <c r="Z26" s="170">
        <v>2267</v>
      </c>
      <c r="AA26" s="170">
        <v>1548</v>
      </c>
      <c r="AB26" s="170">
        <v>1875</v>
      </c>
      <c r="AC26" s="170">
        <v>1396</v>
      </c>
      <c r="AD26" s="170">
        <v>1925</v>
      </c>
      <c r="AE26" s="170">
        <v>1812</v>
      </c>
      <c r="AF26" s="170">
        <f t="shared" si="3"/>
        <v>15874</v>
      </c>
      <c r="AG26" s="170">
        <f t="shared" si="4"/>
        <v>12962</v>
      </c>
      <c r="AH26" s="170">
        <f t="shared" si="5"/>
        <v>28836</v>
      </c>
      <c r="AI26" s="170">
        <f t="shared" si="6"/>
        <v>53947</v>
      </c>
      <c r="AJ26" s="170">
        <f t="shared" si="7"/>
        <v>37325</v>
      </c>
      <c r="AK26" s="170">
        <f t="shared" si="8"/>
        <v>91272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21" customHeight="1" thickBot="1" x14ac:dyDescent="0.35">
      <c r="A27" s="1109" t="s">
        <v>35</v>
      </c>
      <c r="B27" s="1109"/>
      <c r="C27" s="320">
        <v>47505</v>
      </c>
      <c r="D27" s="320">
        <v>36904</v>
      </c>
      <c r="E27" s="320">
        <v>35650</v>
      </c>
      <c r="F27" s="320">
        <v>27672</v>
      </c>
      <c r="G27" s="320">
        <v>35595</v>
      </c>
      <c r="H27" s="320">
        <v>22181</v>
      </c>
      <c r="I27" s="777">
        <f t="shared" si="1"/>
        <v>118750</v>
      </c>
      <c r="J27" s="777">
        <f t="shared" si="1"/>
        <v>86757</v>
      </c>
      <c r="K27" s="777">
        <f t="shared" si="2"/>
        <v>205507</v>
      </c>
      <c r="L27" s="171">
        <v>9051</v>
      </c>
      <c r="M27" s="171">
        <v>8497</v>
      </c>
      <c r="N27" s="171">
        <v>3034</v>
      </c>
      <c r="O27" s="171">
        <v>4380</v>
      </c>
      <c r="P27" s="1041" t="s">
        <v>52</v>
      </c>
      <c r="Q27" s="1041"/>
      <c r="R27" s="1103" t="s">
        <v>35</v>
      </c>
      <c r="S27" s="1103"/>
      <c r="T27" s="171">
        <v>2944</v>
      </c>
      <c r="U27" s="171">
        <v>5483</v>
      </c>
      <c r="V27" s="171">
        <v>6604</v>
      </c>
      <c r="W27" s="171">
        <v>3196</v>
      </c>
      <c r="X27" s="171">
        <v>3559</v>
      </c>
      <c r="Y27" s="171">
        <v>4068</v>
      </c>
      <c r="Z27" s="171">
        <v>3848</v>
      </c>
      <c r="AA27" s="171">
        <v>5799</v>
      </c>
      <c r="AB27" s="171">
        <v>11517</v>
      </c>
      <c r="AC27" s="171">
        <v>4869</v>
      </c>
      <c r="AD27" s="171">
        <v>4578</v>
      </c>
      <c r="AE27" s="171">
        <v>4459</v>
      </c>
      <c r="AF27" s="170">
        <f t="shared" si="3"/>
        <v>45135</v>
      </c>
      <c r="AG27" s="170">
        <f t="shared" si="4"/>
        <v>40751</v>
      </c>
      <c r="AH27" s="170">
        <f t="shared" si="5"/>
        <v>85886</v>
      </c>
      <c r="AI27" s="170">
        <f t="shared" si="6"/>
        <v>163885</v>
      </c>
      <c r="AJ27" s="170">
        <f t="shared" si="7"/>
        <v>127508</v>
      </c>
      <c r="AK27" s="170">
        <f t="shared" si="8"/>
        <v>291393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1" customHeight="1" thickBot="1" x14ac:dyDescent="0.35">
      <c r="A28" s="1043" t="s">
        <v>8</v>
      </c>
      <c r="B28" s="1043"/>
      <c r="C28" s="763">
        <f>SUM(C8:C27)</f>
        <v>445717</v>
      </c>
      <c r="D28" s="763">
        <f t="shared" ref="D28:O28" si="9">SUM(D8:D27)</f>
        <v>336159</v>
      </c>
      <c r="E28" s="763">
        <f t="shared" si="9"/>
        <v>315482</v>
      </c>
      <c r="F28" s="763">
        <f t="shared" si="9"/>
        <v>248129</v>
      </c>
      <c r="G28" s="763">
        <f t="shared" si="9"/>
        <v>366220</v>
      </c>
      <c r="H28" s="763">
        <f t="shared" si="9"/>
        <v>243705</v>
      </c>
      <c r="I28" s="763">
        <f t="shared" si="9"/>
        <v>1127419</v>
      </c>
      <c r="J28" s="763">
        <f t="shared" si="9"/>
        <v>827993</v>
      </c>
      <c r="K28" s="763">
        <f t="shared" si="9"/>
        <v>1955412</v>
      </c>
      <c r="L28" s="763">
        <f t="shared" si="9"/>
        <v>95566</v>
      </c>
      <c r="M28" s="763">
        <f t="shared" si="9"/>
        <v>101217</v>
      </c>
      <c r="N28" s="763">
        <f t="shared" si="9"/>
        <v>47171</v>
      </c>
      <c r="O28" s="763">
        <f t="shared" si="9"/>
        <v>47330</v>
      </c>
      <c r="P28" s="1037" t="s">
        <v>381</v>
      </c>
      <c r="Q28" s="1037"/>
      <c r="R28" s="1079" t="s">
        <v>8</v>
      </c>
      <c r="S28" s="1079"/>
      <c r="T28" s="944">
        <f>SUM(T8:T27)</f>
        <v>57787</v>
      </c>
      <c r="U28" s="944">
        <f t="shared" ref="U28:AK28" si="10">SUM(U8:U27)</f>
        <v>68738</v>
      </c>
      <c r="V28" s="944">
        <f t="shared" si="10"/>
        <v>36953</v>
      </c>
      <c r="W28" s="944">
        <f t="shared" si="10"/>
        <v>24185</v>
      </c>
      <c r="X28" s="944">
        <f t="shared" si="10"/>
        <v>48042</v>
      </c>
      <c r="Y28" s="944">
        <f t="shared" si="10"/>
        <v>43277</v>
      </c>
      <c r="Z28" s="944">
        <f t="shared" si="10"/>
        <v>81632</v>
      </c>
      <c r="AA28" s="944">
        <f t="shared" si="10"/>
        <v>84339</v>
      </c>
      <c r="AB28" s="944">
        <f t="shared" si="10"/>
        <v>72765</v>
      </c>
      <c r="AC28" s="944">
        <f t="shared" si="10"/>
        <v>40359</v>
      </c>
      <c r="AD28" s="944">
        <f t="shared" si="10"/>
        <v>75401</v>
      </c>
      <c r="AE28" s="944">
        <f t="shared" si="10"/>
        <v>53365</v>
      </c>
      <c r="AF28" s="944">
        <f t="shared" si="10"/>
        <v>515317</v>
      </c>
      <c r="AG28" s="944">
        <f t="shared" si="10"/>
        <v>462810</v>
      </c>
      <c r="AH28" s="944">
        <f t="shared" si="10"/>
        <v>978127</v>
      </c>
      <c r="AI28" s="944">
        <f t="shared" si="10"/>
        <v>1642736</v>
      </c>
      <c r="AJ28" s="944">
        <f t="shared" si="10"/>
        <v>1290803</v>
      </c>
      <c r="AK28" s="944">
        <f t="shared" si="10"/>
        <v>2933539</v>
      </c>
      <c r="AL28" s="1037" t="s">
        <v>381</v>
      </c>
      <c r="AM28" s="1037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27.75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762"/>
      <c r="J29" s="762"/>
      <c r="K29" s="762"/>
      <c r="L29" s="762"/>
      <c r="M29" s="762"/>
      <c r="N29" s="762"/>
      <c r="O29" s="762"/>
      <c r="P29" s="762"/>
      <c r="Q29" s="762"/>
      <c r="R29" s="84"/>
      <c r="S29" s="84"/>
      <c r="T29" s="84"/>
      <c r="U29" s="84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  <row r="33" ht="19.5" customHeight="1" x14ac:dyDescent="0.3"/>
  </sheetData>
  <mergeCells count="112">
    <mergeCell ref="B1:P1"/>
    <mergeCell ref="A2:Q2"/>
    <mergeCell ref="A3:O3"/>
    <mergeCell ref="P3:Q3"/>
    <mergeCell ref="R3:AK3"/>
    <mergeCell ref="AL3:AM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A12:A17"/>
    <mergeCell ref="Q12:Q17"/>
    <mergeCell ref="R12:R17"/>
    <mergeCell ref="AM12:AM17"/>
    <mergeCell ref="A18:B18"/>
    <mergeCell ref="P18:Q18"/>
    <mergeCell ref="R18:S18"/>
    <mergeCell ref="AL18:AM18"/>
    <mergeCell ref="A10:B10"/>
    <mergeCell ref="P10:Q10"/>
    <mergeCell ref="R10:S10"/>
    <mergeCell ref="AL10:AM10"/>
    <mergeCell ref="A11:B11"/>
    <mergeCell ref="P11:Q11"/>
    <mergeCell ref="R11:S11"/>
    <mergeCell ref="AL11:AM11"/>
    <mergeCell ref="BD18:BE18"/>
    <mergeCell ref="A19:B19"/>
    <mergeCell ref="P19:Q19"/>
    <mergeCell ref="R19:S19"/>
    <mergeCell ref="AL19:AM19"/>
    <mergeCell ref="A20:B20"/>
    <mergeCell ref="P20:Q20"/>
    <mergeCell ref="R20:S20"/>
    <mergeCell ref="AL20:AM20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</mergeCells>
  <printOptions horizontalCentered="1"/>
  <pageMargins left="0.45" right="0.45" top="0.75" bottom="0.75" header="0.3" footer="0.3"/>
  <pageSetup paperSize="9" scale="75" firstPageNumber="53" orientation="landscape" r:id="rId1"/>
  <colBreaks count="1" manualBreakCount="1">
    <brk id="17" max="4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32"/>
  <sheetViews>
    <sheetView rightToLeft="1" view="pageBreakPreview" zoomScale="75" zoomScaleNormal="75" zoomScaleSheetLayoutView="75" workbookViewId="0">
      <selection activeCell="AC14" sqref="AC14"/>
    </sheetView>
  </sheetViews>
  <sheetFormatPr defaultRowHeight="20.25" x14ac:dyDescent="0.3"/>
  <cols>
    <col min="1" max="1" width="2.75" style="83" customWidth="1"/>
    <col min="2" max="2" width="6.9140625" style="83" customWidth="1"/>
    <col min="3" max="10" width="6.75" style="83" customWidth="1"/>
    <col min="11" max="11" width="8.1640625" style="83" customWidth="1"/>
    <col min="12" max="15" width="6.75" style="83" customWidth="1"/>
    <col min="16" max="16" width="11.58203125" style="83" customWidth="1"/>
    <col min="17" max="17" width="3.4140625" style="83" customWidth="1"/>
    <col min="18" max="18" width="2.08203125" style="83" customWidth="1"/>
    <col min="19" max="19" width="8.25" style="83" customWidth="1"/>
    <col min="20" max="20" width="4.6640625" style="83" customWidth="1"/>
    <col min="21" max="21" width="5.33203125" style="83" customWidth="1"/>
    <col min="22" max="22" width="4.75" style="83" customWidth="1"/>
    <col min="23" max="23" width="5.5" style="83" customWidth="1"/>
    <col min="24" max="24" width="5" style="83" customWidth="1"/>
    <col min="25" max="25" width="5.25" style="83" customWidth="1"/>
    <col min="26" max="26" width="4.58203125" style="83" customWidth="1"/>
    <col min="27" max="27" width="5.6640625" style="83" customWidth="1"/>
    <col min="28" max="28" width="5" style="83" customWidth="1"/>
    <col min="29" max="29" width="5.58203125" style="83" customWidth="1"/>
    <col min="30" max="30" width="5.08203125" style="83" customWidth="1"/>
    <col min="31" max="31" width="4.9140625" style="83" customWidth="1"/>
    <col min="32" max="32" width="5.25" style="83" customWidth="1"/>
    <col min="33" max="33" width="6.08203125" style="83" customWidth="1"/>
    <col min="34" max="34" width="6.5" style="83" customWidth="1"/>
    <col min="35" max="35" width="6.08203125" style="83" customWidth="1"/>
    <col min="36" max="36" width="6.83203125" style="83" customWidth="1"/>
    <col min="37" max="37" width="6.1640625" style="83" customWidth="1"/>
    <col min="38" max="38" width="10.08203125" style="83" customWidth="1"/>
    <col min="39" max="39" width="2.41406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30.75" customHeight="1" x14ac:dyDescent="0.3">
      <c r="A1" s="983" t="s">
        <v>1044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770"/>
      <c r="AM1" s="770"/>
      <c r="AN1" s="770"/>
      <c r="AO1" s="770"/>
      <c r="AP1" s="770"/>
      <c r="AQ1" s="770"/>
      <c r="AR1" s="770"/>
      <c r="AS1" s="770"/>
      <c r="AT1" s="770"/>
      <c r="AU1" s="77"/>
    </row>
    <row r="2" spans="1:60" s="28" customFormat="1" ht="27.75" customHeight="1" x14ac:dyDescent="0.3">
      <c r="A2" s="983" t="s">
        <v>1047</v>
      </c>
      <c r="B2" s="983"/>
      <c r="C2" s="983"/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3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397"/>
      <c r="AK2" s="397"/>
      <c r="AL2" s="770"/>
      <c r="AM2" s="770"/>
      <c r="AN2" s="770"/>
      <c r="AO2" s="770"/>
      <c r="AP2" s="770"/>
      <c r="AQ2" s="770"/>
      <c r="AR2" s="770"/>
      <c r="AS2" s="770"/>
      <c r="AT2" s="770"/>
      <c r="AU2" s="77"/>
    </row>
    <row r="3" spans="1:60" s="28" customFormat="1" ht="34.5" customHeight="1" thickBot="1" x14ac:dyDescent="0.35">
      <c r="A3" s="1093" t="s">
        <v>1081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1082</v>
      </c>
      <c r="Q3" s="1078"/>
      <c r="R3" s="1120" t="s">
        <v>1083</v>
      </c>
      <c r="S3" s="1120"/>
      <c r="T3" s="1120"/>
      <c r="U3" s="1120"/>
      <c r="V3" s="1120"/>
      <c r="W3" s="1120"/>
      <c r="X3" s="1120"/>
      <c r="Y3" s="1120"/>
      <c r="Z3" s="1120"/>
      <c r="AA3" s="1120"/>
      <c r="AB3" s="1120"/>
      <c r="AC3" s="1120"/>
      <c r="AD3" s="1120"/>
      <c r="AE3" s="1120"/>
      <c r="AF3" s="1120"/>
      <c r="AG3" s="1120"/>
      <c r="AH3" s="1120"/>
      <c r="AI3" s="1120"/>
      <c r="AJ3" s="1120"/>
      <c r="AK3" s="1120"/>
      <c r="AL3" s="1078" t="s">
        <v>1084</v>
      </c>
      <c r="AM3" s="1078"/>
      <c r="AN3" s="778"/>
      <c r="AO3" s="778"/>
      <c r="AP3" s="778"/>
      <c r="AQ3" s="778"/>
      <c r="AR3" s="778"/>
      <c r="AS3" s="778"/>
      <c r="AT3" s="778"/>
      <c r="AU3" s="77"/>
    </row>
    <row r="4" spans="1:60" ht="36.7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987" t="s">
        <v>439</v>
      </c>
      <c r="AM4" s="987"/>
      <c r="AN4" s="762"/>
      <c r="AO4" s="81"/>
      <c r="AP4" s="81"/>
      <c r="AQ4" s="81"/>
      <c r="AR4" s="81"/>
      <c r="AS4" s="81"/>
      <c r="AT4" s="81"/>
      <c r="AU4" s="82"/>
    </row>
    <row r="5" spans="1:60" ht="58.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869</v>
      </c>
      <c r="M5" s="988"/>
      <c r="N5" s="988" t="s">
        <v>142</v>
      </c>
      <c r="O5" s="988"/>
      <c r="P5" s="1053"/>
      <c r="Q5" s="1053"/>
      <c r="R5" s="988"/>
      <c r="S5" s="988"/>
      <c r="T5" s="988" t="s">
        <v>877</v>
      </c>
      <c r="U5" s="988"/>
      <c r="V5" s="988" t="s">
        <v>866</v>
      </c>
      <c r="W5" s="988"/>
      <c r="X5" s="988" t="s">
        <v>875</v>
      </c>
      <c r="Y5" s="988"/>
      <c r="Z5" s="988" t="s">
        <v>871</v>
      </c>
      <c r="AA5" s="988"/>
      <c r="AB5" s="988" t="s">
        <v>882</v>
      </c>
      <c r="AC5" s="988"/>
      <c r="AD5" s="988" t="s">
        <v>879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988"/>
      <c r="AM5" s="988"/>
      <c r="AN5" s="762"/>
      <c r="AO5" s="81"/>
      <c r="AP5" s="81"/>
      <c r="AQ5" s="81"/>
      <c r="AR5" s="81"/>
      <c r="AS5" s="81"/>
      <c r="AT5" s="81"/>
      <c r="AU5" s="82"/>
    </row>
    <row r="6" spans="1:60" s="744" customFormat="1" ht="20.25" customHeight="1" x14ac:dyDescent="0.3">
      <c r="A6" s="1053"/>
      <c r="B6" s="1053"/>
      <c r="C6" s="766" t="s">
        <v>5</v>
      </c>
      <c r="D6" s="766" t="s">
        <v>6</v>
      </c>
      <c r="E6" s="766" t="s">
        <v>5</v>
      </c>
      <c r="F6" s="766" t="s">
        <v>6</v>
      </c>
      <c r="G6" s="766" t="s">
        <v>5</v>
      </c>
      <c r="H6" s="766" t="s">
        <v>6</v>
      </c>
      <c r="I6" s="766" t="s">
        <v>5</v>
      </c>
      <c r="J6" s="766" t="s">
        <v>42</v>
      </c>
      <c r="K6" s="766" t="s">
        <v>8</v>
      </c>
      <c r="L6" s="766" t="s">
        <v>5</v>
      </c>
      <c r="M6" s="766" t="s">
        <v>6</v>
      </c>
      <c r="N6" s="766" t="s">
        <v>5</v>
      </c>
      <c r="O6" s="766" t="s">
        <v>6</v>
      </c>
      <c r="P6" s="1053"/>
      <c r="Q6" s="1053"/>
      <c r="R6" s="988"/>
      <c r="S6" s="988"/>
      <c r="T6" s="766" t="s">
        <v>5</v>
      </c>
      <c r="U6" s="766" t="s">
        <v>42</v>
      </c>
      <c r="V6" s="766" t="s">
        <v>5</v>
      </c>
      <c r="W6" s="766" t="s">
        <v>42</v>
      </c>
      <c r="X6" s="766" t="s">
        <v>5</v>
      </c>
      <c r="Y6" s="766" t="s">
        <v>42</v>
      </c>
      <c r="Z6" s="766" t="s">
        <v>5</v>
      </c>
      <c r="AA6" s="766" t="s">
        <v>42</v>
      </c>
      <c r="AB6" s="766" t="s">
        <v>5</v>
      </c>
      <c r="AC6" s="766" t="s">
        <v>42</v>
      </c>
      <c r="AD6" s="766" t="s">
        <v>5</v>
      </c>
      <c r="AE6" s="766" t="s">
        <v>42</v>
      </c>
      <c r="AF6" s="766" t="s">
        <v>5</v>
      </c>
      <c r="AG6" s="766" t="s">
        <v>42</v>
      </c>
      <c r="AH6" s="766" t="s">
        <v>8</v>
      </c>
      <c r="AI6" s="766" t="s">
        <v>5</v>
      </c>
      <c r="AJ6" s="766" t="s">
        <v>42</v>
      </c>
      <c r="AK6" s="766" t="s">
        <v>8</v>
      </c>
      <c r="AL6" s="988"/>
      <c r="AM6" s="988"/>
      <c r="AN6" s="772"/>
      <c r="AO6" s="740"/>
      <c r="AP6" s="740"/>
      <c r="AQ6" s="740"/>
      <c r="AR6" s="740"/>
      <c r="AS6" s="740"/>
      <c r="AT6" s="740"/>
      <c r="AU6" s="743"/>
    </row>
    <row r="7" spans="1:60" s="744" customFormat="1" ht="22.5" customHeight="1" thickBot="1" x14ac:dyDescent="0.35">
      <c r="A7" s="1054"/>
      <c r="B7" s="1054"/>
      <c r="C7" s="768" t="s">
        <v>9</v>
      </c>
      <c r="D7" s="768" t="s">
        <v>10</v>
      </c>
      <c r="E7" s="768" t="s">
        <v>9</v>
      </c>
      <c r="F7" s="768" t="s">
        <v>10</v>
      </c>
      <c r="G7" s="768" t="s">
        <v>9</v>
      </c>
      <c r="H7" s="768" t="s">
        <v>10</v>
      </c>
      <c r="I7" s="768" t="s">
        <v>9</v>
      </c>
      <c r="J7" s="768" t="s">
        <v>10</v>
      </c>
      <c r="K7" s="768" t="s">
        <v>12</v>
      </c>
      <c r="L7" s="768" t="s">
        <v>9</v>
      </c>
      <c r="M7" s="768" t="s">
        <v>10</v>
      </c>
      <c r="N7" s="768" t="s">
        <v>9</v>
      </c>
      <c r="O7" s="768" t="s">
        <v>10</v>
      </c>
      <c r="P7" s="1054"/>
      <c r="Q7" s="1054"/>
      <c r="R7" s="989"/>
      <c r="S7" s="989"/>
      <c r="T7" s="768" t="s">
        <v>9</v>
      </c>
      <c r="U7" s="768" t="s">
        <v>10</v>
      </c>
      <c r="V7" s="768" t="s">
        <v>9</v>
      </c>
      <c r="W7" s="768" t="s">
        <v>10</v>
      </c>
      <c r="X7" s="768" t="s">
        <v>9</v>
      </c>
      <c r="Y7" s="768" t="s">
        <v>10</v>
      </c>
      <c r="Z7" s="768" t="s">
        <v>9</v>
      </c>
      <c r="AA7" s="768" t="s">
        <v>10</v>
      </c>
      <c r="AB7" s="768" t="s">
        <v>9</v>
      </c>
      <c r="AC7" s="768" t="s">
        <v>10</v>
      </c>
      <c r="AD7" s="768" t="s">
        <v>9</v>
      </c>
      <c r="AE7" s="768" t="s">
        <v>10</v>
      </c>
      <c r="AF7" s="768" t="s">
        <v>9</v>
      </c>
      <c r="AG7" s="768" t="s">
        <v>10</v>
      </c>
      <c r="AH7" s="768" t="s">
        <v>12</v>
      </c>
      <c r="AI7" s="768" t="s">
        <v>9</v>
      </c>
      <c r="AJ7" s="768" t="s">
        <v>10</v>
      </c>
      <c r="AK7" s="768" t="s">
        <v>12</v>
      </c>
      <c r="AL7" s="989"/>
      <c r="AM7" s="989"/>
      <c r="AN7" s="772"/>
      <c r="AO7" s="740"/>
      <c r="AP7" s="740"/>
      <c r="AQ7" s="740"/>
      <c r="AR7" s="740"/>
      <c r="AS7" s="740"/>
      <c r="AT7" s="740"/>
      <c r="AU7" s="743"/>
    </row>
    <row r="8" spans="1:60" ht="22.5" customHeight="1" x14ac:dyDescent="0.3">
      <c r="A8" s="1080" t="s">
        <v>569</v>
      </c>
      <c r="B8" s="1080"/>
      <c r="C8" s="169">
        <v>34586</v>
      </c>
      <c r="D8" s="169">
        <v>26378</v>
      </c>
      <c r="E8" s="169">
        <v>5473</v>
      </c>
      <c r="F8" s="169">
        <v>3186</v>
      </c>
      <c r="G8" s="169">
        <v>31781</v>
      </c>
      <c r="H8" s="169">
        <v>20421</v>
      </c>
      <c r="I8" s="169">
        <f>SUM(C8,E8,G8)</f>
        <v>71840</v>
      </c>
      <c r="J8" s="169">
        <f>SUM(D8,F8,H8)</f>
        <v>49985</v>
      </c>
      <c r="K8" s="169">
        <f>SUM(I8:J8)</f>
        <v>121825</v>
      </c>
      <c r="L8" s="169">
        <v>6944</v>
      </c>
      <c r="M8" s="169">
        <v>7260</v>
      </c>
      <c r="N8" s="169">
        <v>2216</v>
      </c>
      <c r="O8" s="169">
        <v>1876</v>
      </c>
      <c r="P8" s="1119" t="s">
        <v>743</v>
      </c>
      <c r="Q8" s="1119"/>
      <c r="R8" s="993" t="s">
        <v>550</v>
      </c>
      <c r="S8" s="993"/>
      <c r="T8" s="169">
        <v>1636</v>
      </c>
      <c r="U8" s="169">
        <v>1186</v>
      </c>
      <c r="V8" s="169">
        <v>681</v>
      </c>
      <c r="W8" s="169">
        <v>184</v>
      </c>
      <c r="X8" s="169">
        <v>752</v>
      </c>
      <c r="Y8" s="169">
        <v>317</v>
      </c>
      <c r="Z8" s="169">
        <v>9225</v>
      </c>
      <c r="AA8" s="169">
        <v>9073</v>
      </c>
      <c r="AB8" s="169">
        <v>5383</v>
      </c>
      <c r="AC8" s="169">
        <v>2177</v>
      </c>
      <c r="AD8" s="169">
        <v>5406</v>
      </c>
      <c r="AE8" s="169">
        <v>3119</v>
      </c>
      <c r="AF8" s="169">
        <f>SUM(L8,N8,T8,V8,X8,Z8,AB8,AD8)</f>
        <v>32243</v>
      </c>
      <c r="AG8" s="169">
        <f>SUM(M8,O8,U8,W8,Y8,AA8,AC8,AE8)</f>
        <v>25192</v>
      </c>
      <c r="AH8" s="169">
        <f>SUM(AF8:AG8)</f>
        <v>57435</v>
      </c>
      <c r="AI8" s="169">
        <f>SUM(I8,AF8)</f>
        <v>104083</v>
      </c>
      <c r="AJ8" s="169">
        <f t="shared" ref="AJ8:AK8" si="0">SUM(J8,AG8)</f>
        <v>75177</v>
      </c>
      <c r="AK8" s="169">
        <f t="shared" si="0"/>
        <v>179260</v>
      </c>
      <c r="AL8" s="1119" t="s">
        <v>743</v>
      </c>
      <c r="AM8" s="1119"/>
      <c r="AN8" s="762"/>
      <c r="AO8" s="81"/>
      <c r="AP8" s="81"/>
      <c r="AQ8" s="81"/>
      <c r="AR8" s="81"/>
      <c r="AS8" s="81"/>
      <c r="AT8" s="81"/>
      <c r="AU8" s="82"/>
    </row>
    <row r="9" spans="1:60" ht="22.5" customHeight="1" x14ac:dyDescent="0.3">
      <c r="A9" s="1042" t="s">
        <v>14</v>
      </c>
      <c r="B9" s="1042"/>
      <c r="C9" s="170">
        <v>20847</v>
      </c>
      <c r="D9" s="170">
        <v>14567</v>
      </c>
      <c r="E9" s="170">
        <v>13950</v>
      </c>
      <c r="F9" s="170">
        <v>10739</v>
      </c>
      <c r="G9" s="170">
        <v>13721</v>
      </c>
      <c r="H9" s="170">
        <v>7021</v>
      </c>
      <c r="I9" s="169">
        <f t="shared" ref="I9:I27" si="1">SUM(C9,E9,G9)</f>
        <v>48518</v>
      </c>
      <c r="J9" s="169">
        <f t="shared" ref="J9:J27" si="2">SUM(D9,F9,H9)</f>
        <v>32327</v>
      </c>
      <c r="K9" s="169">
        <f t="shared" ref="K9:K27" si="3">SUM(I9:J9)</f>
        <v>80845</v>
      </c>
      <c r="L9" s="170">
        <v>5588</v>
      </c>
      <c r="M9" s="170">
        <v>6004</v>
      </c>
      <c r="N9" s="170">
        <v>5257</v>
      </c>
      <c r="O9" s="170">
        <v>4701</v>
      </c>
      <c r="P9" s="996" t="s">
        <v>15</v>
      </c>
      <c r="Q9" s="996"/>
      <c r="R9" s="1042" t="s">
        <v>14</v>
      </c>
      <c r="S9" s="1042"/>
      <c r="T9" s="170">
        <v>3056</v>
      </c>
      <c r="U9" s="170">
        <v>3527</v>
      </c>
      <c r="V9" s="170">
        <v>1466</v>
      </c>
      <c r="W9" s="170">
        <v>833</v>
      </c>
      <c r="X9" s="170">
        <v>2113</v>
      </c>
      <c r="Y9" s="170">
        <v>2605</v>
      </c>
      <c r="Z9" s="170">
        <v>2387</v>
      </c>
      <c r="AA9" s="170">
        <v>3551</v>
      </c>
      <c r="AB9" s="170">
        <v>1787</v>
      </c>
      <c r="AC9" s="170">
        <v>901</v>
      </c>
      <c r="AD9" s="170">
        <v>2461</v>
      </c>
      <c r="AE9" s="170">
        <v>2284</v>
      </c>
      <c r="AF9" s="169">
        <f t="shared" ref="AF9:AF27" si="4">SUM(L9,N9,T9,V9,X9,Z9,AB9,AD9)</f>
        <v>24115</v>
      </c>
      <c r="AG9" s="169">
        <f t="shared" ref="AG9:AG27" si="5">SUM(M9,O9,U9,W9,Y9,AA9,AC9,AE9)</f>
        <v>24406</v>
      </c>
      <c r="AH9" s="169">
        <f t="shared" ref="AH9:AH27" si="6">SUM(AF9:AG9)</f>
        <v>48521</v>
      </c>
      <c r="AI9" s="169">
        <f t="shared" ref="AI9:AI27" si="7">SUM(I9,AF9)</f>
        <v>72633</v>
      </c>
      <c r="AJ9" s="169">
        <f t="shared" ref="AJ9:AJ27" si="8">SUM(J9,AG9)</f>
        <v>56733</v>
      </c>
      <c r="AK9" s="169">
        <f t="shared" ref="AK9:AK27" si="9">SUM(K9,AH9)</f>
        <v>129366</v>
      </c>
      <c r="AL9" s="996" t="s">
        <v>15</v>
      </c>
      <c r="AM9" s="996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22.5" customHeight="1" x14ac:dyDescent="0.3">
      <c r="A10" s="1042" t="s">
        <v>16</v>
      </c>
      <c r="B10" s="1042"/>
      <c r="C10" s="170">
        <v>14623</v>
      </c>
      <c r="D10" s="170">
        <v>12295</v>
      </c>
      <c r="E10" s="170">
        <v>10742</v>
      </c>
      <c r="F10" s="170">
        <v>9167</v>
      </c>
      <c r="G10" s="170">
        <v>11532</v>
      </c>
      <c r="H10" s="170">
        <v>8694</v>
      </c>
      <c r="I10" s="169">
        <f t="shared" si="1"/>
        <v>36897</v>
      </c>
      <c r="J10" s="169">
        <f t="shared" si="2"/>
        <v>30156</v>
      </c>
      <c r="K10" s="169">
        <f t="shared" si="3"/>
        <v>67053</v>
      </c>
      <c r="L10" s="170">
        <v>3574</v>
      </c>
      <c r="M10" s="170">
        <v>3976</v>
      </c>
      <c r="N10" s="170">
        <v>1056</v>
      </c>
      <c r="O10" s="170">
        <v>1534</v>
      </c>
      <c r="P10" s="996" t="s">
        <v>17</v>
      </c>
      <c r="Q10" s="996"/>
      <c r="R10" s="1042" t="s">
        <v>16</v>
      </c>
      <c r="S10" s="1042"/>
      <c r="T10" s="170">
        <v>2558</v>
      </c>
      <c r="U10" s="170">
        <v>3412</v>
      </c>
      <c r="V10" s="170">
        <v>1662</v>
      </c>
      <c r="W10" s="170">
        <v>957</v>
      </c>
      <c r="X10" s="170">
        <v>1608</v>
      </c>
      <c r="Y10" s="170">
        <v>1841</v>
      </c>
      <c r="Z10" s="170">
        <v>3118</v>
      </c>
      <c r="AA10" s="170">
        <v>3743</v>
      </c>
      <c r="AB10" s="170">
        <v>2827</v>
      </c>
      <c r="AC10" s="170">
        <v>1843</v>
      </c>
      <c r="AD10" s="170">
        <v>2440</v>
      </c>
      <c r="AE10" s="170">
        <v>2408</v>
      </c>
      <c r="AF10" s="169">
        <f t="shared" si="4"/>
        <v>18843</v>
      </c>
      <c r="AG10" s="169">
        <f t="shared" si="5"/>
        <v>19714</v>
      </c>
      <c r="AH10" s="169">
        <f t="shared" si="6"/>
        <v>38557</v>
      </c>
      <c r="AI10" s="169">
        <f t="shared" si="7"/>
        <v>55740</v>
      </c>
      <c r="AJ10" s="169">
        <f t="shared" si="8"/>
        <v>49870</v>
      </c>
      <c r="AK10" s="169">
        <f t="shared" si="9"/>
        <v>105610</v>
      </c>
      <c r="AL10" s="996" t="s">
        <v>17</v>
      </c>
      <c r="AM10" s="996"/>
      <c r="AN10" s="85"/>
      <c r="AO10" s="775"/>
      <c r="AP10" s="77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775"/>
      <c r="BB10" s="775"/>
      <c r="BC10" s="85"/>
      <c r="BD10" s="85"/>
      <c r="BE10" s="85"/>
      <c r="BF10" s="85"/>
      <c r="BG10" s="85"/>
      <c r="BH10" s="85"/>
    </row>
    <row r="11" spans="1:60" ht="22.5" customHeight="1" x14ac:dyDescent="0.3">
      <c r="A11" s="1042" t="s">
        <v>18</v>
      </c>
      <c r="B11" s="1042"/>
      <c r="C11" s="170">
        <v>19072</v>
      </c>
      <c r="D11" s="170">
        <v>16438</v>
      </c>
      <c r="E11" s="170">
        <v>15964</v>
      </c>
      <c r="F11" s="170">
        <v>14286</v>
      </c>
      <c r="G11" s="170">
        <v>15455</v>
      </c>
      <c r="H11" s="170">
        <v>13629</v>
      </c>
      <c r="I11" s="169">
        <f t="shared" si="1"/>
        <v>50491</v>
      </c>
      <c r="J11" s="169">
        <f t="shared" si="2"/>
        <v>44353</v>
      </c>
      <c r="K11" s="169">
        <f t="shared" si="3"/>
        <v>94844</v>
      </c>
      <c r="L11" s="170">
        <v>5163</v>
      </c>
      <c r="M11" s="170">
        <v>5687</v>
      </c>
      <c r="N11" s="170">
        <v>3228</v>
      </c>
      <c r="O11" s="170">
        <v>3138</v>
      </c>
      <c r="P11" s="996" t="s">
        <v>19</v>
      </c>
      <c r="Q11" s="996"/>
      <c r="R11" s="1042" t="s">
        <v>18</v>
      </c>
      <c r="S11" s="1042"/>
      <c r="T11" s="170">
        <v>4008</v>
      </c>
      <c r="U11" s="170">
        <v>4823</v>
      </c>
      <c r="V11" s="170">
        <v>1129</v>
      </c>
      <c r="W11" s="170">
        <v>373</v>
      </c>
      <c r="X11" s="170">
        <v>3252</v>
      </c>
      <c r="Y11" s="170">
        <v>3146</v>
      </c>
      <c r="Z11" s="170">
        <v>4104</v>
      </c>
      <c r="AA11" s="170">
        <v>4852</v>
      </c>
      <c r="AB11" s="170">
        <v>2394</v>
      </c>
      <c r="AC11" s="170">
        <v>1609</v>
      </c>
      <c r="AD11" s="170">
        <v>4462</v>
      </c>
      <c r="AE11" s="170">
        <v>3732</v>
      </c>
      <c r="AF11" s="169">
        <f t="shared" si="4"/>
        <v>27740</v>
      </c>
      <c r="AG11" s="169">
        <f t="shared" si="5"/>
        <v>27360</v>
      </c>
      <c r="AH11" s="169">
        <f t="shared" si="6"/>
        <v>55100</v>
      </c>
      <c r="AI11" s="169">
        <f t="shared" si="7"/>
        <v>78231</v>
      </c>
      <c r="AJ11" s="169">
        <f t="shared" si="8"/>
        <v>71713</v>
      </c>
      <c r="AK11" s="169">
        <f t="shared" si="9"/>
        <v>149944</v>
      </c>
      <c r="AL11" s="996" t="s">
        <v>19</v>
      </c>
      <c r="AM11" s="996"/>
      <c r="AN11" s="85"/>
      <c r="AO11" s="775"/>
      <c r="AP11" s="77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775"/>
      <c r="BB11" s="775"/>
      <c r="BC11" s="85"/>
      <c r="BD11" s="85"/>
      <c r="BE11" s="85"/>
      <c r="BF11" s="85"/>
      <c r="BG11" s="85"/>
      <c r="BH11" s="85"/>
    </row>
    <row r="12" spans="1:60" ht="22.5" customHeight="1" x14ac:dyDescent="0.3">
      <c r="A12" s="997" t="s">
        <v>20</v>
      </c>
      <c r="B12" s="761" t="s">
        <v>399</v>
      </c>
      <c r="C12" s="170">
        <v>16694</v>
      </c>
      <c r="D12" s="170">
        <v>15467</v>
      </c>
      <c r="E12" s="170">
        <v>12700</v>
      </c>
      <c r="F12" s="170">
        <v>12294</v>
      </c>
      <c r="G12" s="170">
        <v>11836</v>
      </c>
      <c r="H12" s="170">
        <v>10857</v>
      </c>
      <c r="I12" s="169">
        <f t="shared" si="1"/>
        <v>41230</v>
      </c>
      <c r="J12" s="169">
        <f t="shared" si="2"/>
        <v>38618</v>
      </c>
      <c r="K12" s="169">
        <f t="shared" si="3"/>
        <v>79848</v>
      </c>
      <c r="L12" s="170">
        <v>3552</v>
      </c>
      <c r="M12" s="170">
        <v>4208</v>
      </c>
      <c r="N12" s="170">
        <v>2225</v>
      </c>
      <c r="O12" s="170">
        <v>2735</v>
      </c>
      <c r="P12" s="758" t="s">
        <v>43</v>
      </c>
      <c r="Q12" s="1000" t="s">
        <v>380</v>
      </c>
      <c r="R12" s="997" t="s">
        <v>20</v>
      </c>
      <c r="S12" s="761" t="s">
        <v>399</v>
      </c>
      <c r="T12" s="170">
        <v>1335</v>
      </c>
      <c r="U12" s="170">
        <v>762</v>
      </c>
      <c r="V12" s="170">
        <v>2188</v>
      </c>
      <c r="W12" s="170">
        <v>3205</v>
      </c>
      <c r="X12" s="170">
        <v>2374</v>
      </c>
      <c r="Y12" s="170">
        <v>2639</v>
      </c>
      <c r="Z12" s="170">
        <v>1969</v>
      </c>
      <c r="AA12" s="170">
        <v>1180</v>
      </c>
      <c r="AB12" s="170">
        <v>2313</v>
      </c>
      <c r="AC12" s="170">
        <v>3337</v>
      </c>
      <c r="AD12" s="170">
        <v>2794</v>
      </c>
      <c r="AE12" s="170">
        <v>3146</v>
      </c>
      <c r="AF12" s="169">
        <f t="shared" si="4"/>
        <v>18750</v>
      </c>
      <c r="AG12" s="169">
        <f t="shared" si="5"/>
        <v>21212</v>
      </c>
      <c r="AH12" s="169">
        <f t="shared" si="6"/>
        <v>39962</v>
      </c>
      <c r="AI12" s="169">
        <f t="shared" si="7"/>
        <v>59980</v>
      </c>
      <c r="AJ12" s="169">
        <f t="shared" si="8"/>
        <v>59830</v>
      </c>
      <c r="AK12" s="169">
        <f t="shared" si="9"/>
        <v>119810</v>
      </c>
      <c r="AL12" s="758" t="s">
        <v>43</v>
      </c>
      <c r="AM12" s="1000" t="s">
        <v>380</v>
      </c>
      <c r="AN12" s="87"/>
      <c r="AO12" s="775"/>
      <c r="AP12" s="775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775"/>
      <c r="BB12" s="775"/>
      <c r="BC12" s="87"/>
      <c r="BD12" s="87"/>
      <c r="BE12" s="87"/>
      <c r="BF12" s="87"/>
      <c r="BG12" s="87"/>
      <c r="BH12" s="87"/>
    </row>
    <row r="13" spans="1:60" ht="22.5" customHeight="1" x14ac:dyDescent="0.3">
      <c r="A13" s="998"/>
      <c r="B13" s="761" t="s">
        <v>400</v>
      </c>
      <c r="C13" s="170">
        <v>29592</v>
      </c>
      <c r="D13" s="170">
        <v>25615</v>
      </c>
      <c r="E13" s="170">
        <v>21384</v>
      </c>
      <c r="F13" s="170">
        <v>19208</v>
      </c>
      <c r="G13" s="170">
        <v>19534</v>
      </c>
      <c r="H13" s="170">
        <v>16666</v>
      </c>
      <c r="I13" s="169">
        <f t="shared" si="1"/>
        <v>70510</v>
      </c>
      <c r="J13" s="169">
        <f t="shared" si="2"/>
        <v>61489</v>
      </c>
      <c r="K13" s="169">
        <f t="shared" si="3"/>
        <v>131999</v>
      </c>
      <c r="L13" s="170">
        <v>5415</v>
      </c>
      <c r="M13" s="170">
        <v>5970</v>
      </c>
      <c r="N13" s="170">
        <v>3744</v>
      </c>
      <c r="O13" s="170">
        <v>4095</v>
      </c>
      <c r="P13" s="758" t="s">
        <v>44</v>
      </c>
      <c r="Q13" s="1001"/>
      <c r="R13" s="998"/>
      <c r="S13" s="761" t="s">
        <v>400</v>
      </c>
      <c r="T13" s="170">
        <v>2316</v>
      </c>
      <c r="U13" s="170">
        <v>1300</v>
      </c>
      <c r="V13" s="170">
        <v>2916</v>
      </c>
      <c r="W13" s="170">
        <v>4592</v>
      </c>
      <c r="X13" s="170">
        <v>3670</v>
      </c>
      <c r="Y13" s="170">
        <v>3802</v>
      </c>
      <c r="Z13" s="170">
        <v>3432</v>
      </c>
      <c r="AA13" s="170">
        <v>2207</v>
      </c>
      <c r="AB13" s="170">
        <v>3057</v>
      </c>
      <c r="AC13" s="170">
        <v>4519</v>
      </c>
      <c r="AD13" s="170">
        <v>4202</v>
      </c>
      <c r="AE13" s="170">
        <v>4232</v>
      </c>
      <c r="AF13" s="169">
        <f t="shared" si="4"/>
        <v>28752</v>
      </c>
      <c r="AG13" s="169">
        <f t="shared" si="5"/>
        <v>30717</v>
      </c>
      <c r="AH13" s="169">
        <f t="shared" si="6"/>
        <v>59469</v>
      </c>
      <c r="AI13" s="169">
        <f t="shared" si="7"/>
        <v>99262</v>
      </c>
      <c r="AJ13" s="169">
        <f t="shared" si="8"/>
        <v>92206</v>
      </c>
      <c r="AK13" s="169">
        <f t="shared" si="9"/>
        <v>191468</v>
      </c>
      <c r="AL13" s="758" t="s">
        <v>44</v>
      </c>
      <c r="AM13" s="1001"/>
      <c r="AN13" s="87"/>
      <c r="AO13" s="775"/>
      <c r="AP13" s="775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775"/>
      <c r="BB13" s="775"/>
      <c r="BC13" s="87"/>
      <c r="BD13" s="87"/>
      <c r="BE13" s="87"/>
      <c r="BF13" s="87"/>
      <c r="BG13" s="87"/>
      <c r="BH13" s="87"/>
    </row>
    <row r="14" spans="1:60" ht="22.5" customHeight="1" x14ac:dyDescent="0.3">
      <c r="A14" s="998"/>
      <c r="B14" s="761" t="s">
        <v>401</v>
      </c>
      <c r="C14" s="170">
        <v>14081</v>
      </c>
      <c r="D14" s="170">
        <v>12411</v>
      </c>
      <c r="E14" s="170">
        <v>9709</v>
      </c>
      <c r="F14" s="170">
        <v>8924</v>
      </c>
      <c r="G14" s="170">
        <v>8817</v>
      </c>
      <c r="H14" s="170">
        <v>7217</v>
      </c>
      <c r="I14" s="169">
        <f t="shared" si="1"/>
        <v>32607</v>
      </c>
      <c r="J14" s="169">
        <f t="shared" si="2"/>
        <v>28552</v>
      </c>
      <c r="K14" s="169">
        <f t="shared" si="3"/>
        <v>61159</v>
      </c>
      <c r="L14" s="170">
        <v>2417</v>
      </c>
      <c r="M14" s="170">
        <v>2343</v>
      </c>
      <c r="N14" s="170">
        <v>1807</v>
      </c>
      <c r="O14" s="170">
        <v>1583</v>
      </c>
      <c r="P14" s="758" t="s">
        <v>45</v>
      </c>
      <c r="Q14" s="1001"/>
      <c r="R14" s="998"/>
      <c r="S14" s="761" t="s">
        <v>401</v>
      </c>
      <c r="T14" s="170">
        <v>1442</v>
      </c>
      <c r="U14" s="170">
        <v>1854</v>
      </c>
      <c r="V14" s="170">
        <v>747</v>
      </c>
      <c r="W14" s="170">
        <v>389</v>
      </c>
      <c r="X14" s="170">
        <v>1891</v>
      </c>
      <c r="Y14" s="170">
        <v>1705</v>
      </c>
      <c r="Z14" s="170">
        <v>1526</v>
      </c>
      <c r="AA14" s="170">
        <v>1937</v>
      </c>
      <c r="AB14" s="170">
        <v>1231</v>
      </c>
      <c r="AC14" s="170">
        <v>658</v>
      </c>
      <c r="AD14" s="170">
        <v>2046</v>
      </c>
      <c r="AE14" s="170">
        <v>1733</v>
      </c>
      <c r="AF14" s="169">
        <f t="shared" si="4"/>
        <v>13107</v>
      </c>
      <c r="AG14" s="169">
        <f t="shared" si="5"/>
        <v>12202</v>
      </c>
      <c r="AH14" s="169">
        <f t="shared" si="6"/>
        <v>25309</v>
      </c>
      <c r="AI14" s="169">
        <f t="shared" si="7"/>
        <v>45714</v>
      </c>
      <c r="AJ14" s="169">
        <f t="shared" si="8"/>
        <v>40754</v>
      </c>
      <c r="AK14" s="169">
        <f t="shared" si="9"/>
        <v>86468</v>
      </c>
      <c r="AL14" s="758" t="s">
        <v>45</v>
      </c>
      <c r="AM14" s="1001"/>
      <c r="AN14" s="87"/>
      <c r="AO14" s="775"/>
      <c r="AP14" s="775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775"/>
      <c r="BB14" s="775"/>
      <c r="BC14" s="87"/>
      <c r="BD14" s="87"/>
      <c r="BE14" s="87"/>
      <c r="BF14" s="87"/>
      <c r="BG14" s="87"/>
      <c r="BH14" s="87"/>
    </row>
    <row r="15" spans="1:60" ht="22.5" customHeight="1" x14ac:dyDescent="0.3">
      <c r="A15" s="998"/>
      <c r="B15" s="761" t="s">
        <v>382</v>
      </c>
      <c r="C15" s="170">
        <v>12499</v>
      </c>
      <c r="D15" s="170">
        <v>9349</v>
      </c>
      <c r="E15" s="170">
        <v>9171</v>
      </c>
      <c r="F15" s="170">
        <v>7592</v>
      </c>
      <c r="G15" s="170">
        <v>8851</v>
      </c>
      <c r="H15" s="170">
        <v>7062</v>
      </c>
      <c r="I15" s="169">
        <f t="shared" si="1"/>
        <v>30521</v>
      </c>
      <c r="J15" s="169">
        <f t="shared" si="2"/>
        <v>24003</v>
      </c>
      <c r="K15" s="169">
        <f t="shared" si="3"/>
        <v>54524</v>
      </c>
      <c r="L15" s="170">
        <v>3272</v>
      </c>
      <c r="M15" s="170">
        <v>3203</v>
      </c>
      <c r="N15" s="170">
        <v>1299</v>
      </c>
      <c r="O15" s="170">
        <v>1460</v>
      </c>
      <c r="P15" s="758" t="s">
        <v>46</v>
      </c>
      <c r="Q15" s="1001"/>
      <c r="R15" s="998"/>
      <c r="S15" s="761" t="s">
        <v>382</v>
      </c>
      <c r="T15" s="170">
        <v>2407</v>
      </c>
      <c r="U15" s="170">
        <v>2908</v>
      </c>
      <c r="V15" s="170">
        <v>1292</v>
      </c>
      <c r="W15" s="170">
        <v>571</v>
      </c>
      <c r="X15" s="170">
        <v>1720</v>
      </c>
      <c r="Y15" s="170">
        <v>1668</v>
      </c>
      <c r="Z15" s="170">
        <v>2484</v>
      </c>
      <c r="AA15" s="170">
        <v>3117</v>
      </c>
      <c r="AB15" s="170">
        <v>1864</v>
      </c>
      <c r="AC15" s="170">
        <v>892</v>
      </c>
      <c r="AD15" s="170">
        <v>1935</v>
      </c>
      <c r="AE15" s="170">
        <v>1687</v>
      </c>
      <c r="AF15" s="169">
        <f t="shared" si="4"/>
        <v>16273</v>
      </c>
      <c r="AG15" s="169">
        <f t="shared" si="5"/>
        <v>15506</v>
      </c>
      <c r="AH15" s="169">
        <f t="shared" si="6"/>
        <v>31779</v>
      </c>
      <c r="AI15" s="169">
        <f t="shared" si="7"/>
        <v>46794</v>
      </c>
      <c r="AJ15" s="169">
        <f t="shared" si="8"/>
        <v>39509</v>
      </c>
      <c r="AK15" s="169">
        <f t="shared" si="9"/>
        <v>86303</v>
      </c>
      <c r="AL15" s="758" t="s">
        <v>46</v>
      </c>
      <c r="AM15" s="1001"/>
      <c r="AN15" s="87"/>
      <c r="AO15" s="775"/>
      <c r="AP15" s="775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775"/>
      <c r="BB15" s="775"/>
      <c r="BC15" s="87"/>
      <c r="BD15" s="87"/>
      <c r="BE15" s="87"/>
      <c r="BF15" s="87"/>
      <c r="BG15" s="87"/>
      <c r="BH15" s="87"/>
    </row>
    <row r="16" spans="1:60" ht="22.5" customHeight="1" x14ac:dyDescent="0.3">
      <c r="A16" s="998"/>
      <c r="B16" s="761" t="s">
        <v>383</v>
      </c>
      <c r="C16" s="170">
        <v>18666</v>
      </c>
      <c r="D16" s="170">
        <v>17086</v>
      </c>
      <c r="E16" s="170">
        <v>15626</v>
      </c>
      <c r="F16" s="170">
        <v>14624</v>
      </c>
      <c r="G16" s="170">
        <v>16395</v>
      </c>
      <c r="H16" s="170">
        <v>13766</v>
      </c>
      <c r="I16" s="169">
        <f t="shared" si="1"/>
        <v>50687</v>
      </c>
      <c r="J16" s="169">
        <f t="shared" si="2"/>
        <v>45476</v>
      </c>
      <c r="K16" s="169">
        <f t="shared" si="3"/>
        <v>96163</v>
      </c>
      <c r="L16" s="170">
        <v>3687</v>
      </c>
      <c r="M16" s="170">
        <v>4785</v>
      </c>
      <c r="N16" s="170">
        <v>2287</v>
      </c>
      <c r="O16" s="170">
        <v>3005</v>
      </c>
      <c r="P16" s="758" t="s">
        <v>47</v>
      </c>
      <c r="Q16" s="1001"/>
      <c r="R16" s="998"/>
      <c r="S16" s="761" t="s">
        <v>383</v>
      </c>
      <c r="T16" s="170">
        <v>2327</v>
      </c>
      <c r="U16" s="170">
        <v>3912</v>
      </c>
      <c r="V16" s="170">
        <v>1764</v>
      </c>
      <c r="W16" s="170">
        <v>1154</v>
      </c>
      <c r="X16" s="170">
        <v>2722</v>
      </c>
      <c r="Y16" s="170">
        <v>3434</v>
      </c>
      <c r="Z16" s="170">
        <v>2451</v>
      </c>
      <c r="AA16" s="170">
        <v>3837</v>
      </c>
      <c r="AB16" s="170">
        <v>2629</v>
      </c>
      <c r="AC16" s="170">
        <v>1571</v>
      </c>
      <c r="AD16" s="170">
        <v>3974</v>
      </c>
      <c r="AE16" s="170">
        <v>3699</v>
      </c>
      <c r="AF16" s="169">
        <f t="shared" si="4"/>
        <v>21841</v>
      </c>
      <c r="AG16" s="169">
        <f t="shared" si="5"/>
        <v>25397</v>
      </c>
      <c r="AH16" s="169">
        <f t="shared" si="6"/>
        <v>47238</v>
      </c>
      <c r="AI16" s="169">
        <f t="shared" si="7"/>
        <v>72528</v>
      </c>
      <c r="AJ16" s="169">
        <f t="shared" si="8"/>
        <v>70873</v>
      </c>
      <c r="AK16" s="169">
        <f t="shared" si="9"/>
        <v>143401</v>
      </c>
      <c r="AL16" s="758" t="s">
        <v>47</v>
      </c>
      <c r="AM16" s="1001"/>
      <c r="AN16" s="87"/>
      <c r="AO16" s="159"/>
      <c r="AP16" s="775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59"/>
      <c r="BB16" s="775"/>
      <c r="BC16" s="87"/>
      <c r="BD16" s="87"/>
      <c r="BE16" s="87"/>
      <c r="BF16" s="87"/>
      <c r="BG16" s="87"/>
      <c r="BH16" s="87"/>
    </row>
    <row r="17" spans="1:60" ht="22.5" customHeight="1" x14ac:dyDescent="0.3">
      <c r="A17" s="999"/>
      <c r="B17" s="761" t="s">
        <v>384</v>
      </c>
      <c r="C17" s="170">
        <v>13837</v>
      </c>
      <c r="D17" s="170">
        <v>12383</v>
      </c>
      <c r="E17" s="170">
        <v>9577</v>
      </c>
      <c r="F17" s="170">
        <v>9336</v>
      </c>
      <c r="G17" s="170">
        <v>9126</v>
      </c>
      <c r="H17" s="170">
        <v>8753</v>
      </c>
      <c r="I17" s="169">
        <f t="shared" si="1"/>
        <v>32540</v>
      </c>
      <c r="J17" s="169">
        <f t="shared" si="2"/>
        <v>30472</v>
      </c>
      <c r="K17" s="169">
        <f t="shared" si="3"/>
        <v>63012</v>
      </c>
      <c r="L17" s="170">
        <v>2467</v>
      </c>
      <c r="M17" s="170">
        <v>3141</v>
      </c>
      <c r="N17" s="170">
        <v>1522</v>
      </c>
      <c r="O17" s="170">
        <v>1945</v>
      </c>
      <c r="P17" s="758" t="s">
        <v>48</v>
      </c>
      <c r="Q17" s="1002"/>
      <c r="R17" s="999"/>
      <c r="S17" s="761" t="s">
        <v>384</v>
      </c>
      <c r="T17" s="170">
        <v>1695</v>
      </c>
      <c r="U17" s="170">
        <v>2688</v>
      </c>
      <c r="V17" s="170">
        <v>867</v>
      </c>
      <c r="W17" s="170">
        <v>458</v>
      </c>
      <c r="X17" s="170">
        <v>1829</v>
      </c>
      <c r="Y17" s="170">
        <v>2037</v>
      </c>
      <c r="Z17" s="170">
        <v>1830</v>
      </c>
      <c r="AA17" s="170">
        <v>2669</v>
      </c>
      <c r="AB17" s="170">
        <v>1249</v>
      </c>
      <c r="AC17" s="170">
        <v>766</v>
      </c>
      <c r="AD17" s="170">
        <v>1903</v>
      </c>
      <c r="AE17" s="170">
        <v>1977</v>
      </c>
      <c r="AF17" s="169">
        <f t="shared" si="4"/>
        <v>13362</v>
      </c>
      <c r="AG17" s="169">
        <f t="shared" si="5"/>
        <v>15681</v>
      </c>
      <c r="AH17" s="169">
        <f t="shared" si="6"/>
        <v>29043</v>
      </c>
      <c r="AI17" s="169">
        <f t="shared" si="7"/>
        <v>45902</v>
      </c>
      <c r="AJ17" s="169">
        <f t="shared" si="8"/>
        <v>46153</v>
      </c>
      <c r="AK17" s="169">
        <f t="shared" si="9"/>
        <v>92055</v>
      </c>
      <c r="AL17" s="758" t="s">
        <v>48</v>
      </c>
      <c r="AM17" s="1002"/>
      <c r="AN17" s="87"/>
      <c r="AO17" s="159"/>
      <c r="AP17" s="775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59"/>
      <c r="BB17" s="775"/>
      <c r="BC17" s="87"/>
      <c r="BD17" s="87"/>
      <c r="BE17" s="87"/>
      <c r="BF17" s="87"/>
      <c r="BG17" s="87"/>
      <c r="BH17" s="87"/>
    </row>
    <row r="18" spans="1:60" ht="22.5" customHeight="1" x14ac:dyDescent="0.3">
      <c r="A18" s="1042" t="s">
        <v>397</v>
      </c>
      <c r="B18" s="1042"/>
      <c r="C18" s="170">
        <v>16007</v>
      </c>
      <c r="D18" s="170">
        <v>13250</v>
      </c>
      <c r="E18" s="170">
        <v>13051</v>
      </c>
      <c r="F18" s="170">
        <v>10429</v>
      </c>
      <c r="G18" s="170">
        <v>15578</v>
      </c>
      <c r="H18" s="170">
        <v>11257</v>
      </c>
      <c r="I18" s="169">
        <f t="shared" si="1"/>
        <v>44636</v>
      </c>
      <c r="J18" s="169">
        <f t="shared" si="2"/>
        <v>34936</v>
      </c>
      <c r="K18" s="169">
        <f t="shared" si="3"/>
        <v>79572</v>
      </c>
      <c r="L18" s="170">
        <v>4101</v>
      </c>
      <c r="M18" s="170">
        <v>4613</v>
      </c>
      <c r="N18" s="170">
        <v>2218</v>
      </c>
      <c r="O18" s="170">
        <v>2347</v>
      </c>
      <c r="P18" s="758"/>
      <c r="Q18" s="759" t="s">
        <v>438</v>
      </c>
      <c r="R18" s="1042" t="s">
        <v>397</v>
      </c>
      <c r="S18" s="1042"/>
      <c r="T18" s="170">
        <v>2962</v>
      </c>
      <c r="U18" s="170">
        <v>3847</v>
      </c>
      <c r="V18" s="170">
        <v>1357</v>
      </c>
      <c r="W18" s="170">
        <v>610</v>
      </c>
      <c r="X18" s="170">
        <v>2077</v>
      </c>
      <c r="Y18" s="170">
        <v>1836</v>
      </c>
      <c r="Z18" s="170">
        <v>3848</v>
      </c>
      <c r="AA18" s="170">
        <v>4484</v>
      </c>
      <c r="AB18" s="170">
        <v>1699</v>
      </c>
      <c r="AC18" s="170">
        <v>679</v>
      </c>
      <c r="AD18" s="170">
        <v>3188</v>
      </c>
      <c r="AE18" s="170">
        <v>2279</v>
      </c>
      <c r="AF18" s="169">
        <f t="shared" si="4"/>
        <v>21450</v>
      </c>
      <c r="AG18" s="169">
        <f t="shared" si="5"/>
        <v>20695</v>
      </c>
      <c r="AH18" s="169">
        <f t="shared" si="6"/>
        <v>42145</v>
      </c>
      <c r="AI18" s="169">
        <f t="shared" si="7"/>
        <v>66086</v>
      </c>
      <c r="AJ18" s="169">
        <f t="shared" si="8"/>
        <v>55631</v>
      </c>
      <c r="AK18" s="169">
        <f t="shared" si="9"/>
        <v>121717</v>
      </c>
      <c r="AL18" s="758"/>
      <c r="AM18" s="759" t="s">
        <v>438</v>
      </c>
      <c r="AN18" s="87"/>
      <c r="AO18" s="159"/>
      <c r="AP18" s="775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159"/>
      <c r="BB18" s="775"/>
      <c r="BC18" s="87"/>
      <c r="BD18" s="87"/>
      <c r="BE18" s="87"/>
      <c r="BF18" s="87"/>
      <c r="BG18" s="87"/>
      <c r="BH18" s="87"/>
    </row>
    <row r="19" spans="1:60" ht="22.5" customHeight="1" x14ac:dyDescent="0.3">
      <c r="A19" s="1042" t="s">
        <v>22</v>
      </c>
      <c r="B19" s="1042"/>
      <c r="C19" s="170">
        <v>28860</v>
      </c>
      <c r="D19" s="170">
        <v>20859</v>
      </c>
      <c r="E19" s="170">
        <v>21943</v>
      </c>
      <c r="F19" s="170">
        <v>17583</v>
      </c>
      <c r="G19" s="170">
        <v>21081</v>
      </c>
      <c r="H19" s="170">
        <v>16262</v>
      </c>
      <c r="I19" s="169">
        <f t="shared" si="1"/>
        <v>71884</v>
      </c>
      <c r="J19" s="169">
        <f t="shared" si="2"/>
        <v>54704</v>
      </c>
      <c r="K19" s="169">
        <f t="shared" si="3"/>
        <v>126588</v>
      </c>
      <c r="L19" s="170">
        <v>7097</v>
      </c>
      <c r="M19" s="170">
        <v>7404</v>
      </c>
      <c r="N19" s="170">
        <v>2246</v>
      </c>
      <c r="O19" s="170">
        <v>2394</v>
      </c>
      <c r="P19" s="996" t="s">
        <v>49</v>
      </c>
      <c r="Q19" s="996"/>
      <c r="R19" s="1042" t="s">
        <v>22</v>
      </c>
      <c r="S19" s="1042"/>
      <c r="T19" s="170">
        <v>6431</v>
      </c>
      <c r="U19" s="170">
        <v>6662</v>
      </c>
      <c r="V19" s="170">
        <v>1961</v>
      </c>
      <c r="W19" s="170">
        <v>980</v>
      </c>
      <c r="X19" s="170">
        <v>3522</v>
      </c>
      <c r="Y19" s="170">
        <v>2606</v>
      </c>
      <c r="Z19" s="170">
        <v>6958</v>
      </c>
      <c r="AA19" s="170">
        <v>6731</v>
      </c>
      <c r="AB19" s="170">
        <v>4658</v>
      </c>
      <c r="AC19" s="170">
        <v>2921</v>
      </c>
      <c r="AD19" s="170">
        <v>4919</v>
      </c>
      <c r="AE19" s="170">
        <v>3316</v>
      </c>
      <c r="AF19" s="169">
        <f t="shared" si="4"/>
        <v>37792</v>
      </c>
      <c r="AG19" s="169">
        <f t="shared" si="5"/>
        <v>33014</v>
      </c>
      <c r="AH19" s="169">
        <f t="shared" si="6"/>
        <v>70806</v>
      </c>
      <c r="AI19" s="169">
        <f t="shared" si="7"/>
        <v>109676</v>
      </c>
      <c r="AJ19" s="169">
        <f t="shared" si="8"/>
        <v>87718</v>
      </c>
      <c r="AK19" s="169">
        <f t="shared" si="9"/>
        <v>197394</v>
      </c>
      <c r="AL19" s="996" t="s">
        <v>49</v>
      </c>
      <c r="AM19" s="996"/>
      <c r="AN19" s="87"/>
      <c r="AO19" s="159"/>
      <c r="AP19" s="775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59"/>
      <c r="BB19" s="775"/>
      <c r="BC19" s="87"/>
      <c r="BD19" s="87"/>
      <c r="BE19" s="87"/>
      <c r="BF19" s="87"/>
      <c r="BG19" s="87"/>
      <c r="BH19" s="87"/>
    </row>
    <row r="20" spans="1:60" ht="22.5" customHeight="1" x14ac:dyDescent="0.3">
      <c r="A20" s="1042" t="s">
        <v>23</v>
      </c>
      <c r="B20" s="1042"/>
      <c r="C20" s="170">
        <v>16093</v>
      </c>
      <c r="D20" s="170">
        <v>14378</v>
      </c>
      <c r="E20" s="170">
        <v>11753</v>
      </c>
      <c r="F20" s="170">
        <v>11381</v>
      </c>
      <c r="G20" s="170">
        <v>10439</v>
      </c>
      <c r="H20" s="170">
        <v>10224</v>
      </c>
      <c r="I20" s="169">
        <f t="shared" si="1"/>
        <v>38285</v>
      </c>
      <c r="J20" s="169">
        <f t="shared" si="2"/>
        <v>35983</v>
      </c>
      <c r="K20" s="169">
        <f t="shared" si="3"/>
        <v>74268</v>
      </c>
      <c r="L20" s="170">
        <v>3887</v>
      </c>
      <c r="M20" s="170">
        <v>4945</v>
      </c>
      <c r="N20" s="170">
        <v>1352</v>
      </c>
      <c r="O20" s="170">
        <v>1577</v>
      </c>
      <c r="P20" s="996" t="s">
        <v>24</v>
      </c>
      <c r="Q20" s="996"/>
      <c r="R20" s="1042" t="s">
        <v>23</v>
      </c>
      <c r="S20" s="1042"/>
      <c r="T20" s="170">
        <v>2939</v>
      </c>
      <c r="U20" s="170">
        <v>4208</v>
      </c>
      <c r="V20" s="170">
        <v>1624</v>
      </c>
      <c r="W20" s="170">
        <v>907</v>
      </c>
      <c r="X20" s="170">
        <v>1625</v>
      </c>
      <c r="Y20" s="170">
        <v>1509</v>
      </c>
      <c r="Z20" s="170">
        <v>3151</v>
      </c>
      <c r="AA20" s="170">
        <v>3869</v>
      </c>
      <c r="AB20" s="170">
        <v>2963</v>
      </c>
      <c r="AC20" s="170">
        <v>2238</v>
      </c>
      <c r="AD20" s="170">
        <v>2022</v>
      </c>
      <c r="AE20" s="170">
        <v>1754</v>
      </c>
      <c r="AF20" s="169">
        <f t="shared" si="4"/>
        <v>19563</v>
      </c>
      <c r="AG20" s="169">
        <f t="shared" si="5"/>
        <v>21007</v>
      </c>
      <c r="AH20" s="169">
        <f t="shared" si="6"/>
        <v>40570</v>
      </c>
      <c r="AI20" s="169">
        <f t="shared" si="7"/>
        <v>57848</v>
      </c>
      <c r="AJ20" s="169">
        <f t="shared" si="8"/>
        <v>56990</v>
      </c>
      <c r="AK20" s="169">
        <f t="shared" si="9"/>
        <v>114838</v>
      </c>
      <c r="AL20" s="996" t="s">
        <v>24</v>
      </c>
      <c r="AM20" s="996"/>
      <c r="AN20" s="87"/>
      <c r="AO20" s="159"/>
      <c r="AP20" s="775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59"/>
      <c r="BB20" s="775"/>
      <c r="BC20" s="87"/>
      <c r="BD20" s="87"/>
      <c r="BE20" s="87"/>
      <c r="BF20" s="87"/>
      <c r="BG20" s="87"/>
      <c r="BH20" s="87"/>
    </row>
    <row r="21" spans="1:60" ht="22.5" customHeight="1" x14ac:dyDescent="0.3">
      <c r="A21" s="1042" t="s">
        <v>25</v>
      </c>
      <c r="B21" s="1042"/>
      <c r="C21" s="170">
        <v>19608</v>
      </c>
      <c r="D21" s="170">
        <v>16617</v>
      </c>
      <c r="E21" s="170">
        <v>15038</v>
      </c>
      <c r="F21" s="170">
        <v>14228</v>
      </c>
      <c r="G21" s="170">
        <v>13983</v>
      </c>
      <c r="H21" s="170">
        <v>12786</v>
      </c>
      <c r="I21" s="169">
        <f t="shared" si="1"/>
        <v>48629</v>
      </c>
      <c r="J21" s="169">
        <f t="shared" si="2"/>
        <v>43631</v>
      </c>
      <c r="K21" s="169">
        <f t="shared" si="3"/>
        <v>92260</v>
      </c>
      <c r="L21" s="170">
        <v>5562</v>
      </c>
      <c r="M21" s="170">
        <v>6251</v>
      </c>
      <c r="N21" s="170">
        <v>1594</v>
      </c>
      <c r="O21" s="170">
        <v>2001</v>
      </c>
      <c r="P21" s="996" t="s">
        <v>50</v>
      </c>
      <c r="Q21" s="996"/>
      <c r="R21" s="1042" t="s">
        <v>25</v>
      </c>
      <c r="S21" s="1042"/>
      <c r="T21" s="170">
        <v>4042</v>
      </c>
      <c r="U21" s="170">
        <v>5326</v>
      </c>
      <c r="V21" s="170">
        <v>1337</v>
      </c>
      <c r="W21" s="170">
        <v>651</v>
      </c>
      <c r="X21" s="170">
        <v>1653</v>
      </c>
      <c r="Y21" s="170">
        <v>1817</v>
      </c>
      <c r="Z21" s="170">
        <v>4791</v>
      </c>
      <c r="AA21" s="170">
        <v>5375</v>
      </c>
      <c r="AB21" s="170">
        <v>3276</v>
      </c>
      <c r="AC21" s="170">
        <v>1778</v>
      </c>
      <c r="AD21" s="170">
        <v>2373</v>
      </c>
      <c r="AE21" s="170">
        <v>1925</v>
      </c>
      <c r="AF21" s="169">
        <f t="shared" si="4"/>
        <v>24628</v>
      </c>
      <c r="AG21" s="169">
        <f t="shared" si="5"/>
        <v>25124</v>
      </c>
      <c r="AH21" s="169">
        <f t="shared" si="6"/>
        <v>49752</v>
      </c>
      <c r="AI21" s="169">
        <f t="shared" si="7"/>
        <v>73257</v>
      </c>
      <c r="AJ21" s="169">
        <f t="shared" si="8"/>
        <v>68755</v>
      </c>
      <c r="AK21" s="169">
        <f t="shared" si="9"/>
        <v>142012</v>
      </c>
      <c r="AL21" s="996" t="s">
        <v>50</v>
      </c>
      <c r="AM21" s="996"/>
      <c r="AN21" s="87"/>
      <c r="AO21" s="159"/>
      <c r="AP21" s="775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59"/>
      <c r="BB21" s="775"/>
      <c r="BC21" s="87"/>
      <c r="BD21" s="87"/>
      <c r="BE21" s="87"/>
      <c r="BF21" s="87"/>
      <c r="BG21" s="87"/>
      <c r="BH21" s="87"/>
    </row>
    <row r="22" spans="1:60" ht="22.5" customHeight="1" x14ac:dyDescent="0.3">
      <c r="A22" s="1042" t="s">
        <v>64</v>
      </c>
      <c r="B22" s="1042"/>
      <c r="C22" s="170">
        <v>19701</v>
      </c>
      <c r="D22" s="170">
        <v>15346</v>
      </c>
      <c r="E22" s="170">
        <v>12849</v>
      </c>
      <c r="F22" s="170">
        <v>11410</v>
      </c>
      <c r="G22" s="170">
        <v>11461</v>
      </c>
      <c r="H22" s="170">
        <v>10517</v>
      </c>
      <c r="I22" s="169">
        <f t="shared" si="1"/>
        <v>44011</v>
      </c>
      <c r="J22" s="169">
        <f t="shared" si="2"/>
        <v>37273</v>
      </c>
      <c r="K22" s="169">
        <f t="shared" si="3"/>
        <v>81284</v>
      </c>
      <c r="L22" s="170">
        <v>4858</v>
      </c>
      <c r="M22" s="170">
        <v>5748</v>
      </c>
      <c r="N22" s="170">
        <v>1488</v>
      </c>
      <c r="O22" s="170">
        <v>1359</v>
      </c>
      <c r="P22" s="996" t="s">
        <v>51</v>
      </c>
      <c r="Q22" s="996"/>
      <c r="R22" s="1042" t="s">
        <v>64</v>
      </c>
      <c r="S22" s="1042"/>
      <c r="T22" s="170">
        <v>3005</v>
      </c>
      <c r="U22" s="170">
        <v>3656</v>
      </c>
      <c r="V22" s="170">
        <v>1973</v>
      </c>
      <c r="W22" s="170">
        <v>1501</v>
      </c>
      <c r="X22" s="170">
        <v>1521</v>
      </c>
      <c r="Y22" s="170">
        <v>1420</v>
      </c>
      <c r="Z22" s="170">
        <v>4151</v>
      </c>
      <c r="AA22" s="170">
        <v>4403</v>
      </c>
      <c r="AB22" s="170">
        <v>2476</v>
      </c>
      <c r="AC22" s="170">
        <v>1745</v>
      </c>
      <c r="AD22" s="170">
        <v>2144</v>
      </c>
      <c r="AE22" s="170">
        <v>1451</v>
      </c>
      <c r="AF22" s="169">
        <f t="shared" si="4"/>
        <v>21616</v>
      </c>
      <c r="AG22" s="169">
        <f t="shared" si="5"/>
        <v>21283</v>
      </c>
      <c r="AH22" s="169">
        <f t="shared" si="6"/>
        <v>42899</v>
      </c>
      <c r="AI22" s="169">
        <f t="shared" si="7"/>
        <v>65627</v>
      </c>
      <c r="AJ22" s="169">
        <f t="shared" si="8"/>
        <v>58556</v>
      </c>
      <c r="AK22" s="169">
        <f t="shared" si="9"/>
        <v>124183</v>
      </c>
      <c r="AL22" s="996" t="s">
        <v>51</v>
      </c>
      <c r="AM22" s="996"/>
      <c r="AN22" s="87"/>
      <c r="AO22" s="775"/>
      <c r="AP22" s="775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775"/>
      <c r="BB22" s="775"/>
      <c r="BC22" s="87"/>
      <c r="BD22" s="87"/>
      <c r="BE22" s="87"/>
      <c r="BF22" s="87"/>
      <c r="BG22" s="87"/>
      <c r="BH22" s="87"/>
    </row>
    <row r="23" spans="1:60" ht="22.5" customHeight="1" x14ac:dyDescent="0.3">
      <c r="A23" s="1042" t="s">
        <v>27</v>
      </c>
      <c r="B23" s="1042"/>
      <c r="C23" s="170">
        <v>10030</v>
      </c>
      <c r="D23" s="170">
        <v>7814</v>
      </c>
      <c r="E23" s="170">
        <v>7946</v>
      </c>
      <c r="F23" s="170">
        <v>6455</v>
      </c>
      <c r="G23" s="170">
        <v>7474</v>
      </c>
      <c r="H23" s="170">
        <v>5944</v>
      </c>
      <c r="I23" s="169">
        <f t="shared" si="1"/>
        <v>25450</v>
      </c>
      <c r="J23" s="169">
        <f t="shared" si="2"/>
        <v>20213</v>
      </c>
      <c r="K23" s="169">
        <f t="shared" si="3"/>
        <v>45663</v>
      </c>
      <c r="L23" s="170">
        <v>1595</v>
      </c>
      <c r="M23" s="170">
        <v>1836</v>
      </c>
      <c r="N23" s="170">
        <v>1162</v>
      </c>
      <c r="O23" s="170">
        <v>1110</v>
      </c>
      <c r="P23" s="996" t="s">
        <v>28</v>
      </c>
      <c r="Q23" s="996"/>
      <c r="R23" s="1042" t="s">
        <v>27</v>
      </c>
      <c r="S23" s="1042"/>
      <c r="T23" s="170">
        <v>1270</v>
      </c>
      <c r="U23" s="170">
        <v>1774</v>
      </c>
      <c r="V23" s="170">
        <v>844</v>
      </c>
      <c r="W23" s="170">
        <v>278</v>
      </c>
      <c r="X23" s="170">
        <v>1447</v>
      </c>
      <c r="Y23" s="170">
        <v>1167</v>
      </c>
      <c r="Z23" s="170">
        <v>1571</v>
      </c>
      <c r="AA23" s="170">
        <v>1947</v>
      </c>
      <c r="AB23" s="170">
        <v>1849</v>
      </c>
      <c r="AC23" s="170">
        <v>1011</v>
      </c>
      <c r="AD23" s="170">
        <v>2306</v>
      </c>
      <c r="AE23" s="170">
        <v>1492</v>
      </c>
      <c r="AF23" s="169">
        <f t="shared" si="4"/>
        <v>12044</v>
      </c>
      <c r="AG23" s="169">
        <f t="shared" si="5"/>
        <v>10615</v>
      </c>
      <c r="AH23" s="169">
        <f t="shared" si="6"/>
        <v>22659</v>
      </c>
      <c r="AI23" s="169">
        <f t="shared" si="7"/>
        <v>37494</v>
      </c>
      <c r="AJ23" s="169">
        <f t="shared" si="8"/>
        <v>30828</v>
      </c>
      <c r="AK23" s="169">
        <f t="shared" si="9"/>
        <v>68322</v>
      </c>
      <c r="AL23" s="996" t="s">
        <v>28</v>
      </c>
      <c r="AM23" s="996"/>
      <c r="AN23" s="87"/>
      <c r="AO23" s="775"/>
      <c r="AP23" s="775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775"/>
      <c r="BB23" s="775"/>
      <c r="BC23" s="87"/>
      <c r="BD23" s="87"/>
      <c r="BE23" s="87"/>
      <c r="BF23" s="87"/>
      <c r="BG23" s="87"/>
      <c r="BH23" s="87"/>
    </row>
    <row r="24" spans="1:60" ht="22.5" customHeight="1" x14ac:dyDescent="0.3">
      <c r="A24" s="1042" t="s">
        <v>29</v>
      </c>
      <c r="B24" s="1042"/>
      <c r="C24" s="170">
        <v>15946</v>
      </c>
      <c r="D24" s="170">
        <v>11958</v>
      </c>
      <c r="E24" s="170">
        <v>12836</v>
      </c>
      <c r="F24" s="170">
        <v>9994</v>
      </c>
      <c r="G24" s="170">
        <v>10921</v>
      </c>
      <c r="H24" s="170">
        <v>8674</v>
      </c>
      <c r="I24" s="169">
        <f t="shared" si="1"/>
        <v>39703</v>
      </c>
      <c r="J24" s="169">
        <f t="shared" si="2"/>
        <v>30626</v>
      </c>
      <c r="K24" s="169">
        <f t="shared" si="3"/>
        <v>70329</v>
      </c>
      <c r="L24" s="170">
        <v>3809</v>
      </c>
      <c r="M24" s="170">
        <v>3544</v>
      </c>
      <c r="N24" s="170">
        <v>2100</v>
      </c>
      <c r="O24" s="170">
        <v>1707</v>
      </c>
      <c r="P24" s="996" t="s">
        <v>30</v>
      </c>
      <c r="Q24" s="996"/>
      <c r="R24" s="1042" t="s">
        <v>29</v>
      </c>
      <c r="S24" s="1042"/>
      <c r="T24" s="170">
        <v>2942</v>
      </c>
      <c r="U24" s="170">
        <v>3040</v>
      </c>
      <c r="V24" s="170">
        <v>878</v>
      </c>
      <c r="W24" s="170">
        <v>231</v>
      </c>
      <c r="X24" s="170">
        <v>2293</v>
      </c>
      <c r="Y24" s="170">
        <v>1634</v>
      </c>
      <c r="Z24" s="170">
        <v>3239</v>
      </c>
      <c r="AA24" s="170">
        <v>3428</v>
      </c>
      <c r="AB24" s="170">
        <v>2019</v>
      </c>
      <c r="AC24" s="170">
        <v>655</v>
      </c>
      <c r="AD24" s="170">
        <v>2793</v>
      </c>
      <c r="AE24" s="170">
        <v>1868</v>
      </c>
      <c r="AF24" s="169">
        <f t="shared" si="4"/>
        <v>20073</v>
      </c>
      <c r="AG24" s="169">
        <f t="shared" si="5"/>
        <v>16107</v>
      </c>
      <c r="AH24" s="169">
        <f t="shared" si="6"/>
        <v>36180</v>
      </c>
      <c r="AI24" s="169">
        <f t="shared" si="7"/>
        <v>59776</v>
      </c>
      <c r="AJ24" s="169">
        <f t="shared" si="8"/>
        <v>46733</v>
      </c>
      <c r="AK24" s="169">
        <f t="shared" si="9"/>
        <v>106509</v>
      </c>
      <c r="AL24" s="996" t="s">
        <v>30</v>
      </c>
      <c r="AM24" s="996"/>
      <c r="AN24" s="87"/>
      <c r="AO24" s="775"/>
      <c r="AP24" s="775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775"/>
      <c r="BB24" s="775"/>
      <c r="BC24" s="87"/>
      <c r="BD24" s="87"/>
      <c r="BE24" s="87"/>
      <c r="BF24" s="87"/>
      <c r="BG24" s="87"/>
      <c r="BH24" s="87"/>
    </row>
    <row r="25" spans="1:60" ht="22.5" customHeight="1" x14ac:dyDescent="0.3">
      <c r="A25" s="1042" t="s">
        <v>31</v>
      </c>
      <c r="B25" s="1042"/>
      <c r="C25" s="170">
        <v>27167</v>
      </c>
      <c r="D25" s="170">
        <v>22203</v>
      </c>
      <c r="E25" s="170">
        <v>21643</v>
      </c>
      <c r="F25" s="170">
        <v>18764</v>
      </c>
      <c r="G25" s="170">
        <v>18223</v>
      </c>
      <c r="H25" s="170">
        <v>15222</v>
      </c>
      <c r="I25" s="169">
        <f t="shared" si="1"/>
        <v>67033</v>
      </c>
      <c r="J25" s="169">
        <f t="shared" si="2"/>
        <v>56189</v>
      </c>
      <c r="K25" s="169">
        <f t="shared" si="3"/>
        <v>123222</v>
      </c>
      <c r="L25" s="170">
        <v>8986</v>
      </c>
      <c r="M25" s="170">
        <v>8562</v>
      </c>
      <c r="N25" s="170">
        <v>1630</v>
      </c>
      <c r="O25" s="170">
        <v>1700</v>
      </c>
      <c r="P25" s="996" t="s">
        <v>32</v>
      </c>
      <c r="Q25" s="996"/>
      <c r="R25" s="1042" t="s">
        <v>31</v>
      </c>
      <c r="S25" s="1042"/>
      <c r="T25" s="170">
        <v>5779</v>
      </c>
      <c r="U25" s="170">
        <v>6622</v>
      </c>
      <c r="V25" s="170">
        <v>2641</v>
      </c>
      <c r="W25" s="170">
        <v>1624</v>
      </c>
      <c r="X25" s="170">
        <v>1909</v>
      </c>
      <c r="Y25" s="170">
        <v>1679</v>
      </c>
      <c r="Z25" s="170">
        <v>6481</v>
      </c>
      <c r="AA25" s="170">
        <v>7070</v>
      </c>
      <c r="AB25" s="170">
        <v>6468</v>
      </c>
      <c r="AC25" s="170">
        <v>3100</v>
      </c>
      <c r="AD25" s="170">
        <v>2637</v>
      </c>
      <c r="AE25" s="170">
        <v>2107</v>
      </c>
      <c r="AF25" s="169">
        <f t="shared" si="4"/>
        <v>36531</v>
      </c>
      <c r="AG25" s="169">
        <f t="shared" si="5"/>
        <v>32464</v>
      </c>
      <c r="AH25" s="169">
        <f t="shared" si="6"/>
        <v>68995</v>
      </c>
      <c r="AI25" s="169">
        <f t="shared" si="7"/>
        <v>103564</v>
      </c>
      <c r="AJ25" s="169">
        <f t="shared" si="8"/>
        <v>88653</v>
      </c>
      <c r="AK25" s="169">
        <f t="shared" si="9"/>
        <v>192217</v>
      </c>
      <c r="AL25" s="996" t="s">
        <v>32</v>
      </c>
      <c r="AM25" s="996"/>
      <c r="AN25" s="87"/>
      <c r="AO25" s="775"/>
      <c r="AP25" s="775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775"/>
      <c r="BB25" s="775"/>
      <c r="BC25" s="87"/>
      <c r="BD25" s="87"/>
      <c r="BE25" s="87"/>
      <c r="BF25" s="87"/>
      <c r="BG25" s="87"/>
      <c r="BH25" s="87"/>
    </row>
    <row r="26" spans="1:60" ht="22.5" customHeight="1" x14ac:dyDescent="0.3">
      <c r="A26" s="1042" t="s">
        <v>33</v>
      </c>
      <c r="B26" s="1042"/>
      <c r="C26" s="170">
        <v>14702</v>
      </c>
      <c r="D26" s="170">
        <v>10312</v>
      </c>
      <c r="E26" s="170">
        <v>7845</v>
      </c>
      <c r="F26" s="170">
        <v>7003</v>
      </c>
      <c r="G26" s="170">
        <v>7794</v>
      </c>
      <c r="H26" s="170">
        <v>6548</v>
      </c>
      <c r="I26" s="169">
        <f t="shared" si="1"/>
        <v>30341</v>
      </c>
      <c r="J26" s="169">
        <f t="shared" si="2"/>
        <v>23863</v>
      </c>
      <c r="K26" s="169">
        <f t="shared" si="3"/>
        <v>54204</v>
      </c>
      <c r="L26" s="170">
        <v>3009</v>
      </c>
      <c r="M26" s="170">
        <v>2681</v>
      </c>
      <c r="N26" s="170">
        <v>1699</v>
      </c>
      <c r="O26" s="170">
        <v>1547</v>
      </c>
      <c r="P26" s="996" t="s">
        <v>34</v>
      </c>
      <c r="Q26" s="996"/>
      <c r="R26" s="1042" t="s">
        <v>33</v>
      </c>
      <c r="S26" s="1042"/>
      <c r="T26" s="170">
        <v>1491</v>
      </c>
      <c r="U26" s="170">
        <v>1265</v>
      </c>
      <c r="V26" s="170">
        <v>1421</v>
      </c>
      <c r="W26" s="170">
        <v>1285</v>
      </c>
      <c r="X26" s="170">
        <v>1479</v>
      </c>
      <c r="Y26" s="170">
        <v>1379</v>
      </c>
      <c r="Z26" s="170">
        <v>1615</v>
      </c>
      <c r="AA26" s="170">
        <v>1466</v>
      </c>
      <c r="AB26" s="170">
        <v>1291</v>
      </c>
      <c r="AC26" s="170">
        <v>1353</v>
      </c>
      <c r="AD26" s="170">
        <v>1445</v>
      </c>
      <c r="AE26" s="170">
        <v>1747</v>
      </c>
      <c r="AF26" s="169">
        <f t="shared" si="4"/>
        <v>13450</v>
      </c>
      <c r="AG26" s="169">
        <f t="shared" si="5"/>
        <v>12723</v>
      </c>
      <c r="AH26" s="169">
        <f t="shared" si="6"/>
        <v>26173</v>
      </c>
      <c r="AI26" s="169">
        <f t="shared" si="7"/>
        <v>43791</v>
      </c>
      <c r="AJ26" s="169">
        <f t="shared" si="8"/>
        <v>36586</v>
      </c>
      <c r="AK26" s="169">
        <f t="shared" si="9"/>
        <v>80377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22.5" customHeight="1" thickBot="1" x14ac:dyDescent="0.35">
      <c r="A27" s="1109" t="s">
        <v>35</v>
      </c>
      <c r="B27" s="1109"/>
      <c r="C27" s="171">
        <v>42528</v>
      </c>
      <c r="D27" s="171">
        <v>35992</v>
      </c>
      <c r="E27" s="171">
        <v>31121</v>
      </c>
      <c r="F27" s="171">
        <v>26761</v>
      </c>
      <c r="G27" s="171">
        <v>27089</v>
      </c>
      <c r="H27" s="171">
        <v>21185</v>
      </c>
      <c r="I27" s="169">
        <f t="shared" si="1"/>
        <v>100738</v>
      </c>
      <c r="J27" s="169">
        <f t="shared" si="2"/>
        <v>83938</v>
      </c>
      <c r="K27" s="169">
        <f t="shared" si="3"/>
        <v>184676</v>
      </c>
      <c r="L27" s="171">
        <v>8676</v>
      </c>
      <c r="M27" s="171">
        <v>8422</v>
      </c>
      <c r="N27" s="171">
        <v>2585</v>
      </c>
      <c r="O27" s="171">
        <v>4303</v>
      </c>
      <c r="P27" s="1041" t="s">
        <v>52</v>
      </c>
      <c r="Q27" s="1041"/>
      <c r="R27" s="1076" t="s">
        <v>35</v>
      </c>
      <c r="S27" s="1076"/>
      <c r="T27" s="171">
        <v>2908</v>
      </c>
      <c r="U27" s="171">
        <v>5412</v>
      </c>
      <c r="V27" s="171">
        <v>6096</v>
      </c>
      <c r="W27" s="171">
        <v>3116</v>
      </c>
      <c r="X27" s="171">
        <v>3043</v>
      </c>
      <c r="Y27" s="171">
        <v>3989</v>
      </c>
      <c r="Z27" s="171">
        <v>3409</v>
      </c>
      <c r="AA27" s="171">
        <v>5523</v>
      </c>
      <c r="AB27" s="171">
        <v>9418</v>
      </c>
      <c r="AC27" s="171">
        <v>4531</v>
      </c>
      <c r="AD27" s="171">
        <v>3430</v>
      </c>
      <c r="AE27" s="171">
        <v>4132</v>
      </c>
      <c r="AF27" s="169">
        <f t="shared" si="4"/>
        <v>39565</v>
      </c>
      <c r="AG27" s="169">
        <f t="shared" si="5"/>
        <v>39428</v>
      </c>
      <c r="AH27" s="169">
        <f t="shared" si="6"/>
        <v>78993</v>
      </c>
      <c r="AI27" s="169">
        <f t="shared" si="7"/>
        <v>140303</v>
      </c>
      <c r="AJ27" s="169">
        <f t="shared" si="8"/>
        <v>123366</v>
      </c>
      <c r="AK27" s="169">
        <f t="shared" si="9"/>
        <v>263669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3.25" customHeight="1" thickBot="1" x14ac:dyDescent="0.35">
      <c r="A28" s="1043" t="s">
        <v>8</v>
      </c>
      <c r="B28" s="1043"/>
      <c r="C28" s="763">
        <f>SUM(C8:C27)</f>
        <v>405139</v>
      </c>
      <c r="D28" s="763">
        <f t="shared" ref="D28:O28" si="10">SUM(D8:D27)</f>
        <v>330718</v>
      </c>
      <c r="E28" s="763">
        <f t="shared" si="10"/>
        <v>280321</v>
      </c>
      <c r="F28" s="763">
        <f t="shared" si="10"/>
        <v>243364</v>
      </c>
      <c r="G28" s="763">
        <f t="shared" si="10"/>
        <v>291091</v>
      </c>
      <c r="H28" s="763">
        <f t="shared" si="10"/>
        <v>232705</v>
      </c>
      <c r="I28" s="763">
        <f t="shared" si="10"/>
        <v>976551</v>
      </c>
      <c r="J28" s="763">
        <f t="shared" si="10"/>
        <v>806787</v>
      </c>
      <c r="K28" s="763">
        <f t="shared" si="10"/>
        <v>1783338</v>
      </c>
      <c r="L28" s="763">
        <f t="shared" si="10"/>
        <v>93659</v>
      </c>
      <c r="M28" s="763">
        <f t="shared" si="10"/>
        <v>100583</v>
      </c>
      <c r="N28" s="763">
        <f t="shared" si="10"/>
        <v>42715</v>
      </c>
      <c r="O28" s="763">
        <f t="shared" si="10"/>
        <v>46117</v>
      </c>
      <c r="P28" s="1037" t="s">
        <v>381</v>
      </c>
      <c r="Q28" s="1037"/>
      <c r="R28" s="1043" t="s">
        <v>8</v>
      </c>
      <c r="S28" s="1043"/>
      <c r="T28" s="763">
        <f>SUM(T8:T27)</f>
        <v>56549</v>
      </c>
      <c r="U28" s="763">
        <f t="shared" ref="U28:AK28" si="11">SUM(U8:U27)</f>
        <v>68184</v>
      </c>
      <c r="V28" s="763">
        <f t="shared" si="11"/>
        <v>34844</v>
      </c>
      <c r="W28" s="763">
        <f t="shared" si="11"/>
        <v>23899</v>
      </c>
      <c r="X28" s="763">
        <f t="shared" si="11"/>
        <v>42500</v>
      </c>
      <c r="Y28" s="763">
        <f t="shared" si="11"/>
        <v>42230</v>
      </c>
      <c r="Z28" s="763">
        <f t="shared" si="11"/>
        <v>71740</v>
      </c>
      <c r="AA28" s="763">
        <f t="shared" si="11"/>
        <v>80462</v>
      </c>
      <c r="AB28" s="763">
        <f t="shared" si="11"/>
        <v>60851</v>
      </c>
      <c r="AC28" s="763">
        <f t="shared" si="11"/>
        <v>38284</v>
      </c>
      <c r="AD28" s="763">
        <f t="shared" si="11"/>
        <v>58880</v>
      </c>
      <c r="AE28" s="763">
        <f t="shared" si="11"/>
        <v>50088</v>
      </c>
      <c r="AF28" s="763">
        <f t="shared" si="11"/>
        <v>461738</v>
      </c>
      <c r="AG28" s="763">
        <f t="shared" si="11"/>
        <v>449847</v>
      </c>
      <c r="AH28" s="763">
        <f t="shared" si="11"/>
        <v>911585</v>
      </c>
      <c r="AI28" s="763">
        <f t="shared" si="11"/>
        <v>1438289</v>
      </c>
      <c r="AJ28" s="763">
        <f t="shared" si="11"/>
        <v>1256634</v>
      </c>
      <c r="AK28" s="763">
        <f t="shared" si="11"/>
        <v>2694923</v>
      </c>
      <c r="AL28" s="1037" t="s">
        <v>381</v>
      </c>
      <c r="AM28" s="1037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18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762"/>
      <c r="J29" s="762"/>
      <c r="K29" s="762"/>
      <c r="L29" s="762"/>
      <c r="M29" s="762"/>
      <c r="N29" s="762"/>
      <c r="O29" s="762"/>
      <c r="P29" s="762"/>
      <c r="Q29" s="762"/>
      <c r="R29" s="84"/>
      <c r="S29" s="84"/>
      <c r="T29" s="84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  <row r="30" spans="1:60" ht="18" customHeight="1" x14ac:dyDescent="0.3">
      <c r="A30" s="778"/>
      <c r="B30" s="778"/>
      <c r="C30" s="89"/>
      <c r="D30" s="89"/>
      <c r="E30" s="89"/>
      <c r="F30" s="89"/>
      <c r="G30" s="89"/>
      <c r="H30" s="89"/>
      <c r="I30" s="762"/>
      <c r="J30" s="762"/>
      <c r="K30" s="762"/>
      <c r="L30" s="762"/>
      <c r="M30" s="762"/>
      <c r="N30" s="762"/>
      <c r="O30" s="762"/>
      <c r="P30" s="762"/>
      <c r="Q30" s="762"/>
      <c r="R30" s="778"/>
      <c r="S30" s="778"/>
      <c r="T30" s="778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1108"/>
      <c r="AH30" s="1108"/>
      <c r="AI30" s="87"/>
      <c r="AJ30" s="87"/>
      <c r="AK30" s="87"/>
      <c r="AL30" s="87"/>
      <c r="AM30" s="87"/>
      <c r="AN30" s="87"/>
      <c r="AO30" s="1108"/>
      <c r="AP30" s="1108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1108"/>
      <c r="BB30" s="1108"/>
      <c r="BC30" s="87"/>
      <c r="BD30" s="87"/>
      <c r="BE30" s="87"/>
      <c r="BF30" s="87"/>
      <c r="BG30" s="87"/>
      <c r="BH30" s="87"/>
    </row>
    <row r="31" spans="1:60" ht="18" customHeight="1" x14ac:dyDescent="0.3">
      <c r="A31" s="90"/>
      <c r="B31" s="90"/>
      <c r="C31" s="91"/>
      <c r="D31" s="91"/>
      <c r="E31" s="91"/>
      <c r="F31" s="775"/>
      <c r="G31" s="91"/>
      <c r="H31" s="91"/>
      <c r="I31" s="762"/>
      <c r="J31" s="762"/>
      <c r="K31" s="762"/>
      <c r="L31" s="762"/>
      <c r="M31" s="762"/>
      <c r="N31" s="762"/>
      <c r="O31" s="762"/>
      <c r="P31" s="762"/>
      <c r="Q31" s="762"/>
      <c r="R31" s="90"/>
      <c r="S31" s="90"/>
      <c r="T31" s="90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1108"/>
      <c r="AH31" s="1108"/>
      <c r="AI31" s="87"/>
      <c r="AJ31" s="87"/>
      <c r="AK31" s="87"/>
      <c r="AL31" s="87"/>
      <c r="AM31" s="87"/>
      <c r="AN31" s="87"/>
      <c r="AO31" s="1108"/>
      <c r="AP31" s="1108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1108"/>
      <c r="BB31" s="1108"/>
      <c r="BC31" s="87"/>
      <c r="BD31" s="87"/>
      <c r="BE31" s="87"/>
      <c r="BF31" s="87"/>
      <c r="BG31" s="87"/>
      <c r="BH31" s="87"/>
    </row>
    <row r="32" spans="1:60" ht="18" customHeight="1" x14ac:dyDescent="0.3">
      <c r="A32" s="90"/>
      <c r="B32" s="90"/>
      <c r="C32" s="91"/>
      <c r="D32" s="91"/>
      <c r="E32" s="91"/>
      <c r="F32" s="91"/>
      <c r="G32" s="91"/>
      <c r="H32" s="91"/>
      <c r="I32" s="762"/>
      <c r="J32" s="762"/>
      <c r="K32" s="762"/>
      <c r="L32" s="762"/>
      <c r="M32" s="762"/>
      <c r="N32" s="762"/>
      <c r="O32" s="762"/>
      <c r="P32" s="762"/>
      <c r="Q32" s="762"/>
      <c r="R32" s="90"/>
      <c r="S32" s="90"/>
      <c r="T32" s="90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1108"/>
      <c r="AH32" s="1108"/>
      <c r="AI32" s="87"/>
      <c r="AJ32" s="87"/>
      <c r="AK32" s="87"/>
      <c r="AL32" s="87"/>
      <c r="AM32" s="87"/>
      <c r="AN32" s="87"/>
      <c r="AO32" s="1108"/>
      <c r="AP32" s="1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1108"/>
      <c r="BB32" s="1108"/>
      <c r="BC32" s="87"/>
      <c r="BD32" s="87"/>
      <c r="BE32" s="87"/>
      <c r="BF32" s="87"/>
      <c r="BG32" s="87"/>
      <c r="BH32" s="87"/>
    </row>
  </sheetData>
  <mergeCells count="118">
    <mergeCell ref="A1:Q1"/>
    <mergeCell ref="A2:Q2"/>
    <mergeCell ref="A3:O3"/>
    <mergeCell ref="P3:Q3"/>
    <mergeCell ref="R3:AK3"/>
    <mergeCell ref="AL3:AM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A12:A17"/>
    <mergeCell ref="Q12:Q17"/>
    <mergeCell ref="R12:R17"/>
    <mergeCell ref="AM12:AM17"/>
    <mergeCell ref="A18:B18"/>
    <mergeCell ref="R18:S18"/>
    <mergeCell ref="A10:B10"/>
    <mergeCell ref="P10:Q10"/>
    <mergeCell ref="R10:S10"/>
    <mergeCell ref="AL10:AM10"/>
    <mergeCell ref="A11:B11"/>
    <mergeCell ref="P11:Q11"/>
    <mergeCell ref="R11:S11"/>
    <mergeCell ref="AL11:AM11"/>
    <mergeCell ref="A21:B21"/>
    <mergeCell ref="P21:Q21"/>
    <mergeCell ref="R21:S21"/>
    <mergeCell ref="AL21:AM21"/>
    <mergeCell ref="A22:B22"/>
    <mergeCell ref="P22:Q22"/>
    <mergeCell ref="R22:S22"/>
    <mergeCell ref="AL22:AM22"/>
    <mergeCell ref="A19:B19"/>
    <mergeCell ref="P19:Q19"/>
    <mergeCell ref="R19:S19"/>
    <mergeCell ref="AL19:AM19"/>
    <mergeCell ref="A20:B20"/>
    <mergeCell ref="P20:Q20"/>
    <mergeCell ref="R20:S20"/>
    <mergeCell ref="AL20:AM20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G31:AH31"/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</mergeCells>
  <printOptions horizontalCentered="1"/>
  <pageMargins left="0.45" right="0.45" top="0.75" bottom="0.5" header="0.3" footer="0.3"/>
  <pageSetup paperSize="9" scale="70" firstPageNumber="55" orientation="landscape" r:id="rId1"/>
  <colBreaks count="1" manualBreakCount="1">
    <brk id="17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29"/>
  <sheetViews>
    <sheetView rightToLeft="1" view="pageBreakPreview" zoomScale="75" zoomScaleNormal="75" zoomScaleSheetLayoutView="75" workbookViewId="0">
      <selection activeCell="AE32" sqref="AE32"/>
    </sheetView>
  </sheetViews>
  <sheetFormatPr defaultRowHeight="20.25" x14ac:dyDescent="0.3"/>
  <cols>
    <col min="1" max="1" width="3" style="83" customWidth="1"/>
    <col min="2" max="2" width="6.6640625" style="83" customWidth="1"/>
    <col min="3" max="10" width="5.83203125" style="83" customWidth="1"/>
    <col min="11" max="11" width="6.5" style="83" customWidth="1"/>
    <col min="12" max="15" width="5.83203125" style="83" customWidth="1"/>
    <col min="16" max="16" width="11.9140625" style="83" customWidth="1"/>
    <col min="17" max="17" width="3.6640625" style="83" customWidth="1"/>
    <col min="18" max="18" width="2.4140625" style="83" customWidth="1"/>
    <col min="19" max="19" width="6.75" style="83" customWidth="1"/>
    <col min="20" max="20" width="4.08203125" style="83" customWidth="1"/>
    <col min="21" max="21" width="5.5" style="83" customWidth="1"/>
    <col min="22" max="22" width="5.4140625" style="83" customWidth="1"/>
    <col min="23" max="23" width="5.08203125" style="83" customWidth="1"/>
    <col min="24" max="24" width="3.9140625" style="83" customWidth="1"/>
    <col min="25" max="25" width="5" style="83" customWidth="1"/>
    <col min="26" max="26" width="4.1640625" style="83" customWidth="1"/>
    <col min="27" max="27" width="5" style="83" customWidth="1"/>
    <col min="28" max="28" width="4.75" style="83" customWidth="1"/>
    <col min="29" max="29" width="5.4140625" style="83" customWidth="1"/>
    <col min="30" max="30" width="4.6640625" style="83" customWidth="1"/>
    <col min="31" max="31" width="5.08203125" style="83" customWidth="1"/>
    <col min="32" max="32" width="4.75" style="83" customWidth="1"/>
    <col min="33" max="34" width="5.6640625" style="83" customWidth="1"/>
    <col min="35" max="35" width="5.25" style="83" customWidth="1"/>
    <col min="36" max="37" width="5.6640625" style="83" customWidth="1"/>
    <col min="38" max="38" width="10.4140625" style="83" customWidth="1"/>
    <col min="39" max="39" width="2.66406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6.25" customHeight="1" x14ac:dyDescent="0.3">
      <c r="A1" s="983" t="s">
        <v>1045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767"/>
      <c r="AJ1" s="767"/>
      <c r="AK1" s="767"/>
      <c r="AL1" s="770"/>
      <c r="AM1" s="770"/>
      <c r="AN1" s="770"/>
      <c r="AO1" s="770"/>
      <c r="AP1" s="770"/>
      <c r="AQ1" s="770"/>
      <c r="AR1" s="770"/>
      <c r="AS1" s="770"/>
      <c r="AT1" s="770"/>
      <c r="AU1" s="77"/>
    </row>
    <row r="2" spans="1:60" s="28" customFormat="1" ht="45.75" customHeight="1" x14ac:dyDescent="0.3">
      <c r="A2" s="1077" t="s">
        <v>1048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767"/>
      <c r="AJ2" s="767"/>
      <c r="AK2" s="767"/>
      <c r="AL2" s="770"/>
      <c r="AM2" s="770"/>
      <c r="AN2" s="770"/>
      <c r="AO2" s="770"/>
      <c r="AP2" s="770"/>
      <c r="AQ2" s="770"/>
      <c r="AR2" s="770"/>
      <c r="AS2" s="770"/>
      <c r="AT2" s="770"/>
      <c r="AU2" s="77"/>
    </row>
    <row r="3" spans="1:60" s="99" customFormat="1" ht="21.75" customHeight="1" thickBot="1" x14ac:dyDescent="0.35">
      <c r="A3" s="1093" t="s">
        <v>1085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1086</v>
      </c>
      <c r="Q3" s="1078"/>
      <c r="R3" s="1120" t="s">
        <v>1087</v>
      </c>
      <c r="S3" s="1120"/>
      <c r="T3" s="1120"/>
      <c r="U3" s="1120"/>
      <c r="V3" s="1120"/>
      <c r="W3" s="1120"/>
      <c r="X3" s="1120"/>
      <c r="Y3" s="1120"/>
      <c r="Z3" s="1120"/>
      <c r="AA3" s="1120"/>
      <c r="AB3" s="1120"/>
      <c r="AC3" s="1120"/>
      <c r="AD3" s="1120"/>
      <c r="AE3" s="1120"/>
      <c r="AF3" s="1120"/>
      <c r="AG3" s="1120"/>
      <c r="AH3" s="1120"/>
      <c r="AI3" s="1120"/>
      <c r="AJ3" s="1120"/>
      <c r="AK3" s="1120"/>
      <c r="AL3" s="1078" t="s">
        <v>1088</v>
      </c>
      <c r="AM3" s="1078"/>
      <c r="AN3" s="762"/>
      <c r="AO3" s="762"/>
      <c r="AP3" s="762"/>
      <c r="AQ3" s="762"/>
      <c r="AR3" s="762"/>
      <c r="AS3" s="762"/>
      <c r="AT3" s="762"/>
      <c r="AU3" s="159"/>
    </row>
    <row r="4" spans="1:60" ht="4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1052" t="s">
        <v>439</v>
      </c>
      <c r="AM4" s="1052"/>
      <c r="AN4" s="762"/>
      <c r="AO4" s="81"/>
      <c r="AP4" s="81"/>
      <c r="AQ4" s="81"/>
      <c r="AR4" s="81"/>
      <c r="AS4" s="81"/>
      <c r="AT4" s="81"/>
      <c r="AU4" s="82"/>
    </row>
    <row r="5" spans="1:60" ht="51.7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61</v>
      </c>
      <c r="M5" s="988"/>
      <c r="N5" s="988" t="s">
        <v>62</v>
      </c>
      <c r="O5" s="988"/>
      <c r="P5" s="1053"/>
      <c r="Q5" s="1053"/>
      <c r="R5" s="988"/>
      <c r="S5" s="988"/>
      <c r="T5" s="988" t="s">
        <v>877</v>
      </c>
      <c r="U5" s="988"/>
      <c r="V5" s="988" t="s">
        <v>876</v>
      </c>
      <c r="W5" s="988"/>
      <c r="X5" s="988" t="s">
        <v>867</v>
      </c>
      <c r="Y5" s="988"/>
      <c r="Z5" s="988" t="s">
        <v>871</v>
      </c>
      <c r="AA5" s="988"/>
      <c r="AB5" s="988" t="s">
        <v>872</v>
      </c>
      <c r="AC5" s="988"/>
      <c r="AD5" s="988" t="s">
        <v>879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1053"/>
      <c r="AM5" s="1053"/>
      <c r="AN5" s="762"/>
      <c r="AO5" s="81"/>
      <c r="AP5" s="81"/>
      <c r="AQ5" s="81"/>
      <c r="AR5" s="81"/>
      <c r="AS5" s="81"/>
      <c r="AT5" s="81"/>
      <c r="AU5" s="82"/>
    </row>
    <row r="6" spans="1:60" ht="21.75" customHeight="1" x14ac:dyDescent="0.3">
      <c r="A6" s="1053"/>
      <c r="B6" s="1053"/>
      <c r="C6" s="756" t="s">
        <v>5</v>
      </c>
      <c r="D6" s="756" t="s">
        <v>6</v>
      </c>
      <c r="E6" s="756" t="s">
        <v>5</v>
      </c>
      <c r="F6" s="756" t="s">
        <v>6</v>
      </c>
      <c r="G6" s="756" t="s">
        <v>5</v>
      </c>
      <c r="H6" s="756" t="s">
        <v>6</v>
      </c>
      <c r="I6" s="756" t="s">
        <v>5</v>
      </c>
      <c r="J6" s="756" t="s">
        <v>42</v>
      </c>
      <c r="K6" s="756" t="s">
        <v>8</v>
      </c>
      <c r="L6" s="756" t="s">
        <v>5</v>
      </c>
      <c r="M6" s="756" t="s">
        <v>6</v>
      </c>
      <c r="N6" s="756" t="s">
        <v>5</v>
      </c>
      <c r="O6" s="756" t="s">
        <v>6</v>
      </c>
      <c r="P6" s="1053"/>
      <c r="Q6" s="1053"/>
      <c r="R6" s="988"/>
      <c r="S6" s="988"/>
      <c r="T6" s="756" t="s">
        <v>5</v>
      </c>
      <c r="U6" s="756" t="s">
        <v>5</v>
      </c>
      <c r="V6" s="756" t="s">
        <v>5</v>
      </c>
      <c r="W6" s="756" t="s">
        <v>6</v>
      </c>
      <c r="X6" s="756" t="s">
        <v>5</v>
      </c>
      <c r="Y6" s="756" t="s">
        <v>6</v>
      </c>
      <c r="Z6" s="756" t="s">
        <v>5</v>
      </c>
      <c r="AA6" s="756" t="s">
        <v>42</v>
      </c>
      <c r="AB6" s="756" t="s">
        <v>5</v>
      </c>
      <c r="AC6" s="756" t="s">
        <v>42</v>
      </c>
      <c r="AD6" s="756" t="s">
        <v>5</v>
      </c>
      <c r="AE6" s="756" t="s">
        <v>42</v>
      </c>
      <c r="AF6" s="756" t="s">
        <v>5</v>
      </c>
      <c r="AG6" s="756" t="s">
        <v>42</v>
      </c>
      <c r="AH6" s="756" t="s">
        <v>8</v>
      </c>
      <c r="AI6" s="756" t="s">
        <v>5</v>
      </c>
      <c r="AJ6" s="756" t="s">
        <v>42</v>
      </c>
      <c r="AK6" s="756" t="s">
        <v>8</v>
      </c>
      <c r="AL6" s="1053"/>
      <c r="AM6" s="1053"/>
      <c r="AN6" s="762"/>
      <c r="AO6" s="81"/>
      <c r="AP6" s="81"/>
      <c r="AQ6" s="81"/>
      <c r="AR6" s="81"/>
      <c r="AS6" s="81"/>
      <c r="AT6" s="81"/>
      <c r="AU6" s="82"/>
    </row>
    <row r="7" spans="1:60" ht="31.5" customHeight="1" thickBot="1" x14ac:dyDescent="0.35">
      <c r="A7" s="1054"/>
      <c r="B7" s="1054"/>
      <c r="C7" s="757" t="s">
        <v>9</v>
      </c>
      <c r="D7" s="757" t="s">
        <v>10</v>
      </c>
      <c r="E7" s="757" t="s">
        <v>9</v>
      </c>
      <c r="F7" s="757" t="s">
        <v>10</v>
      </c>
      <c r="G7" s="757" t="s">
        <v>9</v>
      </c>
      <c r="H7" s="757" t="s">
        <v>10</v>
      </c>
      <c r="I7" s="757" t="s">
        <v>9</v>
      </c>
      <c r="J7" s="757" t="s">
        <v>10</v>
      </c>
      <c r="K7" s="757" t="s">
        <v>12</v>
      </c>
      <c r="L7" s="757" t="s">
        <v>9</v>
      </c>
      <c r="M7" s="757" t="s">
        <v>10</v>
      </c>
      <c r="N7" s="757" t="s">
        <v>9</v>
      </c>
      <c r="O7" s="757" t="s">
        <v>10</v>
      </c>
      <c r="P7" s="1054"/>
      <c r="Q7" s="1054"/>
      <c r="R7" s="989"/>
      <c r="S7" s="989"/>
      <c r="T7" s="805" t="s">
        <v>9</v>
      </c>
      <c r="U7" s="805" t="s">
        <v>10</v>
      </c>
      <c r="V7" s="805" t="s">
        <v>9</v>
      </c>
      <c r="W7" s="805" t="s">
        <v>10</v>
      </c>
      <c r="X7" s="805" t="s">
        <v>9</v>
      </c>
      <c r="Y7" s="805" t="s">
        <v>10</v>
      </c>
      <c r="Z7" s="805" t="s">
        <v>9</v>
      </c>
      <c r="AA7" s="805" t="s">
        <v>10</v>
      </c>
      <c r="AB7" s="805" t="s">
        <v>9</v>
      </c>
      <c r="AC7" s="805" t="s">
        <v>10</v>
      </c>
      <c r="AD7" s="805" t="s">
        <v>9</v>
      </c>
      <c r="AE7" s="805" t="s">
        <v>10</v>
      </c>
      <c r="AF7" s="805" t="s">
        <v>9</v>
      </c>
      <c r="AG7" s="805" t="s">
        <v>10</v>
      </c>
      <c r="AH7" s="805" t="s">
        <v>12</v>
      </c>
      <c r="AI7" s="805" t="s">
        <v>9</v>
      </c>
      <c r="AJ7" s="805" t="s">
        <v>10</v>
      </c>
      <c r="AK7" s="805" t="s">
        <v>12</v>
      </c>
      <c r="AL7" s="1054"/>
      <c r="AM7" s="1054"/>
      <c r="AN7" s="762"/>
      <c r="AO7" s="81"/>
      <c r="AP7" s="81"/>
      <c r="AQ7" s="81"/>
      <c r="AR7" s="81"/>
      <c r="AS7" s="81"/>
      <c r="AT7" s="81"/>
      <c r="AU7" s="82"/>
    </row>
    <row r="8" spans="1:60" ht="23.25" customHeight="1" x14ac:dyDescent="0.3">
      <c r="A8" s="993" t="s">
        <v>550</v>
      </c>
      <c r="B8" s="993"/>
      <c r="C8" s="764">
        <v>1985</v>
      </c>
      <c r="D8" s="764">
        <v>128</v>
      </c>
      <c r="E8" s="764">
        <v>704</v>
      </c>
      <c r="F8" s="764">
        <v>72</v>
      </c>
      <c r="G8" s="764">
        <v>4004</v>
      </c>
      <c r="H8" s="764">
        <v>248</v>
      </c>
      <c r="I8" s="764">
        <f>SUM(C8,E8,G8)</f>
        <v>6693</v>
      </c>
      <c r="J8" s="764">
        <f>SUM(D8,F8,H8)</f>
        <v>448</v>
      </c>
      <c r="K8" s="764">
        <f>SUM(I8:J8)</f>
        <v>7141</v>
      </c>
      <c r="L8" s="764">
        <v>15</v>
      </c>
      <c r="M8" s="764">
        <v>20</v>
      </c>
      <c r="N8" s="764">
        <v>27</v>
      </c>
      <c r="O8" s="764">
        <v>11</v>
      </c>
      <c r="P8" s="1119" t="s">
        <v>743</v>
      </c>
      <c r="Q8" s="1119"/>
      <c r="R8" s="993" t="s">
        <v>550</v>
      </c>
      <c r="S8" s="993"/>
      <c r="T8" s="764">
        <v>1</v>
      </c>
      <c r="U8" s="764">
        <v>7</v>
      </c>
      <c r="V8" s="764">
        <v>9</v>
      </c>
      <c r="W8" s="764">
        <v>1</v>
      </c>
      <c r="X8" s="764">
        <v>31</v>
      </c>
      <c r="Y8" s="764">
        <v>9</v>
      </c>
      <c r="Z8" s="764">
        <v>699</v>
      </c>
      <c r="AA8" s="764">
        <v>303</v>
      </c>
      <c r="AB8" s="764">
        <v>553</v>
      </c>
      <c r="AC8" s="764">
        <v>51</v>
      </c>
      <c r="AD8" s="764">
        <v>1115</v>
      </c>
      <c r="AE8" s="764">
        <v>152</v>
      </c>
      <c r="AF8" s="764">
        <f>SUM(L8,N8,T8,V8,X8,Z8,AB8,AD8)</f>
        <v>2450</v>
      </c>
      <c r="AG8" s="764">
        <f>SUM(M8,O8,U8,W8,Y8,AA8,AC8,AE8)</f>
        <v>554</v>
      </c>
      <c r="AH8" s="764">
        <f>SUM(AF8:AG8)</f>
        <v>3004</v>
      </c>
      <c r="AI8" s="764">
        <f>SUM(I8,AF8)</f>
        <v>9143</v>
      </c>
      <c r="AJ8" s="764">
        <f t="shared" ref="AJ8:AK8" si="0">SUM(J8,AG8)</f>
        <v>1002</v>
      </c>
      <c r="AK8" s="764">
        <f t="shared" si="0"/>
        <v>10145</v>
      </c>
      <c r="AL8" s="1119" t="s">
        <v>743</v>
      </c>
      <c r="AM8" s="1119"/>
      <c r="AN8" s="762"/>
      <c r="AO8" s="81"/>
      <c r="AP8" s="81"/>
      <c r="AQ8" s="81"/>
      <c r="AR8" s="81"/>
      <c r="AS8" s="81"/>
      <c r="AT8" s="81"/>
      <c r="AU8" s="82"/>
    </row>
    <row r="9" spans="1:60" ht="18" customHeight="1" x14ac:dyDescent="0.3">
      <c r="A9" s="1048" t="s">
        <v>14</v>
      </c>
      <c r="B9" s="1048"/>
      <c r="C9" s="764">
        <v>1147</v>
      </c>
      <c r="D9" s="764">
        <v>283</v>
      </c>
      <c r="E9" s="764">
        <v>922</v>
      </c>
      <c r="F9" s="764">
        <v>247</v>
      </c>
      <c r="G9" s="764">
        <v>3693</v>
      </c>
      <c r="H9" s="764">
        <v>796</v>
      </c>
      <c r="I9" s="764">
        <f t="shared" ref="I9:I27" si="1">SUM(C9,E9,G9)</f>
        <v>5762</v>
      </c>
      <c r="J9" s="764">
        <f t="shared" ref="J9:J27" si="2">SUM(D9,F9,H9)</f>
        <v>1326</v>
      </c>
      <c r="K9" s="764">
        <f t="shared" ref="K9:K27" si="3">SUM(I9:J9)</f>
        <v>7088</v>
      </c>
      <c r="L9" s="764">
        <v>194</v>
      </c>
      <c r="M9" s="764">
        <v>90</v>
      </c>
      <c r="N9" s="764">
        <v>482</v>
      </c>
      <c r="O9" s="764">
        <v>209</v>
      </c>
      <c r="P9" s="994" t="s">
        <v>15</v>
      </c>
      <c r="Q9" s="994"/>
      <c r="R9" s="1048" t="s">
        <v>14</v>
      </c>
      <c r="S9" s="1048"/>
      <c r="T9" s="764">
        <v>125</v>
      </c>
      <c r="U9" s="764">
        <v>80</v>
      </c>
      <c r="V9" s="764">
        <v>91</v>
      </c>
      <c r="W9" s="764">
        <v>29</v>
      </c>
      <c r="X9" s="764">
        <v>410</v>
      </c>
      <c r="Y9" s="776">
        <v>137</v>
      </c>
      <c r="Z9" s="764">
        <v>467</v>
      </c>
      <c r="AA9" s="764">
        <v>254</v>
      </c>
      <c r="AB9" s="764">
        <v>466</v>
      </c>
      <c r="AC9" s="764">
        <v>112</v>
      </c>
      <c r="AD9" s="764">
        <v>1764</v>
      </c>
      <c r="AE9" s="764">
        <v>388</v>
      </c>
      <c r="AF9" s="764">
        <f t="shared" ref="AF9:AF27" si="4">SUM(L9,N9,T9,V9,X9,Z9,AB9,AD9)</f>
        <v>3999</v>
      </c>
      <c r="AG9" s="764">
        <f t="shared" ref="AG9:AG27" si="5">SUM(M9,O9,U9,W9,Y9,AA9,AC9,AE9)</f>
        <v>1299</v>
      </c>
      <c r="AH9" s="764">
        <f t="shared" ref="AH9:AH27" si="6">SUM(AF9:AG9)</f>
        <v>5298</v>
      </c>
      <c r="AI9" s="764">
        <f t="shared" ref="AI9:AI27" si="7">SUM(I9,AF9)</f>
        <v>9761</v>
      </c>
      <c r="AJ9" s="764">
        <f t="shared" ref="AJ9:AJ27" si="8">SUM(J9,AG9)</f>
        <v>2625</v>
      </c>
      <c r="AK9" s="764">
        <f t="shared" ref="AK9:AK27" si="9">SUM(K9,AH9)</f>
        <v>12386</v>
      </c>
      <c r="AL9" s="994" t="s">
        <v>15</v>
      </c>
      <c r="AM9" s="99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18" customHeight="1" x14ac:dyDescent="0.3">
      <c r="A10" s="1042" t="s">
        <v>16</v>
      </c>
      <c r="B10" s="1042"/>
      <c r="C10" s="765">
        <v>1121</v>
      </c>
      <c r="D10" s="765">
        <v>263</v>
      </c>
      <c r="E10" s="765">
        <v>998</v>
      </c>
      <c r="F10" s="765">
        <v>276</v>
      </c>
      <c r="G10" s="765">
        <v>2591</v>
      </c>
      <c r="H10" s="765">
        <v>466</v>
      </c>
      <c r="I10" s="764">
        <f t="shared" si="1"/>
        <v>4710</v>
      </c>
      <c r="J10" s="764">
        <f t="shared" si="2"/>
        <v>1005</v>
      </c>
      <c r="K10" s="764">
        <f t="shared" si="3"/>
        <v>5715</v>
      </c>
      <c r="L10" s="765">
        <v>42</v>
      </c>
      <c r="M10" s="765">
        <v>86</v>
      </c>
      <c r="N10" s="765">
        <v>95</v>
      </c>
      <c r="O10" s="765">
        <v>41</v>
      </c>
      <c r="P10" s="996" t="s">
        <v>17</v>
      </c>
      <c r="Q10" s="996"/>
      <c r="R10" s="1042" t="s">
        <v>16</v>
      </c>
      <c r="S10" s="1042"/>
      <c r="T10" s="765">
        <v>29</v>
      </c>
      <c r="U10" s="765">
        <v>27</v>
      </c>
      <c r="V10" s="765">
        <v>82</v>
      </c>
      <c r="W10" s="765">
        <v>11</v>
      </c>
      <c r="X10" s="765">
        <v>151</v>
      </c>
      <c r="Y10" s="759">
        <v>56</v>
      </c>
      <c r="Z10" s="765">
        <v>288</v>
      </c>
      <c r="AA10" s="765">
        <v>179</v>
      </c>
      <c r="AB10" s="765">
        <v>398</v>
      </c>
      <c r="AC10" s="765">
        <v>105</v>
      </c>
      <c r="AD10" s="765">
        <v>672</v>
      </c>
      <c r="AE10" s="765">
        <v>156</v>
      </c>
      <c r="AF10" s="764">
        <f t="shared" si="4"/>
        <v>1757</v>
      </c>
      <c r="AG10" s="764">
        <f t="shared" si="5"/>
        <v>661</v>
      </c>
      <c r="AH10" s="764">
        <f t="shared" si="6"/>
        <v>2418</v>
      </c>
      <c r="AI10" s="764">
        <f t="shared" si="7"/>
        <v>6467</v>
      </c>
      <c r="AJ10" s="764">
        <f t="shared" si="8"/>
        <v>1666</v>
      </c>
      <c r="AK10" s="764">
        <f t="shared" si="9"/>
        <v>8133</v>
      </c>
      <c r="AL10" s="996" t="s">
        <v>17</v>
      </c>
      <c r="AM10" s="996"/>
      <c r="AN10" s="85"/>
      <c r="AO10" s="775"/>
      <c r="AP10" s="77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775"/>
      <c r="BB10" s="775"/>
      <c r="BC10" s="85"/>
      <c r="BD10" s="85"/>
      <c r="BE10" s="85"/>
      <c r="BF10" s="85"/>
      <c r="BG10" s="85"/>
      <c r="BH10" s="85"/>
    </row>
    <row r="11" spans="1:60" ht="18" customHeight="1" x14ac:dyDescent="0.3">
      <c r="A11" s="1042" t="s">
        <v>18</v>
      </c>
      <c r="B11" s="1042"/>
      <c r="C11" s="765">
        <v>1577</v>
      </c>
      <c r="D11" s="765">
        <v>114</v>
      </c>
      <c r="E11" s="765">
        <v>1519</v>
      </c>
      <c r="F11" s="765">
        <v>114</v>
      </c>
      <c r="G11" s="765">
        <v>3737</v>
      </c>
      <c r="H11" s="765">
        <v>497</v>
      </c>
      <c r="I11" s="764">
        <f t="shared" si="1"/>
        <v>6833</v>
      </c>
      <c r="J11" s="764">
        <f t="shared" si="2"/>
        <v>725</v>
      </c>
      <c r="K11" s="764">
        <f t="shared" si="3"/>
        <v>7558</v>
      </c>
      <c r="L11" s="765">
        <v>33</v>
      </c>
      <c r="M11" s="765">
        <v>20</v>
      </c>
      <c r="N11" s="765">
        <v>147</v>
      </c>
      <c r="O11" s="765">
        <v>53</v>
      </c>
      <c r="P11" s="996" t="s">
        <v>19</v>
      </c>
      <c r="Q11" s="996"/>
      <c r="R11" s="1042" t="s">
        <v>18</v>
      </c>
      <c r="S11" s="1042"/>
      <c r="T11" s="765">
        <v>17</v>
      </c>
      <c r="U11" s="765">
        <v>15</v>
      </c>
      <c r="V11" s="765">
        <v>5</v>
      </c>
      <c r="W11" s="765">
        <v>0</v>
      </c>
      <c r="X11" s="765">
        <v>190</v>
      </c>
      <c r="Y11" s="759">
        <v>49</v>
      </c>
      <c r="Z11" s="765">
        <v>475</v>
      </c>
      <c r="AA11" s="765">
        <v>131</v>
      </c>
      <c r="AB11" s="765">
        <v>312</v>
      </c>
      <c r="AC11" s="765">
        <v>82</v>
      </c>
      <c r="AD11" s="765">
        <v>414</v>
      </c>
      <c r="AE11" s="765">
        <v>128</v>
      </c>
      <c r="AF11" s="764">
        <f t="shared" si="4"/>
        <v>1593</v>
      </c>
      <c r="AG11" s="764">
        <f t="shared" si="5"/>
        <v>478</v>
      </c>
      <c r="AH11" s="764">
        <f t="shared" si="6"/>
        <v>2071</v>
      </c>
      <c r="AI11" s="764">
        <f t="shared" si="7"/>
        <v>8426</v>
      </c>
      <c r="AJ11" s="764">
        <f t="shared" si="8"/>
        <v>1203</v>
      </c>
      <c r="AK11" s="764">
        <f t="shared" si="9"/>
        <v>9629</v>
      </c>
      <c r="AL11" s="996" t="s">
        <v>19</v>
      </c>
      <c r="AM11" s="996"/>
      <c r="AN11" s="85"/>
      <c r="AO11" s="775"/>
      <c r="AP11" s="77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775"/>
      <c r="BB11" s="775"/>
      <c r="BC11" s="85"/>
      <c r="BD11" s="85"/>
      <c r="BE11" s="85"/>
      <c r="BF11" s="85"/>
      <c r="BG11" s="85"/>
      <c r="BH11" s="85"/>
    </row>
    <row r="12" spans="1:60" ht="18" customHeight="1" x14ac:dyDescent="0.3">
      <c r="A12" s="997" t="s">
        <v>20</v>
      </c>
      <c r="B12" s="761" t="s">
        <v>399</v>
      </c>
      <c r="C12" s="765">
        <v>1191</v>
      </c>
      <c r="D12" s="765">
        <v>289</v>
      </c>
      <c r="E12" s="765">
        <v>1361</v>
      </c>
      <c r="F12" s="765">
        <v>259</v>
      </c>
      <c r="G12" s="765">
        <v>3194</v>
      </c>
      <c r="H12" s="765">
        <v>520</v>
      </c>
      <c r="I12" s="764">
        <f t="shared" si="1"/>
        <v>5746</v>
      </c>
      <c r="J12" s="764">
        <f t="shared" si="2"/>
        <v>1068</v>
      </c>
      <c r="K12" s="764">
        <f t="shared" si="3"/>
        <v>6814</v>
      </c>
      <c r="L12" s="765">
        <v>62</v>
      </c>
      <c r="M12" s="765">
        <v>5</v>
      </c>
      <c r="N12" s="765">
        <v>280</v>
      </c>
      <c r="O12" s="765">
        <v>83</v>
      </c>
      <c r="P12" s="758" t="s">
        <v>43</v>
      </c>
      <c r="Q12" s="1000" t="s">
        <v>380</v>
      </c>
      <c r="R12" s="997" t="s">
        <v>20</v>
      </c>
      <c r="S12" s="761" t="s">
        <v>399</v>
      </c>
      <c r="T12" s="765">
        <v>61</v>
      </c>
      <c r="U12" s="765">
        <v>0</v>
      </c>
      <c r="V12" s="765">
        <v>57</v>
      </c>
      <c r="W12" s="765">
        <v>13</v>
      </c>
      <c r="X12" s="765">
        <v>261</v>
      </c>
      <c r="Y12" s="765">
        <v>60</v>
      </c>
      <c r="Z12" s="765">
        <v>382</v>
      </c>
      <c r="AA12" s="765">
        <v>68</v>
      </c>
      <c r="AB12" s="765">
        <v>238</v>
      </c>
      <c r="AC12" s="765">
        <v>116</v>
      </c>
      <c r="AD12" s="765">
        <v>705</v>
      </c>
      <c r="AE12" s="765">
        <v>147</v>
      </c>
      <c r="AF12" s="764">
        <f t="shared" si="4"/>
        <v>2046</v>
      </c>
      <c r="AG12" s="764">
        <f t="shared" si="5"/>
        <v>492</v>
      </c>
      <c r="AH12" s="764">
        <f t="shared" si="6"/>
        <v>2538</v>
      </c>
      <c r="AI12" s="764">
        <f t="shared" si="7"/>
        <v>7792</v>
      </c>
      <c r="AJ12" s="764">
        <f t="shared" si="8"/>
        <v>1560</v>
      </c>
      <c r="AK12" s="764">
        <f t="shared" si="9"/>
        <v>9352</v>
      </c>
      <c r="AL12" s="758" t="s">
        <v>43</v>
      </c>
      <c r="AM12" s="1000" t="s">
        <v>380</v>
      </c>
      <c r="AN12" s="87"/>
      <c r="AO12" s="775"/>
      <c r="AP12" s="775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775"/>
      <c r="BB12" s="775"/>
      <c r="BC12" s="87"/>
      <c r="BD12" s="87"/>
      <c r="BE12" s="87"/>
      <c r="BF12" s="87"/>
      <c r="BG12" s="87"/>
      <c r="BH12" s="87"/>
    </row>
    <row r="13" spans="1:60" ht="18" customHeight="1" x14ac:dyDescent="0.3">
      <c r="A13" s="998"/>
      <c r="B13" s="761" t="s">
        <v>400</v>
      </c>
      <c r="C13" s="765">
        <v>3601</v>
      </c>
      <c r="D13" s="765">
        <v>544</v>
      </c>
      <c r="E13" s="765">
        <v>3281</v>
      </c>
      <c r="F13" s="765">
        <v>392</v>
      </c>
      <c r="G13" s="765">
        <v>5257</v>
      </c>
      <c r="H13" s="765">
        <v>907</v>
      </c>
      <c r="I13" s="764">
        <f t="shared" si="1"/>
        <v>12139</v>
      </c>
      <c r="J13" s="764">
        <f t="shared" si="2"/>
        <v>1843</v>
      </c>
      <c r="K13" s="764">
        <f t="shared" si="3"/>
        <v>13982</v>
      </c>
      <c r="L13" s="765">
        <v>100</v>
      </c>
      <c r="M13" s="765">
        <v>30</v>
      </c>
      <c r="N13" s="765">
        <v>487</v>
      </c>
      <c r="O13" s="765">
        <v>112</v>
      </c>
      <c r="P13" s="758" t="s">
        <v>44</v>
      </c>
      <c r="Q13" s="1001"/>
      <c r="R13" s="998"/>
      <c r="S13" s="761" t="s">
        <v>400</v>
      </c>
      <c r="T13" s="765">
        <v>74</v>
      </c>
      <c r="U13" s="765">
        <v>37</v>
      </c>
      <c r="V13" s="765">
        <v>152</v>
      </c>
      <c r="W13" s="765">
        <v>2</v>
      </c>
      <c r="X13" s="765">
        <v>540</v>
      </c>
      <c r="Y13" s="765">
        <v>92</v>
      </c>
      <c r="Z13" s="765">
        <v>467</v>
      </c>
      <c r="AA13" s="765">
        <v>144</v>
      </c>
      <c r="AB13" s="765">
        <v>847</v>
      </c>
      <c r="AC13" s="765">
        <v>67</v>
      </c>
      <c r="AD13" s="765">
        <v>1084</v>
      </c>
      <c r="AE13" s="765">
        <v>230</v>
      </c>
      <c r="AF13" s="764">
        <f t="shared" si="4"/>
        <v>3751</v>
      </c>
      <c r="AG13" s="764">
        <f t="shared" si="5"/>
        <v>714</v>
      </c>
      <c r="AH13" s="764">
        <f t="shared" si="6"/>
        <v>4465</v>
      </c>
      <c r="AI13" s="764">
        <f t="shared" si="7"/>
        <v>15890</v>
      </c>
      <c r="AJ13" s="764">
        <f t="shared" si="8"/>
        <v>2557</v>
      </c>
      <c r="AK13" s="764">
        <f t="shared" si="9"/>
        <v>18447</v>
      </c>
      <c r="AL13" s="758" t="s">
        <v>44</v>
      </c>
      <c r="AM13" s="1001"/>
      <c r="AN13" s="87"/>
      <c r="AO13" s="775"/>
      <c r="AP13" s="775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775"/>
      <c r="BB13" s="775"/>
      <c r="BC13" s="87"/>
      <c r="BD13" s="87"/>
      <c r="BE13" s="87"/>
      <c r="BF13" s="87"/>
      <c r="BG13" s="87"/>
      <c r="BH13" s="87"/>
    </row>
    <row r="14" spans="1:60" ht="18" customHeight="1" x14ac:dyDescent="0.3">
      <c r="A14" s="998"/>
      <c r="B14" s="761" t="s">
        <v>401</v>
      </c>
      <c r="C14" s="765">
        <v>1345</v>
      </c>
      <c r="D14" s="765">
        <v>70</v>
      </c>
      <c r="E14" s="765">
        <v>1140</v>
      </c>
      <c r="F14" s="765">
        <v>57</v>
      </c>
      <c r="G14" s="765">
        <v>2310</v>
      </c>
      <c r="H14" s="765">
        <v>130</v>
      </c>
      <c r="I14" s="764">
        <f t="shared" si="1"/>
        <v>4795</v>
      </c>
      <c r="J14" s="764">
        <f t="shared" si="2"/>
        <v>257</v>
      </c>
      <c r="K14" s="764">
        <f t="shared" si="3"/>
        <v>5052</v>
      </c>
      <c r="L14" s="765">
        <v>40</v>
      </c>
      <c r="M14" s="765">
        <v>40</v>
      </c>
      <c r="N14" s="765">
        <v>184</v>
      </c>
      <c r="O14" s="765">
        <v>43</v>
      </c>
      <c r="P14" s="758" t="s">
        <v>45</v>
      </c>
      <c r="Q14" s="1001"/>
      <c r="R14" s="998"/>
      <c r="S14" s="761" t="s">
        <v>401</v>
      </c>
      <c r="T14" s="765">
        <v>25</v>
      </c>
      <c r="U14" s="765">
        <v>35</v>
      </c>
      <c r="V14" s="765">
        <v>39</v>
      </c>
      <c r="W14" s="765">
        <v>0</v>
      </c>
      <c r="X14" s="765">
        <v>227</v>
      </c>
      <c r="Y14" s="765">
        <v>35</v>
      </c>
      <c r="Z14" s="765">
        <v>237</v>
      </c>
      <c r="AA14" s="765">
        <v>75</v>
      </c>
      <c r="AB14" s="765">
        <v>225</v>
      </c>
      <c r="AC14" s="765">
        <v>55</v>
      </c>
      <c r="AD14" s="765">
        <v>352</v>
      </c>
      <c r="AE14" s="765">
        <v>80</v>
      </c>
      <c r="AF14" s="764">
        <f t="shared" si="4"/>
        <v>1329</v>
      </c>
      <c r="AG14" s="764">
        <f t="shared" si="5"/>
        <v>363</v>
      </c>
      <c r="AH14" s="764">
        <f t="shared" si="6"/>
        <v>1692</v>
      </c>
      <c r="AI14" s="764">
        <f t="shared" si="7"/>
        <v>6124</v>
      </c>
      <c r="AJ14" s="764">
        <f t="shared" si="8"/>
        <v>620</v>
      </c>
      <c r="AK14" s="764">
        <f t="shared" si="9"/>
        <v>6744</v>
      </c>
      <c r="AL14" s="758" t="s">
        <v>45</v>
      </c>
      <c r="AM14" s="1001"/>
      <c r="AN14" s="87"/>
      <c r="AO14" s="775"/>
      <c r="AP14" s="775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775"/>
      <c r="BB14" s="775"/>
      <c r="BC14" s="87"/>
      <c r="BD14" s="87"/>
      <c r="BE14" s="87"/>
      <c r="BF14" s="87"/>
      <c r="BG14" s="87"/>
      <c r="BH14" s="87"/>
    </row>
    <row r="15" spans="1:60" ht="18" customHeight="1" x14ac:dyDescent="0.3">
      <c r="A15" s="998"/>
      <c r="B15" s="761" t="s">
        <v>382</v>
      </c>
      <c r="C15" s="765">
        <v>1321</v>
      </c>
      <c r="D15" s="765">
        <v>250</v>
      </c>
      <c r="E15" s="765">
        <v>1163</v>
      </c>
      <c r="F15" s="765">
        <v>258</v>
      </c>
      <c r="G15" s="765">
        <v>2445</v>
      </c>
      <c r="H15" s="765">
        <v>589</v>
      </c>
      <c r="I15" s="764">
        <f t="shared" si="1"/>
        <v>4929</v>
      </c>
      <c r="J15" s="764">
        <f t="shared" si="2"/>
        <v>1097</v>
      </c>
      <c r="K15" s="764">
        <f t="shared" si="3"/>
        <v>6026</v>
      </c>
      <c r="L15" s="765">
        <v>0</v>
      </c>
      <c r="M15" s="765">
        <v>20</v>
      </c>
      <c r="N15" s="765">
        <v>83</v>
      </c>
      <c r="O15" s="765">
        <v>76</v>
      </c>
      <c r="P15" s="758" t="s">
        <v>46</v>
      </c>
      <c r="Q15" s="1001"/>
      <c r="R15" s="998"/>
      <c r="S15" s="761" t="s">
        <v>382</v>
      </c>
      <c r="T15" s="765">
        <v>0</v>
      </c>
      <c r="U15" s="765">
        <v>36</v>
      </c>
      <c r="V15" s="765">
        <v>14</v>
      </c>
      <c r="W15" s="765">
        <v>11</v>
      </c>
      <c r="X15" s="765">
        <v>153</v>
      </c>
      <c r="Y15" s="765">
        <v>83</v>
      </c>
      <c r="Z15" s="765">
        <v>109</v>
      </c>
      <c r="AA15" s="765">
        <v>95</v>
      </c>
      <c r="AB15" s="765">
        <v>317</v>
      </c>
      <c r="AC15" s="765">
        <v>97</v>
      </c>
      <c r="AD15" s="765">
        <v>485</v>
      </c>
      <c r="AE15" s="765">
        <v>249</v>
      </c>
      <c r="AF15" s="764">
        <f t="shared" si="4"/>
        <v>1161</v>
      </c>
      <c r="AG15" s="764">
        <f t="shared" si="5"/>
        <v>667</v>
      </c>
      <c r="AH15" s="764">
        <f t="shared" si="6"/>
        <v>1828</v>
      </c>
      <c r="AI15" s="764">
        <f t="shared" si="7"/>
        <v>6090</v>
      </c>
      <c r="AJ15" s="764">
        <f t="shared" si="8"/>
        <v>1764</v>
      </c>
      <c r="AK15" s="764">
        <f t="shared" si="9"/>
        <v>7854</v>
      </c>
      <c r="AL15" s="758" t="s">
        <v>46</v>
      </c>
      <c r="AM15" s="1001"/>
      <c r="AN15" s="87"/>
      <c r="AO15" s="775"/>
      <c r="AP15" s="775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775"/>
      <c r="BB15" s="775"/>
      <c r="BC15" s="87"/>
      <c r="BD15" s="87"/>
      <c r="BE15" s="87"/>
      <c r="BF15" s="87"/>
      <c r="BG15" s="87"/>
      <c r="BH15" s="87"/>
    </row>
    <row r="16" spans="1:60" ht="18" customHeight="1" x14ac:dyDescent="0.3">
      <c r="A16" s="998"/>
      <c r="B16" s="761" t="s">
        <v>383</v>
      </c>
      <c r="C16" s="765">
        <v>1649</v>
      </c>
      <c r="D16" s="765">
        <v>560</v>
      </c>
      <c r="E16" s="765">
        <v>1684</v>
      </c>
      <c r="F16" s="765">
        <v>429</v>
      </c>
      <c r="G16" s="765">
        <v>5559</v>
      </c>
      <c r="H16" s="765">
        <v>1280</v>
      </c>
      <c r="I16" s="764">
        <f t="shared" si="1"/>
        <v>8892</v>
      </c>
      <c r="J16" s="764">
        <f t="shared" si="2"/>
        <v>2269</v>
      </c>
      <c r="K16" s="764">
        <f t="shared" si="3"/>
        <v>11161</v>
      </c>
      <c r="L16" s="765">
        <v>60</v>
      </c>
      <c r="M16" s="765">
        <v>57</v>
      </c>
      <c r="N16" s="765">
        <v>230</v>
      </c>
      <c r="O16" s="765">
        <v>131</v>
      </c>
      <c r="P16" s="758" t="s">
        <v>47</v>
      </c>
      <c r="Q16" s="1001"/>
      <c r="R16" s="998"/>
      <c r="S16" s="761" t="s">
        <v>383</v>
      </c>
      <c r="T16" s="765">
        <v>0</v>
      </c>
      <c r="U16" s="765">
        <v>48</v>
      </c>
      <c r="V16" s="765">
        <v>151</v>
      </c>
      <c r="W16" s="765">
        <v>21</v>
      </c>
      <c r="X16" s="765">
        <v>420</v>
      </c>
      <c r="Y16" s="765">
        <v>138</v>
      </c>
      <c r="Z16" s="765">
        <v>247</v>
      </c>
      <c r="AA16" s="765">
        <v>428</v>
      </c>
      <c r="AB16" s="765">
        <v>748</v>
      </c>
      <c r="AC16" s="765">
        <v>164</v>
      </c>
      <c r="AD16" s="765">
        <v>1629</v>
      </c>
      <c r="AE16" s="765">
        <v>342</v>
      </c>
      <c r="AF16" s="764">
        <f t="shared" si="4"/>
        <v>3485</v>
      </c>
      <c r="AG16" s="764">
        <f t="shared" si="5"/>
        <v>1329</v>
      </c>
      <c r="AH16" s="764">
        <f t="shared" si="6"/>
        <v>4814</v>
      </c>
      <c r="AI16" s="764">
        <f t="shared" si="7"/>
        <v>12377</v>
      </c>
      <c r="AJ16" s="764">
        <f t="shared" si="8"/>
        <v>3598</v>
      </c>
      <c r="AK16" s="764">
        <f t="shared" si="9"/>
        <v>15975</v>
      </c>
      <c r="AL16" s="758" t="s">
        <v>47</v>
      </c>
      <c r="AM16" s="1001"/>
      <c r="AN16" s="87"/>
      <c r="AO16" s="159"/>
      <c r="AP16" s="775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59"/>
      <c r="BB16" s="775"/>
      <c r="BC16" s="87"/>
      <c r="BD16" s="87"/>
      <c r="BE16" s="87"/>
      <c r="BF16" s="87"/>
      <c r="BG16" s="87"/>
      <c r="BH16" s="87"/>
    </row>
    <row r="17" spans="1:60" ht="18" customHeight="1" x14ac:dyDescent="0.3">
      <c r="A17" s="999"/>
      <c r="B17" s="761" t="s">
        <v>384</v>
      </c>
      <c r="C17" s="765">
        <v>1884</v>
      </c>
      <c r="D17" s="765">
        <v>268</v>
      </c>
      <c r="E17" s="765">
        <v>1784</v>
      </c>
      <c r="F17" s="765">
        <v>220</v>
      </c>
      <c r="G17" s="765">
        <v>3306</v>
      </c>
      <c r="H17" s="765">
        <v>327</v>
      </c>
      <c r="I17" s="764">
        <f t="shared" si="1"/>
        <v>6974</v>
      </c>
      <c r="J17" s="764">
        <f t="shared" si="2"/>
        <v>815</v>
      </c>
      <c r="K17" s="764">
        <f t="shared" si="3"/>
        <v>7789</v>
      </c>
      <c r="L17" s="765">
        <v>25</v>
      </c>
      <c r="M17" s="765">
        <v>24</v>
      </c>
      <c r="N17" s="765">
        <v>285</v>
      </c>
      <c r="O17" s="765">
        <v>22</v>
      </c>
      <c r="P17" s="758" t="s">
        <v>48</v>
      </c>
      <c r="Q17" s="1002"/>
      <c r="R17" s="999"/>
      <c r="S17" s="761" t="s">
        <v>384</v>
      </c>
      <c r="T17" s="765">
        <v>30</v>
      </c>
      <c r="U17" s="765">
        <v>6</v>
      </c>
      <c r="V17" s="765">
        <v>90</v>
      </c>
      <c r="W17" s="765">
        <v>2</v>
      </c>
      <c r="X17" s="765">
        <v>366</v>
      </c>
      <c r="Y17" s="765">
        <v>20</v>
      </c>
      <c r="Z17" s="765">
        <v>260</v>
      </c>
      <c r="AA17" s="765">
        <v>90</v>
      </c>
      <c r="AB17" s="765">
        <v>408</v>
      </c>
      <c r="AC17" s="765">
        <v>18</v>
      </c>
      <c r="AD17" s="765">
        <v>712</v>
      </c>
      <c r="AE17" s="765">
        <v>58</v>
      </c>
      <c r="AF17" s="764">
        <f t="shared" si="4"/>
        <v>2176</v>
      </c>
      <c r="AG17" s="764">
        <f t="shared" si="5"/>
        <v>240</v>
      </c>
      <c r="AH17" s="764">
        <f t="shared" si="6"/>
        <v>2416</v>
      </c>
      <c r="AI17" s="764">
        <f t="shared" si="7"/>
        <v>9150</v>
      </c>
      <c r="AJ17" s="764">
        <f t="shared" si="8"/>
        <v>1055</v>
      </c>
      <c r="AK17" s="764">
        <f t="shared" si="9"/>
        <v>10205</v>
      </c>
      <c r="AL17" s="758" t="s">
        <v>48</v>
      </c>
      <c r="AM17" s="1002"/>
      <c r="AN17" s="87"/>
      <c r="AO17" s="159"/>
      <c r="AP17" s="775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59"/>
      <c r="BB17" s="775"/>
      <c r="BC17" s="87"/>
      <c r="BD17" s="87"/>
      <c r="BE17" s="87"/>
      <c r="BF17" s="87"/>
      <c r="BG17" s="87"/>
      <c r="BH17" s="87"/>
    </row>
    <row r="18" spans="1:60" ht="18" customHeight="1" x14ac:dyDescent="0.3">
      <c r="A18" s="1042" t="s">
        <v>397</v>
      </c>
      <c r="B18" s="1042"/>
      <c r="C18" s="765">
        <v>1238</v>
      </c>
      <c r="D18" s="765">
        <v>56</v>
      </c>
      <c r="E18" s="765">
        <v>1172</v>
      </c>
      <c r="F18" s="765">
        <v>99</v>
      </c>
      <c r="G18" s="765">
        <v>5886</v>
      </c>
      <c r="H18" s="765">
        <v>1071</v>
      </c>
      <c r="I18" s="764">
        <f t="shared" si="1"/>
        <v>8296</v>
      </c>
      <c r="J18" s="764">
        <f t="shared" si="2"/>
        <v>1226</v>
      </c>
      <c r="K18" s="764">
        <f t="shared" si="3"/>
        <v>9522</v>
      </c>
      <c r="L18" s="765">
        <v>255</v>
      </c>
      <c r="M18" s="765">
        <v>34</v>
      </c>
      <c r="N18" s="765">
        <v>283</v>
      </c>
      <c r="O18" s="765">
        <v>68</v>
      </c>
      <c r="P18" s="758"/>
      <c r="Q18" s="759" t="s">
        <v>438</v>
      </c>
      <c r="R18" s="1042" t="s">
        <v>397</v>
      </c>
      <c r="S18" s="1042"/>
      <c r="T18" s="765">
        <v>192</v>
      </c>
      <c r="U18" s="765">
        <v>24</v>
      </c>
      <c r="V18" s="765">
        <v>180</v>
      </c>
      <c r="W18" s="765">
        <v>0</v>
      </c>
      <c r="X18" s="765">
        <v>463</v>
      </c>
      <c r="Y18" s="765">
        <v>51</v>
      </c>
      <c r="Z18" s="765">
        <v>853</v>
      </c>
      <c r="AA18" s="765">
        <v>232</v>
      </c>
      <c r="AB18" s="765">
        <v>453</v>
      </c>
      <c r="AC18" s="765">
        <v>116</v>
      </c>
      <c r="AD18" s="765">
        <v>2023</v>
      </c>
      <c r="AE18" s="765">
        <v>386</v>
      </c>
      <c r="AF18" s="764">
        <f t="shared" si="4"/>
        <v>4702</v>
      </c>
      <c r="AG18" s="764">
        <f t="shared" si="5"/>
        <v>911</v>
      </c>
      <c r="AH18" s="764">
        <f t="shared" si="6"/>
        <v>5613</v>
      </c>
      <c r="AI18" s="764">
        <f t="shared" si="7"/>
        <v>12998</v>
      </c>
      <c r="AJ18" s="764">
        <f t="shared" si="8"/>
        <v>2137</v>
      </c>
      <c r="AK18" s="764">
        <f t="shared" si="9"/>
        <v>15135</v>
      </c>
      <c r="AL18" s="758"/>
      <c r="AM18" s="759" t="s">
        <v>438</v>
      </c>
      <c r="AN18" s="87"/>
      <c r="AO18" s="159"/>
      <c r="AP18" s="775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159"/>
      <c r="BB18" s="775"/>
      <c r="BC18" s="87"/>
      <c r="BD18" s="87"/>
      <c r="BE18" s="87"/>
      <c r="BF18" s="87"/>
      <c r="BG18" s="87"/>
      <c r="BH18" s="87"/>
    </row>
    <row r="19" spans="1:60" ht="18" customHeight="1" x14ac:dyDescent="0.3">
      <c r="A19" s="1042" t="s">
        <v>22</v>
      </c>
      <c r="B19" s="1042"/>
      <c r="C19" s="765">
        <v>1961</v>
      </c>
      <c r="D19" s="765">
        <v>215</v>
      </c>
      <c r="E19" s="765">
        <v>1780</v>
      </c>
      <c r="F19" s="765">
        <v>212</v>
      </c>
      <c r="G19" s="765">
        <v>3621</v>
      </c>
      <c r="H19" s="765">
        <v>404</v>
      </c>
      <c r="I19" s="764">
        <f t="shared" si="1"/>
        <v>7362</v>
      </c>
      <c r="J19" s="764">
        <f t="shared" si="2"/>
        <v>831</v>
      </c>
      <c r="K19" s="764">
        <f t="shared" si="3"/>
        <v>8193</v>
      </c>
      <c r="L19" s="765">
        <v>81</v>
      </c>
      <c r="M19" s="765">
        <v>25</v>
      </c>
      <c r="N19" s="765">
        <v>246</v>
      </c>
      <c r="O19" s="765">
        <v>16</v>
      </c>
      <c r="P19" s="996" t="s">
        <v>49</v>
      </c>
      <c r="Q19" s="996"/>
      <c r="R19" s="1042" t="s">
        <v>22</v>
      </c>
      <c r="S19" s="1042"/>
      <c r="T19" s="765">
        <v>94</v>
      </c>
      <c r="U19" s="765">
        <v>29</v>
      </c>
      <c r="V19" s="765">
        <v>100</v>
      </c>
      <c r="W19" s="765">
        <v>7</v>
      </c>
      <c r="X19" s="759">
        <v>301</v>
      </c>
      <c r="Y19" s="759">
        <v>30</v>
      </c>
      <c r="Z19" s="765">
        <v>777</v>
      </c>
      <c r="AA19" s="765">
        <v>249</v>
      </c>
      <c r="AB19" s="765">
        <v>765</v>
      </c>
      <c r="AC19" s="765">
        <v>87</v>
      </c>
      <c r="AD19" s="765">
        <v>717</v>
      </c>
      <c r="AE19" s="765">
        <v>53</v>
      </c>
      <c r="AF19" s="764">
        <f t="shared" si="4"/>
        <v>3081</v>
      </c>
      <c r="AG19" s="764">
        <f t="shared" si="5"/>
        <v>496</v>
      </c>
      <c r="AH19" s="764">
        <f t="shared" si="6"/>
        <v>3577</v>
      </c>
      <c r="AI19" s="764">
        <f t="shared" si="7"/>
        <v>10443</v>
      </c>
      <c r="AJ19" s="764">
        <f t="shared" si="8"/>
        <v>1327</v>
      </c>
      <c r="AK19" s="764">
        <f t="shared" si="9"/>
        <v>11770</v>
      </c>
      <c r="AL19" s="996" t="s">
        <v>49</v>
      </c>
      <c r="AM19" s="996"/>
      <c r="AN19" s="87"/>
      <c r="AO19" s="159"/>
      <c r="AP19" s="775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59"/>
      <c r="BB19" s="775"/>
      <c r="BC19" s="87"/>
      <c r="BD19" s="87"/>
      <c r="BE19" s="87"/>
      <c r="BF19" s="87"/>
      <c r="BG19" s="87"/>
      <c r="BH19" s="87"/>
    </row>
    <row r="20" spans="1:60" ht="18" customHeight="1" x14ac:dyDescent="0.3">
      <c r="A20" s="1042" t="s">
        <v>23</v>
      </c>
      <c r="B20" s="1042"/>
      <c r="C20" s="765">
        <v>1977</v>
      </c>
      <c r="D20" s="765">
        <v>326</v>
      </c>
      <c r="E20" s="765">
        <v>1685</v>
      </c>
      <c r="F20" s="765">
        <v>263</v>
      </c>
      <c r="G20" s="765">
        <v>2482</v>
      </c>
      <c r="H20" s="765">
        <v>351</v>
      </c>
      <c r="I20" s="764">
        <f t="shared" si="1"/>
        <v>6144</v>
      </c>
      <c r="J20" s="764">
        <f t="shared" si="2"/>
        <v>940</v>
      </c>
      <c r="K20" s="764">
        <f t="shared" si="3"/>
        <v>7084</v>
      </c>
      <c r="L20" s="765">
        <v>64</v>
      </c>
      <c r="M20" s="765">
        <v>28</v>
      </c>
      <c r="N20" s="765">
        <v>136</v>
      </c>
      <c r="O20" s="765">
        <v>38</v>
      </c>
      <c r="P20" s="996" t="s">
        <v>24</v>
      </c>
      <c r="Q20" s="996"/>
      <c r="R20" s="1042" t="s">
        <v>23</v>
      </c>
      <c r="S20" s="1042"/>
      <c r="T20" s="765">
        <v>67</v>
      </c>
      <c r="U20" s="765">
        <v>54</v>
      </c>
      <c r="V20" s="765">
        <v>145</v>
      </c>
      <c r="W20" s="765">
        <v>41</v>
      </c>
      <c r="X20" s="759">
        <v>173</v>
      </c>
      <c r="Y20" s="759">
        <v>34</v>
      </c>
      <c r="Z20" s="765">
        <v>405</v>
      </c>
      <c r="AA20" s="765">
        <v>246</v>
      </c>
      <c r="AB20" s="765">
        <v>690</v>
      </c>
      <c r="AC20" s="765">
        <v>92</v>
      </c>
      <c r="AD20" s="765">
        <v>367</v>
      </c>
      <c r="AE20" s="765">
        <v>48</v>
      </c>
      <c r="AF20" s="764">
        <f t="shared" si="4"/>
        <v>2047</v>
      </c>
      <c r="AG20" s="764">
        <f t="shared" si="5"/>
        <v>581</v>
      </c>
      <c r="AH20" s="764">
        <f t="shared" si="6"/>
        <v>2628</v>
      </c>
      <c r="AI20" s="764">
        <f t="shared" si="7"/>
        <v>8191</v>
      </c>
      <c r="AJ20" s="764">
        <f t="shared" si="8"/>
        <v>1521</v>
      </c>
      <c r="AK20" s="764">
        <f t="shared" si="9"/>
        <v>9712</v>
      </c>
      <c r="AL20" s="996" t="s">
        <v>24</v>
      </c>
      <c r="AM20" s="996"/>
      <c r="AN20" s="87"/>
      <c r="AO20" s="159"/>
      <c r="AP20" s="775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59"/>
      <c r="BB20" s="775"/>
      <c r="BC20" s="87"/>
      <c r="BD20" s="87"/>
      <c r="BE20" s="87"/>
      <c r="BF20" s="87"/>
      <c r="BG20" s="87"/>
      <c r="BH20" s="87"/>
    </row>
    <row r="21" spans="1:60" ht="18" customHeight="1" x14ac:dyDescent="0.3">
      <c r="A21" s="1042" t="s">
        <v>25</v>
      </c>
      <c r="B21" s="1042"/>
      <c r="C21" s="765">
        <v>2197</v>
      </c>
      <c r="D21" s="765">
        <v>321</v>
      </c>
      <c r="E21" s="765">
        <v>2134</v>
      </c>
      <c r="F21" s="765">
        <v>306</v>
      </c>
      <c r="G21" s="765">
        <v>3839</v>
      </c>
      <c r="H21" s="765">
        <v>725</v>
      </c>
      <c r="I21" s="764">
        <f t="shared" si="1"/>
        <v>8170</v>
      </c>
      <c r="J21" s="764">
        <f t="shared" si="2"/>
        <v>1352</v>
      </c>
      <c r="K21" s="764">
        <f t="shared" si="3"/>
        <v>9522</v>
      </c>
      <c r="L21" s="765">
        <v>159</v>
      </c>
      <c r="M21" s="765">
        <v>28</v>
      </c>
      <c r="N21" s="765">
        <v>363</v>
      </c>
      <c r="O21" s="765">
        <v>59</v>
      </c>
      <c r="P21" s="996" t="s">
        <v>50</v>
      </c>
      <c r="Q21" s="996"/>
      <c r="R21" s="1042" t="s">
        <v>25</v>
      </c>
      <c r="S21" s="1042"/>
      <c r="T21" s="765">
        <v>108</v>
      </c>
      <c r="U21" s="765">
        <v>33</v>
      </c>
      <c r="V21" s="765">
        <v>82</v>
      </c>
      <c r="W21" s="765">
        <v>4</v>
      </c>
      <c r="X21" s="759">
        <v>319</v>
      </c>
      <c r="Y21" s="759">
        <v>39</v>
      </c>
      <c r="Z21" s="765">
        <v>708</v>
      </c>
      <c r="AA21" s="765">
        <v>394</v>
      </c>
      <c r="AB21" s="765">
        <v>667</v>
      </c>
      <c r="AC21" s="765">
        <v>106</v>
      </c>
      <c r="AD21" s="765">
        <v>582</v>
      </c>
      <c r="AE21" s="765">
        <v>141</v>
      </c>
      <c r="AF21" s="764">
        <f t="shared" si="4"/>
        <v>2988</v>
      </c>
      <c r="AG21" s="764">
        <f t="shared" si="5"/>
        <v>804</v>
      </c>
      <c r="AH21" s="764">
        <f t="shared" si="6"/>
        <v>3792</v>
      </c>
      <c r="AI21" s="764">
        <f t="shared" si="7"/>
        <v>11158</v>
      </c>
      <c r="AJ21" s="764">
        <f t="shared" si="8"/>
        <v>2156</v>
      </c>
      <c r="AK21" s="764">
        <f t="shared" si="9"/>
        <v>13314</v>
      </c>
      <c r="AL21" s="996" t="s">
        <v>50</v>
      </c>
      <c r="AM21" s="996"/>
      <c r="AN21" s="87"/>
      <c r="AO21" s="159"/>
      <c r="AP21" s="775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59"/>
      <c r="BB21" s="775"/>
      <c r="BC21" s="87"/>
      <c r="BD21" s="87"/>
      <c r="BE21" s="87"/>
      <c r="BF21" s="87"/>
      <c r="BG21" s="87"/>
      <c r="BH21" s="87"/>
    </row>
    <row r="22" spans="1:60" ht="18" customHeight="1" x14ac:dyDescent="0.3">
      <c r="A22" s="1042" t="s">
        <v>64</v>
      </c>
      <c r="B22" s="1042"/>
      <c r="C22" s="765">
        <v>2503</v>
      </c>
      <c r="D22" s="765">
        <v>127</v>
      </c>
      <c r="E22" s="765">
        <v>2091</v>
      </c>
      <c r="F22" s="765">
        <v>87</v>
      </c>
      <c r="G22" s="765">
        <v>3095</v>
      </c>
      <c r="H22" s="765">
        <v>449</v>
      </c>
      <c r="I22" s="764">
        <f t="shared" si="1"/>
        <v>7689</v>
      </c>
      <c r="J22" s="764">
        <f t="shared" si="2"/>
        <v>663</v>
      </c>
      <c r="K22" s="764">
        <f t="shared" si="3"/>
        <v>8352</v>
      </c>
      <c r="L22" s="765">
        <v>72</v>
      </c>
      <c r="M22" s="765">
        <v>21</v>
      </c>
      <c r="N22" s="765">
        <v>148</v>
      </c>
      <c r="O22" s="765">
        <v>86</v>
      </c>
      <c r="P22" s="996" t="s">
        <v>51</v>
      </c>
      <c r="Q22" s="996"/>
      <c r="R22" s="1042" t="s">
        <v>64</v>
      </c>
      <c r="S22" s="1042"/>
      <c r="T22" s="765">
        <v>81</v>
      </c>
      <c r="U22" s="765">
        <v>18</v>
      </c>
      <c r="V22" s="765">
        <v>58</v>
      </c>
      <c r="W22" s="765">
        <v>0</v>
      </c>
      <c r="X22" s="759">
        <v>320</v>
      </c>
      <c r="Y22" s="759">
        <v>28</v>
      </c>
      <c r="Z22" s="765">
        <v>390</v>
      </c>
      <c r="AA22" s="765">
        <v>120</v>
      </c>
      <c r="AB22" s="765">
        <v>534</v>
      </c>
      <c r="AC22" s="765">
        <v>86</v>
      </c>
      <c r="AD22" s="765">
        <v>718</v>
      </c>
      <c r="AE22" s="765">
        <v>93</v>
      </c>
      <c r="AF22" s="764">
        <f t="shared" si="4"/>
        <v>2321</v>
      </c>
      <c r="AG22" s="764">
        <f t="shared" si="5"/>
        <v>452</v>
      </c>
      <c r="AH22" s="764">
        <f t="shared" si="6"/>
        <v>2773</v>
      </c>
      <c r="AI22" s="764">
        <f t="shared" si="7"/>
        <v>10010</v>
      </c>
      <c r="AJ22" s="764">
        <f t="shared" si="8"/>
        <v>1115</v>
      </c>
      <c r="AK22" s="764">
        <f t="shared" si="9"/>
        <v>11125</v>
      </c>
      <c r="AL22" s="996" t="s">
        <v>51</v>
      </c>
      <c r="AM22" s="996"/>
      <c r="AN22" s="87"/>
      <c r="AO22" s="775"/>
      <c r="AP22" s="775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775"/>
      <c r="BB22" s="775"/>
      <c r="BC22" s="87"/>
      <c r="BD22" s="87"/>
      <c r="BE22" s="87"/>
      <c r="BF22" s="87"/>
      <c r="BG22" s="87"/>
      <c r="BH22" s="87"/>
    </row>
    <row r="23" spans="1:60" ht="18" customHeight="1" x14ac:dyDescent="0.3">
      <c r="A23" s="1042" t="s">
        <v>27</v>
      </c>
      <c r="B23" s="1042"/>
      <c r="C23" s="765">
        <v>825</v>
      </c>
      <c r="D23" s="765">
        <v>124</v>
      </c>
      <c r="E23" s="765">
        <v>720</v>
      </c>
      <c r="F23" s="765">
        <v>81</v>
      </c>
      <c r="G23" s="765">
        <v>1593</v>
      </c>
      <c r="H23" s="765">
        <v>271</v>
      </c>
      <c r="I23" s="764">
        <f t="shared" si="1"/>
        <v>3138</v>
      </c>
      <c r="J23" s="764">
        <f t="shared" si="2"/>
        <v>476</v>
      </c>
      <c r="K23" s="764">
        <f t="shared" si="3"/>
        <v>3614</v>
      </c>
      <c r="L23" s="765">
        <v>25</v>
      </c>
      <c r="M23" s="765">
        <v>2</v>
      </c>
      <c r="N23" s="765">
        <v>52</v>
      </c>
      <c r="O23" s="765">
        <v>14</v>
      </c>
      <c r="P23" s="996" t="s">
        <v>28</v>
      </c>
      <c r="Q23" s="996"/>
      <c r="R23" s="1042" t="s">
        <v>27</v>
      </c>
      <c r="S23" s="1042"/>
      <c r="T23" s="765">
        <v>35</v>
      </c>
      <c r="U23" s="765">
        <v>6</v>
      </c>
      <c r="V23" s="765">
        <v>84</v>
      </c>
      <c r="W23" s="765">
        <v>18</v>
      </c>
      <c r="X23" s="759">
        <v>114</v>
      </c>
      <c r="Y23" s="759">
        <v>16</v>
      </c>
      <c r="Z23" s="765">
        <v>373</v>
      </c>
      <c r="AA23" s="765">
        <v>92</v>
      </c>
      <c r="AB23" s="765">
        <v>568</v>
      </c>
      <c r="AC23" s="765">
        <v>75</v>
      </c>
      <c r="AD23" s="765">
        <v>512</v>
      </c>
      <c r="AE23" s="765">
        <v>78</v>
      </c>
      <c r="AF23" s="764">
        <f t="shared" si="4"/>
        <v>1763</v>
      </c>
      <c r="AG23" s="764">
        <f t="shared" si="5"/>
        <v>301</v>
      </c>
      <c r="AH23" s="764">
        <f t="shared" si="6"/>
        <v>2064</v>
      </c>
      <c r="AI23" s="764">
        <f t="shared" si="7"/>
        <v>4901</v>
      </c>
      <c r="AJ23" s="764">
        <f t="shared" si="8"/>
        <v>777</v>
      </c>
      <c r="AK23" s="764">
        <f t="shared" si="9"/>
        <v>5678</v>
      </c>
      <c r="AL23" s="996" t="s">
        <v>28</v>
      </c>
      <c r="AM23" s="996"/>
      <c r="AN23" s="87"/>
      <c r="AO23" s="775"/>
      <c r="AP23" s="775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775"/>
      <c r="BB23" s="775"/>
      <c r="BC23" s="87"/>
      <c r="BD23" s="87"/>
      <c r="BE23" s="87"/>
      <c r="BF23" s="87"/>
      <c r="BG23" s="87"/>
      <c r="BH23" s="87"/>
    </row>
    <row r="24" spans="1:60" ht="18" customHeight="1" x14ac:dyDescent="0.3">
      <c r="A24" s="1042" t="s">
        <v>29</v>
      </c>
      <c r="B24" s="1042"/>
      <c r="C24" s="765">
        <v>1833</v>
      </c>
      <c r="D24" s="765">
        <v>168</v>
      </c>
      <c r="E24" s="765">
        <v>1384</v>
      </c>
      <c r="F24" s="765">
        <v>189</v>
      </c>
      <c r="G24" s="765">
        <v>2608</v>
      </c>
      <c r="H24" s="765">
        <v>394</v>
      </c>
      <c r="I24" s="764">
        <f t="shared" si="1"/>
        <v>5825</v>
      </c>
      <c r="J24" s="764">
        <f t="shared" si="2"/>
        <v>751</v>
      </c>
      <c r="K24" s="764">
        <f t="shared" si="3"/>
        <v>6576</v>
      </c>
      <c r="L24" s="765">
        <v>46</v>
      </c>
      <c r="M24" s="765">
        <v>4</v>
      </c>
      <c r="N24" s="765">
        <v>154</v>
      </c>
      <c r="O24" s="765">
        <v>41</v>
      </c>
      <c r="P24" s="996" t="s">
        <v>30</v>
      </c>
      <c r="Q24" s="996"/>
      <c r="R24" s="1042" t="s">
        <v>29</v>
      </c>
      <c r="S24" s="1042"/>
      <c r="T24" s="765">
        <v>43</v>
      </c>
      <c r="U24" s="765">
        <v>3</v>
      </c>
      <c r="V24" s="765">
        <v>49</v>
      </c>
      <c r="W24" s="765">
        <v>15</v>
      </c>
      <c r="X24" s="759">
        <v>147</v>
      </c>
      <c r="Y24" s="759">
        <v>23</v>
      </c>
      <c r="Z24" s="765">
        <v>433</v>
      </c>
      <c r="AA24" s="765">
        <v>28</v>
      </c>
      <c r="AB24" s="765">
        <v>367</v>
      </c>
      <c r="AC24" s="765">
        <v>180</v>
      </c>
      <c r="AD24" s="765">
        <v>475</v>
      </c>
      <c r="AE24" s="765">
        <v>68</v>
      </c>
      <c r="AF24" s="764">
        <f t="shared" si="4"/>
        <v>1714</v>
      </c>
      <c r="AG24" s="764">
        <f t="shared" si="5"/>
        <v>362</v>
      </c>
      <c r="AH24" s="764">
        <f t="shared" si="6"/>
        <v>2076</v>
      </c>
      <c r="AI24" s="764">
        <f t="shared" si="7"/>
        <v>7539</v>
      </c>
      <c r="AJ24" s="764">
        <f t="shared" si="8"/>
        <v>1113</v>
      </c>
      <c r="AK24" s="764">
        <f t="shared" si="9"/>
        <v>8652</v>
      </c>
      <c r="AL24" s="996" t="s">
        <v>30</v>
      </c>
      <c r="AM24" s="996"/>
      <c r="AN24" s="87"/>
      <c r="AO24" s="775"/>
      <c r="AP24" s="775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775"/>
      <c r="BB24" s="775"/>
      <c r="BC24" s="87"/>
      <c r="BD24" s="87"/>
      <c r="BE24" s="87"/>
      <c r="BF24" s="87"/>
      <c r="BG24" s="87"/>
      <c r="BH24" s="87"/>
    </row>
    <row r="25" spans="1:60" ht="18" customHeight="1" x14ac:dyDescent="0.3">
      <c r="A25" s="1042" t="s">
        <v>31</v>
      </c>
      <c r="B25" s="1042"/>
      <c r="C25" s="765">
        <v>3222</v>
      </c>
      <c r="D25" s="765">
        <v>271</v>
      </c>
      <c r="E25" s="765">
        <v>2940</v>
      </c>
      <c r="F25" s="765">
        <v>177</v>
      </c>
      <c r="G25" s="765">
        <v>4865</v>
      </c>
      <c r="H25" s="765">
        <v>347</v>
      </c>
      <c r="I25" s="764">
        <f t="shared" si="1"/>
        <v>11027</v>
      </c>
      <c r="J25" s="764">
        <f t="shared" si="2"/>
        <v>795</v>
      </c>
      <c r="K25" s="764">
        <f t="shared" si="3"/>
        <v>11822</v>
      </c>
      <c r="L25" s="765">
        <v>203</v>
      </c>
      <c r="M25" s="765">
        <v>21</v>
      </c>
      <c r="N25" s="765">
        <v>135</v>
      </c>
      <c r="O25" s="765">
        <v>17</v>
      </c>
      <c r="P25" s="996" t="s">
        <v>32</v>
      </c>
      <c r="Q25" s="996"/>
      <c r="R25" s="1042" t="s">
        <v>31</v>
      </c>
      <c r="S25" s="1042"/>
      <c r="T25" s="765">
        <v>127</v>
      </c>
      <c r="U25" s="765">
        <v>25</v>
      </c>
      <c r="V25" s="765">
        <v>114</v>
      </c>
      <c r="W25" s="765">
        <v>27</v>
      </c>
      <c r="X25" s="759">
        <v>170</v>
      </c>
      <c r="Y25" s="759">
        <v>43</v>
      </c>
      <c r="Z25" s="765">
        <v>1231</v>
      </c>
      <c r="AA25" s="765">
        <v>391</v>
      </c>
      <c r="AB25" s="765">
        <v>675</v>
      </c>
      <c r="AC25" s="765">
        <v>85</v>
      </c>
      <c r="AD25" s="765">
        <v>567</v>
      </c>
      <c r="AE25" s="765">
        <v>88</v>
      </c>
      <c r="AF25" s="764">
        <f t="shared" si="4"/>
        <v>3222</v>
      </c>
      <c r="AG25" s="764">
        <f t="shared" si="5"/>
        <v>697</v>
      </c>
      <c r="AH25" s="764">
        <f t="shared" si="6"/>
        <v>3919</v>
      </c>
      <c r="AI25" s="764">
        <f t="shared" si="7"/>
        <v>14249</v>
      </c>
      <c r="AJ25" s="764">
        <f t="shared" si="8"/>
        <v>1492</v>
      </c>
      <c r="AK25" s="764">
        <f t="shared" si="9"/>
        <v>15741</v>
      </c>
      <c r="AL25" s="996" t="s">
        <v>32</v>
      </c>
      <c r="AM25" s="996"/>
      <c r="AN25" s="87"/>
      <c r="AO25" s="775"/>
      <c r="AP25" s="775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775"/>
      <c r="BB25" s="775"/>
      <c r="BC25" s="87"/>
      <c r="BD25" s="87"/>
      <c r="BE25" s="87"/>
      <c r="BF25" s="87"/>
      <c r="BG25" s="87"/>
      <c r="BH25" s="87"/>
    </row>
    <row r="26" spans="1:60" ht="18" customHeight="1" x14ac:dyDescent="0.3">
      <c r="A26" s="1042" t="s">
        <v>33</v>
      </c>
      <c r="B26" s="1042"/>
      <c r="C26" s="765">
        <v>3024</v>
      </c>
      <c r="D26" s="765">
        <v>152</v>
      </c>
      <c r="E26" s="765">
        <v>2170</v>
      </c>
      <c r="F26" s="765">
        <v>116</v>
      </c>
      <c r="G26" s="765">
        <v>2538</v>
      </c>
      <c r="H26" s="765">
        <v>232</v>
      </c>
      <c r="I26" s="764">
        <f t="shared" si="1"/>
        <v>7732</v>
      </c>
      <c r="J26" s="764">
        <f t="shared" si="2"/>
        <v>500</v>
      </c>
      <c r="K26" s="764">
        <f t="shared" si="3"/>
        <v>8232</v>
      </c>
      <c r="L26" s="765">
        <v>56</v>
      </c>
      <c r="M26" s="765">
        <v>4</v>
      </c>
      <c r="N26" s="765">
        <v>190</v>
      </c>
      <c r="O26" s="765">
        <v>16</v>
      </c>
      <c r="P26" s="996" t="s">
        <v>34</v>
      </c>
      <c r="Q26" s="996"/>
      <c r="R26" s="1042" t="s">
        <v>33</v>
      </c>
      <c r="S26" s="1042"/>
      <c r="T26" s="765">
        <v>93</v>
      </c>
      <c r="U26" s="765">
        <v>0</v>
      </c>
      <c r="V26" s="765">
        <v>99</v>
      </c>
      <c r="W26" s="765">
        <v>4</v>
      </c>
      <c r="X26" s="759">
        <v>270</v>
      </c>
      <c r="Y26" s="759">
        <v>25</v>
      </c>
      <c r="Z26" s="765">
        <v>652</v>
      </c>
      <c r="AA26" s="765">
        <v>82</v>
      </c>
      <c r="AB26" s="765">
        <v>584</v>
      </c>
      <c r="AC26" s="765">
        <v>43</v>
      </c>
      <c r="AD26" s="765">
        <v>480</v>
      </c>
      <c r="AE26" s="765">
        <v>65</v>
      </c>
      <c r="AF26" s="764">
        <f t="shared" si="4"/>
        <v>2424</v>
      </c>
      <c r="AG26" s="764">
        <f t="shared" si="5"/>
        <v>239</v>
      </c>
      <c r="AH26" s="764">
        <f t="shared" si="6"/>
        <v>2663</v>
      </c>
      <c r="AI26" s="764">
        <f t="shared" si="7"/>
        <v>10156</v>
      </c>
      <c r="AJ26" s="764">
        <f t="shared" si="8"/>
        <v>739</v>
      </c>
      <c r="AK26" s="764">
        <f t="shared" si="9"/>
        <v>10895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18" customHeight="1" thickBot="1" x14ac:dyDescent="0.35">
      <c r="A27" s="1109" t="s">
        <v>35</v>
      </c>
      <c r="B27" s="1109"/>
      <c r="C27" s="774">
        <v>4977</v>
      </c>
      <c r="D27" s="774">
        <v>912</v>
      </c>
      <c r="E27" s="774">
        <v>4529</v>
      </c>
      <c r="F27" s="774">
        <v>911</v>
      </c>
      <c r="G27" s="774">
        <v>8506</v>
      </c>
      <c r="H27" s="774">
        <v>996</v>
      </c>
      <c r="I27" s="764">
        <f t="shared" si="1"/>
        <v>18012</v>
      </c>
      <c r="J27" s="764">
        <f t="shared" si="2"/>
        <v>2819</v>
      </c>
      <c r="K27" s="764">
        <f t="shared" si="3"/>
        <v>20831</v>
      </c>
      <c r="L27" s="774">
        <v>375</v>
      </c>
      <c r="M27" s="774">
        <v>75</v>
      </c>
      <c r="N27" s="774">
        <v>449</v>
      </c>
      <c r="O27" s="774">
        <v>77</v>
      </c>
      <c r="P27" s="1041" t="s">
        <v>52</v>
      </c>
      <c r="Q27" s="1041"/>
      <c r="R27" s="1076" t="s">
        <v>35</v>
      </c>
      <c r="S27" s="1076"/>
      <c r="T27" s="774">
        <v>36</v>
      </c>
      <c r="U27" s="774">
        <v>71</v>
      </c>
      <c r="V27" s="774">
        <v>508</v>
      </c>
      <c r="W27" s="774">
        <v>80</v>
      </c>
      <c r="X27" s="36">
        <v>516</v>
      </c>
      <c r="Y27" s="36">
        <v>79</v>
      </c>
      <c r="Z27" s="67">
        <v>439</v>
      </c>
      <c r="AA27" s="67">
        <v>276</v>
      </c>
      <c r="AB27" s="67">
        <v>2099</v>
      </c>
      <c r="AC27" s="67">
        <v>338</v>
      </c>
      <c r="AD27" s="67">
        <v>1148</v>
      </c>
      <c r="AE27" s="67">
        <v>327</v>
      </c>
      <c r="AF27" s="764">
        <f t="shared" si="4"/>
        <v>5570</v>
      </c>
      <c r="AG27" s="764">
        <f t="shared" si="5"/>
        <v>1323</v>
      </c>
      <c r="AH27" s="764">
        <f t="shared" si="6"/>
        <v>6893</v>
      </c>
      <c r="AI27" s="764">
        <f t="shared" si="7"/>
        <v>23582</v>
      </c>
      <c r="AJ27" s="764">
        <f t="shared" si="8"/>
        <v>4142</v>
      </c>
      <c r="AK27" s="764">
        <f t="shared" si="9"/>
        <v>27724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5.5" customHeight="1" thickBot="1" x14ac:dyDescent="0.35">
      <c r="A28" s="1043" t="s">
        <v>8</v>
      </c>
      <c r="B28" s="1043"/>
      <c r="C28" s="16">
        <f>SUM(C8:C27)</f>
        <v>40578</v>
      </c>
      <c r="D28" s="16">
        <f t="shared" ref="D28:O28" si="10">SUM(D8:D27)</f>
        <v>5441</v>
      </c>
      <c r="E28" s="16">
        <f t="shared" si="10"/>
        <v>35161</v>
      </c>
      <c r="F28" s="16">
        <f t="shared" si="10"/>
        <v>4765</v>
      </c>
      <c r="G28" s="16">
        <f t="shared" si="10"/>
        <v>75129</v>
      </c>
      <c r="H28" s="16">
        <f t="shared" si="10"/>
        <v>11000</v>
      </c>
      <c r="I28" s="16">
        <f t="shared" si="10"/>
        <v>150868</v>
      </c>
      <c r="J28" s="16">
        <f t="shared" si="10"/>
        <v>21206</v>
      </c>
      <c r="K28" s="16">
        <f t="shared" si="10"/>
        <v>172074</v>
      </c>
      <c r="L28" s="16">
        <f t="shared" si="10"/>
        <v>1907</v>
      </c>
      <c r="M28" s="16">
        <f t="shared" si="10"/>
        <v>634</v>
      </c>
      <c r="N28" s="16">
        <f t="shared" si="10"/>
        <v>4456</v>
      </c>
      <c r="O28" s="16">
        <f t="shared" si="10"/>
        <v>1213</v>
      </c>
      <c r="P28" s="1037" t="s">
        <v>381</v>
      </c>
      <c r="Q28" s="1037"/>
      <c r="R28" s="1043" t="s">
        <v>8</v>
      </c>
      <c r="S28" s="1043"/>
      <c r="T28" s="16">
        <f>SUM(T8:T27)</f>
        <v>1238</v>
      </c>
      <c r="U28" s="16">
        <f t="shared" ref="U28:AK28" si="11">SUM(U8:U27)</f>
        <v>554</v>
      </c>
      <c r="V28" s="16">
        <f t="shared" si="11"/>
        <v>2109</v>
      </c>
      <c r="W28" s="16">
        <f t="shared" si="11"/>
        <v>286</v>
      </c>
      <c r="X28" s="16">
        <f t="shared" si="11"/>
        <v>5542</v>
      </c>
      <c r="Y28" s="16">
        <f t="shared" si="11"/>
        <v>1047</v>
      </c>
      <c r="Z28" s="16">
        <f t="shared" si="11"/>
        <v>9892</v>
      </c>
      <c r="AA28" s="16">
        <f t="shared" si="11"/>
        <v>3877</v>
      </c>
      <c r="AB28" s="16">
        <f t="shared" si="11"/>
        <v>11914</v>
      </c>
      <c r="AC28" s="16">
        <f t="shared" si="11"/>
        <v>2075</v>
      </c>
      <c r="AD28" s="16">
        <f t="shared" si="11"/>
        <v>16521</v>
      </c>
      <c r="AE28" s="16">
        <f t="shared" si="11"/>
        <v>3277</v>
      </c>
      <c r="AF28" s="16">
        <f t="shared" si="11"/>
        <v>53579</v>
      </c>
      <c r="AG28" s="16">
        <f t="shared" si="11"/>
        <v>12963</v>
      </c>
      <c r="AH28" s="16">
        <f t="shared" si="11"/>
        <v>66542</v>
      </c>
      <c r="AI28" s="16">
        <f t="shared" si="11"/>
        <v>204447</v>
      </c>
      <c r="AJ28" s="16">
        <f t="shared" si="11"/>
        <v>34169</v>
      </c>
      <c r="AK28" s="16">
        <f t="shared" si="11"/>
        <v>238616</v>
      </c>
      <c r="AL28" s="1037" t="s">
        <v>381</v>
      </c>
      <c r="AM28" s="1037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18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762"/>
      <c r="J29" s="762"/>
      <c r="K29" s="762"/>
      <c r="L29" s="762"/>
      <c r="M29" s="762"/>
      <c r="N29" s="762"/>
      <c r="O29" s="762"/>
      <c r="P29" s="762"/>
      <c r="Q29" s="762"/>
      <c r="R29" s="84"/>
      <c r="S29" s="84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</sheetData>
  <mergeCells count="109">
    <mergeCell ref="A1:Q1"/>
    <mergeCell ref="A2:Q2"/>
    <mergeCell ref="A3:O3"/>
    <mergeCell ref="P3:Q3"/>
    <mergeCell ref="R3:AK3"/>
    <mergeCell ref="AL3:AM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L4:AM7"/>
    <mergeCell ref="AB5:AC5"/>
    <mergeCell ref="AD5:AE5"/>
    <mergeCell ref="AF5:AH5"/>
    <mergeCell ref="AI5:AK5"/>
    <mergeCell ref="A8:B8"/>
    <mergeCell ref="P8:Q8"/>
    <mergeCell ref="R8:S8"/>
    <mergeCell ref="AL8:AM8"/>
    <mergeCell ref="L5:M5"/>
    <mergeCell ref="N5:O5"/>
    <mergeCell ref="T5:U5"/>
    <mergeCell ref="V5:W5"/>
    <mergeCell ref="X5:Y5"/>
    <mergeCell ref="Z5:AA5"/>
    <mergeCell ref="AD4:AE4"/>
    <mergeCell ref="AF4:AH4"/>
    <mergeCell ref="AI4:AK4"/>
    <mergeCell ref="A10:B10"/>
    <mergeCell ref="P10:Q10"/>
    <mergeCell ref="R10:S10"/>
    <mergeCell ref="AL10:AM10"/>
    <mergeCell ref="A11:B11"/>
    <mergeCell ref="P11:Q11"/>
    <mergeCell ref="R11:S11"/>
    <mergeCell ref="AL11:AM11"/>
    <mergeCell ref="A9:B9"/>
    <mergeCell ref="P9:Q9"/>
    <mergeCell ref="R9:S9"/>
    <mergeCell ref="AL9:AM9"/>
    <mergeCell ref="A19:B19"/>
    <mergeCell ref="P19:Q19"/>
    <mergeCell ref="R19:S19"/>
    <mergeCell ref="AL19:AM19"/>
    <mergeCell ref="A20:B20"/>
    <mergeCell ref="P20:Q20"/>
    <mergeCell ref="R20:S20"/>
    <mergeCell ref="AL20:AM20"/>
    <mergeCell ref="A12:A17"/>
    <mergeCell ref="Q12:Q17"/>
    <mergeCell ref="R12:R17"/>
    <mergeCell ref="AM12:AM17"/>
    <mergeCell ref="A18:B18"/>
    <mergeCell ref="R18:S18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</mergeCells>
  <printOptions horizontalCentered="1"/>
  <pageMargins left="0.45" right="0.45" top="1" bottom="0.75" header="1" footer="0.75"/>
  <pageSetup paperSize="9" scale="75" firstPageNumber="57" orientation="landscape" r:id="rId1"/>
  <colBreaks count="1" manualBreakCount="1">
    <brk id="17" max="3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L20"/>
  <sheetViews>
    <sheetView rightToLeft="1" view="pageBreakPreview" zoomScale="70" zoomScaleNormal="75" zoomScaleSheetLayoutView="70" workbookViewId="0">
      <selection activeCell="AL12" sqref="AL12"/>
    </sheetView>
  </sheetViews>
  <sheetFormatPr defaultRowHeight="20.25" x14ac:dyDescent="0.3"/>
  <cols>
    <col min="1" max="1" width="9.4140625" customWidth="1"/>
    <col min="2" max="2" width="7" customWidth="1"/>
    <col min="3" max="4" width="7.1640625" customWidth="1"/>
    <col min="5" max="5" width="7.25" customWidth="1"/>
    <col min="6" max="7" width="8.5" customWidth="1"/>
    <col min="8" max="8" width="7.58203125" style="55" customWidth="1"/>
    <col min="9" max="9" width="7.4140625" style="55" customWidth="1"/>
    <col min="10" max="10" width="7.75" style="55" customWidth="1"/>
    <col min="11" max="11" width="7.25" customWidth="1"/>
    <col min="12" max="12" width="6.83203125" customWidth="1"/>
    <col min="13" max="13" width="7.08203125" customWidth="1"/>
    <col min="14" max="14" width="7.25" customWidth="1"/>
    <col min="15" max="15" width="9.5" customWidth="1"/>
    <col min="16" max="16" width="9.1640625" style="125" customWidth="1"/>
    <col min="17" max="17" width="5.1640625" style="152" customWidth="1"/>
    <col min="18" max="18" width="5.9140625" style="152" customWidth="1"/>
    <col min="19" max="19" width="6.08203125" style="125" customWidth="1"/>
    <col min="20" max="20" width="5.1640625" style="125" customWidth="1"/>
    <col min="21" max="21" width="5" style="125" customWidth="1"/>
    <col min="22" max="22" width="4.83203125" style="125" customWidth="1"/>
    <col min="23" max="23" width="6.1640625" style="152" customWidth="1"/>
    <col min="24" max="24" width="6.6640625" style="152" customWidth="1"/>
    <col min="25" max="26" width="6.33203125" style="125" customWidth="1"/>
    <col min="27" max="27" width="4.6640625" style="125" customWidth="1"/>
    <col min="28" max="28" width="4.75" style="125" customWidth="1"/>
    <col min="29" max="29" width="5.9140625" style="55" customWidth="1"/>
    <col min="30" max="30" width="6" style="55" customWidth="1"/>
    <col min="31" max="31" width="6.08203125" style="55" customWidth="1"/>
    <col min="32" max="33" width="6.4140625" style="125" customWidth="1"/>
    <col min="34" max="34" width="6.25" style="125" customWidth="1"/>
    <col min="35" max="35" width="9.1640625" style="125" customWidth="1"/>
  </cols>
  <sheetData>
    <row r="1" spans="1:38" ht="36.75" customHeight="1" x14ac:dyDescent="0.3">
      <c r="A1" s="1098" t="s">
        <v>536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  <c r="AA1" s="1098"/>
      <c r="AB1" s="1098"/>
      <c r="AC1" s="1098"/>
      <c r="AD1" s="1098"/>
      <c r="AE1" s="1098"/>
      <c r="AF1" s="1098"/>
      <c r="AG1" s="1098"/>
      <c r="AH1" s="1098"/>
    </row>
    <row r="2" spans="1:38" ht="37.5" customHeight="1" x14ac:dyDescent="0.3">
      <c r="A2" s="1077" t="s">
        <v>1005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  <c r="AA2" s="1096"/>
      <c r="AB2" s="1096"/>
      <c r="AC2" s="1096"/>
      <c r="AD2" s="1096"/>
      <c r="AE2" s="1096"/>
      <c r="AF2" s="1096"/>
      <c r="AG2" s="1096"/>
      <c r="AH2" s="1096"/>
      <c r="AI2" s="1096"/>
    </row>
    <row r="3" spans="1:38" s="192" customFormat="1" ht="31.5" customHeight="1" thickBot="1" x14ac:dyDescent="0.3">
      <c r="A3" s="1093" t="s">
        <v>1089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35" t="s">
        <v>1090</v>
      </c>
      <c r="P3" s="1093" t="s">
        <v>1091</v>
      </c>
      <c r="Q3" s="1093"/>
      <c r="R3" s="1093"/>
      <c r="S3" s="1093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051" t="s">
        <v>1092</v>
      </c>
      <c r="AI3" s="1051"/>
    </row>
    <row r="4" spans="1:38" ht="33.75" customHeight="1" thickTop="1" x14ac:dyDescent="0.3">
      <c r="A4" s="1088" t="s">
        <v>93</v>
      </c>
      <c r="B4" s="1074" t="s">
        <v>94</v>
      </c>
      <c r="C4" s="1074"/>
      <c r="D4" s="1074" t="s">
        <v>95</v>
      </c>
      <c r="E4" s="1074"/>
      <c r="F4" s="1074" t="s">
        <v>96</v>
      </c>
      <c r="G4" s="1074"/>
      <c r="H4" s="1112" t="s">
        <v>186</v>
      </c>
      <c r="I4" s="1112"/>
      <c r="J4" s="1112"/>
      <c r="K4" s="1074" t="s">
        <v>57</v>
      </c>
      <c r="L4" s="1074"/>
      <c r="M4" s="1074" t="s">
        <v>58</v>
      </c>
      <c r="N4" s="1074"/>
      <c r="O4" s="1088" t="s">
        <v>440</v>
      </c>
      <c r="P4" s="1088" t="s">
        <v>93</v>
      </c>
      <c r="Q4" s="987" t="s">
        <v>405</v>
      </c>
      <c r="R4" s="987"/>
      <c r="S4" s="987" t="s">
        <v>404</v>
      </c>
      <c r="T4" s="987"/>
      <c r="U4" s="1074" t="s">
        <v>97</v>
      </c>
      <c r="V4" s="1074"/>
      <c r="W4" s="1074" t="s">
        <v>406</v>
      </c>
      <c r="X4" s="1074"/>
      <c r="Y4" s="1074" t="s">
        <v>407</v>
      </c>
      <c r="Z4" s="1074"/>
      <c r="AA4" s="1074" t="s">
        <v>98</v>
      </c>
      <c r="AB4" s="1074"/>
      <c r="AC4" s="1112" t="s">
        <v>201</v>
      </c>
      <c r="AD4" s="1112"/>
      <c r="AE4" s="1112"/>
      <c r="AF4" s="1074" t="s">
        <v>99</v>
      </c>
      <c r="AG4" s="1074"/>
      <c r="AH4" s="1074"/>
      <c r="AI4" s="1088" t="s">
        <v>440</v>
      </c>
    </row>
    <row r="5" spans="1:38" ht="57.75" customHeight="1" x14ac:dyDescent="0.3">
      <c r="A5" s="1084"/>
      <c r="B5" s="988" t="s">
        <v>100</v>
      </c>
      <c r="C5" s="988"/>
      <c r="D5" s="988" t="s">
        <v>101</v>
      </c>
      <c r="E5" s="988"/>
      <c r="F5" s="988" t="s">
        <v>102</v>
      </c>
      <c r="G5" s="988"/>
      <c r="H5" s="1111" t="s">
        <v>191</v>
      </c>
      <c r="I5" s="1111"/>
      <c r="J5" s="1111"/>
      <c r="K5" s="988" t="s">
        <v>103</v>
      </c>
      <c r="L5" s="988"/>
      <c r="M5" s="988" t="s">
        <v>104</v>
      </c>
      <c r="N5" s="988"/>
      <c r="O5" s="1084"/>
      <c r="P5" s="1084"/>
      <c r="Q5" s="988" t="s">
        <v>442</v>
      </c>
      <c r="R5" s="988"/>
      <c r="S5" s="988" t="s">
        <v>441</v>
      </c>
      <c r="T5" s="988"/>
      <c r="U5" s="988" t="s">
        <v>105</v>
      </c>
      <c r="V5" s="988"/>
      <c r="W5" s="988" t="s">
        <v>443</v>
      </c>
      <c r="X5" s="988"/>
      <c r="Y5" s="988" t="s">
        <v>444</v>
      </c>
      <c r="Z5" s="988"/>
      <c r="AA5" s="988" t="s">
        <v>106</v>
      </c>
      <c r="AB5" s="988"/>
      <c r="AC5" s="1111" t="s">
        <v>192</v>
      </c>
      <c r="AD5" s="1111"/>
      <c r="AE5" s="1111"/>
      <c r="AF5" s="1075" t="s">
        <v>107</v>
      </c>
      <c r="AG5" s="1075"/>
      <c r="AH5" s="1075"/>
      <c r="AI5" s="1084"/>
    </row>
    <row r="6" spans="1:38" ht="31.5" customHeight="1" x14ac:dyDescent="0.3">
      <c r="A6" s="1084"/>
      <c r="B6" s="190" t="s">
        <v>5</v>
      </c>
      <c r="C6" s="200" t="s">
        <v>42</v>
      </c>
      <c r="D6" s="190" t="s">
        <v>5</v>
      </c>
      <c r="E6" s="200" t="s">
        <v>42</v>
      </c>
      <c r="F6" s="190" t="s">
        <v>5</v>
      </c>
      <c r="G6" s="200" t="s">
        <v>42</v>
      </c>
      <c r="H6" s="195" t="s">
        <v>5</v>
      </c>
      <c r="I6" s="195" t="s">
        <v>42</v>
      </c>
      <c r="J6" s="195" t="s">
        <v>8</v>
      </c>
      <c r="K6" s="190" t="s">
        <v>5</v>
      </c>
      <c r="L6" s="200" t="s">
        <v>42</v>
      </c>
      <c r="M6" s="190" t="s">
        <v>5</v>
      </c>
      <c r="N6" s="200" t="s">
        <v>42</v>
      </c>
      <c r="O6" s="1084"/>
      <c r="P6" s="1084"/>
      <c r="Q6" s="190" t="s">
        <v>5</v>
      </c>
      <c r="R6" s="200" t="s">
        <v>42</v>
      </c>
      <c r="S6" s="190" t="s">
        <v>5</v>
      </c>
      <c r="T6" s="200" t="s">
        <v>42</v>
      </c>
      <c r="U6" s="190" t="s">
        <v>5</v>
      </c>
      <c r="V6" s="200" t="s">
        <v>42</v>
      </c>
      <c r="W6" s="190" t="s">
        <v>5</v>
      </c>
      <c r="X6" s="200" t="s">
        <v>42</v>
      </c>
      <c r="Y6" s="190" t="s">
        <v>5</v>
      </c>
      <c r="Z6" s="200" t="s">
        <v>42</v>
      </c>
      <c r="AA6" s="190" t="s">
        <v>5</v>
      </c>
      <c r="AB6" s="200" t="s">
        <v>42</v>
      </c>
      <c r="AC6" s="195" t="s">
        <v>5</v>
      </c>
      <c r="AD6" s="195" t="s">
        <v>42</v>
      </c>
      <c r="AE6" s="195" t="s">
        <v>8</v>
      </c>
      <c r="AF6" s="190" t="s">
        <v>5</v>
      </c>
      <c r="AG6" s="200" t="s">
        <v>42</v>
      </c>
      <c r="AH6" s="190" t="s">
        <v>90</v>
      </c>
      <c r="AI6" s="1084"/>
    </row>
    <row r="7" spans="1:38" s="145" customFormat="1" ht="27.75" customHeight="1" thickBot="1" x14ac:dyDescent="0.35">
      <c r="A7" s="1121"/>
      <c r="B7" s="575" t="s">
        <v>9</v>
      </c>
      <c r="C7" s="575" t="s">
        <v>10</v>
      </c>
      <c r="D7" s="575" t="s">
        <v>9</v>
      </c>
      <c r="E7" s="575" t="s">
        <v>10</v>
      </c>
      <c r="F7" s="575" t="s">
        <v>9</v>
      </c>
      <c r="G7" s="575" t="s">
        <v>10</v>
      </c>
      <c r="H7" s="196" t="s">
        <v>9</v>
      </c>
      <c r="I7" s="196" t="s">
        <v>10</v>
      </c>
      <c r="J7" s="196" t="s">
        <v>12</v>
      </c>
      <c r="K7" s="575" t="s">
        <v>9</v>
      </c>
      <c r="L7" s="575" t="s">
        <v>10</v>
      </c>
      <c r="M7" s="575" t="s">
        <v>9</v>
      </c>
      <c r="N7" s="575" t="s">
        <v>10</v>
      </c>
      <c r="O7" s="1121"/>
      <c r="P7" s="1121"/>
      <c r="Q7" s="575" t="s">
        <v>9</v>
      </c>
      <c r="R7" s="575" t="s">
        <v>10</v>
      </c>
      <c r="S7" s="575" t="s">
        <v>9</v>
      </c>
      <c r="T7" s="575" t="s">
        <v>10</v>
      </c>
      <c r="U7" s="575" t="s">
        <v>9</v>
      </c>
      <c r="V7" s="575" t="s">
        <v>10</v>
      </c>
      <c r="W7" s="196" t="s">
        <v>9</v>
      </c>
      <c r="X7" s="196" t="s">
        <v>10</v>
      </c>
      <c r="Y7" s="196" t="s">
        <v>9</v>
      </c>
      <c r="Z7" s="575" t="s">
        <v>10</v>
      </c>
      <c r="AA7" s="575" t="s">
        <v>9</v>
      </c>
      <c r="AB7" s="575" t="s">
        <v>10</v>
      </c>
      <c r="AC7" s="575" t="s">
        <v>9</v>
      </c>
      <c r="AD7" s="575" t="s">
        <v>10</v>
      </c>
      <c r="AE7" s="196" t="s">
        <v>12</v>
      </c>
      <c r="AF7" s="196" t="s">
        <v>9</v>
      </c>
      <c r="AG7" s="196" t="s">
        <v>10</v>
      </c>
      <c r="AH7" s="196" t="s">
        <v>12</v>
      </c>
      <c r="AI7" s="1121"/>
    </row>
    <row r="8" spans="1:38" ht="36.75" customHeight="1" x14ac:dyDescent="0.3">
      <c r="A8" s="32" t="s">
        <v>108</v>
      </c>
      <c r="B8" s="33">
        <v>158602</v>
      </c>
      <c r="C8" s="33">
        <v>165730</v>
      </c>
      <c r="D8" s="33">
        <v>0</v>
      </c>
      <c r="E8" s="33">
        <v>0</v>
      </c>
      <c r="F8" s="33">
        <v>0</v>
      </c>
      <c r="G8" s="33">
        <v>0</v>
      </c>
      <c r="H8" s="154">
        <f>SUM(B8,D8,F8)</f>
        <v>158602</v>
      </c>
      <c r="I8" s="154">
        <f>SUM(C8,E8,G8)</f>
        <v>165730</v>
      </c>
      <c r="J8" s="154">
        <f>SUM(H8:I8)</f>
        <v>324332</v>
      </c>
      <c r="K8" s="33">
        <v>0</v>
      </c>
      <c r="L8" s="33">
        <v>0</v>
      </c>
      <c r="M8" s="33">
        <v>0</v>
      </c>
      <c r="N8" s="33">
        <v>0</v>
      </c>
      <c r="O8" s="32" t="s">
        <v>109</v>
      </c>
      <c r="P8" s="32" t="s">
        <v>108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154">
        <f>SUM(K8,M8,Q8,S8,U8,W8,Y8,AA8)</f>
        <v>0</v>
      </c>
      <c r="AD8" s="154">
        <f>SUM(L8,N8,R8,T8,V8,X8,Z8,AB8)</f>
        <v>0</v>
      </c>
      <c r="AE8" s="154">
        <f>SUM(AC8:AD8)</f>
        <v>0</v>
      </c>
      <c r="AF8" s="154">
        <f>SUM(H8,AC8)</f>
        <v>158602</v>
      </c>
      <c r="AG8" s="154">
        <f t="shared" ref="AG8:AH8" si="0">SUM(I8,AD8)</f>
        <v>165730</v>
      </c>
      <c r="AH8" s="154">
        <f t="shared" si="0"/>
        <v>324332</v>
      </c>
      <c r="AI8" s="32" t="s">
        <v>109</v>
      </c>
    </row>
    <row r="9" spans="1:38" ht="36.75" customHeight="1" x14ac:dyDescent="0.3">
      <c r="A9" s="130" t="s">
        <v>110</v>
      </c>
      <c r="B9" s="34">
        <v>120408</v>
      </c>
      <c r="C9" s="34">
        <v>91242</v>
      </c>
      <c r="D9" s="34">
        <v>113918</v>
      </c>
      <c r="E9" s="34">
        <v>119531</v>
      </c>
      <c r="F9" s="34">
        <v>0</v>
      </c>
      <c r="G9" s="34">
        <v>0</v>
      </c>
      <c r="H9" s="184">
        <f t="shared" ref="H9:H17" si="1">SUM(B9,D9,F9)</f>
        <v>234326</v>
      </c>
      <c r="I9" s="184">
        <f t="shared" ref="I9:I17" si="2">SUM(C9,E9,G9)</f>
        <v>210773</v>
      </c>
      <c r="J9" s="184">
        <f t="shared" ref="J9:J17" si="3">SUM(H9:I9)</f>
        <v>445099</v>
      </c>
      <c r="K9" s="34">
        <v>0</v>
      </c>
      <c r="L9" s="34">
        <v>0</v>
      </c>
      <c r="M9" s="34">
        <v>0</v>
      </c>
      <c r="N9" s="34">
        <v>0</v>
      </c>
      <c r="O9" s="130" t="s">
        <v>111</v>
      </c>
      <c r="P9" s="130" t="s">
        <v>110</v>
      </c>
      <c r="Q9" s="528">
        <v>0</v>
      </c>
      <c r="R9" s="528">
        <v>0</v>
      </c>
      <c r="S9" s="528">
        <v>0</v>
      </c>
      <c r="T9" s="528">
        <v>0</v>
      </c>
      <c r="U9" s="528">
        <v>0</v>
      </c>
      <c r="V9" s="528">
        <v>0</v>
      </c>
      <c r="W9" s="528">
        <v>0</v>
      </c>
      <c r="X9" s="528">
        <v>0</v>
      </c>
      <c r="Y9" s="528">
        <v>0</v>
      </c>
      <c r="Z9" s="528">
        <v>0</v>
      </c>
      <c r="AA9" s="528">
        <v>0</v>
      </c>
      <c r="AB9" s="528">
        <v>0</v>
      </c>
      <c r="AC9" s="528">
        <f t="shared" ref="AC9:AC17" si="4">SUM(K9,M9,Q9,S9,U9,W9,Y9,AA9)</f>
        <v>0</v>
      </c>
      <c r="AD9" s="528">
        <f t="shared" ref="AD9:AD17" si="5">SUM(L9,N9,R9,T9,V9,X9,Z9,AB9)</f>
        <v>0</v>
      </c>
      <c r="AE9" s="528">
        <f t="shared" ref="AE9:AE17" si="6">SUM(AC9:AD9)</f>
        <v>0</v>
      </c>
      <c r="AF9" s="528">
        <f t="shared" ref="AF9:AF17" si="7">SUM(H9,AC9)</f>
        <v>234326</v>
      </c>
      <c r="AG9" s="528">
        <f t="shared" ref="AG9:AG17" si="8">SUM(I9,AD9)</f>
        <v>210773</v>
      </c>
      <c r="AH9" s="528">
        <f t="shared" ref="AH9:AH17" si="9">SUM(J9,AE9)</f>
        <v>445099</v>
      </c>
      <c r="AI9" s="130" t="s">
        <v>111</v>
      </c>
    </row>
    <row r="10" spans="1:38" ht="36.75" customHeight="1" x14ac:dyDescent="0.3">
      <c r="A10" s="130" t="s">
        <v>112</v>
      </c>
      <c r="B10" s="34">
        <v>78207</v>
      </c>
      <c r="C10" s="34">
        <v>45666</v>
      </c>
      <c r="D10" s="34">
        <v>79537</v>
      </c>
      <c r="E10" s="34">
        <v>65402</v>
      </c>
      <c r="F10" s="34">
        <v>101980</v>
      </c>
      <c r="G10" s="34">
        <v>105556</v>
      </c>
      <c r="H10" s="184">
        <f t="shared" si="1"/>
        <v>259724</v>
      </c>
      <c r="I10" s="184">
        <f t="shared" si="2"/>
        <v>216624</v>
      </c>
      <c r="J10" s="184">
        <f t="shared" si="3"/>
        <v>476348</v>
      </c>
      <c r="K10" s="34">
        <v>0</v>
      </c>
      <c r="L10" s="34">
        <v>0</v>
      </c>
      <c r="M10" s="34">
        <v>0</v>
      </c>
      <c r="N10" s="34">
        <v>0</v>
      </c>
      <c r="O10" s="130" t="s">
        <v>113</v>
      </c>
      <c r="P10" s="130" t="s">
        <v>112</v>
      </c>
      <c r="Q10" s="528">
        <v>0</v>
      </c>
      <c r="R10" s="528">
        <v>0</v>
      </c>
      <c r="S10" s="528">
        <v>0</v>
      </c>
      <c r="T10" s="528">
        <v>0</v>
      </c>
      <c r="U10" s="528">
        <v>0</v>
      </c>
      <c r="V10" s="528">
        <v>0</v>
      </c>
      <c r="W10" s="528">
        <v>0</v>
      </c>
      <c r="X10" s="528">
        <v>0</v>
      </c>
      <c r="Y10" s="528">
        <v>0</v>
      </c>
      <c r="Z10" s="528">
        <v>0</v>
      </c>
      <c r="AA10" s="528">
        <v>0</v>
      </c>
      <c r="AB10" s="528">
        <v>0</v>
      </c>
      <c r="AC10" s="528">
        <f t="shared" si="4"/>
        <v>0</v>
      </c>
      <c r="AD10" s="528">
        <f t="shared" si="5"/>
        <v>0</v>
      </c>
      <c r="AE10" s="528">
        <f t="shared" si="6"/>
        <v>0</v>
      </c>
      <c r="AF10" s="528">
        <f t="shared" si="7"/>
        <v>259724</v>
      </c>
      <c r="AG10" s="528">
        <f t="shared" si="8"/>
        <v>216624</v>
      </c>
      <c r="AH10" s="528">
        <f t="shared" si="9"/>
        <v>476348</v>
      </c>
      <c r="AI10" s="130" t="s">
        <v>113</v>
      </c>
    </row>
    <row r="11" spans="1:38" ht="36.75" customHeight="1" x14ac:dyDescent="0.3">
      <c r="A11" s="130" t="s">
        <v>114</v>
      </c>
      <c r="B11" s="34">
        <v>50943</v>
      </c>
      <c r="C11" s="34">
        <v>21492</v>
      </c>
      <c r="D11" s="34">
        <v>55089</v>
      </c>
      <c r="E11" s="34">
        <v>33244</v>
      </c>
      <c r="F11" s="34">
        <v>85274</v>
      </c>
      <c r="G11" s="34">
        <v>63234</v>
      </c>
      <c r="H11" s="184">
        <f t="shared" si="1"/>
        <v>191306</v>
      </c>
      <c r="I11" s="184">
        <f t="shared" si="2"/>
        <v>117970</v>
      </c>
      <c r="J11" s="184">
        <f t="shared" si="3"/>
        <v>309276</v>
      </c>
      <c r="K11" s="34">
        <v>43735</v>
      </c>
      <c r="L11" s="34">
        <v>54220</v>
      </c>
      <c r="M11" s="34">
        <v>16115</v>
      </c>
      <c r="N11" s="34">
        <v>19521</v>
      </c>
      <c r="O11" s="130" t="s">
        <v>115</v>
      </c>
      <c r="P11" s="130" t="s">
        <v>114</v>
      </c>
      <c r="Q11" s="528">
        <v>0</v>
      </c>
      <c r="R11" s="528">
        <v>0</v>
      </c>
      <c r="S11" s="528">
        <v>0</v>
      </c>
      <c r="T11" s="528">
        <v>0</v>
      </c>
      <c r="U11" s="528">
        <v>0</v>
      </c>
      <c r="V11" s="528">
        <v>0</v>
      </c>
      <c r="W11" s="528">
        <v>0</v>
      </c>
      <c r="X11" s="528">
        <v>0</v>
      </c>
      <c r="Y11" s="528">
        <v>0</v>
      </c>
      <c r="Z11" s="528">
        <v>0</v>
      </c>
      <c r="AA11" s="528">
        <v>0</v>
      </c>
      <c r="AB11" s="528">
        <v>0</v>
      </c>
      <c r="AC11" s="528">
        <f t="shared" si="4"/>
        <v>59850</v>
      </c>
      <c r="AD11" s="528">
        <f t="shared" si="5"/>
        <v>73741</v>
      </c>
      <c r="AE11" s="528">
        <f t="shared" si="6"/>
        <v>133591</v>
      </c>
      <c r="AF11" s="528">
        <f t="shared" si="7"/>
        <v>251156</v>
      </c>
      <c r="AG11" s="528">
        <f t="shared" si="8"/>
        <v>191711</v>
      </c>
      <c r="AH11" s="528">
        <f t="shared" si="9"/>
        <v>442867</v>
      </c>
      <c r="AI11" s="130" t="s">
        <v>115</v>
      </c>
      <c r="AL11">
        <f>SUM(AH8:AH13)</f>
        <v>2474457</v>
      </c>
    </row>
    <row r="12" spans="1:38" ht="36.75" customHeight="1" x14ac:dyDescent="0.3">
      <c r="A12" s="130" t="s">
        <v>116</v>
      </c>
      <c r="B12" s="34">
        <v>37557</v>
      </c>
      <c r="C12" s="34">
        <v>12029</v>
      </c>
      <c r="D12" s="34">
        <v>37544</v>
      </c>
      <c r="E12" s="34">
        <v>17968</v>
      </c>
      <c r="F12" s="34">
        <v>68286</v>
      </c>
      <c r="G12" s="34">
        <v>36758</v>
      </c>
      <c r="H12" s="184">
        <f t="shared" si="1"/>
        <v>143387</v>
      </c>
      <c r="I12" s="184">
        <f t="shared" si="2"/>
        <v>66755</v>
      </c>
      <c r="J12" s="184">
        <f t="shared" si="3"/>
        <v>210142</v>
      </c>
      <c r="K12" s="34">
        <v>26641</v>
      </c>
      <c r="L12" s="34">
        <v>27167</v>
      </c>
      <c r="M12" s="34">
        <v>12492</v>
      </c>
      <c r="N12" s="34">
        <v>13422</v>
      </c>
      <c r="O12" s="130" t="s">
        <v>117</v>
      </c>
      <c r="P12" s="130" t="s">
        <v>116</v>
      </c>
      <c r="Q12" s="528">
        <v>26027</v>
      </c>
      <c r="R12" s="528">
        <v>36740</v>
      </c>
      <c r="S12" s="528">
        <v>15703</v>
      </c>
      <c r="T12" s="528">
        <v>12802</v>
      </c>
      <c r="U12" s="528">
        <v>15810</v>
      </c>
      <c r="V12" s="528">
        <v>18922</v>
      </c>
      <c r="W12" s="528">
        <v>0</v>
      </c>
      <c r="X12" s="528">
        <v>0</v>
      </c>
      <c r="Y12" s="528">
        <v>0</v>
      </c>
      <c r="Z12" s="528">
        <v>0</v>
      </c>
      <c r="AA12" s="528">
        <v>0</v>
      </c>
      <c r="AB12" s="528">
        <v>0</v>
      </c>
      <c r="AC12" s="528">
        <f t="shared" si="4"/>
        <v>96673</v>
      </c>
      <c r="AD12" s="528">
        <f t="shared" si="5"/>
        <v>109053</v>
      </c>
      <c r="AE12" s="528">
        <f t="shared" si="6"/>
        <v>205726</v>
      </c>
      <c r="AF12" s="528">
        <f t="shared" si="7"/>
        <v>240060</v>
      </c>
      <c r="AG12" s="528">
        <f t="shared" si="8"/>
        <v>175808</v>
      </c>
      <c r="AH12" s="528">
        <f t="shared" si="9"/>
        <v>415868</v>
      </c>
      <c r="AI12" s="130" t="s">
        <v>117</v>
      </c>
    </row>
    <row r="13" spans="1:38" ht="36.75" customHeight="1" x14ac:dyDescent="0.3">
      <c r="A13" s="130" t="s">
        <v>118</v>
      </c>
      <c r="B13" s="34">
        <v>0</v>
      </c>
      <c r="C13" s="34">
        <v>0</v>
      </c>
      <c r="D13" s="34">
        <v>29394</v>
      </c>
      <c r="E13" s="34">
        <v>11984</v>
      </c>
      <c r="F13" s="34">
        <v>55055</v>
      </c>
      <c r="G13" s="34">
        <v>21830</v>
      </c>
      <c r="H13" s="184">
        <f t="shared" si="1"/>
        <v>84449</v>
      </c>
      <c r="I13" s="184">
        <f t="shared" si="2"/>
        <v>33814</v>
      </c>
      <c r="J13" s="184">
        <f t="shared" si="3"/>
        <v>118263</v>
      </c>
      <c r="K13" s="34">
        <v>14360</v>
      </c>
      <c r="L13" s="34">
        <v>11652</v>
      </c>
      <c r="M13" s="34">
        <v>7948</v>
      </c>
      <c r="N13" s="34">
        <v>7503</v>
      </c>
      <c r="O13" s="130" t="s">
        <v>119</v>
      </c>
      <c r="P13" s="130" t="s">
        <v>118</v>
      </c>
      <c r="Q13" s="528">
        <v>15532</v>
      </c>
      <c r="R13" s="528">
        <v>18725</v>
      </c>
      <c r="S13" s="528">
        <v>9242</v>
      </c>
      <c r="T13" s="528">
        <v>5832</v>
      </c>
      <c r="U13" s="528">
        <v>11943</v>
      </c>
      <c r="V13" s="528">
        <v>10934</v>
      </c>
      <c r="W13" s="528">
        <v>26515</v>
      </c>
      <c r="X13" s="528">
        <v>35420</v>
      </c>
      <c r="Y13" s="528">
        <v>21678</v>
      </c>
      <c r="Z13" s="528">
        <v>16388</v>
      </c>
      <c r="AA13" s="528">
        <v>18513</v>
      </c>
      <c r="AB13" s="528">
        <v>19495</v>
      </c>
      <c r="AC13" s="528">
        <f t="shared" si="4"/>
        <v>125731</v>
      </c>
      <c r="AD13" s="528">
        <f t="shared" si="5"/>
        <v>125949</v>
      </c>
      <c r="AE13" s="528">
        <f t="shared" si="6"/>
        <v>251680</v>
      </c>
      <c r="AF13" s="528">
        <f t="shared" si="7"/>
        <v>210180</v>
      </c>
      <c r="AG13" s="528">
        <f t="shared" si="8"/>
        <v>159763</v>
      </c>
      <c r="AH13" s="528">
        <f t="shared" si="9"/>
        <v>369943</v>
      </c>
      <c r="AI13" s="130" t="s">
        <v>119</v>
      </c>
    </row>
    <row r="14" spans="1:38" ht="36.75" customHeight="1" x14ac:dyDescent="0.3">
      <c r="A14" s="130" t="s">
        <v>120</v>
      </c>
      <c r="B14" s="34">
        <v>0</v>
      </c>
      <c r="C14" s="34">
        <v>0</v>
      </c>
      <c r="D14" s="34">
        <v>0</v>
      </c>
      <c r="E14" s="34">
        <v>0</v>
      </c>
      <c r="F14" s="34">
        <v>55625</v>
      </c>
      <c r="G14" s="34">
        <v>16327</v>
      </c>
      <c r="H14" s="184">
        <f t="shared" si="1"/>
        <v>55625</v>
      </c>
      <c r="I14" s="184">
        <f t="shared" si="2"/>
        <v>16327</v>
      </c>
      <c r="J14" s="184">
        <f t="shared" si="3"/>
        <v>71952</v>
      </c>
      <c r="K14" s="34">
        <v>7407</v>
      </c>
      <c r="L14" s="34">
        <v>5344</v>
      </c>
      <c r="M14" s="34">
        <v>6003</v>
      </c>
      <c r="N14" s="34">
        <v>4048</v>
      </c>
      <c r="O14" s="130" t="s">
        <v>121</v>
      </c>
      <c r="P14" s="130" t="s">
        <v>120</v>
      </c>
      <c r="Q14" s="528">
        <v>8376</v>
      </c>
      <c r="R14" s="528">
        <v>7475</v>
      </c>
      <c r="S14" s="528">
        <v>5637</v>
      </c>
      <c r="T14" s="528">
        <v>3062</v>
      </c>
      <c r="U14" s="528">
        <v>8417</v>
      </c>
      <c r="V14" s="528">
        <v>6285</v>
      </c>
      <c r="W14" s="528">
        <v>19233</v>
      </c>
      <c r="X14" s="528">
        <v>23163</v>
      </c>
      <c r="Y14" s="528">
        <v>16683</v>
      </c>
      <c r="Z14" s="528">
        <v>10748</v>
      </c>
      <c r="AA14" s="528">
        <v>15190</v>
      </c>
      <c r="AB14" s="528">
        <v>13507</v>
      </c>
      <c r="AC14" s="528">
        <f t="shared" si="4"/>
        <v>86946</v>
      </c>
      <c r="AD14" s="528">
        <f t="shared" si="5"/>
        <v>73632</v>
      </c>
      <c r="AE14" s="528">
        <f t="shared" si="6"/>
        <v>160578</v>
      </c>
      <c r="AF14" s="528">
        <f t="shared" si="7"/>
        <v>142571</v>
      </c>
      <c r="AG14" s="528">
        <f t="shared" si="8"/>
        <v>89959</v>
      </c>
      <c r="AH14" s="528">
        <f t="shared" si="9"/>
        <v>232530</v>
      </c>
      <c r="AI14" s="130" t="s">
        <v>121</v>
      </c>
    </row>
    <row r="15" spans="1:38" ht="36.75" customHeight="1" x14ac:dyDescent="0.3">
      <c r="A15" s="130" t="s">
        <v>122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184">
        <f t="shared" si="1"/>
        <v>0</v>
      </c>
      <c r="I15" s="184">
        <f t="shared" si="2"/>
        <v>0</v>
      </c>
      <c r="J15" s="184">
        <f t="shared" si="3"/>
        <v>0</v>
      </c>
      <c r="K15" s="34">
        <v>3423</v>
      </c>
      <c r="L15" s="34">
        <v>2834</v>
      </c>
      <c r="M15" s="34">
        <v>4613</v>
      </c>
      <c r="N15" s="34">
        <v>2836</v>
      </c>
      <c r="O15" s="130" t="s">
        <v>123</v>
      </c>
      <c r="P15" s="130" t="s">
        <v>122</v>
      </c>
      <c r="Q15" s="528">
        <v>4749</v>
      </c>
      <c r="R15" s="528">
        <v>3716</v>
      </c>
      <c r="S15" s="528">
        <v>3611</v>
      </c>
      <c r="T15" s="528">
        <v>1520</v>
      </c>
      <c r="U15" s="528">
        <v>6044</v>
      </c>
      <c r="V15" s="528">
        <v>3689</v>
      </c>
      <c r="W15" s="528">
        <v>14503</v>
      </c>
      <c r="X15" s="528">
        <v>12431</v>
      </c>
      <c r="Y15" s="528">
        <v>12629</v>
      </c>
      <c r="Z15" s="528">
        <v>6500</v>
      </c>
      <c r="AA15" s="528">
        <v>14259</v>
      </c>
      <c r="AB15" s="528">
        <v>8598</v>
      </c>
      <c r="AC15" s="528">
        <f t="shared" si="4"/>
        <v>63831</v>
      </c>
      <c r="AD15" s="528">
        <f t="shared" si="5"/>
        <v>42124</v>
      </c>
      <c r="AE15" s="528">
        <f t="shared" si="6"/>
        <v>105955</v>
      </c>
      <c r="AF15" s="528">
        <f t="shared" si="7"/>
        <v>63831</v>
      </c>
      <c r="AG15" s="528">
        <f t="shared" si="8"/>
        <v>42124</v>
      </c>
      <c r="AH15" s="528">
        <f t="shared" si="9"/>
        <v>105955</v>
      </c>
      <c r="AI15" s="130" t="s">
        <v>123</v>
      </c>
    </row>
    <row r="16" spans="1:38" ht="36.75" customHeight="1" x14ac:dyDescent="0.3">
      <c r="A16" s="130" t="s">
        <v>124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184">
        <f t="shared" si="1"/>
        <v>0</v>
      </c>
      <c r="I16" s="184">
        <f t="shared" si="2"/>
        <v>0</v>
      </c>
      <c r="J16" s="184">
        <f t="shared" si="3"/>
        <v>0</v>
      </c>
      <c r="K16" s="34">
        <v>0</v>
      </c>
      <c r="L16" s="34">
        <v>0</v>
      </c>
      <c r="M16" s="34">
        <v>0</v>
      </c>
      <c r="N16" s="34">
        <v>0</v>
      </c>
      <c r="O16" s="130" t="s">
        <v>125</v>
      </c>
      <c r="P16" s="130" t="s">
        <v>124</v>
      </c>
      <c r="Q16" s="528">
        <v>3103</v>
      </c>
      <c r="R16" s="528">
        <v>2082</v>
      </c>
      <c r="S16" s="528">
        <v>2760</v>
      </c>
      <c r="T16" s="528">
        <v>969</v>
      </c>
      <c r="U16" s="528">
        <v>5828</v>
      </c>
      <c r="V16" s="528">
        <v>3447</v>
      </c>
      <c r="W16" s="528">
        <v>10806</v>
      </c>
      <c r="X16" s="528">
        <v>7844</v>
      </c>
      <c r="Y16" s="528">
        <v>10892</v>
      </c>
      <c r="Z16" s="528">
        <v>3958</v>
      </c>
      <c r="AA16" s="528">
        <v>11996</v>
      </c>
      <c r="AB16" s="528">
        <v>6006</v>
      </c>
      <c r="AC16" s="528">
        <f t="shared" si="4"/>
        <v>45385</v>
      </c>
      <c r="AD16" s="528">
        <f t="shared" si="5"/>
        <v>24306</v>
      </c>
      <c r="AE16" s="528">
        <f t="shared" si="6"/>
        <v>69691</v>
      </c>
      <c r="AF16" s="528">
        <f t="shared" si="7"/>
        <v>45385</v>
      </c>
      <c r="AG16" s="528">
        <f t="shared" si="8"/>
        <v>24306</v>
      </c>
      <c r="AH16" s="528">
        <f t="shared" si="9"/>
        <v>69691</v>
      </c>
      <c r="AI16" s="130" t="s">
        <v>125</v>
      </c>
    </row>
    <row r="17" spans="1:35" ht="36.75" customHeight="1" thickBot="1" x14ac:dyDescent="0.35">
      <c r="A17" s="129" t="s">
        <v>126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9">
        <f t="shared" si="1"/>
        <v>0</v>
      </c>
      <c r="I17" s="9">
        <f t="shared" si="2"/>
        <v>0</v>
      </c>
      <c r="J17" s="9">
        <f t="shared" si="3"/>
        <v>0</v>
      </c>
      <c r="K17" s="36">
        <v>0</v>
      </c>
      <c r="L17" s="36">
        <v>0</v>
      </c>
      <c r="M17" s="36">
        <v>0</v>
      </c>
      <c r="N17" s="36">
        <v>0</v>
      </c>
      <c r="O17" s="129" t="s">
        <v>127</v>
      </c>
      <c r="P17" s="179" t="s">
        <v>126</v>
      </c>
      <c r="Q17" s="534">
        <v>0</v>
      </c>
      <c r="R17" s="534">
        <v>0</v>
      </c>
      <c r="S17" s="534">
        <v>0</v>
      </c>
      <c r="T17" s="534">
        <v>0</v>
      </c>
      <c r="U17" s="534">
        <v>0</v>
      </c>
      <c r="V17" s="534">
        <v>0</v>
      </c>
      <c r="W17" s="534">
        <v>10575</v>
      </c>
      <c r="X17" s="534">
        <v>5481</v>
      </c>
      <c r="Y17" s="534">
        <v>10883</v>
      </c>
      <c r="Z17" s="534">
        <v>2765</v>
      </c>
      <c r="AA17" s="534">
        <v>15443</v>
      </c>
      <c r="AB17" s="534">
        <v>5759</v>
      </c>
      <c r="AC17" s="9">
        <f t="shared" si="4"/>
        <v>36901</v>
      </c>
      <c r="AD17" s="9">
        <f t="shared" si="5"/>
        <v>14005</v>
      </c>
      <c r="AE17" s="9">
        <f t="shared" si="6"/>
        <v>50906</v>
      </c>
      <c r="AF17" s="9">
        <f t="shared" si="7"/>
        <v>36901</v>
      </c>
      <c r="AG17" s="9">
        <f t="shared" si="8"/>
        <v>14005</v>
      </c>
      <c r="AH17" s="9">
        <f t="shared" si="9"/>
        <v>50906</v>
      </c>
      <c r="AI17" s="129" t="s">
        <v>127</v>
      </c>
    </row>
    <row r="18" spans="1:35" ht="36.75" customHeight="1" thickBot="1" x14ac:dyDescent="0.35">
      <c r="A18" s="943" t="s">
        <v>8</v>
      </c>
      <c r="B18" s="37">
        <f>SUM(B8:B17)</f>
        <v>445717</v>
      </c>
      <c r="C18" s="37">
        <f t="shared" ref="C18:N18" si="10">SUM(C8:C17)</f>
        <v>336159</v>
      </c>
      <c r="D18" s="37">
        <f t="shared" si="10"/>
        <v>315482</v>
      </c>
      <c r="E18" s="37">
        <f t="shared" si="10"/>
        <v>248129</v>
      </c>
      <c r="F18" s="37">
        <f t="shared" si="10"/>
        <v>366220</v>
      </c>
      <c r="G18" s="37">
        <f t="shared" si="10"/>
        <v>243705</v>
      </c>
      <c r="H18" s="37">
        <f t="shared" si="10"/>
        <v>1127419</v>
      </c>
      <c r="I18" s="37">
        <f t="shared" si="10"/>
        <v>827993</v>
      </c>
      <c r="J18" s="37">
        <f t="shared" si="10"/>
        <v>1955412</v>
      </c>
      <c r="K18" s="37">
        <f t="shared" si="10"/>
        <v>95566</v>
      </c>
      <c r="L18" s="37">
        <f t="shared" si="10"/>
        <v>101217</v>
      </c>
      <c r="M18" s="37">
        <f t="shared" si="10"/>
        <v>47171</v>
      </c>
      <c r="N18" s="37">
        <f t="shared" si="10"/>
        <v>47330</v>
      </c>
      <c r="O18" s="943" t="s">
        <v>381</v>
      </c>
      <c r="P18" s="943" t="s">
        <v>8</v>
      </c>
      <c r="Q18" s="16">
        <f>SUM(Q8:Q17)</f>
        <v>57787</v>
      </c>
      <c r="R18" s="16">
        <f t="shared" ref="R18:AH18" si="11">SUM(R8:R17)</f>
        <v>68738</v>
      </c>
      <c r="S18" s="16">
        <f t="shared" si="11"/>
        <v>36953</v>
      </c>
      <c r="T18" s="16">
        <f t="shared" si="11"/>
        <v>24185</v>
      </c>
      <c r="U18" s="16">
        <f t="shared" si="11"/>
        <v>48042</v>
      </c>
      <c r="V18" s="16">
        <f t="shared" si="11"/>
        <v>43277</v>
      </c>
      <c r="W18" s="16">
        <f t="shared" si="11"/>
        <v>81632</v>
      </c>
      <c r="X18" s="16">
        <f t="shared" si="11"/>
        <v>84339</v>
      </c>
      <c r="Y18" s="16">
        <f t="shared" si="11"/>
        <v>72765</v>
      </c>
      <c r="Z18" s="16">
        <f t="shared" si="11"/>
        <v>40359</v>
      </c>
      <c r="AA18" s="16">
        <f t="shared" si="11"/>
        <v>75401</v>
      </c>
      <c r="AB18" s="16">
        <f t="shared" si="11"/>
        <v>53365</v>
      </c>
      <c r="AC18" s="16">
        <f t="shared" si="11"/>
        <v>515317</v>
      </c>
      <c r="AD18" s="16">
        <f t="shared" si="11"/>
        <v>462810</v>
      </c>
      <c r="AE18" s="16">
        <f t="shared" si="11"/>
        <v>978127</v>
      </c>
      <c r="AF18" s="16">
        <f t="shared" si="11"/>
        <v>1642736</v>
      </c>
      <c r="AG18" s="16">
        <f t="shared" si="11"/>
        <v>1290803</v>
      </c>
      <c r="AH18" s="16">
        <f t="shared" si="11"/>
        <v>2933539</v>
      </c>
      <c r="AI18" s="151" t="s">
        <v>381</v>
      </c>
    </row>
    <row r="19" spans="1:35" s="142" customFormat="1" ht="31.5" customHeight="1" thickTop="1" x14ac:dyDescent="0.3">
      <c r="A19" s="145"/>
      <c r="B19" s="145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143"/>
      <c r="P19" s="143"/>
      <c r="Q19" s="153"/>
      <c r="R19" s="15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143"/>
    </row>
    <row r="20" spans="1:35" x14ac:dyDescent="0.3">
      <c r="AC20" s="256"/>
      <c r="AD20" s="256"/>
      <c r="AE20" s="256"/>
      <c r="AF20" s="257"/>
      <c r="AG20" s="257"/>
      <c r="AH20" s="257"/>
    </row>
  </sheetData>
  <mergeCells count="39">
    <mergeCell ref="AI4:AI7"/>
    <mergeCell ref="U5:V5"/>
    <mergeCell ref="A1:O1"/>
    <mergeCell ref="A2:O2"/>
    <mergeCell ref="P3:S3"/>
    <mergeCell ref="AH3:AI3"/>
    <mergeCell ref="P1:AH1"/>
    <mergeCell ref="P2:AI2"/>
    <mergeCell ref="AA5:AB5"/>
    <mergeCell ref="AF5:AH5"/>
    <mergeCell ref="H4:J4"/>
    <mergeCell ref="H5:J5"/>
    <mergeCell ref="AC4:AE4"/>
    <mergeCell ref="AC5:AE5"/>
    <mergeCell ref="AA4:AB4"/>
    <mergeCell ref="AF4:AH4"/>
    <mergeCell ref="W4:X4"/>
    <mergeCell ref="Y4:Z4"/>
    <mergeCell ref="W5:X5"/>
    <mergeCell ref="Y5:Z5"/>
    <mergeCell ref="A3:N3"/>
    <mergeCell ref="B4:C4"/>
    <mergeCell ref="D4:E4"/>
    <mergeCell ref="F4:G4"/>
    <mergeCell ref="K4:L4"/>
    <mergeCell ref="M4:N4"/>
    <mergeCell ref="B5:C5"/>
    <mergeCell ref="D5:E5"/>
    <mergeCell ref="F5:G5"/>
    <mergeCell ref="K5:L5"/>
    <mergeCell ref="M5:N5"/>
    <mergeCell ref="U4:V4"/>
    <mergeCell ref="A4:A7"/>
    <mergeCell ref="O4:O7"/>
    <mergeCell ref="Q4:R4"/>
    <mergeCell ref="S4:T4"/>
    <mergeCell ref="Q5:R5"/>
    <mergeCell ref="S5:T5"/>
    <mergeCell ref="P4:P7"/>
  </mergeCells>
  <printOptions horizontalCentered="1"/>
  <pageMargins left="0.25" right="0.25" top="1" bottom="0.39370078740157499" header="1" footer="0.39370078740157499"/>
  <pageSetup paperSize="9" scale="70" firstPageNumber="13" orientation="landscape" useFirstPageNumber="1" r:id="rId1"/>
  <headerFooter scaleWithDoc="0" alignWithMargins="0"/>
  <colBreaks count="1" manualBreakCount="1">
    <brk id="15" max="1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EQ30"/>
  <sheetViews>
    <sheetView rightToLeft="1" view="pageBreakPreview" topLeftCell="A10" zoomScale="70" zoomScaleNormal="75" zoomScaleSheetLayoutView="70" workbookViewId="0">
      <selection activeCell="M30" sqref="M30"/>
    </sheetView>
  </sheetViews>
  <sheetFormatPr defaultColWidth="5.33203125" defaultRowHeight="12.75" x14ac:dyDescent="0.3"/>
  <cols>
    <col min="1" max="1" width="2.83203125" style="39" customWidth="1"/>
    <col min="2" max="2" width="6.9140625" style="39" customWidth="1"/>
    <col min="3" max="4" width="5.25" style="39" customWidth="1"/>
    <col min="5" max="7" width="5.1640625" style="39" customWidth="1"/>
    <col min="8" max="8" width="4.58203125" style="39" customWidth="1"/>
    <col min="9" max="9" width="4.9140625" style="39" customWidth="1"/>
    <col min="10" max="10" width="4.4140625" style="39" customWidth="1"/>
    <col min="11" max="11" width="4.5" style="39" customWidth="1"/>
    <col min="12" max="12" width="4.1640625" style="39" customWidth="1"/>
    <col min="13" max="13" width="4.5" style="39" customWidth="1"/>
    <col min="14" max="14" width="3.9140625" style="39" customWidth="1"/>
    <col min="15" max="15" width="5.1640625" style="39" customWidth="1"/>
    <col min="16" max="16" width="4.5" style="39" customWidth="1"/>
    <col min="17" max="17" width="3.6640625" style="39" customWidth="1"/>
    <col min="18" max="18" width="3.9140625" style="39" customWidth="1"/>
    <col min="19" max="21" width="4.4140625" style="39" customWidth="1"/>
    <col min="22" max="22" width="5.25" style="39" customWidth="1"/>
    <col min="23" max="23" width="5.5" style="39" customWidth="1"/>
    <col min="24" max="24" width="5.1640625" style="39" customWidth="1"/>
    <col min="25" max="25" width="5.33203125" style="39" customWidth="1"/>
    <col min="26" max="26" width="6.08203125" style="39" customWidth="1"/>
    <col min="27" max="27" width="6" style="39" customWidth="1"/>
    <col min="28" max="28" width="10.25" style="39" customWidth="1"/>
    <col min="29" max="29" width="2.5" style="39" customWidth="1"/>
    <col min="30" max="30" width="3" style="39" customWidth="1"/>
    <col min="31" max="31" width="6.9140625" style="39" customWidth="1"/>
    <col min="32" max="37" width="5.1640625" style="39" customWidth="1"/>
    <col min="38" max="38" width="4.58203125" style="39" customWidth="1"/>
    <col min="39" max="39" width="4.33203125" style="39" customWidth="1"/>
    <col min="40" max="40" width="4.1640625" style="39" customWidth="1"/>
    <col min="41" max="43" width="4.25" style="39" customWidth="1"/>
    <col min="44" max="44" width="4.08203125" style="39" customWidth="1"/>
    <col min="45" max="45" width="4.33203125" style="39" customWidth="1"/>
    <col min="46" max="46" width="4.08203125" style="39" customWidth="1"/>
    <col min="47" max="47" width="3.83203125" style="39" customWidth="1"/>
    <col min="48" max="48" width="5.4140625" style="39" customWidth="1"/>
    <col min="49" max="49" width="4.5" style="39" customWidth="1"/>
    <col min="50" max="52" width="4.83203125" style="39" customWidth="1"/>
    <col min="53" max="53" width="4.5" style="39" customWidth="1"/>
    <col min="54" max="56" width="5.1640625" style="39" customWidth="1"/>
    <col min="57" max="57" width="9.75" style="39" customWidth="1"/>
    <col min="58" max="58" width="3.08203125" style="39" customWidth="1"/>
    <col min="59" max="59" width="3.1640625" style="39" customWidth="1"/>
    <col min="60" max="60" width="7" style="39" customWidth="1"/>
    <col min="61" max="66" width="5.1640625" style="39" customWidth="1"/>
    <col min="67" max="67" width="4.33203125" style="39" customWidth="1"/>
    <col min="68" max="68" width="5.1640625" style="39" customWidth="1"/>
    <col min="69" max="72" width="4.58203125" style="39" customWidth="1"/>
    <col min="73" max="73" width="3.75" style="39" customWidth="1"/>
    <col min="74" max="74" width="4.1640625" style="39" customWidth="1"/>
    <col min="75" max="75" width="4" style="39" customWidth="1"/>
    <col min="76" max="76" width="3.58203125" style="39" customWidth="1"/>
    <col min="77" max="77" width="5.1640625" style="39" customWidth="1"/>
    <col min="78" max="78" width="3.83203125" style="39" customWidth="1"/>
    <col min="79" max="79" width="5.1640625" style="39" customWidth="1"/>
    <col min="80" max="80" width="4" style="39" customWidth="1"/>
    <col min="81" max="81" width="4.08203125" style="39" customWidth="1"/>
    <col min="82" max="82" width="5.1640625" style="39" customWidth="1"/>
    <col min="83" max="83" width="4.6640625" style="39" customWidth="1"/>
    <col min="84" max="85" width="5.1640625" style="39" customWidth="1"/>
    <col min="86" max="86" width="10.5" style="39" customWidth="1"/>
    <col min="87" max="87" width="2.5" style="39" customWidth="1"/>
    <col min="88" max="88" width="2.75" style="39" customWidth="1"/>
    <col min="89" max="89" width="6.6640625" style="39" customWidth="1"/>
    <col min="90" max="90" width="4.58203125" style="39" customWidth="1"/>
    <col min="91" max="91" width="5.4140625" style="39" customWidth="1"/>
    <col min="92" max="92" width="4.5" style="39" customWidth="1"/>
    <col min="93" max="93" width="4.58203125" style="39" customWidth="1"/>
    <col min="94" max="95" width="5.33203125" style="39" customWidth="1"/>
    <col min="96" max="96" width="5" style="39" customWidth="1"/>
    <col min="97" max="97" width="3.83203125" style="39" customWidth="1"/>
    <col min="98" max="99" width="5" style="39" customWidth="1"/>
    <col min="100" max="100" width="2.83203125" style="39" customWidth="1"/>
    <col min="101" max="101" width="5" style="39" customWidth="1"/>
    <col min="102" max="102" width="3.58203125" style="39" customWidth="1"/>
    <col min="103" max="103" width="3.9140625" style="39" customWidth="1"/>
    <col min="104" max="104" width="3.75" style="39" customWidth="1"/>
    <col min="105" max="107" width="4.25" style="39" customWidth="1"/>
    <col min="108" max="113" width="5" style="39" customWidth="1"/>
    <col min="114" max="114" width="6.5" style="39" customWidth="1"/>
    <col min="115" max="115" width="9.83203125" style="39" customWidth="1"/>
    <col min="116" max="116" width="2.5" style="39" customWidth="1"/>
    <col min="117" max="117" width="2.75" style="39" customWidth="1"/>
    <col min="118" max="118" width="6.25" style="39" customWidth="1"/>
    <col min="119" max="119" width="4.4140625" style="39" customWidth="1"/>
    <col min="120" max="120" width="4.58203125" style="39" customWidth="1"/>
    <col min="121" max="122" width="5.33203125" style="39" customWidth="1"/>
    <col min="123" max="123" width="4.75" style="39" customWidth="1"/>
    <col min="124" max="124" width="4.58203125" style="39" customWidth="1"/>
    <col min="125" max="125" width="4.25" style="39" customWidth="1"/>
    <col min="126" max="126" width="4.58203125" style="39" customWidth="1"/>
    <col min="127" max="127" width="3.75" style="39" customWidth="1"/>
    <col min="128" max="128" width="4.1640625" style="39" customWidth="1"/>
    <col min="129" max="129" width="4" style="39" customWidth="1"/>
    <col min="130" max="130" width="5.33203125" style="39" customWidth="1"/>
    <col min="131" max="131" width="4.5" style="39" customWidth="1"/>
    <col min="132" max="132" width="5.33203125" style="39" customWidth="1"/>
    <col min="133" max="133" width="4.58203125" style="39" customWidth="1"/>
    <col min="134" max="134" width="4.1640625" style="39" customWidth="1"/>
    <col min="135" max="136" width="5.33203125" style="39" customWidth="1"/>
    <col min="137" max="137" width="4.25" style="39" customWidth="1"/>
    <col min="138" max="138" width="5.33203125" style="39" customWidth="1"/>
    <col min="139" max="139" width="4.4140625" style="39" customWidth="1"/>
    <col min="140" max="142" width="5.33203125" style="39" customWidth="1"/>
    <col min="143" max="143" width="4.25" style="39" customWidth="1"/>
    <col min="144" max="144" width="10" style="39" customWidth="1"/>
    <col min="145" max="145" width="2.1640625" style="39" customWidth="1"/>
    <col min="146" max="16384" width="5.33203125" style="39"/>
  </cols>
  <sheetData>
    <row r="1" spans="1:145" ht="33" customHeight="1" x14ac:dyDescent="0.3">
      <c r="A1" s="983" t="s">
        <v>537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/>
      <c r="Y1" s="983"/>
      <c r="Z1" s="983"/>
      <c r="AA1" s="983"/>
      <c r="AB1" s="983"/>
      <c r="AC1" s="983"/>
      <c r="AD1" s="983" t="s">
        <v>538</v>
      </c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 t="s">
        <v>539</v>
      </c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 t="s">
        <v>540</v>
      </c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/>
      <c r="DI1" s="983"/>
      <c r="DJ1" s="983"/>
      <c r="DK1" s="983"/>
      <c r="DL1" s="983"/>
      <c r="DM1" s="983" t="s">
        <v>545</v>
      </c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3"/>
      <c r="EI1" s="983"/>
      <c r="EJ1" s="983"/>
      <c r="EK1" s="983"/>
      <c r="EL1" s="983"/>
      <c r="EM1" s="983"/>
      <c r="EN1" s="983"/>
      <c r="EO1" s="983"/>
    </row>
    <row r="2" spans="1:145" s="40" customFormat="1" ht="48" customHeight="1" x14ac:dyDescent="0.3">
      <c r="A2" s="982" t="s">
        <v>541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 t="s">
        <v>1008</v>
      </c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 t="s">
        <v>1009</v>
      </c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 t="s">
        <v>1010</v>
      </c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 t="s">
        <v>1006</v>
      </c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</row>
    <row r="3" spans="1:145" s="41" customFormat="1" ht="23.25" customHeight="1" thickBot="1" x14ac:dyDescent="0.35">
      <c r="A3" s="984" t="s">
        <v>1093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984"/>
      <c r="W3" s="984"/>
      <c r="X3" s="984"/>
      <c r="Y3" s="984"/>
      <c r="Z3" s="984"/>
      <c r="AA3" s="984"/>
      <c r="AB3" s="985" t="s">
        <v>410</v>
      </c>
      <c r="AC3" s="985"/>
      <c r="AD3" s="984" t="s">
        <v>1094</v>
      </c>
      <c r="AE3" s="984"/>
      <c r="AF3" s="984"/>
      <c r="AG3" s="984"/>
      <c r="AH3" s="984"/>
      <c r="AI3" s="984"/>
      <c r="AJ3" s="984"/>
      <c r="AK3" s="984"/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984"/>
      <c r="AX3" s="984"/>
      <c r="AY3" s="984"/>
      <c r="AZ3" s="984"/>
      <c r="BA3" s="984"/>
      <c r="BB3" s="984"/>
      <c r="BC3" s="984"/>
      <c r="BD3" s="984"/>
      <c r="BE3" s="985" t="s">
        <v>1095</v>
      </c>
      <c r="BF3" s="985"/>
      <c r="BG3" s="984" t="s">
        <v>1096</v>
      </c>
      <c r="BH3" s="984"/>
      <c r="BI3" s="984"/>
      <c r="BJ3" s="984"/>
      <c r="BK3" s="984"/>
      <c r="BL3" s="984"/>
      <c r="BM3" s="984"/>
      <c r="BN3" s="984"/>
      <c r="BO3" s="984"/>
      <c r="BP3" s="984"/>
      <c r="BQ3" s="984"/>
      <c r="BR3" s="984"/>
      <c r="BS3" s="984"/>
      <c r="BT3" s="984"/>
      <c r="BU3" s="984"/>
      <c r="BV3" s="984"/>
      <c r="BW3" s="984"/>
      <c r="BX3" s="984"/>
      <c r="BY3" s="984"/>
      <c r="BZ3" s="984"/>
      <c r="CA3" s="984"/>
      <c r="CB3" s="984"/>
      <c r="CC3" s="984"/>
      <c r="CD3" s="984"/>
      <c r="CE3" s="984"/>
      <c r="CF3" s="984"/>
      <c r="CG3" s="984"/>
      <c r="CH3" s="985" t="s">
        <v>1097</v>
      </c>
      <c r="CI3" s="985"/>
      <c r="CJ3" s="984" t="s">
        <v>1098</v>
      </c>
      <c r="CK3" s="984"/>
      <c r="CL3" s="984"/>
      <c r="CM3" s="984"/>
      <c r="CN3" s="984"/>
      <c r="CO3" s="984"/>
      <c r="CP3" s="984"/>
      <c r="CQ3" s="984"/>
      <c r="CR3" s="984"/>
      <c r="CS3" s="984"/>
      <c r="CT3" s="984"/>
      <c r="CU3" s="984"/>
      <c r="CV3" s="984"/>
      <c r="CW3" s="984"/>
      <c r="CX3" s="984"/>
      <c r="CY3" s="984"/>
      <c r="CZ3" s="984"/>
      <c r="DA3" s="984"/>
      <c r="DB3" s="984"/>
      <c r="DC3" s="984"/>
      <c r="DD3" s="984"/>
      <c r="DE3" s="984"/>
      <c r="DF3" s="984"/>
      <c r="DG3" s="984"/>
      <c r="DH3" s="984"/>
      <c r="DI3" s="984"/>
      <c r="DJ3" s="984"/>
      <c r="DK3" s="985" t="s">
        <v>1099</v>
      </c>
      <c r="DL3" s="985"/>
      <c r="DM3" s="984" t="s">
        <v>1100</v>
      </c>
      <c r="DN3" s="984"/>
      <c r="DO3" s="984"/>
      <c r="DP3" s="984"/>
      <c r="DQ3" s="984"/>
      <c r="DR3" s="984"/>
      <c r="DS3" s="984"/>
      <c r="DT3" s="984"/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5" t="s">
        <v>411</v>
      </c>
      <c r="EO3" s="985"/>
    </row>
    <row r="4" spans="1:145" ht="51.75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405</v>
      </c>
      <c r="N4" s="986"/>
      <c r="O4" s="986" t="s">
        <v>408</v>
      </c>
      <c r="P4" s="986"/>
      <c r="Q4" s="986" t="s">
        <v>97</v>
      </c>
      <c r="R4" s="986"/>
      <c r="S4" s="986" t="s">
        <v>543</v>
      </c>
      <c r="T4" s="986"/>
      <c r="U4" s="986" t="s">
        <v>544</v>
      </c>
      <c r="V4" s="986"/>
      <c r="W4" s="986" t="s">
        <v>98</v>
      </c>
      <c r="X4" s="986"/>
      <c r="Y4" s="986" t="s">
        <v>99</v>
      </c>
      <c r="Z4" s="986"/>
      <c r="AA4" s="986"/>
      <c r="AB4" s="987" t="s">
        <v>439</v>
      </c>
      <c r="AC4" s="987"/>
      <c r="AD4" s="987" t="s">
        <v>0</v>
      </c>
      <c r="AE4" s="987"/>
      <c r="AF4" s="986" t="s">
        <v>56</v>
      </c>
      <c r="AG4" s="986"/>
      <c r="AH4" s="986" t="s">
        <v>128</v>
      </c>
      <c r="AI4" s="986"/>
      <c r="AJ4" s="986" t="s">
        <v>129</v>
      </c>
      <c r="AK4" s="986"/>
      <c r="AL4" s="986" t="s">
        <v>130</v>
      </c>
      <c r="AM4" s="986"/>
      <c r="AN4" s="986" t="s">
        <v>131</v>
      </c>
      <c r="AO4" s="986"/>
      <c r="AP4" s="986" t="s">
        <v>409</v>
      </c>
      <c r="AQ4" s="986"/>
      <c r="AR4" s="986" t="s">
        <v>404</v>
      </c>
      <c r="AS4" s="986"/>
      <c r="AT4" s="986" t="s">
        <v>97</v>
      </c>
      <c r="AU4" s="986"/>
      <c r="AV4" s="986" t="s">
        <v>543</v>
      </c>
      <c r="AW4" s="986"/>
      <c r="AX4" s="986" t="s">
        <v>544</v>
      </c>
      <c r="AY4" s="986"/>
      <c r="AZ4" s="986" t="s">
        <v>98</v>
      </c>
      <c r="BA4" s="986"/>
      <c r="BB4" s="986" t="s">
        <v>99</v>
      </c>
      <c r="BC4" s="986"/>
      <c r="BD4" s="986"/>
      <c r="BE4" s="987" t="s">
        <v>439</v>
      </c>
      <c r="BF4" s="987"/>
      <c r="BG4" s="987" t="s">
        <v>0</v>
      </c>
      <c r="BH4" s="987"/>
      <c r="BI4" s="986" t="s">
        <v>56</v>
      </c>
      <c r="BJ4" s="986"/>
      <c r="BK4" s="986" t="s">
        <v>128</v>
      </c>
      <c r="BL4" s="986"/>
      <c r="BM4" s="986" t="s">
        <v>129</v>
      </c>
      <c r="BN4" s="986"/>
      <c r="BO4" s="986" t="s">
        <v>130</v>
      </c>
      <c r="BP4" s="986"/>
      <c r="BQ4" s="986" t="s">
        <v>131</v>
      </c>
      <c r="BR4" s="986"/>
      <c r="BS4" s="986" t="s">
        <v>409</v>
      </c>
      <c r="BT4" s="986"/>
      <c r="BU4" s="986" t="s">
        <v>404</v>
      </c>
      <c r="BV4" s="986"/>
      <c r="BW4" s="986" t="s">
        <v>97</v>
      </c>
      <c r="BX4" s="986"/>
      <c r="BY4" s="986" t="s">
        <v>543</v>
      </c>
      <c r="BZ4" s="986"/>
      <c r="CA4" s="986" t="s">
        <v>544</v>
      </c>
      <c r="CB4" s="986"/>
      <c r="CC4" s="986" t="s">
        <v>98</v>
      </c>
      <c r="CD4" s="986"/>
      <c r="CE4" s="986" t="s">
        <v>99</v>
      </c>
      <c r="CF4" s="986"/>
      <c r="CG4" s="986"/>
      <c r="CH4" s="987" t="s">
        <v>439</v>
      </c>
      <c r="CI4" s="987"/>
      <c r="CJ4" s="987" t="s">
        <v>0</v>
      </c>
      <c r="CK4" s="987"/>
      <c r="CL4" s="986" t="s">
        <v>56</v>
      </c>
      <c r="CM4" s="986"/>
      <c r="CN4" s="986" t="s">
        <v>128</v>
      </c>
      <c r="CO4" s="986"/>
      <c r="CP4" s="986" t="s">
        <v>129</v>
      </c>
      <c r="CQ4" s="986"/>
      <c r="CR4" s="986" t="s">
        <v>130</v>
      </c>
      <c r="CS4" s="986"/>
      <c r="CT4" s="986" t="s">
        <v>131</v>
      </c>
      <c r="CU4" s="986"/>
      <c r="CV4" s="986" t="s">
        <v>409</v>
      </c>
      <c r="CW4" s="986"/>
      <c r="CX4" s="986" t="s">
        <v>404</v>
      </c>
      <c r="CY4" s="986"/>
      <c r="CZ4" s="986" t="s">
        <v>97</v>
      </c>
      <c r="DA4" s="986"/>
      <c r="DB4" s="986" t="s">
        <v>543</v>
      </c>
      <c r="DC4" s="986"/>
      <c r="DD4" s="986" t="s">
        <v>544</v>
      </c>
      <c r="DE4" s="986"/>
      <c r="DF4" s="986" t="s">
        <v>98</v>
      </c>
      <c r="DG4" s="986"/>
      <c r="DH4" s="986" t="s">
        <v>99</v>
      </c>
      <c r="DI4" s="986"/>
      <c r="DJ4" s="986"/>
      <c r="DK4" s="987" t="s">
        <v>439</v>
      </c>
      <c r="DL4" s="987"/>
      <c r="DM4" s="987" t="s">
        <v>0</v>
      </c>
      <c r="DN4" s="987"/>
      <c r="DO4" s="986" t="s">
        <v>56</v>
      </c>
      <c r="DP4" s="986"/>
      <c r="DQ4" s="986" t="s">
        <v>128</v>
      </c>
      <c r="DR4" s="986"/>
      <c r="DS4" s="986" t="s">
        <v>129</v>
      </c>
      <c r="DT4" s="986"/>
      <c r="DU4" s="986" t="s">
        <v>130</v>
      </c>
      <c r="DV4" s="986"/>
      <c r="DW4" s="986" t="s">
        <v>131</v>
      </c>
      <c r="DX4" s="986"/>
      <c r="DY4" s="986" t="s">
        <v>409</v>
      </c>
      <c r="DZ4" s="986"/>
      <c r="EA4" s="986" t="s">
        <v>404</v>
      </c>
      <c r="EB4" s="986"/>
      <c r="EC4" s="986" t="s">
        <v>97</v>
      </c>
      <c r="ED4" s="986"/>
      <c r="EE4" s="987" t="s">
        <v>406</v>
      </c>
      <c r="EF4" s="987"/>
      <c r="EG4" s="987" t="s">
        <v>407</v>
      </c>
      <c r="EH4" s="987"/>
      <c r="EI4" s="986" t="s">
        <v>98</v>
      </c>
      <c r="EJ4" s="986"/>
      <c r="EK4" s="986" t="s">
        <v>99</v>
      </c>
      <c r="EL4" s="986"/>
      <c r="EM4" s="986"/>
      <c r="EN4" s="987" t="s">
        <v>439</v>
      </c>
      <c r="EO4" s="987"/>
    </row>
    <row r="5" spans="1:145" ht="53.25" customHeight="1" x14ac:dyDescent="0.3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869</v>
      </c>
      <c r="J5" s="990"/>
      <c r="K5" s="990" t="s">
        <v>874</v>
      </c>
      <c r="L5" s="990"/>
      <c r="M5" s="988" t="s">
        <v>868</v>
      </c>
      <c r="N5" s="988"/>
      <c r="O5" s="988" t="s">
        <v>866</v>
      </c>
      <c r="P5" s="988"/>
      <c r="Q5" s="990" t="s">
        <v>867</v>
      </c>
      <c r="R5" s="990"/>
      <c r="S5" s="988" t="s">
        <v>871</v>
      </c>
      <c r="T5" s="988"/>
      <c r="U5" s="988" t="s">
        <v>882</v>
      </c>
      <c r="V5" s="988"/>
      <c r="W5" s="990" t="s">
        <v>879</v>
      </c>
      <c r="X5" s="990"/>
      <c r="Y5" s="990" t="s">
        <v>12</v>
      </c>
      <c r="Z5" s="990"/>
      <c r="AA5" s="990"/>
      <c r="AB5" s="988"/>
      <c r="AC5" s="988"/>
      <c r="AD5" s="988"/>
      <c r="AE5" s="988"/>
      <c r="AF5" s="990" t="s">
        <v>60</v>
      </c>
      <c r="AG5" s="990"/>
      <c r="AH5" s="990" t="s">
        <v>132</v>
      </c>
      <c r="AI5" s="990"/>
      <c r="AJ5" s="990" t="s">
        <v>133</v>
      </c>
      <c r="AK5" s="990"/>
      <c r="AL5" s="990" t="s">
        <v>869</v>
      </c>
      <c r="AM5" s="990"/>
      <c r="AN5" s="990" t="s">
        <v>874</v>
      </c>
      <c r="AO5" s="990"/>
      <c r="AP5" s="988" t="s">
        <v>868</v>
      </c>
      <c r="AQ5" s="988"/>
      <c r="AR5" s="988" t="s">
        <v>866</v>
      </c>
      <c r="AS5" s="988"/>
      <c r="AT5" s="990" t="s">
        <v>867</v>
      </c>
      <c r="AU5" s="990"/>
      <c r="AV5" s="988" t="s">
        <v>871</v>
      </c>
      <c r="AW5" s="988"/>
      <c r="AX5" s="988" t="s">
        <v>882</v>
      </c>
      <c r="AY5" s="988"/>
      <c r="AZ5" s="990" t="s">
        <v>879</v>
      </c>
      <c r="BA5" s="990"/>
      <c r="BB5" s="990" t="s">
        <v>12</v>
      </c>
      <c r="BC5" s="990"/>
      <c r="BD5" s="990"/>
      <c r="BE5" s="988"/>
      <c r="BF5" s="988"/>
      <c r="BG5" s="988"/>
      <c r="BH5" s="988"/>
      <c r="BI5" s="990" t="s">
        <v>60</v>
      </c>
      <c r="BJ5" s="990"/>
      <c r="BK5" s="990" t="s">
        <v>132</v>
      </c>
      <c r="BL5" s="990"/>
      <c r="BM5" s="990" t="s">
        <v>133</v>
      </c>
      <c r="BN5" s="990"/>
      <c r="BO5" s="990" t="s">
        <v>869</v>
      </c>
      <c r="BP5" s="990"/>
      <c r="BQ5" s="990" t="s">
        <v>874</v>
      </c>
      <c r="BR5" s="990"/>
      <c r="BS5" s="988" t="s">
        <v>868</v>
      </c>
      <c r="BT5" s="988"/>
      <c r="BU5" s="988" t="s">
        <v>866</v>
      </c>
      <c r="BV5" s="988"/>
      <c r="BW5" s="990" t="s">
        <v>867</v>
      </c>
      <c r="BX5" s="990"/>
      <c r="BY5" s="988" t="s">
        <v>871</v>
      </c>
      <c r="BZ5" s="988"/>
      <c r="CA5" s="988" t="s">
        <v>882</v>
      </c>
      <c r="CB5" s="988"/>
      <c r="CC5" s="990" t="s">
        <v>879</v>
      </c>
      <c r="CD5" s="990"/>
      <c r="CE5" s="990" t="s">
        <v>12</v>
      </c>
      <c r="CF5" s="990"/>
      <c r="CG5" s="990"/>
      <c r="CH5" s="988"/>
      <c r="CI5" s="988"/>
      <c r="CJ5" s="988"/>
      <c r="CK5" s="988"/>
      <c r="CL5" s="990" t="s">
        <v>60</v>
      </c>
      <c r="CM5" s="990"/>
      <c r="CN5" s="990" t="s">
        <v>132</v>
      </c>
      <c r="CO5" s="990"/>
      <c r="CP5" s="990" t="s">
        <v>133</v>
      </c>
      <c r="CQ5" s="990"/>
      <c r="CR5" s="990" t="s">
        <v>869</v>
      </c>
      <c r="CS5" s="990"/>
      <c r="CT5" s="990" t="s">
        <v>874</v>
      </c>
      <c r="CU5" s="990"/>
      <c r="CV5" s="988" t="s">
        <v>868</v>
      </c>
      <c r="CW5" s="988"/>
      <c r="CX5" s="988" t="s">
        <v>866</v>
      </c>
      <c r="CY5" s="988"/>
      <c r="CZ5" s="990" t="s">
        <v>867</v>
      </c>
      <c r="DA5" s="990"/>
      <c r="DB5" s="988" t="s">
        <v>871</v>
      </c>
      <c r="DC5" s="988"/>
      <c r="DD5" s="988" t="s">
        <v>882</v>
      </c>
      <c r="DE5" s="988"/>
      <c r="DF5" s="990" t="s">
        <v>879</v>
      </c>
      <c r="DG5" s="990"/>
      <c r="DH5" s="990" t="s">
        <v>12</v>
      </c>
      <c r="DI5" s="990"/>
      <c r="DJ5" s="990"/>
      <c r="DK5" s="988"/>
      <c r="DL5" s="988"/>
      <c r="DM5" s="988"/>
      <c r="DN5" s="988"/>
      <c r="DO5" s="990" t="s">
        <v>60</v>
      </c>
      <c r="DP5" s="990"/>
      <c r="DQ5" s="990" t="s">
        <v>132</v>
      </c>
      <c r="DR5" s="990"/>
      <c r="DS5" s="990" t="s">
        <v>133</v>
      </c>
      <c r="DT5" s="990"/>
      <c r="DU5" s="990" t="s">
        <v>869</v>
      </c>
      <c r="DV5" s="990"/>
      <c r="DW5" s="990" t="s">
        <v>874</v>
      </c>
      <c r="DX5" s="990"/>
      <c r="DY5" s="988" t="s">
        <v>868</v>
      </c>
      <c r="DZ5" s="988"/>
      <c r="EA5" s="988" t="s">
        <v>866</v>
      </c>
      <c r="EB5" s="988"/>
      <c r="EC5" s="990" t="s">
        <v>867</v>
      </c>
      <c r="ED5" s="990"/>
      <c r="EE5" s="988" t="s">
        <v>871</v>
      </c>
      <c r="EF5" s="988"/>
      <c r="EG5" s="988" t="s">
        <v>882</v>
      </c>
      <c r="EH5" s="988"/>
      <c r="EI5" s="990" t="s">
        <v>879</v>
      </c>
      <c r="EJ5" s="990"/>
      <c r="EK5" s="990" t="s">
        <v>12</v>
      </c>
      <c r="EL5" s="990"/>
      <c r="EM5" s="990"/>
      <c r="EN5" s="988"/>
      <c r="EO5" s="988"/>
    </row>
    <row r="6" spans="1:145" ht="25.5" customHeight="1" x14ac:dyDescent="0.3">
      <c r="A6" s="988"/>
      <c r="B6" s="988"/>
      <c r="C6" s="207" t="s">
        <v>85</v>
      </c>
      <c r="D6" s="207" t="s">
        <v>136</v>
      </c>
      <c r="E6" s="207" t="s">
        <v>85</v>
      </c>
      <c r="F6" s="207" t="s">
        <v>136</v>
      </c>
      <c r="G6" s="207" t="s">
        <v>85</v>
      </c>
      <c r="H6" s="207" t="s">
        <v>136</v>
      </c>
      <c r="I6" s="207" t="s">
        <v>85</v>
      </c>
      <c r="J6" s="207" t="s">
        <v>136</v>
      </c>
      <c r="K6" s="207" t="s">
        <v>85</v>
      </c>
      <c r="L6" s="207" t="s">
        <v>136</v>
      </c>
      <c r="M6" s="207" t="s">
        <v>85</v>
      </c>
      <c r="N6" s="207" t="s">
        <v>136</v>
      </c>
      <c r="O6" s="207" t="s">
        <v>85</v>
      </c>
      <c r="P6" s="207" t="s">
        <v>136</v>
      </c>
      <c r="Q6" s="207" t="s">
        <v>85</v>
      </c>
      <c r="R6" s="207" t="s">
        <v>136</v>
      </c>
      <c r="S6" s="207" t="s">
        <v>85</v>
      </c>
      <c r="T6" s="207" t="s">
        <v>136</v>
      </c>
      <c r="U6" s="260" t="s">
        <v>85</v>
      </c>
      <c r="V6" s="260" t="s">
        <v>136</v>
      </c>
      <c r="W6" s="207" t="s">
        <v>85</v>
      </c>
      <c r="X6" s="207" t="s">
        <v>136</v>
      </c>
      <c r="Y6" s="207" t="s">
        <v>85</v>
      </c>
      <c r="Z6" s="207" t="s">
        <v>136</v>
      </c>
      <c r="AA6" s="207" t="s">
        <v>90</v>
      </c>
      <c r="AB6" s="988"/>
      <c r="AC6" s="988"/>
      <c r="AD6" s="988"/>
      <c r="AE6" s="988"/>
      <c r="AF6" s="260" t="s">
        <v>85</v>
      </c>
      <c r="AG6" s="260" t="s">
        <v>136</v>
      </c>
      <c r="AH6" s="260" t="s">
        <v>85</v>
      </c>
      <c r="AI6" s="260" t="s">
        <v>136</v>
      </c>
      <c r="AJ6" s="260" t="s">
        <v>85</v>
      </c>
      <c r="AK6" s="260" t="s">
        <v>136</v>
      </c>
      <c r="AL6" s="260" t="s">
        <v>85</v>
      </c>
      <c r="AM6" s="260" t="s">
        <v>136</v>
      </c>
      <c r="AN6" s="260" t="s">
        <v>85</v>
      </c>
      <c r="AO6" s="260" t="s">
        <v>136</v>
      </c>
      <c r="AP6" s="260" t="s">
        <v>85</v>
      </c>
      <c r="AQ6" s="260" t="s">
        <v>136</v>
      </c>
      <c r="AR6" s="260" t="s">
        <v>85</v>
      </c>
      <c r="AS6" s="260" t="s">
        <v>136</v>
      </c>
      <c r="AT6" s="260" t="s">
        <v>85</v>
      </c>
      <c r="AU6" s="260" t="s">
        <v>136</v>
      </c>
      <c r="AV6" s="260" t="s">
        <v>85</v>
      </c>
      <c r="AW6" s="260" t="s">
        <v>136</v>
      </c>
      <c r="AX6" s="260" t="s">
        <v>85</v>
      </c>
      <c r="AY6" s="260" t="s">
        <v>136</v>
      </c>
      <c r="AZ6" s="260" t="s">
        <v>85</v>
      </c>
      <c r="BA6" s="260" t="s">
        <v>136</v>
      </c>
      <c r="BB6" s="260" t="s">
        <v>85</v>
      </c>
      <c r="BC6" s="260" t="s">
        <v>136</v>
      </c>
      <c r="BD6" s="260" t="s">
        <v>90</v>
      </c>
      <c r="BE6" s="988"/>
      <c r="BF6" s="988"/>
      <c r="BG6" s="988"/>
      <c r="BH6" s="988"/>
      <c r="BI6" s="207" t="s">
        <v>85</v>
      </c>
      <c r="BJ6" s="207" t="s">
        <v>136</v>
      </c>
      <c r="BK6" s="207" t="s">
        <v>85</v>
      </c>
      <c r="BL6" s="207" t="s">
        <v>136</v>
      </c>
      <c r="BM6" s="207" t="s">
        <v>85</v>
      </c>
      <c r="BN6" s="207" t="s">
        <v>136</v>
      </c>
      <c r="BO6" s="207" t="s">
        <v>85</v>
      </c>
      <c r="BP6" s="207" t="s">
        <v>136</v>
      </c>
      <c r="BQ6" s="207" t="s">
        <v>85</v>
      </c>
      <c r="BR6" s="207" t="s">
        <v>136</v>
      </c>
      <c r="BS6" s="207" t="s">
        <v>85</v>
      </c>
      <c r="BT6" s="207" t="s">
        <v>136</v>
      </c>
      <c r="BU6" s="207" t="s">
        <v>85</v>
      </c>
      <c r="BV6" s="207" t="s">
        <v>136</v>
      </c>
      <c r="BW6" s="207" t="s">
        <v>85</v>
      </c>
      <c r="BX6" s="207" t="s">
        <v>136</v>
      </c>
      <c r="BY6" s="260" t="s">
        <v>85</v>
      </c>
      <c r="BZ6" s="260" t="s">
        <v>136</v>
      </c>
      <c r="CA6" s="260" t="s">
        <v>85</v>
      </c>
      <c r="CB6" s="260" t="s">
        <v>136</v>
      </c>
      <c r="CC6" s="207" t="s">
        <v>85</v>
      </c>
      <c r="CD6" s="207" t="s">
        <v>136</v>
      </c>
      <c r="CE6" s="207" t="s">
        <v>85</v>
      </c>
      <c r="CF6" s="207" t="s">
        <v>136</v>
      </c>
      <c r="CG6" s="207" t="s">
        <v>90</v>
      </c>
      <c r="CH6" s="988"/>
      <c r="CI6" s="988"/>
      <c r="CJ6" s="988"/>
      <c r="CK6" s="988"/>
      <c r="CL6" s="531" t="s">
        <v>85</v>
      </c>
      <c r="CM6" s="531" t="s">
        <v>136</v>
      </c>
      <c r="CN6" s="531" t="s">
        <v>85</v>
      </c>
      <c r="CO6" s="531" t="s">
        <v>136</v>
      </c>
      <c r="CP6" s="531" t="s">
        <v>85</v>
      </c>
      <c r="CQ6" s="531" t="s">
        <v>136</v>
      </c>
      <c r="CR6" s="531" t="s">
        <v>85</v>
      </c>
      <c r="CS6" s="531" t="s">
        <v>136</v>
      </c>
      <c r="CT6" s="531" t="s">
        <v>85</v>
      </c>
      <c r="CU6" s="531" t="s">
        <v>136</v>
      </c>
      <c r="CV6" s="531" t="s">
        <v>85</v>
      </c>
      <c r="CW6" s="531" t="s">
        <v>136</v>
      </c>
      <c r="CX6" s="531" t="s">
        <v>85</v>
      </c>
      <c r="CY6" s="531" t="s">
        <v>136</v>
      </c>
      <c r="CZ6" s="531" t="s">
        <v>85</v>
      </c>
      <c r="DA6" s="531" t="s">
        <v>136</v>
      </c>
      <c r="DB6" s="531" t="s">
        <v>85</v>
      </c>
      <c r="DC6" s="531" t="s">
        <v>136</v>
      </c>
      <c r="DD6" s="531" t="s">
        <v>85</v>
      </c>
      <c r="DE6" s="531" t="s">
        <v>136</v>
      </c>
      <c r="DF6" s="531" t="s">
        <v>85</v>
      </c>
      <c r="DG6" s="531" t="s">
        <v>136</v>
      </c>
      <c r="DH6" s="531" t="s">
        <v>85</v>
      </c>
      <c r="DI6" s="531" t="s">
        <v>136</v>
      </c>
      <c r="DJ6" s="531" t="s">
        <v>90</v>
      </c>
      <c r="DK6" s="988"/>
      <c r="DL6" s="988"/>
      <c r="DM6" s="988"/>
      <c r="DN6" s="988"/>
      <c r="DO6" s="207" t="s">
        <v>85</v>
      </c>
      <c r="DP6" s="207" t="s">
        <v>136</v>
      </c>
      <c r="DQ6" s="207" t="s">
        <v>85</v>
      </c>
      <c r="DR6" s="207" t="s">
        <v>136</v>
      </c>
      <c r="DS6" s="207" t="s">
        <v>85</v>
      </c>
      <c r="DT6" s="207" t="s">
        <v>136</v>
      </c>
      <c r="DU6" s="207" t="s">
        <v>85</v>
      </c>
      <c r="DV6" s="207" t="s">
        <v>136</v>
      </c>
      <c r="DW6" s="207" t="s">
        <v>85</v>
      </c>
      <c r="DX6" s="207" t="s">
        <v>136</v>
      </c>
      <c r="DY6" s="207" t="s">
        <v>85</v>
      </c>
      <c r="DZ6" s="207" t="s">
        <v>136</v>
      </c>
      <c r="EA6" s="207" t="s">
        <v>85</v>
      </c>
      <c r="EB6" s="207" t="s">
        <v>136</v>
      </c>
      <c r="EC6" s="207" t="s">
        <v>85</v>
      </c>
      <c r="ED6" s="207" t="s">
        <v>136</v>
      </c>
      <c r="EE6" s="207" t="s">
        <v>85</v>
      </c>
      <c r="EF6" s="207" t="s">
        <v>136</v>
      </c>
      <c r="EG6" s="207" t="s">
        <v>85</v>
      </c>
      <c r="EH6" s="207" t="s">
        <v>136</v>
      </c>
      <c r="EI6" s="207" t="s">
        <v>85</v>
      </c>
      <c r="EJ6" s="207" t="s">
        <v>136</v>
      </c>
      <c r="EK6" s="207" t="s">
        <v>85</v>
      </c>
      <c r="EL6" s="207" t="s">
        <v>136</v>
      </c>
      <c r="EM6" s="207" t="s">
        <v>90</v>
      </c>
      <c r="EN6" s="988"/>
      <c r="EO6" s="988"/>
    </row>
    <row r="7" spans="1:145" ht="55.5" customHeight="1" thickBot="1" x14ac:dyDescent="0.35">
      <c r="A7" s="988"/>
      <c r="B7" s="988"/>
      <c r="C7" s="627" t="s">
        <v>9</v>
      </c>
      <c r="D7" s="627" t="s">
        <v>10</v>
      </c>
      <c r="E7" s="627" t="s">
        <v>9</v>
      </c>
      <c r="F7" s="627" t="s">
        <v>10</v>
      </c>
      <c r="G7" s="627" t="s">
        <v>9</v>
      </c>
      <c r="H7" s="627" t="s">
        <v>10</v>
      </c>
      <c r="I7" s="627" t="s">
        <v>9</v>
      </c>
      <c r="J7" s="627" t="s">
        <v>10</v>
      </c>
      <c r="K7" s="627" t="s">
        <v>9</v>
      </c>
      <c r="L7" s="627" t="s">
        <v>10</v>
      </c>
      <c r="M7" s="627" t="s">
        <v>9</v>
      </c>
      <c r="N7" s="627" t="s">
        <v>10</v>
      </c>
      <c r="O7" s="627" t="s">
        <v>9</v>
      </c>
      <c r="P7" s="627" t="s">
        <v>10</v>
      </c>
      <c r="Q7" s="627" t="s">
        <v>9</v>
      </c>
      <c r="R7" s="627" t="s">
        <v>10</v>
      </c>
      <c r="S7" s="627" t="s">
        <v>9</v>
      </c>
      <c r="T7" s="627" t="s">
        <v>10</v>
      </c>
      <c r="U7" s="627" t="s">
        <v>9</v>
      </c>
      <c r="V7" s="627" t="s">
        <v>10</v>
      </c>
      <c r="W7" s="627" t="s">
        <v>9</v>
      </c>
      <c r="X7" s="627" t="s">
        <v>10</v>
      </c>
      <c r="Y7" s="627" t="s">
        <v>9</v>
      </c>
      <c r="Z7" s="627" t="s">
        <v>10</v>
      </c>
      <c r="AA7" s="627" t="s">
        <v>12</v>
      </c>
      <c r="AB7" s="988"/>
      <c r="AC7" s="988"/>
      <c r="AD7" s="988"/>
      <c r="AE7" s="988"/>
      <c r="AF7" s="263" t="s">
        <v>9</v>
      </c>
      <c r="AG7" s="263" t="s">
        <v>10</v>
      </c>
      <c r="AH7" s="263" t="s">
        <v>9</v>
      </c>
      <c r="AI7" s="263" t="s">
        <v>10</v>
      </c>
      <c r="AJ7" s="263" t="s">
        <v>9</v>
      </c>
      <c r="AK7" s="263" t="s">
        <v>10</v>
      </c>
      <c r="AL7" s="263" t="s">
        <v>9</v>
      </c>
      <c r="AM7" s="263" t="s">
        <v>10</v>
      </c>
      <c r="AN7" s="263" t="s">
        <v>9</v>
      </c>
      <c r="AO7" s="263" t="s">
        <v>10</v>
      </c>
      <c r="AP7" s="263" t="s">
        <v>9</v>
      </c>
      <c r="AQ7" s="263" t="s">
        <v>10</v>
      </c>
      <c r="AR7" s="263" t="s">
        <v>9</v>
      </c>
      <c r="AS7" s="263" t="s">
        <v>10</v>
      </c>
      <c r="AT7" s="263" t="s">
        <v>9</v>
      </c>
      <c r="AU7" s="263" t="s">
        <v>10</v>
      </c>
      <c r="AV7" s="263" t="s">
        <v>9</v>
      </c>
      <c r="AW7" s="263" t="s">
        <v>10</v>
      </c>
      <c r="AX7" s="263" t="s">
        <v>9</v>
      </c>
      <c r="AY7" s="263" t="s">
        <v>10</v>
      </c>
      <c r="AZ7" s="263" t="s">
        <v>9</v>
      </c>
      <c r="BA7" s="263" t="s">
        <v>10</v>
      </c>
      <c r="BB7" s="263" t="s">
        <v>9</v>
      </c>
      <c r="BC7" s="263" t="s">
        <v>10</v>
      </c>
      <c r="BD7" s="263" t="s">
        <v>12</v>
      </c>
      <c r="BE7" s="989"/>
      <c r="BF7" s="989"/>
      <c r="BG7" s="988"/>
      <c r="BH7" s="988"/>
      <c r="BI7" s="263" t="s">
        <v>9</v>
      </c>
      <c r="BJ7" s="263" t="s">
        <v>10</v>
      </c>
      <c r="BK7" s="263" t="s">
        <v>9</v>
      </c>
      <c r="BL7" s="263" t="s">
        <v>10</v>
      </c>
      <c r="BM7" s="263" t="s">
        <v>9</v>
      </c>
      <c r="BN7" s="263" t="s">
        <v>10</v>
      </c>
      <c r="BO7" s="263" t="s">
        <v>9</v>
      </c>
      <c r="BP7" s="263" t="s">
        <v>10</v>
      </c>
      <c r="BQ7" s="263" t="s">
        <v>9</v>
      </c>
      <c r="BR7" s="263" t="s">
        <v>10</v>
      </c>
      <c r="BS7" s="263" t="s">
        <v>9</v>
      </c>
      <c r="BT7" s="263" t="s">
        <v>10</v>
      </c>
      <c r="BU7" s="263" t="s">
        <v>9</v>
      </c>
      <c r="BV7" s="263" t="s">
        <v>10</v>
      </c>
      <c r="BW7" s="263" t="s">
        <v>9</v>
      </c>
      <c r="BX7" s="263" t="s">
        <v>10</v>
      </c>
      <c r="BY7" s="263" t="s">
        <v>9</v>
      </c>
      <c r="BZ7" s="263" t="s">
        <v>10</v>
      </c>
      <c r="CA7" s="263" t="s">
        <v>9</v>
      </c>
      <c r="CB7" s="263" t="s">
        <v>10</v>
      </c>
      <c r="CC7" s="263" t="s">
        <v>9</v>
      </c>
      <c r="CD7" s="263" t="s">
        <v>10</v>
      </c>
      <c r="CE7" s="263" t="s">
        <v>9</v>
      </c>
      <c r="CF7" s="263" t="s">
        <v>10</v>
      </c>
      <c r="CG7" s="263" t="s">
        <v>12</v>
      </c>
      <c r="CH7" s="988"/>
      <c r="CI7" s="988"/>
      <c r="CJ7" s="988"/>
      <c r="CK7" s="988"/>
      <c r="CL7" s="533" t="s">
        <v>9</v>
      </c>
      <c r="CM7" s="533" t="s">
        <v>10</v>
      </c>
      <c r="CN7" s="533" t="s">
        <v>9</v>
      </c>
      <c r="CO7" s="533" t="s">
        <v>10</v>
      </c>
      <c r="CP7" s="533" t="s">
        <v>9</v>
      </c>
      <c r="CQ7" s="533" t="s">
        <v>10</v>
      </c>
      <c r="CR7" s="533" t="s">
        <v>9</v>
      </c>
      <c r="CS7" s="533" t="s">
        <v>10</v>
      </c>
      <c r="CT7" s="533" t="s">
        <v>9</v>
      </c>
      <c r="CU7" s="533" t="s">
        <v>10</v>
      </c>
      <c r="CV7" s="533" t="s">
        <v>9</v>
      </c>
      <c r="CW7" s="533" t="s">
        <v>10</v>
      </c>
      <c r="CX7" s="533" t="s">
        <v>9</v>
      </c>
      <c r="CY7" s="533" t="s">
        <v>10</v>
      </c>
      <c r="CZ7" s="533" t="s">
        <v>9</v>
      </c>
      <c r="DA7" s="533" t="s">
        <v>10</v>
      </c>
      <c r="DB7" s="533" t="s">
        <v>9</v>
      </c>
      <c r="DC7" s="533" t="s">
        <v>10</v>
      </c>
      <c r="DD7" s="533" t="s">
        <v>9</v>
      </c>
      <c r="DE7" s="533" t="s">
        <v>10</v>
      </c>
      <c r="DF7" s="533" t="s">
        <v>9</v>
      </c>
      <c r="DG7" s="533" t="s">
        <v>10</v>
      </c>
      <c r="DH7" s="533" t="s">
        <v>9</v>
      </c>
      <c r="DI7" s="533" t="s">
        <v>10</v>
      </c>
      <c r="DJ7" s="533" t="s">
        <v>12</v>
      </c>
      <c r="DK7" s="988"/>
      <c r="DL7" s="988"/>
      <c r="DM7" s="988"/>
      <c r="DN7" s="988"/>
      <c r="DO7" s="263" t="s">
        <v>9</v>
      </c>
      <c r="DP7" s="263" t="s">
        <v>10</v>
      </c>
      <c r="DQ7" s="263" t="s">
        <v>9</v>
      </c>
      <c r="DR7" s="263" t="s">
        <v>10</v>
      </c>
      <c r="DS7" s="263" t="s">
        <v>9</v>
      </c>
      <c r="DT7" s="263" t="s">
        <v>10</v>
      </c>
      <c r="DU7" s="263" t="s">
        <v>9</v>
      </c>
      <c r="DV7" s="263" t="s">
        <v>10</v>
      </c>
      <c r="DW7" s="263" t="s">
        <v>9</v>
      </c>
      <c r="DX7" s="263" t="s">
        <v>10</v>
      </c>
      <c r="DY7" s="263" t="s">
        <v>9</v>
      </c>
      <c r="DZ7" s="263" t="s">
        <v>10</v>
      </c>
      <c r="EA7" s="263" t="s">
        <v>9</v>
      </c>
      <c r="EB7" s="263" t="s">
        <v>10</v>
      </c>
      <c r="EC7" s="263" t="s">
        <v>9</v>
      </c>
      <c r="ED7" s="263" t="s">
        <v>10</v>
      </c>
      <c r="EE7" s="263" t="s">
        <v>9</v>
      </c>
      <c r="EF7" s="263" t="s">
        <v>10</v>
      </c>
      <c r="EG7" s="263" t="s">
        <v>9</v>
      </c>
      <c r="EH7" s="263" t="s">
        <v>10</v>
      </c>
      <c r="EI7" s="263" t="s">
        <v>9</v>
      </c>
      <c r="EJ7" s="263" t="s">
        <v>10</v>
      </c>
      <c r="EK7" s="263" t="s">
        <v>9</v>
      </c>
      <c r="EL7" s="263" t="s">
        <v>10</v>
      </c>
      <c r="EM7" s="263" t="s">
        <v>12</v>
      </c>
      <c r="EN7" s="988"/>
      <c r="EO7" s="988"/>
    </row>
    <row r="8" spans="1:145" s="48" customFormat="1" ht="24" customHeight="1" x14ac:dyDescent="0.3">
      <c r="A8" s="992" t="s">
        <v>524</v>
      </c>
      <c r="B8" s="992"/>
      <c r="C8" s="214">
        <v>644</v>
      </c>
      <c r="D8" s="214">
        <v>204</v>
      </c>
      <c r="E8" s="214">
        <v>382</v>
      </c>
      <c r="F8" s="214">
        <v>122</v>
      </c>
      <c r="G8" s="214">
        <v>22871</v>
      </c>
      <c r="H8" s="214">
        <v>9840</v>
      </c>
      <c r="I8" s="214">
        <v>104</v>
      </c>
      <c r="J8" s="214">
        <v>15</v>
      </c>
      <c r="K8" s="214">
        <v>43</v>
      </c>
      <c r="L8" s="214">
        <v>18</v>
      </c>
      <c r="M8" s="214">
        <v>75</v>
      </c>
      <c r="N8" s="214">
        <v>53</v>
      </c>
      <c r="O8" s="214">
        <v>24</v>
      </c>
      <c r="P8" s="214">
        <v>1</v>
      </c>
      <c r="Q8" s="214">
        <v>25</v>
      </c>
      <c r="R8" s="214">
        <v>3</v>
      </c>
      <c r="S8" s="214">
        <v>4409</v>
      </c>
      <c r="T8" s="214">
        <v>2492</v>
      </c>
      <c r="U8" s="214">
        <v>1868</v>
      </c>
      <c r="V8" s="214">
        <v>517</v>
      </c>
      <c r="W8" s="214">
        <v>3262</v>
      </c>
      <c r="X8" s="214">
        <v>1020</v>
      </c>
      <c r="Y8" s="215">
        <f>SUM(C8,E8,G8,I8,K8,M8,O8,Q8,S8,U8,W8)</f>
        <v>33707</v>
      </c>
      <c r="Z8" s="215">
        <f>SUM(D8,F8,H8,J8,L8,N8,P8,R8,T8,V8,X8)</f>
        <v>14285</v>
      </c>
      <c r="AA8" s="215">
        <f>SUM(Y8:Z8)</f>
        <v>47992</v>
      </c>
      <c r="AB8" s="991" t="s">
        <v>743</v>
      </c>
      <c r="AC8" s="991"/>
      <c r="AD8" s="992" t="s">
        <v>524</v>
      </c>
      <c r="AE8" s="992"/>
      <c r="AF8" s="42">
        <v>587</v>
      </c>
      <c r="AG8" s="42">
        <v>171</v>
      </c>
      <c r="AH8" s="42">
        <v>329</v>
      </c>
      <c r="AI8" s="42">
        <v>94</v>
      </c>
      <c r="AJ8" s="42">
        <v>21771</v>
      </c>
      <c r="AK8" s="42">
        <v>9596</v>
      </c>
      <c r="AL8" s="42">
        <v>91</v>
      </c>
      <c r="AM8" s="42">
        <v>9</v>
      </c>
      <c r="AN8" s="42">
        <v>35</v>
      </c>
      <c r="AO8" s="42">
        <v>7</v>
      </c>
      <c r="AP8" s="42">
        <v>61</v>
      </c>
      <c r="AQ8" s="42">
        <v>49</v>
      </c>
      <c r="AR8" s="42">
        <v>20</v>
      </c>
      <c r="AS8" s="42">
        <v>0</v>
      </c>
      <c r="AT8" s="42">
        <v>20</v>
      </c>
      <c r="AU8" s="42">
        <v>1</v>
      </c>
      <c r="AV8" s="42">
        <v>4343</v>
      </c>
      <c r="AW8" s="42">
        <v>2234</v>
      </c>
      <c r="AX8" s="42">
        <v>1839</v>
      </c>
      <c r="AY8" s="42">
        <v>490</v>
      </c>
      <c r="AZ8" s="42">
        <v>3201</v>
      </c>
      <c r="BA8" s="42">
        <v>972</v>
      </c>
      <c r="BB8" s="42">
        <f>SUM(AF8,AH8,AJ8,AL8,AN8,AP8,AR8,AT8,AV8,AX8,AZ8)</f>
        <v>32297</v>
      </c>
      <c r="BC8" s="42">
        <f>SUM(AG8,AI8,AK8,AM8,AO8,AQ8,AS8,AU8,AW8,AY8,BA8)</f>
        <v>13623</v>
      </c>
      <c r="BD8" s="42">
        <f>SUM(BB8:BC8)</f>
        <v>45920</v>
      </c>
      <c r="BE8" s="991" t="s">
        <v>743</v>
      </c>
      <c r="BF8" s="991"/>
      <c r="BG8" s="992" t="s">
        <v>524</v>
      </c>
      <c r="BH8" s="992"/>
      <c r="BI8" s="42">
        <v>33</v>
      </c>
      <c r="BJ8" s="42">
        <v>25</v>
      </c>
      <c r="BK8" s="42">
        <v>36</v>
      </c>
      <c r="BL8" s="42">
        <v>15</v>
      </c>
      <c r="BM8" s="42">
        <v>375</v>
      </c>
      <c r="BN8" s="42">
        <v>124</v>
      </c>
      <c r="BO8" s="42">
        <v>5</v>
      </c>
      <c r="BP8" s="42">
        <v>2</v>
      </c>
      <c r="BQ8" s="42">
        <v>2</v>
      </c>
      <c r="BR8" s="42">
        <v>6</v>
      </c>
      <c r="BS8" s="42">
        <v>2</v>
      </c>
      <c r="BT8" s="42">
        <v>1</v>
      </c>
      <c r="BU8" s="42">
        <v>3</v>
      </c>
      <c r="BV8" s="42">
        <v>1</v>
      </c>
      <c r="BW8" s="42">
        <v>0</v>
      </c>
      <c r="BX8" s="42">
        <v>0</v>
      </c>
      <c r="BY8" s="42">
        <v>39</v>
      </c>
      <c r="BZ8" s="42">
        <v>183</v>
      </c>
      <c r="CA8" s="42">
        <v>17</v>
      </c>
      <c r="CB8" s="42">
        <v>25</v>
      </c>
      <c r="CC8" s="42">
        <v>43</v>
      </c>
      <c r="CD8" s="42">
        <v>45</v>
      </c>
      <c r="CE8" s="42">
        <f>SUM(BI8,BK8,BM8,BO8,BQ8,BS8,BU8,BW8,BY8,CA8,CC8)</f>
        <v>555</v>
      </c>
      <c r="CF8" s="42">
        <f>SUM(BJ8,BL8,BN8,BP8,BR8,BT8,BV8,BX8,BZ8,CB8,CD8)</f>
        <v>427</v>
      </c>
      <c r="CG8" s="42">
        <f>SUM(CE8:CF8)</f>
        <v>982</v>
      </c>
      <c r="CH8" s="991" t="s">
        <v>743</v>
      </c>
      <c r="CI8" s="991"/>
      <c r="CJ8" s="992" t="s">
        <v>524</v>
      </c>
      <c r="CK8" s="992"/>
      <c r="CL8" s="530">
        <v>24</v>
      </c>
      <c r="CM8" s="530">
        <v>8</v>
      </c>
      <c r="CN8" s="530">
        <v>17</v>
      </c>
      <c r="CO8" s="530">
        <v>13</v>
      </c>
      <c r="CP8" s="530">
        <v>725</v>
      </c>
      <c r="CQ8" s="530">
        <v>120</v>
      </c>
      <c r="CR8" s="530">
        <v>8</v>
      </c>
      <c r="CS8" s="530">
        <v>4</v>
      </c>
      <c r="CT8" s="530">
        <v>6</v>
      </c>
      <c r="CU8" s="530">
        <v>5</v>
      </c>
      <c r="CV8" s="530">
        <v>12</v>
      </c>
      <c r="CW8" s="530">
        <v>3</v>
      </c>
      <c r="CX8" s="530">
        <v>1</v>
      </c>
      <c r="CY8" s="530">
        <v>0</v>
      </c>
      <c r="CZ8" s="530">
        <v>5</v>
      </c>
      <c r="DA8" s="530">
        <v>2</v>
      </c>
      <c r="DB8" s="530">
        <v>27</v>
      </c>
      <c r="DC8" s="530">
        <v>75</v>
      </c>
      <c r="DD8" s="530">
        <v>12</v>
      </c>
      <c r="DE8" s="530">
        <v>2</v>
      </c>
      <c r="DF8" s="530">
        <v>18</v>
      </c>
      <c r="DG8" s="530">
        <v>3</v>
      </c>
      <c r="DH8" s="530">
        <f>SUM(CL8,CN8,CP8,CR8,CT8,CV8,CX8,CZ8,DB8,DD8,DF8)</f>
        <v>855</v>
      </c>
      <c r="DI8" s="530">
        <f>SUM(CM8,CO8,CQ8,CS8,CU8,CW8,CY8,DA8,DC8,DE8,DG8)</f>
        <v>235</v>
      </c>
      <c r="DJ8" s="530">
        <f>SUM(DH8:DI8)</f>
        <v>1090</v>
      </c>
      <c r="DK8" s="991" t="s">
        <v>743</v>
      </c>
      <c r="DL8" s="991"/>
      <c r="DM8" s="992" t="s">
        <v>524</v>
      </c>
      <c r="DN8" s="992"/>
      <c r="DO8" s="42">
        <v>223</v>
      </c>
      <c r="DP8" s="42">
        <v>144</v>
      </c>
      <c r="DQ8" s="42">
        <v>76</v>
      </c>
      <c r="DR8" s="42">
        <v>26</v>
      </c>
      <c r="DS8" s="42">
        <v>754</v>
      </c>
      <c r="DT8" s="42">
        <v>712</v>
      </c>
      <c r="DU8" s="42">
        <v>14</v>
      </c>
      <c r="DV8" s="42">
        <v>45</v>
      </c>
      <c r="DW8" s="42">
        <v>7</v>
      </c>
      <c r="DX8" s="42">
        <v>15</v>
      </c>
      <c r="DY8" s="42">
        <v>6</v>
      </c>
      <c r="DZ8" s="42">
        <v>10</v>
      </c>
      <c r="EA8" s="42">
        <v>5</v>
      </c>
      <c r="EB8" s="42">
        <v>2</v>
      </c>
      <c r="EC8" s="42">
        <v>11</v>
      </c>
      <c r="ED8" s="42">
        <v>3</v>
      </c>
      <c r="EE8" s="42">
        <v>252</v>
      </c>
      <c r="EF8" s="42">
        <v>135</v>
      </c>
      <c r="EG8" s="42">
        <v>85</v>
      </c>
      <c r="EH8" s="42">
        <v>28</v>
      </c>
      <c r="EI8" s="42">
        <v>135</v>
      </c>
      <c r="EJ8" s="42">
        <v>35</v>
      </c>
      <c r="EK8" s="42">
        <f>SUM(DO8,DQ8,DS8,DU8,DW8,DY8,EA8,EC8,EE8,EG8,EI8)</f>
        <v>1568</v>
      </c>
      <c r="EL8" s="42">
        <f>SUM(DP8,DR8,DT8,DV8,DX8,DZ8,EB8,ED8,EF8,EH8,EJ8)</f>
        <v>1155</v>
      </c>
      <c r="EM8" s="42">
        <f>SUM(EK8:EL8)</f>
        <v>2723</v>
      </c>
      <c r="EN8" s="991" t="s">
        <v>743</v>
      </c>
      <c r="EO8" s="991"/>
    </row>
    <row r="9" spans="1:145" ht="21.95" customHeight="1" x14ac:dyDescent="0.3">
      <c r="A9" s="993" t="s">
        <v>14</v>
      </c>
      <c r="B9" s="993"/>
      <c r="C9" s="42">
        <v>1872</v>
      </c>
      <c r="D9" s="42">
        <v>1230</v>
      </c>
      <c r="E9" s="42">
        <v>1696</v>
      </c>
      <c r="F9" s="42">
        <v>1208</v>
      </c>
      <c r="G9" s="42">
        <v>4864</v>
      </c>
      <c r="H9" s="42">
        <v>1274</v>
      </c>
      <c r="I9" s="42">
        <v>162</v>
      </c>
      <c r="J9" s="42">
        <v>55</v>
      </c>
      <c r="K9" s="42">
        <v>56</v>
      </c>
      <c r="L9" s="42">
        <v>59</v>
      </c>
      <c r="M9" s="42">
        <v>96</v>
      </c>
      <c r="N9" s="42">
        <v>95</v>
      </c>
      <c r="O9" s="42">
        <v>61</v>
      </c>
      <c r="P9" s="42">
        <v>29</v>
      </c>
      <c r="Q9" s="42">
        <v>118</v>
      </c>
      <c r="R9" s="42">
        <v>117</v>
      </c>
      <c r="S9" s="42">
        <v>343</v>
      </c>
      <c r="T9" s="42">
        <v>169</v>
      </c>
      <c r="U9" s="42">
        <v>80</v>
      </c>
      <c r="V9" s="42">
        <v>24</v>
      </c>
      <c r="W9" s="42">
        <v>283</v>
      </c>
      <c r="X9" s="42">
        <v>69</v>
      </c>
      <c r="Y9" s="101">
        <f t="shared" ref="Y9:Y27" si="0">SUM(C9,E9,G9,I9,K9,M9,O9,Q9,S9,U9,W9)</f>
        <v>9631</v>
      </c>
      <c r="Z9" s="101">
        <f t="shared" ref="Z9:Z27" si="1">SUM(D9,F9,H9,J9,L9,N9,P9,R9,T9,V9,X9)</f>
        <v>4329</v>
      </c>
      <c r="AA9" s="101">
        <f t="shared" ref="AA9:AA27" si="2">SUM(Y9:Z9)</f>
        <v>13960</v>
      </c>
      <c r="AB9" s="994" t="s">
        <v>15</v>
      </c>
      <c r="AC9" s="994"/>
      <c r="AD9" s="993" t="s">
        <v>14</v>
      </c>
      <c r="AE9" s="993"/>
      <c r="AF9" s="42">
        <v>1496</v>
      </c>
      <c r="AG9" s="42">
        <v>1016</v>
      </c>
      <c r="AH9" s="42">
        <v>1067</v>
      </c>
      <c r="AI9" s="42">
        <v>774</v>
      </c>
      <c r="AJ9" s="42">
        <v>4284</v>
      </c>
      <c r="AK9" s="42">
        <v>909</v>
      </c>
      <c r="AL9" s="42">
        <v>134</v>
      </c>
      <c r="AM9" s="42">
        <v>38</v>
      </c>
      <c r="AN9" s="42">
        <v>34</v>
      </c>
      <c r="AO9" s="42">
        <v>34</v>
      </c>
      <c r="AP9" s="42">
        <v>56</v>
      </c>
      <c r="AQ9" s="42">
        <v>59</v>
      </c>
      <c r="AR9" s="42">
        <v>45</v>
      </c>
      <c r="AS9" s="42">
        <v>29</v>
      </c>
      <c r="AT9" s="42">
        <v>72</v>
      </c>
      <c r="AU9" s="42">
        <v>103</v>
      </c>
      <c r="AV9" s="42">
        <v>276</v>
      </c>
      <c r="AW9" s="42">
        <v>159</v>
      </c>
      <c r="AX9" s="42">
        <v>38</v>
      </c>
      <c r="AY9" s="42">
        <v>21</v>
      </c>
      <c r="AZ9" s="42">
        <v>235</v>
      </c>
      <c r="BA9" s="42">
        <v>64</v>
      </c>
      <c r="BB9" s="42">
        <f t="shared" ref="BB9:BB27" si="3">SUM(AF9,AH9,AJ9,AL9,AN9,AP9,AR9,AT9,AV9,AX9,AZ9)</f>
        <v>7737</v>
      </c>
      <c r="BC9" s="42">
        <f t="shared" ref="BC9:BC27" si="4">SUM(AG9,AI9,AK9,AM9,AO9,AQ9,AS9,AU9,AW9,AY9,BA9)</f>
        <v>3206</v>
      </c>
      <c r="BD9" s="42">
        <f t="shared" ref="BD9:BD27" si="5">SUM(BB9:BC9)</f>
        <v>10943</v>
      </c>
      <c r="BE9" s="994" t="s">
        <v>15</v>
      </c>
      <c r="BF9" s="994"/>
      <c r="BG9" s="993" t="s">
        <v>14</v>
      </c>
      <c r="BH9" s="993"/>
      <c r="BI9" s="42">
        <v>306</v>
      </c>
      <c r="BJ9" s="42">
        <v>162</v>
      </c>
      <c r="BK9" s="42">
        <v>510</v>
      </c>
      <c r="BL9" s="42">
        <v>193</v>
      </c>
      <c r="BM9" s="42">
        <v>207</v>
      </c>
      <c r="BN9" s="42">
        <v>88</v>
      </c>
      <c r="BO9" s="42">
        <v>24</v>
      </c>
      <c r="BP9" s="42">
        <v>16</v>
      </c>
      <c r="BQ9" s="42">
        <v>20</v>
      </c>
      <c r="BR9" s="42">
        <v>19</v>
      </c>
      <c r="BS9" s="42">
        <v>40</v>
      </c>
      <c r="BT9" s="42">
        <v>36</v>
      </c>
      <c r="BU9" s="42">
        <v>16</v>
      </c>
      <c r="BV9" s="42">
        <v>0</v>
      </c>
      <c r="BW9" s="42">
        <v>46</v>
      </c>
      <c r="BX9" s="42">
        <v>14</v>
      </c>
      <c r="BY9" s="42">
        <v>47</v>
      </c>
      <c r="BZ9" s="42">
        <v>5</v>
      </c>
      <c r="CA9" s="42">
        <v>17</v>
      </c>
      <c r="CB9" s="42">
        <v>1</v>
      </c>
      <c r="CC9" s="42">
        <v>0</v>
      </c>
      <c r="CD9" s="42">
        <v>2</v>
      </c>
      <c r="CE9" s="42">
        <f t="shared" ref="CE9:CE27" si="6">SUM(BI9,BK9,BM9,BO9,BQ9,BS9,BU9,BW9,BY9,CA9,CC9)</f>
        <v>1233</v>
      </c>
      <c r="CF9" s="42">
        <f t="shared" ref="CF9:CF27" si="7">SUM(BJ9,BL9,BN9,BP9,BR9,BT9,BV9,BX9,BZ9,CB9,CD9)</f>
        <v>536</v>
      </c>
      <c r="CG9" s="42">
        <f t="shared" ref="CG9:CG27" si="8">SUM(CE9:CF9)</f>
        <v>1769</v>
      </c>
      <c r="CH9" s="994" t="s">
        <v>15</v>
      </c>
      <c r="CI9" s="994"/>
      <c r="CJ9" s="993" t="s">
        <v>14</v>
      </c>
      <c r="CK9" s="993"/>
      <c r="CL9" s="530">
        <v>70</v>
      </c>
      <c r="CM9" s="530">
        <v>52</v>
      </c>
      <c r="CN9" s="530">
        <v>119</v>
      </c>
      <c r="CO9" s="530">
        <v>241</v>
      </c>
      <c r="CP9" s="530">
        <v>373</v>
      </c>
      <c r="CQ9" s="530">
        <v>277</v>
      </c>
      <c r="CR9" s="530">
        <v>4</v>
      </c>
      <c r="CS9" s="530">
        <v>1</v>
      </c>
      <c r="CT9" s="530">
        <v>2</v>
      </c>
      <c r="CU9" s="530">
        <v>6</v>
      </c>
      <c r="CV9" s="530">
        <v>0</v>
      </c>
      <c r="CW9" s="530">
        <v>0</v>
      </c>
      <c r="CX9" s="530">
        <v>0</v>
      </c>
      <c r="CY9" s="530">
        <v>0</v>
      </c>
      <c r="CZ9" s="530">
        <v>0</v>
      </c>
      <c r="DA9" s="530">
        <v>0</v>
      </c>
      <c r="DB9" s="530">
        <v>20</v>
      </c>
      <c r="DC9" s="530">
        <v>5</v>
      </c>
      <c r="DD9" s="530">
        <v>25</v>
      </c>
      <c r="DE9" s="530">
        <v>2</v>
      </c>
      <c r="DF9" s="530">
        <v>48</v>
      </c>
      <c r="DG9" s="530">
        <v>3</v>
      </c>
      <c r="DH9" s="530">
        <f t="shared" ref="DH9:DH27" si="9">SUM(CL9,CN9,CP9,CR9,CT9,CV9,CX9,CZ9,DB9,DD9,DF9)</f>
        <v>661</v>
      </c>
      <c r="DI9" s="530">
        <f t="shared" ref="DI9:DI27" si="10">SUM(CM9,CO9,CQ9,CS9,CU9,CW9,CY9,DA9,DC9,DE9,DG9)</f>
        <v>587</v>
      </c>
      <c r="DJ9" s="530">
        <f t="shared" ref="DJ9:DJ27" si="11">SUM(DH9:DI9)</f>
        <v>1248</v>
      </c>
      <c r="DK9" s="994" t="s">
        <v>15</v>
      </c>
      <c r="DL9" s="994"/>
      <c r="DM9" s="993" t="s">
        <v>14</v>
      </c>
      <c r="DN9" s="993"/>
      <c r="DO9" s="42">
        <v>165</v>
      </c>
      <c r="DP9" s="42">
        <v>169</v>
      </c>
      <c r="DQ9" s="42">
        <v>165</v>
      </c>
      <c r="DR9" s="42">
        <v>161</v>
      </c>
      <c r="DS9" s="42">
        <v>202</v>
      </c>
      <c r="DT9" s="42">
        <v>140</v>
      </c>
      <c r="DU9" s="42">
        <v>34</v>
      </c>
      <c r="DV9" s="42">
        <v>23</v>
      </c>
      <c r="DW9" s="42">
        <v>63</v>
      </c>
      <c r="DX9" s="42">
        <v>25</v>
      </c>
      <c r="DY9" s="42">
        <v>46</v>
      </c>
      <c r="DZ9" s="42">
        <v>23</v>
      </c>
      <c r="EA9" s="42">
        <v>26</v>
      </c>
      <c r="EB9" s="42">
        <v>4</v>
      </c>
      <c r="EC9" s="42">
        <v>40</v>
      </c>
      <c r="ED9" s="42">
        <v>18</v>
      </c>
      <c r="EE9" s="42">
        <v>53</v>
      </c>
      <c r="EF9" s="42">
        <v>19</v>
      </c>
      <c r="EG9" s="42">
        <v>12</v>
      </c>
      <c r="EH9" s="42">
        <v>9</v>
      </c>
      <c r="EI9" s="42">
        <v>59</v>
      </c>
      <c r="EJ9" s="42">
        <v>20</v>
      </c>
      <c r="EK9" s="42">
        <f t="shared" ref="EK9:EK27" si="12">SUM(DO9,DQ9,DS9,DU9,DW9,DY9,EA9,EC9,EE9,EG9,EI9)</f>
        <v>865</v>
      </c>
      <c r="EL9" s="42">
        <f t="shared" ref="EL9:EL27" si="13">SUM(DP9,DR9,DT9,DV9,DX9,DZ9,EB9,ED9,EF9,EH9,EJ9)</f>
        <v>611</v>
      </c>
      <c r="EM9" s="42">
        <f t="shared" ref="EM9:EM27" si="14">SUM(EK9:EL9)</f>
        <v>1476</v>
      </c>
      <c r="EN9" s="994" t="s">
        <v>15</v>
      </c>
      <c r="EO9" s="994"/>
    </row>
    <row r="10" spans="1:145" ht="21.95" customHeight="1" x14ac:dyDescent="0.3">
      <c r="A10" s="995" t="s">
        <v>16</v>
      </c>
      <c r="B10" s="995"/>
      <c r="C10" s="42">
        <v>4217</v>
      </c>
      <c r="D10" s="42">
        <v>1904</v>
      </c>
      <c r="E10" s="42">
        <v>2616</v>
      </c>
      <c r="F10" s="42">
        <v>756</v>
      </c>
      <c r="G10" s="42">
        <v>5399</v>
      </c>
      <c r="H10" s="42">
        <v>2176</v>
      </c>
      <c r="I10" s="42">
        <v>608</v>
      </c>
      <c r="J10" s="42">
        <v>429</v>
      </c>
      <c r="K10" s="42">
        <v>261</v>
      </c>
      <c r="L10" s="42">
        <v>113</v>
      </c>
      <c r="M10" s="42">
        <v>300</v>
      </c>
      <c r="N10" s="42">
        <v>136</v>
      </c>
      <c r="O10" s="42">
        <v>224</v>
      </c>
      <c r="P10" s="42">
        <v>182</v>
      </c>
      <c r="Q10" s="42">
        <v>182</v>
      </c>
      <c r="R10" s="42">
        <v>177</v>
      </c>
      <c r="S10" s="42">
        <v>1303</v>
      </c>
      <c r="T10" s="42">
        <v>989</v>
      </c>
      <c r="U10" s="42">
        <v>1443</v>
      </c>
      <c r="V10" s="42">
        <v>782</v>
      </c>
      <c r="W10" s="42">
        <v>1061</v>
      </c>
      <c r="X10" s="42">
        <v>672</v>
      </c>
      <c r="Y10" s="101">
        <f t="shared" si="0"/>
        <v>17614</v>
      </c>
      <c r="Z10" s="101">
        <f t="shared" si="1"/>
        <v>8316</v>
      </c>
      <c r="AA10" s="101">
        <f t="shared" si="2"/>
        <v>25930</v>
      </c>
      <c r="AB10" s="996" t="s">
        <v>17</v>
      </c>
      <c r="AC10" s="996"/>
      <c r="AD10" s="995" t="s">
        <v>16</v>
      </c>
      <c r="AE10" s="995"/>
      <c r="AF10" s="42">
        <v>3555</v>
      </c>
      <c r="AG10" s="42">
        <v>1664</v>
      </c>
      <c r="AH10" s="42">
        <v>2273</v>
      </c>
      <c r="AI10" s="42">
        <v>578</v>
      </c>
      <c r="AJ10" s="42">
        <v>4227</v>
      </c>
      <c r="AK10" s="42">
        <v>1587</v>
      </c>
      <c r="AL10" s="42">
        <v>494</v>
      </c>
      <c r="AM10" s="42">
        <v>308</v>
      </c>
      <c r="AN10" s="42">
        <v>225</v>
      </c>
      <c r="AO10" s="42">
        <v>65</v>
      </c>
      <c r="AP10" s="42">
        <v>244</v>
      </c>
      <c r="AQ10" s="42">
        <v>118</v>
      </c>
      <c r="AR10" s="42">
        <v>193</v>
      </c>
      <c r="AS10" s="42">
        <v>158</v>
      </c>
      <c r="AT10" s="42">
        <v>145</v>
      </c>
      <c r="AU10" s="42">
        <v>153</v>
      </c>
      <c r="AV10" s="42">
        <v>1178</v>
      </c>
      <c r="AW10" s="42">
        <v>858</v>
      </c>
      <c r="AX10" s="42">
        <v>1318</v>
      </c>
      <c r="AY10" s="42">
        <v>704</v>
      </c>
      <c r="AZ10" s="42">
        <v>977</v>
      </c>
      <c r="BA10" s="42">
        <v>562</v>
      </c>
      <c r="BB10" s="42">
        <f t="shared" si="3"/>
        <v>14829</v>
      </c>
      <c r="BC10" s="42">
        <f t="shared" si="4"/>
        <v>6755</v>
      </c>
      <c r="BD10" s="42">
        <f t="shared" si="5"/>
        <v>21584</v>
      </c>
      <c r="BE10" s="996" t="s">
        <v>17</v>
      </c>
      <c r="BF10" s="996"/>
      <c r="BG10" s="995" t="s">
        <v>16</v>
      </c>
      <c r="BH10" s="995"/>
      <c r="BI10" s="42">
        <v>575</v>
      </c>
      <c r="BJ10" s="42">
        <v>184</v>
      </c>
      <c r="BK10" s="42">
        <v>294</v>
      </c>
      <c r="BL10" s="42">
        <v>160</v>
      </c>
      <c r="BM10" s="42">
        <v>505</v>
      </c>
      <c r="BN10" s="42">
        <v>181</v>
      </c>
      <c r="BO10" s="42">
        <v>103</v>
      </c>
      <c r="BP10" s="42">
        <v>120</v>
      </c>
      <c r="BQ10" s="42">
        <v>34</v>
      </c>
      <c r="BR10" s="42">
        <v>44</v>
      </c>
      <c r="BS10" s="42">
        <v>34</v>
      </c>
      <c r="BT10" s="42">
        <v>15</v>
      </c>
      <c r="BU10" s="42">
        <v>26</v>
      </c>
      <c r="BV10" s="42">
        <v>21</v>
      </c>
      <c r="BW10" s="42">
        <v>25</v>
      </c>
      <c r="BX10" s="42">
        <v>20</v>
      </c>
      <c r="BY10" s="42">
        <v>103</v>
      </c>
      <c r="BZ10" s="42">
        <v>94</v>
      </c>
      <c r="CA10" s="42">
        <v>105</v>
      </c>
      <c r="CB10" s="42">
        <v>48</v>
      </c>
      <c r="CC10" s="42">
        <v>40</v>
      </c>
      <c r="CD10" s="42">
        <v>57</v>
      </c>
      <c r="CE10" s="42">
        <f t="shared" si="6"/>
        <v>1844</v>
      </c>
      <c r="CF10" s="42">
        <f t="shared" si="7"/>
        <v>944</v>
      </c>
      <c r="CG10" s="42">
        <f t="shared" si="8"/>
        <v>2788</v>
      </c>
      <c r="CH10" s="996" t="s">
        <v>17</v>
      </c>
      <c r="CI10" s="996"/>
      <c r="CJ10" s="995" t="s">
        <v>16</v>
      </c>
      <c r="CK10" s="995"/>
      <c r="CL10" s="530">
        <v>87</v>
      </c>
      <c r="CM10" s="530">
        <v>56</v>
      </c>
      <c r="CN10" s="530">
        <v>49</v>
      </c>
      <c r="CO10" s="530">
        <v>18</v>
      </c>
      <c r="CP10" s="530">
        <v>667</v>
      </c>
      <c r="CQ10" s="530">
        <v>408</v>
      </c>
      <c r="CR10" s="530">
        <v>11</v>
      </c>
      <c r="CS10" s="530">
        <v>1</v>
      </c>
      <c r="CT10" s="530">
        <v>2</v>
      </c>
      <c r="CU10" s="530">
        <v>4</v>
      </c>
      <c r="CV10" s="530">
        <v>22</v>
      </c>
      <c r="CW10" s="530">
        <v>3</v>
      </c>
      <c r="CX10" s="530">
        <v>5</v>
      </c>
      <c r="CY10" s="530">
        <v>3</v>
      </c>
      <c r="CZ10" s="530">
        <v>12</v>
      </c>
      <c r="DA10" s="530">
        <v>4</v>
      </c>
      <c r="DB10" s="530">
        <v>22</v>
      </c>
      <c r="DC10" s="530">
        <v>37</v>
      </c>
      <c r="DD10" s="530">
        <v>20</v>
      </c>
      <c r="DE10" s="530">
        <v>30</v>
      </c>
      <c r="DF10" s="530">
        <v>44</v>
      </c>
      <c r="DG10" s="530">
        <v>53</v>
      </c>
      <c r="DH10" s="530">
        <f t="shared" si="9"/>
        <v>941</v>
      </c>
      <c r="DI10" s="530">
        <f t="shared" si="10"/>
        <v>617</v>
      </c>
      <c r="DJ10" s="530">
        <f t="shared" si="11"/>
        <v>1558</v>
      </c>
      <c r="DK10" s="996" t="s">
        <v>17</v>
      </c>
      <c r="DL10" s="996"/>
      <c r="DM10" s="995" t="s">
        <v>16</v>
      </c>
      <c r="DN10" s="995"/>
      <c r="DO10" s="42">
        <v>453</v>
      </c>
      <c r="DP10" s="42">
        <v>346</v>
      </c>
      <c r="DQ10" s="42">
        <v>300</v>
      </c>
      <c r="DR10" s="42">
        <v>194</v>
      </c>
      <c r="DS10" s="42">
        <v>420</v>
      </c>
      <c r="DT10" s="42">
        <v>181</v>
      </c>
      <c r="DU10" s="42">
        <v>68</v>
      </c>
      <c r="DV10" s="42">
        <v>55</v>
      </c>
      <c r="DW10" s="42">
        <v>39</v>
      </c>
      <c r="DX10" s="42">
        <v>51</v>
      </c>
      <c r="DY10" s="42">
        <v>26</v>
      </c>
      <c r="DZ10" s="42">
        <v>38</v>
      </c>
      <c r="EA10" s="42">
        <v>20</v>
      </c>
      <c r="EB10" s="42">
        <v>13</v>
      </c>
      <c r="EC10" s="42">
        <v>22</v>
      </c>
      <c r="ED10" s="42">
        <v>27</v>
      </c>
      <c r="EE10" s="42">
        <v>30</v>
      </c>
      <c r="EF10" s="42">
        <v>51</v>
      </c>
      <c r="EG10" s="42">
        <v>32</v>
      </c>
      <c r="EH10" s="42">
        <v>24</v>
      </c>
      <c r="EI10" s="42">
        <v>34</v>
      </c>
      <c r="EJ10" s="42">
        <v>60</v>
      </c>
      <c r="EK10" s="42">
        <f t="shared" si="12"/>
        <v>1444</v>
      </c>
      <c r="EL10" s="42">
        <f t="shared" si="13"/>
        <v>1040</v>
      </c>
      <c r="EM10" s="42">
        <f t="shared" si="14"/>
        <v>2484</v>
      </c>
      <c r="EN10" s="996" t="s">
        <v>17</v>
      </c>
      <c r="EO10" s="996"/>
    </row>
    <row r="11" spans="1:145" ht="21.95" customHeight="1" x14ac:dyDescent="0.3">
      <c r="A11" s="995" t="s">
        <v>18</v>
      </c>
      <c r="B11" s="995"/>
      <c r="C11" s="42">
        <v>5769</v>
      </c>
      <c r="D11" s="42">
        <v>2237</v>
      </c>
      <c r="E11" s="42">
        <v>4297</v>
      </c>
      <c r="F11" s="42">
        <v>1416</v>
      </c>
      <c r="G11" s="42">
        <v>10032</v>
      </c>
      <c r="H11" s="42">
        <v>4438</v>
      </c>
      <c r="I11" s="42">
        <v>726</v>
      </c>
      <c r="J11" s="42">
        <v>85</v>
      </c>
      <c r="K11" s="42">
        <v>561</v>
      </c>
      <c r="L11" s="42">
        <v>258</v>
      </c>
      <c r="M11" s="42">
        <v>152</v>
      </c>
      <c r="N11" s="42">
        <v>113</v>
      </c>
      <c r="O11" s="42">
        <v>346</v>
      </c>
      <c r="P11" s="42">
        <v>104</v>
      </c>
      <c r="Q11" s="42">
        <v>762</v>
      </c>
      <c r="R11" s="42">
        <v>324</v>
      </c>
      <c r="S11" s="42">
        <v>1948</v>
      </c>
      <c r="T11" s="42">
        <v>1796</v>
      </c>
      <c r="U11" s="42">
        <v>1724</v>
      </c>
      <c r="V11" s="42">
        <v>748</v>
      </c>
      <c r="W11" s="42">
        <v>2348</v>
      </c>
      <c r="X11" s="42">
        <v>1046</v>
      </c>
      <c r="Y11" s="101">
        <f t="shared" si="0"/>
        <v>28665</v>
      </c>
      <c r="Z11" s="101">
        <f t="shared" si="1"/>
        <v>12565</v>
      </c>
      <c r="AA11" s="101">
        <f t="shared" si="2"/>
        <v>41230</v>
      </c>
      <c r="AB11" s="996" t="s">
        <v>19</v>
      </c>
      <c r="AC11" s="996"/>
      <c r="AD11" s="995" t="s">
        <v>18</v>
      </c>
      <c r="AE11" s="995"/>
      <c r="AF11" s="42">
        <v>3482</v>
      </c>
      <c r="AG11" s="42">
        <v>1591</v>
      </c>
      <c r="AH11" s="42">
        <v>2834</v>
      </c>
      <c r="AI11" s="42">
        <v>1115</v>
      </c>
      <c r="AJ11" s="42">
        <v>3729</v>
      </c>
      <c r="AK11" s="42">
        <v>1446</v>
      </c>
      <c r="AL11" s="42">
        <v>186</v>
      </c>
      <c r="AM11" s="42">
        <v>40</v>
      </c>
      <c r="AN11" s="42">
        <v>101</v>
      </c>
      <c r="AO11" s="42">
        <v>21</v>
      </c>
      <c r="AP11" s="42">
        <v>129</v>
      </c>
      <c r="AQ11" s="42">
        <v>43</v>
      </c>
      <c r="AR11" s="42">
        <v>148</v>
      </c>
      <c r="AS11" s="42">
        <v>22</v>
      </c>
      <c r="AT11" s="42">
        <v>253</v>
      </c>
      <c r="AU11" s="42">
        <v>47</v>
      </c>
      <c r="AV11" s="42">
        <v>1519</v>
      </c>
      <c r="AW11" s="42">
        <v>1264</v>
      </c>
      <c r="AX11" s="42">
        <v>158</v>
      </c>
      <c r="AY11" s="42">
        <v>77</v>
      </c>
      <c r="AZ11" s="42">
        <v>1280</v>
      </c>
      <c r="BA11" s="42">
        <v>717</v>
      </c>
      <c r="BB11" s="42">
        <f t="shared" si="3"/>
        <v>13819</v>
      </c>
      <c r="BC11" s="42">
        <f t="shared" si="4"/>
        <v>6383</v>
      </c>
      <c r="BD11" s="42">
        <f t="shared" si="5"/>
        <v>20202</v>
      </c>
      <c r="BE11" s="996" t="s">
        <v>19</v>
      </c>
      <c r="BF11" s="996"/>
      <c r="BG11" s="995" t="s">
        <v>18</v>
      </c>
      <c r="BH11" s="995"/>
      <c r="BI11" s="42">
        <v>731</v>
      </c>
      <c r="BJ11" s="42">
        <v>351</v>
      </c>
      <c r="BK11" s="42">
        <v>566</v>
      </c>
      <c r="BL11" s="42">
        <v>218</v>
      </c>
      <c r="BM11" s="42">
        <v>1037</v>
      </c>
      <c r="BN11" s="42">
        <v>320</v>
      </c>
      <c r="BO11" s="42">
        <v>36</v>
      </c>
      <c r="BP11" s="42">
        <v>30</v>
      </c>
      <c r="BQ11" s="42">
        <v>47</v>
      </c>
      <c r="BR11" s="42">
        <v>34</v>
      </c>
      <c r="BS11" s="42">
        <v>21</v>
      </c>
      <c r="BT11" s="42">
        <v>19</v>
      </c>
      <c r="BU11" s="42">
        <v>9</v>
      </c>
      <c r="BV11" s="42">
        <v>9</v>
      </c>
      <c r="BW11" s="42">
        <v>26</v>
      </c>
      <c r="BX11" s="42">
        <v>18</v>
      </c>
      <c r="BY11" s="42">
        <v>140</v>
      </c>
      <c r="BZ11" s="42">
        <v>43</v>
      </c>
      <c r="CA11" s="42">
        <v>14</v>
      </c>
      <c r="CB11" s="42">
        <v>3</v>
      </c>
      <c r="CC11" s="42">
        <v>176</v>
      </c>
      <c r="CD11" s="42">
        <v>51</v>
      </c>
      <c r="CE11" s="42">
        <f t="shared" si="6"/>
        <v>2803</v>
      </c>
      <c r="CF11" s="42">
        <f t="shared" si="7"/>
        <v>1096</v>
      </c>
      <c r="CG11" s="42">
        <f t="shared" si="8"/>
        <v>3899</v>
      </c>
      <c r="CH11" s="996" t="s">
        <v>19</v>
      </c>
      <c r="CI11" s="996"/>
      <c r="CJ11" s="995" t="s">
        <v>18</v>
      </c>
      <c r="CK11" s="995"/>
      <c r="CL11" s="530">
        <v>1556</v>
      </c>
      <c r="CM11" s="530">
        <v>295</v>
      </c>
      <c r="CN11" s="530">
        <v>897</v>
      </c>
      <c r="CO11" s="530">
        <v>83</v>
      </c>
      <c r="CP11" s="530">
        <v>5266</v>
      </c>
      <c r="CQ11" s="530">
        <v>2672</v>
      </c>
      <c r="CR11" s="530">
        <v>504</v>
      </c>
      <c r="CS11" s="530">
        <v>15</v>
      </c>
      <c r="CT11" s="530">
        <v>413</v>
      </c>
      <c r="CU11" s="530">
        <v>203</v>
      </c>
      <c r="CV11" s="530">
        <v>2</v>
      </c>
      <c r="CW11" s="530">
        <v>51</v>
      </c>
      <c r="CX11" s="530">
        <v>189</v>
      </c>
      <c r="CY11" s="530">
        <v>73</v>
      </c>
      <c r="CZ11" s="530">
        <v>483</v>
      </c>
      <c r="DA11" s="530">
        <v>259</v>
      </c>
      <c r="DB11" s="530">
        <v>289</v>
      </c>
      <c r="DC11" s="530">
        <v>489</v>
      </c>
      <c r="DD11" s="530">
        <v>1552</v>
      </c>
      <c r="DE11" s="530">
        <v>668</v>
      </c>
      <c r="DF11" s="530">
        <v>892</v>
      </c>
      <c r="DG11" s="530">
        <v>278</v>
      </c>
      <c r="DH11" s="530">
        <f t="shared" si="9"/>
        <v>12043</v>
      </c>
      <c r="DI11" s="530">
        <f t="shared" si="10"/>
        <v>5086</v>
      </c>
      <c r="DJ11" s="530">
        <f t="shared" si="11"/>
        <v>17129</v>
      </c>
      <c r="DK11" s="996" t="s">
        <v>19</v>
      </c>
      <c r="DL11" s="996"/>
      <c r="DM11" s="995" t="s">
        <v>18</v>
      </c>
      <c r="DN11" s="995"/>
      <c r="DO11" s="42">
        <v>428</v>
      </c>
      <c r="DP11" s="42">
        <v>290</v>
      </c>
      <c r="DQ11" s="42">
        <v>359</v>
      </c>
      <c r="DR11" s="42">
        <v>209</v>
      </c>
      <c r="DS11" s="42">
        <v>517</v>
      </c>
      <c r="DT11" s="42">
        <v>274</v>
      </c>
      <c r="DU11" s="42">
        <v>13</v>
      </c>
      <c r="DV11" s="42">
        <v>30</v>
      </c>
      <c r="DW11" s="42">
        <v>77</v>
      </c>
      <c r="DX11" s="42">
        <v>30</v>
      </c>
      <c r="DY11" s="42">
        <v>16</v>
      </c>
      <c r="DZ11" s="42">
        <v>14</v>
      </c>
      <c r="EA11" s="42">
        <v>4</v>
      </c>
      <c r="EB11" s="42">
        <v>3</v>
      </c>
      <c r="EC11" s="42">
        <v>85</v>
      </c>
      <c r="ED11" s="42">
        <v>21</v>
      </c>
      <c r="EE11" s="42">
        <v>30</v>
      </c>
      <c r="EF11" s="42">
        <v>38</v>
      </c>
      <c r="EG11" s="42">
        <v>17</v>
      </c>
      <c r="EH11" s="42">
        <v>26</v>
      </c>
      <c r="EI11" s="42">
        <v>99</v>
      </c>
      <c r="EJ11" s="42">
        <v>74</v>
      </c>
      <c r="EK11" s="42">
        <f t="shared" si="12"/>
        <v>1645</v>
      </c>
      <c r="EL11" s="42">
        <f t="shared" si="13"/>
        <v>1009</v>
      </c>
      <c r="EM11" s="42">
        <f t="shared" si="14"/>
        <v>2654</v>
      </c>
      <c r="EN11" s="996" t="s">
        <v>19</v>
      </c>
      <c r="EO11" s="996"/>
    </row>
    <row r="12" spans="1:145" ht="21.95" customHeight="1" x14ac:dyDescent="0.3">
      <c r="A12" s="997" t="s">
        <v>20</v>
      </c>
      <c r="B12" s="261" t="s">
        <v>399</v>
      </c>
      <c r="C12" s="42">
        <v>4672</v>
      </c>
      <c r="D12" s="42">
        <v>3291</v>
      </c>
      <c r="E12" s="42">
        <v>3649</v>
      </c>
      <c r="F12" s="42">
        <v>2226</v>
      </c>
      <c r="G12" s="42">
        <v>7931</v>
      </c>
      <c r="H12" s="42">
        <v>3567</v>
      </c>
      <c r="I12" s="42">
        <v>427</v>
      </c>
      <c r="J12" s="42">
        <v>206</v>
      </c>
      <c r="K12" s="42">
        <v>413</v>
      </c>
      <c r="L12" s="42">
        <v>247</v>
      </c>
      <c r="M12" s="42">
        <v>269</v>
      </c>
      <c r="N12" s="42">
        <v>141</v>
      </c>
      <c r="O12" s="42">
        <v>252</v>
      </c>
      <c r="P12" s="42">
        <v>184</v>
      </c>
      <c r="Q12" s="42">
        <v>343</v>
      </c>
      <c r="R12" s="42">
        <v>263</v>
      </c>
      <c r="S12" s="42">
        <v>1230</v>
      </c>
      <c r="T12" s="42">
        <v>645</v>
      </c>
      <c r="U12" s="42">
        <v>1085</v>
      </c>
      <c r="V12" s="42">
        <v>1203</v>
      </c>
      <c r="W12" s="42">
        <v>1511</v>
      </c>
      <c r="X12" s="42">
        <v>920</v>
      </c>
      <c r="Y12" s="101">
        <f t="shared" si="0"/>
        <v>21782</v>
      </c>
      <c r="Z12" s="101">
        <f t="shared" si="1"/>
        <v>12893</v>
      </c>
      <c r="AA12" s="101">
        <f t="shared" si="2"/>
        <v>34675</v>
      </c>
      <c r="AB12" s="269" t="s">
        <v>43</v>
      </c>
      <c r="AC12" s="1000" t="s">
        <v>380</v>
      </c>
      <c r="AD12" s="997" t="s">
        <v>20</v>
      </c>
      <c r="AE12" s="261" t="s">
        <v>399</v>
      </c>
      <c r="AF12" s="42">
        <v>3327</v>
      </c>
      <c r="AG12" s="42">
        <v>2116</v>
      </c>
      <c r="AH12" s="42">
        <v>2566</v>
      </c>
      <c r="AI12" s="42">
        <v>1401</v>
      </c>
      <c r="AJ12" s="42">
        <v>4186</v>
      </c>
      <c r="AK12" s="42">
        <v>1255</v>
      </c>
      <c r="AL12" s="42">
        <v>198</v>
      </c>
      <c r="AM12" s="42">
        <v>49</v>
      </c>
      <c r="AN12" s="42">
        <v>167</v>
      </c>
      <c r="AO12" s="42">
        <v>29</v>
      </c>
      <c r="AP12" s="42">
        <v>182</v>
      </c>
      <c r="AQ12" s="42">
        <v>42</v>
      </c>
      <c r="AR12" s="42">
        <v>114</v>
      </c>
      <c r="AS12" s="42">
        <v>63</v>
      </c>
      <c r="AT12" s="42">
        <v>231</v>
      </c>
      <c r="AU12" s="42">
        <v>85</v>
      </c>
      <c r="AV12" s="42">
        <v>889</v>
      </c>
      <c r="AW12" s="42">
        <v>372</v>
      </c>
      <c r="AX12" s="42">
        <v>803</v>
      </c>
      <c r="AY12" s="42">
        <v>877</v>
      </c>
      <c r="AZ12" s="42">
        <v>1040</v>
      </c>
      <c r="BA12" s="42">
        <v>533</v>
      </c>
      <c r="BB12" s="42">
        <f t="shared" si="3"/>
        <v>13703</v>
      </c>
      <c r="BC12" s="42">
        <f t="shared" si="4"/>
        <v>6822</v>
      </c>
      <c r="BD12" s="42">
        <f t="shared" si="5"/>
        <v>20525</v>
      </c>
      <c r="BE12" s="269" t="s">
        <v>43</v>
      </c>
      <c r="BF12" s="1000" t="s">
        <v>380</v>
      </c>
      <c r="BG12" s="997" t="s">
        <v>20</v>
      </c>
      <c r="BH12" s="261" t="s">
        <v>399</v>
      </c>
      <c r="BI12" s="42">
        <v>923</v>
      </c>
      <c r="BJ12" s="42">
        <v>966</v>
      </c>
      <c r="BK12" s="42">
        <v>747</v>
      </c>
      <c r="BL12" s="42">
        <v>676</v>
      </c>
      <c r="BM12" s="42">
        <v>1002</v>
      </c>
      <c r="BN12" s="42">
        <v>765</v>
      </c>
      <c r="BO12" s="42">
        <v>179</v>
      </c>
      <c r="BP12" s="42">
        <v>120</v>
      </c>
      <c r="BQ12" s="42">
        <v>193</v>
      </c>
      <c r="BR12" s="42">
        <v>176</v>
      </c>
      <c r="BS12" s="42">
        <v>46</v>
      </c>
      <c r="BT12" s="42">
        <v>59</v>
      </c>
      <c r="BU12" s="42">
        <v>108</v>
      </c>
      <c r="BV12" s="42">
        <v>96</v>
      </c>
      <c r="BW12" s="42">
        <v>60</v>
      </c>
      <c r="BX12" s="42">
        <v>135</v>
      </c>
      <c r="BY12" s="42">
        <v>127</v>
      </c>
      <c r="BZ12" s="42">
        <v>90</v>
      </c>
      <c r="CA12" s="42">
        <v>86</v>
      </c>
      <c r="CB12" s="42">
        <v>148</v>
      </c>
      <c r="CC12" s="42">
        <v>151</v>
      </c>
      <c r="CD12" s="42">
        <v>174</v>
      </c>
      <c r="CE12" s="42">
        <f t="shared" si="6"/>
        <v>3622</v>
      </c>
      <c r="CF12" s="42">
        <f t="shared" si="7"/>
        <v>3405</v>
      </c>
      <c r="CG12" s="42">
        <f t="shared" si="8"/>
        <v>7027</v>
      </c>
      <c r="CH12" s="269" t="s">
        <v>43</v>
      </c>
      <c r="CI12" s="1000" t="s">
        <v>380</v>
      </c>
      <c r="CJ12" s="997" t="s">
        <v>20</v>
      </c>
      <c r="CK12" s="261" t="s">
        <v>399</v>
      </c>
      <c r="CL12" s="530">
        <v>422</v>
      </c>
      <c r="CM12" s="530">
        <v>209</v>
      </c>
      <c r="CN12" s="530">
        <v>336</v>
      </c>
      <c r="CO12" s="530">
        <v>149</v>
      </c>
      <c r="CP12" s="530">
        <v>2743</v>
      </c>
      <c r="CQ12" s="530">
        <v>1547</v>
      </c>
      <c r="CR12" s="530">
        <v>50</v>
      </c>
      <c r="CS12" s="530">
        <v>37</v>
      </c>
      <c r="CT12" s="530">
        <v>53</v>
      </c>
      <c r="CU12" s="530">
        <v>42</v>
      </c>
      <c r="CV12" s="530">
        <v>41</v>
      </c>
      <c r="CW12" s="530">
        <v>40</v>
      </c>
      <c r="CX12" s="530">
        <v>30</v>
      </c>
      <c r="CY12" s="530">
        <v>25</v>
      </c>
      <c r="CZ12" s="530">
        <v>52</v>
      </c>
      <c r="DA12" s="530">
        <v>43</v>
      </c>
      <c r="DB12" s="530">
        <v>214</v>
      </c>
      <c r="DC12" s="530">
        <v>183</v>
      </c>
      <c r="DD12" s="530">
        <v>196</v>
      </c>
      <c r="DE12" s="530">
        <v>178</v>
      </c>
      <c r="DF12" s="530">
        <v>320</v>
      </c>
      <c r="DG12" s="530">
        <v>213</v>
      </c>
      <c r="DH12" s="530">
        <f t="shared" si="9"/>
        <v>4457</v>
      </c>
      <c r="DI12" s="530">
        <f t="shared" si="10"/>
        <v>2666</v>
      </c>
      <c r="DJ12" s="530">
        <f t="shared" si="11"/>
        <v>7123</v>
      </c>
      <c r="DK12" s="269" t="s">
        <v>43</v>
      </c>
      <c r="DL12" s="1000" t="s">
        <v>380</v>
      </c>
      <c r="DM12" s="997" t="s">
        <v>20</v>
      </c>
      <c r="DN12" s="261" t="s">
        <v>399</v>
      </c>
      <c r="DO12" s="42">
        <v>323</v>
      </c>
      <c r="DP12" s="42">
        <v>585</v>
      </c>
      <c r="DQ12" s="42">
        <v>223</v>
      </c>
      <c r="DR12" s="42">
        <v>449</v>
      </c>
      <c r="DS12" s="42">
        <v>431</v>
      </c>
      <c r="DT12" s="42">
        <v>672</v>
      </c>
      <c r="DU12" s="42">
        <v>35</v>
      </c>
      <c r="DV12" s="42">
        <v>61</v>
      </c>
      <c r="DW12" s="42">
        <v>46</v>
      </c>
      <c r="DX12" s="42">
        <v>91</v>
      </c>
      <c r="DY12" s="42">
        <v>20</v>
      </c>
      <c r="DZ12" s="42">
        <v>15</v>
      </c>
      <c r="EA12" s="42">
        <v>15</v>
      </c>
      <c r="EB12" s="42">
        <v>28</v>
      </c>
      <c r="EC12" s="42">
        <v>38</v>
      </c>
      <c r="ED12" s="42">
        <v>92</v>
      </c>
      <c r="EE12" s="42">
        <v>47</v>
      </c>
      <c r="EF12" s="42">
        <v>55</v>
      </c>
      <c r="EG12" s="42">
        <v>46</v>
      </c>
      <c r="EH12" s="42">
        <v>87</v>
      </c>
      <c r="EI12" s="42">
        <v>74</v>
      </c>
      <c r="EJ12" s="42">
        <v>167</v>
      </c>
      <c r="EK12" s="42">
        <f t="shared" si="12"/>
        <v>1298</v>
      </c>
      <c r="EL12" s="42">
        <f t="shared" si="13"/>
        <v>2302</v>
      </c>
      <c r="EM12" s="42">
        <f t="shared" si="14"/>
        <v>3600</v>
      </c>
      <c r="EN12" s="269" t="s">
        <v>43</v>
      </c>
      <c r="EO12" s="1000" t="s">
        <v>380</v>
      </c>
    </row>
    <row r="13" spans="1:145" ht="21.95" customHeight="1" x14ac:dyDescent="0.3">
      <c r="A13" s="998"/>
      <c r="B13" s="261" t="s">
        <v>400</v>
      </c>
      <c r="C13" s="42">
        <v>10035</v>
      </c>
      <c r="D13" s="42">
        <v>5412</v>
      </c>
      <c r="E13" s="42">
        <v>6427</v>
      </c>
      <c r="F13" s="42">
        <v>3303</v>
      </c>
      <c r="G13" s="42">
        <v>10740</v>
      </c>
      <c r="H13" s="42">
        <v>4222</v>
      </c>
      <c r="I13" s="42">
        <v>550</v>
      </c>
      <c r="J13" s="42">
        <v>199</v>
      </c>
      <c r="K13" s="42">
        <v>460</v>
      </c>
      <c r="L13" s="42">
        <v>140</v>
      </c>
      <c r="M13" s="42">
        <v>292</v>
      </c>
      <c r="N13" s="42">
        <v>194</v>
      </c>
      <c r="O13" s="42">
        <v>246</v>
      </c>
      <c r="P13" s="42">
        <v>69</v>
      </c>
      <c r="Q13" s="42">
        <v>562</v>
      </c>
      <c r="R13" s="42">
        <v>192</v>
      </c>
      <c r="S13" s="42">
        <v>1122</v>
      </c>
      <c r="T13" s="42">
        <v>1049</v>
      </c>
      <c r="U13" s="42">
        <v>1315</v>
      </c>
      <c r="V13" s="42">
        <v>475</v>
      </c>
      <c r="W13" s="42">
        <v>2304</v>
      </c>
      <c r="X13" s="42">
        <v>858</v>
      </c>
      <c r="Y13" s="101">
        <f t="shared" si="0"/>
        <v>34053</v>
      </c>
      <c r="Z13" s="101">
        <f t="shared" si="1"/>
        <v>16113</v>
      </c>
      <c r="AA13" s="101">
        <f t="shared" si="2"/>
        <v>50166</v>
      </c>
      <c r="AB13" s="269" t="s">
        <v>44</v>
      </c>
      <c r="AC13" s="1001"/>
      <c r="AD13" s="998"/>
      <c r="AE13" s="261" t="s">
        <v>400</v>
      </c>
      <c r="AF13" s="42">
        <v>7742</v>
      </c>
      <c r="AG13" s="42">
        <v>3933</v>
      </c>
      <c r="AH13" s="42">
        <v>5009</v>
      </c>
      <c r="AI13" s="42">
        <v>2283</v>
      </c>
      <c r="AJ13" s="42">
        <v>6419</v>
      </c>
      <c r="AK13" s="42">
        <v>2127</v>
      </c>
      <c r="AL13" s="42">
        <v>412</v>
      </c>
      <c r="AM13" s="42">
        <v>100</v>
      </c>
      <c r="AN13" s="42">
        <v>326</v>
      </c>
      <c r="AO13" s="42">
        <v>41</v>
      </c>
      <c r="AP13" s="42">
        <v>227</v>
      </c>
      <c r="AQ13" s="42">
        <v>137</v>
      </c>
      <c r="AR13" s="42">
        <v>175</v>
      </c>
      <c r="AS13" s="42">
        <v>48</v>
      </c>
      <c r="AT13" s="42">
        <v>454</v>
      </c>
      <c r="AU13" s="42">
        <v>76</v>
      </c>
      <c r="AV13" s="42">
        <v>780</v>
      </c>
      <c r="AW13" s="42">
        <v>895</v>
      </c>
      <c r="AX13" s="42">
        <v>1002</v>
      </c>
      <c r="AY13" s="42">
        <v>392</v>
      </c>
      <c r="AZ13" s="42">
        <v>1821</v>
      </c>
      <c r="BA13" s="42">
        <v>589</v>
      </c>
      <c r="BB13" s="42">
        <f t="shared" si="3"/>
        <v>24367</v>
      </c>
      <c r="BC13" s="42">
        <f t="shared" si="4"/>
        <v>10621</v>
      </c>
      <c r="BD13" s="42">
        <f t="shared" si="5"/>
        <v>34988</v>
      </c>
      <c r="BE13" s="269" t="s">
        <v>44</v>
      </c>
      <c r="BF13" s="1001"/>
      <c r="BG13" s="998"/>
      <c r="BH13" s="261" t="s">
        <v>400</v>
      </c>
      <c r="BI13" s="42">
        <v>1976</v>
      </c>
      <c r="BJ13" s="42">
        <v>1309</v>
      </c>
      <c r="BK13" s="42">
        <v>1260</v>
      </c>
      <c r="BL13" s="42">
        <v>884</v>
      </c>
      <c r="BM13" s="42">
        <v>2246</v>
      </c>
      <c r="BN13" s="42">
        <v>913</v>
      </c>
      <c r="BO13" s="42">
        <v>122</v>
      </c>
      <c r="BP13" s="42">
        <v>90</v>
      </c>
      <c r="BQ13" s="42">
        <v>125</v>
      </c>
      <c r="BR13" s="42">
        <v>84</v>
      </c>
      <c r="BS13" s="42">
        <v>59</v>
      </c>
      <c r="BT13" s="42">
        <v>50</v>
      </c>
      <c r="BU13" s="42">
        <v>64</v>
      </c>
      <c r="BV13" s="42">
        <v>15</v>
      </c>
      <c r="BW13" s="42">
        <v>98</v>
      </c>
      <c r="BX13" s="42">
        <v>90</v>
      </c>
      <c r="BY13" s="42">
        <v>188</v>
      </c>
      <c r="BZ13" s="42">
        <v>102</v>
      </c>
      <c r="CA13" s="42">
        <v>162</v>
      </c>
      <c r="CB13" s="42">
        <v>64</v>
      </c>
      <c r="CC13" s="42">
        <v>340</v>
      </c>
      <c r="CD13" s="42">
        <v>167</v>
      </c>
      <c r="CE13" s="42">
        <f t="shared" si="6"/>
        <v>6640</v>
      </c>
      <c r="CF13" s="42">
        <f t="shared" si="7"/>
        <v>3768</v>
      </c>
      <c r="CG13" s="42">
        <f t="shared" si="8"/>
        <v>10408</v>
      </c>
      <c r="CH13" s="269" t="s">
        <v>44</v>
      </c>
      <c r="CI13" s="1001"/>
      <c r="CJ13" s="998"/>
      <c r="CK13" s="261" t="s">
        <v>400</v>
      </c>
      <c r="CL13" s="530">
        <v>317</v>
      </c>
      <c r="CM13" s="530">
        <v>170</v>
      </c>
      <c r="CN13" s="530">
        <v>158</v>
      </c>
      <c r="CO13" s="530">
        <v>136</v>
      </c>
      <c r="CP13" s="530">
        <v>2075</v>
      </c>
      <c r="CQ13" s="530">
        <v>1182</v>
      </c>
      <c r="CR13" s="530">
        <v>16</v>
      </c>
      <c r="CS13" s="530">
        <v>9</v>
      </c>
      <c r="CT13" s="530">
        <v>9</v>
      </c>
      <c r="CU13" s="530">
        <v>15</v>
      </c>
      <c r="CV13" s="530">
        <v>6</v>
      </c>
      <c r="CW13" s="530">
        <v>7</v>
      </c>
      <c r="CX13" s="530">
        <v>7</v>
      </c>
      <c r="CY13" s="530">
        <v>6</v>
      </c>
      <c r="CZ13" s="530">
        <v>10</v>
      </c>
      <c r="DA13" s="530">
        <v>26</v>
      </c>
      <c r="DB13" s="530">
        <v>154</v>
      </c>
      <c r="DC13" s="530">
        <v>52</v>
      </c>
      <c r="DD13" s="530">
        <v>151</v>
      </c>
      <c r="DE13" s="530">
        <v>19</v>
      </c>
      <c r="DF13" s="530">
        <v>143</v>
      </c>
      <c r="DG13" s="530">
        <v>102</v>
      </c>
      <c r="DH13" s="530">
        <f t="shared" si="9"/>
        <v>3046</v>
      </c>
      <c r="DI13" s="530">
        <f t="shared" si="10"/>
        <v>1724</v>
      </c>
      <c r="DJ13" s="530">
        <f t="shared" si="11"/>
        <v>4770</v>
      </c>
      <c r="DK13" s="269" t="s">
        <v>44</v>
      </c>
      <c r="DL13" s="1001"/>
      <c r="DM13" s="998"/>
      <c r="DN13" s="261" t="s">
        <v>400</v>
      </c>
      <c r="DO13" s="42">
        <v>1131</v>
      </c>
      <c r="DP13" s="42">
        <v>1155</v>
      </c>
      <c r="DQ13" s="42">
        <v>796</v>
      </c>
      <c r="DR13" s="42">
        <v>788</v>
      </c>
      <c r="DS13" s="42">
        <v>1387</v>
      </c>
      <c r="DT13" s="42">
        <v>783</v>
      </c>
      <c r="DU13" s="42">
        <v>64</v>
      </c>
      <c r="DV13" s="42">
        <v>77</v>
      </c>
      <c r="DW13" s="42">
        <v>55</v>
      </c>
      <c r="DX13" s="42">
        <v>73</v>
      </c>
      <c r="DY13" s="42">
        <v>30</v>
      </c>
      <c r="DZ13" s="42">
        <v>63</v>
      </c>
      <c r="EA13" s="42">
        <v>30</v>
      </c>
      <c r="EB13" s="42">
        <v>10</v>
      </c>
      <c r="EC13" s="42">
        <v>60</v>
      </c>
      <c r="ED13" s="42">
        <v>112</v>
      </c>
      <c r="EE13" s="42">
        <v>70</v>
      </c>
      <c r="EF13" s="42">
        <v>91</v>
      </c>
      <c r="EG13" s="42">
        <v>61</v>
      </c>
      <c r="EH13" s="42">
        <v>59</v>
      </c>
      <c r="EI13" s="42">
        <v>180</v>
      </c>
      <c r="EJ13" s="42">
        <v>198</v>
      </c>
      <c r="EK13" s="42">
        <f t="shared" si="12"/>
        <v>3864</v>
      </c>
      <c r="EL13" s="42">
        <f t="shared" si="13"/>
        <v>3409</v>
      </c>
      <c r="EM13" s="42">
        <f t="shared" si="14"/>
        <v>7273</v>
      </c>
      <c r="EN13" s="269" t="s">
        <v>44</v>
      </c>
      <c r="EO13" s="1001"/>
    </row>
    <row r="14" spans="1:145" ht="21.95" customHeight="1" x14ac:dyDescent="0.3">
      <c r="A14" s="998"/>
      <c r="B14" s="261" t="s">
        <v>401</v>
      </c>
      <c r="C14" s="628">
        <v>7920</v>
      </c>
      <c r="D14" s="628">
        <v>4591</v>
      </c>
      <c r="E14" s="628">
        <v>3791</v>
      </c>
      <c r="F14" s="628">
        <v>1966</v>
      </c>
      <c r="G14" s="628">
        <v>7243</v>
      </c>
      <c r="H14" s="628">
        <v>2460</v>
      </c>
      <c r="I14" s="628">
        <v>240</v>
      </c>
      <c r="J14" s="628">
        <v>231</v>
      </c>
      <c r="K14" s="628">
        <v>417</v>
      </c>
      <c r="L14" s="628">
        <v>209</v>
      </c>
      <c r="M14" s="628">
        <v>232</v>
      </c>
      <c r="N14" s="628">
        <v>149</v>
      </c>
      <c r="O14" s="628">
        <v>530</v>
      </c>
      <c r="P14" s="628">
        <v>239</v>
      </c>
      <c r="Q14" s="628">
        <v>330</v>
      </c>
      <c r="R14" s="628">
        <v>143</v>
      </c>
      <c r="S14" s="628">
        <v>808</v>
      </c>
      <c r="T14" s="628">
        <v>565</v>
      </c>
      <c r="U14" s="628">
        <v>773</v>
      </c>
      <c r="V14" s="628">
        <v>250</v>
      </c>
      <c r="W14" s="628">
        <v>1429</v>
      </c>
      <c r="X14" s="628">
        <v>703</v>
      </c>
      <c r="Y14" s="246">
        <f t="shared" si="0"/>
        <v>23713</v>
      </c>
      <c r="Z14" s="246">
        <f t="shared" si="1"/>
        <v>11506</v>
      </c>
      <c r="AA14" s="246">
        <f t="shared" si="2"/>
        <v>35219</v>
      </c>
      <c r="AB14" s="269" t="s">
        <v>45</v>
      </c>
      <c r="AC14" s="1001"/>
      <c r="AD14" s="998"/>
      <c r="AE14" s="261" t="s">
        <v>401</v>
      </c>
      <c r="AF14" s="42">
        <v>6855</v>
      </c>
      <c r="AG14" s="42">
        <v>3854</v>
      </c>
      <c r="AH14" s="42">
        <v>3346</v>
      </c>
      <c r="AI14" s="42">
        <v>1749</v>
      </c>
      <c r="AJ14" s="42">
        <v>4389</v>
      </c>
      <c r="AK14" s="42">
        <v>1366</v>
      </c>
      <c r="AL14" s="42">
        <v>206</v>
      </c>
      <c r="AM14" s="42">
        <v>226</v>
      </c>
      <c r="AN14" s="42">
        <v>361</v>
      </c>
      <c r="AO14" s="42">
        <v>201</v>
      </c>
      <c r="AP14" s="42">
        <v>216</v>
      </c>
      <c r="AQ14" s="42">
        <v>141</v>
      </c>
      <c r="AR14" s="42">
        <v>524</v>
      </c>
      <c r="AS14" s="42">
        <v>235</v>
      </c>
      <c r="AT14" s="42">
        <v>287</v>
      </c>
      <c r="AU14" s="42">
        <v>141</v>
      </c>
      <c r="AV14" s="42">
        <v>789</v>
      </c>
      <c r="AW14" s="42">
        <v>551</v>
      </c>
      <c r="AX14" s="42">
        <v>651</v>
      </c>
      <c r="AY14" s="42">
        <v>208</v>
      </c>
      <c r="AZ14" s="42">
        <v>1344</v>
      </c>
      <c r="BA14" s="42">
        <v>609</v>
      </c>
      <c r="BB14" s="42">
        <f t="shared" si="3"/>
        <v>18968</v>
      </c>
      <c r="BC14" s="42">
        <f t="shared" si="4"/>
        <v>9281</v>
      </c>
      <c r="BD14" s="42">
        <f t="shared" si="5"/>
        <v>28249</v>
      </c>
      <c r="BE14" s="269" t="s">
        <v>45</v>
      </c>
      <c r="BF14" s="1001"/>
      <c r="BG14" s="998"/>
      <c r="BH14" s="261" t="s">
        <v>401</v>
      </c>
      <c r="BI14" s="42">
        <v>1038</v>
      </c>
      <c r="BJ14" s="42">
        <v>737</v>
      </c>
      <c r="BK14" s="42">
        <v>430</v>
      </c>
      <c r="BL14" s="42">
        <v>216</v>
      </c>
      <c r="BM14" s="42">
        <v>737</v>
      </c>
      <c r="BN14" s="42">
        <v>194</v>
      </c>
      <c r="BO14" s="42">
        <v>32</v>
      </c>
      <c r="BP14" s="42">
        <v>5</v>
      </c>
      <c r="BQ14" s="42">
        <v>54</v>
      </c>
      <c r="BR14" s="42">
        <v>7</v>
      </c>
      <c r="BS14" s="42">
        <v>16</v>
      </c>
      <c r="BT14" s="42">
        <v>8</v>
      </c>
      <c r="BU14" s="42">
        <v>6</v>
      </c>
      <c r="BV14" s="42">
        <v>4</v>
      </c>
      <c r="BW14" s="42">
        <v>43</v>
      </c>
      <c r="BX14" s="42">
        <v>2</v>
      </c>
      <c r="BY14" s="42">
        <v>9</v>
      </c>
      <c r="BZ14" s="42">
        <v>7</v>
      </c>
      <c r="CA14" s="42">
        <v>35</v>
      </c>
      <c r="CB14" s="42">
        <v>17</v>
      </c>
      <c r="CC14" s="42">
        <v>20</v>
      </c>
      <c r="CD14" s="42">
        <v>21</v>
      </c>
      <c r="CE14" s="42">
        <f t="shared" si="6"/>
        <v>2420</v>
      </c>
      <c r="CF14" s="42">
        <f t="shared" si="7"/>
        <v>1218</v>
      </c>
      <c r="CG14" s="42">
        <f t="shared" si="8"/>
        <v>3638</v>
      </c>
      <c r="CH14" s="269" t="s">
        <v>45</v>
      </c>
      <c r="CI14" s="1001"/>
      <c r="CJ14" s="998"/>
      <c r="CK14" s="261" t="s">
        <v>401</v>
      </c>
      <c r="CL14" s="530">
        <v>27</v>
      </c>
      <c r="CM14" s="530">
        <v>0</v>
      </c>
      <c r="CN14" s="530">
        <v>15</v>
      </c>
      <c r="CO14" s="530">
        <v>1</v>
      </c>
      <c r="CP14" s="530">
        <v>2117</v>
      </c>
      <c r="CQ14" s="530">
        <v>900</v>
      </c>
      <c r="CR14" s="530">
        <v>2</v>
      </c>
      <c r="CS14" s="530">
        <v>0</v>
      </c>
      <c r="CT14" s="530">
        <v>2</v>
      </c>
      <c r="CU14" s="530">
        <v>1</v>
      </c>
      <c r="CV14" s="530">
        <v>0</v>
      </c>
      <c r="CW14" s="530">
        <v>0</v>
      </c>
      <c r="CX14" s="530">
        <v>0</v>
      </c>
      <c r="CY14" s="530">
        <v>0</v>
      </c>
      <c r="CZ14" s="530">
        <v>0</v>
      </c>
      <c r="DA14" s="530">
        <v>0</v>
      </c>
      <c r="DB14" s="530">
        <v>10</v>
      </c>
      <c r="DC14" s="530">
        <v>7</v>
      </c>
      <c r="DD14" s="530">
        <v>87</v>
      </c>
      <c r="DE14" s="530">
        <v>25</v>
      </c>
      <c r="DF14" s="530">
        <v>65</v>
      </c>
      <c r="DG14" s="530">
        <v>73</v>
      </c>
      <c r="DH14" s="530">
        <f t="shared" si="9"/>
        <v>2325</v>
      </c>
      <c r="DI14" s="530">
        <f t="shared" si="10"/>
        <v>1007</v>
      </c>
      <c r="DJ14" s="530">
        <f t="shared" si="11"/>
        <v>3332</v>
      </c>
      <c r="DK14" s="269" t="s">
        <v>45</v>
      </c>
      <c r="DL14" s="1001"/>
      <c r="DM14" s="998"/>
      <c r="DN14" s="261" t="s">
        <v>401</v>
      </c>
      <c r="DO14" s="42">
        <v>423</v>
      </c>
      <c r="DP14" s="42">
        <v>857</v>
      </c>
      <c r="DQ14" s="42">
        <v>202</v>
      </c>
      <c r="DR14" s="42">
        <v>422</v>
      </c>
      <c r="DS14" s="42">
        <v>228</v>
      </c>
      <c r="DT14" s="42">
        <v>397</v>
      </c>
      <c r="DU14" s="42">
        <v>22</v>
      </c>
      <c r="DV14" s="42">
        <v>26</v>
      </c>
      <c r="DW14" s="42">
        <v>23</v>
      </c>
      <c r="DX14" s="42">
        <v>38</v>
      </c>
      <c r="DY14" s="42">
        <v>7</v>
      </c>
      <c r="DZ14" s="42">
        <v>39</v>
      </c>
      <c r="EA14" s="42">
        <v>11</v>
      </c>
      <c r="EB14" s="42">
        <v>9</v>
      </c>
      <c r="EC14" s="42">
        <v>14</v>
      </c>
      <c r="ED14" s="42">
        <v>60</v>
      </c>
      <c r="EE14" s="42">
        <v>30</v>
      </c>
      <c r="EF14" s="42">
        <v>35</v>
      </c>
      <c r="EG14" s="42">
        <v>24</v>
      </c>
      <c r="EH14" s="42">
        <v>13</v>
      </c>
      <c r="EI14" s="42">
        <v>35</v>
      </c>
      <c r="EJ14" s="42">
        <v>51</v>
      </c>
      <c r="EK14" s="42">
        <f t="shared" si="12"/>
        <v>1019</v>
      </c>
      <c r="EL14" s="42">
        <f t="shared" si="13"/>
        <v>1947</v>
      </c>
      <c r="EM14" s="42">
        <f t="shared" si="14"/>
        <v>2966</v>
      </c>
      <c r="EN14" s="269" t="s">
        <v>45</v>
      </c>
      <c r="EO14" s="1001"/>
    </row>
    <row r="15" spans="1:145" ht="21.95" customHeight="1" x14ac:dyDescent="0.3">
      <c r="A15" s="998"/>
      <c r="B15" s="261" t="s">
        <v>382</v>
      </c>
      <c r="C15" s="628">
        <v>4038</v>
      </c>
      <c r="D15" s="628">
        <v>1952</v>
      </c>
      <c r="E15" s="628">
        <v>2150</v>
      </c>
      <c r="F15" s="628">
        <v>851</v>
      </c>
      <c r="G15" s="628">
        <v>5847</v>
      </c>
      <c r="H15" s="628">
        <v>2094</v>
      </c>
      <c r="I15" s="628">
        <v>610</v>
      </c>
      <c r="J15" s="628">
        <v>365</v>
      </c>
      <c r="K15" s="628">
        <v>366</v>
      </c>
      <c r="L15" s="628">
        <v>357</v>
      </c>
      <c r="M15" s="628">
        <v>365</v>
      </c>
      <c r="N15" s="628">
        <v>22</v>
      </c>
      <c r="O15" s="628">
        <v>93</v>
      </c>
      <c r="P15" s="628">
        <v>19</v>
      </c>
      <c r="Q15" s="628">
        <v>363</v>
      </c>
      <c r="R15" s="628">
        <v>109</v>
      </c>
      <c r="S15" s="628">
        <v>740</v>
      </c>
      <c r="T15" s="628">
        <v>670</v>
      </c>
      <c r="U15" s="628">
        <v>1178</v>
      </c>
      <c r="V15" s="628">
        <v>331</v>
      </c>
      <c r="W15" s="628">
        <v>1195</v>
      </c>
      <c r="X15" s="628">
        <v>534</v>
      </c>
      <c r="Y15" s="246">
        <f t="shared" si="0"/>
        <v>16945</v>
      </c>
      <c r="Z15" s="246">
        <f t="shared" si="1"/>
        <v>7304</v>
      </c>
      <c r="AA15" s="246">
        <f t="shared" si="2"/>
        <v>24249</v>
      </c>
      <c r="AB15" s="269" t="s">
        <v>46</v>
      </c>
      <c r="AC15" s="1001"/>
      <c r="AD15" s="998"/>
      <c r="AE15" s="261" t="s">
        <v>382</v>
      </c>
      <c r="AF15" s="42">
        <v>2903</v>
      </c>
      <c r="AG15" s="42">
        <v>1536</v>
      </c>
      <c r="AH15" s="42">
        <v>1573</v>
      </c>
      <c r="AI15" s="42">
        <v>682</v>
      </c>
      <c r="AJ15" s="42">
        <v>4353</v>
      </c>
      <c r="AK15" s="42">
        <v>1672</v>
      </c>
      <c r="AL15" s="42">
        <v>438</v>
      </c>
      <c r="AM15" s="42">
        <v>274</v>
      </c>
      <c r="AN15" s="42">
        <v>283</v>
      </c>
      <c r="AO15" s="42">
        <v>259</v>
      </c>
      <c r="AP15" s="42">
        <v>295</v>
      </c>
      <c r="AQ15" s="42">
        <v>17</v>
      </c>
      <c r="AR15" s="42">
        <v>86</v>
      </c>
      <c r="AS15" s="42">
        <v>19</v>
      </c>
      <c r="AT15" s="42">
        <v>216</v>
      </c>
      <c r="AU15" s="42">
        <v>77</v>
      </c>
      <c r="AV15" s="42">
        <v>672</v>
      </c>
      <c r="AW15" s="42">
        <v>581</v>
      </c>
      <c r="AX15" s="42">
        <v>902</v>
      </c>
      <c r="AY15" s="42">
        <v>276</v>
      </c>
      <c r="AZ15" s="42">
        <v>905</v>
      </c>
      <c r="BA15" s="42">
        <v>398</v>
      </c>
      <c r="BB15" s="42">
        <f t="shared" si="3"/>
        <v>12626</v>
      </c>
      <c r="BC15" s="42">
        <f t="shared" si="4"/>
        <v>5791</v>
      </c>
      <c r="BD15" s="42">
        <f t="shared" si="5"/>
        <v>18417</v>
      </c>
      <c r="BE15" s="269" t="s">
        <v>46</v>
      </c>
      <c r="BF15" s="1001"/>
      <c r="BG15" s="998"/>
      <c r="BH15" s="261" t="s">
        <v>382</v>
      </c>
      <c r="BI15" s="42">
        <v>935</v>
      </c>
      <c r="BJ15" s="42">
        <v>398</v>
      </c>
      <c r="BK15" s="42">
        <v>564</v>
      </c>
      <c r="BL15" s="42">
        <v>158</v>
      </c>
      <c r="BM15" s="42">
        <v>934</v>
      </c>
      <c r="BN15" s="42">
        <v>177</v>
      </c>
      <c r="BO15" s="42">
        <v>134</v>
      </c>
      <c r="BP15" s="42">
        <v>66</v>
      </c>
      <c r="BQ15" s="42">
        <v>63</v>
      </c>
      <c r="BR15" s="42">
        <v>78</v>
      </c>
      <c r="BS15" s="42">
        <v>62</v>
      </c>
      <c r="BT15" s="42">
        <v>5</v>
      </c>
      <c r="BU15" s="42">
        <v>7</v>
      </c>
      <c r="BV15" s="42">
        <v>0</v>
      </c>
      <c r="BW15" s="42">
        <v>125</v>
      </c>
      <c r="BX15" s="42">
        <v>31</v>
      </c>
      <c r="BY15" s="42">
        <v>50</v>
      </c>
      <c r="BZ15" s="42">
        <v>48</v>
      </c>
      <c r="CA15" s="42">
        <v>191</v>
      </c>
      <c r="CB15" s="42">
        <v>39</v>
      </c>
      <c r="CC15" s="42">
        <v>210</v>
      </c>
      <c r="CD15" s="42">
        <v>110</v>
      </c>
      <c r="CE15" s="42">
        <f t="shared" si="6"/>
        <v>3275</v>
      </c>
      <c r="CF15" s="42">
        <f t="shared" si="7"/>
        <v>1110</v>
      </c>
      <c r="CG15" s="42">
        <f t="shared" si="8"/>
        <v>4385</v>
      </c>
      <c r="CH15" s="269" t="s">
        <v>46</v>
      </c>
      <c r="CI15" s="1001"/>
      <c r="CJ15" s="998"/>
      <c r="CK15" s="261" t="s">
        <v>382</v>
      </c>
      <c r="CL15" s="530">
        <v>200</v>
      </c>
      <c r="CM15" s="530">
        <v>18</v>
      </c>
      <c r="CN15" s="530">
        <v>13</v>
      </c>
      <c r="CO15" s="530">
        <v>11</v>
      </c>
      <c r="CP15" s="530">
        <v>560</v>
      </c>
      <c r="CQ15" s="530">
        <v>245</v>
      </c>
      <c r="CR15" s="530">
        <v>38</v>
      </c>
      <c r="CS15" s="530">
        <v>25</v>
      </c>
      <c r="CT15" s="530">
        <v>20</v>
      </c>
      <c r="CU15" s="530">
        <v>20</v>
      </c>
      <c r="CV15" s="530">
        <v>8</v>
      </c>
      <c r="CW15" s="530">
        <v>0</v>
      </c>
      <c r="CX15" s="530">
        <v>0</v>
      </c>
      <c r="CY15" s="530">
        <v>0</v>
      </c>
      <c r="CZ15" s="530">
        <v>22</v>
      </c>
      <c r="DA15" s="530">
        <v>1</v>
      </c>
      <c r="DB15" s="530">
        <v>18</v>
      </c>
      <c r="DC15" s="530">
        <v>41</v>
      </c>
      <c r="DD15" s="530">
        <v>85</v>
      </c>
      <c r="DE15" s="530">
        <v>16</v>
      </c>
      <c r="DF15" s="530">
        <v>80</v>
      </c>
      <c r="DG15" s="530">
        <v>26</v>
      </c>
      <c r="DH15" s="530">
        <f t="shared" si="9"/>
        <v>1044</v>
      </c>
      <c r="DI15" s="530">
        <f t="shared" si="10"/>
        <v>403</v>
      </c>
      <c r="DJ15" s="530">
        <f t="shared" si="11"/>
        <v>1447</v>
      </c>
      <c r="DK15" s="269" t="s">
        <v>46</v>
      </c>
      <c r="DL15" s="1001"/>
      <c r="DM15" s="998"/>
      <c r="DN15" s="261" t="s">
        <v>382</v>
      </c>
      <c r="DO15" s="42">
        <v>242</v>
      </c>
      <c r="DP15" s="42">
        <v>348</v>
      </c>
      <c r="DQ15" s="42">
        <v>179</v>
      </c>
      <c r="DR15" s="42">
        <v>182</v>
      </c>
      <c r="DS15" s="42">
        <v>313</v>
      </c>
      <c r="DT15" s="42">
        <v>188</v>
      </c>
      <c r="DU15" s="42">
        <v>10</v>
      </c>
      <c r="DV15" s="42">
        <v>31</v>
      </c>
      <c r="DW15" s="42">
        <v>26</v>
      </c>
      <c r="DX15" s="42">
        <v>18</v>
      </c>
      <c r="DY15" s="42">
        <v>7</v>
      </c>
      <c r="DZ15" s="42">
        <v>4</v>
      </c>
      <c r="EA15" s="42">
        <v>6</v>
      </c>
      <c r="EB15" s="42">
        <v>13</v>
      </c>
      <c r="EC15" s="42">
        <v>29</v>
      </c>
      <c r="ED15" s="42">
        <v>15</v>
      </c>
      <c r="EE15" s="42">
        <v>14</v>
      </c>
      <c r="EF15" s="42">
        <v>15</v>
      </c>
      <c r="EG15" s="42">
        <v>33</v>
      </c>
      <c r="EH15" s="42">
        <v>8</v>
      </c>
      <c r="EI15" s="42">
        <v>102</v>
      </c>
      <c r="EJ15" s="42">
        <v>25</v>
      </c>
      <c r="EK15" s="42">
        <f t="shared" si="12"/>
        <v>961</v>
      </c>
      <c r="EL15" s="42">
        <f t="shared" si="13"/>
        <v>847</v>
      </c>
      <c r="EM15" s="42">
        <f t="shared" si="14"/>
        <v>1808</v>
      </c>
      <c r="EN15" s="269" t="s">
        <v>46</v>
      </c>
      <c r="EO15" s="1001"/>
    </row>
    <row r="16" spans="1:145" ht="21.95" customHeight="1" x14ac:dyDescent="0.3">
      <c r="A16" s="998"/>
      <c r="B16" s="261" t="s">
        <v>383</v>
      </c>
      <c r="C16" s="628">
        <v>4931</v>
      </c>
      <c r="D16" s="628">
        <v>3132</v>
      </c>
      <c r="E16" s="628">
        <v>3677</v>
      </c>
      <c r="F16" s="628">
        <v>2126</v>
      </c>
      <c r="G16" s="628">
        <v>11915</v>
      </c>
      <c r="H16" s="628">
        <v>5425</v>
      </c>
      <c r="I16" s="628">
        <v>234</v>
      </c>
      <c r="J16" s="628">
        <v>106</v>
      </c>
      <c r="K16" s="628">
        <v>182</v>
      </c>
      <c r="L16" s="628">
        <v>115</v>
      </c>
      <c r="M16" s="628">
        <v>125</v>
      </c>
      <c r="N16" s="628">
        <v>74</v>
      </c>
      <c r="O16" s="628">
        <v>242</v>
      </c>
      <c r="P16" s="628">
        <v>53</v>
      </c>
      <c r="Q16" s="628">
        <v>221</v>
      </c>
      <c r="R16" s="628">
        <v>145</v>
      </c>
      <c r="S16" s="628">
        <v>1300</v>
      </c>
      <c r="T16" s="628">
        <v>1809</v>
      </c>
      <c r="U16" s="628">
        <v>1838</v>
      </c>
      <c r="V16" s="628">
        <v>679</v>
      </c>
      <c r="W16" s="628">
        <v>3114</v>
      </c>
      <c r="X16" s="628">
        <v>1415</v>
      </c>
      <c r="Y16" s="246">
        <f t="shared" si="0"/>
        <v>27779</v>
      </c>
      <c r="Z16" s="246">
        <f t="shared" si="1"/>
        <v>15079</v>
      </c>
      <c r="AA16" s="246">
        <f t="shared" si="2"/>
        <v>42858</v>
      </c>
      <c r="AB16" s="269" t="s">
        <v>47</v>
      </c>
      <c r="AC16" s="1001"/>
      <c r="AD16" s="998"/>
      <c r="AE16" s="261" t="s">
        <v>383</v>
      </c>
      <c r="AF16" s="42">
        <v>3732</v>
      </c>
      <c r="AG16" s="42">
        <v>2349</v>
      </c>
      <c r="AH16" s="42">
        <v>3002</v>
      </c>
      <c r="AI16" s="42">
        <v>1579</v>
      </c>
      <c r="AJ16" s="42">
        <v>7373</v>
      </c>
      <c r="AK16" s="42">
        <v>2568</v>
      </c>
      <c r="AL16" s="42">
        <v>163</v>
      </c>
      <c r="AM16" s="42">
        <v>49</v>
      </c>
      <c r="AN16" s="42">
        <v>124</v>
      </c>
      <c r="AO16" s="42">
        <v>43</v>
      </c>
      <c r="AP16" s="42">
        <v>100</v>
      </c>
      <c r="AQ16" s="42">
        <v>47</v>
      </c>
      <c r="AR16" s="42">
        <v>195</v>
      </c>
      <c r="AS16" s="42">
        <v>35</v>
      </c>
      <c r="AT16" s="42">
        <v>181</v>
      </c>
      <c r="AU16" s="42">
        <v>107</v>
      </c>
      <c r="AV16" s="42">
        <v>796</v>
      </c>
      <c r="AW16" s="42">
        <v>1044</v>
      </c>
      <c r="AX16" s="42">
        <v>1297</v>
      </c>
      <c r="AY16" s="42">
        <v>486</v>
      </c>
      <c r="AZ16" s="42">
        <v>2004</v>
      </c>
      <c r="BA16" s="42">
        <v>799</v>
      </c>
      <c r="BB16" s="42">
        <f t="shared" si="3"/>
        <v>18967</v>
      </c>
      <c r="BC16" s="42">
        <f t="shared" si="4"/>
        <v>9106</v>
      </c>
      <c r="BD16" s="42">
        <f t="shared" si="5"/>
        <v>28073</v>
      </c>
      <c r="BE16" s="269" t="s">
        <v>47</v>
      </c>
      <c r="BF16" s="1001"/>
      <c r="BG16" s="998"/>
      <c r="BH16" s="261" t="s">
        <v>383</v>
      </c>
      <c r="BI16" s="42">
        <v>1089</v>
      </c>
      <c r="BJ16" s="42">
        <v>691</v>
      </c>
      <c r="BK16" s="42">
        <v>609</v>
      </c>
      <c r="BL16" s="42">
        <v>509</v>
      </c>
      <c r="BM16" s="42">
        <v>1460</v>
      </c>
      <c r="BN16" s="42">
        <v>541</v>
      </c>
      <c r="BO16" s="42">
        <v>56</v>
      </c>
      <c r="BP16" s="42">
        <v>54</v>
      </c>
      <c r="BQ16" s="42">
        <v>57</v>
      </c>
      <c r="BR16" s="42">
        <v>68</v>
      </c>
      <c r="BS16" s="42">
        <v>24</v>
      </c>
      <c r="BT16" s="42">
        <v>25</v>
      </c>
      <c r="BU16" s="42">
        <v>47</v>
      </c>
      <c r="BV16" s="42">
        <v>18</v>
      </c>
      <c r="BW16" s="42">
        <v>39</v>
      </c>
      <c r="BX16" s="42">
        <v>35</v>
      </c>
      <c r="BY16" s="42">
        <v>73</v>
      </c>
      <c r="BZ16" s="42">
        <v>99</v>
      </c>
      <c r="CA16" s="42">
        <v>159</v>
      </c>
      <c r="CB16" s="42">
        <v>52</v>
      </c>
      <c r="CC16" s="42">
        <v>287</v>
      </c>
      <c r="CD16" s="42">
        <v>134</v>
      </c>
      <c r="CE16" s="42">
        <f t="shared" si="6"/>
        <v>3900</v>
      </c>
      <c r="CF16" s="42">
        <f t="shared" si="7"/>
        <v>2226</v>
      </c>
      <c r="CG16" s="42">
        <f t="shared" si="8"/>
        <v>6126</v>
      </c>
      <c r="CH16" s="269" t="s">
        <v>47</v>
      </c>
      <c r="CI16" s="1001"/>
      <c r="CJ16" s="998"/>
      <c r="CK16" s="261" t="s">
        <v>383</v>
      </c>
      <c r="CL16" s="530">
        <v>110</v>
      </c>
      <c r="CM16" s="530">
        <v>92</v>
      </c>
      <c r="CN16" s="530">
        <v>66</v>
      </c>
      <c r="CO16" s="530">
        <v>38</v>
      </c>
      <c r="CP16" s="530">
        <v>3082</v>
      </c>
      <c r="CQ16" s="530">
        <v>2316</v>
      </c>
      <c r="CR16" s="530">
        <v>15</v>
      </c>
      <c r="CS16" s="530">
        <v>3</v>
      </c>
      <c r="CT16" s="530">
        <v>1</v>
      </c>
      <c r="CU16" s="530">
        <v>4</v>
      </c>
      <c r="CV16" s="530">
        <v>1</v>
      </c>
      <c r="CW16" s="530">
        <v>2</v>
      </c>
      <c r="CX16" s="530">
        <v>0</v>
      </c>
      <c r="CY16" s="530">
        <v>0</v>
      </c>
      <c r="CZ16" s="530">
        <v>1</v>
      </c>
      <c r="DA16" s="530">
        <v>3</v>
      </c>
      <c r="DB16" s="530">
        <v>431</v>
      </c>
      <c r="DC16" s="530">
        <v>666</v>
      </c>
      <c r="DD16" s="530">
        <v>382</v>
      </c>
      <c r="DE16" s="530">
        <v>141</v>
      </c>
      <c r="DF16" s="530">
        <v>823</v>
      </c>
      <c r="DG16" s="530">
        <v>482</v>
      </c>
      <c r="DH16" s="530">
        <f t="shared" si="9"/>
        <v>4912</v>
      </c>
      <c r="DI16" s="530">
        <f t="shared" si="10"/>
        <v>3747</v>
      </c>
      <c r="DJ16" s="530">
        <f t="shared" si="11"/>
        <v>8659</v>
      </c>
      <c r="DK16" s="269" t="s">
        <v>47</v>
      </c>
      <c r="DL16" s="1001"/>
      <c r="DM16" s="998"/>
      <c r="DN16" s="261" t="s">
        <v>383</v>
      </c>
      <c r="DO16" s="42">
        <v>552</v>
      </c>
      <c r="DP16" s="42">
        <v>558</v>
      </c>
      <c r="DQ16" s="42">
        <v>409</v>
      </c>
      <c r="DR16" s="42">
        <v>363</v>
      </c>
      <c r="DS16" s="42">
        <v>855</v>
      </c>
      <c r="DT16" s="42">
        <v>419</v>
      </c>
      <c r="DU16" s="42">
        <v>52</v>
      </c>
      <c r="DV16" s="42">
        <v>31</v>
      </c>
      <c r="DW16" s="42">
        <v>49</v>
      </c>
      <c r="DX16" s="42">
        <v>50</v>
      </c>
      <c r="DY16" s="42">
        <v>11</v>
      </c>
      <c r="DZ16" s="42">
        <v>25</v>
      </c>
      <c r="EA16" s="42">
        <v>19</v>
      </c>
      <c r="EB16" s="42">
        <v>16</v>
      </c>
      <c r="EC16" s="42">
        <v>39</v>
      </c>
      <c r="ED16" s="42">
        <v>56</v>
      </c>
      <c r="EE16" s="42">
        <v>35</v>
      </c>
      <c r="EF16" s="42">
        <v>73</v>
      </c>
      <c r="EG16" s="42">
        <v>47</v>
      </c>
      <c r="EH16" s="42">
        <v>57</v>
      </c>
      <c r="EI16" s="42">
        <v>115</v>
      </c>
      <c r="EJ16" s="42">
        <v>117</v>
      </c>
      <c r="EK16" s="42">
        <f t="shared" si="12"/>
        <v>2183</v>
      </c>
      <c r="EL16" s="42">
        <f t="shared" si="13"/>
        <v>1765</v>
      </c>
      <c r="EM16" s="42">
        <f t="shared" si="14"/>
        <v>3948</v>
      </c>
      <c r="EN16" s="269" t="s">
        <v>47</v>
      </c>
      <c r="EO16" s="1001"/>
    </row>
    <row r="17" spans="1:147" ht="21.95" customHeight="1" x14ac:dyDescent="0.3">
      <c r="A17" s="999"/>
      <c r="B17" s="261" t="s">
        <v>384</v>
      </c>
      <c r="C17" s="628">
        <v>6021</v>
      </c>
      <c r="D17" s="628">
        <v>2775</v>
      </c>
      <c r="E17" s="628">
        <v>3946</v>
      </c>
      <c r="F17" s="628">
        <v>1508</v>
      </c>
      <c r="G17" s="628">
        <v>7976</v>
      </c>
      <c r="H17" s="628">
        <v>3183</v>
      </c>
      <c r="I17" s="628">
        <v>503</v>
      </c>
      <c r="J17" s="628">
        <v>240</v>
      </c>
      <c r="K17" s="628">
        <v>439</v>
      </c>
      <c r="L17" s="628">
        <v>166</v>
      </c>
      <c r="M17" s="628">
        <v>263</v>
      </c>
      <c r="N17" s="628">
        <v>156</v>
      </c>
      <c r="O17" s="628">
        <v>238</v>
      </c>
      <c r="P17" s="628">
        <v>93</v>
      </c>
      <c r="Q17" s="628">
        <v>421</v>
      </c>
      <c r="R17" s="628">
        <v>134</v>
      </c>
      <c r="S17" s="628">
        <v>986</v>
      </c>
      <c r="T17" s="628">
        <v>743</v>
      </c>
      <c r="U17" s="628">
        <v>1107</v>
      </c>
      <c r="V17" s="628">
        <v>417</v>
      </c>
      <c r="W17" s="628">
        <v>1506</v>
      </c>
      <c r="X17" s="628">
        <v>591</v>
      </c>
      <c r="Y17" s="246">
        <f t="shared" si="0"/>
        <v>23406</v>
      </c>
      <c r="Z17" s="246">
        <f t="shared" si="1"/>
        <v>10006</v>
      </c>
      <c r="AA17" s="246">
        <f t="shared" si="2"/>
        <v>33412</v>
      </c>
      <c r="AB17" s="269" t="s">
        <v>48</v>
      </c>
      <c r="AC17" s="1002"/>
      <c r="AD17" s="999"/>
      <c r="AE17" s="261" t="s">
        <v>384</v>
      </c>
      <c r="AF17" s="42">
        <v>3583</v>
      </c>
      <c r="AG17" s="42">
        <v>1994</v>
      </c>
      <c r="AH17" s="42">
        <v>2534</v>
      </c>
      <c r="AI17" s="42">
        <v>1224</v>
      </c>
      <c r="AJ17" s="42">
        <v>2888</v>
      </c>
      <c r="AK17" s="42">
        <v>1041</v>
      </c>
      <c r="AL17" s="42">
        <v>211</v>
      </c>
      <c r="AM17" s="42">
        <v>69</v>
      </c>
      <c r="AN17" s="42">
        <v>154</v>
      </c>
      <c r="AO17" s="42">
        <v>69</v>
      </c>
      <c r="AP17" s="42">
        <v>139</v>
      </c>
      <c r="AQ17" s="42">
        <v>79</v>
      </c>
      <c r="AR17" s="42">
        <v>192</v>
      </c>
      <c r="AS17" s="42">
        <v>40</v>
      </c>
      <c r="AT17" s="42">
        <v>221</v>
      </c>
      <c r="AU17" s="42">
        <v>96</v>
      </c>
      <c r="AV17" s="42">
        <v>618</v>
      </c>
      <c r="AW17" s="42">
        <v>658</v>
      </c>
      <c r="AX17" s="42">
        <v>667</v>
      </c>
      <c r="AY17" s="42">
        <v>299</v>
      </c>
      <c r="AZ17" s="42">
        <v>870</v>
      </c>
      <c r="BA17" s="42">
        <v>291</v>
      </c>
      <c r="BB17" s="42">
        <f t="shared" si="3"/>
        <v>12077</v>
      </c>
      <c r="BC17" s="42">
        <f t="shared" si="4"/>
        <v>5860</v>
      </c>
      <c r="BD17" s="42">
        <f t="shared" si="5"/>
        <v>17937</v>
      </c>
      <c r="BE17" s="269" t="s">
        <v>48</v>
      </c>
      <c r="BF17" s="1002"/>
      <c r="BG17" s="999"/>
      <c r="BH17" s="261" t="s">
        <v>384</v>
      </c>
      <c r="BI17" s="42">
        <v>1757</v>
      </c>
      <c r="BJ17" s="42">
        <v>750</v>
      </c>
      <c r="BK17" s="42">
        <v>964</v>
      </c>
      <c r="BL17" s="42">
        <v>260</v>
      </c>
      <c r="BM17" s="42">
        <v>1529</v>
      </c>
      <c r="BN17" s="42">
        <v>598</v>
      </c>
      <c r="BO17" s="42">
        <v>188</v>
      </c>
      <c r="BP17" s="42">
        <v>102</v>
      </c>
      <c r="BQ17" s="42">
        <v>136</v>
      </c>
      <c r="BR17" s="42">
        <v>69</v>
      </c>
      <c r="BS17" s="42">
        <v>79</v>
      </c>
      <c r="BT17" s="42">
        <v>50</v>
      </c>
      <c r="BU17" s="42">
        <v>35</v>
      </c>
      <c r="BV17" s="42">
        <v>33</v>
      </c>
      <c r="BW17" s="42">
        <v>111</v>
      </c>
      <c r="BX17" s="42">
        <v>30</v>
      </c>
      <c r="BY17" s="42">
        <v>115</v>
      </c>
      <c r="BZ17" s="42">
        <v>68</v>
      </c>
      <c r="CA17" s="42">
        <v>142</v>
      </c>
      <c r="CB17" s="42">
        <v>49</v>
      </c>
      <c r="CC17" s="42">
        <v>151</v>
      </c>
      <c r="CD17" s="42">
        <v>132</v>
      </c>
      <c r="CE17" s="42">
        <f t="shared" si="6"/>
        <v>5207</v>
      </c>
      <c r="CF17" s="42">
        <f t="shared" si="7"/>
        <v>2141</v>
      </c>
      <c r="CG17" s="42">
        <f t="shared" si="8"/>
        <v>7348</v>
      </c>
      <c r="CH17" s="269" t="s">
        <v>48</v>
      </c>
      <c r="CI17" s="1002"/>
      <c r="CJ17" s="999"/>
      <c r="CK17" s="261" t="s">
        <v>384</v>
      </c>
      <c r="CL17" s="530">
        <v>681</v>
      </c>
      <c r="CM17" s="530">
        <v>31</v>
      </c>
      <c r="CN17" s="530">
        <v>448</v>
      </c>
      <c r="CO17" s="530">
        <v>24</v>
      </c>
      <c r="CP17" s="530">
        <v>3559</v>
      </c>
      <c r="CQ17" s="530">
        <v>1544</v>
      </c>
      <c r="CR17" s="530">
        <v>104</v>
      </c>
      <c r="CS17" s="530">
        <v>69</v>
      </c>
      <c r="CT17" s="530">
        <v>149</v>
      </c>
      <c r="CU17" s="530">
        <v>28</v>
      </c>
      <c r="CV17" s="530">
        <v>45</v>
      </c>
      <c r="CW17" s="530">
        <v>27</v>
      </c>
      <c r="CX17" s="530">
        <v>11</v>
      </c>
      <c r="CY17" s="530">
        <v>20</v>
      </c>
      <c r="CZ17" s="530">
        <v>89</v>
      </c>
      <c r="DA17" s="530">
        <v>8</v>
      </c>
      <c r="DB17" s="530">
        <v>253</v>
      </c>
      <c r="DC17" s="530">
        <v>17</v>
      </c>
      <c r="DD17" s="530">
        <v>298</v>
      </c>
      <c r="DE17" s="530">
        <v>69</v>
      </c>
      <c r="DF17" s="530">
        <v>485</v>
      </c>
      <c r="DG17" s="530">
        <v>168</v>
      </c>
      <c r="DH17" s="530">
        <f t="shared" si="9"/>
        <v>6122</v>
      </c>
      <c r="DI17" s="530">
        <f t="shared" si="10"/>
        <v>2005</v>
      </c>
      <c r="DJ17" s="530">
        <f t="shared" si="11"/>
        <v>8127</v>
      </c>
      <c r="DK17" s="269" t="s">
        <v>48</v>
      </c>
      <c r="DL17" s="1002"/>
      <c r="DM17" s="999"/>
      <c r="DN17" s="261" t="s">
        <v>384</v>
      </c>
      <c r="DO17" s="42">
        <v>356</v>
      </c>
      <c r="DP17" s="42">
        <v>507</v>
      </c>
      <c r="DQ17" s="42">
        <v>267</v>
      </c>
      <c r="DR17" s="42">
        <v>350</v>
      </c>
      <c r="DS17" s="42">
        <v>396</v>
      </c>
      <c r="DT17" s="42">
        <v>365</v>
      </c>
      <c r="DU17" s="42">
        <v>35</v>
      </c>
      <c r="DV17" s="42">
        <v>40</v>
      </c>
      <c r="DW17" s="42">
        <v>23</v>
      </c>
      <c r="DX17" s="42">
        <v>56</v>
      </c>
      <c r="DY17" s="42">
        <v>7</v>
      </c>
      <c r="DZ17" s="42">
        <v>42</v>
      </c>
      <c r="EA17" s="42">
        <v>11</v>
      </c>
      <c r="EB17" s="42">
        <v>14</v>
      </c>
      <c r="EC17" s="42">
        <v>17</v>
      </c>
      <c r="ED17" s="42">
        <v>77</v>
      </c>
      <c r="EE17" s="42">
        <v>29</v>
      </c>
      <c r="EF17" s="42">
        <v>47</v>
      </c>
      <c r="EG17" s="42">
        <v>38</v>
      </c>
      <c r="EH17" s="42">
        <v>27</v>
      </c>
      <c r="EI17" s="42">
        <v>32</v>
      </c>
      <c r="EJ17" s="42">
        <v>101</v>
      </c>
      <c r="EK17" s="42">
        <f t="shared" si="12"/>
        <v>1211</v>
      </c>
      <c r="EL17" s="42">
        <f t="shared" si="13"/>
        <v>1626</v>
      </c>
      <c r="EM17" s="42">
        <f t="shared" si="14"/>
        <v>2837</v>
      </c>
      <c r="EN17" s="269" t="s">
        <v>48</v>
      </c>
      <c r="EO17" s="1002"/>
      <c r="EP17" s="48"/>
      <c r="EQ17" s="48"/>
    </row>
    <row r="18" spans="1:147" ht="21.95" customHeight="1" x14ac:dyDescent="0.3">
      <c r="A18" s="995" t="s">
        <v>397</v>
      </c>
      <c r="B18" s="995"/>
      <c r="C18" s="628">
        <v>2110</v>
      </c>
      <c r="D18" s="628">
        <v>1006</v>
      </c>
      <c r="E18" s="628">
        <v>1916</v>
      </c>
      <c r="F18" s="628">
        <v>693</v>
      </c>
      <c r="G18" s="628">
        <v>7980</v>
      </c>
      <c r="H18" s="628">
        <v>2831</v>
      </c>
      <c r="I18" s="628">
        <v>168</v>
      </c>
      <c r="J18" s="628">
        <v>70</v>
      </c>
      <c r="K18" s="628">
        <v>90</v>
      </c>
      <c r="L18" s="628">
        <v>28</v>
      </c>
      <c r="M18" s="628">
        <v>95</v>
      </c>
      <c r="N18" s="628">
        <v>51</v>
      </c>
      <c r="O18" s="628">
        <v>87</v>
      </c>
      <c r="P18" s="628">
        <v>30</v>
      </c>
      <c r="Q18" s="628">
        <v>117</v>
      </c>
      <c r="R18" s="628">
        <v>39</v>
      </c>
      <c r="S18" s="628">
        <v>1233</v>
      </c>
      <c r="T18" s="628">
        <v>889</v>
      </c>
      <c r="U18" s="628">
        <v>702</v>
      </c>
      <c r="V18" s="628">
        <v>238</v>
      </c>
      <c r="W18" s="628">
        <v>2229</v>
      </c>
      <c r="X18" s="628">
        <v>589</v>
      </c>
      <c r="Y18" s="246">
        <f t="shared" si="0"/>
        <v>16727</v>
      </c>
      <c r="Z18" s="246">
        <f t="shared" si="1"/>
        <v>6464</v>
      </c>
      <c r="AA18" s="246">
        <f t="shared" si="2"/>
        <v>23191</v>
      </c>
      <c r="AB18" s="996" t="s">
        <v>438</v>
      </c>
      <c r="AC18" s="996"/>
      <c r="AD18" s="995" t="s">
        <v>397</v>
      </c>
      <c r="AE18" s="995"/>
      <c r="AF18" s="42">
        <v>1745</v>
      </c>
      <c r="AG18" s="42">
        <v>851</v>
      </c>
      <c r="AH18" s="42">
        <v>1636</v>
      </c>
      <c r="AI18" s="42">
        <v>609</v>
      </c>
      <c r="AJ18" s="42">
        <v>6440</v>
      </c>
      <c r="AK18" s="42">
        <v>2390</v>
      </c>
      <c r="AL18" s="42">
        <v>142</v>
      </c>
      <c r="AM18" s="42">
        <v>52</v>
      </c>
      <c r="AN18" s="42">
        <v>79</v>
      </c>
      <c r="AO18" s="42">
        <v>19</v>
      </c>
      <c r="AP18" s="42">
        <v>90</v>
      </c>
      <c r="AQ18" s="42">
        <v>49</v>
      </c>
      <c r="AR18" s="42">
        <v>72</v>
      </c>
      <c r="AS18" s="42">
        <v>13</v>
      </c>
      <c r="AT18" s="42">
        <v>104</v>
      </c>
      <c r="AU18" s="42">
        <v>36</v>
      </c>
      <c r="AV18" s="42">
        <v>1122</v>
      </c>
      <c r="AW18" s="42">
        <v>845</v>
      </c>
      <c r="AX18" s="42">
        <v>608</v>
      </c>
      <c r="AY18" s="42">
        <v>203</v>
      </c>
      <c r="AZ18" s="42">
        <v>1904</v>
      </c>
      <c r="BA18" s="42">
        <v>560</v>
      </c>
      <c r="BB18" s="42">
        <f t="shared" si="3"/>
        <v>13942</v>
      </c>
      <c r="BC18" s="42">
        <f t="shared" si="4"/>
        <v>5627</v>
      </c>
      <c r="BD18" s="42">
        <f t="shared" si="5"/>
        <v>19569</v>
      </c>
      <c r="BE18" s="996" t="s">
        <v>438</v>
      </c>
      <c r="BF18" s="996"/>
      <c r="BG18" s="995" t="s">
        <v>397</v>
      </c>
      <c r="BH18" s="995"/>
      <c r="BI18" s="42">
        <v>341</v>
      </c>
      <c r="BJ18" s="42">
        <v>126</v>
      </c>
      <c r="BK18" s="42">
        <v>263</v>
      </c>
      <c r="BL18" s="42">
        <v>77</v>
      </c>
      <c r="BM18" s="42">
        <v>794</v>
      </c>
      <c r="BN18" s="42">
        <v>200</v>
      </c>
      <c r="BO18" s="42">
        <v>26</v>
      </c>
      <c r="BP18" s="42">
        <v>16</v>
      </c>
      <c r="BQ18" s="42">
        <v>11</v>
      </c>
      <c r="BR18" s="42">
        <v>9</v>
      </c>
      <c r="BS18" s="42">
        <v>5</v>
      </c>
      <c r="BT18" s="42">
        <v>2</v>
      </c>
      <c r="BU18" s="42">
        <v>15</v>
      </c>
      <c r="BV18" s="42">
        <v>17</v>
      </c>
      <c r="BW18" s="42">
        <v>13</v>
      </c>
      <c r="BX18" s="42">
        <v>3</v>
      </c>
      <c r="BY18" s="42">
        <v>49</v>
      </c>
      <c r="BZ18" s="42">
        <v>0</v>
      </c>
      <c r="CA18" s="42">
        <v>65</v>
      </c>
      <c r="CB18" s="42">
        <v>28</v>
      </c>
      <c r="CC18" s="42">
        <v>210</v>
      </c>
      <c r="CD18" s="42">
        <v>21</v>
      </c>
      <c r="CE18" s="42">
        <f t="shared" si="6"/>
        <v>1792</v>
      </c>
      <c r="CF18" s="42">
        <f t="shared" si="7"/>
        <v>499</v>
      </c>
      <c r="CG18" s="42">
        <f t="shared" si="8"/>
        <v>2291</v>
      </c>
      <c r="CH18" s="269"/>
      <c r="CI18" s="34" t="s">
        <v>438</v>
      </c>
      <c r="CJ18" s="995" t="s">
        <v>397</v>
      </c>
      <c r="CK18" s="995"/>
      <c r="CL18" s="530">
        <v>24</v>
      </c>
      <c r="CM18" s="530">
        <v>29</v>
      </c>
      <c r="CN18" s="530">
        <v>17</v>
      </c>
      <c r="CO18" s="530">
        <v>7</v>
      </c>
      <c r="CP18" s="530">
        <v>746</v>
      </c>
      <c r="CQ18" s="530">
        <v>241</v>
      </c>
      <c r="CR18" s="530">
        <v>0</v>
      </c>
      <c r="CS18" s="530">
        <v>2</v>
      </c>
      <c r="CT18" s="530">
        <v>0</v>
      </c>
      <c r="CU18" s="530">
        <v>0</v>
      </c>
      <c r="CV18" s="530">
        <v>0</v>
      </c>
      <c r="CW18" s="530">
        <v>0</v>
      </c>
      <c r="CX18" s="530">
        <v>0</v>
      </c>
      <c r="CY18" s="530">
        <v>0</v>
      </c>
      <c r="CZ18" s="530">
        <v>0</v>
      </c>
      <c r="DA18" s="530">
        <v>0</v>
      </c>
      <c r="DB18" s="530">
        <v>62</v>
      </c>
      <c r="DC18" s="530">
        <v>44</v>
      </c>
      <c r="DD18" s="530">
        <v>29</v>
      </c>
      <c r="DE18" s="530">
        <v>7</v>
      </c>
      <c r="DF18" s="530">
        <v>115</v>
      </c>
      <c r="DG18" s="530">
        <v>8</v>
      </c>
      <c r="DH18" s="530">
        <f t="shared" si="9"/>
        <v>993</v>
      </c>
      <c r="DI18" s="530">
        <f t="shared" si="10"/>
        <v>338</v>
      </c>
      <c r="DJ18" s="530">
        <f t="shared" si="11"/>
        <v>1331</v>
      </c>
      <c r="DK18" s="269"/>
      <c r="DL18" s="34" t="s">
        <v>438</v>
      </c>
      <c r="DM18" s="995" t="s">
        <v>397</v>
      </c>
      <c r="DN18" s="995"/>
      <c r="DO18" s="42">
        <v>303</v>
      </c>
      <c r="DP18" s="42">
        <v>363</v>
      </c>
      <c r="DQ18" s="42">
        <v>220</v>
      </c>
      <c r="DR18" s="42">
        <v>274</v>
      </c>
      <c r="DS18" s="42">
        <v>795</v>
      </c>
      <c r="DT18" s="42">
        <v>371</v>
      </c>
      <c r="DU18" s="42">
        <v>111</v>
      </c>
      <c r="DV18" s="42">
        <v>106</v>
      </c>
      <c r="DW18" s="42">
        <v>70</v>
      </c>
      <c r="DX18" s="42">
        <v>103</v>
      </c>
      <c r="DY18" s="42">
        <v>140</v>
      </c>
      <c r="DZ18" s="42">
        <v>69</v>
      </c>
      <c r="EA18" s="42">
        <v>8</v>
      </c>
      <c r="EB18" s="42">
        <v>1</v>
      </c>
      <c r="EC18" s="42">
        <v>103</v>
      </c>
      <c r="ED18" s="42">
        <v>44</v>
      </c>
      <c r="EE18" s="42">
        <v>197</v>
      </c>
      <c r="EF18" s="42">
        <v>72</v>
      </c>
      <c r="EG18" s="42">
        <v>116</v>
      </c>
      <c r="EH18" s="42">
        <v>6</v>
      </c>
      <c r="EI18" s="42">
        <v>114</v>
      </c>
      <c r="EJ18" s="42">
        <v>100</v>
      </c>
      <c r="EK18" s="42">
        <f t="shared" si="12"/>
        <v>2177</v>
      </c>
      <c r="EL18" s="42">
        <f t="shared" si="13"/>
        <v>1509</v>
      </c>
      <c r="EM18" s="42">
        <f t="shared" si="14"/>
        <v>3686</v>
      </c>
      <c r="EN18" s="269"/>
      <c r="EO18" s="34" t="s">
        <v>438</v>
      </c>
      <c r="EP18" s="23"/>
      <c r="EQ18" s="48"/>
    </row>
    <row r="19" spans="1:147" ht="21.95" customHeight="1" x14ac:dyDescent="0.3">
      <c r="A19" s="995" t="s">
        <v>22</v>
      </c>
      <c r="B19" s="995"/>
      <c r="C19" s="628">
        <v>6928</v>
      </c>
      <c r="D19" s="628">
        <v>2814</v>
      </c>
      <c r="E19" s="628">
        <v>4865</v>
      </c>
      <c r="F19" s="628">
        <v>1981</v>
      </c>
      <c r="G19" s="628">
        <v>13375</v>
      </c>
      <c r="H19" s="628">
        <v>4425</v>
      </c>
      <c r="I19" s="628">
        <v>1246</v>
      </c>
      <c r="J19" s="628">
        <v>502</v>
      </c>
      <c r="K19" s="628">
        <v>545</v>
      </c>
      <c r="L19" s="628">
        <v>170</v>
      </c>
      <c r="M19" s="628">
        <v>574</v>
      </c>
      <c r="N19" s="628">
        <v>408</v>
      </c>
      <c r="O19" s="628">
        <v>658</v>
      </c>
      <c r="P19" s="628">
        <v>146</v>
      </c>
      <c r="Q19" s="628">
        <v>636</v>
      </c>
      <c r="R19" s="628">
        <v>216</v>
      </c>
      <c r="S19" s="628">
        <v>3587</v>
      </c>
      <c r="T19" s="628">
        <v>2129</v>
      </c>
      <c r="U19" s="628">
        <v>3209</v>
      </c>
      <c r="V19" s="628">
        <v>1229</v>
      </c>
      <c r="W19" s="628">
        <v>2378</v>
      </c>
      <c r="X19" s="628">
        <v>762</v>
      </c>
      <c r="Y19" s="246">
        <f t="shared" si="0"/>
        <v>38001</v>
      </c>
      <c r="Z19" s="246">
        <f t="shared" si="1"/>
        <v>14782</v>
      </c>
      <c r="AA19" s="246">
        <f t="shared" si="2"/>
        <v>52783</v>
      </c>
      <c r="AB19" s="996" t="s">
        <v>49</v>
      </c>
      <c r="AC19" s="996"/>
      <c r="AD19" s="995" t="s">
        <v>22</v>
      </c>
      <c r="AE19" s="995"/>
      <c r="AF19" s="42">
        <v>5209</v>
      </c>
      <c r="AG19" s="42">
        <v>2066</v>
      </c>
      <c r="AH19" s="42">
        <v>3833</v>
      </c>
      <c r="AI19" s="42">
        <v>1540</v>
      </c>
      <c r="AJ19" s="42">
        <v>10548</v>
      </c>
      <c r="AK19" s="42">
        <v>3304</v>
      </c>
      <c r="AL19" s="42">
        <v>1115</v>
      </c>
      <c r="AM19" s="42">
        <v>396</v>
      </c>
      <c r="AN19" s="42">
        <v>415</v>
      </c>
      <c r="AO19" s="42">
        <v>116</v>
      </c>
      <c r="AP19" s="42">
        <v>502</v>
      </c>
      <c r="AQ19" s="42">
        <v>346</v>
      </c>
      <c r="AR19" s="42">
        <v>617</v>
      </c>
      <c r="AS19" s="42">
        <v>111</v>
      </c>
      <c r="AT19" s="42">
        <v>508</v>
      </c>
      <c r="AU19" s="42">
        <v>149</v>
      </c>
      <c r="AV19" s="42">
        <v>3204</v>
      </c>
      <c r="AW19" s="42">
        <v>2003</v>
      </c>
      <c r="AX19" s="42">
        <v>2951</v>
      </c>
      <c r="AY19" s="42">
        <v>1173</v>
      </c>
      <c r="AZ19" s="42">
        <v>2008</v>
      </c>
      <c r="BA19" s="42">
        <v>667</v>
      </c>
      <c r="BB19" s="42">
        <f t="shared" si="3"/>
        <v>30910</v>
      </c>
      <c r="BC19" s="42">
        <f t="shared" si="4"/>
        <v>11871</v>
      </c>
      <c r="BD19" s="42">
        <f t="shared" si="5"/>
        <v>42781</v>
      </c>
      <c r="BE19" s="996" t="s">
        <v>49</v>
      </c>
      <c r="BF19" s="996"/>
      <c r="BG19" s="995" t="s">
        <v>22</v>
      </c>
      <c r="BH19" s="995"/>
      <c r="BI19" s="42">
        <v>1470</v>
      </c>
      <c r="BJ19" s="42">
        <v>633</v>
      </c>
      <c r="BK19" s="42">
        <v>944</v>
      </c>
      <c r="BL19" s="42">
        <v>388</v>
      </c>
      <c r="BM19" s="42">
        <v>1103</v>
      </c>
      <c r="BN19" s="42">
        <v>384</v>
      </c>
      <c r="BO19" s="42">
        <v>109</v>
      </c>
      <c r="BP19" s="42">
        <v>102</v>
      </c>
      <c r="BQ19" s="42">
        <v>109</v>
      </c>
      <c r="BR19" s="42">
        <v>45</v>
      </c>
      <c r="BS19" s="42">
        <v>64</v>
      </c>
      <c r="BT19" s="42">
        <v>62</v>
      </c>
      <c r="BU19" s="42">
        <v>36</v>
      </c>
      <c r="BV19" s="42">
        <v>27</v>
      </c>
      <c r="BW19" s="42">
        <v>96</v>
      </c>
      <c r="BX19" s="42">
        <v>57</v>
      </c>
      <c r="BY19" s="42">
        <v>191</v>
      </c>
      <c r="BZ19" s="42">
        <v>57</v>
      </c>
      <c r="CA19" s="42">
        <v>152</v>
      </c>
      <c r="CB19" s="42">
        <v>28</v>
      </c>
      <c r="CC19" s="42">
        <v>145</v>
      </c>
      <c r="CD19" s="42">
        <v>55</v>
      </c>
      <c r="CE19" s="42">
        <f t="shared" si="6"/>
        <v>4419</v>
      </c>
      <c r="CF19" s="42">
        <f t="shared" si="7"/>
        <v>1838</v>
      </c>
      <c r="CG19" s="42">
        <f t="shared" si="8"/>
        <v>6257</v>
      </c>
      <c r="CH19" s="34"/>
      <c r="CI19" s="34" t="s">
        <v>49</v>
      </c>
      <c r="CJ19" s="995" t="s">
        <v>22</v>
      </c>
      <c r="CK19" s="995"/>
      <c r="CL19" s="530">
        <v>249</v>
      </c>
      <c r="CM19" s="530">
        <v>115</v>
      </c>
      <c r="CN19" s="530">
        <v>88</v>
      </c>
      <c r="CO19" s="530">
        <v>53</v>
      </c>
      <c r="CP19" s="530">
        <v>1724</v>
      </c>
      <c r="CQ19" s="530">
        <v>737</v>
      </c>
      <c r="CR19" s="530">
        <v>22</v>
      </c>
      <c r="CS19" s="530">
        <v>4</v>
      </c>
      <c r="CT19" s="530">
        <v>21</v>
      </c>
      <c r="CU19" s="530">
        <v>9</v>
      </c>
      <c r="CV19" s="530">
        <v>8</v>
      </c>
      <c r="CW19" s="530">
        <v>0</v>
      </c>
      <c r="CX19" s="530">
        <v>5</v>
      </c>
      <c r="CY19" s="530">
        <v>8</v>
      </c>
      <c r="CZ19" s="530">
        <v>32</v>
      </c>
      <c r="DA19" s="530">
        <v>10</v>
      </c>
      <c r="DB19" s="530">
        <v>192</v>
      </c>
      <c r="DC19" s="530">
        <v>69</v>
      </c>
      <c r="DD19" s="530">
        <v>106</v>
      </c>
      <c r="DE19" s="530">
        <v>28</v>
      </c>
      <c r="DF19" s="530">
        <v>225</v>
      </c>
      <c r="DG19" s="530">
        <v>40</v>
      </c>
      <c r="DH19" s="530">
        <f t="shared" si="9"/>
        <v>2672</v>
      </c>
      <c r="DI19" s="530">
        <f t="shared" si="10"/>
        <v>1073</v>
      </c>
      <c r="DJ19" s="530">
        <f t="shared" si="11"/>
        <v>3745</v>
      </c>
      <c r="DK19" s="996" t="s">
        <v>49</v>
      </c>
      <c r="DL19" s="996"/>
      <c r="DM19" s="995" t="s">
        <v>22</v>
      </c>
      <c r="DN19" s="995"/>
      <c r="DO19" s="42">
        <v>861</v>
      </c>
      <c r="DP19" s="42">
        <v>659</v>
      </c>
      <c r="DQ19" s="42">
        <v>516</v>
      </c>
      <c r="DR19" s="42">
        <v>461</v>
      </c>
      <c r="DS19" s="42">
        <v>707</v>
      </c>
      <c r="DT19" s="42">
        <v>473</v>
      </c>
      <c r="DU19" s="42">
        <v>88</v>
      </c>
      <c r="DV19" s="42">
        <v>104</v>
      </c>
      <c r="DW19" s="42">
        <v>54</v>
      </c>
      <c r="DX19" s="42">
        <v>65</v>
      </c>
      <c r="DY19" s="42">
        <v>35</v>
      </c>
      <c r="DZ19" s="42">
        <v>61</v>
      </c>
      <c r="EA19" s="42">
        <v>21</v>
      </c>
      <c r="EB19" s="42">
        <v>27</v>
      </c>
      <c r="EC19" s="42">
        <v>69</v>
      </c>
      <c r="ED19" s="42">
        <v>56</v>
      </c>
      <c r="EE19" s="42">
        <v>70</v>
      </c>
      <c r="EF19" s="42">
        <v>92</v>
      </c>
      <c r="EG19" s="42">
        <v>69</v>
      </c>
      <c r="EH19" s="42">
        <v>50</v>
      </c>
      <c r="EI19" s="42">
        <v>82</v>
      </c>
      <c r="EJ19" s="42">
        <v>74</v>
      </c>
      <c r="EK19" s="42">
        <f t="shared" si="12"/>
        <v>2572</v>
      </c>
      <c r="EL19" s="42">
        <f t="shared" si="13"/>
        <v>2122</v>
      </c>
      <c r="EM19" s="42">
        <f t="shared" si="14"/>
        <v>4694</v>
      </c>
      <c r="EN19" s="996" t="s">
        <v>49</v>
      </c>
      <c r="EO19" s="996"/>
      <c r="EP19" s="48"/>
      <c r="EQ19" s="48"/>
    </row>
    <row r="20" spans="1:147" ht="21.95" customHeight="1" x14ac:dyDescent="0.3">
      <c r="A20" s="995" t="s">
        <v>23</v>
      </c>
      <c r="B20" s="995"/>
      <c r="C20" s="628">
        <v>6027</v>
      </c>
      <c r="D20" s="628">
        <v>2651</v>
      </c>
      <c r="E20" s="628">
        <v>3783</v>
      </c>
      <c r="F20" s="628">
        <v>1787</v>
      </c>
      <c r="G20" s="628">
        <v>5910</v>
      </c>
      <c r="H20" s="628">
        <v>2551</v>
      </c>
      <c r="I20" s="628">
        <v>855</v>
      </c>
      <c r="J20" s="628">
        <v>416</v>
      </c>
      <c r="K20" s="628">
        <v>364</v>
      </c>
      <c r="L20" s="628">
        <v>128</v>
      </c>
      <c r="M20" s="628">
        <v>227</v>
      </c>
      <c r="N20" s="628">
        <v>206</v>
      </c>
      <c r="O20" s="628">
        <v>553</v>
      </c>
      <c r="P20" s="628">
        <v>208</v>
      </c>
      <c r="Q20" s="628">
        <v>297</v>
      </c>
      <c r="R20" s="628">
        <v>116</v>
      </c>
      <c r="S20" s="628">
        <v>1394</v>
      </c>
      <c r="T20" s="628">
        <v>1329</v>
      </c>
      <c r="U20" s="628">
        <v>2082</v>
      </c>
      <c r="V20" s="628">
        <v>1032</v>
      </c>
      <c r="W20" s="628">
        <v>755</v>
      </c>
      <c r="X20" s="628">
        <v>639</v>
      </c>
      <c r="Y20" s="246">
        <f t="shared" si="0"/>
        <v>22247</v>
      </c>
      <c r="Z20" s="246">
        <f t="shared" si="1"/>
        <v>11063</v>
      </c>
      <c r="AA20" s="246">
        <f t="shared" si="2"/>
        <v>33310</v>
      </c>
      <c r="AB20" s="996" t="s">
        <v>24</v>
      </c>
      <c r="AC20" s="996"/>
      <c r="AD20" s="995" t="s">
        <v>23</v>
      </c>
      <c r="AE20" s="995"/>
      <c r="AF20" s="42">
        <v>4870</v>
      </c>
      <c r="AG20" s="42">
        <v>2290</v>
      </c>
      <c r="AH20" s="42">
        <v>3156</v>
      </c>
      <c r="AI20" s="42">
        <v>1683</v>
      </c>
      <c r="AJ20" s="42">
        <v>2423</v>
      </c>
      <c r="AK20" s="42">
        <v>985</v>
      </c>
      <c r="AL20" s="42">
        <v>727</v>
      </c>
      <c r="AM20" s="42">
        <v>327</v>
      </c>
      <c r="AN20" s="42">
        <v>271</v>
      </c>
      <c r="AO20" s="42">
        <v>74</v>
      </c>
      <c r="AP20" s="42">
        <v>205</v>
      </c>
      <c r="AQ20" s="42">
        <v>184</v>
      </c>
      <c r="AR20" s="42">
        <v>533</v>
      </c>
      <c r="AS20" s="42">
        <v>165</v>
      </c>
      <c r="AT20" s="42">
        <v>231</v>
      </c>
      <c r="AU20" s="42">
        <v>89</v>
      </c>
      <c r="AV20" s="42">
        <v>873</v>
      </c>
      <c r="AW20" s="42">
        <v>1012</v>
      </c>
      <c r="AX20" s="42">
        <v>1309</v>
      </c>
      <c r="AY20" s="42">
        <v>815</v>
      </c>
      <c r="AZ20" s="42">
        <v>545</v>
      </c>
      <c r="BA20" s="42">
        <v>548</v>
      </c>
      <c r="BB20" s="42">
        <f t="shared" si="3"/>
        <v>15143</v>
      </c>
      <c r="BC20" s="42">
        <f t="shared" si="4"/>
        <v>8172</v>
      </c>
      <c r="BD20" s="42">
        <f t="shared" si="5"/>
        <v>23315</v>
      </c>
      <c r="BE20" s="996" t="s">
        <v>24</v>
      </c>
      <c r="BF20" s="996"/>
      <c r="BG20" s="995" t="s">
        <v>23</v>
      </c>
      <c r="BH20" s="995"/>
      <c r="BI20" s="42">
        <v>1157</v>
      </c>
      <c r="BJ20" s="42">
        <v>361</v>
      </c>
      <c r="BK20" s="42">
        <v>627</v>
      </c>
      <c r="BL20" s="42">
        <v>104</v>
      </c>
      <c r="BM20" s="42">
        <v>951</v>
      </c>
      <c r="BN20" s="42">
        <v>369</v>
      </c>
      <c r="BO20" s="42">
        <v>128</v>
      </c>
      <c r="BP20" s="42">
        <v>89</v>
      </c>
      <c r="BQ20" s="42">
        <v>93</v>
      </c>
      <c r="BR20" s="42">
        <v>54</v>
      </c>
      <c r="BS20" s="42">
        <v>22</v>
      </c>
      <c r="BT20" s="42">
        <v>22</v>
      </c>
      <c r="BU20" s="42">
        <v>20</v>
      </c>
      <c r="BV20" s="42">
        <v>43</v>
      </c>
      <c r="BW20" s="42">
        <v>66</v>
      </c>
      <c r="BX20" s="42">
        <v>27</v>
      </c>
      <c r="BY20" s="42">
        <v>159</v>
      </c>
      <c r="BZ20" s="42">
        <v>86</v>
      </c>
      <c r="CA20" s="42">
        <v>286</v>
      </c>
      <c r="CB20" s="42">
        <v>45</v>
      </c>
      <c r="CC20" s="42">
        <v>99</v>
      </c>
      <c r="CD20" s="42">
        <v>54</v>
      </c>
      <c r="CE20" s="42">
        <f t="shared" si="6"/>
        <v>3608</v>
      </c>
      <c r="CF20" s="42">
        <f t="shared" si="7"/>
        <v>1254</v>
      </c>
      <c r="CG20" s="42">
        <f t="shared" si="8"/>
        <v>4862</v>
      </c>
      <c r="CH20" s="34"/>
      <c r="CI20" s="34" t="s">
        <v>24</v>
      </c>
      <c r="CJ20" s="995" t="s">
        <v>23</v>
      </c>
      <c r="CK20" s="995"/>
      <c r="CL20" s="530">
        <v>0</v>
      </c>
      <c r="CM20" s="530">
        <v>0</v>
      </c>
      <c r="CN20" s="530">
        <v>0</v>
      </c>
      <c r="CO20" s="530">
        <v>0</v>
      </c>
      <c r="CP20" s="530">
        <v>2536</v>
      </c>
      <c r="CQ20" s="530">
        <v>1197</v>
      </c>
      <c r="CR20" s="530">
        <v>0</v>
      </c>
      <c r="CS20" s="530">
        <v>0</v>
      </c>
      <c r="CT20" s="530">
        <v>0</v>
      </c>
      <c r="CU20" s="530">
        <v>0</v>
      </c>
      <c r="CV20" s="530">
        <v>0</v>
      </c>
      <c r="CW20" s="530">
        <v>0</v>
      </c>
      <c r="CX20" s="530">
        <v>0</v>
      </c>
      <c r="CY20" s="530">
        <v>0</v>
      </c>
      <c r="CZ20" s="530">
        <v>0</v>
      </c>
      <c r="DA20" s="530">
        <v>0</v>
      </c>
      <c r="DB20" s="530">
        <v>362</v>
      </c>
      <c r="DC20" s="530">
        <v>231</v>
      </c>
      <c r="DD20" s="530">
        <v>487</v>
      </c>
      <c r="DE20" s="530">
        <v>172</v>
      </c>
      <c r="DF20" s="530">
        <v>111</v>
      </c>
      <c r="DG20" s="530">
        <v>37</v>
      </c>
      <c r="DH20" s="530">
        <f t="shared" si="9"/>
        <v>3496</v>
      </c>
      <c r="DI20" s="530">
        <f t="shared" si="10"/>
        <v>1637</v>
      </c>
      <c r="DJ20" s="530">
        <f t="shared" si="11"/>
        <v>5133</v>
      </c>
      <c r="DK20" s="996" t="s">
        <v>24</v>
      </c>
      <c r="DL20" s="996"/>
      <c r="DM20" s="995" t="s">
        <v>23</v>
      </c>
      <c r="DN20" s="995"/>
      <c r="DO20" s="42">
        <v>415</v>
      </c>
      <c r="DP20" s="42">
        <v>390</v>
      </c>
      <c r="DQ20" s="42">
        <v>292</v>
      </c>
      <c r="DR20" s="42">
        <v>314</v>
      </c>
      <c r="DS20" s="42">
        <v>379</v>
      </c>
      <c r="DT20" s="42">
        <v>339</v>
      </c>
      <c r="DU20" s="42">
        <v>33</v>
      </c>
      <c r="DV20" s="42">
        <v>81</v>
      </c>
      <c r="DW20" s="42">
        <v>24</v>
      </c>
      <c r="DX20" s="42">
        <v>35</v>
      </c>
      <c r="DY20" s="42">
        <v>15</v>
      </c>
      <c r="DZ20" s="42">
        <v>28</v>
      </c>
      <c r="EA20" s="42">
        <v>12</v>
      </c>
      <c r="EB20" s="42">
        <v>46</v>
      </c>
      <c r="EC20" s="42">
        <v>25</v>
      </c>
      <c r="ED20" s="42">
        <v>30</v>
      </c>
      <c r="EE20" s="42">
        <v>27</v>
      </c>
      <c r="EF20" s="42">
        <v>30</v>
      </c>
      <c r="EG20" s="42">
        <v>22</v>
      </c>
      <c r="EH20" s="42">
        <v>41</v>
      </c>
      <c r="EI20" s="42">
        <v>13</v>
      </c>
      <c r="EJ20" s="42">
        <v>45</v>
      </c>
      <c r="EK20" s="42">
        <f t="shared" si="12"/>
        <v>1257</v>
      </c>
      <c r="EL20" s="42">
        <f t="shared" si="13"/>
        <v>1379</v>
      </c>
      <c r="EM20" s="42">
        <f t="shared" si="14"/>
        <v>2636</v>
      </c>
      <c r="EN20" s="996" t="s">
        <v>24</v>
      </c>
      <c r="EO20" s="996"/>
      <c r="EP20" s="48"/>
      <c r="EQ20" s="48"/>
    </row>
    <row r="21" spans="1:147" ht="21.95" customHeight="1" x14ac:dyDescent="0.3">
      <c r="A21" s="995" t="s">
        <v>25</v>
      </c>
      <c r="B21" s="995"/>
      <c r="C21" s="628">
        <v>6676</v>
      </c>
      <c r="D21" s="628">
        <v>2872</v>
      </c>
      <c r="E21" s="628">
        <v>4469</v>
      </c>
      <c r="F21" s="628">
        <v>2011</v>
      </c>
      <c r="G21" s="628">
        <v>9261</v>
      </c>
      <c r="H21" s="628">
        <v>3555</v>
      </c>
      <c r="I21" s="628">
        <v>376</v>
      </c>
      <c r="J21" s="628">
        <v>310</v>
      </c>
      <c r="K21" s="628">
        <v>159</v>
      </c>
      <c r="L21" s="628">
        <v>102</v>
      </c>
      <c r="M21" s="628">
        <v>270</v>
      </c>
      <c r="N21" s="628">
        <v>200</v>
      </c>
      <c r="O21" s="628">
        <v>235</v>
      </c>
      <c r="P21" s="628">
        <v>111</v>
      </c>
      <c r="Q21" s="628">
        <v>179</v>
      </c>
      <c r="R21" s="628">
        <v>127</v>
      </c>
      <c r="S21" s="628">
        <v>2489</v>
      </c>
      <c r="T21" s="628">
        <v>1909</v>
      </c>
      <c r="U21" s="628">
        <v>2072</v>
      </c>
      <c r="V21" s="628">
        <v>831</v>
      </c>
      <c r="W21" s="628">
        <v>1231</v>
      </c>
      <c r="X21" s="628">
        <v>649</v>
      </c>
      <c r="Y21" s="246">
        <f t="shared" si="0"/>
        <v>27417</v>
      </c>
      <c r="Z21" s="246">
        <f t="shared" si="1"/>
        <v>12677</v>
      </c>
      <c r="AA21" s="246">
        <f t="shared" si="2"/>
        <v>40094</v>
      </c>
      <c r="AB21" s="996" t="s">
        <v>50</v>
      </c>
      <c r="AC21" s="996"/>
      <c r="AD21" s="995" t="s">
        <v>25</v>
      </c>
      <c r="AE21" s="995"/>
      <c r="AF21" s="42">
        <v>4995</v>
      </c>
      <c r="AG21" s="42">
        <v>2236</v>
      </c>
      <c r="AH21" s="42">
        <v>3507</v>
      </c>
      <c r="AI21" s="42">
        <v>1637</v>
      </c>
      <c r="AJ21" s="42">
        <v>2336</v>
      </c>
      <c r="AK21" s="42">
        <v>832</v>
      </c>
      <c r="AL21" s="42">
        <v>255</v>
      </c>
      <c r="AM21" s="42">
        <v>190</v>
      </c>
      <c r="AN21" s="42">
        <v>91</v>
      </c>
      <c r="AO21" s="42">
        <v>47</v>
      </c>
      <c r="AP21" s="42">
        <v>209</v>
      </c>
      <c r="AQ21" s="42">
        <v>137</v>
      </c>
      <c r="AR21" s="42">
        <v>192</v>
      </c>
      <c r="AS21" s="42">
        <v>78</v>
      </c>
      <c r="AT21" s="42">
        <v>137</v>
      </c>
      <c r="AU21" s="42">
        <v>78</v>
      </c>
      <c r="AV21" s="42">
        <v>1882</v>
      </c>
      <c r="AW21" s="42">
        <v>1569</v>
      </c>
      <c r="AX21" s="42">
        <v>1438</v>
      </c>
      <c r="AY21" s="42">
        <v>691</v>
      </c>
      <c r="AZ21" s="42">
        <v>759</v>
      </c>
      <c r="BA21" s="42">
        <v>391</v>
      </c>
      <c r="BB21" s="42">
        <f t="shared" si="3"/>
        <v>15801</v>
      </c>
      <c r="BC21" s="42">
        <f t="shared" si="4"/>
        <v>7886</v>
      </c>
      <c r="BD21" s="42">
        <f t="shared" si="5"/>
        <v>23687</v>
      </c>
      <c r="BE21" s="996" t="s">
        <v>50</v>
      </c>
      <c r="BF21" s="996"/>
      <c r="BG21" s="995" t="s">
        <v>25</v>
      </c>
      <c r="BH21" s="995"/>
      <c r="BI21" s="42">
        <v>1665</v>
      </c>
      <c r="BJ21" s="42">
        <v>582</v>
      </c>
      <c r="BK21" s="42">
        <v>953</v>
      </c>
      <c r="BL21" s="42">
        <v>341</v>
      </c>
      <c r="BM21" s="42">
        <v>2060</v>
      </c>
      <c r="BN21" s="42">
        <v>465</v>
      </c>
      <c r="BO21" s="42">
        <v>117</v>
      </c>
      <c r="BP21" s="42">
        <v>109</v>
      </c>
      <c r="BQ21" s="42">
        <v>68</v>
      </c>
      <c r="BR21" s="42">
        <v>53</v>
      </c>
      <c r="BS21" s="42">
        <v>58</v>
      </c>
      <c r="BT21" s="42">
        <v>56</v>
      </c>
      <c r="BU21" s="42">
        <v>39</v>
      </c>
      <c r="BV21" s="42">
        <v>27</v>
      </c>
      <c r="BW21" s="42">
        <v>35</v>
      </c>
      <c r="BX21" s="42">
        <v>44</v>
      </c>
      <c r="BY21" s="42">
        <v>313</v>
      </c>
      <c r="BZ21" s="42">
        <v>111</v>
      </c>
      <c r="CA21" s="42">
        <v>303</v>
      </c>
      <c r="CB21" s="42">
        <v>38</v>
      </c>
      <c r="CC21" s="42">
        <v>246</v>
      </c>
      <c r="CD21" s="42">
        <v>87</v>
      </c>
      <c r="CE21" s="42">
        <f t="shared" si="6"/>
        <v>5857</v>
      </c>
      <c r="CF21" s="42">
        <f t="shared" si="7"/>
        <v>1913</v>
      </c>
      <c r="CG21" s="42">
        <f t="shared" si="8"/>
        <v>7770</v>
      </c>
      <c r="CH21" s="34"/>
      <c r="CI21" s="34" t="s">
        <v>50</v>
      </c>
      <c r="CJ21" s="995" t="s">
        <v>25</v>
      </c>
      <c r="CK21" s="995"/>
      <c r="CL21" s="530">
        <v>16</v>
      </c>
      <c r="CM21" s="530">
        <v>54</v>
      </c>
      <c r="CN21" s="530">
        <v>9</v>
      </c>
      <c r="CO21" s="530">
        <v>33</v>
      </c>
      <c r="CP21" s="530">
        <v>4865</v>
      </c>
      <c r="CQ21" s="530">
        <v>2258</v>
      </c>
      <c r="CR21" s="530">
        <v>4</v>
      </c>
      <c r="CS21" s="530">
        <v>11</v>
      </c>
      <c r="CT21" s="530">
        <v>0</v>
      </c>
      <c r="CU21" s="530">
        <v>2</v>
      </c>
      <c r="CV21" s="530">
        <v>3</v>
      </c>
      <c r="CW21" s="530">
        <v>7</v>
      </c>
      <c r="CX21" s="530">
        <v>4</v>
      </c>
      <c r="CY21" s="530">
        <v>6</v>
      </c>
      <c r="CZ21" s="530">
        <v>7</v>
      </c>
      <c r="DA21" s="530">
        <v>5</v>
      </c>
      <c r="DB21" s="530">
        <v>294</v>
      </c>
      <c r="DC21" s="530">
        <v>229</v>
      </c>
      <c r="DD21" s="530">
        <v>331</v>
      </c>
      <c r="DE21" s="530">
        <v>102</v>
      </c>
      <c r="DF21" s="530">
        <v>226</v>
      </c>
      <c r="DG21" s="530">
        <v>171</v>
      </c>
      <c r="DH21" s="530">
        <f t="shared" si="9"/>
        <v>5759</v>
      </c>
      <c r="DI21" s="530">
        <f t="shared" si="10"/>
        <v>2878</v>
      </c>
      <c r="DJ21" s="530">
        <f t="shared" si="11"/>
        <v>8637</v>
      </c>
      <c r="DK21" s="996" t="s">
        <v>50</v>
      </c>
      <c r="DL21" s="996"/>
      <c r="DM21" s="995" t="s">
        <v>25</v>
      </c>
      <c r="DN21" s="995"/>
      <c r="DO21" s="42">
        <v>482</v>
      </c>
      <c r="DP21" s="42">
        <v>613</v>
      </c>
      <c r="DQ21" s="42">
        <v>343</v>
      </c>
      <c r="DR21" s="42">
        <v>513</v>
      </c>
      <c r="DS21" s="42">
        <v>422</v>
      </c>
      <c r="DT21" s="42">
        <v>668</v>
      </c>
      <c r="DU21" s="42">
        <v>39</v>
      </c>
      <c r="DV21" s="42">
        <v>139</v>
      </c>
      <c r="DW21" s="42">
        <v>13</v>
      </c>
      <c r="DX21" s="42">
        <v>48</v>
      </c>
      <c r="DY21" s="42">
        <v>24</v>
      </c>
      <c r="DZ21" s="42">
        <v>95</v>
      </c>
      <c r="EA21" s="42">
        <v>16</v>
      </c>
      <c r="EB21" s="42">
        <v>25</v>
      </c>
      <c r="EC21" s="42">
        <v>23</v>
      </c>
      <c r="ED21" s="42">
        <v>67</v>
      </c>
      <c r="EE21" s="42">
        <v>92</v>
      </c>
      <c r="EF21" s="42">
        <v>59</v>
      </c>
      <c r="EG21" s="42">
        <v>71</v>
      </c>
      <c r="EH21" s="42">
        <v>31</v>
      </c>
      <c r="EI21" s="42">
        <v>41</v>
      </c>
      <c r="EJ21" s="42">
        <v>57</v>
      </c>
      <c r="EK21" s="42">
        <f t="shared" si="12"/>
        <v>1566</v>
      </c>
      <c r="EL21" s="42">
        <f t="shared" si="13"/>
        <v>2315</v>
      </c>
      <c r="EM21" s="42">
        <f t="shared" si="14"/>
        <v>3881</v>
      </c>
      <c r="EN21" s="996" t="s">
        <v>50</v>
      </c>
      <c r="EO21" s="996"/>
    </row>
    <row r="22" spans="1:147" ht="21.95" customHeight="1" x14ac:dyDescent="0.3">
      <c r="A22" s="995" t="s">
        <v>64</v>
      </c>
      <c r="B22" s="995"/>
      <c r="C22" s="628">
        <v>5719</v>
      </c>
      <c r="D22" s="628">
        <v>2796</v>
      </c>
      <c r="E22" s="628">
        <v>3494</v>
      </c>
      <c r="F22" s="628">
        <v>1664</v>
      </c>
      <c r="G22" s="628">
        <v>8184</v>
      </c>
      <c r="H22" s="628">
        <v>3324</v>
      </c>
      <c r="I22" s="628">
        <v>517</v>
      </c>
      <c r="J22" s="628">
        <v>312</v>
      </c>
      <c r="K22" s="628">
        <v>199</v>
      </c>
      <c r="L22" s="628">
        <v>125</v>
      </c>
      <c r="M22" s="628">
        <v>211</v>
      </c>
      <c r="N22" s="628">
        <v>216</v>
      </c>
      <c r="O22" s="628">
        <v>279</v>
      </c>
      <c r="P22" s="628">
        <v>129</v>
      </c>
      <c r="Q22" s="628">
        <v>277</v>
      </c>
      <c r="R22" s="628">
        <v>91</v>
      </c>
      <c r="S22" s="628">
        <v>2009</v>
      </c>
      <c r="T22" s="628">
        <v>1775</v>
      </c>
      <c r="U22" s="628">
        <v>2152</v>
      </c>
      <c r="V22" s="628">
        <v>949</v>
      </c>
      <c r="W22" s="628">
        <v>1414</v>
      </c>
      <c r="X22" s="628">
        <v>469</v>
      </c>
      <c r="Y22" s="246">
        <f t="shared" si="0"/>
        <v>24455</v>
      </c>
      <c r="Z22" s="246">
        <f t="shared" si="1"/>
        <v>11850</v>
      </c>
      <c r="AA22" s="246">
        <f t="shared" si="2"/>
        <v>36305</v>
      </c>
      <c r="AB22" s="996" t="s">
        <v>51</v>
      </c>
      <c r="AC22" s="996"/>
      <c r="AD22" s="995" t="s">
        <v>64</v>
      </c>
      <c r="AE22" s="995"/>
      <c r="AF22" s="42">
        <v>4174</v>
      </c>
      <c r="AG22" s="42">
        <v>2152</v>
      </c>
      <c r="AH22" s="42">
        <v>2691</v>
      </c>
      <c r="AI22" s="42">
        <v>1316</v>
      </c>
      <c r="AJ22" s="42">
        <v>2419</v>
      </c>
      <c r="AK22" s="42">
        <v>630</v>
      </c>
      <c r="AL22" s="42">
        <v>418</v>
      </c>
      <c r="AM22" s="42">
        <v>218</v>
      </c>
      <c r="AN22" s="42">
        <v>142</v>
      </c>
      <c r="AO22" s="42">
        <v>53</v>
      </c>
      <c r="AP22" s="42">
        <v>168</v>
      </c>
      <c r="AQ22" s="42">
        <v>153</v>
      </c>
      <c r="AR22" s="42">
        <v>216</v>
      </c>
      <c r="AS22" s="42">
        <v>96</v>
      </c>
      <c r="AT22" s="42">
        <v>228</v>
      </c>
      <c r="AU22" s="42">
        <v>64</v>
      </c>
      <c r="AV22" s="42">
        <v>1242</v>
      </c>
      <c r="AW22" s="42">
        <v>1746</v>
      </c>
      <c r="AX22" s="42">
        <v>816</v>
      </c>
      <c r="AY22" s="42">
        <v>654</v>
      </c>
      <c r="AZ22" s="42">
        <v>504</v>
      </c>
      <c r="BA22" s="42">
        <v>338</v>
      </c>
      <c r="BB22" s="42">
        <f t="shared" si="3"/>
        <v>13018</v>
      </c>
      <c r="BC22" s="42">
        <f t="shared" si="4"/>
        <v>7420</v>
      </c>
      <c r="BD22" s="42">
        <f t="shared" si="5"/>
        <v>20438</v>
      </c>
      <c r="BE22" s="996" t="s">
        <v>51</v>
      </c>
      <c r="BF22" s="996"/>
      <c r="BG22" s="995" t="s">
        <v>64</v>
      </c>
      <c r="BH22" s="995"/>
      <c r="BI22" s="42">
        <v>1492</v>
      </c>
      <c r="BJ22" s="42">
        <v>610</v>
      </c>
      <c r="BK22" s="42">
        <v>746</v>
      </c>
      <c r="BL22" s="42">
        <v>328</v>
      </c>
      <c r="BM22" s="42">
        <v>2959</v>
      </c>
      <c r="BN22" s="42">
        <v>1788</v>
      </c>
      <c r="BO22" s="42">
        <v>88</v>
      </c>
      <c r="BP22" s="42">
        <v>92</v>
      </c>
      <c r="BQ22" s="42">
        <v>47</v>
      </c>
      <c r="BR22" s="42">
        <v>71</v>
      </c>
      <c r="BS22" s="42">
        <v>38</v>
      </c>
      <c r="BT22" s="42">
        <v>60</v>
      </c>
      <c r="BU22" s="42">
        <v>53</v>
      </c>
      <c r="BV22" s="42">
        <v>33</v>
      </c>
      <c r="BW22" s="42">
        <v>41</v>
      </c>
      <c r="BX22" s="42">
        <v>27</v>
      </c>
      <c r="BY22" s="42">
        <v>561</v>
      </c>
      <c r="BZ22" s="42">
        <v>19</v>
      </c>
      <c r="CA22" s="42">
        <v>1053</v>
      </c>
      <c r="CB22" s="42">
        <v>231</v>
      </c>
      <c r="CC22" s="42">
        <v>535</v>
      </c>
      <c r="CD22" s="42">
        <v>82</v>
      </c>
      <c r="CE22" s="42">
        <f t="shared" si="6"/>
        <v>7613</v>
      </c>
      <c r="CF22" s="42">
        <f t="shared" si="7"/>
        <v>3341</v>
      </c>
      <c r="CG22" s="42">
        <f t="shared" si="8"/>
        <v>10954</v>
      </c>
      <c r="CH22" s="34"/>
      <c r="CI22" s="34" t="s">
        <v>51</v>
      </c>
      <c r="CJ22" s="995" t="s">
        <v>64</v>
      </c>
      <c r="CK22" s="995"/>
      <c r="CL22" s="530">
        <v>53</v>
      </c>
      <c r="CM22" s="530">
        <v>34</v>
      </c>
      <c r="CN22" s="530">
        <v>57</v>
      </c>
      <c r="CO22" s="530">
        <v>20</v>
      </c>
      <c r="CP22" s="530">
        <v>2806</v>
      </c>
      <c r="CQ22" s="530">
        <v>906</v>
      </c>
      <c r="CR22" s="530">
        <v>11</v>
      </c>
      <c r="CS22" s="530">
        <v>2</v>
      </c>
      <c r="CT22" s="530">
        <v>10</v>
      </c>
      <c r="CU22" s="530">
        <v>1</v>
      </c>
      <c r="CV22" s="530">
        <v>5</v>
      </c>
      <c r="CW22" s="530">
        <v>3</v>
      </c>
      <c r="CX22" s="530">
        <v>10</v>
      </c>
      <c r="CY22" s="530">
        <v>0</v>
      </c>
      <c r="CZ22" s="530">
        <v>8</v>
      </c>
      <c r="DA22" s="530">
        <v>0</v>
      </c>
      <c r="DB22" s="530">
        <v>206</v>
      </c>
      <c r="DC22" s="530">
        <v>10</v>
      </c>
      <c r="DD22" s="530">
        <v>283</v>
      </c>
      <c r="DE22" s="530">
        <v>64</v>
      </c>
      <c r="DF22" s="530">
        <v>375</v>
      </c>
      <c r="DG22" s="530">
        <v>49</v>
      </c>
      <c r="DH22" s="530">
        <f t="shared" si="9"/>
        <v>3824</v>
      </c>
      <c r="DI22" s="530">
        <f t="shared" si="10"/>
        <v>1089</v>
      </c>
      <c r="DJ22" s="530">
        <f t="shared" si="11"/>
        <v>4913</v>
      </c>
      <c r="DK22" s="996" t="s">
        <v>51</v>
      </c>
      <c r="DL22" s="996"/>
      <c r="DM22" s="995" t="s">
        <v>64</v>
      </c>
      <c r="DN22" s="995"/>
      <c r="DO22" s="42">
        <v>698</v>
      </c>
      <c r="DP22" s="42">
        <v>559</v>
      </c>
      <c r="DQ22" s="42">
        <v>372</v>
      </c>
      <c r="DR22" s="42">
        <v>300</v>
      </c>
      <c r="DS22" s="42">
        <v>532</v>
      </c>
      <c r="DT22" s="42">
        <v>313</v>
      </c>
      <c r="DU22" s="42">
        <v>42</v>
      </c>
      <c r="DV22" s="42">
        <v>62</v>
      </c>
      <c r="DW22" s="42">
        <v>26</v>
      </c>
      <c r="DX22" s="42">
        <v>25</v>
      </c>
      <c r="DY22" s="42">
        <v>18</v>
      </c>
      <c r="DZ22" s="42">
        <v>51</v>
      </c>
      <c r="EA22" s="42">
        <v>14</v>
      </c>
      <c r="EB22" s="42">
        <v>21</v>
      </c>
      <c r="EC22" s="42">
        <v>21</v>
      </c>
      <c r="ED22" s="42">
        <v>35</v>
      </c>
      <c r="EE22" s="42">
        <v>74</v>
      </c>
      <c r="EF22" s="42">
        <v>57</v>
      </c>
      <c r="EG22" s="42">
        <v>106</v>
      </c>
      <c r="EH22" s="42">
        <v>32</v>
      </c>
      <c r="EI22" s="42">
        <v>114</v>
      </c>
      <c r="EJ22" s="42">
        <v>42</v>
      </c>
      <c r="EK22" s="42">
        <f t="shared" si="12"/>
        <v>2017</v>
      </c>
      <c r="EL22" s="42">
        <f t="shared" si="13"/>
        <v>1497</v>
      </c>
      <c r="EM22" s="42">
        <f t="shared" si="14"/>
        <v>3514</v>
      </c>
      <c r="EN22" s="996" t="s">
        <v>51</v>
      </c>
      <c r="EO22" s="996"/>
    </row>
    <row r="23" spans="1:147" ht="21.95" customHeight="1" x14ac:dyDescent="0.3">
      <c r="A23" s="995" t="s">
        <v>27</v>
      </c>
      <c r="B23" s="995"/>
      <c r="C23" s="628">
        <v>3253</v>
      </c>
      <c r="D23" s="628">
        <v>1818</v>
      </c>
      <c r="E23" s="628">
        <v>2135</v>
      </c>
      <c r="F23" s="628">
        <v>1103</v>
      </c>
      <c r="G23" s="628">
        <v>5848</v>
      </c>
      <c r="H23" s="628">
        <v>2377</v>
      </c>
      <c r="I23" s="628">
        <v>458</v>
      </c>
      <c r="J23" s="628">
        <v>232</v>
      </c>
      <c r="K23" s="628">
        <v>174</v>
      </c>
      <c r="L23" s="628">
        <v>91</v>
      </c>
      <c r="M23" s="628">
        <v>27</v>
      </c>
      <c r="N23" s="628">
        <v>22</v>
      </c>
      <c r="O23" s="628">
        <v>481</v>
      </c>
      <c r="P23" s="628">
        <v>363</v>
      </c>
      <c r="Q23" s="628">
        <v>453</v>
      </c>
      <c r="R23" s="628">
        <v>72</v>
      </c>
      <c r="S23" s="628">
        <v>866</v>
      </c>
      <c r="T23" s="628">
        <v>715</v>
      </c>
      <c r="U23" s="628">
        <v>1410</v>
      </c>
      <c r="V23" s="628">
        <v>514</v>
      </c>
      <c r="W23" s="628">
        <v>1153</v>
      </c>
      <c r="X23" s="628">
        <v>431</v>
      </c>
      <c r="Y23" s="246">
        <f t="shared" si="0"/>
        <v>16258</v>
      </c>
      <c r="Z23" s="246">
        <f t="shared" si="1"/>
        <v>7738</v>
      </c>
      <c r="AA23" s="246">
        <f t="shared" si="2"/>
        <v>23996</v>
      </c>
      <c r="AB23" s="996" t="s">
        <v>28</v>
      </c>
      <c r="AC23" s="996"/>
      <c r="AD23" s="995" t="s">
        <v>27</v>
      </c>
      <c r="AE23" s="995"/>
      <c r="AF23" s="42">
        <v>2587</v>
      </c>
      <c r="AG23" s="42">
        <v>1415</v>
      </c>
      <c r="AH23" s="42">
        <v>1673</v>
      </c>
      <c r="AI23" s="42">
        <v>859</v>
      </c>
      <c r="AJ23" s="42">
        <v>2911</v>
      </c>
      <c r="AK23" s="42">
        <v>1001</v>
      </c>
      <c r="AL23" s="42">
        <v>207</v>
      </c>
      <c r="AM23" s="42">
        <v>80</v>
      </c>
      <c r="AN23" s="42">
        <v>45</v>
      </c>
      <c r="AO23" s="42">
        <v>20</v>
      </c>
      <c r="AP23" s="42">
        <v>24</v>
      </c>
      <c r="AQ23" s="42">
        <v>22</v>
      </c>
      <c r="AR23" s="42">
        <v>256</v>
      </c>
      <c r="AS23" s="42">
        <v>62</v>
      </c>
      <c r="AT23" s="42">
        <v>182</v>
      </c>
      <c r="AU23" s="42">
        <v>41</v>
      </c>
      <c r="AV23" s="42">
        <v>436</v>
      </c>
      <c r="AW23" s="42">
        <v>301</v>
      </c>
      <c r="AX23" s="42">
        <v>678</v>
      </c>
      <c r="AY23" s="42">
        <v>267</v>
      </c>
      <c r="AZ23" s="42">
        <v>684</v>
      </c>
      <c r="BA23" s="42">
        <v>210</v>
      </c>
      <c r="BB23" s="42">
        <f t="shared" si="3"/>
        <v>9683</v>
      </c>
      <c r="BC23" s="42">
        <f t="shared" si="4"/>
        <v>4278</v>
      </c>
      <c r="BD23" s="42">
        <f t="shared" si="5"/>
        <v>13961</v>
      </c>
      <c r="BE23" s="996" t="s">
        <v>28</v>
      </c>
      <c r="BF23" s="996"/>
      <c r="BG23" s="995" t="s">
        <v>27</v>
      </c>
      <c r="BH23" s="995"/>
      <c r="BI23" s="42">
        <v>581</v>
      </c>
      <c r="BJ23" s="42">
        <v>308</v>
      </c>
      <c r="BK23" s="42">
        <v>309</v>
      </c>
      <c r="BL23" s="42">
        <v>201</v>
      </c>
      <c r="BM23" s="42">
        <v>1460</v>
      </c>
      <c r="BN23" s="42">
        <v>690</v>
      </c>
      <c r="BO23" s="42">
        <v>148</v>
      </c>
      <c r="BP23" s="42">
        <v>48</v>
      </c>
      <c r="BQ23" s="42">
        <v>82</v>
      </c>
      <c r="BR23" s="42">
        <v>22</v>
      </c>
      <c r="BS23" s="42">
        <v>3</v>
      </c>
      <c r="BT23" s="42">
        <v>0</v>
      </c>
      <c r="BU23" s="42">
        <v>117</v>
      </c>
      <c r="BV23" s="42">
        <v>152</v>
      </c>
      <c r="BW23" s="42">
        <v>159</v>
      </c>
      <c r="BX23" s="42">
        <v>26</v>
      </c>
      <c r="BY23" s="42">
        <v>190</v>
      </c>
      <c r="BZ23" s="42">
        <v>250</v>
      </c>
      <c r="CA23" s="42">
        <v>319</v>
      </c>
      <c r="CB23" s="42">
        <v>127</v>
      </c>
      <c r="CC23" s="42">
        <v>305</v>
      </c>
      <c r="CD23" s="42">
        <v>111</v>
      </c>
      <c r="CE23" s="42">
        <f t="shared" si="6"/>
        <v>3673</v>
      </c>
      <c r="CF23" s="42">
        <f t="shared" si="7"/>
        <v>1935</v>
      </c>
      <c r="CG23" s="42">
        <f t="shared" si="8"/>
        <v>5608</v>
      </c>
      <c r="CH23" s="34"/>
      <c r="CI23" s="34" t="s">
        <v>28</v>
      </c>
      <c r="CJ23" s="995" t="s">
        <v>27</v>
      </c>
      <c r="CK23" s="995"/>
      <c r="CL23" s="530">
        <v>85</v>
      </c>
      <c r="CM23" s="530">
        <v>95</v>
      </c>
      <c r="CN23" s="530">
        <v>153</v>
      </c>
      <c r="CO23" s="530">
        <v>43</v>
      </c>
      <c r="CP23" s="530">
        <v>1477</v>
      </c>
      <c r="CQ23" s="530">
        <v>686</v>
      </c>
      <c r="CR23" s="530">
        <v>103</v>
      </c>
      <c r="CS23" s="530">
        <v>104</v>
      </c>
      <c r="CT23" s="530">
        <v>47</v>
      </c>
      <c r="CU23" s="530">
        <v>49</v>
      </c>
      <c r="CV23" s="530">
        <v>0</v>
      </c>
      <c r="CW23" s="530">
        <v>0</v>
      </c>
      <c r="CX23" s="530">
        <v>108</v>
      </c>
      <c r="CY23" s="530">
        <v>149</v>
      </c>
      <c r="CZ23" s="530">
        <v>112</v>
      </c>
      <c r="DA23" s="530">
        <v>5</v>
      </c>
      <c r="DB23" s="530">
        <v>240</v>
      </c>
      <c r="DC23" s="530">
        <v>164</v>
      </c>
      <c r="DD23" s="530">
        <v>413</v>
      </c>
      <c r="DE23" s="530">
        <v>120</v>
      </c>
      <c r="DF23" s="530">
        <v>164</v>
      </c>
      <c r="DG23" s="530">
        <v>110</v>
      </c>
      <c r="DH23" s="530">
        <f t="shared" si="9"/>
        <v>2902</v>
      </c>
      <c r="DI23" s="530">
        <f t="shared" si="10"/>
        <v>1525</v>
      </c>
      <c r="DJ23" s="530">
        <f t="shared" si="11"/>
        <v>4427</v>
      </c>
      <c r="DK23" s="996" t="s">
        <v>28</v>
      </c>
      <c r="DL23" s="996"/>
      <c r="DM23" s="995" t="s">
        <v>27</v>
      </c>
      <c r="DN23" s="995"/>
      <c r="DO23" s="42">
        <v>227</v>
      </c>
      <c r="DP23" s="42">
        <v>247</v>
      </c>
      <c r="DQ23" s="42">
        <v>191</v>
      </c>
      <c r="DR23" s="42">
        <v>191</v>
      </c>
      <c r="DS23" s="42">
        <v>349</v>
      </c>
      <c r="DT23" s="42">
        <v>223</v>
      </c>
      <c r="DU23" s="42">
        <v>9</v>
      </c>
      <c r="DV23" s="42">
        <v>16</v>
      </c>
      <c r="DW23" s="42">
        <v>10</v>
      </c>
      <c r="DX23" s="42">
        <v>13</v>
      </c>
      <c r="DY23" s="42">
        <v>2</v>
      </c>
      <c r="DZ23" s="42">
        <v>15</v>
      </c>
      <c r="EA23" s="42">
        <v>11</v>
      </c>
      <c r="EB23" s="42">
        <v>3</v>
      </c>
      <c r="EC23" s="42">
        <v>13</v>
      </c>
      <c r="ED23" s="42">
        <v>23</v>
      </c>
      <c r="EE23" s="42">
        <v>42</v>
      </c>
      <c r="EF23" s="42">
        <v>13</v>
      </c>
      <c r="EG23" s="42">
        <v>54</v>
      </c>
      <c r="EH23" s="42">
        <v>19</v>
      </c>
      <c r="EI23" s="42">
        <v>68</v>
      </c>
      <c r="EJ23" s="42">
        <v>79</v>
      </c>
      <c r="EK23" s="42">
        <f t="shared" si="12"/>
        <v>976</v>
      </c>
      <c r="EL23" s="42">
        <f t="shared" si="13"/>
        <v>842</v>
      </c>
      <c r="EM23" s="42">
        <f t="shared" si="14"/>
        <v>1818</v>
      </c>
      <c r="EN23" s="996" t="s">
        <v>28</v>
      </c>
      <c r="EO23" s="996"/>
    </row>
    <row r="24" spans="1:147" ht="21.95" customHeight="1" x14ac:dyDescent="0.3">
      <c r="A24" s="995" t="s">
        <v>29</v>
      </c>
      <c r="B24" s="995"/>
      <c r="C24" s="628">
        <v>5347</v>
      </c>
      <c r="D24" s="628">
        <v>1685</v>
      </c>
      <c r="E24" s="628">
        <v>3217</v>
      </c>
      <c r="F24" s="628">
        <v>1203</v>
      </c>
      <c r="G24" s="628">
        <v>4933</v>
      </c>
      <c r="H24" s="628">
        <v>1636</v>
      </c>
      <c r="I24" s="628">
        <v>342</v>
      </c>
      <c r="J24" s="628">
        <v>231</v>
      </c>
      <c r="K24" s="628">
        <v>83</v>
      </c>
      <c r="L24" s="628">
        <v>70</v>
      </c>
      <c r="M24" s="628">
        <v>193</v>
      </c>
      <c r="N24" s="628">
        <v>95</v>
      </c>
      <c r="O24" s="628">
        <v>162</v>
      </c>
      <c r="P24" s="628">
        <v>30</v>
      </c>
      <c r="Q24" s="628">
        <v>129</v>
      </c>
      <c r="R24" s="628">
        <v>74</v>
      </c>
      <c r="S24" s="628">
        <v>1328</v>
      </c>
      <c r="T24" s="628">
        <v>868</v>
      </c>
      <c r="U24" s="628">
        <v>1032</v>
      </c>
      <c r="V24" s="628">
        <v>389</v>
      </c>
      <c r="W24" s="628">
        <v>1179</v>
      </c>
      <c r="X24" s="628">
        <v>400</v>
      </c>
      <c r="Y24" s="246">
        <f t="shared" si="0"/>
        <v>17945</v>
      </c>
      <c r="Z24" s="246">
        <f t="shared" si="1"/>
        <v>6681</v>
      </c>
      <c r="AA24" s="246">
        <f t="shared" si="2"/>
        <v>24626</v>
      </c>
      <c r="AB24" s="996" t="s">
        <v>30</v>
      </c>
      <c r="AC24" s="996"/>
      <c r="AD24" s="995" t="s">
        <v>29</v>
      </c>
      <c r="AE24" s="995"/>
      <c r="AF24" s="42">
        <v>4330</v>
      </c>
      <c r="AG24" s="42">
        <v>1283</v>
      </c>
      <c r="AH24" s="42">
        <v>2606</v>
      </c>
      <c r="AI24" s="42">
        <v>976</v>
      </c>
      <c r="AJ24" s="42">
        <v>2980</v>
      </c>
      <c r="AK24" s="42">
        <v>796</v>
      </c>
      <c r="AL24" s="42">
        <v>284</v>
      </c>
      <c r="AM24" s="42">
        <v>177</v>
      </c>
      <c r="AN24" s="42">
        <v>45</v>
      </c>
      <c r="AO24" s="42">
        <v>38</v>
      </c>
      <c r="AP24" s="42">
        <v>163</v>
      </c>
      <c r="AQ24" s="42">
        <v>71</v>
      </c>
      <c r="AR24" s="42">
        <v>126</v>
      </c>
      <c r="AS24" s="42">
        <v>17</v>
      </c>
      <c r="AT24" s="42">
        <v>98</v>
      </c>
      <c r="AU24" s="42">
        <v>39</v>
      </c>
      <c r="AV24" s="42">
        <v>1090</v>
      </c>
      <c r="AW24" s="42">
        <v>792</v>
      </c>
      <c r="AX24" s="42">
        <v>844</v>
      </c>
      <c r="AY24" s="42">
        <v>351</v>
      </c>
      <c r="AZ24" s="42">
        <v>1010</v>
      </c>
      <c r="BA24" s="42">
        <v>340</v>
      </c>
      <c r="BB24" s="42">
        <f t="shared" si="3"/>
        <v>13576</v>
      </c>
      <c r="BC24" s="42">
        <f t="shared" si="4"/>
        <v>4880</v>
      </c>
      <c r="BD24" s="42">
        <f t="shared" si="5"/>
        <v>18456</v>
      </c>
      <c r="BE24" s="996" t="s">
        <v>30</v>
      </c>
      <c r="BF24" s="996"/>
      <c r="BG24" s="995" t="s">
        <v>29</v>
      </c>
      <c r="BH24" s="995"/>
      <c r="BI24" s="42">
        <v>924</v>
      </c>
      <c r="BJ24" s="42">
        <v>343</v>
      </c>
      <c r="BK24" s="42">
        <v>563</v>
      </c>
      <c r="BL24" s="42">
        <v>201</v>
      </c>
      <c r="BM24" s="42">
        <v>624</v>
      </c>
      <c r="BN24" s="42">
        <v>256</v>
      </c>
      <c r="BO24" s="42">
        <v>56</v>
      </c>
      <c r="BP24" s="42">
        <v>53</v>
      </c>
      <c r="BQ24" s="42">
        <v>33</v>
      </c>
      <c r="BR24" s="42">
        <v>30</v>
      </c>
      <c r="BS24" s="42">
        <v>8</v>
      </c>
      <c r="BT24" s="42">
        <v>19</v>
      </c>
      <c r="BU24" s="42">
        <v>8</v>
      </c>
      <c r="BV24" s="42">
        <v>11</v>
      </c>
      <c r="BW24" s="42">
        <v>31</v>
      </c>
      <c r="BX24" s="42">
        <v>34</v>
      </c>
      <c r="BY24" s="42">
        <v>97</v>
      </c>
      <c r="BZ24" s="42">
        <v>48</v>
      </c>
      <c r="CA24" s="42">
        <v>95</v>
      </c>
      <c r="CB24" s="42">
        <v>23</v>
      </c>
      <c r="CC24" s="42">
        <v>103</v>
      </c>
      <c r="CD24" s="42">
        <v>48</v>
      </c>
      <c r="CE24" s="42">
        <f t="shared" si="6"/>
        <v>2542</v>
      </c>
      <c r="CF24" s="42">
        <f t="shared" si="7"/>
        <v>1066</v>
      </c>
      <c r="CG24" s="42">
        <f t="shared" si="8"/>
        <v>3608</v>
      </c>
      <c r="CH24" s="34"/>
      <c r="CI24" s="34" t="s">
        <v>30</v>
      </c>
      <c r="CJ24" s="995" t="s">
        <v>29</v>
      </c>
      <c r="CK24" s="995"/>
      <c r="CL24" s="530">
        <v>93</v>
      </c>
      <c r="CM24" s="530">
        <v>59</v>
      </c>
      <c r="CN24" s="530">
        <v>48</v>
      </c>
      <c r="CO24" s="530">
        <v>26</v>
      </c>
      <c r="CP24" s="530">
        <v>1329</v>
      </c>
      <c r="CQ24" s="530">
        <v>584</v>
      </c>
      <c r="CR24" s="530">
        <v>2</v>
      </c>
      <c r="CS24" s="530">
        <v>1</v>
      </c>
      <c r="CT24" s="530">
        <v>5</v>
      </c>
      <c r="CU24" s="530">
        <v>2</v>
      </c>
      <c r="CV24" s="530">
        <v>22</v>
      </c>
      <c r="CW24" s="530">
        <v>5</v>
      </c>
      <c r="CX24" s="530">
        <v>28</v>
      </c>
      <c r="CY24" s="530">
        <v>2</v>
      </c>
      <c r="CZ24" s="530">
        <v>0</v>
      </c>
      <c r="DA24" s="530">
        <v>1</v>
      </c>
      <c r="DB24" s="530">
        <v>141</v>
      </c>
      <c r="DC24" s="530">
        <v>28</v>
      </c>
      <c r="DD24" s="530">
        <v>93</v>
      </c>
      <c r="DE24" s="530">
        <v>15</v>
      </c>
      <c r="DF24" s="530">
        <v>66</v>
      </c>
      <c r="DG24" s="530">
        <v>12</v>
      </c>
      <c r="DH24" s="530">
        <f t="shared" si="9"/>
        <v>1827</v>
      </c>
      <c r="DI24" s="530">
        <f t="shared" si="10"/>
        <v>735</v>
      </c>
      <c r="DJ24" s="530">
        <f t="shared" si="11"/>
        <v>2562</v>
      </c>
      <c r="DK24" s="996" t="s">
        <v>30</v>
      </c>
      <c r="DL24" s="996"/>
      <c r="DM24" s="995" t="s">
        <v>29</v>
      </c>
      <c r="DN24" s="995"/>
      <c r="DO24" s="42">
        <v>529</v>
      </c>
      <c r="DP24" s="42">
        <v>441</v>
      </c>
      <c r="DQ24" s="42">
        <v>296</v>
      </c>
      <c r="DR24" s="42">
        <v>197</v>
      </c>
      <c r="DS24" s="42">
        <v>535</v>
      </c>
      <c r="DT24" s="42">
        <v>231</v>
      </c>
      <c r="DU24" s="42">
        <v>35</v>
      </c>
      <c r="DV24" s="42">
        <v>42</v>
      </c>
      <c r="DW24" s="42">
        <v>19</v>
      </c>
      <c r="DX24" s="42">
        <v>32</v>
      </c>
      <c r="DY24" s="42">
        <v>14</v>
      </c>
      <c r="DZ24" s="42">
        <v>26</v>
      </c>
      <c r="EA24" s="42">
        <v>9</v>
      </c>
      <c r="EB24" s="42">
        <v>6</v>
      </c>
      <c r="EC24" s="42">
        <v>17</v>
      </c>
      <c r="ED24" s="42">
        <v>42</v>
      </c>
      <c r="EE24" s="42">
        <v>32</v>
      </c>
      <c r="EF24" s="42">
        <v>37</v>
      </c>
      <c r="EG24" s="42">
        <v>10</v>
      </c>
      <c r="EH24" s="42">
        <v>16</v>
      </c>
      <c r="EI24" s="42">
        <v>33</v>
      </c>
      <c r="EJ24" s="42">
        <v>45</v>
      </c>
      <c r="EK24" s="42">
        <f t="shared" si="12"/>
        <v>1529</v>
      </c>
      <c r="EL24" s="42">
        <f t="shared" si="13"/>
        <v>1115</v>
      </c>
      <c r="EM24" s="42">
        <f t="shared" si="14"/>
        <v>2644</v>
      </c>
      <c r="EN24" s="996" t="s">
        <v>30</v>
      </c>
      <c r="EO24" s="996"/>
    </row>
    <row r="25" spans="1:147" ht="21.95" customHeight="1" x14ac:dyDescent="0.3">
      <c r="A25" s="995" t="s">
        <v>31</v>
      </c>
      <c r="B25" s="995"/>
      <c r="C25" s="628">
        <v>7317</v>
      </c>
      <c r="D25" s="628">
        <v>3345</v>
      </c>
      <c r="E25" s="628">
        <v>4870</v>
      </c>
      <c r="F25" s="628">
        <v>2286</v>
      </c>
      <c r="G25" s="628">
        <v>6909</v>
      </c>
      <c r="H25" s="628">
        <v>2416</v>
      </c>
      <c r="I25" s="628">
        <v>631</v>
      </c>
      <c r="J25" s="628">
        <v>375</v>
      </c>
      <c r="K25" s="628">
        <v>101</v>
      </c>
      <c r="L25" s="628">
        <v>64</v>
      </c>
      <c r="M25" s="628">
        <v>317</v>
      </c>
      <c r="N25" s="628">
        <v>262</v>
      </c>
      <c r="O25" s="628">
        <v>313</v>
      </c>
      <c r="P25" s="628">
        <v>173</v>
      </c>
      <c r="Q25" s="628">
        <v>106</v>
      </c>
      <c r="R25" s="628">
        <v>71</v>
      </c>
      <c r="S25" s="628">
        <v>2534</v>
      </c>
      <c r="T25" s="628">
        <v>1894</v>
      </c>
      <c r="U25" s="628">
        <v>2598</v>
      </c>
      <c r="V25" s="628">
        <v>811</v>
      </c>
      <c r="W25" s="628">
        <v>1041</v>
      </c>
      <c r="X25" s="628">
        <v>547</v>
      </c>
      <c r="Y25" s="246">
        <f t="shared" si="0"/>
        <v>26737</v>
      </c>
      <c r="Z25" s="246">
        <f t="shared" si="1"/>
        <v>12244</v>
      </c>
      <c r="AA25" s="246">
        <f t="shared" si="2"/>
        <v>38981</v>
      </c>
      <c r="AB25" s="996" t="s">
        <v>32</v>
      </c>
      <c r="AC25" s="996"/>
      <c r="AD25" s="995" t="s">
        <v>31</v>
      </c>
      <c r="AE25" s="995"/>
      <c r="AF25" s="42">
        <v>6157</v>
      </c>
      <c r="AG25" s="42">
        <v>2715</v>
      </c>
      <c r="AH25" s="42">
        <v>4124</v>
      </c>
      <c r="AI25" s="42">
        <v>1941</v>
      </c>
      <c r="AJ25" s="42">
        <v>4492</v>
      </c>
      <c r="AK25" s="42">
        <v>1535</v>
      </c>
      <c r="AL25" s="42">
        <v>547</v>
      </c>
      <c r="AM25" s="42">
        <v>188</v>
      </c>
      <c r="AN25" s="42">
        <v>88</v>
      </c>
      <c r="AO25" s="42">
        <v>38</v>
      </c>
      <c r="AP25" s="42">
        <v>292</v>
      </c>
      <c r="AQ25" s="42">
        <v>213</v>
      </c>
      <c r="AR25" s="42">
        <v>291</v>
      </c>
      <c r="AS25" s="42">
        <v>98</v>
      </c>
      <c r="AT25" s="42">
        <v>94</v>
      </c>
      <c r="AU25" s="42">
        <v>52</v>
      </c>
      <c r="AV25" s="42">
        <v>2282</v>
      </c>
      <c r="AW25" s="42">
        <v>1679</v>
      </c>
      <c r="AX25" s="42">
        <v>2290</v>
      </c>
      <c r="AY25" s="42">
        <v>700</v>
      </c>
      <c r="AZ25" s="42">
        <v>882</v>
      </c>
      <c r="BA25" s="42">
        <v>464</v>
      </c>
      <c r="BB25" s="42">
        <f t="shared" si="3"/>
        <v>21539</v>
      </c>
      <c r="BC25" s="42">
        <f t="shared" si="4"/>
        <v>9623</v>
      </c>
      <c r="BD25" s="42">
        <f t="shared" si="5"/>
        <v>31162</v>
      </c>
      <c r="BE25" s="996" t="s">
        <v>32</v>
      </c>
      <c r="BF25" s="996"/>
      <c r="BG25" s="995" t="s">
        <v>31</v>
      </c>
      <c r="BH25" s="995"/>
      <c r="BI25" s="42">
        <v>1039</v>
      </c>
      <c r="BJ25" s="42">
        <v>567</v>
      </c>
      <c r="BK25" s="42">
        <v>689</v>
      </c>
      <c r="BL25" s="42">
        <v>282</v>
      </c>
      <c r="BM25" s="42">
        <v>1014</v>
      </c>
      <c r="BN25" s="42">
        <v>311</v>
      </c>
      <c r="BO25" s="42">
        <v>80</v>
      </c>
      <c r="BP25" s="42">
        <v>182</v>
      </c>
      <c r="BQ25" s="42">
        <v>13</v>
      </c>
      <c r="BR25" s="42">
        <v>26</v>
      </c>
      <c r="BS25" s="42">
        <v>24</v>
      </c>
      <c r="BT25" s="42">
        <v>48</v>
      </c>
      <c r="BU25" s="42">
        <v>18</v>
      </c>
      <c r="BV25" s="42">
        <v>19</v>
      </c>
      <c r="BW25" s="42">
        <v>12</v>
      </c>
      <c r="BX25" s="42">
        <v>18</v>
      </c>
      <c r="BY25" s="42">
        <v>161</v>
      </c>
      <c r="BZ25" s="42">
        <v>72</v>
      </c>
      <c r="CA25" s="42">
        <v>169</v>
      </c>
      <c r="CB25" s="42">
        <v>55</v>
      </c>
      <c r="CC25" s="42">
        <v>56</v>
      </c>
      <c r="CD25" s="42">
        <v>44</v>
      </c>
      <c r="CE25" s="42">
        <f t="shared" si="6"/>
        <v>3275</v>
      </c>
      <c r="CF25" s="42">
        <f t="shared" si="7"/>
        <v>1624</v>
      </c>
      <c r="CG25" s="42">
        <f t="shared" si="8"/>
        <v>4899</v>
      </c>
      <c r="CH25" s="34"/>
      <c r="CI25" s="34" t="s">
        <v>32</v>
      </c>
      <c r="CJ25" s="995" t="s">
        <v>31</v>
      </c>
      <c r="CK25" s="995"/>
      <c r="CL25" s="530">
        <v>121</v>
      </c>
      <c r="CM25" s="530">
        <v>63</v>
      </c>
      <c r="CN25" s="530">
        <v>57</v>
      </c>
      <c r="CO25" s="530">
        <v>63</v>
      </c>
      <c r="CP25" s="530">
        <v>1403</v>
      </c>
      <c r="CQ25" s="530">
        <v>570</v>
      </c>
      <c r="CR25" s="530">
        <v>4</v>
      </c>
      <c r="CS25" s="530">
        <v>5</v>
      </c>
      <c r="CT25" s="530">
        <v>0</v>
      </c>
      <c r="CU25" s="530">
        <v>0</v>
      </c>
      <c r="CV25" s="530">
        <v>1</v>
      </c>
      <c r="CW25" s="530">
        <v>1</v>
      </c>
      <c r="CX25" s="530">
        <v>4</v>
      </c>
      <c r="CY25" s="530">
        <v>56</v>
      </c>
      <c r="CZ25" s="530">
        <v>0</v>
      </c>
      <c r="DA25" s="530">
        <v>1</v>
      </c>
      <c r="DB25" s="530">
        <v>91</v>
      </c>
      <c r="DC25" s="530">
        <v>143</v>
      </c>
      <c r="DD25" s="530">
        <v>139</v>
      </c>
      <c r="DE25" s="530">
        <v>56</v>
      </c>
      <c r="DF25" s="530">
        <v>103</v>
      </c>
      <c r="DG25" s="530">
        <v>39</v>
      </c>
      <c r="DH25" s="530">
        <f t="shared" si="9"/>
        <v>1923</v>
      </c>
      <c r="DI25" s="530">
        <f t="shared" si="10"/>
        <v>997</v>
      </c>
      <c r="DJ25" s="530">
        <f t="shared" si="11"/>
        <v>2920</v>
      </c>
      <c r="DK25" s="996" t="s">
        <v>32</v>
      </c>
      <c r="DL25" s="996"/>
      <c r="DM25" s="995" t="s">
        <v>31</v>
      </c>
      <c r="DN25" s="995"/>
      <c r="DO25" s="42">
        <v>742</v>
      </c>
      <c r="DP25" s="42">
        <v>591</v>
      </c>
      <c r="DQ25" s="42">
        <v>499</v>
      </c>
      <c r="DR25" s="42">
        <v>401</v>
      </c>
      <c r="DS25" s="42">
        <v>730</v>
      </c>
      <c r="DT25" s="42">
        <v>471</v>
      </c>
      <c r="DU25" s="42">
        <v>45</v>
      </c>
      <c r="DV25" s="42">
        <v>217</v>
      </c>
      <c r="DW25" s="42">
        <v>134</v>
      </c>
      <c r="DX25" s="42">
        <v>68</v>
      </c>
      <c r="DY25" s="42">
        <v>32</v>
      </c>
      <c r="DZ25" s="42">
        <v>149</v>
      </c>
      <c r="EA25" s="42">
        <v>23</v>
      </c>
      <c r="EB25" s="42">
        <v>58</v>
      </c>
      <c r="EC25" s="42">
        <v>75</v>
      </c>
      <c r="ED25" s="42">
        <v>63</v>
      </c>
      <c r="EE25" s="42">
        <v>86</v>
      </c>
      <c r="EF25" s="42">
        <v>151</v>
      </c>
      <c r="EG25" s="42">
        <v>91</v>
      </c>
      <c r="EH25" s="42">
        <v>59</v>
      </c>
      <c r="EI25" s="42">
        <v>138</v>
      </c>
      <c r="EJ25" s="42">
        <v>76</v>
      </c>
      <c r="EK25" s="42">
        <f t="shared" si="12"/>
        <v>2595</v>
      </c>
      <c r="EL25" s="42">
        <f t="shared" si="13"/>
        <v>2304</v>
      </c>
      <c r="EM25" s="42">
        <f t="shared" si="14"/>
        <v>4899</v>
      </c>
      <c r="EN25" s="996" t="s">
        <v>32</v>
      </c>
      <c r="EO25" s="996"/>
    </row>
    <row r="26" spans="1:147" ht="21.95" customHeight="1" x14ac:dyDescent="0.3">
      <c r="A26" s="995" t="s">
        <v>33</v>
      </c>
      <c r="B26" s="995"/>
      <c r="C26" s="628">
        <v>4534</v>
      </c>
      <c r="D26" s="628">
        <v>1390</v>
      </c>
      <c r="E26" s="628">
        <v>2346</v>
      </c>
      <c r="F26" s="628">
        <v>988</v>
      </c>
      <c r="G26" s="628">
        <v>2425</v>
      </c>
      <c r="H26" s="628">
        <v>784</v>
      </c>
      <c r="I26" s="628">
        <v>182</v>
      </c>
      <c r="J26" s="628">
        <v>48</v>
      </c>
      <c r="K26" s="628">
        <v>59</v>
      </c>
      <c r="L26" s="628">
        <v>45</v>
      </c>
      <c r="M26" s="628">
        <v>56</v>
      </c>
      <c r="N26" s="628">
        <v>22</v>
      </c>
      <c r="O26" s="628">
        <v>146</v>
      </c>
      <c r="P26" s="628">
        <v>57</v>
      </c>
      <c r="Q26" s="628">
        <v>86</v>
      </c>
      <c r="R26" s="628">
        <v>59</v>
      </c>
      <c r="S26" s="628">
        <v>260</v>
      </c>
      <c r="T26" s="628">
        <v>269</v>
      </c>
      <c r="U26" s="628">
        <v>588</v>
      </c>
      <c r="V26" s="628">
        <v>315</v>
      </c>
      <c r="W26" s="628">
        <v>438</v>
      </c>
      <c r="X26" s="628">
        <v>209</v>
      </c>
      <c r="Y26" s="246">
        <f t="shared" si="0"/>
        <v>11120</v>
      </c>
      <c r="Z26" s="246">
        <f t="shared" si="1"/>
        <v>4186</v>
      </c>
      <c r="AA26" s="246">
        <f t="shared" si="2"/>
        <v>15306</v>
      </c>
      <c r="AB26" s="996" t="s">
        <v>34</v>
      </c>
      <c r="AC26" s="996"/>
      <c r="AD26" s="995" t="s">
        <v>33</v>
      </c>
      <c r="AE26" s="995"/>
      <c r="AF26" s="42">
        <v>3719</v>
      </c>
      <c r="AG26" s="42">
        <v>1096</v>
      </c>
      <c r="AH26" s="42">
        <v>1970</v>
      </c>
      <c r="AI26" s="42">
        <v>722</v>
      </c>
      <c r="AJ26" s="42">
        <v>1877</v>
      </c>
      <c r="AK26" s="42">
        <v>557</v>
      </c>
      <c r="AL26" s="42">
        <v>161</v>
      </c>
      <c r="AM26" s="42">
        <v>40</v>
      </c>
      <c r="AN26" s="42">
        <v>55</v>
      </c>
      <c r="AO26" s="42">
        <v>43</v>
      </c>
      <c r="AP26" s="42">
        <v>53</v>
      </c>
      <c r="AQ26" s="42">
        <v>21</v>
      </c>
      <c r="AR26" s="42">
        <v>136</v>
      </c>
      <c r="AS26" s="42">
        <v>52</v>
      </c>
      <c r="AT26" s="42">
        <v>74</v>
      </c>
      <c r="AU26" s="42">
        <v>51</v>
      </c>
      <c r="AV26" s="42">
        <v>244</v>
      </c>
      <c r="AW26" s="42">
        <v>255</v>
      </c>
      <c r="AX26" s="42">
        <v>541</v>
      </c>
      <c r="AY26" s="42">
        <v>281</v>
      </c>
      <c r="AZ26" s="42">
        <v>390</v>
      </c>
      <c r="BA26" s="42">
        <v>171</v>
      </c>
      <c r="BB26" s="42">
        <f t="shared" si="3"/>
        <v>9220</v>
      </c>
      <c r="BC26" s="42">
        <f t="shared" si="4"/>
        <v>3289</v>
      </c>
      <c r="BD26" s="42">
        <f t="shared" si="5"/>
        <v>12509</v>
      </c>
      <c r="BE26" s="996" t="s">
        <v>34</v>
      </c>
      <c r="BF26" s="996"/>
      <c r="BG26" s="995" t="s">
        <v>33</v>
      </c>
      <c r="BH26" s="995"/>
      <c r="BI26" s="42">
        <v>733</v>
      </c>
      <c r="BJ26" s="42">
        <v>211</v>
      </c>
      <c r="BK26" s="42">
        <v>342</v>
      </c>
      <c r="BL26" s="42">
        <v>223</v>
      </c>
      <c r="BM26" s="42">
        <v>387</v>
      </c>
      <c r="BN26" s="42">
        <v>80</v>
      </c>
      <c r="BO26" s="42">
        <v>18</v>
      </c>
      <c r="BP26" s="42">
        <v>8</v>
      </c>
      <c r="BQ26" s="42">
        <v>4</v>
      </c>
      <c r="BR26" s="42">
        <v>2</v>
      </c>
      <c r="BS26" s="42">
        <v>2</v>
      </c>
      <c r="BT26" s="42">
        <v>0</v>
      </c>
      <c r="BU26" s="42">
        <v>8</v>
      </c>
      <c r="BV26" s="42">
        <v>2</v>
      </c>
      <c r="BW26" s="42">
        <v>12</v>
      </c>
      <c r="BX26" s="42">
        <v>2</v>
      </c>
      <c r="BY26" s="42">
        <v>14</v>
      </c>
      <c r="BZ26" s="42">
        <v>9</v>
      </c>
      <c r="CA26" s="42">
        <v>24</v>
      </c>
      <c r="CB26" s="42">
        <v>17</v>
      </c>
      <c r="CC26" s="42">
        <v>16</v>
      </c>
      <c r="CD26" s="42">
        <v>13</v>
      </c>
      <c r="CE26" s="42">
        <f t="shared" si="6"/>
        <v>1560</v>
      </c>
      <c r="CF26" s="42">
        <f t="shared" si="7"/>
        <v>567</v>
      </c>
      <c r="CG26" s="42">
        <f t="shared" si="8"/>
        <v>2127</v>
      </c>
      <c r="CH26" s="34"/>
      <c r="CI26" s="34" t="s">
        <v>34</v>
      </c>
      <c r="CJ26" s="995" t="s">
        <v>33</v>
      </c>
      <c r="CK26" s="995"/>
      <c r="CL26" s="530">
        <v>82</v>
      </c>
      <c r="CM26" s="530">
        <v>83</v>
      </c>
      <c r="CN26" s="530">
        <v>34</v>
      </c>
      <c r="CO26" s="530">
        <v>43</v>
      </c>
      <c r="CP26" s="530">
        <v>161</v>
      </c>
      <c r="CQ26" s="530">
        <v>147</v>
      </c>
      <c r="CR26" s="530">
        <v>3</v>
      </c>
      <c r="CS26" s="530">
        <v>0</v>
      </c>
      <c r="CT26" s="530">
        <v>0</v>
      </c>
      <c r="CU26" s="530">
        <v>0</v>
      </c>
      <c r="CV26" s="530">
        <v>1</v>
      </c>
      <c r="CW26" s="530">
        <v>1</v>
      </c>
      <c r="CX26" s="530">
        <v>2</v>
      </c>
      <c r="CY26" s="530">
        <v>3</v>
      </c>
      <c r="CZ26" s="530">
        <v>0</v>
      </c>
      <c r="DA26" s="530">
        <v>6</v>
      </c>
      <c r="DB26" s="530">
        <v>2</v>
      </c>
      <c r="DC26" s="530">
        <v>5</v>
      </c>
      <c r="DD26" s="530">
        <v>23</v>
      </c>
      <c r="DE26" s="530">
        <v>17</v>
      </c>
      <c r="DF26" s="530">
        <v>32</v>
      </c>
      <c r="DG26" s="530">
        <v>25</v>
      </c>
      <c r="DH26" s="530">
        <f t="shared" si="9"/>
        <v>340</v>
      </c>
      <c r="DI26" s="530">
        <f t="shared" si="10"/>
        <v>330</v>
      </c>
      <c r="DJ26" s="530">
        <f t="shared" si="11"/>
        <v>670</v>
      </c>
      <c r="DK26" s="996" t="s">
        <v>34</v>
      </c>
      <c r="DL26" s="996"/>
      <c r="DM26" s="995" t="s">
        <v>33</v>
      </c>
      <c r="DN26" s="995"/>
      <c r="DO26" s="42">
        <v>593</v>
      </c>
      <c r="DP26" s="42">
        <v>278</v>
      </c>
      <c r="DQ26" s="42">
        <v>267</v>
      </c>
      <c r="DR26" s="42">
        <v>117</v>
      </c>
      <c r="DS26" s="42">
        <v>297</v>
      </c>
      <c r="DT26" s="42">
        <v>131</v>
      </c>
      <c r="DU26" s="42">
        <v>61</v>
      </c>
      <c r="DV26" s="42">
        <v>12</v>
      </c>
      <c r="DW26" s="42">
        <v>55</v>
      </c>
      <c r="DX26" s="42">
        <v>18</v>
      </c>
      <c r="DY26" s="42">
        <v>6</v>
      </c>
      <c r="DZ26" s="42">
        <v>4</v>
      </c>
      <c r="EA26" s="42">
        <v>72</v>
      </c>
      <c r="EB26" s="42">
        <v>2</v>
      </c>
      <c r="EC26" s="42">
        <v>115</v>
      </c>
      <c r="ED26" s="42">
        <v>7</v>
      </c>
      <c r="EE26" s="42">
        <v>64</v>
      </c>
      <c r="EF26" s="42">
        <v>9</v>
      </c>
      <c r="EG26" s="42">
        <v>186</v>
      </c>
      <c r="EH26" s="42">
        <v>10</v>
      </c>
      <c r="EI26" s="42">
        <v>118</v>
      </c>
      <c r="EJ26" s="42">
        <v>20</v>
      </c>
      <c r="EK26" s="42">
        <f t="shared" si="12"/>
        <v>1834</v>
      </c>
      <c r="EL26" s="42">
        <f t="shared" si="13"/>
        <v>608</v>
      </c>
      <c r="EM26" s="42">
        <f t="shared" si="14"/>
        <v>2442</v>
      </c>
      <c r="EN26" s="996" t="s">
        <v>34</v>
      </c>
      <c r="EO26" s="996"/>
    </row>
    <row r="27" spans="1:147" ht="21.95" customHeight="1" thickBot="1" x14ac:dyDescent="0.35">
      <c r="A27" s="995" t="s">
        <v>35</v>
      </c>
      <c r="B27" s="995"/>
      <c r="C27" s="369">
        <v>17949</v>
      </c>
      <c r="D27" s="369">
        <v>9737</v>
      </c>
      <c r="E27" s="369">
        <v>9866</v>
      </c>
      <c r="F27" s="369">
        <v>4634</v>
      </c>
      <c r="G27" s="369">
        <v>18805</v>
      </c>
      <c r="H27" s="369">
        <v>6084</v>
      </c>
      <c r="I27" s="369">
        <v>2059</v>
      </c>
      <c r="J27" s="369">
        <v>808</v>
      </c>
      <c r="K27" s="369">
        <v>1159</v>
      </c>
      <c r="L27" s="369">
        <v>556</v>
      </c>
      <c r="M27" s="369">
        <v>1567</v>
      </c>
      <c r="N27" s="369">
        <v>699</v>
      </c>
      <c r="O27" s="369">
        <v>216</v>
      </c>
      <c r="P27" s="369">
        <v>332</v>
      </c>
      <c r="Q27" s="369">
        <v>689</v>
      </c>
      <c r="R27" s="369">
        <v>601</v>
      </c>
      <c r="S27" s="369">
        <v>5690</v>
      </c>
      <c r="T27" s="369">
        <v>2249</v>
      </c>
      <c r="U27" s="369">
        <v>1853</v>
      </c>
      <c r="V27" s="369">
        <v>1380</v>
      </c>
      <c r="W27" s="369">
        <v>1649</v>
      </c>
      <c r="X27" s="369">
        <v>920</v>
      </c>
      <c r="Y27" s="628">
        <f t="shared" si="0"/>
        <v>61502</v>
      </c>
      <c r="Z27" s="628">
        <f t="shared" si="1"/>
        <v>28000</v>
      </c>
      <c r="AA27" s="628">
        <f t="shared" si="2"/>
        <v>89502</v>
      </c>
      <c r="AB27" s="1005" t="s">
        <v>52</v>
      </c>
      <c r="AC27" s="1005"/>
      <c r="AD27" s="1006" t="s">
        <v>35</v>
      </c>
      <c r="AE27" s="1006"/>
      <c r="AF27" s="42">
        <v>12634</v>
      </c>
      <c r="AG27" s="42">
        <v>7068</v>
      </c>
      <c r="AH27" s="42">
        <v>7263</v>
      </c>
      <c r="AI27" s="42">
        <v>3792</v>
      </c>
      <c r="AJ27" s="42">
        <v>9155</v>
      </c>
      <c r="AK27" s="42">
        <v>2774</v>
      </c>
      <c r="AL27" s="42">
        <v>628</v>
      </c>
      <c r="AM27" s="42">
        <v>292</v>
      </c>
      <c r="AN27" s="42">
        <v>289</v>
      </c>
      <c r="AO27" s="42">
        <v>93</v>
      </c>
      <c r="AP27" s="42">
        <v>796</v>
      </c>
      <c r="AQ27" s="42">
        <v>300</v>
      </c>
      <c r="AR27" s="42">
        <v>191</v>
      </c>
      <c r="AS27" s="42">
        <v>196</v>
      </c>
      <c r="AT27" s="42">
        <v>301</v>
      </c>
      <c r="AU27" s="42">
        <v>219</v>
      </c>
      <c r="AV27" s="42">
        <v>3692</v>
      </c>
      <c r="AW27" s="42">
        <v>1996</v>
      </c>
      <c r="AX27" s="42">
        <v>1693</v>
      </c>
      <c r="AY27" s="42">
        <v>1040</v>
      </c>
      <c r="AZ27" s="42">
        <v>1047</v>
      </c>
      <c r="BA27" s="42">
        <v>626</v>
      </c>
      <c r="BB27" s="42">
        <f t="shared" si="3"/>
        <v>37689</v>
      </c>
      <c r="BC27" s="42">
        <f t="shared" si="4"/>
        <v>18396</v>
      </c>
      <c r="BD27" s="42">
        <f t="shared" si="5"/>
        <v>56085</v>
      </c>
      <c r="BE27" s="1007" t="s">
        <v>52</v>
      </c>
      <c r="BF27" s="1007"/>
      <c r="BG27" s="1006" t="s">
        <v>35</v>
      </c>
      <c r="BH27" s="1006"/>
      <c r="BI27" s="42">
        <v>2953</v>
      </c>
      <c r="BJ27" s="42">
        <v>1641</v>
      </c>
      <c r="BK27" s="42">
        <v>1654</v>
      </c>
      <c r="BL27" s="42">
        <v>812</v>
      </c>
      <c r="BM27" s="42">
        <v>2456</v>
      </c>
      <c r="BN27" s="42">
        <v>724</v>
      </c>
      <c r="BO27" s="42">
        <v>213</v>
      </c>
      <c r="BP27" s="42">
        <v>133</v>
      </c>
      <c r="BQ27" s="42">
        <v>101</v>
      </c>
      <c r="BR27" s="42">
        <v>79</v>
      </c>
      <c r="BS27" s="42">
        <v>134</v>
      </c>
      <c r="BT27" s="42">
        <v>76</v>
      </c>
      <c r="BU27" s="42">
        <v>25</v>
      </c>
      <c r="BV27" s="42">
        <v>69</v>
      </c>
      <c r="BW27" s="42">
        <v>69</v>
      </c>
      <c r="BX27" s="42">
        <v>88</v>
      </c>
      <c r="BY27" s="42">
        <v>372</v>
      </c>
      <c r="BZ27" s="42">
        <v>113</v>
      </c>
      <c r="CA27" s="42">
        <v>93</v>
      </c>
      <c r="CB27" s="42">
        <v>110</v>
      </c>
      <c r="CC27" s="42">
        <v>133</v>
      </c>
      <c r="CD27" s="42">
        <v>125</v>
      </c>
      <c r="CE27" s="42">
        <f t="shared" si="6"/>
        <v>8203</v>
      </c>
      <c r="CF27" s="42">
        <f t="shared" si="7"/>
        <v>3970</v>
      </c>
      <c r="CG27" s="42">
        <f t="shared" si="8"/>
        <v>12173</v>
      </c>
      <c r="CH27" s="36"/>
      <c r="CI27" s="161" t="s">
        <v>52</v>
      </c>
      <c r="CJ27" s="1006" t="s">
        <v>35</v>
      </c>
      <c r="CK27" s="1006"/>
      <c r="CL27" s="530">
        <v>2362</v>
      </c>
      <c r="CM27" s="530">
        <v>1028</v>
      </c>
      <c r="CN27" s="530">
        <v>949</v>
      </c>
      <c r="CO27" s="530">
        <v>30</v>
      </c>
      <c r="CP27" s="530">
        <v>7194</v>
      </c>
      <c r="CQ27" s="530">
        <v>2586</v>
      </c>
      <c r="CR27" s="530">
        <v>1218</v>
      </c>
      <c r="CS27" s="530">
        <v>383</v>
      </c>
      <c r="CT27" s="530">
        <v>769</v>
      </c>
      <c r="CU27" s="530">
        <v>384</v>
      </c>
      <c r="CV27" s="530">
        <v>637</v>
      </c>
      <c r="CW27" s="530">
        <v>323</v>
      </c>
      <c r="CX27" s="530">
        <v>0</v>
      </c>
      <c r="CY27" s="530">
        <v>67</v>
      </c>
      <c r="CZ27" s="530">
        <v>319</v>
      </c>
      <c r="DA27" s="530">
        <v>294</v>
      </c>
      <c r="DB27" s="530">
        <v>1626</v>
      </c>
      <c r="DC27" s="530">
        <v>140</v>
      </c>
      <c r="DD27" s="530">
        <v>67</v>
      </c>
      <c r="DE27" s="530">
        <v>230</v>
      </c>
      <c r="DF27" s="530">
        <v>469</v>
      </c>
      <c r="DG27" s="530">
        <v>169</v>
      </c>
      <c r="DH27" s="530">
        <f t="shared" si="9"/>
        <v>15610</v>
      </c>
      <c r="DI27" s="530">
        <f t="shared" si="10"/>
        <v>5634</v>
      </c>
      <c r="DJ27" s="530">
        <f t="shared" si="11"/>
        <v>21244</v>
      </c>
      <c r="DK27" s="1007" t="s">
        <v>52</v>
      </c>
      <c r="DL27" s="1007"/>
      <c r="DM27" s="1006" t="s">
        <v>35</v>
      </c>
      <c r="DN27" s="1006"/>
      <c r="DO27" s="42">
        <v>1271</v>
      </c>
      <c r="DP27" s="42">
        <v>1337</v>
      </c>
      <c r="DQ27" s="42">
        <v>722</v>
      </c>
      <c r="DR27" s="42">
        <v>667</v>
      </c>
      <c r="DS27" s="42">
        <v>1096</v>
      </c>
      <c r="DT27" s="42">
        <v>600</v>
      </c>
      <c r="DU27" s="42">
        <v>76</v>
      </c>
      <c r="DV27" s="42">
        <v>75</v>
      </c>
      <c r="DW27" s="42">
        <v>46</v>
      </c>
      <c r="DX27" s="42">
        <v>54</v>
      </c>
      <c r="DY27" s="42">
        <v>54</v>
      </c>
      <c r="DZ27" s="42">
        <v>39</v>
      </c>
      <c r="EA27" s="42">
        <v>9</v>
      </c>
      <c r="EB27" s="42">
        <v>28</v>
      </c>
      <c r="EC27" s="42">
        <v>32</v>
      </c>
      <c r="ED27" s="42">
        <v>74</v>
      </c>
      <c r="EE27" s="42">
        <v>141</v>
      </c>
      <c r="EF27" s="42">
        <v>46</v>
      </c>
      <c r="EG27" s="42">
        <v>44</v>
      </c>
      <c r="EH27" s="42">
        <v>49</v>
      </c>
      <c r="EI27" s="42">
        <v>68</v>
      </c>
      <c r="EJ27" s="42">
        <v>83</v>
      </c>
      <c r="EK27" s="42">
        <f t="shared" si="12"/>
        <v>3559</v>
      </c>
      <c r="EL27" s="42">
        <f t="shared" si="13"/>
        <v>3052</v>
      </c>
      <c r="EM27" s="42">
        <f t="shared" si="14"/>
        <v>6611</v>
      </c>
      <c r="EN27" s="1007" t="s">
        <v>52</v>
      </c>
      <c r="EO27" s="1007"/>
    </row>
    <row r="28" spans="1:147" ht="24.75" customHeight="1" thickBot="1" x14ac:dyDescent="0.35">
      <c r="A28" s="1079" t="s">
        <v>8</v>
      </c>
      <c r="B28" s="1079"/>
      <c r="C28" s="365">
        <f>SUM(C8:C27)</f>
        <v>115979</v>
      </c>
      <c r="D28" s="365">
        <f t="shared" ref="D28:AA28" si="15">SUM(D8:D27)</f>
        <v>56842</v>
      </c>
      <c r="E28" s="365">
        <f t="shared" si="15"/>
        <v>73592</v>
      </c>
      <c r="F28" s="365">
        <f t="shared" si="15"/>
        <v>33832</v>
      </c>
      <c r="G28" s="365">
        <f t="shared" si="15"/>
        <v>178448</v>
      </c>
      <c r="H28" s="365">
        <f t="shared" si="15"/>
        <v>68662</v>
      </c>
      <c r="I28" s="365">
        <f t="shared" si="15"/>
        <v>10998</v>
      </c>
      <c r="J28" s="365">
        <f t="shared" si="15"/>
        <v>5235</v>
      </c>
      <c r="K28" s="365">
        <f t="shared" si="15"/>
        <v>6131</v>
      </c>
      <c r="L28" s="365">
        <f t="shared" si="15"/>
        <v>3061</v>
      </c>
      <c r="M28" s="365">
        <f t="shared" si="15"/>
        <v>5706</v>
      </c>
      <c r="N28" s="365">
        <f t="shared" si="15"/>
        <v>3314</v>
      </c>
      <c r="O28" s="365">
        <f t="shared" si="15"/>
        <v>5386</v>
      </c>
      <c r="P28" s="365">
        <f t="shared" si="15"/>
        <v>2552</v>
      </c>
      <c r="Q28" s="365">
        <f t="shared" si="15"/>
        <v>6296</v>
      </c>
      <c r="R28" s="365">
        <f t="shared" si="15"/>
        <v>3073</v>
      </c>
      <c r="S28" s="365">
        <f t="shared" si="15"/>
        <v>35579</v>
      </c>
      <c r="T28" s="365">
        <f t="shared" si="15"/>
        <v>24953</v>
      </c>
      <c r="U28" s="365">
        <f t="shared" si="15"/>
        <v>30109</v>
      </c>
      <c r="V28" s="365">
        <f t="shared" si="15"/>
        <v>13114</v>
      </c>
      <c r="W28" s="365">
        <f t="shared" si="15"/>
        <v>31480</v>
      </c>
      <c r="X28" s="365">
        <f t="shared" si="15"/>
        <v>13443</v>
      </c>
      <c r="Y28" s="365">
        <f t="shared" si="15"/>
        <v>499704</v>
      </c>
      <c r="Z28" s="365">
        <f t="shared" si="15"/>
        <v>228081</v>
      </c>
      <c r="AA28" s="365">
        <f t="shared" si="15"/>
        <v>727785</v>
      </c>
      <c r="AB28" s="1037" t="s">
        <v>381</v>
      </c>
      <c r="AC28" s="1037"/>
      <c r="AD28" s="1079" t="s">
        <v>8</v>
      </c>
      <c r="AE28" s="1079"/>
      <c r="AF28" s="45">
        <f>SUM(AF8:AF27)</f>
        <v>87682</v>
      </c>
      <c r="AG28" s="45">
        <f t="shared" ref="AG28:BD28" si="16">SUM(AG8:AG27)</f>
        <v>43396</v>
      </c>
      <c r="AH28" s="45">
        <f t="shared" si="16"/>
        <v>56992</v>
      </c>
      <c r="AI28" s="45">
        <f t="shared" si="16"/>
        <v>26554</v>
      </c>
      <c r="AJ28" s="45">
        <f t="shared" si="16"/>
        <v>109200</v>
      </c>
      <c r="AK28" s="45">
        <f t="shared" si="16"/>
        <v>38371</v>
      </c>
      <c r="AL28" s="45">
        <f t="shared" si="16"/>
        <v>7017</v>
      </c>
      <c r="AM28" s="45">
        <f t="shared" si="16"/>
        <v>3122</v>
      </c>
      <c r="AN28" s="45">
        <f t="shared" si="16"/>
        <v>3330</v>
      </c>
      <c r="AO28" s="45">
        <f t="shared" si="16"/>
        <v>1310</v>
      </c>
      <c r="AP28" s="45">
        <f t="shared" si="16"/>
        <v>4151</v>
      </c>
      <c r="AQ28" s="45">
        <f t="shared" si="16"/>
        <v>2228</v>
      </c>
      <c r="AR28" s="45">
        <f t="shared" si="16"/>
        <v>4322</v>
      </c>
      <c r="AS28" s="45">
        <f t="shared" si="16"/>
        <v>1537</v>
      </c>
      <c r="AT28" s="45">
        <f t="shared" si="16"/>
        <v>4037</v>
      </c>
      <c r="AU28" s="45">
        <f t="shared" si="16"/>
        <v>1704</v>
      </c>
      <c r="AV28" s="45">
        <f t="shared" si="16"/>
        <v>27927</v>
      </c>
      <c r="AW28" s="45">
        <f t="shared" si="16"/>
        <v>20814</v>
      </c>
      <c r="AX28" s="45">
        <f t="shared" si="16"/>
        <v>21843</v>
      </c>
      <c r="AY28" s="45">
        <f t="shared" si="16"/>
        <v>10005</v>
      </c>
      <c r="AZ28" s="45">
        <f t="shared" si="16"/>
        <v>23410</v>
      </c>
      <c r="BA28" s="45">
        <f t="shared" si="16"/>
        <v>9849</v>
      </c>
      <c r="BB28" s="45">
        <f t="shared" si="16"/>
        <v>349911</v>
      </c>
      <c r="BC28" s="45">
        <f t="shared" si="16"/>
        <v>158890</v>
      </c>
      <c r="BD28" s="45">
        <f t="shared" si="16"/>
        <v>508801</v>
      </c>
      <c r="BE28" s="1037" t="s">
        <v>381</v>
      </c>
      <c r="BF28" s="1037"/>
      <c r="BG28" s="1079" t="s">
        <v>8</v>
      </c>
      <c r="BH28" s="1079"/>
      <c r="BI28" s="45">
        <f>SUM(BI8:BI27)</f>
        <v>21718</v>
      </c>
      <c r="BJ28" s="45">
        <f t="shared" ref="BJ28:CG28" si="17">SUM(BJ8:BJ27)</f>
        <v>10955</v>
      </c>
      <c r="BK28" s="45">
        <f t="shared" si="17"/>
        <v>13070</v>
      </c>
      <c r="BL28" s="45">
        <f t="shared" si="17"/>
        <v>6246</v>
      </c>
      <c r="BM28" s="45">
        <f t="shared" si="17"/>
        <v>23840</v>
      </c>
      <c r="BN28" s="45">
        <f t="shared" si="17"/>
        <v>9168</v>
      </c>
      <c r="BO28" s="45">
        <f t="shared" si="17"/>
        <v>1862</v>
      </c>
      <c r="BP28" s="45">
        <f t="shared" si="17"/>
        <v>1437</v>
      </c>
      <c r="BQ28" s="45">
        <f t="shared" si="17"/>
        <v>1292</v>
      </c>
      <c r="BR28" s="45">
        <f t="shared" si="17"/>
        <v>976</v>
      </c>
      <c r="BS28" s="45">
        <f t="shared" si="17"/>
        <v>741</v>
      </c>
      <c r="BT28" s="45">
        <f t="shared" si="17"/>
        <v>613</v>
      </c>
      <c r="BU28" s="45">
        <f t="shared" si="17"/>
        <v>660</v>
      </c>
      <c r="BV28" s="45">
        <f t="shared" si="17"/>
        <v>597</v>
      </c>
      <c r="BW28" s="45">
        <f t="shared" si="17"/>
        <v>1107</v>
      </c>
      <c r="BX28" s="45">
        <f t="shared" si="17"/>
        <v>701</v>
      </c>
      <c r="BY28" s="45">
        <f t="shared" si="17"/>
        <v>2998</v>
      </c>
      <c r="BZ28" s="45">
        <f t="shared" si="17"/>
        <v>1504</v>
      </c>
      <c r="CA28" s="45">
        <f t="shared" si="17"/>
        <v>3487</v>
      </c>
      <c r="CB28" s="45">
        <f t="shared" si="17"/>
        <v>1148</v>
      </c>
      <c r="CC28" s="45">
        <f t="shared" si="17"/>
        <v>3266</v>
      </c>
      <c r="CD28" s="45">
        <f t="shared" si="17"/>
        <v>1533</v>
      </c>
      <c r="CE28" s="45">
        <f t="shared" si="17"/>
        <v>74041</v>
      </c>
      <c r="CF28" s="45">
        <f t="shared" si="17"/>
        <v>34878</v>
      </c>
      <c r="CG28" s="45">
        <f t="shared" si="17"/>
        <v>108919</v>
      </c>
      <c r="CH28" s="1037" t="s">
        <v>381</v>
      </c>
      <c r="CI28" s="1037"/>
      <c r="CJ28" s="1079" t="s">
        <v>8</v>
      </c>
      <c r="CK28" s="1079"/>
      <c r="CL28" s="45">
        <f>SUM(CL8:CL27)</f>
        <v>6579</v>
      </c>
      <c r="CM28" s="45">
        <f t="shared" ref="CM28:DJ28" si="18">SUM(CM8:CM27)</f>
        <v>2491</v>
      </c>
      <c r="CN28" s="45">
        <f t="shared" si="18"/>
        <v>3530</v>
      </c>
      <c r="CO28" s="45">
        <f t="shared" si="18"/>
        <v>1032</v>
      </c>
      <c r="CP28" s="45">
        <f t="shared" si="18"/>
        <v>45408</v>
      </c>
      <c r="CQ28" s="45">
        <f t="shared" si="18"/>
        <v>21123</v>
      </c>
      <c r="CR28" s="45">
        <f t="shared" si="18"/>
        <v>2119</v>
      </c>
      <c r="CS28" s="45">
        <f t="shared" si="18"/>
        <v>676</v>
      </c>
      <c r="CT28" s="45">
        <f t="shared" si="18"/>
        <v>1509</v>
      </c>
      <c r="CU28" s="45">
        <f t="shared" si="18"/>
        <v>775</v>
      </c>
      <c r="CV28" s="45">
        <f t="shared" si="18"/>
        <v>814</v>
      </c>
      <c r="CW28" s="45">
        <f t="shared" si="18"/>
        <v>473</v>
      </c>
      <c r="CX28" s="45">
        <f t="shared" si="18"/>
        <v>404</v>
      </c>
      <c r="CY28" s="45">
        <f t="shared" si="18"/>
        <v>418</v>
      </c>
      <c r="CZ28" s="45">
        <f t="shared" si="18"/>
        <v>1152</v>
      </c>
      <c r="DA28" s="45">
        <f t="shared" si="18"/>
        <v>668</v>
      </c>
      <c r="DB28" s="45">
        <f t="shared" si="18"/>
        <v>4654</v>
      </c>
      <c r="DC28" s="45">
        <f t="shared" si="18"/>
        <v>2635</v>
      </c>
      <c r="DD28" s="45">
        <f t="shared" si="18"/>
        <v>4779</v>
      </c>
      <c r="DE28" s="45">
        <f t="shared" si="18"/>
        <v>1961</v>
      </c>
      <c r="DF28" s="45">
        <f t="shared" si="18"/>
        <v>4804</v>
      </c>
      <c r="DG28" s="45">
        <f t="shared" si="18"/>
        <v>2061</v>
      </c>
      <c r="DH28" s="45">
        <f t="shared" si="18"/>
        <v>75752</v>
      </c>
      <c r="DI28" s="45">
        <f t="shared" si="18"/>
        <v>34313</v>
      </c>
      <c r="DJ28" s="45">
        <f t="shared" si="18"/>
        <v>110065</v>
      </c>
      <c r="DK28" s="1037" t="s">
        <v>381</v>
      </c>
      <c r="DL28" s="1037"/>
      <c r="DM28" s="1079" t="s">
        <v>8</v>
      </c>
      <c r="DN28" s="1079"/>
      <c r="DO28" s="45">
        <f>SUM(DO8:DO27)</f>
        <v>10417</v>
      </c>
      <c r="DP28" s="45">
        <f t="shared" ref="DP28:EM28" si="19">SUM(DP8:DP27)</f>
        <v>10437</v>
      </c>
      <c r="DQ28" s="45">
        <f t="shared" si="19"/>
        <v>6694</v>
      </c>
      <c r="DR28" s="45">
        <f t="shared" si="19"/>
        <v>6579</v>
      </c>
      <c r="DS28" s="45">
        <f t="shared" si="19"/>
        <v>11345</v>
      </c>
      <c r="DT28" s="45">
        <f t="shared" si="19"/>
        <v>7951</v>
      </c>
      <c r="DU28" s="45">
        <f t="shared" si="19"/>
        <v>886</v>
      </c>
      <c r="DV28" s="45">
        <f t="shared" si="19"/>
        <v>1273</v>
      </c>
      <c r="DW28" s="45">
        <f t="shared" si="19"/>
        <v>859</v>
      </c>
      <c r="DX28" s="45">
        <f t="shared" si="19"/>
        <v>908</v>
      </c>
      <c r="DY28" s="45">
        <f t="shared" si="19"/>
        <v>516</v>
      </c>
      <c r="DZ28" s="45">
        <f t="shared" si="19"/>
        <v>810</v>
      </c>
      <c r="EA28" s="45">
        <f t="shared" si="19"/>
        <v>342</v>
      </c>
      <c r="EB28" s="45">
        <f t="shared" si="19"/>
        <v>329</v>
      </c>
      <c r="EC28" s="45">
        <f t="shared" si="19"/>
        <v>848</v>
      </c>
      <c r="ED28" s="45">
        <f t="shared" si="19"/>
        <v>922</v>
      </c>
      <c r="EE28" s="45">
        <f t="shared" si="19"/>
        <v>1415</v>
      </c>
      <c r="EF28" s="45">
        <f t="shared" si="19"/>
        <v>1125</v>
      </c>
      <c r="EG28" s="45">
        <f t="shared" si="19"/>
        <v>1164</v>
      </c>
      <c r="EH28" s="45">
        <f t="shared" si="19"/>
        <v>651</v>
      </c>
      <c r="EI28" s="45">
        <f t="shared" si="19"/>
        <v>1654</v>
      </c>
      <c r="EJ28" s="45">
        <f t="shared" si="19"/>
        <v>1469</v>
      </c>
      <c r="EK28" s="45">
        <f t="shared" si="19"/>
        <v>36140</v>
      </c>
      <c r="EL28" s="45">
        <f t="shared" si="19"/>
        <v>32454</v>
      </c>
      <c r="EM28" s="45">
        <f t="shared" si="19"/>
        <v>68594</v>
      </c>
      <c r="EN28" s="1037" t="s">
        <v>381</v>
      </c>
      <c r="EO28" s="1037"/>
    </row>
    <row r="29" spans="1:147" ht="75.75" customHeight="1" thickTop="1" x14ac:dyDescent="0.3">
      <c r="A29" s="146"/>
      <c r="B29" s="146"/>
      <c r="CJ29" s="46"/>
      <c r="CK29" s="46"/>
      <c r="CL29" s="46"/>
      <c r="CM29" s="46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6"/>
      <c r="DJ29" s="46"/>
      <c r="DK29" s="48"/>
      <c r="DL29" s="48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</row>
    <row r="30" spans="1:147" ht="12.75" customHeight="1" x14ac:dyDescent="0.3"/>
  </sheetData>
  <mergeCells count="298">
    <mergeCell ref="CJ3:DJ3"/>
    <mergeCell ref="DM3:EM3"/>
    <mergeCell ref="DK3:DL3"/>
    <mergeCell ref="EN3:EO3"/>
    <mergeCell ref="BU4:BV4"/>
    <mergeCell ref="BW4:BX4"/>
    <mergeCell ref="CA4:CB4"/>
    <mergeCell ref="CC4:CD4"/>
    <mergeCell ref="CE4:CG4"/>
    <mergeCell ref="CH4:CI7"/>
    <mergeCell ref="BU5:BV5"/>
    <mergeCell ref="BW5:BX5"/>
    <mergeCell ref="CA5:CB5"/>
    <mergeCell ref="CC5:CD5"/>
    <mergeCell ref="CE5:CG5"/>
    <mergeCell ref="CX4:CY4"/>
    <mergeCell ref="CZ4:DA4"/>
    <mergeCell ref="DD4:DE4"/>
    <mergeCell ref="DF4:DG4"/>
    <mergeCell ref="DH4:DJ4"/>
    <mergeCell ref="DK4:DL7"/>
    <mergeCell ref="CJ4:CK7"/>
    <mergeCell ref="CL5:CM5"/>
    <mergeCell ref="CN5:CO5"/>
    <mergeCell ref="A2:AC2"/>
    <mergeCell ref="AD2:BF2"/>
    <mergeCell ref="BG2:CI2"/>
    <mergeCell ref="CJ2:DL2"/>
    <mergeCell ref="DM2:EO2"/>
    <mergeCell ref="A1:AC1"/>
    <mergeCell ref="BG1:CI1"/>
    <mergeCell ref="CJ1:DL1"/>
    <mergeCell ref="DM1:EO1"/>
    <mergeCell ref="AD1:BF1"/>
    <mergeCell ref="CH3:CI3"/>
    <mergeCell ref="O4:P4"/>
    <mergeCell ref="Q4:R4"/>
    <mergeCell ref="W4:X4"/>
    <mergeCell ref="Y4:AA4"/>
    <mergeCell ref="AB4:AC7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K5:L5"/>
    <mergeCell ref="O5:P5"/>
    <mergeCell ref="Q5:R5"/>
    <mergeCell ref="AD3:BD3"/>
    <mergeCell ref="BG3:CG3"/>
    <mergeCell ref="BQ4:BR4"/>
    <mergeCell ref="BI5:BJ5"/>
    <mergeCell ref="BK5:BL5"/>
    <mergeCell ref="A3:AA3"/>
    <mergeCell ref="AB3:AC3"/>
    <mergeCell ref="BE3:BF3"/>
    <mergeCell ref="BB4:BD4"/>
    <mergeCell ref="BE4:BF7"/>
    <mergeCell ref="AZ5:BA5"/>
    <mergeCell ref="BB5:BD5"/>
    <mergeCell ref="BG4:BH7"/>
    <mergeCell ref="BI4:BJ4"/>
    <mergeCell ref="S4:T4"/>
    <mergeCell ref="S5:T5"/>
    <mergeCell ref="AV4:AW4"/>
    <mergeCell ref="AV5:AW5"/>
    <mergeCell ref="AP4:AQ4"/>
    <mergeCell ref="AP5:AQ5"/>
    <mergeCell ref="U4:V4"/>
    <mergeCell ref="U5:V5"/>
    <mergeCell ref="W5:X5"/>
    <mergeCell ref="Y5:AA5"/>
    <mergeCell ref="AR4:AS4"/>
    <mergeCell ref="AT4:AU4"/>
    <mergeCell ref="AX4:AY4"/>
    <mergeCell ref="AR5:AS5"/>
    <mergeCell ref="AT5:AU5"/>
    <mergeCell ref="A11:B11"/>
    <mergeCell ref="AB11:AC11"/>
    <mergeCell ref="AD11:AE11"/>
    <mergeCell ref="BE11:BF11"/>
    <mergeCell ref="BG11:BH11"/>
    <mergeCell ref="CH11:CI11"/>
    <mergeCell ref="M4:N4"/>
    <mergeCell ref="M5:N5"/>
    <mergeCell ref="A10:B10"/>
    <mergeCell ref="AB10:AC10"/>
    <mergeCell ref="AD10:AE10"/>
    <mergeCell ref="BE10:BF10"/>
    <mergeCell ref="BG10:BH10"/>
    <mergeCell ref="CH10:CI10"/>
    <mergeCell ref="A9:B9"/>
    <mergeCell ref="AB9:AC9"/>
    <mergeCell ref="AD9:AE9"/>
    <mergeCell ref="BE9:BF9"/>
    <mergeCell ref="BG9:BH9"/>
    <mergeCell ref="CH9:CI9"/>
    <mergeCell ref="BM5:BN5"/>
    <mergeCell ref="BO5:BP5"/>
    <mergeCell ref="BQ5:BR5"/>
    <mergeCell ref="BK4:BL4"/>
    <mergeCell ref="A19:B19"/>
    <mergeCell ref="AB19:AC19"/>
    <mergeCell ref="AD19:AE19"/>
    <mergeCell ref="BE19:BF19"/>
    <mergeCell ref="BG19:BH19"/>
    <mergeCell ref="A12:A17"/>
    <mergeCell ref="AC12:AC17"/>
    <mergeCell ref="AD12:AD17"/>
    <mergeCell ref="BF12:BF17"/>
    <mergeCell ref="BG12:BG17"/>
    <mergeCell ref="AD18:AE18"/>
    <mergeCell ref="AB22:AC22"/>
    <mergeCell ref="AD22:AE22"/>
    <mergeCell ref="BE22:BF22"/>
    <mergeCell ref="BG22:BH22"/>
    <mergeCell ref="AB21:AC21"/>
    <mergeCell ref="AD21:AE21"/>
    <mergeCell ref="BE21:BF21"/>
    <mergeCell ref="BG21:BH21"/>
    <mergeCell ref="A20:B20"/>
    <mergeCell ref="AB20:AC20"/>
    <mergeCell ref="AD20:AE20"/>
    <mergeCell ref="BE20:BF20"/>
    <mergeCell ref="BG20:BH20"/>
    <mergeCell ref="A21:B21"/>
    <mergeCell ref="A22:B22"/>
    <mergeCell ref="AB26:AC26"/>
    <mergeCell ref="AD26:AE26"/>
    <mergeCell ref="BE26:BF26"/>
    <mergeCell ref="BG25:BH25"/>
    <mergeCell ref="AB24:AC24"/>
    <mergeCell ref="AD24:AE24"/>
    <mergeCell ref="BE24:BF24"/>
    <mergeCell ref="BG24:BH24"/>
    <mergeCell ref="CJ23:CK23"/>
    <mergeCell ref="CJ26:CK26"/>
    <mergeCell ref="AB23:AC23"/>
    <mergeCell ref="AD23:AE23"/>
    <mergeCell ref="BE23:BF23"/>
    <mergeCell ref="BG23:BH23"/>
    <mergeCell ref="A28:B28"/>
    <mergeCell ref="DM28:DN28"/>
    <mergeCell ref="DK27:DL27"/>
    <mergeCell ref="DM27:DN27"/>
    <mergeCell ref="EN27:EO27"/>
    <mergeCell ref="AB28:AC28"/>
    <mergeCell ref="AD28:AE28"/>
    <mergeCell ref="BE28:BF28"/>
    <mergeCell ref="BG28:BH28"/>
    <mergeCell ref="AD27:AE27"/>
    <mergeCell ref="BE27:BF27"/>
    <mergeCell ref="BG27:BH27"/>
    <mergeCell ref="CJ28:CK28"/>
    <mergeCell ref="DK28:DL28"/>
    <mergeCell ref="CJ27:CK27"/>
    <mergeCell ref="CH28:CI28"/>
    <mergeCell ref="EN28:EO28"/>
    <mergeCell ref="A23:B23"/>
    <mergeCell ref="A24:B24"/>
    <mergeCell ref="A25:B25"/>
    <mergeCell ref="A26:B26"/>
    <mergeCell ref="A27:B27"/>
    <mergeCell ref="EN10:EO10"/>
    <mergeCell ref="EN26:EO26"/>
    <mergeCell ref="EN24:EO24"/>
    <mergeCell ref="BE18:BF18"/>
    <mergeCell ref="BG18:BH18"/>
    <mergeCell ref="AB27:AC27"/>
    <mergeCell ref="CJ10:CK10"/>
    <mergeCell ref="DK10:DL10"/>
    <mergeCell ref="DM10:DN10"/>
    <mergeCell ref="A18:B18"/>
    <mergeCell ref="AB18:AC18"/>
    <mergeCell ref="BG26:BH26"/>
    <mergeCell ref="CJ25:CK25"/>
    <mergeCell ref="DK25:DL25"/>
    <mergeCell ref="DM25:DN25"/>
    <mergeCell ref="EN25:EO25"/>
    <mergeCell ref="AB25:AC25"/>
    <mergeCell ref="AD25:AE25"/>
    <mergeCell ref="BE25:BF25"/>
    <mergeCell ref="AB8:AC8"/>
    <mergeCell ref="BE8:BF8"/>
    <mergeCell ref="CH8:CI8"/>
    <mergeCell ref="DK8:DL8"/>
    <mergeCell ref="A8:B8"/>
    <mergeCell ref="AD4:AE7"/>
    <mergeCell ref="AF4:AG4"/>
    <mergeCell ref="AH4:AI4"/>
    <mergeCell ref="AJ4:AK4"/>
    <mergeCell ref="AL4:AM4"/>
    <mergeCell ref="AN4:AO4"/>
    <mergeCell ref="AF5:AG5"/>
    <mergeCell ref="AH5:AI5"/>
    <mergeCell ref="AJ5:AK5"/>
    <mergeCell ref="AL5:AM5"/>
    <mergeCell ref="AN5:AO5"/>
    <mergeCell ref="AZ4:BA4"/>
    <mergeCell ref="CX5:CY5"/>
    <mergeCell ref="AX5:AY5"/>
    <mergeCell ref="EN21:EO21"/>
    <mergeCell ref="CJ19:CK19"/>
    <mergeCell ref="DK19:DL19"/>
    <mergeCell ref="DM19:DN19"/>
    <mergeCell ref="EN19:EO19"/>
    <mergeCell ref="CI12:CI17"/>
    <mergeCell ref="CJ11:CK11"/>
    <mergeCell ref="DK11:DL11"/>
    <mergeCell ref="DM11:DN11"/>
    <mergeCell ref="EN11:EO11"/>
    <mergeCell ref="EO12:EO17"/>
    <mergeCell ref="DK9:DL9"/>
    <mergeCell ref="DM9:DN9"/>
    <mergeCell ref="EN9:EO9"/>
    <mergeCell ref="CP5:CQ5"/>
    <mergeCell ref="EN8:EO8"/>
    <mergeCell ref="DM4:DN7"/>
    <mergeCell ref="BM4:BN4"/>
    <mergeCell ref="BO4:BP4"/>
    <mergeCell ref="EG5:EH5"/>
    <mergeCell ref="EI5:EJ5"/>
    <mergeCell ref="EK5:EM5"/>
    <mergeCell ref="EK4:EM4"/>
    <mergeCell ref="EN4:EO7"/>
    <mergeCell ref="CZ5:DA5"/>
    <mergeCell ref="DD5:DE5"/>
    <mergeCell ref="DF5:DG5"/>
    <mergeCell ref="DH5:DJ5"/>
    <mergeCell ref="EI4:EJ4"/>
    <mergeCell ref="DU5:DV5"/>
    <mergeCell ref="DW5:DX5"/>
    <mergeCell ref="EE4:EF4"/>
    <mergeCell ref="EE5:EF5"/>
    <mergeCell ref="EG4:EH4"/>
    <mergeCell ref="EC4:ED4"/>
    <mergeCell ref="DK26:DL26"/>
    <mergeCell ref="DM26:DN26"/>
    <mergeCell ref="CJ24:CK24"/>
    <mergeCell ref="DK24:DL24"/>
    <mergeCell ref="DM24:DN24"/>
    <mergeCell ref="CJ22:CK22"/>
    <mergeCell ref="DK22:DL22"/>
    <mergeCell ref="DM22:DN22"/>
    <mergeCell ref="AD8:AE8"/>
    <mergeCell ref="BG8:BH8"/>
    <mergeCell ref="CJ8:CK8"/>
    <mergeCell ref="DM8:DN8"/>
    <mergeCell ref="CJ18:CK18"/>
    <mergeCell ref="DM18:DN18"/>
    <mergeCell ref="CJ20:CK20"/>
    <mergeCell ref="DK20:DL20"/>
    <mergeCell ref="DM20:DN20"/>
    <mergeCell ref="DM23:DN23"/>
    <mergeCell ref="DK23:DL23"/>
    <mergeCell ref="CJ21:CK21"/>
    <mergeCell ref="DK21:DL21"/>
    <mergeCell ref="DM21:DN21"/>
    <mergeCell ref="DL12:DL17"/>
    <mergeCell ref="CJ9:CK9"/>
    <mergeCell ref="DU4:DV4"/>
    <mergeCell ref="DW4:DX4"/>
    <mergeCell ref="EA5:EB5"/>
    <mergeCell ref="EC5:ED5"/>
    <mergeCell ref="DO4:DP4"/>
    <mergeCell ref="DQ4:DR4"/>
    <mergeCell ref="DS4:DT4"/>
    <mergeCell ref="DO5:DP5"/>
    <mergeCell ref="DQ5:DR5"/>
    <mergeCell ref="EN22:EO22"/>
    <mergeCell ref="EN20:EO20"/>
    <mergeCell ref="EN23:EO23"/>
    <mergeCell ref="BS4:BT4"/>
    <mergeCell ref="BS5:BT5"/>
    <mergeCell ref="CV4:CW4"/>
    <mergeCell ref="CV5:CW5"/>
    <mergeCell ref="CN4:CO4"/>
    <mergeCell ref="CP4:CQ4"/>
    <mergeCell ref="CJ12:CJ17"/>
    <mergeCell ref="DM12:DM17"/>
    <mergeCell ref="DY4:DZ4"/>
    <mergeCell ref="DY5:DZ5"/>
    <mergeCell ref="BY4:BZ4"/>
    <mergeCell ref="BY5:BZ5"/>
    <mergeCell ref="DB4:DC4"/>
    <mergeCell ref="DB5:DC5"/>
    <mergeCell ref="CR4:CS4"/>
    <mergeCell ref="CT4:CU4"/>
    <mergeCell ref="DS5:DT5"/>
    <mergeCell ref="CR5:CS5"/>
    <mergeCell ref="CT5:CU5"/>
    <mergeCell ref="CL4:CM4"/>
    <mergeCell ref="EA4:EB4"/>
  </mergeCells>
  <printOptions horizontalCentered="1"/>
  <pageMargins left="0" right="0" top="1" bottom="0.5" header="0.5" footer="0.39370078740157499"/>
  <pageSetup paperSize="9" scale="65" firstPageNumber="13" orientation="landscape" useFirstPageNumber="1" r:id="rId1"/>
  <headerFooter scaleWithDoc="0" alignWithMargins="0"/>
  <colBreaks count="4" manualBreakCount="4">
    <brk id="29" max="27" man="1"/>
    <brk id="58" max="27" man="1"/>
    <brk id="87" max="27" man="1"/>
    <brk id="116" max="2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30"/>
  <sheetViews>
    <sheetView rightToLeft="1" view="pageBreakPreview" topLeftCell="M1" zoomScale="70" zoomScaleNormal="75" zoomScaleSheetLayoutView="70" workbookViewId="0">
      <selection activeCell="B29" sqref="B29"/>
    </sheetView>
  </sheetViews>
  <sheetFormatPr defaultColWidth="5.33203125" defaultRowHeight="12.75" x14ac:dyDescent="0.3"/>
  <cols>
    <col min="1" max="1" width="2.9140625" style="39" customWidth="1"/>
    <col min="2" max="2" width="8.75" style="39" customWidth="1"/>
    <col min="3" max="3" width="7.25" style="39" customWidth="1"/>
    <col min="4" max="4" width="7.4140625" style="39" customWidth="1"/>
    <col min="5" max="5" width="7.83203125" style="39" customWidth="1"/>
    <col min="6" max="6" width="7.25" style="39" customWidth="1"/>
    <col min="7" max="7" width="7.1640625" style="39" customWidth="1"/>
    <col min="8" max="8" width="6.5" style="39" customWidth="1"/>
    <col min="9" max="9" width="7.4140625" style="39" customWidth="1"/>
    <col min="10" max="10" width="7.1640625" style="39" customWidth="1"/>
    <col min="11" max="11" width="5.5" style="39" customWidth="1"/>
    <col min="12" max="12" width="7.1640625" style="39" customWidth="1"/>
    <col min="13" max="14" width="7.83203125" style="39" customWidth="1"/>
    <col min="15" max="15" width="11.1640625" style="39" customWidth="1"/>
    <col min="16" max="16" width="3.83203125" style="39" customWidth="1"/>
    <col min="17" max="17" width="2.5" style="39" customWidth="1"/>
    <col min="18" max="18" width="7.08203125" style="39" customWidth="1"/>
    <col min="19" max="19" width="7.25" style="39" customWidth="1"/>
    <col min="20" max="20" width="6.83203125" style="39" customWidth="1"/>
    <col min="21" max="21" width="6.5" style="39" customWidth="1"/>
    <col min="22" max="22" width="6.4140625" style="39" customWidth="1"/>
    <col min="23" max="23" width="6.58203125" style="39" customWidth="1"/>
    <col min="24" max="24" width="7.5" style="39" customWidth="1"/>
    <col min="25" max="25" width="6.9140625" style="39" customWidth="1"/>
    <col min="26" max="26" width="6.25" style="39" customWidth="1"/>
    <col min="27" max="27" width="5.83203125" style="39" customWidth="1"/>
    <col min="28" max="28" width="6.4140625" style="39" customWidth="1"/>
    <col min="29" max="29" width="7.1640625" style="39" customWidth="1"/>
    <col min="30" max="30" width="6.5" style="39" customWidth="1"/>
    <col min="31" max="31" width="8.83203125" style="39" customWidth="1"/>
    <col min="32" max="32" width="10.58203125" style="39" customWidth="1"/>
    <col min="33" max="33" width="2.75" style="39" customWidth="1"/>
    <col min="34" max="16384" width="5.33203125" style="39"/>
  </cols>
  <sheetData>
    <row r="1" spans="1:33" ht="23.25" customHeight="1" x14ac:dyDescent="0.3">
      <c r="A1" s="983" t="s">
        <v>542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</row>
    <row r="2" spans="1:33" s="40" customFormat="1" ht="40.5" customHeight="1" x14ac:dyDescent="0.3">
      <c r="A2" s="982" t="s">
        <v>1007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</row>
    <row r="3" spans="1:33" s="41" customFormat="1" ht="21" customHeight="1" thickBot="1" x14ac:dyDescent="0.35">
      <c r="A3" s="984" t="s">
        <v>1101</v>
      </c>
      <c r="B3" s="984"/>
      <c r="C3" s="164"/>
      <c r="D3" s="164"/>
      <c r="E3" s="164"/>
      <c r="F3" s="164"/>
      <c r="G3" s="164"/>
      <c r="H3" s="164"/>
      <c r="I3" s="164"/>
      <c r="J3" s="164"/>
      <c r="K3" s="985"/>
      <c r="L3" s="985"/>
      <c r="M3" s="164"/>
      <c r="N3" s="164"/>
      <c r="O3" s="985" t="s">
        <v>1102</v>
      </c>
      <c r="P3" s="985"/>
      <c r="Q3" s="984" t="s">
        <v>1443</v>
      </c>
      <c r="R3" s="98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985" t="s">
        <v>1103</v>
      </c>
      <c r="AG3" s="985"/>
    </row>
    <row r="4" spans="1:33" ht="25.5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409</v>
      </c>
      <c r="N4" s="986"/>
      <c r="O4" s="986" t="s">
        <v>439</v>
      </c>
      <c r="P4" s="986"/>
      <c r="Q4" s="987" t="s">
        <v>0</v>
      </c>
      <c r="R4" s="987"/>
      <c r="S4" s="986" t="s">
        <v>404</v>
      </c>
      <c r="T4" s="986"/>
      <c r="U4" s="986" t="s">
        <v>97</v>
      </c>
      <c r="V4" s="986"/>
      <c r="W4" s="987" t="s">
        <v>406</v>
      </c>
      <c r="X4" s="987"/>
      <c r="Y4" s="987" t="s">
        <v>407</v>
      </c>
      <c r="Z4" s="987"/>
      <c r="AA4" s="986" t="s">
        <v>98</v>
      </c>
      <c r="AB4" s="986"/>
      <c r="AC4" s="986" t="s">
        <v>99</v>
      </c>
      <c r="AD4" s="986"/>
      <c r="AE4" s="986"/>
      <c r="AF4" s="987" t="s">
        <v>439</v>
      </c>
      <c r="AG4" s="987"/>
    </row>
    <row r="5" spans="1:33" ht="33.75" customHeight="1" x14ac:dyDescent="0.3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141</v>
      </c>
      <c r="J5" s="990"/>
      <c r="K5" s="990" t="s">
        <v>874</v>
      </c>
      <c r="L5" s="990"/>
      <c r="M5" s="988" t="s">
        <v>868</v>
      </c>
      <c r="N5" s="988"/>
      <c r="O5" s="990"/>
      <c r="P5" s="990"/>
      <c r="Q5" s="988"/>
      <c r="R5" s="988"/>
      <c r="S5" s="988" t="s">
        <v>876</v>
      </c>
      <c r="T5" s="988"/>
      <c r="U5" s="990" t="s">
        <v>867</v>
      </c>
      <c r="V5" s="990"/>
      <c r="W5" s="988" t="s">
        <v>952</v>
      </c>
      <c r="X5" s="988"/>
      <c r="Y5" s="988" t="s">
        <v>872</v>
      </c>
      <c r="Z5" s="988"/>
      <c r="AA5" s="990" t="s">
        <v>879</v>
      </c>
      <c r="AB5" s="990"/>
      <c r="AC5" s="990" t="s">
        <v>12</v>
      </c>
      <c r="AD5" s="990"/>
      <c r="AE5" s="990"/>
      <c r="AF5" s="988"/>
      <c r="AG5" s="988"/>
    </row>
    <row r="6" spans="1:33" ht="18" customHeight="1" x14ac:dyDescent="0.3">
      <c r="A6" s="988"/>
      <c r="B6" s="988"/>
      <c r="C6" s="591" t="s">
        <v>85</v>
      </c>
      <c r="D6" s="591" t="s">
        <v>136</v>
      </c>
      <c r="E6" s="591" t="s">
        <v>85</v>
      </c>
      <c r="F6" s="591" t="s">
        <v>136</v>
      </c>
      <c r="G6" s="591" t="s">
        <v>85</v>
      </c>
      <c r="H6" s="591" t="s">
        <v>136</v>
      </c>
      <c r="I6" s="591" t="s">
        <v>85</v>
      </c>
      <c r="J6" s="591" t="s">
        <v>136</v>
      </c>
      <c r="K6" s="591" t="s">
        <v>85</v>
      </c>
      <c r="L6" s="591" t="s">
        <v>136</v>
      </c>
      <c r="M6" s="591" t="s">
        <v>85</v>
      </c>
      <c r="N6" s="591" t="s">
        <v>136</v>
      </c>
      <c r="O6" s="990"/>
      <c r="P6" s="990"/>
      <c r="Q6" s="988"/>
      <c r="R6" s="988"/>
      <c r="S6" s="591" t="s">
        <v>85</v>
      </c>
      <c r="T6" s="591" t="s">
        <v>136</v>
      </c>
      <c r="U6" s="591" t="s">
        <v>85</v>
      </c>
      <c r="V6" s="591" t="s">
        <v>136</v>
      </c>
      <c r="W6" s="591" t="s">
        <v>85</v>
      </c>
      <c r="X6" s="591" t="s">
        <v>136</v>
      </c>
      <c r="Y6" s="591" t="s">
        <v>85</v>
      </c>
      <c r="Z6" s="591" t="s">
        <v>136</v>
      </c>
      <c r="AA6" s="591" t="s">
        <v>85</v>
      </c>
      <c r="AB6" s="591" t="s">
        <v>136</v>
      </c>
      <c r="AC6" s="591" t="s">
        <v>85</v>
      </c>
      <c r="AD6" s="591" t="s">
        <v>136</v>
      </c>
      <c r="AE6" s="591" t="s">
        <v>90</v>
      </c>
      <c r="AF6" s="988"/>
      <c r="AG6" s="988"/>
    </row>
    <row r="7" spans="1:33" ht="17.25" customHeight="1" thickBot="1" x14ac:dyDescent="0.35">
      <c r="A7" s="988"/>
      <c r="B7" s="988"/>
      <c r="C7" s="248" t="s">
        <v>9</v>
      </c>
      <c r="D7" s="248" t="s">
        <v>10</v>
      </c>
      <c r="E7" s="248" t="s">
        <v>9</v>
      </c>
      <c r="F7" s="248" t="s">
        <v>10</v>
      </c>
      <c r="G7" s="248" t="s">
        <v>9</v>
      </c>
      <c r="H7" s="248" t="s">
        <v>10</v>
      </c>
      <c r="I7" s="248" t="s">
        <v>9</v>
      </c>
      <c r="J7" s="248" t="s">
        <v>10</v>
      </c>
      <c r="K7" s="248" t="s">
        <v>9</v>
      </c>
      <c r="L7" s="248" t="s">
        <v>10</v>
      </c>
      <c r="M7" s="248" t="s">
        <v>9</v>
      </c>
      <c r="N7" s="248" t="s">
        <v>10</v>
      </c>
      <c r="O7" s="1123"/>
      <c r="P7" s="1123"/>
      <c r="Q7" s="988"/>
      <c r="R7" s="988"/>
      <c r="S7" s="248" t="s">
        <v>9</v>
      </c>
      <c r="T7" s="248" t="s">
        <v>10</v>
      </c>
      <c r="U7" s="248" t="s">
        <v>9</v>
      </c>
      <c r="V7" s="248" t="s">
        <v>10</v>
      </c>
      <c r="W7" s="248" t="s">
        <v>9</v>
      </c>
      <c r="X7" s="248" t="s">
        <v>10</v>
      </c>
      <c r="Y7" s="248" t="s">
        <v>9</v>
      </c>
      <c r="Z7" s="248" t="s">
        <v>10</v>
      </c>
      <c r="AA7" s="248" t="s">
        <v>9</v>
      </c>
      <c r="AB7" s="248" t="s">
        <v>10</v>
      </c>
      <c r="AC7" s="248" t="s">
        <v>9</v>
      </c>
      <c r="AD7" s="248" t="s">
        <v>10</v>
      </c>
      <c r="AE7" s="248" t="s">
        <v>12</v>
      </c>
      <c r="AF7" s="989"/>
      <c r="AG7" s="989"/>
    </row>
    <row r="8" spans="1:33" s="48" customFormat="1" ht="19.5" customHeight="1" x14ac:dyDescent="0.3">
      <c r="A8" s="992" t="s">
        <v>524</v>
      </c>
      <c r="B8" s="992"/>
      <c r="C8" s="370">
        <v>2251</v>
      </c>
      <c r="D8" s="370">
        <v>741</v>
      </c>
      <c r="E8" s="370">
        <v>1259</v>
      </c>
      <c r="F8" s="370">
        <v>481</v>
      </c>
      <c r="G8" s="370">
        <v>15191</v>
      </c>
      <c r="H8" s="370">
        <v>15830</v>
      </c>
      <c r="I8" s="370">
        <v>411</v>
      </c>
      <c r="J8" s="370">
        <v>292</v>
      </c>
      <c r="K8" s="370">
        <v>313</v>
      </c>
      <c r="L8" s="370">
        <v>75</v>
      </c>
      <c r="M8" s="370">
        <v>385</v>
      </c>
      <c r="N8" s="370">
        <v>140</v>
      </c>
      <c r="O8" s="1124" t="s">
        <v>743</v>
      </c>
      <c r="P8" s="1124"/>
      <c r="Q8" s="992" t="s">
        <v>524</v>
      </c>
      <c r="R8" s="992"/>
      <c r="S8" s="370">
        <v>153</v>
      </c>
      <c r="T8" s="370">
        <v>33</v>
      </c>
      <c r="U8" s="370">
        <v>187</v>
      </c>
      <c r="V8" s="370">
        <v>37</v>
      </c>
      <c r="W8" s="370">
        <v>3168</v>
      </c>
      <c r="X8" s="370">
        <v>3730</v>
      </c>
      <c r="Y8" s="370">
        <v>1396</v>
      </c>
      <c r="Z8" s="370">
        <v>574</v>
      </c>
      <c r="AA8" s="370">
        <v>3967</v>
      </c>
      <c r="AB8" s="370">
        <v>2185</v>
      </c>
      <c r="AC8" s="370">
        <f>SUM(C8,E8,G8,I8,K8,M8,S8,U8,W8,Y8,AA8)</f>
        <v>28681</v>
      </c>
      <c r="AD8" s="370">
        <f>SUM(D8,F8,H8,J8,L8,N8,T8,V8,X8,Z8,AB8)</f>
        <v>24118</v>
      </c>
      <c r="AE8" s="370">
        <f>SUM(AC8:AD8)</f>
        <v>52799</v>
      </c>
      <c r="AF8" s="991" t="s">
        <v>743</v>
      </c>
      <c r="AG8" s="991"/>
    </row>
    <row r="9" spans="1:33" ht="21.95" customHeight="1" x14ac:dyDescent="0.3">
      <c r="A9" s="993" t="s">
        <v>14</v>
      </c>
      <c r="B9" s="993"/>
      <c r="C9" s="370">
        <v>19578</v>
      </c>
      <c r="D9" s="370">
        <v>17092</v>
      </c>
      <c r="E9" s="370">
        <v>17418</v>
      </c>
      <c r="F9" s="370">
        <v>13163</v>
      </c>
      <c r="G9" s="370">
        <v>7532</v>
      </c>
      <c r="H9" s="370">
        <v>3779</v>
      </c>
      <c r="I9" s="370">
        <v>7355</v>
      </c>
      <c r="J9" s="370">
        <v>4721</v>
      </c>
      <c r="K9" s="370">
        <v>5295</v>
      </c>
      <c r="L9" s="370">
        <v>2952</v>
      </c>
      <c r="M9" s="370">
        <v>2472</v>
      </c>
      <c r="N9" s="370">
        <v>1317</v>
      </c>
      <c r="O9" s="1122" t="s">
        <v>15</v>
      </c>
      <c r="P9" s="1122"/>
      <c r="Q9" s="993" t="s">
        <v>14</v>
      </c>
      <c r="R9" s="993"/>
      <c r="S9" s="370">
        <v>2434</v>
      </c>
      <c r="T9" s="370">
        <v>1808</v>
      </c>
      <c r="U9" s="370">
        <v>3640</v>
      </c>
      <c r="V9" s="370">
        <v>1317</v>
      </c>
      <c r="W9" s="370">
        <v>2933</v>
      </c>
      <c r="X9" s="370">
        <v>2561</v>
      </c>
      <c r="Y9" s="370">
        <v>3220</v>
      </c>
      <c r="Z9" s="370">
        <v>1820</v>
      </c>
      <c r="AA9" s="370">
        <v>5332</v>
      </c>
      <c r="AB9" s="370">
        <v>1881</v>
      </c>
      <c r="AC9" s="370">
        <f t="shared" ref="AC9:AC27" si="0">SUM(C9,E9,G9,I9,K9,M9,S9,U9,W9,Y9,AA9)</f>
        <v>77209</v>
      </c>
      <c r="AD9" s="370">
        <f t="shared" ref="AD9:AD27" si="1">SUM(D9,F9,H9,J9,L9,N9,T9,V9,X9,Z9,AB9)</f>
        <v>52411</v>
      </c>
      <c r="AE9" s="370">
        <f t="shared" ref="AE9:AE27" si="2">SUM(AC9:AD9)</f>
        <v>129620</v>
      </c>
      <c r="AF9" s="994" t="s">
        <v>15</v>
      </c>
      <c r="AG9" s="994"/>
    </row>
    <row r="10" spans="1:33" ht="21.95" customHeight="1" x14ac:dyDescent="0.3">
      <c r="A10" s="995" t="s">
        <v>16</v>
      </c>
      <c r="B10" s="995"/>
      <c r="C10" s="370">
        <v>9943</v>
      </c>
      <c r="D10" s="370">
        <v>9044</v>
      </c>
      <c r="E10" s="370">
        <v>8238</v>
      </c>
      <c r="F10" s="370">
        <v>7322</v>
      </c>
      <c r="G10" s="370">
        <v>6186</v>
      </c>
      <c r="H10" s="370">
        <v>6111</v>
      </c>
      <c r="I10" s="370">
        <v>3599</v>
      </c>
      <c r="J10" s="370">
        <v>4159</v>
      </c>
      <c r="K10" s="370">
        <v>1472</v>
      </c>
      <c r="L10" s="370">
        <v>1858</v>
      </c>
      <c r="M10" s="370">
        <v>2089</v>
      </c>
      <c r="N10" s="370">
        <v>2669</v>
      </c>
      <c r="O10" s="1122" t="s">
        <v>17</v>
      </c>
      <c r="P10" s="1122"/>
      <c r="Q10" s="995" t="s">
        <v>16</v>
      </c>
      <c r="R10" s="995"/>
      <c r="S10" s="370">
        <v>1385</v>
      </c>
      <c r="T10" s="370">
        <v>1158</v>
      </c>
      <c r="U10" s="370">
        <v>1697</v>
      </c>
      <c r="V10" s="370">
        <v>2033</v>
      </c>
      <c r="W10" s="370">
        <v>1413</v>
      </c>
      <c r="X10" s="370">
        <v>2184</v>
      </c>
      <c r="Y10" s="370">
        <v>1415</v>
      </c>
      <c r="Z10" s="370">
        <v>1032</v>
      </c>
      <c r="AA10" s="370">
        <v>1338</v>
      </c>
      <c r="AB10" s="370">
        <v>1582</v>
      </c>
      <c r="AC10" s="370">
        <f t="shared" si="0"/>
        <v>38775</v>
      </c>
      <c r="AD10" s="370">
        <f t="shared" si="1"/>
        <v>39152</v>
      </c>
      <c r="AE10" s="370">
        <f t="shared" si="2"/>
        <v>77927</v>
      </c>
      <c r="AF10" s="996" t="s">
        <v>17</v>
      </c>
      <c r="AG10" s="996"/>
    </row>
    <row r="11" spans="1:33" ht="21.95" customHeight="1" x14ac:dyDescent="0.3">
      <c r="A11" s="995" t="s">
        <v>18</v>
      </c>
      <c r="B11" s="995"/>
      <c r="C11" s="370">
        <v>14230</v>
      </c>
      <c r="D11" s="370">
        <v>13357</v>
      </c>
      <c r="E11" s="370">
        <v>11967</v>
      </c>
      <c r="F11" s="370">
        <v>11466</v>
      </c>
      <c r="G11" s="370">
        <v>8281</v>
      </c>
      <c r="H11" s="370">
        <v>8817</v>
      </c>
      <c r="I11" s="370">
        <v>4229</v>
      </c>
      <c r="J11" s="370">
        <v>5151</v>
      </c>
      <c r="K11" s="370">
        <v>2940</v>
      </c>
      <c r="L11" s="370">
        <v>3016</v>
      </c>
      <c r="M11" s="370">
        <v>2693</v>
      </c>
      <c r="N11" s="370">
        <v>3314</v>
      </c>
      <c r="O11" s="1122" t="s">
        <v>19</v>
      </c>
      <c r="P11" s="1122"/>
      <c r="Q11" s="995" t="s">
        <v>18</v>
      </c>
      <c r="R11" s="995"/>
      <c r="S11" s="370">
        <v>1440</v>
      </c>
      <c r="T11" s="370">
        <v>979</v>
      </c>
      <c r="U11" s="370">
        <v>3098</v>
      </c>
      <c r="V11" s="370">
        <v>2958</v>
      </c>
      <c r="W11" s="370">
        <v>1889</v>
      </c>
      <c r="X11" s="370">
        <v>2194</v>
      </c>
      <c r="Y11" s="370">
        <v>835</v>
      </c>
      <c r="Z11" s="370">
        <v>604</v>
      </c>
      <c r="AA11" s="370">
        <v>2424</v>
      </c>
      <c r="AB11" s="370">
        <v>2591</v>
      </c>
      <c r="AC11" s="370">
        <f t="shared" si="0"/>
        <v>54026</v>
      </c>
      <c r="AD11" s="370">
        <f t="shared" si="1"/>
        <v>54447</v>
      </c>
      <c r="AE11" s="370">
        <f t="shared" si="2"/>
        <v>108473</v>
      </c>
      <c r="AF11" s="996" t="s">
        <v>19</v>
      </c>
      <c r="AG11" s="996"/>
    </row>
    <row r="12" spans="1:33" ht="21.95" customHeight="1" x14ac:dyDescent="0.3">
      <c r="A12" s="997" t="s">
        <v>20</v>
      </c>
      <c r="B12" s="587" t="s">
        <v>399</v>
      </c>
      <c r="C12" s="370">
        <v>12419</v>
      </c>
      <c r="D12" s="370">
        <v>11161</v>
      </c>
      <c r="E12" s="370">
        <v>9416</v>
      </c>
      <c r="F12" s="370">
        <v>8959</v>
      </c>
      <c r="G12" s="370">
        <v>6724</v>
      </c>
      <c r="H12" s="370">
        <v>7849</v>
      </c>
      <c r="I12" s="370">
        <v>3189</v>
      </c>
      <c r="J12" s="370">
        <v>3962</v>
      </c>
      <c r="K12" s="370">
        <v>2315</v>
      </c>
      <c r="L12" s="370">
        <v>2727</v>
      </c>
      <c r="M12" s="370">
        <v>1342</v>
      </c>
      <c r="N12" s="370">
        <v>879</v>
      </c>
      <c r="O12" s="629" t="s">
        <v>43</v>
      </c>
      <c r="P12" s="1125" t="s">
        <v>380</v>
      </c>
      <c r="Q12" s="997" t="s">
        <v>20</v>
      </c>
      <c r="R12" s="587" t="s">
        <v>399</v>
      </c>
      <c r="S12" s="370">
        <v>1647</v>
      </c>
      <c r="T12" s="370">
        <v>2598</v>
      </c>
      <c r="U12" s="370">
        <v>2272</v>
      </c>
      <c r="V12" s="370">
        <v>2737</v>
      </c>
      <c r="W12" s="370">
        <v>1018</v>
      </c>
      <c r="X12" s="370">
        <v>756</v>
      </c>
      <c r="Y12" s="370">
        <v>1392</v>
      </c>
      <c r="Z12" s="370">
        <v>2122</v>
      </c>
      <c r="AA12" s="370">
        <v>1872</v>
      </c>
      <c r="AB12" s="370">
        <v>2343</v>
      </c>
      <c r="AC12" s="370">
        <f t="shared" si="0"/>
        <v>43606</v>
      </c>
      <c r="AD12" s="370">
        <f t="shared" si="1"/>
        <v>46093</v>
      </c>
      <c r="AE12" s="370">
        <f t="shared" si="2"/>
        <v>89699</v>
      </c>
      <c r="AF12" s="584" t="s">
        <v>43</v>
      </c>
      <c r="AG12" s="1000" t="s">
        <v>380</v>
      </c>
    </row>
    <row r="13" spans="1:33" ht="21.95" customHeight="1" x14ac:dyDescent="0.3">
      <c r="A13" s="998"/>
      <c r="B13" s="587" t="s">
        <v>400</v>
      </c>
      <c r="C13" s="370">
        <v>21693</v>
      </c>
      <c r="D13" s="370">
        <v>17995</v>
      </c>
      <c r="E13" s="370">
        <v>15993</v>
      </c>
      <c r="F13" s="370">
        <v>14024</v>
      </c>
      <c r="G13" s="370">
        <v>12746</v>
      </c>
      <c r="H13" s="370">
        <v>12203</v>
      </c>
      <c r="I13" s="370">
        <v>4981</v>
      </c>
      <c r="J13" s="370">
        <v>5895</v>
      </c>
      <c r="K13" s="370">
        <v>4023</v>
      </c>
      <c r="L13" s="370">
        <v>4074</v>
      </c>
      <c r="M13" s="370">
        <v>2359</v>
      </c>
      <c r="N13" s="370">
        <v>3918</v>
      </c>
      <c r="O13" s="629" t="s">
        <v>44</v>
      </c>
      <c r="P13" s="1126"/>
      <c r="Q13" s="998"/>
      <c r="R13" s="587" t="s">
        <v>400</v>
      </c>
      <c r="S13" s="370">
        <v>2192</v>
      </c>
      <c r="T13" s="370">
        <v>1394</v>
      </c>
      <c r="U13" s="370">
        <v>3216</v>
      </c>
      <c r="V13" s="370">
        <v>3974</v>
      </c>
      <c r="W13" s="370">
        <v>2000</v>
      </c>
      <c r="X13" s="370">
        <v>3402</v>
      </c>
      <c r="Y13" s="370">
        <v>1966</v>
      </c>
      <c r="Z13" s="370">
        <v>1009</v>
      </c>
      <c r="AA13" s="370">
        <v>3080</v>
      </c>
      <c r="AB13" s="370">
        <v>3004</v>
      </c>
      <c r="AC13" s="370">
        <f t="shared" si="0"/>
        <v>74249</v>
      </c>
      <c r="AD13" s="370">
        <f t="shared" si="1"/>
        <v>70892</v>
      </c>
      <c r="AE13" s="370">
        <f t="shared" si="2"/>
        <v>145141</v>
      </c>
      <c r="AF13" s="584" t="s">
        <v>44</v>
      </c>
      <c r="AG13" s="1001"/>
    </row>
    <row r="14" spans="1:33" ht="21.95" customHeight="1" x14ac:dyDescent="0.3">
      <c r="A14" s="998"/>
      <c r="B14" s="587" t="s">
        <v>401</v>
      </c>
      <c r="C14" s="370">
        <v>8297</v>
      </c>
      <c r="D14" s="370">
        <v>7337</v>
      </c>
      <c r="E14" s="370">
        <v>6045</v>
      </c>
      <c r="F14" s="370">
        <v>5341</v>
      </c>
      <c r="G14" s="370">
        <v>4084</v>
      </c>
      <c r="H14" s="370">
        <v>4049</v>
      </c>
      <c r="I14" s="370">
        <v>1941</v>
      </c>
      <c r="J14" s="370">
        <v>2083</v>
      </c>
      <c r="K14" s="370">
        <v>1646</v>
      </c>
      <c r="L14" s="370">
        <v>1546</v>
      </c>
      <c r="M14" s="370">
        <v>901</v>
      </c>
      <c r="N14" s="370">
        <v>1475</v>
      </c>
      <c r="O14" s="629" t="s">
        <v>45</v>
      </c>
      <c r="P14" s="1126"/>
      <c r="Q14" s="998"/>
      <c r="R14" s="587" t="s">
        <v>401</v>
      </c>
      <c r="S14" s="370">
        <v>437</v>
      </c>
      <c r="T14" s="370">
        <v>166</v>
      </c>
      <c r="U14" s="370">
        <v>1631</v>
      </c>
      <c r="V14" s="370">
        <v>1430</v>
      </c>
      <c r="W14" s="370">
        <v>801</v>
      </c>
      <c r="X14" s="370">
        <v>1068</v>
      </c>
      <c r="Y14" s="370">
        <v>392</v>
      </c>
      <c r="Z14" s="370">
        <v>267</v>
      </c>
      <c r="AA14" s="370">
        <v>977</v>
      </c>
      <c r="AB14" s="370">
        <v>997</v>
      </c>
      <c r="AC14" s="370">
        <f t="shared" si="0"/>
        <v>27152</v>
      </c>
      <c r="AD14" s="370">
        <f t="shared" si="1"/>
        <v>25759</v>
      </c>
      <c r="AE14" s="370">
        <f t="shared" si="2"/>
        <v>52911</v>
      </c>
      <c r="AF14" s="584" t="s">
        <v>45</v>
      </c>
      <c r="AG14" s="1001"/>
    </row>
    <row r="15" spans="1:33" ht="21.95" customHeight="1" x14ac:dyDescent="0.3">
      <c r="A15" s="998"/>
      <c r="B15" s="587" t="s">
        <v>382</v>
      </c>
      <c r="C15" s="370">
        <v>9214</v>
      </c>
      <c r="D15" s="370">
        <v>7337</v>
      </c>
      <c r="E15" s="370">
        <v>7139</v>
      </c>
      <c r="F15" s="370">
        <v>6062</v>
      </c>
      <c r="G15" s="370">
        <v>5126</v>
      </c>
      <c r="H15" s="370">
        <v>5172</v>
      </c>
      <c r="I15" s="370">
        <v>3095</v>
      </c>
      <c r="J15" s="370">
        <v>3308</v>
      </c>
      <c r="K15" s="370">
        <v>1537</v>
      </c>
      <c r="L15" s="370">
        <v>1556</v>
      </c>
      <c r="M15" s="370">
        <v>1542</v>
      </c>
      <c r="N15" s="370">
        <v>2335</v>
      </c>
      <c r="O15" s="629" t="s">
        <v>46</v>
      </c>
      <c r="P15" s="1126"/>
      <c r="Q15" s="998"/>
      <c r="R15" s="587" t="s">
        <v>382</v>
      </c>
      <c r="S15" s="370">
        <v>1322</v>
      </c>
      <c r="T15" s="370">
        <v>698</v>
      </c>
      <c r="U15" s="370">
        <v>1407</v>
      </c>
      <c r="V15" s="370">
        <v>1471</v>
      </c>
      <c r="W15" s="370">
        <v>1421</v>
      </c>
      <c r="X15" s="370">
        <v>1974</v>
      </c>
      <c r="Y15" s="370">
        <v>1087</v>
      </c>
      <c r="Z15" s="370">
        <v>718</v>
      </c>
      <c r="AA15" s="370">
        <v>1410</v>
      </c>
      <c r="AB15" s="370">
        <v>1412</v>
      </c>
      <c r="AC15" s="370">
        <f t="shared" si="0"/>
        <v>34300</v>
      </c>
      <c r="AD15" s="370">
        <f t="shared" si="1"/>
        <v>32043</v>
      </c>
      <c r="AE15" s="370">
        <f t="shared" si="2"/>
        <v>66343</v>
      </c>
      <c r="AF15" s="584" t="s">
        <v>46</v>
      </c>
      <c r="AG15" s="1001"/>
    </row>
    <row r="16" spans="1:33" ht="21.95" customHeight="1" x14ac:dyDescent="0.3">
      <c r="A16" s="998"/>
      <c r="B16" s="587" t="s">
        <v>383</v>
      </c>
      <c r="C16" s="370">
        <v>16113</v>
      </c>
      <c r="D16" s="370">
        <v>14447</v>
      </c>
      <c r="E16" s="370">
        <v>12427</v>
      </c>
      <c r="F16" s="370">
        <v>11385</v>
      </c>
      <c r="G16" s="370">
        <v>6708</v>
      </c>
      <c r="H16" s="370">
        <v>8585</v>
      </c>
      <c r="I16" s="370">
        <v>4168</v>
      </c>
      <c r="J16" s="370">
        <v>5086</v>
      </c>
      <c r="K16" s="370">
        <v>2970</v>
      </c>
      <c r="L16" s="370">
        <v>3415</v>
      </c>
      <c r="M16" s="370">
        <v>1715</v>
      </c>
      <c r="N16" s="370">
        <v>3065</v>
      </c>
      <c r="O16" s="629" t="s">
        <v>47</v>
      </c>
      <c r="P16" s="1126"/>
      <c r="Q16" s="998"/>
      <c r="R16" s="587" t="s">
        <v>383</v>
      </c>
      <c r="S16" s="370">
        <v>1730</v>
      </c>
      <c r="T16" s="370">
        <v>1135</v>
      </c>
      <c r="U16" s="370">
        <v>2779</v>
      </c>
      <c r="V16" s="370">
        <v>3085</v>
      </c>
      <c r="W16" s="370">
        <v>1316</v>
      </c>
      <c r="X16" s="370">
        <v>2521</v>
      </c>
      <c r="Y16" s="370">
        <v>1325</v>
      </c>
      <c r="Z16" s="370">
        <v>908</v>
      </c>
      <c r="AA16" s="370">
        <v>2211</v>
      </c>
      <c r="AB16" s="370">
        <v>2615</v>
      </c>
      <c r="AC16" s="370">
        <f t="shared" si="0"/>
        <v>53462</v>
      </c>
      <c r="AD16" s="370">
        <f t="shared" si="1"/>
        <v>56247</v>
      </c>
      <c r="AE16" s="370">
        <f t="shared" si="2"/>
        <v>109709</v>
      </c>
      <c r="AF16" s="584" t="s">
        <v>47</v>
      </c>
      <c r="AG16" s="1001"/>
    </row>
    <row r="17" spans="1:35" ht="21.95" customHeight="1" x14ac:dyDescent="0.3">
      <c r="A17" s="999"/>
      <c r="B17" s="587" t="s">
        <v>384</v>
      </c>
      <c r="C17" s="370">
        <v>8988</v>
      </c>
      <c r="D17" s="370">
        <v>8476</v>
      </c>
      <c r="E17" s="370">
        <v>7035</v>
      </c>
      <c r="F17" s="370">
        <v>7175</v>
      </c>
      <c r="G17" s="370">
        <v>4113</v>
      </c>
      <c r="H17" s="370">
        <v>5250</v>
      </c>
      <c r="I17" s="370">
        <v>2359</v>
      </c>
      <c r="J17" s="370">
        <v>3014</v>
      </c>
      <c r="K17" s="370">
        <v>1819</v>
      </c>
      <c r="L17" s="370">
        <v>1936</v>
      </c>
      <c r="M17" s="370">
        <v>1192</v>
      </c>
      <c r="N17" s="370">
        <v>2095</v>
      </c>
      <c r="O17" s="629" t="s">
        <v>48</v>
      </c>
      <c r="P17" s="1127"/>
      <c r="Q17" s="999"/>
      <c r="R17" s="587" t="s">
        <v>384</v>
      </c>
      <c r="S17" s="370">
        <v>907</v>
      </c>
      <c r="T17" s="370">
        <v>564</v>
      </c>
      <c r="U17" s="370">
        <v>1591</v>
      </c>
      <c r="V17" s="370">
        <v>1754</v>
      </c>
      <c r="W17" s="370">
        <v>798</v>
      </c>
      <c r="X17" s="370">
        <v>1436</v>
      </c>
      <c r="Y17" s="370">
        <v>589</v>
      </c>
      <c r="Z17" s="370">
        <v>468</v>
      </c>
      <c r="AA17" s="370">
        <v>1287</v>
      </c>
      <c r="AB17" s="370">
        <v>1487</v>
      </c>
      <c r="AC17" s="370">
        <f t="shared" si="0"/>
        <v>30678</v>
      </c>
      <c r="AD17" s="370">
        <f t="shared" si="1"/>
        <v>33655</v>
      </c>
      <c r="AE17" s="370">
        <f t="shared" si="2"/>
        <v>64333</v>
      </c>
      <c r="AF17" s="584" t="s">
        <v>48</v>
      </c>
      <c r="AG17" s="1002"/>
      <c r="AH17" s="48"/>
      <c r="AI17" s="48"/>
    </row>
    <row r="18" spans="1:35" ht="21.95" customHeight="1" x14ac:dyDescent="0.3">
      <c r="A18" s="995" t="s">
        <v>397</v>
      </c>
      <c r="B18" s="995"/>
      <c r="C18" s="370">
        <v>10117</v>
      </c>
      <c r="D18" s="370">
        <v>8148</v>
      </c>
      <c r="E18" s="370">
        <v>8873</v>
      </c>
      <c r="F18" s="370">
        <v>7540</v>
      </c>
      <c r="G18" s="370">
        <v>6330</v>
      </c>
      <c r="H18" s="370">
        <v>6530</v>
      </c>
      <c r="I18" s="370">
        <v>2680</v>
      </c>
      <c r="J18" s="370">
        <v>3269</v>
      </c>
      <c r="K18" s="370">
        <v>1928</v>
      </c>
      <c r="L18" s="370">
        <v>1423</v>
      </c>
      <c r="M18" s="370">
        <v>2115</v>
      </c>
      <c r="N18" s="370">
        <v>2515</v>
      </c>
      <c r="O18" s="1122" t="s">
        <v>438</v>
      </c>
      <c r="P18" s="1122"/>
      <c r="Q18" s="995" t="s">
        <v>397</v>
      </c>
      <c r="R18" s="995"/>
      <c r="S18" s="370">
        <v>801</v>
      </c>
      <c r="T18" s="370">
        <v>222</v>
      </c>
      <c r="U18" s="370">
        <v>1735</v>
      </c>
      <c r="V18" s="370">
        <v>1479</v>
      </c>
      <c r="W18" s="370">
        <v>1380</v>
      </c>
      <c r="X18" s="370">
        <v>1861</v>
      </c>
      <c r="Y18" s="370">
        <v>580</v>
      </c>
      <c r="Z18" s="370">
        <v>281</v>
      </c>
      <c r="AA18" s="370">
        <v>1662</v>
      </c>
      <c r="AB18" s="370">
        <v>1883</v>
      </c>
      <c r="AC18" s="370">
        <f t="shared" si="0"/>
        <v>38201</v>
      </c>
      <c r="AD18" s="370">
        <f t="shared" si="1"/>
        <v>35151</v>
      </c>
      <c r="AE18" s="370">
        <f t="shared" si="2"/>
        <v>73352</v>
      </c>
      <c r="AF18" s="584"/>
      <c r="AG18" s="585" t="s">
        <v>438</v>
      </c>
      <c r="AH18" s="586"/>
      <c r="AI18" s="48"/>
    </row>
    <row r="19" spans="1:35" ht="21.95" customHeight="1" x14ac:dyDescent="0.3">
      <c r="A19" s="995" t="s">
        <v>22</v>
      </c>
      <c r="B19" s="995"/>
      <c r="C19" s="370">
        <v>23183</v>
      </c>
      <c r="D19" s="370">
        <v>16745</v>
      </c>
      <c r="E19" s="370">
        <v>16745</v>
      </c>
      <c r="F19" s="370">
        <v>13336</v>
      </c>
      <c r="G19" s="370">
        <v>8634</v>
      </c>
      <c r="H19" s="370">
        <v>9913</v>
      </c>
      <c r="I19" s="370">
        <v>7151</v>
      </c>
      <c r="J19" s="370">
        <v>7117</v>
      </c>
      <c r="K19" s="370">
        <v>3223</v>
      </c>
      <c r="L19" s="370">
        <v>2561</v>
      </c>
      <c r="M19" s="370">
        <v>4323</v>
      </c>
      <c r="N19" s="370">
        <v>4801</v>
      </c>
      <c r="O19" s="1122" t="s">
        <v>49</v>
      </c>
      <c r="P19" s="1122"/>
      <c r="Q19" s="995" t="s">
        <v>22</v>
      </c>
      <c r="R19" s="995"/>
      <c r="S19" s="370">
        <v>2909</v>
      </c>
      <c r="T19" s="370">
        <v>2027</v>
      </c>
      <c r="U19" s="370">
        <v>3543</v>
      </c>
      <c r="V19" s="370">
        <v>2666</v>
      </c>
      <c r="W19" s="370">
        <v>3062</v>
      </c>
      <c r="X19" s="370">
        <v>3763</v>
      </c>
      <c r="Y19" s="370">
        <v>1458</v>
      </c>
      <c r="Z19" s="370">
        <v>1286</v>
      </c>
      <c r="AA19" s="370">
        <v>2981</v>
      </c>
      <c r="AB19" s="370">
        <v>2399</v>
      </c>
      <c r="AC19" s="370">
        <f t="shared" si="0"/>
        <v>77212</v>
      </c>
      <c r="AD19" s="370">
        <f t="shared" si="1"/>
        <v>66614</v>
      </c>
      <c r="AE19" s="370">
        <f t="shared" si="2"/>
        <v>143826</v>
      </c>
      <c r="AF19" s="996" t="s">
        <v>49</v>
      </c>
      <c r="AG19" s="996"/>
      <c r="AH19" s="48"/>
      <c r="AI19" s="48"/>
    </row>
    <row r="20" spans="1:35" ht="21.95" customHeight="1" x14ac:dyDescent="0.3">
      <c r="A20" s="995" t="s">
        <v>23</v>
      </c>
      <c r="B20" s="995"/>
      <c r="C20" s="370">
        <v>10616</v>
      </c>
      <c r="D20" s="370">
        <v>10174</v>
      </c>
      <c r="E20" s="370">
        <v>8268</v>
      </c>
      <c r="F20" s="370">
        <v>8321</v>
      </c>
      <c r="G20" s="370">
        <v>5169</v>
      </c>
      <c r="H20" s="370">
        <v>6611</v>
      </c>
      <c r="I20" s="370">
        <v>3730</v>
      </c>
      <c r="J20" s="370">
        <v>4698</v>
      </c>
      <c r="K20" s="370">
        <v>1241</v>
      </c>
      <c r="L20" s="370">
        <v>1632</v>
      </c>
      <c r="M20" s="370">
        <v>1918</v>
      </c>
      <c r="N20" s="370">
        <v>2734</v>
      </c>
      <c r="O20" s="1122" t="s">
        <v>24</v>
      </c>
      <c r="P20" s="1122"/>
      <c r="Q20" s="995" t="s">
        <v>23</v>
      </c>
      <c r="R20" s="995"/>
      <c r="S20" s="370">
        <v>1815</v>
      </c>
      <c r="T20" s="370">
        <v>1542</v>
      </c>
      <c r="U20" s="370">
        <v>1317</v>
      </c>
      <c r="V20" s="370">
        <v>1519</v>
      </c>
      <c r="W20" s="370">
        <v>1447</v>
      </c>
      <c r="X20" s="370">
        <v>2176</v>
      </c>
      <c r="Y20" s="370">
        <v>1234</v>
      </c>
      <c r="Z20" s="370">
        <v>1024</v>
      </c>
      <c r="AA20" s="370">
        <v>1297</v>
      </c>
      <c r="AB20" s="370">
        <v>1259</v>
      </c>
      <c r="AC20" s="370">
        <f t="shared" si="0"/>
        <v>38052</v>
      </c>
      <c r="AD20" s="370">
        <f t="shared" si="1"/>
        <v>41690</v>
      </c>
      <c r="AE20" s="370">
        <f t="shared" si="2"/>
        <v>79742</v>
      </c>
      <c r="AF20" s="996" t="s">
        <v>24</v>
      </c>
      <c r="AG20" s="996"/>
      <c r="AH20" s="48"/>
      <c r="AI20" s="48"/>
    </row>
    <row r="21" spans="1:35" ht="21.95" customHeight="1" x14ac:dyDescent="0.3">
      <c r="A21" s="995" t="s">
        <v>25</v>
      </c>
      <c r="B21" s="995"/>
      <c r="C21" s="370">
        <v>13464</v>
      </c>
      <c r="D21" s="370">
        <v>12737</v>
      </c>
      <c r="E21" s="370">
        <v>11186</v>
      </c>
      <c r="F21" s="370">
        <v>10390</v>
      </c>
      <c r="G21" s="370">
        <v>7359</v>
      </c>
      <c r="H21" s="370">
        <v>8442</v>
      </c>
      <c r="I21" s="370">
        <v>4766</v>
      </c>
      <c r="J21" s="370">
        <v>5698</v>
      </c>
      <c r="K21" s="370">
        <v>1789</v>
      </c>
      <c r="L21" s="370">
        <v>1848</v>
      </c>
      <c r="M21" s="370">
        <v>3197</v>
      </c>
      <c r="N21" s="370">
        <v>4086</v>
      </c>
      <c r="O21" s="1122" t="s">
        <v>50</v>
      </c>
      <c r="P21" s="1122"/>
      <c r="Q21" s="995" t="s">
        <v>25</v>
      </c>
      <c r="R21" s="995"/>
      <c r="S21" s="370">
        <v>1945</v>
      </c>
      <c r="T21" s="370">
        <v>1189</v>
      </c>
      <c r="U21" s="370">
        <v>1777</v>
      </c>
      <c r="V21" s="370">
        <v>1572</v>
      </c>
      <c r="W21" s="370">
        <v>2472</v>
      </c>
      <c r="X21" s="370">
        <v>3062</v>
      </c>
      <c r="Y21" s="370">
        <v>1391</v>
      </c>
      <c r="Z21" s="370">
        <v>885</v>
      </c>
      <c r="AA21" s="370">
        <v>1519</v>
      </c>
      <c r="AB21" s="370">
        <v>1387</v>
      </c>
      <c r="AC21" s="370">
        <f t="shared" si="0"/>
        <v>50865</v>
      </c>
      <c r="AD21" s="370">
        <f t="shared" si="1"/>
        <v>51296</v>
      </c>
      <c r="AE21" s="370">
        <f t="shared" si="2"/>
        <v>102161</v>
      </c>
      <c r="AF21" s="996" t="s">
        <v>50</v>
      </c>
      <c r="AG21" s="996"/>
    </row>
    <row r="22" spans="1:35" ht="21.95" customHeight="1" x14ac:dyDescent="0.3">
      <c r="A22" s="995" t="s">
        <v>64</v>
      </c>
      <c r="B22" s="995"/>
      <c r="C22" s="370">
        <v>14793</v>
      </c>
      <c r="D22" s="370">
        <v>11568</v>
      </c>
      <c r="E22" s="370">
        <v>10539</v>
      </c>
      <c r="F22" s="370">
        <v>9578</v>
      </c>
      <c r="G22" s="370">
        <v>6195</v>
      </c>
      <c r="H22" s="370">
        <v>7072</v>
      </c>
      <c r="I22" s="370">
        <v>4613</v>
      </c>
      <c r="J22" s="370">
        <v>5561</v>
      </c>
      <c r="K22" s="370">
        <v>1545</v>
      </c>
      <c r="L22" s="370">
        <v>1323</v>
      </c>
      <c r="M22" s="370">
        <v>2712</v>
      </c>
      <c r="N22" s="370">
        <v>3476</v>
      </c>
      <c r="O22" s="1122" t="s">
        <v>51</v>
      </c>
      <c r="P22" s="1122"/>
      <c r="Q22" s="995" t="s">
        <v>64</v>
      </c>
      <c r="R22" s="995"/>
      <c r="S22" s="370">
        <v>1855</v>
      </c>
      <c r="T22" s="370">
        <v>1383</v>
      </c>
      <c r="U22" s="370">
        <v>1647</v>
      </c>
      <c r="V22" s="370">
        <v>1283</v>
      </c>
      <c r="W22" s="370">
        <v>2082</v>
      </c>
      <c r="X22" s="370">
        <v>2709</v>
      </c>
      <c r="Y22" s="370">
        <v>993</v>
      </c>
      <c r="Z22" s="370">
        <v>796</v>
      </c>
      <c r="AA22" s="370">
        <v>1404</v>
      </c>
      <c r="AB22" s="370">
        <v>1109</v>
      </c>
      <c r="AC22" s="370">
        <f t="shared" si="0"/>
        <v>48378</v>
      </c>
      <c r="AD22" s="370">
        <f t="shared" si="1"/>
        <v>45858</v>
      </c>
      <c r="AE22" s="370">
        <f t="shared" si="2"/>
        <v>94236</v>
      </c>
      <c r="AF22" s="996" t="s">
        <v>51</v>
      </c>
      <c r="AG22" s="996"/>
    </row>
    <row r="23" spans="1:35" ht="21.95" customHeight="1" x14ac:dyDescent="0.3">
      <c r="A23" s="995" t="s">
        <v>27</v>
      </c>
      <c r="B23" s="995"/>
      <c r="C23" s="370">
        <v>7229</v>
      </c>
      <c r="D23" s="370">
        <v>5472</v>
      </c>
      <c r="E23" s="370">
        <v>5707</v>
      </c>
      <c r="F23" s="370">
        <v>4527</v>
      </c>
      <c r="G23" s="370">
        <v>2573</v>
      </c>
      <c r="H23" s="370">
        <v>2947</v>
      </c>
      <c r="I23" s="370">
        <v>1596</v>
      </c>
      <c r="J23" s="370">
        <v>1708</v>
      </c>
      <c r="K23" s="370">
        <v>1276</v>
      </c>
      <c r="L23" s="370">
        <v>1158</v>
      </c>
      <c r="M23" s="370">
        <v>1128</v>
      </c>
      <c r="N23" s="370">
        <v>1471</v>
      </c>
      <c r="O23" s="1122" t="s">
        <v>28</v>
      </c>
      <c r="P23" s="1122"/>
      <c r="Q23" s="995" t="s">
        <v>27</v>
      </c>
      <c r="R23" s="995"/>
      <c r="S23" s="370">
        <v>1014</v>
      </c>
      <c r="T23" s="370">
        <v>596</v>
      </c>
      <c r="U23" s="370">
        <v>1632</v>
      </c>
      <c r="V23" s="370">
        <v>1236</v>
      </c>
      <c r="W23" s="370">
        <v>779</v>
      </c>
      <c r="X23" s="370">
        <v>1029</v>
      </c>
      <c r="Y23" s="370">
        <v>623</v>
      </c>
      <c r="Z23" s="370">
        <v>470</v>
      </c>
      <c r="AA23" s="370">
        <v>1182</v>
      </c>
      <c r="AB23" s="370">
        <v>945</v>
      </c>
      <c r="AC23" s="370">
        <f t="shared" si="0"/>
        <v>24739</v>
      </c>
      <c r="AD23" s="370">
        <f t="shared" si="1"/>
        <v>21559</v>
      </c>
      <c r="AE23" s="370">
        <f t="shared" si="2"/>
        <v>46298</v>
      </c>
      <c r="AF23" s="996" t="s">
        <v>28</v>
      </c>
      <c r="AG23" s="996"/>
    </row>
    <row r="24" spans="1:35" ht="21.95" customHeight="1" x14ac:dyDescent="0.3">
      <c r="A24" s="995" t="s">
        <v>29</v>
      </c>
      <c r="B24" s="995"/>
      <c r="C24" s="370">
        <v>12407</v>
      </c>
      <c r="D24" s="370">
        <v>9311</v>
      </c>
      <c r="E24" s="370">
        <v>9178</v>
      </c>
      <c r="F24" s="370">
        <v>7655</v>
      </c>
      <c r="G24" s="370">
        <v>7615</v>
      </c>
      <c r="H24" s="370">
        <v>6094</v>
      </c>
      <c r="I24" s="370">
        <v>3376</v>
      </c>
      <c r="J24" s="370">
        <v>3140</v>
      </c>
      <c r="K24" s="370">
        <v>2286</v>
      </c>
      <c r="L24" s="370">
        <v>1618</v>
      </c>
      <c r="M24" s="370">
        <v>2271</v>
      </c>
      <c r="N24" s="370">
        <v>2205</v>
      </c>
      <c r="O24" s="1122" t="s">
        <v>30</v>
      </c>
      <c r="P24" s="1122"/>
      <c r="Q24" s="995" t="s">
        <v>29</v>
      </c>
      <c r="R24" s="995"/>
      <c r="S24" s="370">
        <v>1129</v>
      </c>
      <c r="T24" s="370">
        <v>547</v>
      </c>
      <c r="U24" s="370">
        <v>1800</v>
      </c>
      <c r="V24" s="370">
        <v>1578</v>
      </c>
      <c r="W24" s="370">
        <v>1982</v>
      </c>
      <c r="X24" s="370">
        <v>1933</v>
      </c>
      <c r="Y24" s="370">
        <v>1247</v>
      </c>
      <c r="Z24" s="370">
        <v>709</v>
      </c>
      <c r="AA24" s="370">
        <v>2034</v>
      </c>
      <c r="AB24" s="370">
        <v>1571</v>
      </c>
      <c r="AC24" s="370">
        <f t="shared" si="0"/>
        <v>45325</v>
      </c>
      <c r="AD24" s="370">
        <f t="shared" si="1"/>
        <v>36361</v>
      </c>
      <c r="AE24" s="370">
        <f t="shared" si="2"/>
        <v>81686</v>
      </c>
      <c r="AF24" s="996" t="s">
        <v>30</v>
      </c>
      <c r="AG24" s="996"/>
    </row>
    <row r="25" spans="1:35" ht="21.95" customHeight="1" x14ac:dyDescent="0.3">
      <c r="A25" s="995" t="s">
        <v>31</v>
      </c>
      <c r="B25" s="995"/>
      <c r="C25" s="370">
        <v>23637</v>
      </c>
      <c r="D25" s="370">
        <v>17958</v>
      </c>
      <c r="E25" s="370">
        <v>17101</v>
      </c>
      <c r="F25" s="370">
        <v>13390</v>
      </c>
      <c r="G25" s="370">
        <v>15544</v>
      </c>
      <c r="H25" s="370">
        <v>13076</v>
      </c>
      <c r="I25" s="370">
        <v>8687</v>
      </c>
      <c r="J25" s="370">
        <v>8230</v>
      </c>
      <c r="K25" s="370">
        <v>2155</v>
      </c>
      <c r="L25" s="370">
        <v>1995</v>
      </c>
      <c r="M25" s="370">
        <v>4172</v>
      </c>
      <c r="N25" s="370">
        <v>4828</v>
      </c>
      <c r="O25" s="1122" t="s">
        <v>32</v>
      </c>
      <c r="P25" s="1122"/>
      <c r="Q25" s="995" t="s">
        <v>31</v>
      </c>
      <c r="R25" s="995"/>
      <c r="S25" s="370">
        <v>3770</v>
      </c>
      <c r="T25" s="370">
        <v>2108</v>
      </c>
      <c r="U25" s="370">
        <v>1844</v>
      </c>
      <c r="V25" s="370">
        <v>1740</v>
      </c>
      <c r="W25" s="370">
        <v>4539</v>
      </c>
      <c r="X25" s="370">
        <v>4568</v>
      </c>
      <c r="Y25" s="370">
        <v>3926</v>
      </c>
      <c r="Z25" s="370">
        <v>1868</v>
      </c>
      <c r="AA25" s="370">
        <v>3402</v>
      </c>
      <c r="AB25" s="370">
        <v>1928</v>
      </c>
      <c r="AC25" s="370">
        <f t="shared" si="0"/>
        <v>88777</v>
      </c>
      <c r="AD25" s="370">
        <f t="shared" si="1"/>
        <v>71689</v>
      </c>
      <c r="AE25" s="370">
        <f t="shared" si="2"/>
        <v>160466</v>
      </c>
      <c r="AF25" s="996" t="s">
        <v>32</v>
      </c>
      <c r="AG25" s="996"/>
    </row>
    <row r="26" spans="1:35" ht="21.95" customHeight="1" x14ac:dyDescent="0.3">
      <c r="A26" s="995" t="s">
        <v>33</v>
      </c>
      <c r="B26" s="995"/>
      <c r="C26" s="370">
        <v>10852</v>
      </c>
      <c r="D26" s="370">
        <v>7909</v>
      </c>
      <c r="E26" s="370">
        <v>6894</v>
      </c>
      <c r="F26" s="370">
        <v>5466</v>
      </c>
      <c r="G26" s="370">
        <v>6931</v>
      </c>
      <c r="H26" s="370">
        <v>5022</v>
      </c>
      <c r="I26" s="370">
        <v>2255</v>
      </c>
      <c r="J26" s="370">
        <v>2222</v>
      </c>
      <c r="K26" s="370">
        <v>1662</v>
      </c>
      <c r="L26" s="370">
        <v>1399</v>
      </c>
      <c r="M26" s="370">
        <v>1295</v>
      </c>
      <c r="N26" s="370">
        <v>1028</v>
      </c>
      <c r="O26" s="1122" t="s">
        <v>34</v>
      </c>
      <c r="P26" s="1122"/>
      <c r="Q26" s="995" t="s">
        <v>33</v>
      </c>
      <c r="R26" s="995"/>
      <c r="S26" s="370">
        <v>1137</v>
      </c>
      <c r="T26" s="370">
        <v>1115</v>
      </c>
      <c r="U26" s="370">
        <v>1507</v>
      </c>
      <c r="V26" s="370">
        <v>1190</v>
      </c>
      <c r="W26" s="370">
        <v>1777</v>
      </c>
      <c r="X26" s="370">
        <v>1067</v>
      </c>
      <c r="Y26" s="370">
        <v>1048</v>
      </c>
      <c r="Z26" s="370">
        <v>963</v>
      </c>
      <c r="AA26" s="370">
        <v>1345</v>
      </c>
      <c r="AB26" s="370">
        <v>1507</v>
      </c>
      <c r="AC26" s="370">
        <f t="shared" si="0"/>
        <v>36703</v>
      </c>
      <c r="AD26" s="370">
        <f t="shared" si="1"/>
        <v>28888</v>
      </c>
      <c r="AE26" s="370">
        <f t="shared" si="2"/>
        <v>65591</v>
      </c>
      <c r="AF26" s="996" t="s">
        <v>34</v>
      </c>
      <c r="AG26" s="996"/>
    </row>
    <row r="27" spans="1:35" ht="21.95" customHeight="1" thickBot="1" x14ac:dyDescent="0.35">
      <c r="A27" s="1006" t="s">
        <v>35</v>
      </c>
      <c r="B27" s="1006"/>
      <c r="C27" s="370">
        <v>27833</v>
      </c>
      <c r="D27" s="370">
        <v>24027</v>
      </c>
      <c r="E27" s="370">
        <v>20999</v>
      </c>
      <c r="F27" s="370">
        <v>17865</v>
      </c>
      <c r="G27" s="370">
        <v>13119</v>
      </c>
      <c r="H27" s="370">
        <v>13750</v>
      </c>
      <c r="I27" s="370">
        <v>7461</v>
      </c>
      <c r="J27" s="370">
        <v>7886</v>
      </c>
      <c r="K27" s="370">
        <v>2577</v>
      </c>
      <c r="L27" s="370">
        <v>3971</v>
      </c>
      <c r="M27" s="370">
        <v>5455</v>
      </c>
      <c r="N27" s="370">
        <v>3563</v>
      </c>
      <c r="O27" s="1005" t="s">
        <v>52</v>
      </c>
      <c r="P27" s="1005"/>
      <c r="Q27" s="1006" t="s">
        <v>35</v>
      </c>
      <c r="R27" s="1006"/>
      <c r="S27" s="370">
        <v>2604</v>
      </c>
      <c r="T27" s="370">
        <v>3570</v>
      </c>
      <c r="U27" s="370">
        <v>2719</v>
      </c>
      <c r="V27" s="370">
        <v>3436</v>
      </c>
      <c r="W27" s="370">
        <v>3769</v>
      </c>
      <c r="X27" s="370">
        <v>3177</v>
      </c>
      <c r="Y27" s="370">
        <v>2272</v>
      </c>
      <c r="Z27" s="370">
        <v>2535</v>
      </c>
      <c r="AA27" s="370">
        <v>1674</v>
      </c>
      <c r="AB27" s="370">
        <v>2733</v>
      </c>
      <c r="AC27" s="814">
        <f t="shared" si="0"/>
        <v>90482</v>
      </c>
      <c r="AD27" s="814">
        <f t="shared" si="1"/>
        <v>86513</v>
      </c>
      <c r="AE27" s="814">
        <f t="shared" si="2"/>
        <v>176995</v>
      </c>
      <c r="AF27" s="1007" t="s">
        <v>52</v>
      </c>
      <c r="AG27" s="1007"/>
    </row>
    <row r="28" spans="1:35" ht="24" customHeight="1" thickBot="1" x14ac:dyDescent="0.35">
      <c r="A28" s="1079" t="s">
        <v>8</v>
      </c>
      <c r="B28" s="1079"/>
      <c r="C28" s="467">
        <f>SUM(C8:C27)</f>
        <v>276857</v>
      </c>
      <c r="D28" s="467">
        <f t="shared" ref="D28:AB28" si="3">SUM(D8:D27)</f>
        <v>231036</v>
      </c>
      <c r="E28" s="467">
        <f t="shared" si="3"/>
        <v>212427</v>
      </c>
      <c r="F28" s="467">
        <f t="shared" si="3"/>
        <v>183446</v>
      </c>
      <c r="G28" s="467">
        <f t="shared" si="3"/>
        <v>156160</v>
      </c>
      <c r="H28" s="467">
        <f t="shared" si="3"/>
        <v>157102</v>
      </c>
      <c r="I28" s="467">
        <f t="shared" si="3"/>
        <v>81642</v>
      </c>
      <c r="J28" s="467">
        <f t="shared" si="3"/>
        <v>87200</v>
      </c>
      <c r="K28" s="467">
        <f t="shared" si="3"/>
        <v>44012</v>
      </c>
      <c r="L28" s="467">
        <f t="shared" si="3"/>
        <v>42083</v>
      </c>
      <c r="M28" s="467">
        <f t="shared" ref="M28:N28" si="4">SUM(M8:M27)</f>
        <v>45276</v>
      </c>
      <c r="N28" s="467">
        <f t="shared" si="4"/>
        <v>51914</v>
      </c>
      <c r="O28" s="1128" t="s">
        <v>381</v>
      </c>
      <c r="P28" s="1128"/>
      <c r="Q28" s="1079" t="s">
        <v>8</v>
      </c>
      <c r="R28" s="1079"/>
      <c r="S28" s="467">
        <f t="shared" si="3"/>
        <v>32626</v>
      </c>
      <c r="T28" s="467">
        <f t="shared" si="3"/>
        <v>24832</v>
      </c>
      <c r="U28" s="467">
        <f t="shared" si="3"/>
        <v>41039</v>
      </c>
      <c r="V28" s="467">
        <f t="shared" si="3"/>
        <v>38495</v>
      </c>
      <c r="W28" s="467">
        <f t="shared" si="3"/>
        <v>40046</v>
      </c>
      <c r="X28" s="467">
        <f t="shared" si="3"/>
        <v>47171</v>
      </c>
      <c r="Y28" s="467">
        <f t="shared" si="3"/>
        <v>28389</v>
      </c>
      <c r="Z28" s="467">
        <f t="shared" si="3"/>
        <v>20339</v>
      </c>
      <c r="AA28" s="467">
        <f t="shared" si="3"/>
        <v>42398</v>
      </c>
      <c r="AB28" s="467">
        <f t="shared" si="3"/>
        <v>36818</v>
      </c>
      <c r="AC28" s="467">
        <f>SUM(C28,E28,G28,I28,K28,M28,S28,U28,W28,Y28,AA28)</f>
        <v>1000872</v>
      </c>
      <c r="AD28" s="467">
        <f>SUM(D28,F28,H28,J28,L28,N28,T28,V28,X28,Z28,AB28)</f>
        <v>920436</v>
      </c>
      <c r="AE28" s="467">
        <f>SUM(AC28:AD28)</f>
        <v>1921308</v>
      </c>
      <c r="AF28" s="1037" t="s">
        <v>381</v>
      </c>
      <c r="AG28" s="1037"/>
    </row>
    <row r="29" spans="1:35" ht="75.75" customHeight="1" thickTop="1" x14ac:dyDescent="0.3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  <row r="30" spans="1:35" ht="12.75" customHeight="1" x14ac:dyDescent="0.3"/>
  </sheetData>
  <mergeCells count="98">
    <mergeCell ref="AF3:AG3"/>
    <mergeCell ref="I5:J5"/>
    <mergeCell ref="K5:L5"/>
    <mergeCell ref="A4:B7"/>
    <mergeCell ref="C4:D4"/>
    <mergeCell ref="C5:D5"/>
    <mergeCell ref="AC4:AE4"/>
    <mergeCell ref="AF4:AG7"/>
    <mergeCell ref="S4:T4"/>
    <mergeCell ref="U4:V4"/>
    <mergeCell ref="W4:X4"/>
    <mergeCell ref="Y4:Z4"/>
    <mergeCell ref="AA4:AB4"/>
    <mergeCell ref="AC5:AE5"/>
    <mergeCell ref="S5:T5"/>
    <mergeCell ref="U5:V5"/>
    <mergeCell ref="W5:X5"/>
    <mergeCell ref="Y5:Z5"/>
    <mergeCell ref="AA5:AB5"/>
    <mergeCell ref="AF10:AG10"/>
    <mergeCell ref="AF9:AG9"/>
    <mergeCell ref="A9:B9"/>
    <mergeCell ref="Q9:R9"/>
    <mergeCell ref="A8:B8"/>
    <mergeCell ref="Q8:R8"/>
    <mergeCell ref="AF8:AG8"/>
    <mergeCell ref="A20:B20"/>
    <mergeCell ref="Q20:R20"/>
    <mergeCell ref="AF20:AG20"/>
    <mergeCell ref="A19:B19"/>
    <mergeCell ref="Q19:R19"/>
    <mergeCell ref="AF19:AG19"/>
    <mergeCell ref="O19:P19"/>
    <mergeCell ref="O20:P20"/>
    <mergeCell ref="A22:B22"/>
    <mergeCell ref="Q22:R22"/>
    <mergeCell ref="AF22:AG22"/>
    <mergeCell ref="A21:B21"/>
    <mergeCell ref="Q21:R21"/>
    <mergeCell ref="AF21:AG21"/>
    <mergeCell ref="O21:P21"/>
    <mergeCell ref="O22:P22"/>
    <mergeCell ref="A24:B24"/>
    <mergeCell ref="Q24:R24"/>
    <mergeCell ref="AF24:AG24"/>
    <mergeCell ref="O24:P24"/>
    <mergeCell ref="A23:B23"/>
    <mergeCell ref="Q23:R23"/>
    <mergeCell ref="AF23:AG23"/>
    <mergeCell ref="O23:P23"/>
    <mergeCell ref="A26:B26"/>
    <mergeCell ref="Q26:R26"/>
    <mergeCell ref="AF26:AG26"/>
    <mergeCell ref="O26:P26"/>
    <mergeCell ref="A25:B25"/>
    <mergeCell ref="Q25:R25"/>
    <mergeCell ref="AF25:AG25"/>
    <mergeCell ref="O25:P25"/>
    <mergeCell ref="A28:B28"/>
    <mergeCell ref="Q28:R28"/>
    <mergeCell ref="O28:P28"/>
    <mergeCell ref="A27:B27"/>
    <mergeCell ref="Q27:R27"/>
    <mergeCell ref="O27:P27"/>
    <mergeCell ref="AF28:AG28"/>
    <mergeCell ref="K3:L3"/>
    <mergeCell ref="O3:P3"/>
    <mergeCell ref="O4:P7"/>
    <mergeCell ref="O8:P8"/>
    <mergeCell ref="O9:P9"/>
    <mergeCell ref="O10:P10"/>
    <mergeCell ref="O11:P11"/>
    <mergeCell ref="AF27:AG27"/>
    <mergeCell ref="Q18:R18"/>
    <mergeCell ref="P12:P17"/>
    <mergeCell ref="Q12:Q17"/>
    <mergeCell ref="AG12:AG17"/>
    <mergeCell ref="AF11:AG11"/>
    <mergeCell ref="Q11:R11"/>
    <mergeCell ref="Q10:R10"/>
    <mergeCell ref="O18:P18"/>
    <mergeCell ref="A18:B18"/>
    <mergeCell ref="A12:A17"/>
    <mergeCell ref="A11:B11"/>
    <mergeCell ref="A10:B10"/>
    <mergeCell ref="A3:B3"/>
    <mergeCell ref="M5:N5"/>
    <mergeCell ref="A2:P2"/>
    <mergeCell ref="A1:P1"/>
    <mergeCell ref="Q3:R3"/>
    <mergeCell ref="E4:F4"/>
    <mergeCell ref="G4:H4"/>
    <mergeCell ref="I4:J4"/>
    <mergeCell ref="K4:L4"/>
    <mergeCell ref="Q4:R7"/>
    <mergeCell ref="E5:F5"/>
    <mergeCell ref="G5:H5"/>
    <mergeCell ref="M4:N4"/>
  </mergeCells>
  <printOptions horizontalCentered="1"/>
  <pageMargins left="0.5" right="0.5" top="0.75" bottom="0.5" header="0.25" footer="0.25"/>
  <pageSetup paperSize="9" scale="75" firstPageNumber="13" orientation="landscape" useFirstPageNumber="1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S29"/>
  <sheetViews>
    <sheetView showZeros="0" rightToLeft="1" view="pageBreakPreview" zoomScale="75" zoomScaleNormal="75" zoomScaleSheetLayoutView="75" workbookViewId="0">
      <selection activeCell="H30" sqref="H30"/>
    </sheetView>
  </sheetViews>
  <sheetFormatPr defaultRowHeight="20.25" x14ac:dyDescent="0.3"/>
  <cols>
    <col min="1" max="1" width="2.58203125" style="427" customWidth="1"/>
    <col min="2" max="2" width="6.1640625" style="427" customWidth="1"/>
    <col min="3" max="3" width="5.75" style="71" customWidth="1"/>
    <col min="4" max="4" width="5.4140625" style="71" customWidth="1"/>
    <col min="5" max="5" width="5.33203125" style="71" customWidth="1"/>
    <col min="6" max="6" width="5.4140625" style="71" customWidth="1"/>
    <col min="7" max="7" width="6.1640625" style="71" customWidth="1"/>
    <col min="8" max="8" width="6.58203125" style="71" customWidth="1"/>
    <col min="9" max="9" width="7.1640625" style="71" customWidth="1"/>
    <col min="10" max="10" width="6.1640625" style="71" customWidth="1"/>
    <col min="11" max="11" width="7.25" style="71" customWidth="1"/>
    <col min="12" max="12" width="6.1640625" style="71" customWidth="1"/>
    <col min="13" max="13" width="5.9140625" style="71" customWidth="1"/>
    <col min="14" max="14" width="5.5" style="71" customWidth="1"/>
    <col min="15" max="15" width="6.75" style="71" customWidth="1"/>
    <col min="16" max="16" width="6.1640625" style="71" customWidth="1"/>
    <col min="17" max="17" width="6.83203125" style="71" customWidth="1"/>
    <col min="18" max="18" width="10.33203125" style="71" customWidth="1"/>
    <col min="19" max="19" width="2.6640625" style="71" customWidth="1"/>
    <col min="20" max="16384" width="8.6640625" style="71"/>
  </cols>
  <sheetData>
    <row r="1" spans="1:19" ht="32.25" customHeight="1" x14ac:dyDescent="0.3">
      <c r="A1" s="1049" t="s">
        <v>650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s="102" customFormat="1" ht="42" customHeight="1" x14ac:dyDescent="0.3">
      <c r="A2" s="1077" t="s">
        <v>657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</row>
    <row r="3" spans="1:19" s="102" customFormat="1" ht="24" customHeight="1" thickBot="1" x14ac:dyDescent="0.35">
      <c r="A3" s="1066" t="s">
        <v>951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78" t="s">
        <v>412</v>
      </c>
      <c r="S3" s="1078"/>
    </row>
    <row r="4" spans="1:19" s="427" customFormat="1" ht="18.75" customHeight="1" thickTop="1" x14ac:dyDescent="0.3">
      <c r="A4" s="1052" t="s">
        <v>0</v>
      </c>
      <c r="B4" s="1052"/>
      <c r="C4" s="987" t="s">
        <v>216</v>
      </c>
      <c r="D4" s="987"/>
      <c r="E4" s="987"/>
      <c r="F4" s="987" t="s">
        <v>217</v>
      </c>
      <c r="G4" s="987"/>
      <c r="H4" s="987"/>
      <c r="I4" s="987" t="s">
        <v>218</v>
      </c>
      <c r="J4" s="987"/>
      <c r="K4" s="987"/>
      <c r="L4" s="987" t="s">
        <v>219</v>
      </c>
      <c r="M4" s="987"/>
      <c r="N4" s="987"/>
      <c r="O4" s="987" t="s">
        <v>8</v>
      </c>
      <c r="P4" s="987"/>
      <c r="Q4" s="987"/>
      <c r="R4" s="1052" t="s">
        <v>439</v>
      </c>
      <c r="S4" s="1052"/>
    </row>
    <row r="5" spans="1:19" s="427" customFormat="1" ht="18.75" customHeight="1" x14ac:dyDescent="0.3">
      <c r="A5" s="1053"/>
      <c r="B5" s="1053"/>
      <c r="C5" s="988" t="s">
        <v>220</v>
      </c>
      <c r="D5" s="988"/>
      <c r="E5" s="988"/>
      <c r="F5" s="988" t="s">
        <v>221</v>
      </c>
      <c r="G5" s="988"/>
      <c r="H5" s="988"/>
      <c r="I5" s="988" t="s">
        <v>222</v>
      </c>
      <c r="J5" s="988"/>
      <c r="K5" s="988"/>
      <c r="L5" s="988" t="s">
        <v>223</v>
      </c>
      <c r="M5" s="988"/>
      <c r="N5" s="988"/>
      <c r="O5" s="988"/>
      <c r="P5" s="988"/>
      <c r="Q5" s="988"/>
      <c r="R5" s="1053"/>
      <c r="S5" s="1053"/>
    </row>
    <row r="6" spans="1:19" s="427" customFormat="1" ht="18.75" customHeight="1" x14ac:dyDescent="0.3">
      <c r="A6" s="1053"/>
      <c r="B6" s="1053"/>
      <c r="C6" s="425" t="s">
        <v>5</v>
      </c>
      <c r="D6" s="425" t="s">
        <v>6</v>
      </c>
      <c r="E6" s="425" t="s">
        <v>90</v>
      </c>
      <c r="F6" s="425" t="s">
        <v>5</v>
      </c>
      <c r="G6" s="425" t="s">
        <v>6</v>
      </c>
      <c r="H6" s="425" t="s">
        <v>90</v>
      </c>
      <c r="I6" s="425" t="s">
        <v>5</v>
      </c>
      <c r="J6" s="425" t="s">
        <v>6</v>
      </c>
      <c r="K6" s="425" t="s">
        <v>90</v>
      </c>
      <c r="L6" s="425" t="s">
        <v>5</v>
      </c>
      <c r="M6" s="425" t="s">
        <v>6</v>
      </c>
      <c r="N6" s="425" t="s">
        <v>90</v>
      </c>
      <c r="O6" s="425" t="s">
        <v>5</v>
      </c>
      <c r="P6" s="425" t="s">
        <v>6</v>
      </c>
      <c r="Q6" s="425" t="s">
        <v>90</v>
      </c>
      <c r="R6" s="1053"/>
      <c r="S6" s="1053"/>
    </row>
    <row r="7" spans="1:19" s="427" customFormat="1" ht="28.5" customHeight="1" thickBot="1" x14ac:dyDescent="0.35">
      <c r="A7" s="1054"/>
      <c r="B7" s="1054"/>
      <c r="C7" s="426" t="s">
        <v>9</v>
      </c>
      <c r="D7" s="426" t="s">
        <v>10</v>
      </c>
      <c r="E7" s="426" t="s">
        <v>12</v>
      </c>
      <c r="F7" s="426" t="s">
        <v>9</v>
      </c>
      <c r="G7" s="426" t="s">
        <v>10</v>
      </c>
      <c r="H7" s="426" t="s">
        <v>12</v>
      </c>
      <c r="I7" s="426" t="s">
        <v>9</v>
      </c>
      <c r="J7" s="426" t="s">
        <v>10</v>
      </c>
      <c r="K7" s="426" t="s">
        <v>12</v>
      </c>
      <c r="L7" s="426" t="s">
        <v>9</v>
      </c>
      <c r="M7" s="426" t="s">
        <v>10</v>
      </c>
      <c r="N7" s="426" t="s">
        <v>12</v>
      </c>
      <c r="O7" s="426" t="s">
        <v>9</v>
      </c>
      <c r="P7" s="426" t="s">
        <v>10</v>
      </c>
      <c r="Q7" s="426" t="s">
        <v>12</v>
      </c>
      <c r="R7" s="1054"/>
      <c r="S7" s="1054"/>
    </row>
    <row r="8" spans="1:19" s="427" customFormat="1" ht="18.75" customHeight="1" x14ac:dyDescent="0.3">
      <c r="A8" s="1115" t="s">
        <v>533</v>
      </c>
      <c r="B8" s="1115"/>
      <c r="C8" s="616">
        <v>309</v>
      </c>
      <c r="D8" s="616">
        <v>136</v>
      </c>
      <c r="E8" s="616">
        <f>SUM(C8:D8)</f>
        <v>445</v>
      </c>
      <c r="F8" s="616">
        <v>373</v>
      </c>
      <c r="G8" s="616">
        <v>206</v>
      </c>
      <c r="H8" s="616">
        <f>SUM(F8:G8)</f>
        <v>579</v>
      </c>
      <c r="I8" s="616">
        <v>4092</v>
      </c>
      <c r="J8" s="616">
        <v>3222</v>
      </c>
      <c r="K8" s="616">
        <f>SUM(I8:J8)</f>
        <v>7314</v>
      </c>
      <c r="L8" s="616">
        <v>126</v>
      </c>
      <c r="M8" s="616">
        <v>104</v>
      </c>
      <c r="N8" s="616">
        <f>SUM(L8:M8)</f>
        <v>230</v>
      </c>
      <c r="O8" s="616">
        <f>SUM(C8,F8,I8,L8)</f>
        <v>4900</v>
      </c>
      <c r="P8" s="616">
        <f t="shared" ref="P8:Q8" si="0">SUM(D8,G8,J8,M8)</f>
        <v>3668</v>
      </c>
      <c r="Q8" s="616">
        <f t="shared" si="0"/>
        <v>8568</v>
      </c>
      <c r="R8" s="991" t="s">
        <v>743</v>
      </c>
      <c r="S8" s="991"/>
    </row>
    <row r="9" spans="1:19" ht="19.5" customHeight="1" x14ac:dyDescent="0.3">
      <c r="A9" s="995" t="s">
        <v>14</v>
      </c>
      <c r="B9" s="995"/>
      <c r="C9" s="616">
        <v>389</v>
      </c>
      <c r="D9" s="616">
        <v>158</v>
      </c>
      <c r="E9" s="716">
        <f t="shared" ref="E9:E27" si="1">SUM(C9:D9)</f>
        <v>547</v>
      </c>
      <c r="F9" s="616">
        <v>305</v>
      </c>
      <c r="G9" s="616">
        <v>191</v>
      </c>
      <c r="H9" s="716">
        <f t="shared" ref="H9:H27" si="2">SUM(F9:G9)</f>
        <v>496</v>
      </c>
      <c r="I9" s="616">
        <v>2520</v>
      </c>
      <c r="J9" s="616">
        <v>2876</v>
      </c>
      <c r="K9" s="716">
        <f t="shared" ref="K9:K27" si="3">SUM(I9:J9)</f>
        <v>5396</v>
      </c>
      <c r="L9" s="616">
        <v>83</v>
      </c>
      <c r="M9" s="616">
        <v>39</v>
      </c>
      <c r="N9" s="716">
        <f t="shared" ref="N9:N27" si="4">SUM(L9:M9)</f>
        <v>122</v>
      </c>
      <c r="O9" s="716">
        <f t="shared" ref="O9:O27" si="5">SUM(C9,F9,I9,L9)</f>
        <v>3297</v>
      </c>
      <c r="P9" s="716">
        <f t="shared" ref="P9:P27" si="6">SUM(D9,G9,J9,M9)</f>
        <v>3264</v>
      </c>
      <c r="Q9" s="716">
        <f t="shared" ref="Q9:Q27" si="7">SUM(E9,H9,K9,N9)</f>
        <v>6561</v>
      </c>
      <c r="R9" s="996" t="s">
        <v>15</v>
      </c>
      <c r="S9" s="996"/>
    </row>
    <row r="10" spans="1:19" ht="19.5" customHeight="1" x14ac:dyDescent="0.3">
      <c r="A10" s="995" t="s">
        <v>16</v>
      </c>
      <c r="B10" s="995"/>
      <c r="C10" s="616">
        <v>229</v>
      </c>
      <c r="D10" s="616">
        <v>132</v>
      </c>
      <c r="E10" s="716">
        <f t="shared" si="1"/>
        <v>361</v>
      </c>
      <c r="F10" s="616">
        <v>184</v>
      </c>
      <c r="G10" s="616">
        <v>145</v>
      </c>
      <c r="H10" s="716">
        <f t="shared" si="2"/>
        <v>329</v>
      </c>
      <c r="I10" s="616">
        <v>1668</v>
      </c>
      <c r="J10" s="616">
        <v>2700</v>
      </c>
      <c r="K10" s="716">
        <f t="shared" si="3"/>
        <v>4368</v>
      </c>
      <c r="L10" s="616">
        <v>56</v>
      </c>
      <c r="M10" s="616">
        <v>88</v>
      </c>
      <c r="N10" s="716">
        <f t="shared" si="4"/>
        <v>144</v>
      </c>
      <c r="O10" s="716">
        <f t="shared" si="5"/>
        <v>2137</v>
      </c>
      <c r="P10" s="716">
        <f t="shared" si="6"/>
        <v>3065</v>
      </c>
      <c r="Q10" s="716">
        <f t="shared" si="7"/>
        <v>5202</v>
      </c>
      <c r="R10" s="996" t="s">
        <v>17</v>
      </c>
      <c r="S10" s="996"/>
    </row>
    <row r="11" spans="1:19" ht="19.5" customHeight="1" x14ac:dyDescent="0.3">
      <c r="A11" s="995" t="s">
        <v>18</v>
      </c>
      <c r="B11" s="995"/>
      <c r="C11" s="616">
        <v>363</v>
      </c>
      <c r="D11" s="616">
        <v>163</v>
      </c>
      <c r="E11" s="716">
        <f t="shared" si="1"/>
        <v>526</v>
      </c>
      <c r="F11" s="616">
        <v>295</v>
      </c>
      <c r="G11" s="616">
        <v>205</v>
      </c>
      <c r="H11" s="716">
        <f t="shared" si="2"/>
        <v>500</v>
      </c>
      <c r="I11" s="616">
        <v>4600</v>
      </c>
      <c r="J11" s="616">
        <v>5197</v>
      </c>
      <c r="K11" s="716">
        <f t="shared" si="3"/>
        <v>9797</v>
      </c>
      <c r="L11" s="616">
        <v>265</v>
      </c>
      <c r="M11" s="616">
        <v>195</v>
      </c>
      <c r="N11" s="716">
        <f t="shared" si="4"/>
        <v>460</v>
      </c>
      <c r="O11" s="716">
        <f t="shared" si="5"/>
        <v>5523</v>
      </c>
      <c r="P11" s="716">
        <f t="shared" si="6"/>
        <v>5760</v>
      </c>
      <c r="Q11" s="716">
        <f t="shared" si="7"/>
        <v>11283</v>
      </c>
      <c r="R11" s="996" t="s">
        <v>19</v>
      </c>
      <c r="S11" s="996"/>
    </row>
    <row r="12" spans="1:19" ht="19.5" customHeight="1" x14ac:dyDescent="0.3">
      <c r="A12" s="1129" t="s">
        <v>20</v>
      </c>
      <c r="B12" s="419" t="s">
        <v>399</v>
      </c>
      <c r="C12" s="616">
        <v>123</v>
      </c>
      <c r="D12" s="616">
        <v>118</v>
      </c>
      <c r="E12" s="716">
        <f t="shared" si="1"/>
        <v>241</v>
      </c>
      <c r="F12" s="616">
        <v>225</v>
      </c>
      <c r="G12" s="616">
        <v>249</v>
      </c>
      <c r="H12" s="716">
        <f t="shared" si="2"/>
        <v>474</v>
      </c>
      <c r="I12" s="616">
        <v>1988</v>
      </c>
      <c r="J12" s="616">
        <v>5237</v>
      </c>
      <c r="K12" s="716">
        <f t="shared" si="3"/>
        <v>7225</v>
      </c>
      <c r="L12" s="616">
        <v>68</v>
      </c>
      <c r="M12" s="616">
        <v>135</v>
      </c>
      <c r="N12" s="716">
        <f t="shared" si="4"/>
        <v>203</v>
      </c>
      <c r="O12" s="716">
        <f t="shared" si="5"/>
        <v>2404</v>
      </c>
      <c r="P12" s="716">
        <f t="shared" si="6"/>
        <v>5739</v>
      </c>
      <c r="Q12" s="716">
        <f t="shared" si="7"/>
        <v>8143</v>
      </c>
      <c r="R12" s="418" t="s">
        <v>43</v>
      </c>
      <c r="S12" s="1130" t="s">
        <v>380</v>
      </c>
    </row>
    <row r="13" spans="1:19" ht="19.5" customHeight="1" x14ac:dyDescent="0.3">
      <c r="A13" s="1129"/>
      <c r="B13" s="419" t="s">
        <v>400</v>
      </c>
      <c r="C13" s="616">
        <v>203</v>
      </c>
      <c r="D13" s="616">
        <v>143</v>
      </c>
      <c r="E13" s="716">
        <f t="shared" si="1"/>
        <v>346</v>
      </c>
      <c r="F13" s="616">
        <v>332</v>
      </c>
      <c r="G13" s="616">
        <v>369</v>
      </c>
      <c r="H13" s="716">
        <f t="shared" si="2"/>
        <v>701</v>
      </c>
      <c r="I13" s="616">
        <v>2553</v>
      </c>
      <c r="J13" s="616">
        <v>5605</v>
      </c>
      <c r="K13" s="716">
        <f t="shared" si="3"/>
        <v>8158</v>
      </c>
      <c r="L13" s="616">
        <v>84</v>
      </c>
      <c r="M13" s="616">
        <v>109</v>
      </c>
      <c r="N13" s="716">
        <f t="shared" si="4"/>
        <v>193</v>
      </c>
      <c r="O13" s="716">
        <f t="shared" si="5"/>
        <v>3172</v>
      </c>
      <c r="P13" s="716">
        <f t="shared" si="6"/>
        <v>6226</v>
      </c>
      <c r="Q13" s="716">
        <f t="shared" si="7"/>
        <v>9398</v>
      </c>
      <c r="R13" s="418" t="s">
        <v>44</v>
      </c>
      <c r="S13" s="1130"/>
    </row>
    <row r="14" spans="1:19" ht="19.5" customHeight="1" x14ac:dyDescent="0.3">
      <c r="A14" s="1129"/>
      <c r="B14" s="419" t="s">
        <v>401</v>
      </c>
      <c r="C14" s="616">
        <v>76</v>
      </c>
      <c r="D14" s="616">
        <v>57</v>
      </c>
      <c r="E14" s="716">
        <f t="shared" si="1"/>
        <v>133</v>
      </c>
      <c r="F14" s="616">
        <v>193</v>
      </c>
      <c r="G14" s="616">
        <v>164</v>
      </c>
      <c r="H14" s="716">
        <f t="shared" si="2"/>
        <v>357</v>
      </c>
      <c r="I14" s="616">
        <v>1601</v>
      </c>
      <c r="J14" s="616">
        <v>2430</v>
      </c>
      <c r="K14" s="716">
        <f t="shared" si="3"/>
        <v>4031</v>
      </c>
      <c r="L14" s="616">
        <v>78</v>
      </c>
      <c r="M14" s="616">
        <v>64</v>
      </c>
      <c r="N14" s="716">
        <f t="shared" si="4"/>
        <v>142</v>
      </c>
      <c r="O14" s="716">
        <f t="shared" si="5"/>
        <v>1948</v>
      </c>
      <c r="P14" s="716">
        <f t="shared" si="6"/>
        <v>2715</v>
      </c>
      <c r="Q14" s="716">
        <f t="shared" si="7"/>
        <v>4663</v>
      </c>
      <c r="R14" s="418" t="s">
        <v>45</v>
      </c>
      <c r="S14" s="1130"/>
    </row>
    <row r="15" spans="1:19" ht="19.5" customHeight="1" x14ac:dyDescent="0.3">
      <c r="A15" s="1129"/>
      <c r="B15" s="419" t="s">
        <v>382</v>
      </c>
      <c r="C15" s="616">
        <v>149</v>
      </c>
      <c r="D15" s="616">
        <v>106</v>
      </c>
      <c r="E15" s="716">
        <f t="shared" si="1"/>
        <v>255</v>
      </c>
      <c r="F15" s="616">
        <v>161</v>
      </c>
      <c r="G15" s="616">
        <v>182</v>
      </c>
      <c r="H15" s="716">
        <f t="shared" si="2"/>
        <v>343</v>
      </c>
      <c r="I15" s="616">
        <v>2090</v>
      </c>
      <c r="J15" s="616">
        <v>4626</v>
      </c>
      <c r="K15" s="716">
        <f t="shared" si="3"/>
        <v>6716</v>
      </c>
      <c r="L15" s="616">
        <v>64</v>
      </c>
      <c r="M15" s="616">
        <v>68</v>
      </c>
      <c r="N15" s="716">
        <f t="shared" si="4"/>
        <v>132</v>
      </c>
      <c r="O15" s="716">
        <f t="shared" si="5"/>
        <v>2464</v>
      </c>
      <c r="P15" s="716">
        <f t="shared" si="6"/>
        <v>4982</v>
      </c>
      <c r="Q15" s="716">
        <f t="shared" si="7"/>
        <v>7446</v>
      </c>
      <c r="R15" s="418" t="s">
        <v>46</v>
      </c>
      <c r="S15" s="1130"/>
    </row>
    <row r="16" spans="1:19" ht="19.5" customHeight="1" x14ac:dyDescent="0.3">
      <c r="A16" s="1129"/>
      <c r="B16" s="419" t="s">
        <v>383</v>
      </c>
      <c r="C16" s="616">
        <v>207</v>
      </c>
      <c r="D16" s="616">
        <v>149</v>
      </c>
      <c r="E16" s="716">
        <f t="shared" si="1"/>
        <v>356</v>
      </c>
      <c r="F16" s="616">
        <v>269</v>
      </c>
      <c r="G16" s="616">
        <v>334</v>
      </c>
      <c r="H16" s="716">
        <f t="shared" si="2"/>
        <v>603</v>
      </c>
      <c r="I16" s="616">
        <v>2245</v>
      </c>
      <c r="J16" s="616">
        <v>5529</v>
      </c>
      <c r="K16" s="716">
        <f t="shared" si="3"/>
        <v>7774</v>
      </c>
      <c r="L16" s="616">
        <v>74</v>
      </c>
      <c r="M16" s="616">
        <v>100</v>
      </c>
      <c r="N16" s="716">
        <f t="shared" si="4"/>
        <v>174</v>
      </c>
      <c r="O16" s="716">
        <f t="shared" si="5"/>
        <v>2795</v>
      </c>
      <c r="P16" s="716">
        <f t="shared" si="6"/>
        <v>6112</v>
      </c>
      <c r="Q16" s="716">
        <f t="shared" si="7"/>
        <v>8907</v>
      </c>
      <c r="R16" s="418" t="s">
        <v>47</v>
      </c>
      <c r="S16" s="1130"/>
    </row>
    <row r="17" spans="1:19" ht="19.5" customHeight="1" x14ac:dyDescent="0.3">
      <c r="A17" s="1129"/>
      <c r="B17" s="419" t="s">
        <v>384</v>
      </c>
      <c r="C17" s="616">
        <v>120</v>
      </c>
      <c r="D17" s="616">
        <v>89</v>
      </c>
      <c r="E17" s="716">
        <f t="shared" si="1"/>
        <v>209</v>
      </c>
      <c r="F17" s="616">
        <v>199</v>
      </c>
      <c r="G17" s="616">
        <v>199</v>
      </c>
      <c r="H17" s="716">
        <f t="shared" si="2"/>
        <v>398</v>
      </c>
      <c r="I17" s="616">
        <v>1826</v>
      </c>
      <c r="J17" s="616">
        <v>3214</v>
      </c>
      <c r="K17" s="716">
        <f t="shared" si="3"/>
        <v>5040</v>
      </c>
      <c r="L17" s="616">
        <v>83</v>
      </c>
      <c r="M17" s="616">
        <v>95</v>
      </c>
      <c r="N17" s="716">
        <f t="shared" si="4"/>
        <v>178</v>
      </c>
      <c r="O17" s="716">
        <f t="shared" si="5"/>
        <v>2228</v>
      </c>
      <c r="P17" s="716">
        <f t="shared" si="6"/>
        <v>3597</v>
      </c>
      <c r="Q17" s="716">
        <f t="shared" si="7"/>
        <v>5825</v>
      </c>
      <c r="R17" s="418" t="s">
        <v>48</v>
      </c>
      <c r="S17" s="1130"/>
    </row>
    <row r="18" spans="1:19" ht="19.5" customHeight="1" x14ac:dyDescent="0.3">
      <c r="A18" s="995" t="s">
        <v>397</v>
      </c>
      <c r="B18" s="995"/>
      <c r="C18" s="616">
        <v>361</v>
      </c>
      <c r="D18" s="616">
        <v>145</v>
      </c>
      <c r="E18" s="716">
        <f t="shared" si="1"/>
        <v>506</v>
      </c>
      <c r="F18" s="616">
        <v>401</v>
      </c>
      <c r="G18" s="616">
        <v>183</v>
      </c>
      <c r="H18" s="716">
        <f t="shared" si="2"/>
        <v>584</v>
      </c>
      <c r="I18" s="616">
        <v>4763</v>
      </c>
      <c r="J18" s="616">
        <v>2921</v>
      </c>
      <c r="K18" s="716">
        <f t="shared" si="3"/>
        <v>7684</v>
      </c>
      <c r="L18" s="616">
        <v>83</v>
      </c>
      <c r="M18" s="616">
        <v>36</v>
      </c>
      <c r="N18" s="716">
        <f t="shared" si="4"/>
        <v>119</v>
      </c>
      <c r="O18" s="716">
        <f t="shared" si="5"/>
        <v>5608</v>
      </c>
      <c r="P18" s="716">
        <f t="shared" si="6"/>
        <v>3285</v>
      </c>
      <c r="Q18" s="716">
        <f t="shared" si="7"/>
        <v>8893</v>
      </c>
      <c r="R18" s="996" t="s">
        <v>438</v>
      </c>
      <c r="S18" s="996"/>
    </row>
    <row r="19" spans="1:19" ht="19.5" customHeight="1" x14ac:dyDescent="0.3">
      <c r="A19" s="995" t="s">
        <v>22</v>
      </c>
      <c r="B19" s="995"/>
      <c r="C19" s="616">
        <v>290</v>
      </c>
      <c r="D19" s="616">
        <v>129</v>
      </c>
      <c r="E19" s="716">
        <f t="shared" si="1"/>
        <v>419</v>
      </c>
      <c r="F19" s="616">
        <v>430</v>
      </c>
      <c r="G19" s="616">
        <v>241</v>
      </c>
      <c r="H19" s="716">
        <f t="shared" si="2"/>
        <v>671</v>
      </c>
      <c r="I19" s="616">
        <v>5074</v>
      </c>
      <c r="J19" s="616">
        <v>5818</v>
      </c>
      <c r="K19" s="716">
        <f t="shared" si="3"/>
        <v>10892</v>
      </c>
      <c r="L19" s="616">
        <v>184</v>
      </c>
      <c r="M19" s="616">
        <v>180</v>
      </c>
      <c r="N19" s="716">
        <f t="shared" si="4"/>
        <v>364</v>
      </c>
      <c r="O19" s="716">
        <f t="shared" si="5"/>
        <v>5978</v>
      </c>
      <c r="P19" s="716">
        <f t="shared" si="6"/>
        <v>6368</v>
      </c>
      <c r="Q19" s="716">
        <f t="shared" si="7"/>
        <v>12346</v>
      </c>
      <c r="R19" s="996" t="s">
        <v>49</v>
      </c>
      <c r="S19" s="996"/>
    </row>
    <row r="20" spans="1:19" ht="19.5" customHeight="1" x14ac:dyDescent="0.3">
      <c r="A20" s="995" t="s">
        <v>23</v>
      </c>
      <c r="B20" s="995"/>
      <c r="C20" s="616">
        <v>152</v>
      </c>
      <c r="D20" s="616">
        <v>115</v>
      </c>
      <c r="E20" s="716">
        <f t="shared" si="1"/>
        <v>267</v>
      </c>
      <c r="F20" s="616">
        <v>255</v>
      </c>
      <c r="G20" s="616">
        <v>204</v>
      </c>
      <c r="H20" s="716">
        <f t="shared" si="2"/>
        <v>459</v>
      </c>
      <c r="I20" s="616">
        <v>2962</v>
      </c>
      <c r="J20" s="616">
        <v>3602</v>
      </c>
      <c r="K20" s="716">
        <f t="shared" si="3"/>
        <v>6564</v>
      </c>
      <c r="L20" s="616">
        <v>115</v>
      </c>
      <c r="M20" s="616">
        <v>90</v>
      </c>
      <c r="N20" s="716">
        <f t="shared" si="4"/>
        <v>205</v>
      </c>
      <c r="O20" s="716">
        <f t="shared" si="5"/>
        <v>3484</v>
      </c>
      <c r="P20" s="716">
        <f t="shared" si="6"/>
        <v>4011</v>
      </c>
      <c r="Q20" s="716">
        <f t="shared" si="7"/>
        <v>7495</v>
      </c>
      <c r="R20" s="996" t="s">
        <v>24</v>
      </c>
      <c r="S20" s="996"/>
    </row>
    <row r="21" spans="1:19" ht="19.5" customHeight="1" x14ac:dyDescent="0.3">
      <c r="A21" s="995" t="s">
        <v>25</v>
      </c>
      <c r="B21" s="995"/>
      <c r="C21" s="616">
        <v>223</v>
      </c>
      <c r="D21" s="616">
        <v>145</v>
      </c>
      <c r="E21" s="716">
        <f t="shared" si="1"/>
        <v>368</v>
      </c>
      <c r="F21" s="616">
        <v>302</v>
      </c>
      <c r="G21" s="616">
        <v>253</v>
      </c>
      <c r="H21" s="716">
        <f t="shared" si="2"/>
        <v>555</v>
      </c>
      <c r="I21" s="616">
        <v>3580</v>
      </c>
      <c r="J21" s="616">
        <v>4788</v>
      </c>
      <c r="K21" s="716">
        <f t="shared" si="3"/>
        <v>8368</v>
      </c>
      <c r="L21" s="616">
        <v>62</v>
      </c>
      <c r="M21" s="616">
        <v>53</v>
      </c>
      <c r="N21" s="716">
        <f t="shared" si="4"/>
        <v>115</v>
      </c>
      <c r="O21" s="716">
        <f t="shared" si="5"/>
        <v>4167</v>
      </c>
      <c r="P21" s="716">
        <f t="shared" si="6"/>
        <v>5239</v>
      </c>
      <c r="Q21" s="716">
        <f t="shared" si="7"/>
        <v>9406</v>
      </c>
      <c r="R21" s="996" t="s">
        <v>50</v>
      </c>
      <c r="S21" s="996"/>
    </row>
    <row r="22" spans="1:19" ht="19.5" customHeight="1" x14ac:dyDescent="0.3">
      <c r="A22" s="995" t="s">
        <v>64</v>
      </c>
      <c r="B22" s="995"/>
      <c r="C22" s="616">
        <v>223</v>
      </c>
      <c r="D22" s="616">
        <v>125</v>
      </c>
      <c r="E22" s="716">
        <f t="shared" si="1"/>
        <v>348</v>
      </c>
      <c r="F22" s="616">
        <v>280</v>
      </c>
      <c r="G22" s="616">
        <v>175</v>
      </c>
      <c r="H22" s="716">
        <f t="shared" si="2"/>
        <v>455</v>
      </c>
      <c r="I22" s="616">
        <v>3677</v>
      </c>
      <c r="J22" s="616">
        <v>4118</v>
      </c>
      <c r="K22" s="716">
        <f t="shared" si="3"/>
        <v>7795</v>
      </c>
      <c r="L22" s="616">
        <v>87</v>
      </c>
      <c r="M22" s="616">
        <v>108</v>
      </c>
      <c r="N22" s="716">
        <f t="shared" si="4"/>
        <v>195</v>
      </c>
      <c r="O22" s="716">
        <f t="shared" si="5"/>
        <v>4267</v>
      </c>
      <c r="P22" s="716">
        <f t="shared" si="6"/>
        <v>4526</v>
      </c>
      <c r="Q22" s="716">
        <f t="shared" si="7"/>
        <v>8793</v>
      </c>
      <c r="R22" s="996" t="s">
        <v>51</v>
      </c>
      <c r="S22" s="996"/>
    </row>
    <row r="23" spans="1:19" ht="19.5" customHeight="1" x14ac:dyDescent="0.3">
      <c r="A23" s="995" t="s">
        <v>27</v>
      </c>
      <c r="B23" s="995"/>
      <c r="C23" s="616">
        <v>112</v>
      </c>
      <c r="D23" s="616">
        <v>55</v>
      </c>
      <c r="E23" s="716">
        <f t="shared" si="1"/>
        <v>167</v>
      </c>
      <c r="F23" s="616">
        <v>148</v>
      </c>
      <c r="G23" s="616">
        <v>92</v>
      </c>
      <c r="H23" s="716">
        <f t="shared" si="2"/>
        <v>240</v>
      </c>
      <c r="I23" s="616">
        <v>1225</v>
      </c>
      <c r="J23" s="616">
        <v>1376</v>
      </c>
      <c r="K23" s="716">
        <f t="shared" si="3"/>
        <v>2601</v>
      </c>
      <c r="L23" s="616">
        <v>28</v>
      </c>
      <c r="M23" s="616">
        <v>27</v>
      </c>
      <c r="N23" s="716">
        <f t="shared" si="4"/>
        <v>55</v>
      </c>
      <c r="O23" s="716">
        <f t="shared" si="5"/>
        <v>1513</v>
      </c>
      <c r="P23" s="716">
        <f t="shared" si="6"/>
        <v>1550</v>
      </c>
      <c r="Q23" s="716">
        <f t="shared" si="7"/>
        <v>3063</v>
      </c>
      <c r="R23" s="996" t="s">
        <v>28</v>
      </c>
      <c r="S23" s="996"/>
    </row>
    <row r="24" spans="1:19" ht="19.5" customHeight="1" x14ac:dyDescent="0.3">
      <c r="A24" s="995" t="s">
        <v>29</v>
      </c>
      <c r="B24" s="995"/>
      <c r="C24" s="616">
        <v>216</v>
      </c>
      <c r="D24" s="616">
        <v>119</v>
      </c>
      <c r="E24" s="716">
        <f t="shared" si="1"/>
        <v>335</v>
      </c>
      <c r="F24" s="616">
        <v>240</v>
      </c>
      <c r="G24" s="616">
        <v>156</v>
      </c>
      <c r="H24" s="716">
        <f t="shared" si="2"/>
        <v>396</v>
      </c>
      <c r="I24" s="616">
        <v>2533</v>
      </c>
      <c r="J24" s="616">
        <v>3340</v>
      </c>
      <c r="K24" s="716">
        <f t="shared" si="3"/>
        <v>5873</v>
      </c>
      <c r="L24" s="616">
        <v>144</v>
      </c>
      <c r="M24" s="616">
        <v>69</v>
      </c>
      <c r="N24" s="716">
        <f t="shared" si="4"/>
        <v>213</v>
      </c>
      <c r="O24" s="716">
        <f t="shared" si="5"/>
        <v>3133</v>
      </c>
      <c r="P24" s="716">
        <f t="shared" si="6"/>
        <v>3684</v>
      </c>
      <c r="Q24" s="716">
        <f t="shared" si="7"/>
        <v>6817</v>
      </c>
      <c r="R24" s="996" t="s">
        <v>30</v>
      </c>
      <c r="S24" s="996"/>
    </row>
    <row r="25" spans="1:19" ht="19.5" customHeight="1" x14ac:dyDescent="0.3">
      <c r="A25" s="995" t="s">
        <v>31</v>
      </c>
      <c r="B25" s="995"/>
      <c r="C25" s="616">
        <v>493</v>
      </c>
      <c r="D25" s="616">
        <v>199</v>
      </c>
      <c r="E25" s="716">
        <f t="shared" si="1"/>
        <v>692</v>
      </c>
      <c r="F25" s="616">
        <v>506</v>
      </c>
      <c r="G25" s="616">
        <v>257</v>
      </c>
      <c r="H25" s="716">
        <f t="shared" si="2"/>
        <v>763</v>
      </c>
      <c r="I25" s="616">
        <v>5871</v>
      </c>
      <c r="J25" s="616">
        <v>5074</v>
      </c>
      <c r="K25" s="716">
        <f t="shared" si="3"/>
        <v>10945</v>
      </c>
      <c r="L25" s="616">
        <v>223</v>
      </c>
      <c r="M25" s="616">
        <v>149</v>
      </c>
      <c r="N25" s="716">
        <f t="shared" si="4"/>
        <v>372</v>
      </c>
      <c r="O25" s="716">
        <f t="shared" si="5"/>
        <v>7093</v>
      </c>
      <c r="P25" s="716">
        <f t="shared" si="6"/>
        <v>5679</v>
      </c>
      <c r="Q25" s="716">
        <f t="shared" si="7"/>
        <v>12772</v>
      </c>
      <c r="R25" s="996" t="s">
        <v>32</v>
      </c>
      <c r="S25" s="996"/>
    </row>
    <row r="26" spans="1:19" ht="19.5" customHeight="1" x14ac:dyDescent="0.3">
      <c r="A26" s="995" t="s">
        <v>33</v>
      </c>
      <c r="B26" s="995"/>
      <c r="C26" s="616">
        <v>124</v>
      </c>
      <c r="D26" s="616">
        <v>62</v>
      </c>
      <c r="E26" s="716">
        <f t="shared" si="1"/>
        <v>186</v>
      </c>
      <c r="F26" s="616">
        <v>152</v>
      </c>
      <c r="G26" s="616">
        <v>117</v>
      </c>
      <c r="H26" s="716">
        <f t="shared" si="2"/>
        <v>269</v>
      </c>
      <c r="I26" s="616">
        <v>1816</v>
      </c>
      <c r="J26" s="616">
        <v>1761</v>
      </c>
      <c r="K26" s="716">
        <f t="shared" si="3"/>
        <v>3577</v>
      </c>
      <c r="L26" s="616">
        <v>11</v>
      </c>
      <c r="M26" s="616">
        <v>19</v>
      </c>
      <c r="N26" s="716">
        <f t="shared" si="4"/>
        <v>30</v>
      </c>
      <c r="O26" s="716">
        <f t="shared" si="5"/>
        <v>2103</v>
      </c>
      <c r="P26" s="716">
        <f t="shared" si="6"/>
        <v>1959</v>
      </c>
      <c r="Q26" s="716">
        <f t="shared" si="7"/>
        <v>4062</v>
      </c>
      <c r="R26" s="996" t="s">
        <v>34</v>
      </c>
      <c r="S26" s="996"/>
    </row>
    <row r="27" spans="1:19" ht="19.5" customHeight="1" thickBot="1" x14ac:dyDescent="0.35">
      <c r="A27" s="1132" t="s">
        <v>35</v>
      </c>
      <c r="B27" s="1132"/>
      <c r="C27" s="708">
        <v>470</v>
      </c>
      <c r="D27" s="708">
        <v>308</v>
      </c>
      <c r="E27" s="718">
        <f t="shared" si="1"/>
        <v>778</v>
      </c>
      <c r="F27" s="708">
        <v>506</v>
      </c>
      <c r="G27" s="708">
        <v>420</v>
      </c>
      <c r="H27" s="718">
        <f t="shared" si="2"/>
        <v>926</v>
      </c>
      <c r="I27" s="708">
        <v>4682</v>
      </c>
      <c r="J27" s="708">
        <v>8424</v>
      </c>
      <c r="K27" s="718">
        <f t="shared" si="3"/>
        <v>13106</v>
      </c>
      <c r="L27" s="708">
        <v>101</v>
      </c>
      <c r="M27" s="708">
        <v>190</v>
      </c>
      <c r="N27" s="718">
        <f t="shared" si="4"/>
        <v>291</v>
      </c>
      <c r="O27" s="718">
        <f t="shared" si="5"/>
        <v>5759</v>
      </c>
      <c r="P27" s="718">
        <f t="shared" si="6"/>
        <v>9342</v>
      </c>
      <c r="Q27" s="718">
        <f t="shared" si="7"/>
        <v>15101</v>
      </c>
      <c r="R27" s="1133" t="s">
        <v>52</v>
      </c>
      <c r="S27" s="1133"/>
    </row>
    <row r="28" spans="1:19" s="427" customFormat="1" ht="26.25" customHeight="1" thickBot="1" x14ac:dyDescent="0.35">
      <c r="A28" s="1079" t="s">
        <v>8</v>
      </c>
      <c r="B28" s="1079"/>
      <c r="C28" s="779">
        <f>SUM(C8:C27)</f>
        <v>4832</v>
      </c>
      <c r="D28" s="779">
        <f t="shared" ref="D28:Q28" si="8">SUM(D8:D27)</f>
        <v>2653</v>
      </c>
      <c r="E28" s="779">
        <f t="shared" si="8"/>
        <v>7485</v>
      </c>
      <c r="F28" s="779">
        <f t="shared" si="8"/>
        <v>5756</v>
      </c>
      <c r="G28" s="779">
        <f t="shared" si="8"/>
        <v>4342</v>
      </c>
      <c r="H28" s="779">
        <f t="shared" si="8"/>
        <v>10098</v>
      </c>
      <c r="I28" s="779">
        <f t="shared" si="8"/>
        <v>61366</v>
      </c>
      <c r="J28" s="779">
        <f t="shared" si="8"/>
        <v>81858</v>
      </c>
      <c r="K28" s="779">
        <f t="shared" si="8"/>
        <v>143224</v>
      </c>
      <c r="L28" s="779">
        <f t="shared" si="8"/>
        <v>2019</v>
      </c>
      <c r="M28" s="779">
        <f t="shared" si="8"/>
        <v>1918</v>
      </c>
      <c r="N28" s="779">
        <f t="shared" si="8"/>
        <v>3937</v>
      </c>
      <c r="O28" s="779">
        <f t="shared" si="8"/>
        <v>73973</v>
      </c>
      <c r="P28" s="779">
        <f t="shared" si="8"/>
        <v>90771</v>
      </c>
      <c r="Q28" s="779">
        <f t="shared" si="8"/>
        <v>164744</v>
      </c>
      <c r="R28" s="1037" t="s">
        <v>381</v>
      </c>
      <c r="S28" s="1037"/>
    </row>
    <row r="29" spans="1:19" ht="21" thickTop="1" x14ac:dyDescent="0.3">
      <c r="A29" s="1131"/>
      <c r="B29" s="1131"/>
      <c r="C29" s="1131"/>
      <c r="D29" s="1131"/>
      <c r="E29" s="1131"/>
      <c r="F29" s="1131"/>
      <c r="G29" s="1131"/>
      <c r="H29" s="1131"/>
      <c r="I29" s="1131"/>
      <c r="J29" s="1131"/>
      <c r="K29" s="1131"/>
      <c r="L29" s="1131"/>
      <c r="M29" s="1131"/>
      <c r="N29" s="1131"/>
      <c r="O29" s="1131"/>
      <c r="P29" s="1131"/>
      <c r="Q29" s="1131"/>
    </row>
  </sheetData>
  <mergeCells count="49">
    <mergeCell ref="A28:B28"/>
    <mergeCell ref="R28:S28"/>
    <mergeCell ref="A29:Q29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9:B19"/>
    <mergeCell ref="R19:S19"/>
    <mergeCell ref="A20:B20"/>
    <mergeCell ref="R20:S20"/>
    <mergeCell ref="A21:B21"/>
    <mergeCell ref="R21:S21"/>
    <mergeCell ref="A11:B11"/>
    <mergeCell ref="R11:S11"/>
    <mergeCell ref="A12:A17"/>
    <mergeCell ref="S12:S17"/>
    <mergeCell ref="A18:B18"/>
    <mergeCell ref="R18:S18"/>
    <mergeCell ref="A8:B8"/>
    <mergeCell ref="R8:S8"/>
    <mergeCell ref="A9:B9"/>
    <mergeCell ref="R9:S9"/>
    <mergeCell ref="A10:B10"/>
    <mergeCell ref="R10:S10"/>
    <mergeCell ref="A1:S1"/>
    <mergeCell ref="A2:S2"/>
    <mergeCell ref="A3:Q3"/>
    <mergeCell ref="R3:S3"/>
    <mergeCell ref="A4:B7"/>
    <mergeCell ref="C4:E4"/>
    <mergeCell ref="F4:H4"/>
    <mergeCell ref="I4:K4"/>
    <mergeCell ref="L4:N4"/>
    <mergeCell ref="O4:Q4"/>
    <mergeCell ref="R4:S7"/>
    <mergeCell ref="C5:E5"/>
    <mergeCell ref="F5:H5"/>
    <mergeCell ref="I5:K5"/>
    <mergeCell ref="L5:N5"/>
    <mergeCell ref="O5:Q5"/>
  </mergeCells>
  <printOptions horizontalCentered="1"/>
  <pageMargins left="0.39370078740157499" right="0.39370078740157499" top="1" bottom="0.5" header="1" footer="0.39370078740157499"/>
  <pageSetup paperSize="9" scale="75" firstPageNumber="13" orientation="landscape" useFirstPageNumber="1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W30"/>
  <sheetViews>
    <sheetView rightToLeft="1" view="pageBreakPreview" topLeftCell="A16" zoomScale="75" zoomScaleNormal="75" zoomScaleSheetLayoutView="75" workbookViewId="0">
      <selection activeCell="S37" sqref="S37"/>
    </sheetView>
  </sheetViews>
  <sheetFormatPr defaultColWidth="5.33203125" defaultRowHeight="12.75" x14ac:dyDescent="0.2"/>
  <cols>
    <col min="1" max="1" width="2.83203125" style="106" customWidth="1"/>
    <col min="2" max="2" width="6.6640625" style="106" customWidth="1"/>
    <col min="3" max="3" width="3.6640625" style="106" customWidth="1"/>
    <col min="4" max="4" width="4.1640625" style="106" customWidth="1"/>
    <col min="5" max="5" width="4.08203125" style="106" customWidth="1"/>
    <col min="6" max="6" width="3.58203125" style="106" customWidth="1"/>
    <col min="7" max="7" width="6.25" style="106" customWidth="1"/>
    <col min="8" max="8" width="5.1640625" style="106" customWidth="1"/>
    <col min="9" max="9" width="6" style="106" customWidth="1"/>
    <col min="10" max="10" width="6.25" style="106" customWidth="1"/>
    <col min="11" max="11" width="4.83203125" style="106" customWidth="1"/>
    <col min="12" max="12" width="3.83203125" style="106" customWidth="1"/>
    <col min="13" max="14" width="5.58203125" style="106" customWidth="1"/>
    <col min="15" max="15" width="5.33203125" style="106" customWidth="1"/>
    <col min="16" max="16" width="4.9140625" style="106" customWidth="1"/>
    <col min="17" max="17" width="4.33203125" style="106" customWidth="1"/>
    <col min="18" max="18" width="3.4140625" style="106" customWidth="1"/>
    <col min="19" max="19" width="5.4140625" style="106" customWidth="1"/>
    <col min="20" max="20" width="5.6640625" style="106" customWidth="1"/>
    <col min="21" max="21" width="6.33203125" style="106" customWidth="1"/>
    <col min="22" max="22" width="9.9140625" style="106" customWidth="1"/>
    <col min="23" max="23" width="2.6640625" style="106" customWidth="1"/>
    <col min="24" max="16384" width="5.33203125" style="106"/>
  </cols>
  <sheetData>
    <row r="1" spans="1:23" ht="26.25" customHeight="1" x14ac:dyDescent="0.2">
      <c r="A1" s="1136" t="s">
        <v>649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</row>
    <row r="2" spans="1:23" s="107" customFormat="1" ht="42" customHeight="1" x14ac:dyDescent="0.3">
      <c r="A2" s="982" t="s">
        <v>1104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s="107" customFormat="1" ht="24.75" customHeight="1" thickBot="1" x14ac:dyDescent="0.35">
      <c r="A3" s="984" t="s">
        <v>1105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1137" t="s">
        <v>1106</v>
      </c>
      <c r="W3" s="1137"/>
    </row>
    <row r="4" spans="1:23" ht="26.25" customHeight="1" thickTop="1" x14ac:dyDescent="0.2">
      <c r="A4" s="1052" t="s">
        <v>0</v>
      </c>
      <c r="B4" s="1052"/>
      <c r="C4" s="1138" t="s">
        <v>224</v>
      </c>
      <c r="D4" s="1138"/>
      <c r="E4" s="1138" t="s">
        <v>225</v>
      </c>
      <c r="F4" s="1138"/>
      <c r="G4" s="1138" t="s">
        <v>226</v>
      </c>
      <c r="H4" s="1138"/>
      <c r="I4" s="1138" t="s">
        <v>227</v>
      </c>
      <c r="J4" s="1138"/>
      <c r="K4" s="1138" t="s">
        <v>228</v>
      </c>
      <c r="L4" s="1138"/>
      <c r="M4" s="1138" t="s">
        <v>229</v>
      </c>
      <c r="N4" s="1138"/>
      <c r="O4" s="1138" t="s">
        <v>230</v>
      </c>
      <c r="P4" s="1138"/>
      <c r="Q4" s="1138" t="s">
        <v>231</v>
      </c>
      <c r="R4" s="1138"/>
      <c r="S4" s="1134" t="s">
        <v>232</v>
      </c>
      <c r="T4" s="1134"/>
      <c r="U4" s="1134"/>
      <c r="V4" s="1052" t="s">
        <v>439</v>
      </c>
      <c r="W4" s="1052"/>
    </row>
    <row r="5" spans="1:23" ht="45.75" customHeight="1" x14ac:dyDescent="0.2">
      <c r="A5" s="1053"/>
      <c r="B5" s="1053"/>
      <c r="C5" s="1135" t="s">
        <v>233</v>
      </c>
      <c r="D5" s="1135"/>
      <c r="E5" s="1135" t="s">
        <v>234</v>
      </c>
      <c r="F5" s="1135"/>
      <c r="G5" s="1135" t="s">
        <v>235</v>
      </c>
      <c r="H5" s="1135"/>
      <c r="I5" s="1135" t="s">
        <v>236</v>
      </c>
      <c r="J5" s="1135"/>
      <c r="K5" s="1135" t="s">
        <v>237</v>
      </c>
      <c r="L5" s="1135"/>
      <c r="M5" s="1135" t="s">
        <v>414</v>
      </c>
      <c r="N5" s="1135"/>
      <c r="O5" s="1135" t="s">
        <v>238</v>
      </c>
      <c r="P5" s="1135"/>
      <c r="Q5" s="1135" t="s">
        <v>239</v>
      </c>
      <c r="R5" s="1135"/>
      <c r="S5" s="990" t="s">
        <v>12</v>
      </c>
      <c r="T5" s="990"/>
      <c r="U5" s="990"/>
      <c r="V5" s="1053"/>
      <c r="W5" s="1053"/>
    </row>
    <row r="6" spans="1:23" ht="21.75" customHeight="1" x14ac:dyDescent="0.2">
      <c r="A6" s="1053"/>
      <c r="B6" s="1053"/>
      <c r="C6" s="432" t="s">
        <v>5</v>
      </c>
      <c r="D6" s="432" t="s">
        <v>6</v>
      </c>
      <c r="E6" s="432" t="s">
        <v>5</v>
      </c>
      <c r="F6" s="432" t="s">
        <v>6</v>
      </c>
      <c r="G6" s="432" t="s">
        <v>5</v>
      </c>
      <c r="H6" s="432" t="s">
        <v>6</v>
      </c>
      <c r="I6" s="432" t="s">
        <v>5</v>
      </c>
      <c r="J6" s="432" t="s">
        <v>6</v>
      </c>
      <c r="K6" s="432" t="s">
        <v>5</v>
      </c>
      <c r="L6" s="432" t="s">
        <v>6</v>
      </c>
      <c r="M6" s="432" t="s">
        <v>5</v>
      </c>
      <c r="N6" s="432" t="s">
        <v>6</v>
      </c>
      <c r="O6" s="432" t="s">
        <v>5</v>
      </c>
      <c r="P6" s="432" t="s">
        <v>6</v>
      </c>
      <c r="Q6" s="432" t="s">
        <v>5</v>
      </c>
      <c r="R6" s="432" t="s">
        <v>6</v>
      </c>
      <c r="S6" s="432" t="s">
        <v>5</v>
      </c>
      <c r="T6" s="432" t="s">
        <v>6</v>
      </c>
      <c r="U6" s="432" t="s">
        <v>90</v>
      </c>
      <c r="V6" s="1053"/>
      <c r="W6" s="1053"/>
    </row>
    <row r="7" spans="1:23" ht="48" customHeight="1" thickBot="1" x14ac:dyDescent="0.25">
      <c r="A7" s="1054"/>
      <c r="B7" s="1054"/>
      <c r="C7" s="813" t="s">
        <v>9</v>
      </c>
      <c r="D7" s="813" t="s">
        <v>10</v>
      </c>
      <c r="E7" s="813" t="s">
        <v>9</v>
      </c>
      <c r="F7" s="813" t="s">
        <v>10</v>
      </c>
      <c r="G7" s="813" t="s">
        <v>9</v>
      </c>
      <c r="H7" s="813" t="s">
        <v>10</v>
      </c>
      <c r="I7" s="813" t="s">
        <v>9</v>
      </c>
      <c r="J7" s="813" t="s">
        <v>10</v>
      </c>
      <c r="K7" s="813" t="s">
        <v>9</v>
      </c>
      <c r="L7" s="813" t="s">
        <v>10</v>
      </c>
      <c r="M7" s="813" t="s">
        <v>9</v>
      </c>
      <c r="N7" s="813" t="s">
        <v>10</v>
      </c>
      <c r="O7" s="813" t="s">
        <v>9</v>
      </c>
      <c r="P7" s="813" t="s">
        <v>10</v>
      </c>
      <c r="Q7" s="813" t="s">
        <v>9</v>
      </c>
      <c r="R7" s="813" t="s">
        <v>10</v>
      </c>
      <c r="S7" s="813" t="s">
        <v>9</v>
      </c>
      <c r="T7" s="813" t="s">
        <v>10</v>
      </c>
      <c r="U7" s="813" t="s">
        <v>12</v>
      </c>
      <c r="V7" s="1054"/>
      <c r="W7" s="1054"/>
    </row>
    <row r="8" spans="1:23" ht="20.25" customHeight="1" x14ac:dyDescent="0.2">
      <c r="A8" s="992" t="s">
        <v>528</v>
      </c>
      <c r="B8" s="992"/>
      <c r="C8" s="371">
        <v>0</v>
      </c>
      <c r="D8" s="371">
        <v>0</v>
      </c>
      <c r="E8" s="371">
        <v>0</v>
      </c>
      <c r="F8" s="371">
        <v>0</v>
      </c>
      <c r="G8" s="371">
        <v>3442</v>
      </c>
      <c r="H8" s="371">
        <v>2604</v>
      </c>
      <c r="I8" s="371">
        <v>1131</v>
      </c>
      <c r="J8" s="371">
        <v>945</v>
      </c>
      <c r="K8" s="371">
        <v>15</v>
      </c>
      <c r="L8" s="371">
        <v>2</v>
      </c>
      <c r="M8" s="371">
        <v>255</v>
      </c>
      <c r="N8" s="371">
        <v>93</v>
      </c>
      <c r="O8" s="371">
        <v>38</v>
      </c>
      <c r="P8" s="371">
        <v>15</v>
      </c>
      <c r="Q8" s="371">
        <v>19</v>
      </c>
      <c r="R8" s="371">
        <v>9</v>
      </c>
      <c r="S8" s="371">
        <f>SUM(C8,E8,G8,I8,K8,M8,O8,Q8)</f>
        <v>4900</v>
      </c>
      <c r="T8" s="371">
        <f>SUM(D8,F8,H8,J8,L8,N8,P8,R8)</f>
        <v>3668</v>
      </c>
      <c r="U8" s="371">
        <f>SUM(S8:T8)</f>
        <v>8568</v>
      </c>
      <c r="V8" s="991" t="s">
        <v>743</v>
      </c>
      <c r="W8" s="991"/>
    </row>
    <row r="9" spans="1:23" ht="20.25" customHeight="1" x14ac:dyDescent="0.2">
      <c r="A9" s="1042" t="s">
        <v>14</v>
      </c>
      <c r="B9" s="1042"/>
      <c r="C9" s="371">
        <v>77</v>
      </c>
      <c r="D9" s="371">
        <v>36</v>
      </c>
      <c r="E9" s="815">
        <v>1</v>
      </c>
      <c r="F9" s="371">
        <v>0</v>
      </c>
      <c r="G9" s="371">
        <v>2391</v>
      </c>
      <c r="H9" s="371">
        <v>2515</v>
      </c>
      <c r="I9" s="371">
        <v>406</v>
      </c>
      <c r="J9" s="371">
        <v>505</v>
      </c>
      <c r="K9" s="371">
        <v>9</v>
      </c>
      <c r="L9" s="371">
        <v>7</v>
      </c>
      <c r="M9" s="371">
        <v>322</v>
      </c>
      <c r="N9" s="371">
        <v>166</v>
      </c>
      <c r="O9" s="371">
        <v>84</v>
      </c>
      <c r="P9" s="371">
        <v>18</v>
      </c>
      <c r="Q9" s="371">
        <v>7</v>
      </c>
      <c r="R9" s="371">
        <v>17</v>
      </c>
      <c r="S9" s="371">
        <f t="shared" ref="S9:T27" si="0">SUM(C9,E9,G9,I9,K9,M9,O9,Q9)</f>
        <v>3297</v>
      </c>
      <c r="T9" s="371">
        <f t="shared" si="0"/>
        <v>3264</v>
      </c>
      <c r="U9" s="371">
        <f t="shared" ref="U9:U27" si="1">SUM(S9:T9)</f>
        <v>6561</v>
      </c>
      <c r="V9" s="996" t="s">
        <v>15</v>
      </c>
      <c r="W9" s="996"/>
    </row>
    <row r="10" spans="1:23" ht="20.25" customHeight="1" x14ac:dyDescent="0.2">
      <c r="A10" s="1042" t="s">
        <v>16</v>
      </c>
      <c r="B10" s="1042"/>
      <c r="C10" s="371">
        <v>0</v>
      </c>
      <c r="D10" s="371">
        <v>0</v>
      </c>
      <c r="E10" s="371">
        <v>0</v>
      </c>
      <c r="F10" s="371">
        <v>0</v>
      </c>
      <c r="G10" s="371">
        <v>1460</v>
      </c>
      <c r="H10" s="371">
        <v>2197</v>
      </c>
      <c r="I10" s="371">
        <v>552</v>
      </c>
      <c r="J10" s="371">
        <v>815</v>
      </c>
      <c r="K10" s="371">
        <v>5</v>
      </c>
      <c r="L10" s="371">
        <v>7</v>
      </c>
      <c r="M10" s="371">
        <v>106</v>
      </c>
      <c r="N10" s="371">
        <v>38</v>
      </c>
      <c r="O10" s="371">
        <v>13</v>
      </c>
      <c r="P10" s="371">
        <v>5</v>
      </c>
      <c r="Q10" s="371">
        <v>1</v>
      </c>
      <c r="R10" s="371">
        <v>3</v>
      </c>
      <c r="S10" s="371">
        <f t="shared" si="0"/>
        <v>2137</v>
      </c>
      <c r="T10" s="371">
        <f t="shared" si="0"/>
        <v>3065</v>
      </c>
      <c r="U10" s="371">
        <f t="shared" si="1"/>
        <v>5202</v>
      </c>
      <c r="V10" s="996" t="s">
        <v>17</v>
      </c>
      <c r="W10" s="996"/>
    </row>
    <row r="11" spans="1:23" ht="20.25" customHeight="1" x14ac:dyDescent="0.2">
      <c r="A11" s="1042" t="s">
        <v>18</v>
      </c>
      <c r="B11" s="1042"/>
      <c r="C11" s="371">
        <v>2</v>
      </c>
      <c r="D11" s="371">
        <v>2</v>
      </c>
      <c r="E11" s="371">
        <v>1</v>
      </c>
      <c r="F11" s="371">
        <v>10</v>
      </c>
      <c r="G11" s="371">
        <v>4330</v>
      </c>
      <c r="H11" s="371">
        <v>4735</v>
      </c>
      <c r="I11" s="371">
        <v>857</v>
      </c>
      <c r="J11" s="371">
        <v>841</v>
      </c>
      <c r="K11" s="371">
        <v>5</v>
      </c>
      <c r="L11" s="371">
        <v>11</v>
      </c>
      <c r="M11" s="371">
        <v>268</v>
      </c>
      <c r="N11" s="371">
        <v>132</v>
      </c>
      <c r="O11" s="371">
        <v>55</v>
      </c>
      <c r="P11" s="371">
        <v>19</v>
      </c>
      <c r="Q11" s="371">
        <v>5</v>
      </c>
      <c r="R11" s="371">
        <v>10</v>
      </c>
      <c r="S11" s="371">
        <f t="shared" si="0"/>
        <v>5523</v>
      </c>
      <c r="T11" s="371">
        <f t="shared" si="0"/>
        <v>5760</v>
      </c>
      <c r="U11" s="371">
        <f t="shared" si="1"/>
        <v>11283</v>
      </c>
      <c r="V11" s="996" t="s">
        <v>19</v>
      </c>
      <c r="W11" s="996"/>
    </row>
    <row r="12" spans="1:23" ht="20.25" customHeight="1" x14ac:dyDescent="0.2">
      <c r="A12" s="997" t="s">
        <v>20</v>
      </c>
      <c r="B12" s="955" t="s">
        <v>399</v>
      </c>
      <c r="C12" s="371">
        <v>0</v>
      </c>
      <c r="D12" s="371">
        <v>0</v>
      </c>
      <c r="E12" s="371">
        <v>0</v>
      </c>
      <c r="F12" s="371">
        <v>0</v>
      </c>
      <c r="G12" s="371">
        <v>1818</v>
      </c>
      <c r="H12" s="371">
        <v>4128</v>
      </c>
      <c r="I12" s="371">
        <v>404</v>
      </c>
      <c r="J12" s="371">
        <v>1367</v>
      </c>
      <c r="K12" s="371">
        <v>6</v>
      </c>
      <c r="L12" s="371">
        <v>14</v>
      </c>
      <c r="M12" s="371">
        <v>118</v>
      </c>
      <c r="N12" s="371">
        <v>152</v>
      </c>
      <c r="O12" s="371">
        <v>55</v>
      </c>
      <c r="P12" s="371">
        <v>74</v>
      </c>
      <c r="Q12" s="371">
        <v>3</v>
      </c>
      <c r="R12" s="371">
        <v>4</v>
      </c>
      <c r="S12" s="371">
        <f t="shared" si="0"/>
        <v>2404</v>
      </c>
      <c r="T12" s="371">
        <f t="shared" si="0"/>
        <v>5739</v>
      </c>
      <c r="U12" s="371">
        <f t="shared" si="1"/>
        <v>8143</v>
      </c>
      <c r="V12" s="418" t="s">
        <v>43</v>
      </c>
      <c r="W12" s="1000" t="s">
        <v>380</v>
      </c>
    </row>
    <row r="13" spans="1:23" ht="20.25" customHeight="1" x14ac:dyDescent="0.2">
      <c r="A13" s="998"/>
      <c r="B13" s="955" t="s">
        <v>400</v>
      </c>
      <c r="C13" s="371">
        <v>0</v>
      </c>
      <c r="D13" s="371">
        <v>0</v>
      </c>
      <c r="E13" s="371">
        <v>0</v>
      </c>
      <c r="F13" s="371">
        <v>0</v>
      </c>
      <c r="G13" s="371">
        <v>2274</v>
      </c>
      <c r="H13" s="371">
        <v>4627</v>
      </c>
      <c r="I13" s="371">
        <v>754</v>
      </c>
      <c r="J13" s="371">
        <v>1383</v>
      </c>
      <c r="K13" s="371">
        <v>4</v>
      </c>
      <c r="L13" s="371">
        <v>13</v>
      </c>
      <c r="M13" s="371">
        <v>95</v>
      </c>
      <c r="N13" s="371">
        <v>136</v>
      </c>
      <c r="O13" s="371">
        <v>33</v>
      </c>
      <c r="P13" s="371">
        <v>33</v>
      </c>
      <c r="Q13" s="371">
        <v>12</v>
      </c>
      <c r="R13" s="371">
        <v>34</v>
      </c>
      <c r="S13" s="371">
        <f t="shared" si="0"/>
        <v>3172</v>
      </c>
      <c r="T13" s="371">
        <f t="shared" si="0"/>
        <v>6226</v>
      </c>
      <c r="U13" s="371">
        <f t="shared" si="1"/>
        <v>9398</v>
      </c>
      <c r="V13" s="418" t="s">
        <v>44</v>
      </c>
      <c r="W13" s="1001"/>
    </row>
    <row r="14" spans="1:23" ht="20.25" customHeight="1" x14ac:dyDescent="0.2">
      <c r="A14" s="998"/>
      <c r="B14" s="955" t="s">
        <v>401</v>
      </c>
      <c r="C14" s="371">
        <v>0</v>
      </c>
      <c r="D14" s="371">
        <v>0</v>
      </c>
      <c r="E14" s="371">
        <v>0</v>
      </c>
      <c r="F14" s="371">
        <v>0</v>
      </c>
      <c r="G14" s="371">
        <v>1043</v>
      </c>
      <c r="H14" s="371">
        <v>1086</v>
      </c>
      <c r="I14" s="371">
        <v>774</v>
      </c>
      <c r="J14" s="371">
        <v>1541</v>
      </c>
      <c r="K14" s="371">
        <v>1</v>
      </c>
      <c r="L14" s="371">
        <v>1</v>
      </c>
      <c r="M14" s="371">
        <v>92</v>
      </c>
      <c r="N14" s="371">
        <v>65</v>
      </c>
      <c r="O14" s="371">
        <v>38</v>
      </c>
      <c r="P14" s="371">
        <v>22</v>
      </c>
      <c r="Q14" s="371">
        <v>0</v>
      </c>
      <c r="R14" s="371">
        <v>0</v>
      </c>
      <c r="S14" s="371">
        <f t="shared" si="0"/>
        <v>1948</v>
      </c>
      <c r="T14" s="371">
        <f t="shared" si="0"/>
        <v>2715</v>
      </c>
      <c r="U14" s="371">
        <f t="shared" si="1"/>
        <v>4663</v>
      </c>
      <c r="V14" s="418" t="s">
        <v>45</v>
      </c>
      <c r="W14" s="1001"/>
    </row>
    <row r="15" spans="1:23" ht="20.25" customHeight="1" x14ac:dyDescent="0.2">
      <c r="A15" s="998"/>
      <c r="B15" s="955" t="s">
        <v>382</v>
      </c>
      <c r="C15" s="371">
        <v>0</v>
      </c>
      <c r="D15" s="371">
        <v>0</v>
      </c>
      <c r="E15" s="371">
        <v>0</v>
      </c>
      <c r="F15" s="371">
        <v>0</v>
      </c>
      <c r="G15" s="371">
        <v>1716</v>
      </c>
      <c r="H15" s="371">
        <v>3892</v>
      </c>
      <c r="I15" s="371">
        <v>621</v>
      </c>
      <c r="J15" s="371">
        <v>897</v>
      </c>
      <c r="K15" s="371">
        <v>4</v>
      </c>
      <c r="L15" s="371">
        <v>5</v>
      </c>
      <c r="M15" s="371">
        <v>101</v>
      </c>
      <c r="N15" s="371">
        <v>151</v>
      </c>
      <c r="O15" s="371">
        <v>22</v>
      </c>
      <c r="P15" s="371">
        <v>33</v>
      </c>
      <c r="Q15" s="371">
        <v>0</v>
      </c>
      <c r="R15" s="371">
        <v>4</v>
      </c>
      <c r="S15" s="371">
        <f t="shared" si="0"/>
        <v>2464</v>
      </c>
      <c r="T15" s="371">
        <f t="shared" si="0"/>
        <v>4982</v>
      </c>
      <c r="U15" s="371">
        <f t="shared" si="1"/>
        <v>7446</v>
      </c>
      <c r="V15" s="418" t="s">
        <v>46</v>
      </c>
      <c r="W15" s="1001"/>
    </row>
    <row r="16" spans="1:23" ht="20.25" customHeight="1" x14ac:dyDescent="0.2">
      <c r="A16" s="998"/>
      <c r="B16" s="955" t="s">
        <v>383</v>
      </c>
      <c r="C16" s="371">
        <v>2</v>
      </c>
      <c r="D16" s="371">
        <v>1</v>
      </c>
      <c r="E16" s="371">
        <v>0</v>
      </c>
      <c r="F16" s="371">
        <v>0</v>
      </c>
      <c r="G16" s="371">
        <v>2176</v>
      </c>
      <c r="H16" s="371">
        <v>4685</v>
      </c>
      <c r="I16" s="371">
        <v>437</v>
      </c>
      <c r="J16" s="371">
        <v>1220</v>
      </c>
      <c r="K16" s="371">
        <v>6</v>
      </c>
      <c r="L16" s="371">
        <v>4</v>
      </c>
      <c r="M16" s="371">
        <v>139</v>
      </c>
      <c r="N16" s="371">
        <v>160</v>
      </c>
      <c r="O16" s="371">
        <v>33</v>
      </c>
      <c r="P16" s="371">
        <v>40</v>
      </c>
      <c r="Q16" s="371">
        <v>2</v>
      </c>
      <c r="R16" s="371">
        <v>2</v>
      </c>
      <c r="S16" s="371">
        <f t="shared" si="0"/>
        <v>2795</v>
      </c>
      <c r="T16" s="371">
        <f t="shared" si="0"/>
        <v>6112</v>
      </c>
      <c r="U16" s="371">
        <f t="shared" si="1"/>
        <v>8907</v>
      </c>
      <c r="V16" s="418" t="s">
        <v>47</v>
      </c>
      <c r="W16" s="1001"/>
    </row>
    <row r="17" spans="1:23" ht="20.25" customHeight="1" x14ac:dyDescent="0.2">
      <c r="A17" s="999"/>
      <c r="B17" s="955" t="s">
        <v>384</v>
      </c>
      <c r="C17" s="371">
        <v>0</v>
      </c>
      <c r="D17" s="371">
        <v>0</v>
      </c>
      <c r="E17" s="371">
        <v>0</v>
      </c>
      <c r="F17" s="815">
        <v>0</v>
      </c>
      <c r="G17" s="371">
        <v>1613</v>
      </c>
      <c r="H17" s="371">
        <v>2677</v>
      </c>
      <c r="I17" s="371">
        <v>496</v>
      </c>
      <c r="J17" s="371">
        <v>811</v>
      </c>
      <c r="K17" s="371">
        <v>5</v>
      </c>
      <c r="L17" s="371">
        <v>1</v>
      </c>
      <c r="M17" s="371">
        <v>83</v>
      </c>
      <c r="N17" s="371">
        <v>91</v>
      </c>
      <c r="O17" s="371">
        <v>27</v>
      </c>
      <c r="P17" s="371">
        <v>13</v>
      </c>
      <c r="Q17" s="371">
        <v>4</v>
      </c>
      <c r="R17" s="371">
        <v>4</v>
      </c>
      <c r="S17" s="371">
        <f t="shared" si="0"/>
        <v>2228</v>
      </c>
      <c r="T17" s="371">
        <f t="shared" si="0"/>
        <v>3597</v>
      </c>
      <c r="U17" s="371">
        <f t="shared" si="1"/>
        <v>5825</v>
      </c>
      <c r="V17" s="418" t="s">
        <v>48</v>
      </c>
      <c r="W17" s="1002"/>
    </row>
    <row r="18" spans="1:23" ht="20.25" customHeight="1" x14ac:dyDescent="0.2">
      <c r="A18" s="995" t="s">
        <v>397</v>
      </c>
      <c r="B18" s="995"/>
      <c r="C18" s="371">
        <v>0</v>
      </c>
      <c r="D18" s="371">
        <v>0</v>
      </c>
      <c r="E18" s="371">
        <v>0</v>
      </c>
      <c r="F18" s="815">
        <v>0</v>
      </c>
      <c r="G18" s="371">
        <v>3743</v>
      </c>
      <c r="H18" s="371">
        <v>2196</v>
      </c>
      <c r="I18" s="371">
        <v>1281</v>
      </c>
      <c r="J18" s="371">
        <v>987</v>
      </c>
      <c r="K18" s="371">
        <v>5</v>
      </c>
      <c r="L18" s="371">
        <v>1</v>
      </c>
      <c r="M18" s="371">
        <v>485</v>
      </c>
      <c r="N18" s="371">
        <v>90</v>
      </c>
      <c r="O18" s="371">
        <v>93</v>
      </c>
      <c r="P18" s="371">
        <v>10</v>
      </c>
      <c r="Q18" s="371">
        <v>1</v>
      </c>
      <c r="R18" s="371">
        <v>1</v>
      </c>
      <c r="S18" s="371">
        <f t="shared" si="0"/>
        <v>5608</v>
      </c>
      <c r="T18" s="371">
        <f t="shared" si="0"/>
        <v>3285</v>
      </c>
      <c r="U18" s="371">
        <f t="shared" si="1"/>
        <v>8893</v>
      </c>
      <c r="V18" s="996" t="s">
        <v>438</v>
      </c>
      <c r="W18" s="996"/>
    </row>
    <row r="19" spans="1:23" ht="20.25" customHeight="1" x14ac:dyDescent="0.2">
      <c r="A19" s="1042" t="s">
        <v>22</v>
      </c>
      <c r="B19" s="1042"/>
      <c r="C19" s="371">
        <v>0</v>
      </c>
      <c r="D19" s="371">
        <v>0</v>
      </c>
      <c r="E19" s="371">
        <v>0</v>
      </c>
      <c r="F19" s="371">
        <v>0</v>
      </c>
      <c r="G19" s="371">
        <v>4859</v>
      </c>
      <c r="H19" s="371">
        <v>5394</v>
      </c>
      <c r="I19" s="371">
        <v>679</v>
      </c>
      <c r="J19" s="371">
        <v>787</v>
      </c>
      <c r="K19" s="371">
        <v>5</v>
      </c>
      <c r="L19" s="371">
        <v>35</v>
      </c>
      <c r="M19" s="371">
        <v>355</v>
      </c>
      <c r="N19" s="371">
        <v>127</v>
      </c>
      <c r="O19" s="371">
        <v>77</v>
      </c>
      <c r="P19" s="371">
        <v>21</v>
      </c>
      <c r="Q19" s="371">
        <v>3</v>
      </c>
      <c r="R19" s="371">
        <v>4</v>
      </c>
      <c r="S19" s="371">
        <f t="shared" si="0"/>
        <v>5978</v>
      </c>
      <c r="T19" s="371">
        <f t="shared" si="0"/>
        <v>6368</v>
      </c>
      <c r="U19" s="371">
        <f t="shared" si="1"/>
        <v>12346</v>
      </c>
      <c r="V19" s="996" t="s">
        <v>49</v>
      </c>
      <c r="W19" s="996"/>
    </row>
    <row r="20" spans="1:23" ht="20.25" customHeight="1" x14ac:dyDescent="0.2">
      <c r="A20" s="1042" t="s">
        <v>23</v>
      </c>
      <c r="B20" s="1042"/>
      <c r="C20" s="371">
        <v>0</v>
      </c>
      <c r="D20" s="371">
        <v>0</v>
      </c>
      <c r="E20" s="371">
        <v>14</v>
      </c>
      <c r="F20" s="371">
        <v>13</v>
      </c>
      <c r="G20" s="371">
        <v>2604</v>
      </c>
      <c r="H20" s="371">
        <v>3077</v>
      </c>
      <c r="I20" s="371">
        <v>658</v>
      </c>
      <c r="J20" s="371">
        <v>840</v>
      </c>
      <c r="K20" s="371">
        <v>6</v>
      </c>
      <c r="L20" s="371">
        <v>3</v>
      </c>
      <c r="M20" s="371">
        <v>163</v>
      </c>
      <c r="N20" s="371">
        <v>62</v>
      </c>
      <c r="O20" s="371">
        <v>38</v>
      </c>
      <c r="P20" s="371">
        <v>7</v>
      </c>
      <c r="Q20" s="371">
        <v>1</v>
      </c>
      <c r="R20" s="371">
        <v>9</v>
      </c>
      <c r="S20" s="371">
        <f t="shared" si="0"/>
        <v>3484</v>
      </c>
      <c r="T20" s="371">
        <f t="shared" si="0"/>
        <v>4011</v>
      </c>
      <c r="U20" s="371">
        <f t="shared" si="1"/>
        <v>7495</v>
      </c>
      <c r="V20" s="996" t="s">
        <v>24</v>
      </c>
      <c r="W20" s="996"/>
    </row>
    <row r="21" spans="1:23" ht="20.25" customHeight="1" x14ac:dyDescent="0.2">
      <c r="A21" s="1042" t="s">
        <v>25</v>
      </c>
      <c r="B21" s="1042"/>
      <c r="C21" s="371">
        <v>0</v>
      </c>
      <c r="D21" s="371">
        <v>0</v>
      </c>
      <c r="E21" s="371">
        <v>0</v>
      </c>
      <c r="F21" s="371">
        <v>0</v>
      </c>
      <c r="G21" s="371">
        <v>2877</v>
      </c>
      <c r="H21" s="371">
        <v>4218</v>
      </c>
      <c r="I21" s="371">
        <v>1036</v>
      </c>
      <c r="J21" s="371">
        <v>895</v>
      </c>
      <c r="K21" s="371">
        <v>3</v>
      </c>
      <c r="L21" s="371">
        <v>1</v>
      </c>
      <c r="M21" s="371">
        <v>204</v>
      </c>
      <c r="N21" s="371">
        <v>85</v>
      </c>
      <c r="O21" s="371">
        <v>32</v>
      </c>
      <c r="P21" s="371">
        <v>17</v>
      </c>
      <c r="Q21" s="371">
        <v>15</v>
      </c>
      <c r="R21" s="371">
        <v>23</v>
      </c>
      <c r="S21" s="371">
        <f t="shared" si="0"/>
        <v>4167</v>
      </c>
      <c r="T21" s="371">
        <f t="shared" si="0"/>
        <v>5239</v>
      </c>
      <c r="U21" s="371">
        <f t="shared" si="1"/>
        <v>9406</v>
      </c>
      <c r="V21" s="996" t="s">
        <v>50</v>
      </c>
      <c r="W21" s="996"/>
    </row>
    <row r="22" spans="1:23" ht="20.25" customHeight="1" x14ac:dyDescent="0.2">
      <c r="A22" s="1042" t="s">
        <v>64</v>
      </c>
      <c r="B22" s="1042"/>
      <c r="C22" s="371">
        <v>0</v>
      </c>
      <c r="D22" s="371">
        <v>0</v>
      </c>
      <c r="E22" s="371">
        <v>0</v>
      </c>
      <c r="F22" s="371">
        <v>0</v>
      </c>
      <c r="G22" s="371">
        <v>3621</v>
      </c>
      <c r="H22" s="371">
        <v>3799</v>
      </c>
      <c r="I22" s="371">
        <v>399</v>
      </c>
      <c r="J22" s="371">
        <v>666</v>
      </c>
      <c r="K22" s="371">
        <v>2</v>
      </c>
      <c r="L22" s="371">
        <v>2</v>
      </c>
      <c r="M22" s="371">
        <v>212</v>
      </c>
      <c r="N22" s="371">
        <v>51</v>
      </c>
      <c r="O22" s="371">
        <v>33</v>
      </c>
      <c r="P22" s="371">
        <v>8</v>
      </c>
      <c r="Q22" s="371">
        <v>0</v>
      </c>
      <c r="R22" s="371">
        <v>0</v>
      </c>
      <c r="S22" s="371">
        <f t="shared" si="0"/>
        <v>4267</v>
      </c>
      <c r="T22" s="371">
        <f t="shared" si="0"/>
        <v>4526</v>
      </c>
      <c r="U22" s="371">
        <f t="shared" si="1"/>
        <v>8793</v>
      </c>
      <c r="V22" s="996" t="s">
        <v>51</v>
      </c>
      <c r="W22" s="996"/>
    </row>
    <row r="23" spans="1:23" ht="20.25" customHeight="1" x14ac:dyDescent="0.2">
      <c r="A23" s="1042" t="s">
        <v>27</v>
      </c>
      <c r="B23" s="1042"/>
      <c r="C23" s="371">
        <v>0</v>
      </c>
      <c r="D23" s="371">
        <v>0</v>
      </c>
      <c r="E23" s="371">
        <v>0</v>
      </c>
      <c r="F23" s="371">
        <v>0</v>
      </c>
      <c r="G23" s="371">
        <v>1290</v>
      </c>
      <c r="H23" s="371">
        <v>1321</v>
      </c>
      <c r="I23" s="371">
        <v>155</v>
      </c>
      <c r="J23" s="371">
        <v>196</v>
      </c>
      <c r="K23" s="371">
        <v>4</v>
      </c>
      <c r="L23" s="371">
        <v>0</v>
      </c>
      <c r="M23" s="371">
        <v>53</v>
      </c>
      <c r="N23" s="371">
        <v>14</v>
      </c>
      <c r="O23" s="371">
        <v>3</v>
      </c>
      <c r="P23" s="371">
        <v>0</v>
      </c>
      <c r="Q23" s="371">
        <v>8</v>
      </c>
      <c r="R23" s="371">
        <v>19</v>
      </c>
      <c r="S23" s="371">
        <f t="shared" si="0"/>
        <v>1513</v>
      </c>
      <c r="T23" s="371">
        <f t="shared" si="0"/>
        <v>1550</v>
      </c>
      <c r="U23" s="371">
        <f t="shared" si="1"/>
        <v>3063</v>
      </c>
      <c r="V23" s="996" t="s">
        <v>28</v>
      </c>
      <c r="W23" s="996"/>
    </row>
    <row r="24" spans="1:23" ht="20.25" customHeight="1" x14ac:dyDescent="0.2">
      <c r="A24" s="1042" t="s">
        <v>29</v>
      </c>
      <c r="B24" s="1042"/>
      <c r="C24" s="371">
        <v>0</v>
      </c>
      <c r="D24" s="371">
        <v>0</v>
      </c>
      <c r="E24" s="371">
        <v>0</v>
      </c>
      <c r="F24" s="371">
        <v>0</v>
      </c>
      <c r="G24" s="371">
        <v>2846</v>
      </c>
      <c r="H24" s="371">
        <v>3456</v>
      </c>
      <c r="I24" s="371">
        <v>87</v>
      </c>
      <c r="J24" s="371">
        <v>141</v>
      </c>
      <c r="K24" s="371">
        <v>1</v>
      </c>
      <c r="L24" s="371">
        <v>2</v>
      </c>
      <c r="M24" s="371">
        <v>152</v>
      </c>
      <c r="N24" s="371">
        <v>67</v>
      </c>
      <c r="O24" s="371">
        <v>30</v>
      </c>
      <c r="P24" s="371">
        <v>6</v>
      </c>
      <c r="Q24" s="371">
        <v>17</v>
      </c>
      <c r="R24" s="371">
        <v>12</v>
      </c>
      <c r="S24" s="371">
        <f t="shared" si="0"/>
        <v>3133</v>
      </c>
      <c r="T24" s="371">
        <f t="shared" si="0"/>
        <v>3684</v>
      </c>
      <c r="U24" s="371">
        <f t="shared" si="1"/>
        <v>6817</v>
      </c>
      <c r="V24" s="996" t="s">
        <v>30</v>
      </c>
      <c r="W24" s="996"/>
    </row>
    <row r="25" spans="1:23" ht="20.25" customHeight="1" x14ac:dyDescent="0.2">
      <c r="A25" s="1042" t="s">
        <v>31</v>
      </c>
      <c r="B25" s="1042"/>
      <c r="C25" s="371">
        <v>0</v>
      </c>
      <c r="D25" s="371">
        <v>0</v>
      </c>
      <c r="E25" s="371">
        <v>0</v>
      </c>
      <c r="F25" s="371">
        <v>0</v>
      </c>
      <c r="G25" s="371">
        <v>6363</v>
      </c>
      <c r="H25" s="371">
        <v>5215</v>
      </c>
      <c r="I25" s="371">
        <v>458</v>
      </c>
      <c r="J25" s="371">
        <v>422</v>
      </c>
      <c r="K25" s="371">
        <v>22</v>
      </c>
      <c r="L25" s="371">
        <v>0</v>
      </c>
      <c r="M25" s="371">
        <v>229</v>
      </c>
      <c r="N25" s="371">
        <v>37</v>
      </c>
      <c r="O25" s="371">
        <v>19</v>
      </c>
      <c r="P25" s="371">
        <v>0</v>
      </c>
      <c r="Q25" s="371">
        <v>2</v>
      </c>
      <c r="R25" s="371">
        <v>5</v>
      </c>
      <c r="S25" s="371">
        <f t="shared" si="0"/>
        <v>7093</v>
      </c>
      <c r="T25" s="371">
        <f t="shared" si="0"/>
        <v>5679</v>
      </c>
      <c r="U25" s="371">
        <f t="shared" si="1"/>
        <v>12772</v>
      </c>
      <c r="V25" s="996" t="s">
        <v>32</v>
      </c>
      <c r="W25" s="996"/>
    </row>
    <row r="26" spans="1:23" ht="20.25" customHeight="1" x14ac:dyDescent="0.2">
      <c r="A26" s="1042" t="s">
        <v>33</v>
      </c>
      <c r="B26" s="1042"/>
      <c r="C26" s="371">
        <v>0</v>
      </c>
      <c r="D26" s="371">
        <v>0</v>
      </c>
      <c r="E26" s="371">
        <v>0</v>
      </c>
      <c r="F26" s="371">
        <v>0</v>
      </c>
      <c r="G26" s="371">
        <v>1860</v>
      </c>
      <c r="H26" s="371">
        <v>1930</v>
      </c>
      <c r="I26" s="371">
        <v>151</v>
      </c>
      <c r="J26" s="371">
        <v>0</v>
      </c>
      <c r="K26" s="371">
        <v>0</v>
      </c>
      <c r="L26" s="371">
        <v>0</v>
      </c>
      <c r="M26" s="371">
        <v>85</v>
      </c>
      <c r="N26" s="371">
        <v>23</v>
      </c>
      <c r="O26" s="371">
        <v>7</v>
      </c>
      <c r="P26" s="371">
        <v>0</v>
      </c>
      <c r="Q26" s="371">
        <v>0</v>
      </c>
      <c r="R26" s="371">
        <v>6</v>
      </c>
      <c r="S26" s="371">
        <f t="shared" si="0"/>
        <v>2103</v>
      </c>
      <c r="T26" s="371">
        <f t="shared" si="0"/>
        <v>1959</v>
      </c>
      <c r="U26" s="371">
        <f t="shared" si="1"/>
        <v>4062</v>
      </c>
      <c r="V26" s="996" t="s">
        <v>34</v>
      </c>
      <c r="W26" s="996"/>
    </row>
    <row r="27" spans="1:23" ht="20.25" customHeight="1" thickBot="1" x14ac:dyDescent="0.25">
      <c r="A27" s="1109" t="s">
        <v>35</v>
      </c>
      <c r="B27" s="1109"/>
      <c r="C27" s="372">
        <v>0</v>
      </c>
      <c r="D27" s="372">
        <v>1</v>
      </c>
      <c r="E27" s="372">
        <v>61</v>
      </c>
      <c r="F27" s="372">
        <v>66</v>
      </c>
      <c r="G27" s="372">
        <v>4316</v>
      </c>
      <c r="H27" s="372">
        <v>7045</v>
      </c>
      <c r="I27" s="372">
        <v>1145</v>
      </c>
      <c r="J27" s="372">
        <v>2105</v>
      </c>
      <c r="K27" s="372">
        <v>1</v>
      </c>
      <c r="L27" s="372">
        <v>3</v>
      </c>
      <c r="M27" s="372">
        <v>190</v>
      </c>
      <c r="N27" s="372">
        <v>108</v>
      </c>
      <c r="O27" s="372">
        <v>44</v>
      </c>
      <c r="P27" s="372">
        <v>11</v>
      </c>
      <c r="Q27" s="372">
        <v>2</v>
      </c>
      <c r="R27" s="372">
        <v>3</v>
      </c>
      <c r="S27" s="371">
        <f t="shared" si="0"/>
        <v>5759</v>
      </c>
      <c r="T27" s="371">
        <f t="shared" si="0"/>
        <v>9342</v>
      </c>
      <c r="U27" s="371">
        <f t="shared" si="1"/>
        <v>15101</v>
      </c>
      <c r="V27" s="1139" t="s">
        <v>52</v>
      </c>
      <c r="W27" s="1139"/>
    </row>
    <row r="28" spans="1:23" ht="20.25" customHeight="1" thickBot="1" x14ac:dyDescent="0.25">
      <c r="A28" s="1043" t="s">
        <v>8</v>
      </c>
      <c r="B28" s="1043"/>
      <c r="C28" s="467">
        <f>SUM(C8:C27)</f>
        <v>81</v>
      </c>
      <c r="D28" s="467">
        <f t="shared" ref="D28:U28" si="2">SUM(D8:D27)</f>
        <v>40</v>
      </c>
      <c r="E28" s="467">
        <f t="shared" si="2"/>
        <v>77</v>
      </c>
      <c r="F28" s="467">
        <f t="shared" si="2"/>
        <v>89</v>
      </c>
      <c r="G28" s="467">
        <f t="shared" si="2"/>
        <v>56642</v>
      </c>
      <c r="H28" s="467">
        <f t="shared" si="2"/>
        <v>70797</v>
      </c>
      <c r="I28" s="467">
        <f t="shared" si="2"/>
        <v>12481</v>
      </c>
      <c r="J28" s="467">
        <f t="shared" si="2"/>
        <v>17364</v>
      </c>
      <c r="K28" s="467">
        <f t="shared" si="2"/>
        <v>109</v>
      </c>
      <c r="L28" s="467">
        <f t="shared" si="2"/>
        <v>112</v>
      </c>
      <c r="M28" s="467">
        <f t="shared" si="2"/>
        <v>3707</v>
      </c>
      <c r="N28" s="467">
        <f t="shared" si="2"/>
        <v>1848</v>
      </c>
      <c r="O28" s="467">
        <f t="shared" si="2"/>
        <v>774</v>
      </c>
      <c r="P28" s="467">
        <f t="shared" si="2"/>
        <v>352</v>
      </c>
      <c r="Q28" s="467">
        <f t="shared" si="2"/>
        <v>102</v>
      </c>
      <c r="R28" s="467">
        <f t="shared" si="2"/>
        <v>169</v>
      </c>
      <c r="S28" s="467">
        <f t="shared" si="2"/>
        <v>73973</v>
      </c>
      <c r="T28" s="467">
        <f t="shared" si="2"/>
        <v>90771</v>
      </c>
      <c r="U28" s="467">
        <f t="shared" si="2"/>
        <v>164744</v>
      </c>
      <c r="V28" s="1037" t="s">
        <v>381</v>
      </c>
      <c r="W28" s="1037"/>
    </row>
    <row r="29" spans="1:23" ht="21" thickTop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3" ht="12.75" customHeight="1" x14ac:dyDescent="0.2"/>
  </sheetData>
  <mergeCells count="56">
    <mergeCell ref="A23:B23"/>
    <mergeCell ref="V23:W23"/>
    <mergeCell ref="A27:B27"/>
    <mergeCell ref="V27:W27"/>
    <mergeCell ref="A28:B28"/>
    <mergeCell ref="V28:W28"/>
    <mergeCell ref="A24:B24"/>
    <mergeCell ref="V24:W24"/>
    <mergeCell ref="A25:B25"/>
    <mergeCell ref="V25:W25"/>
    <mergeCell ref="A26:B26"/>
    <mergeCell ref="V26:W26"/>
    <mergeCell ref="A20:B20"/>
    <mergeCell ref="V20:W20"/>
    <mergeCell ref="A21:B21"/>
    <mergeCell ref="V21:W21"/>
    <mergeCell ref="A22:B22"/>
    <mergeCell ref="V22:W22"/>
    <mergeCell ref="A11:B11"/>
    <mergeCell ref="V11:W11"/>
    <mergeCell ref="A18:B18"/>
    <mergeCell ref="V18:W18"/>
    <mergeCell ref="A19:B19"/>
    <mergeCell ref="V19:W19"/>
    <mergeCell ref="A12:A17"/>
    <mergeCell ref="W12:W17"/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C5:D5"/>
    <mergeCell ref="E5:F5"/>
    <mergeCell ref="G5:H5"/>
    <mergeCell ref="S4:U4"/>
    <mergeCell ref="V4:W7"/>
    <mergeCell ref="V9:W9"/>
    <mergeCell ref="A10:B10"/>
    <mergeCell ref="V10:W10"/>
    <mergeCell ref="A9:B9"/>
    <mergeCell ref="I5:J5"/>
    <mergeCell ref="M5:N5"/>
    <mergeCell ref="O5:P5"/>
    <mergeCell ref="Q5:R5"/>
    <mergeCell ref="S5:U5"/>
    <mergeCell ref="A8:B8"/>
    <mergeCell ref="K5:L5"/>
    <mergeCell ref="V8:W8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BK33"/>
  <sheetViews>
    <sheetView rightToLeft="1" view="pageBreakPreview" topLeftCell="A10" zoomScale="75" zoomScaleNormal="100" zoomScaleSheetLayoutView="75" workbookViewId="0">
      <selection activeCell="N34" sqref="N34"/>
    </sheetView>
  </sheetViews>
  <sheetFormatPr defaultRowHeight="20.25" x14ac:dyDescent="0.3"/>
  <cols>
    <col min="1" max="1" width="2.33203125" style="55" customWidth="1"/>
    <col min="2" max="2" width="7.5" style="55" customWidth="1"/>
    <col min="3" max="3" width="4" style="55" customWidth="1"/>
    <col min="4" max="8" width="5.08203125" style="55" customWidth="1"/>
    <col min="9" max="10" width="3.08203125" style="55" customWidth="1"/>
    <col min="11" max="12" width="3.4140625" style="55" customWidth="1"/>
    <col min="13" max="13" width="4" style="55" customWidth="1"/>
    <col min="14" max="22" width="5.08203125" style="55" customWidth="1"/>
    <col min="23" max="23" width="11.08203125" style="55" customWidth="1"/>
    <col min="24" max="24" width="3" style="55" customWidth="1"/>
    <col min="25" max="25" width="2.5" style="55" customWidth="1"/>
    <col min="26" max="26" width="8.83203125" style="55" customWidth="1"/>
    <col min="27" max="36" width="5.6640625" style="55" customWidth="1"/>
    <col min="37" max="37" width="5.08203125" style="55" customWidth="1"/>
    <col min="38" max="38" width="5.25" style="55" customWidth="1"/>
    <col min="39" max="39" width="6.08203125" style="55" customWidth="1"/>
    <col min="40" max="40" width="6.6640625" style="55" customWidth="1"/>
    <col min="41" max="41" width="12.25" style="55" customWidth="1"/>
    <col min="42" max="42" width="3.83203125" style="55" customWidth="1"/>
    <col min="43" max="43" width="2.33203125" style="55" customWidth="1"/>
    <col min="44" max="44" width="7.1640625" style="55" customWidth="1"/>
    <col min="45" max="45" width="4.33203125" style="55" customWidth="1"/>
    <col min="46" max="46" width="4.25" style="55" customWidth="1"/>
    <col min="47" max="47" width="4.83203125" style="55" customWidth="1"/>
    <col min="48" max="48" width="4.9140625" style="55" customWidth="1"/>
    <col min="49" max="49" width="5" style="55" customWidth="1"/>
    <col min="50" max="50" width="4.9140625" style="55" customWidth="1"/>
    <col min="51" max="51" width="4.6640625" style="55" customWidth="1"/>
    <col min="52" max="52" width="4.58203125" style="55" customWidth="1"/>
    <col min="53" max="61" width="6.25" style="55" customWidth="1"/>
    <col min="62" max="62" width="10.6640625" style="55" customWidth="1"/>
    <col min="63" max="63" width="2.5" style="55" customWidth="1"/>
    <col min="64" max="16384" width="8.6640625" style="55"/>
  </cols>
  <sheetData>
    <row r="1" spans="1:63" ht="24.75" customHeight="1" x14ac:dyDescent="0.3">
      <c r="A1" s="1136" t="s">
        <v>651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O1" s="94"/>
      <c r="AP1" s="94"/>
      <c r="AQ1" s="94"/>
      <c r="AR1" s="94"/>
      <c r="AS1" s="94"/>
      <c r="AT1" s="94"/>
    </row>
    <row r="2" spans="1:63" ht="43.5" customHeight="1" x14ac:dyDescent="0.3">
      <c r="A2" s="1077" t="s">
        <v>658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65"/>
      <c r="AJ2" s="165"/>
      <c r="AK2" s="165"/>
      <c r="AL2" s="165"/>
      <c r="AM2" s="165"/>
      <c r="AN2" s="165"/>
      <c r="AO2" s="110"/>
      <c r="AP2" s="110"/>
      <c r="AQ2" s="110"/>
      <c r="AR2" s="110"/>
      <c r="AS2" s="110"/>
      <c r="AT2" s="110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</row>
    <row r="3" spans="1:63" s="739" customFormat="1" ht="22.5" customHeight="1" thickBot="1" x14ac:dyDescent="0.35">
      <c r="A3" s="984" t="s">
        <v>1107</v>
      </c>
      <c r="B3" s="984"/>
      <c r="C3" s="700"/>
      <c r="D3" s="700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698"/>
      <c r="U3" s="698"/>
      <c r="V3" s="698"/>
      <c r="W3" s="1137" t="s">
        <v>1108</v>
      </c>
      <c r="X3" s="1137"/>
      <c r="Y3" s="1141" t="s">
        <v>1109</v>
      </c>
      <c r="Z3" s="1141"/>
      <c r="AA3" s="698"/>
      <c r="AB3" s="698"/>
      <c r="AC3" s="698"/>
      <c r="AD3" s="698"/>
      <c r="AE3" s="698"/>
      <c r="AF3" s="698"/>
      <c r="AG3" s="698"/>
      <c r="AH3" s="698"/>
      <c r="AI3" s="698"/>
      <c r="AJ3" s="468"/>
      <c r="AK3" s="468"/>
      <c r="AL3" s="468"/>
      <c r="AM3" s="468"/>
      <c r="AN3" s="468"/>
      <c r="AO3" s="1140" t="s">
        <v>1111</v>
      </c>
      <c r="AP3" s="1140"/>
      <c r="AQ3" s="1140" t="s">
        <v>1110</v>
      </c>
      <c r="AR3" s="1140"/>
      <c r="AS3" s="704"/>
      <c r="AT3" s="704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1140" t="s">
        <v>1111</v>
      </c>
      <c r="BK3" s="1140"/>
    </row>
    <row r="4" spans="1:63" s="210" customFormat="1" ht="23.25" customHeight="1" thickTop="1" x14ac:dyDescent="0.2">
      <c r="A4" s="1052" t="s">
        <v>0</v>
      </c>
      <c r="B4" s="1052"/>
      <c r="C4" s="1134" t="s">
        <v>415</v>
      </c>
      <c r="D4" s="1134"/>
      <c r="E4" s="1134" t="s">
        <v>240</v>
      </c>
      <c r="F4" s="1134"/>
      <c r="G4" s="1134" t="s">
        <v>241</v>
      </c>
      <c r="H4" s="1134"/>
      <c r="I4" s="1134" t="s">
        <v>601</v>
      </c>
      <c r="J4" s="1134"/>
      <c r="K4" s="1134" t="s">
        <v>242</v>
      </c>
      <c r="L4" s="1134"/>
      <c r="M4" s="1134" t="s">
        <v>243</v>
      </c>
      <c r="N4" s="1134"/>
      <c r="O4" s="1134" t="s">
        <v>244</v>
      </c>
      <c r="P4" s="1134"/>
      <c r="Q4" s="1134" t="s">
        <v>245</v>
      </c>
      <c r="R4" s="1134"/>
      <c r="S4" s="1134" t="s">
        <v>246</v>
      </c>
      <c r="T4" s="1134"/>
      <c r="U4" s="1134" t="s">
        <v>247</v>
      </c>
      <c r="V4" s="1134"/>
      <c r="W4" s="987" t="s">
        <v>439</v>
      </c>
      <c r="X4" s="987"/>
      <c r="Y4" s="1134" t="s">
        <v>0</v>
      </c>
      <c r="Z4" s="1134"/>
      <c r="AA4" s="1134" t="s">
        <v>248</v>
      </c>
      <c r="AB4" s="1134"/>
      <c r="AC4" s="1134" t="s">
        <v>249</v>
      </c>
      <c r="AD4" s="1134"/>
      <c r="AE4" s="1134" t="s">
        <v>250</v>
      </c>
      <c r="AF4" s="1134"/>
      <c r="AG4" s="1134" t="s">
        <v>251</v>
      </c>
      <c r="AH4" s="1134"/>
      <c r="AI4" s="1134" t="s">
        <v>252</v>
      </c>
      <c r="AJ4" s="1134"/>
      <c r="AK4" s="1134" t="s">
        <v>253</v>
      </c>
      <c r="AL4" s="1134"/>
      <c r="AM4" s="1134" t="s">
        <v>254</v>
      </c>
      <c r="AN4" s="1134"/>
      <c r="AO4" s="1134" t="s">
        <v>439</v>
      </c>
      <c r="AP4" s="1134"/>
      <c r="AQ4" s="987" t="s">
        <v>0</v>
      </c>
      <c r="AR4" s="987"/>
      <c r="AS4" s="987" t="s">
        <v>602</v>
      </c>
      <c r="AT4" s="987"/>
      <c r="AU4" s="1134" t="s">
        <v>255</v>
      </c>
      <c r="AV4" s="1134"/>
      <c r="AW4" s="1134" t="s">
        <v>256</v>
      </c>
      <c r="AX4" s="1134"/>
      <c r="AY4" s="1134" t="s">
        <v>257</v>
      </c>
      <c r="AZ4" s="1134"/>
      <c r="BA4" s="1134" t="s">
        <v>258</v>
      </c>
      <c r="BB4" s="1134"/>
      <c r="BC4" s="1134" t="s">
        <v>259</v>
      </c>
      <c r="BD4" s="1134"/>
      <c r="BE4" s="1134" t="s">
        <v>260</v>
      </c>
      <c r="BF4" s="1134"/>
      <c r="BG4" s="1134" t="s">
        <v>8</v>
      </c>
      <c r="BH4" s="1134"/>
      <c r="BI4" s="1134"/>
      <c r="BJ4" s="1052" t="s">
        <v>439</v>
      </c>
      <c r="BK4" s="1052"/>
    </row>
    <row r="5" spans="1:63" s="210" customFormat="1" ht="41.25" customHeight="1" x14ac:dyDescent="0.2">
      <c r="A5" s="1053"/>
      <c r="B5" s="1053"/>
      <c r="C5" s="990" t="s">
        <v>445</v>
      </c>
      <c r="D5" s="990"/>
      <c r="E5" s="990" t="s">
        <v>261</v>
      </c>
      <c r="F5" s="990"/>
      <c r="G5" s="990" t="s">
        <v>262</v>
      </c>
      <c r="H5" s="990"/>
      <c r="I5" s="788"/>
      <c r="J5" s="788"/>
      <c r="K5" s="990" t="s">
        <v>263</v>
      </c>
      <c r="L5" s="990"/>
      <c r="M5" s="990" t="s">
        <v>264</v>
      </c>
      <c r="N5" s="990"/>
      <c r="O5" s="990" t="s">
        <v>265</v>
      </c>
      <c r="P5" s="990"/>
      <c r="Q5" s="990" t="s">
        <v>266</v>
      </c>
      <c r="R5" s="990"/>
      <c r="S5" s="990" t="s">
        <v>267</v>
      </c>
      <c r="T5" s="990"/>
      <c r="U5" s="990" t="s">
        <v>268</v>
      </c>
      <c r="V5" s="990"/>
      <c r="W5" s="988"/>
      <c r="X5" s="988"/>
      <c r="Y5" s="1142"/>
      <c r="Z5" s="1142"/>
      <c r="AA5" s="990" t="s">
        <v>269</v>
      </c>
      <c r="AB5" s="990"/>
      <c r="AC5" s="990" t="s">
        <v>270</v>
      </c>
      <c r="AD5" s="990"/>
      <c r="AE5" s="990" t="s">
        <v>271</v>
      </c>
      <c r="AF5" s="990"/>
      <c r="AG5" s="990" t="s">
        <v>272</v>
      </c>
      <c r="AH5" s="990"/>
      <c r="AI5" s="990" t="s">
        <v>273</v>
      </c>
      <c r="AJ5" s="990"/>
      <c r="AK5" s="990" t="s">
        <v>274</v>
      </c>
      <c r="AL5" s="990"/>
      <c r="AM5" s="990" t="s">
        <v>275</v>
      </c>
      <c r="AN5" s="990"/>
      <c r="AO5" s="1142"/>
      <c r="AP5" s="1142"/>
      <c r="AQ5" s="988"/>
      <c r="AR5" s="988"/>
      <c r="AS5" s="988"/>
      <c r="AT5" s="988"/>
      <c r="AU5" s="1142" t="s">
        <v>276</v>
      </c>
      <c r="AV5" s="1142"/>
      <c r="AW5" s="1142" t="s">
        <v>277</v>
      </c>
      <c r="AX5" s="1142"/>
      <c r="AY5" s="990" t="s">
        <v>278</v>
      </c>
      <c r="AZ5" s="990"/>
      <c r="BA5" s="1142" t="s">
        <v>279</v>
      </c>
      <c r="BB5" s="1142"/>
      <c r="BC5" s="1142" t="s">
        <v>280</v>
      </c>
      <c r="BD5" s="1142"/>
      <c r="BE5" s="1142" t="s">
        <v>239</v>
      </c>
      <c r="BF5" s="1142"/>
      <c r="BG5" s="806"/>
      <c r="BH5" s="369" t="s">
        <v>12</v>
      </c>
      <c r="BI5" s="369"/>
      <c r="BJ5" s="1053"/>
      <c r="BK5" s="1053"/>
    </row>
    <row r="6" spans="1:63" s="210" customFormat="1" ht="19.5" customHeight="1" x14ac:dyDescent="0.2">
      <c r="A6" s="1053"/>
      <c r="B6" s="1053"/>
      <c r="C6" s="806" t="s">
        <v>281</v>
      </c>
      <c r="D6" s="806" t="s">
        <v>282</v>
      </c>
      <c r="E6" s="806" t="s">
        <v>281</v>
      </c>
      <c r="F6" s="806" t="s">
        <v>282</v>
      </c>
      <c r="G6" s="806" t="s">
        <v>281</v>
      </c>
      <c r="H6" s="806" t="s">
        <v>282</v>
      </c>
      <c r="I6" s="806" t="s">
        <v>281</v>
      </c>
      <c r="J6" s="806" t="s">
        <v>282</v>
      </c>
      <c r="K6" s="806" t="s">
        <v>281</v>
      </c>
      <c r="L6" s="806" t="s">
        <v>6</v>
      </c>
      <c r="M6" s="806" t="s">
        <v>281</v>
      </c>
      <c r="N6" s="806" t="s">
        <v>6</v>
      </c>
      <c r="O6" s="806" t="s">
        <v>281</v>
      </c>
      <c r="P6" s="806" t="s">
        <v>6</v>
      </c>
      <c r="Q6" s="806" t="s">
        <v>281</v>
      </c>
      <c r="R6" s="806" t="s">
        <v>282</v>
      </c>
      <c r="S6" s="806" t="s">
        <v>281</v>
      </c>
      <c r="T6" s="806" t="s">
        <v>282</v>
      </c>
      <c r="U6" s="806" t="s">
        <v>281</v>
      </c>
      <c r="V6" s="806" t="s">
        <v>282</v>
      </c>
      <c r="W6" s="988"/>
      <c r="X6" s="988"/>
      <c r="Y6" s="1142"/>
      <c r="Z6" s="1142"/>
      <c r="AA6" s="806" t="s">
        <v>281</v>
      </c>
      <c r="AB6" s="806" t="s">
        <v>282</v>
      </c>
      <c r="AC6" s="806" t="s">
        <v>281</v>
      </c>
      <c r="AD6" s="806" t="s">
        <v>282</v>
      </c>
      <c r="AE6" s="806" t="s">
        <v>281</v>
      </c>
      <c r="AF6" s="806" t="s">
        <v>282</v>
      </c>
      <c r="AG6" s="806" t="s">
        <v>281</v>
      </c>
      <c r="AH6" s="806" t="s">
        <v>282</v>
      </c>
      <c r="AI6" s="806" t="s">
        <v>281</v>
      </c>
      <c r="AJ6" s="806" t="s">
        <v>282</v>
      </c>
      <c r="AK6" s="806" t="s">
        <v>281</v>
      </c>
      <c r="AL6" s="806" t="s">
        <v>282</v>
      </c>
      <c r="AM6" s="806" t="s">
        <v>281</v>
      </c>
      <c r="AN6" s="806" t="s">
        <v>282</v>
      </c>
      <c r="AO6" s="1142"/>
      <c r="AP6" s="1142"/>
      <c r="AQ6" s="988"/>
      <c r="AR6" s="988"/>
      <c r="AS6" s="806" t="s">
        <v>281</v>
      </c>
      <c r="AT6" s="806" t="s">
        <v>282</v>
      </c>
      <c r="AU6" s="806" t="s">
        <v>281</v>
      </c>
      <c r="AV6" s="806" t="s">
        <v>282</v>
      </c>
      <c r="AW6" s="806" t="s">
        <v>281</v>
      </c>
      <c r="AX6" s="806" t="s">
        <v>282</v>
      </c>
      <c r="AY6" s="806" t="s">
        <v>281</v>
      </c>
      <c r="AZ6" s="806" t="s">
        <v>282</v>
      </c>
      <c r="BA6" s="806" t="s">
        <v>281</v>
      </c>
      <c r="BB6" s="806" t="s">
        <v>282</v>
      </c>
      <c r="BC6" s="806" t="s">
        <v>281</v>
      </c>
      <c r="BD6" s="806" t="s">
        <v>282</v>
      </c>
      <c r="BE6" s="806" t="s">
        <v>281</v>
      </c>
      <c r="BF6" s="806" t="s">
        <v>282</v>
      </c>
      <c r="BG6" s="806" t="s">
        <v>281</v>
      </c>
      <c r="BH6" s="806" t="s">
        <v>282</v>
      </c>
      <c r="BI6" s="806" t="s">
        <v>90</v>
      </c>
      <c r="BJ6" s="1053"/>
      <c r="BK6" s="1053"/>
    </row>
    <row r="7" spans="1:63" s="715" customFormat="1" ht="45.75" customHeight="1" thickBot="1" x14ac:dyDescent="0.25">
      <c r="A7" s="1054"/>
      <c r="B7" s="1054"/>
      <c r="C7" s="813" t="s">
        <v>9</v>
      </c>
      <c r="D7" s="813" t="s">
        <v>10</v>
      </c>
      <c r="E7" s="813" t="s">
        <v>9</v>
      </c>
      <c r="F7" s="813" t="s">
        <v>10</v>
      </c>
      <c r="G7" s="813" t="s">
        <v>9</v>
      </c>
      <c r="H7" s="813" t="s">
        <v>10</v>
      </c>
      <c r="I7" s="813" t="s">
        <v>9</v>
      </c>
      <c r="J7" s="813" t="s">
        <v>10</v>
      </c>
      <c r="K7" s="813" t="s">
        <v>9</v>
      </c>
      <c r="L7" s="813" t="s">
        <v>10</v>
      </c>
      <c r="M7" s="813" t="s">
        <v>9</v>
      </c>
      <c r="N7" s="813" t="s">
        <v>10</v>
      </c>
      <c r="O7" s="813" t="s">
        <v>9</v>
      </c>
      <c r="P7" s="813" t="s">
        <v>10</v>
      </c>
      <c r="Q7" s="813" t="s">
        <v>9</v>
      </c>
      <c r="R7" s="813" t="s">
        <v>10</v>
      </c>
      <c r="S7" s="813" t="s">
        <v>9</v>
      </c>
      <c r="T7" s="813" t="s">
        <v>10</v>
      </c>
      <c r="U7" s="813" t="s">
        <v>9</v>
      </c>
      <c r="V7" s="813" t="s">
        <v>10</v>
      </c>
      <c r="W7" s="989"/>
      <c r="X7" s="989"/>
      <c r="Y7" s="1143"/>
      <c r="Z7" s="1143"/>
      <c r="AA7" s="813" t="s">
        <v>9</v>
      </c>
      <c r="AB7" s="813" t="s">
        <v>10</v>
      </c>
      <c r="AC7" s="813" t="s">
        <v>9</v>
      </c>
      <c r="AD7" s="813" t="s">
        <v>10</v>
      </c>
      <c r="AE7" s="813" t="s">
        <v>9</v>
      </c>
      <c r="AF7" s="813" t="s">
        <v>10</v>
      </c>
      <c r="AG7" s="813" t="s">
        <v>9</v>
      </c>
      <c r="AH7" s="813" t="s">
        <v>10</v>
      </c>
      <c r="AI7" s="813" t="s">
        <v>9</v>
      </c>
      <c r="AJ7" s="813" t="s">
        <v>10</v>
      </c>
      <c r="AK7" s="813" t="s">
        <v>9</v>
      </c>
      <c r="AL7" s="813" t="s">
        <v>10</v>
      </c>
      <c r="AM7" s="813" t="s">
        <v>9</v>
      </c>
      <c r="AN7" s="813" t="s">
        <v>10</v>
      </c>
      <c r="AO7" s="1143"/>
      <c r="AP7" s="1143"/>
      <c r="AQ7" s="989"/>
      <c r="AR7" s="989"/>
      <c r="AS7" s="813" t="s">
        <v>9</v>
      </c>
      <c r="AT7" s="813" t="s">
        <v>10</v>
      </c>
      <c r="AU7" s="813" t="s">
        <v>9</v>
      </c>
      <c r="AV7" s="813" t="s">
        <v>10</v>
      </c>
      <c r="AW7" s="813" t="s">
        <v>9</v>
      </c>
      <c r="AX7" s="813" t="s">
        <v>10</v>
      </c>
      <c r="AY7" s="813" t="s">
        <v>9</v>
      </c>
      <c r="AZ7" s="813" t="s">
        <v>10</v>
      </c>
      <c r="BA7" s="813" t="s">
        <v>9</v>
      </c>
      <c r="BB7" s="813" t="s">
        <v>10</v>
      </c>
      <c r="BC7" s="813" t="s">
        <v>9</v>
      </c>
      <c r="BD7" s="813" t="s">
        <v>10</v>
      </c>
      <c r="BE7" s="813" t="s">
        <v>9</v>
      </c>
      <c r="BF7" s="813" t="s">
        <v>10</v>
      </c>
      <c r="BG7" s="813" t="s">
        <v>9</v>
      </c>
      <c r="BH7" s="813" t="s">
        <v>10</v>
      </c>
      <c r="BI7" s="813" t="s">
        <v>12</v>
      </c>
      <c r="BJ7" s="1054"/>
      <c r="BK7" s="1054"/>
    </row>
    <row r="8" spans="1:63" s="210" customFormat="1" ht="23.25" customHeight="1" x14ac:dyDescent="0.2">
      <c r="A8" s="992" t="s">
        <v>550</v>
      </c>
      <c r="B8" s="992"/>
      <c r="C8" s="631">
        <v>441</v>
      </c>
      <c r="D8" s="631">
        <v>182</v>
      </c>
      <c r="E8" s="631">
        <v>732</v>
      </c>
      <c r="F8" s="631">
        <v>464</v>
      </c>
      <c r="G8" s="631">
        <v>545</v>
      </c>
      <c r="H8" s="631">
        <v>490</v>
      </c>
      <c r="I8" s="631">
        <v>0</v>
      </c>
      <c r="J8" s="631">
        <v>0</v>
      </c>
      <c r="K8" s="631">
        <v>66</v>
      </c>
      <c r="L8" s="631">
        <v>7</v>
      </c>
      <c r="M8" s="631">
        <v>5</v>
      </c>
      <c r="N8" s="631">
        <v>11</v>
      </c>
      <c r="O8" s="631">
        <v>19</v>
      </c>
      <c r="P8" s="631">
        <v>3</v>
      </c>
      <c r="Q8" s="631">
        <v>470</v>
      </c>
      <c r="R8" s="631">
        <v>478</v>
      </c>
      <c r="S8" s="631">
        <v>359</v>
      </c>
      <c r="T8" s="631">
        <v>205</v>
      </c>
      <c r="U8" s="631">
        <v>328</v>
      </c>
      <c r="V8" s="631">
        <v>390</v>
      </c>
      <c r="W8" s="991" t="s">
        <v>743</v>
      </c>
      <c r="X8" s="991"/>
      <c r="Y8" s="1144" t="s">
        <v>567</v>
      </c>
      <c r="Z8" s="1144"/>
      <c r="AA8" s="112">
        <v>314</v>
      </c>
      <c r="AB8" s="112">
        <v>416</v>
      </c>
      <c r="AC8" s="112">
        <v>459</v>
      </c>
      <c r="AD8" s="112">
        <v>324</v>
      </c>
      <c r="AE8" s="112">
        <v>194</v>
      </c>
      <c r="AF8" s="112">
        <v>145</v>
      </c>
      <c r="AG8" s="112">
        <v>26</v>
      </c>
      <c r="AH8" s="112">
        <v>10</v>
      </c>
      <c r="AI8" s="112">
        <v>0</v>
      </c>
      <c r="AJ8" s="112">
        <v>0</v>
      </c>
      <c r="AK8" s="112">
        <v>59</v>
      </c>
      <c r="AL8" s="112">
        <v>9</v>
      </c>
      <c r="AM8" s="112">
        <v>6</v>
      </c>
      <c r="AN8" s="112">
        <v>12</v>
      </c>
      <c r="AO8" s="991" t="s">
        <v>743</v>
      </c>
      <c r="AP8" s="991"/>
      <c r="AQ8" s="1115" t="s">
        <v>525</v>
      </c>
      <c r="AR8" s="1115"/>
      <c r="AS8" s="792">
        <v>0</v>
      </c>
      <c r="AT8" s="792">
        <v>0</v>
      </c>
      <c r="AU8" s="792">
        <v>0</v>
      </c>
      <c r="AV8" s="792">
        <v>3</v>
      </c>
      <c r="AW8" s="792">
        <v>154</v>
      </c>
      <c r="AX8" s="792">
        <v>96</v>
      </c>
      <c r="AY8" s="792">
        <v>353</v>
      </c>
      <c r="AZ8" s="792">
        <v>55</v>
      </c>
      <c r="BA8" s="792">
        <v>135</v>
      </c>
      <c r="BB8" s="792">
        <v>112</v>
      </c>
      <c r="BC8" s="792">
        <v>150</v>
      </c>
      <c r="BD8" s="792">
        <v>201</v>
      </c>
      <c r="BE8" s="792">
        <v>85</v>
      </c>
      <c r="BF8" s="792">
        <v>55</v>
      </c>
      <c r="BG8" s="792">
        <f>SUM(BE8,BC8,BA8,AY8,AW8,AU8,AS8,AM8,AK8,AI8,AG8,AE8,AC8,AA8,U8,S8,Q8,O8,M8,K8,I8,G8,E8,C8)</f>
        <v>4900</v>
      </c>
      <c r="BH8" s="792">
        <f>SUM(BF8,BD8,BB8,AZ8,AX8,AV8,AT8,AN8,AL8,AJ8,AH8,AF8,AD8,AB8,V8,T8,R8,P8,N8,L8,J8,H8,F8,D8)</f>
        <v>3668</v>
      </c>
      <c r="BI8" s="792">
        <f>SUM(BG8:BH8)</f>
        <v>8568</v>
      </c>
      <c r="BJ8" s="991" t="s">
        <v>743</v>
      </c>
      <c r="BK8" s="991"/>
    </row>
    <row r="9" spans="1:63" s="210" customFormat="1" ht="21" customHeight="1" x14ac:dyDescent="0.2">
      <c r="A9" s="1034" t="s">
        <v>14</v>
      </c>
      <c r="B9" s="1034"/>
      <c r="C9" s="631">
        <v>328</v>
      </c>
      <c r="D9" s="631">
        <v>183</v>
      </c>
      <c r="E9" s="631">
        <v>550</v>
      </c>
      <c r="F9" s="631">
        <v>468</v>
      </c>
      <c r="G9" s="631">
        <v>327</v>
      </c>
      <c r="H9" s="631">
        <v>489</v>
      </c>
      <c r="I9" s="631">
        <v>0</v>
      </c>
      <c r="J9" s="631">
        <v>0</v>
      </c>
      <c r="K9" s="631">
        <v>21</v>
      </c>
      <c r="L9" s="631">
        <v>2</v>
      </c>
      <c r="M9" s="631">
        <v>0</v>
      </c>
      <c r="N9" s="631">
        <v>0</v>
      </c>
      <c r="O9" s="631">
        <v>6</v>
      </c>
      <c r="P9" s="631">
        <v>5</v>
      </c>
      <c r="Q9" s="631">
        <v>256</v>
      </c>
      <c r="R9" s="631">
        <v>432</v>
      </c>
      <c r="S9" s="631">
        <v>232</v>
      </c>
      <c r="T9" s="631">
        <v>172</v>
      </c>
      <c r="U9" s="631">
        <v>177</v>
      </c>
      <c r="V9" s="631">
        <v>340</v>
      </c>
      <c r="W9" s="996" t="s">
        <v>15</v>
      </c>
      <c r="X9" s="996"/>
      <c r="Y9" s="1034" t="s">
        <v>14</v>
      </c>
      <c r="Z9" s="1034"/>
      <c r="AA9" s="112">
        <v>224</v>
      </c>
      <c r="AB9" s="112">
        <v>414</v>
      </c>
      <c r="AC9" s="112">
        <v>421</v>
      </c>
      <c r="AD9" s="112">
        <v>280</v>
      </c>
      <c r="AE9" s="112">
        <v>246</v>
      </c>
      <c r="AF9" s="112">
        <v>167</v>
      </c>
      <c r="AG9" s="112">
        <v>26</v>
      </c>
      <c r="AH9" s="802">
        <v>14</v>
      </c>
      <c r="AI9" s="112">
        <v>0</v>
      </c>
      <c r="AJ9" s="112">
        <v>0</v>
      </c>
      <c r="AK9" s="112">
        <v>31</v>
      </c>
      <c r="AL9" s="112">
        <v>16</v>
      </c>
      <c r="AM9" s="112">
        <v>7</v>
      </c>
      <c r="AN9" s="112">
        <v>1</v>
      </c>
      <c r="AO9" s="994" t="s">
        <v>15</v>
      </c>
      <c r="AP9" s="994"/>
      <c r="AQ9" s="995" t="s">
        <v>14</v>
      </c>
      <c r="AR9" s="995"/>
      <c r="AS9" s="792">
        <v>0</v>
      </c>
      <c r="AT9" s="792">
        <v>0</v>
      </c>
      <c r="AU9" s="358">
        <v>1</v>
      </c>
      <c r="AV9" s="246">
        <v>9</v>
      </c>
      <c r="AW9" s="791">
        <v>56</v>
      </c>
      <c r="AX9" s="791">
        <v>28</v>
      </c>
      <c r="AY9" s="358">
        <v>165</v>
      </c>
      <c r="AZ9" s="358">
        <v>47</v>
      </c>
      <c r="BA9" s="358">
        <v>85</v>
      </c>
      <c r="BB9" s="358">
        <v>45</v>
      </c>
      <c r="BC9" s="358">
        <v>80</v>
      </c>
      <c r="BD9" s="358">
        <v>109</v>
      </c>
      <c r="BE9" s="358">
        <v>58</v>
      </c>
      <c r="BF9" s="358">
        <v>43</v>
      </c>
      <c r="BG9" s="792">
        <f t="shared" ref="BG9:BG27" si="0">SUM(BE9,BC9,BA9,AY9,AW9,AU9,AS9,AM9,AK9,AI9,AG9,AE9,AC9,AA9,U9,S9,Q9,O9,M9,K9,I9,G9,E9,C9)</f>
        <v>3297</v>
      </c>
      <c r="BH9" s="792">
        <f t="shared" ref="BH9:BH27" si="1">SUM(BF9,BD9,BB9,AZ9,AX9,AV9,AT9,AN9,AL9,AJ9,AH9,AF9,AD9,AB9,V9,T9,R9,P9,N9,L9,J9,H9,F9,D9)</f>
        <v>3264</v>
      </c>
      <c r="BI9" s="792">
        <f t="shared" ref="BI9:BI27" si="2">SUM(BG9:BH9)</f>
        <v>6561</v>
      </c>
      <c r="BJ9" s="996" t="s">
        <v>15</v>
      </c>
      <c r="BK9" s="996"/>
    </row>
    <row r="10" spans="1:63" s="210" customFormat="1" ht="21" customHeight="1" x14ac:dyDescent="0.2">
      <c r="A10" s="1034" t="s">
        <v>16</v>
      </c>
      <c r="B10" s="1034"/>
      <c r="C10" s="631">
        <v>187</v>
      </c>
      <c r="D10" s="631">
        <v>183</v>
      </c>
      <c r="E10" s="631">
        <v>281</v>
      </c>
      <c r="F10" s="631">
        <v>419</v>
      </c>
      <c r="G10" s="631">
        <v>242</v>
      </c>
      <c r="H10" s="631">
        <v>495</v>
      </c>
      <c r="I10" s="631">
        <v>0</v>
      </c>
      <c r="J10" s="631">
        <v>0</v>
      </c>
      <c r="K10" s="631">
        <v>46</v>
      </c>
      <c r="L10" s="631">
        <v>56</v>
      </c>
      <c r="M10" s="631">
        <v>6</v>
      </c>
      <c r="N10" s="631">
        <v>4</v>
      </c>
      <c r="O10" s="632">
        <v>71</v>
      </c>
      <c r="P10" s="632">
        <v>21</v>
      </c>
      <c r="Q10" s="632">
        <v>217</v>
      </c>
      <c r="R10" s="632">
        <v>308</v>
      </c>
      <c r="S10" s="632">
        <v>177</v>
      </c>
      <c r="T10" s="632">
        <v>180</v>
      </c>
      <c r="U10" s="632">
        <v>151</v>
      </c>
      <c r="V10" s="632">
        <v>235</v>
      </c>
      <c r="W10" s="996" t="s">
        <v>17</v>
      </c>
      <c r="X10" s="996"/>
      <c r="Y10" s="1034" t="s">
        <v>16</v>
      </c>
      <c r="Z10" s="1034"/>
      <c r="AA10" s="112">
        <v>160</v>
      </c>
      <c r="AB10" s="112">
        <v>293</v>
      </c>
      <c r="AC10" s="112">
        <v>133</v>
      </c>
      <c r="AD10" s="112">
        <v>263</v>
      </c>
      <c r="AE10" s="112">
        <v>108</v>
      </c>
      <c r="AF10" s="112">
        <v>143</v>
      </c>
      <c r="AG10" s="112">
        <v>12</v>
      </c>
      <c r="AH10" s="802">
        <v>26</v>
      </c>
      <c r="AI10" s="112">
        <v>0</v>
      </c>
      <c r="AJ10" s="112">
        <v>0</v>
      </c>
      <c r="AK10" s="112">
        <v>19</v>
      </c>
      <c r="AL10" s="112">
        <v>13</v>
      </c>
      <c r="AM10" s="112">
        <v>2</v>
      </c>
      <c r="AN10" s="112">
        <v>9</v>
      </c>
      <c r="AO10" s="996" t="s">
        <v>17</v>
      </c>
      <c r="AP10" s="996"/>
      <c r="AQ10" s="995" t="s">
        <v>16</v>
      </c>
      <c r="AR10" s="995"/>
      <c r="AS10" s="792">
        <v>0</v>
      </c>
      <c r="AT10" s="792">
        <v>5</v>
      </c>
      <c r="AU10" s="358">
        <v>0</v>
      </c>
      <c r="AV10" s="246">
        <v>6</v>
      </c>
      <c r="AW10" s="791">
        <v>45</v>
      </c>
      <c r="AX10" s="791">
        <v>51</v>
      </c>
      <c r="AY10" s="358">
        <v>184</v>
      </c>
      <c r="AZ10" s="358">
        <v>105</v>
      </c>
      <c r="BA10" s="358">
        <v>31</v>
      </c>
      <c r="BB10" s="358">
        <v>64</v>
      </c>
      <c r="BC10" s="358">
        <v>51</v>
      </c>
      <c r="BD10" s="358">
        <v>130</v>
      </c>
      <c r="BE10" s="358">
        <v>14</v>
      </c>
      <c r="BF10" s="358">
        <v>56</v>
      </c>
      <c r="BG10" s="792">
        <f t="shared" si="0"/>
        <v>2137</v>
      </c>
      <c r="BH10" s="792">
        <f t="shared" si="1"/>
        <v>3065</v>
      </c>
      <c r="BI10" s="792">
        <f t="shared" si="2"/>
        <v>5202</v>
      </c>
      <c r="BJ10" s="996" t="s">
        <v>17</v>
      </c>
      <c r="BK10" s="996"/>
    </row>
    <row r="11" spans="1:63" s="210" customFormat="1" ht="21" customHeight="1" x14ac:dyDescent="0.2">
      <c r="A11" s="1034" t="s">
        <v>18</v>
      </c>
      <c r="B11" s="1034"/>
      <c r="C11" s="631">
        <v>0</v>
      </c>
      <c r="D11" s="631">
        <v>0</v>
      </c>
      <c r="E11" s="631">
        <v>913</v>
      </c>
      <c r="F11" s="631">
        <v>856</v>
      </c>
      <c r="G11" s="631">
        <v>541</v>
      </c>
      <c r="H11" s="631">
        <v>979</v>
      </c>
      <c r="I11" s="631">
        <v>0</v>
      </c>
      <c r="J11" s="631">
        <v>0</v>
      </c>
      <c r="K11" s="631">
        <v>61</v>
      </c>
      <c r="L11" s="631">
        <v>66</v>
      </c>
      <c r="M11" s="631">
        <v>0</v>
      </c>
      <c r="N11" s="631">
        <v>0</v>
      </c>
      <c r="O11" s="632">
        <v>2</v>
      </c>
      <c r="P11" s="632">
        <v>0</v>
      </c>
      <c r="Q11" s="632">
        <v>459</v>
      </c>
      <c r="R11" s="632">
        <v>587</v>
      </c>
      <c r="S11" s="632">
        <v>345</v>
      </c>
      <c r="T11" s="632">
        <v>255</v>
      </c>
      <c r="U11" s="632">
        <v>304</v>
      </c>
      <c r="V11" s="632">
        <v>411</v>
      </c>
      <c r="W11" s="996" t="s">
        <v>19</v>
      </c>
      <c r="X11" s="996"/>
      <c r="Y11" s="1034" t="s">
        <v>18</v>
      </c>
      <c r="Z11" s="1034"/>
      <c r="AA11" s="112">
        <v>335</v>
      </c>
      <c r="AB11" s="112">
        <v>555</v>
      </c>
      <c r="AC11" s="112">
        <v>579</v>
      </c>
      <c r="AD11" s="112">
        <v>457</v>
      </c>
      <c r="AE11" s="112">
        <v>363</v>
      </c>
      <c r="AF11" s="112">
        <v>332</v>
      </c>
      <c r="AG11" s="112">
        <v>49</v>
      </c>
      <c r="AH11" s="802">
        <v>49</v>
      </c>
      <c r="AI11" s="112">
        <v>437</v>
      </c>
      <c r="AJ11" s="112">
        <v>276</v>
      </c>
      <c r="AK11" s="112">
        <v>49</v>
      </c>
      <c r="AL11" s="112">
        <v>36</v>
      </c>
      <c r="AM11" s="112">
        <v>21</v>
      </c>
      <c r="AN11" s="112">
        <v>11</v>
      </c>
      <c r="AO11" s="996" t="s">
        <v>19</v>
      </c>
      <c r="AP11" s="996"/>
      <c r="AQ11" s="995" t="s">
        <v>18</v>
      </c>
      <c r="AR11" s="995"/>
      <c r="AS11" s="792">
        <v>0</v>
      </c>
      <c r="AT11" s="792">
        <v>0</v>
      </c>
      <c r="AU11" s="358">
        <v>0</v>
      </c>
      <c r="AV11" s="246">
        <v>38</v>
      </c>
      <c r="AW11" s="791">
        <v>118</v>
      </c>
      <c r="AX11" s="791">
        <v>147</v>
      </c>
      <c r="AY11" s="358">
        <v>527</v>
      </c>
      <c r="AZ11" s="358">
        <v>250</v>
      </c>
      <c r="BA11" s="358">
        <v>250</v>
      </c>
      <c r="BB11" s="358">
        <v>182</v>
      </c>
      <c r="BC11" s="358">
        <v>116</v>
      </c>
      <c r="BD11" s="358">
        <v>235</v>
      </c>
      <c r="BE11" s="358">
        <v>54</v>
      </c>
      <c r="BF11" s="358">
        <v>38</v>
      </c>
      <c r="BG11" s="792">
        <f t="shared" si="0"/>
        <v>5523</v>
      </c>
      <c r="BH11" s="792">
        <f t="shared" si="1"/>
        <v>5760</v>
      </c>
      <c r="BI11" s="792">
        <f t="shared" si="2"/>
        <v>11283</v>
      </c>
      <c r="BJ11" s="996" t="s">
        <v>19</v>
      </c>
      <c r="BK11" s="996"/>
    </row>
    <row r="12" spans="1:63" s="210" customFormat="1" ht="21" customHeight="1" x14ac:dyDescent="0.2">
      <c r="A12" s="997" t="s">
        <v>20</v>
      </c>
      <c r="B12" s="783" t="s">
        <v>399</v>
      </c>
      <c r="C12" s="631">
        <v>165</v>
      </c>
      <c r="D12" s="631">
        <v>322</v>
      </c>
      <c r="E12" s="631">
        <v>296</v>
      </c>
      <c r="F12" s="631">
        <v>750</v>
      </c>
      <c r="G12" s="631">
        <v>202</v>
      </c>
      <c r="H12" s="631">
        <v>804</v>
      </c>
      <c r="I12" s="631">
        <v>9</v>
      </c>
      <c r="J12" s="631">
        <v>16</v>
      </c>
      <c r="K12" s="631">
        <v>54</v>
      </c>
      <c r="L12" s="631">
        <v>68</v>
      </c>
      <c r="M12" s="631">
        <v>0</v>
      </c>
      <c r="N12" s="631">
        <v>0</v>
      </c>
      <c r="O12" s="632">
        <v>1</v>
      </c>
      <c r="P12" s="632">
        <v>0</v>
      </c>
      <c r="Q12" s="632">
        <v>294</v>
      </c>
      <c r="R12" s="632">
        <v>634</v>
      </c>
      <c r="S12" s="632">
        <v>242</v>
      </c>
      <c r="T12" s="632">
        <v>344</v>
      </c>
      <c r="U12" s="632">
        <v>167</v>
      </c>
      <c r="V12" s="632">
        <v>420</v>
      </c>
      <c r="W12" s="784" t="s">
        <v>43</v>
      </c>
      <c r="X12" s="1000" t="s">
        <v>21</v>
      </c>
      <c r="Y12" s="997" t="s">
        <v>20</v>
      </c>
      <c r="Z12" s="783" t="s">
        <v>399</v>
      </c>
      <c r="AA12" s="112">
        <v>125</v>
      </c>
      <c r="AB12" s="112">
        <v>422</v>
      </c>
      <c r="AC12" s="112">
        <v>171</v>
      </c>
      <c r="AD12" s="112">
        <v>467</v>
      </c>
      <c r="AE12" s="112">
        <v>97</v>
      </c>
      <c r="AF12" s="112">
        <v>323</v>
      </c>
      <c r="AG12" s="112">
        <v>19</v>
      </c>
      <c r="AH12" s="802">
        <v>42</v>
      </c>
      <c r="AI12" s="112">
        <v>3</v>
      </c>
      <c r="AJ12" s="112">
        <v>5</v>
      </c>
      <c r="AK12" s="112">
        <v>11</v>
      </c>
      <c r="AL12" s="112">
        <v>23</v>
      </c>
      <c r="AM12" s="112">
        <v>18</v>
      </c>
      <c r="AN12" s="112">
        <v>16</v>
      </c>
      <c r="AO12" s="784" t="s">
        <v>43</v>
      </c>
      <c r="AP12" s="1000" t="s">
        <v>21</v>
      </c>
      <c r="AQ12" s="997" t="s">
        <v>20</v>
      </c>
      <c r="AR12" s="783" t="s">
        <v>399</v>
      </c>
      <c r="AS12" s="792">
        <v>0</v>
      </c>
      <c r="AT12" s="792">
        <v>23</v>
      </c>
      <c r="AU12" s="358">
        <v>0</v>
      </c>
      <c r="AV12" s="246">
        <v>20</v>
      </c>
      <c r="AW12" s="791">
        <v>131</v>
      </c>
      <c r="AX12" s="791">
        <v>281</v>
      </c>
      <c r="AY12" s="358">
        <v>235</v>
      </c>
      <c r="AZ12" s="358">
        <v>280</v>
      </c>
      <c r="BA12" s="358">
        <v>61</v>
      </c>
      <c r="BB12" s="358">
        <v>141</v>
      </c>
      <c r="BC12" s="358">
        <v>60</v>
      </c>
      <c r="BD12" s="358">
        <v>257</v>
      </c>
      <c r="BE12" s="358">
        <v>43</v>
      </c>
      <c r="BF12" s="358">
        <v>81</v>
      </c>
      <c r="BG12" s="792">
        <f t="shared" si="0"/>
        <v>2404</v>
      </c>
      <c r="BH12" s="792">
        <f t="shared" si="1"/>
        <v>5739</v>
      </c>
      <c r="BI12" s="792">
        <f t="shared" si="2"/>
        <v>8143</v>
      </c>
      <c r="BJ12" s="784" t="s">
        <v>43</v>
      </c>
      <c r="BK12" s="1000" t="s">
        <v>380</v>
      </c>
    </row>
    <row r="13" spans="1:63" s="210" customFormat="1" ht="21" customHeight="1" x14ac:dyDescent="0.2">
      <c r="A13" s="998"/>
      <c r="B13" s="783" t="s">
        <v>400</v>
      </c>
      <c r="C13" s="631">
        <v>29</v>
      </c>
      <c r="D13" s="631">
        <v>65</v>
      </c>
      <c r="E13" s="631">
        <v>484</v>
      </c>
      <c r="F13" s="631">
        <v>895</v>
      </c>
      <c r="G13" s="631">
        <v>343</v>
      </c>
      <c r="H13" s="631">
        <v>889</v>
      </c>
      <c r="I13" s="631">
        <v>4</v>
      </c>
      <c r="J13" s="631">
        <v>10</v>
      </c>
      <c r="K13" s="631">
        <v>50</v>
      </c>
      <c r="L13" s="631">
        <v>64</v>
      </c>
      <c r="M13" s="631">
        <v>4</v>
      </c>
      <c r="N13" s="631">
        <v>4</v>
      </c>
      <c r="O13" s="632">
        <v>0</v>
      </c>
      <c r="P13" s="632">
        <v>0</v>
      </c>
      <c r="Q13" s="632">
        <v>406</v>
      </c>
      <c r="R13" s="632">
        <v>654</v>
      </c>
      <c r="S13" s="632">
        <v>283</v>
      </c>
      <c r="T13" s="632">
        <v>359</v>
      </c>
      <c r="U13" s="632">
        <v>211</v>
      </c>
      <c r="V13" s="632">
        <v>411</v>
      </c>
      <c r="W13" s="784" t="s">
        <v>44</v>
      </c>
      <c r="X13" s="1001"/>
      <c r="Y13" s="998"/>
      <c r="Z13" s="783" t="s">
        <v>400</v>
      </c>
      <c r="AA13" s="112">
        <v>181</v>
      </c>
      <c r="AB13" s="112">
        <v>474</v>
      </c>
      <c r="AC13" s="112">
        <v>236</v>
      </c>
      <c r="AD13" s="112">
        <v>518</v>
      </c>
      <c r="AE13" s="112">
        <v>146</v>
      </c>
      <c r="AF13" s="112">
        <v>374</v>
      </c>
      <c r="AG13" s="112">
        <v>31</v>
      </c>
      <c r="AH13" s="802">
        <v>36</v>
      </c>
      <c r="AI13" s="112">
        <v>131</v>
      </c>
      <c r="AJ13" s="112">
        <v>375</v>
      </c>
      <c r="AK13" s="112">
        <v>37</v>
      </c>
      <c r="AL13" s="112">
        <v>39</v>
      </c>
      <c r="AM13" s="112">
        <v>5</v>
      </c>
      <c r="AN13" s="112">
        <v>9</v>
      </c>
      <c r="AO13" s="784" t="s">
        <v>44</v>
      </c>
      <c r="AP13" s="1001"/>
      <c r="AQ13" s="998"/>
      <c r="AR13" s="783" t="s">
        <v>400</v>
      </c>
      <c r="AS13" s="792">
        <v>0</v>
      </c>
      <c r="AT13" s="792">
        <v>1</v>
      </c>
      <c r="AU13" s="358">
        <v>0</v>
      </c>
      <c r="AV13" s="246">
        <v>52</v>
      </c>
      <c r="AW13" s="791">
        <v>116</v>
      </c>
      <c r="AX13" s="791">
        <v>205</v>
      </c>
      <c r="AY13" s="358">
        <v>232</v>
      </c>
      <c r="AZ13" s="358">
        <v>228</v>
      </c>
      <c r="BA13" s="358">
        <v>87</v>
      </c>
      <c r="BB13" s="358">
        <v>127</v>
      </c>
      <c r="BC13" s="358">
        <v>88</v>
      </c>
      <c r="BD13" s="358">
        <v>252</v>
      </c>
      <c r="BE13" s="358">
        <v>68</v>
      </c>
      <c r="BF13" s="358">
        <v>185</v>
      </c>
      <c r="BG13" s="792">
        <f t="shared" si="0"/>
        <v>3172</v>
      </c>
      <c r="BH13" s="792">
        <f t="shared" si="1"/>
        <v>6226</v>
      </c>
      <c r="BI13" s="792">
        <f t="shared" si="2"/>
        <v>9398</v>
      </c>
      <c r="BJ13" s="784" t="s">
        <v>44</v>
      </c>
      <c r="BK13" s="1001"/>
    </row>
    <row r="14" spans="1:63" s="210" customFormat="1" ht="21" customHeight="1" x14ac:dyDescent="0.2">
      <c r="A14" s="998"/>
      <c r="B14" s="783" t="s">
        <v>401</v>
      </c>
      <c r="C14" s="631">
        <v>92</v>
      </c>
      <c r="D14" s="631">
        <v>244</v>
      </c>
      <c r="E14" s="631">
        <v>313</v>
      </c>
      <c r="F14" s="631">
        <v>414</v>
      </c>
      <c r="G14" s="631">
        <v>182</v>
      </c>
      <c r="H14" s="631">
        <v>416</v>
      </c>
      <c r="I14" s="631">
        <v>3</v>
      </c>
      <c r="J14" s="631">
        <v>4</v>
      </c>
      <c r="K14" s="631">
        <v>42</v>
      </c>
      <c r="L14" s="631">
        <v>46</v>
      </c>
      <c r="M14" s="631">
        <v>0</v>
      </c>
      <c r="N14" s="631">
        <v>0</v>
      </c>
      <c r="O14" s="632">
        <v>0</v>
      </c>
      <c r="P14" s="632">
        <v>0</v>
      </c>
      <c r="Q14" s="632">
        <v>243</v>
      </c>
      <c r="R14" s="632">
        <v>330</v>
      </c>
      <c r="S14" s="632">
        <v>177</v>
      </c>
      <c r="T14" s="632">
        <v>126</v>
      </c>
      <c r="U14" s="632">
        <v>117</v>
      </c>
      <c r="V14" s="632">
        <v>156</v>
      </c>
      <c r="W14" s="784" t="s">
        <v>45</v>
      </c>
      <c r="X14" s="1001"/>
      <c r="Y14" s="998"/>
      <c r="Z14" s="783" t="s">
        <v>401</v>
      </c>
      <c r="AA14" s="112">
        <v>103</v>
      </c>
      <c r="AB14" s="112">
        <v>214</v>
      </c>
      <c r="AC14" s="112">
        <v>153</v>
      </c>
      <c r="AD14" s="112">
        <v>227</v>
      </c>
      <c r="AE14" s="112">
        <v>114</v>
      </c>
      <c r="AF14" s="112">
        <v>182</v>
      </c>
      <c r="AG14" s="112">
        <v>21</v>
      </c>
      <c r="AH14" s="802">
        <v>18</v>
      </c>
      <c r="AI14" s="112">
        <v>0</v>
      </c>
      <c r="AJ14" s="112">
        <v>0</v>
      </c>
      <c r="AK14" s="112">
        <v>20</v>
      </c>
      <c r="AL14" s="112">
        <v>19</v>
      </c>
      <c r="AM14" s="112">
        <v>0</v>
      </c>
      <c r="AN14" s="112">
        <v>1</v>
      </c>
      <c r="AO14" s="784" t="s">
        <v>45</v>
      </c>
      <c r="AP14" s="1001"/>
      <c r="AQ14" s="998"/>
      <c r="AR14" s="783" t="s">
        <v>401</v>
      </c>
      <c r="AS14" s="792">
        <v>0</v>
      </c>
      <c r="AT14" s="792">
        <v>11</v>
      </c>
      <c r="AU14" s="358">
        <v>0</v>
      </c>
      <c r="AV14" s="246">
        <v>4</v>
      </c>
      <c r="AW14" s="791">
        <v>85</v>
      </c>
      <c r="AX14" s="791">
        <v>61</v>
      </c>
      <c r="AY14" s="358">
        <v>143</v>
      </c>
      <c r="AZ14" s="358">
        <v>75</v>
      </c>
      <c r="BA14" s="358">
        <v>83</v>
      </c>
      <c r="BB14" s="358">
        <v>73</v>
      </c>
      <c r="BC14" s="358">
        <v>41</v>
      </c>
      <c r="BD14" s="358">
        <v>80</v>
      </c>
      <c r="BE14" s="358">
        <v>16</v>
      </c>
      <c r="BF14" s="358">
        <v>14</v>
      </c>
      <c r="BG14" s="792">
        <f t="shared" si="0"/>
        <v>1948</v>
      </c>
      <c r="BH14" s="792">
        <f t="shared" si="1"/>
        <v>2715</v>
      </c>
      <c r="BI14" s="792">
        <f t="shared" si="2"/>
        <v>4663</v>
      </c>
      <c r="BJ14" s="784" t="s">
        <v>45</v>
      </c>
      <c r="BK14" s="1001"/>
    </row>
    <row r="15" spans="1:63" s="210" customFormat="1" ht="21" customHeight="1" x14ac:dyDescent="0.2">
      <c r="A15" s="998"/>
      <c r="B15" s="783" t="s">
        <v>382</v>
      </c>
      <c r="C15" s="631">
        <v>262</v>
      </c>
      <c r="D15" s="631">
        <v>313</v>
      </c>
      <c r="E15" s="631">
        <v>295</v>
      </c>
      <c r="F15" s="631">
        <v>582</v>
      </c>
      <c r="G15" s="631">
        <v>231</v>
      </c>
      <c r="H15" s="631">
        <v>768</v>
      </c>
      <c r="I15" s="631">
        <v>0</v>
      </c>
      <c r="J15" s="631">
        <v>0</v>
      </c>
      <c r="K15" s="631">
        <v>26</v>
      </c>
      <c r="L15" s="631">
        <v>60</v>
      </c>
      <c r="M15" s="631">
        <v>0</v>
      </c>
      <c r="N15" s="631">
        <v>0</v>
      </c>
      <c r="O15" s="632">
        <v>0</v>
      </c>
      <c r="P15" s="632">
        <v>0</v>
      </c>
      <c r="Q15" s="632">
        <v>288</v>
      </c>
      <c r="R15" s="632">
        <v>534</v>
      </c>
      <c r="S15" s="632">
        <v>229</v>
      </c>
      <c r="T15" s="632">
        <v>298</v>
      </c>
      <c r="U15" s="632">
        <v>177</v>
      </c>
      <c r="V15" s="632">
        <v>404</v>
      </c>
      <c r="W15" s="784" t="s">
        <v>46</v>
      </c>
      <c r="X15" s="1001"/>
      <c r="Y15" s="998"/>
      <c r="Z15" s="783" t="s">
        <v>382</v>
      </c>
      <c r="AA15" s="112">
        <v>137</v>
      </c>
      <c r="AB15" s="112">
        <v>488</v>
      </c>
      <c r="AC15" s="112">
        <v>162</v>
      </c>
      <c r="AD15" s="112">
        <v>371</v>
      </c>
      <c r="AE15" s="112">
        <v>116</v>
      </c>
      <c r="AF15" s="112">
        <v>271</v>
      </c>
      <c r="AG15" s="112">
        <v>13</v>
      </c>
      <c r="AH15" s="802">
        <v>40</v>
      </c>
      <c r="AI15" s="112">
        <v>0</v>
      </c>
      <c r="AJ15" s="112">
        <v>0</v>
      </c>
      <c r="AK15" s="112">
        <v>22</v>
      </c>
      <c r="AL15" s="112">
        <v>40</v>
      </c>
      <c r="AM15" s="112">
        <v>10</v>
      </c>
      <c r="AN15" s="112">
        <v>16</v>
      </c>
      <c r="AO15" s="784" t="s">
        <v>46</v>
      </c>
      <c r="AP15" s="1001"/>
      <c r="AQ15" s="998"/>
      <c r="AR15" s="783" t="s">
        <v>382</v>
      </c>
      <c r="AS15" s="792">
        <v>0</v>
      </c>
      <c r="AT15" s="792">
        <v>0</v>
      </c>
      <c r="AU15" s="358">
        <v>0</v>
      </c>
      <c r="AV15" s="246">
        <v>48</v>
      </c>
      <c r="AW15" s="791">
        <v>107</v>
      </c>
      <c r="AX15" s="791">
        <v>179</v>
      </c>
      <c r="AY15" s="358">
        <v>208</v>
      </c>
      <c r="AZ15" s="358">
        <v>172</v>
      </c>
      <c r="BA15" s="358">
        <v>55</v>
      </c>
      <c r="BB15" s="358">
        <v>71</v>
      </c>
      <c r="BC15" s="358">
        <v>86</v>
      </c>
      <c r="BD15" s="358">
        <v>207</v>
      </c>
      <c r="BE15" s="358">
        <v>40</v>
      </c>
      <c r="BF15" s="358">
        <v>120</v>
      </c>
      <c r="BG15" s="792">
        <f t="shared" si="0"/>
        <v>2464</v>
      </c>
      <c r="BH15" s="792">
        <f t="shared" si="1"/>
        <v>4982</v>
      </c>
      <c r="BI15" s="792">
        <f t="shared" si="2"/>
        <v>7446</v>
      </c>
      <c r="BJ15" s="784" t="s">
        <v>46</v>
      </c>
      <c r="BK15" s="1001"/>
    </row>
    <row r="16" spans="1:63" s="210" customFormat="1" ht="21" customHeight="1" x14ac:dyDescent="0.2">
      <c r="A16" s="998"/>
      <c r="B16" s="783" t="s">
        <v>383</v>
      </c>
      <c r="C16" s="631">
        <v>222</v>
      </c>
      <c r="D16" s="631">
        <v>394</v>
      </c>
      <c r="E16" s="631">
        <v>377</v>
      </c>
      <c r="F16" s="631">
        <v>933</v>
      </c>
      <c r="G16" s="631">
        <v>274</v>
      </c>
      <c r="H16" s="631">
        <v>906</v>
      </c>
      <c r="I16" s="631">
        <v>6</v>
      </c>
      <c r="J16" s="631">
        <v>26</v>
      </c>
      <c r="K16" s="631">
        <v>36</v>
      </c>
      <c r="L16" s="631">
        <v>86</v>
      </c>
      <c r="M16" s="631">
        <v>0</v>
      </c>
      <c r="N16" s="631">
        <v>4</v>
      </c>
      <c r="O16" s="632">
        <v>0</v>
      </c>
      <c r="P16" s="632">
        <v>2</v>
      </c>
      <c r="Q16" s="632">
        <v>352</v>
      </c>
      <c r="R16" s="632">
        <v>674</v>
      </c>
      <c r="S16" s="632">
        <v>291</v>
      </c>
      <c r="T16" s="632">
        <v>334</v>
      </c>
      <c r="U16" s="632">
        <v>198</v>
      </c>
      <c r="V16" s="632">
        <v>420</v>
      </c>
      <c r="W16" s="784" t="s">
        <v>47</v>
      </c>
      <c r="X16" s="1001"/>
      <c r="Y16" s="998"/>
      <c r="Z16" s="783" t="s">
        <v>383</v>
      </c>
      <c r="AA16" s="112">
        <v>165</v>
      </c>
      <c r="AB16" s="112">
        <v>471</v>
      </c>
      <c r="AC16" s="112">
        <v>169</v>
      </c>
      <c r="AD16" s="112">
        <v>527</v>
      </c>
      <c r="AE16" s="112">
        <v>127</v>
      </c>
      <c r="AF16" s="112">
        <v>376</v>
      </c>
      <c r="AG16" s="112">
        <v>4</v>
      </c>
      <c r="AH16" s="802">
        <v>32</v>
      </c>
      <c r="AI16" s="112">
        <v>0</v>
      </c>
      <c r="AJ16" s="112">
        <v>0</v>
      </c>
      <c r="AK16" s="112">
        <v>13</v>
      </c>
      <c r="AL16" s="112">
        <v>42</v>
      </c>
      <c r="AM16" s="112">
        <v>6</v>
      </c>
      <c r="AN16" s="112">
        <v>13</v>
      </c>
      <c r="AO16" s="784" t="s">
        <v>47</v>
      </c>
      <c r="AP16" s="1001"/>
      <c r="AQ16" s="998"/>
      <c r="AR16" s="783" t="s">
        <v>383</v>
      </c>
      <c r="AS16" s="792">
        <v>0</v>
      </c>
      <c r="AT16" s="792">
        <v>13</v>
      </c>
      <c r="AU16" s="358">
        <v>0</v>
      </c>
      <c r="AV16" s="246">
        <v>52</v>
      </c>
      <c r="AW16" s="791">
        <v>112</v>
      </c>
      <c r="AX16" s="791">
        <v>210</v>
      </c>
      <c r="AY16" s="358">
        <v>263</v>
      </c>
      <c r="AZ16" s="358">
        <v>223</v>
      </c>
      <c r="BA16" s="358">
        <v>69</v>
      </c>
      <c r="BB16" s="358">
        <v>110</v>
      </c>
      <c r="BC16" s="358">
        <v>64</v>
      </c>
      <c r="BD16" s="358">
        <v>209</v>
      </c>
      <c r="BE16" s="358">
        <v>47</v>
      </c>
      <c r="BF16" s="358">
        <v>55</v>
      </c>
      <c r="BG16" s="792">
        <f t="shared" si="0"/>
        <v>2795</v>
      </c>
      <c r="BH16" s="792">
        <f t="shared" si="1"/>
        <v>6112</v>
      </c>
      <c r="BI16" s="792">
        <f t="shared" si="2"/>
        <v>8907</v>
      </c>
      <c r="BJ16" s="784" t="s">
        <v>47</v>
      </c>
      <c r="BK16" s="1001"/>
    </row>
    <row r="17" spans="1:63" s="210" customFormat="1" ht="21" customHeight="1" x14ac:dyDescent="0.2">
      <c r="A17" s="999"/>
      <c r="B17" s="783" t="s">
        <v>384</v>
      </c>
      <c r="C17" s="631">
        <v>196</v>
      </c>
      <c r="D17" s="631">
        <v>234</v>
      </c>
      <c r="E17" s="631">
        <v>300</v>
      </c>
      <c r="F17" s="631">
        <v>535</v>
      </c>
      <c r="G17" s="631">
        <v>207</v>
      </c>
      <c r="H17" s="631">
        <v>498</v>
      </c>
      <c r="I17" s="631">
        <v>0</v>
      </c>
      <c r="J17" s="631">
        <v>0</v>
      </c>
      <c r="K17" s="633">
        <v>43</v>
      </c>
      <c r="L17" s="631">
        <v>54</v>
      </c>
      <c r="M17" s="631">
        <v>0</v>
      </c>
      <c r="N17" s="631">
        <v>0</v>
      </c>
      <c r="O17" s="632">
        <v>0</v>
      </c>
      <c r="P17" s="632">
        <v>2</v>
      </c>
      <c r="Q17" s="632">
        <v>263</v>
      </c>
      <c r="R17" s="632">
        <v>390</v>
      </c>
      <c r="S17" s="632">
        <v>193</v>
      </c>
      <c r="T17" s="632">
        <v>186</v>
      </c>
      <c r="U17" s="632">
        <v>134</v>
      </c>
      <c r="V17" s="632">
        <v>250</v>
      </c>
      <c r="W17" s="784" t="s">
        <v>48</v>
      </c>
      <c r="X17" s="1002"/>
      <c r="Y17" s="999"/>
      <c r="Z17" s="783" t="s">
        <v>384</v>
      </c>
      <c r="AA17" s="112">
        <v>117</v>
      </c>
      <c r="AB17" s="112">
        <v>328</v>
      </c>
      <c r="AC17" s="112">
        <v>156</v>
      </c>
      <c r="AD17" s="112">
        <v>299</v>
      </c>
      <c r="AE17" s="112">
        <v>110</v>
      </c>
      <c r="AF17" s="112">
        <v>236</v>
      </c>
      <c r="AG17" s="112">
        <v>17</v>
      </c>
      <c r="AH17" s="802">
        <v>12</v>
      </c>
      <c r="AI17" s="112">
        <v>0</v>
      </c>
      <c r="AJ17" s="112">
        <v>0</v>
      </c>
      <c r="AK17" s="112">
        <v>18</v>
      </c>
      <c r="AL17" s="112">
        <v>17</v>
      </c>
      <c r="AM17" s="112">
        <v>3</v>
      </c>
      <c r="AN17" s="112">
        <v>5</v>
      </c>
      <c r="AO17" s="784" t="s">
        <v>48</v>
      </c>
      <c r="AP17" s="1002"/>
      <c r="AQ17" s="999"/>
      <c r="AR17" s="783" t="s">
        <v>384</v>
      </c>
      <c r="AS17" s="792">
        <v>0</v>
      </c>
      <c r="AT17" s="792">
        <v>13</v>
      </c>
      <c r="AU17" s="358">
        <v>0</v>
      </c>
      <c r="AV17" s="246">
        <v>33</v>
      </c>
      <c r="AW17" s="791">
        <v>104</v>
      </c>
      <c r="AX17" s="791">
        <v>95</v>
      </c>
      <c r="AY17" s="358">
        <v>167</v>
      </c>
      <c r="AZ17" s="358">
        <v>101</v>
      </c>
      <c r="BA17" s="358">
        <v>81</v>
      </c>
      <c r="BB17" s="358">
        <v>90</v>
      </c>
      <c r="BC17" s="358">
        <v>88</v>
      </c>
      <c r="BD17" s="358">
        <v>160</v>
      </c>
      <c r="BE17" s="358">
        <v>31</v>
      </c>
      <c r="BF17" s="358">
        <v>59</v>
      </c>
      <c r="BG17" s="792">
        <f t="shared" si="0"/>
        <v>2228</v>
      </c>
      <c r="BH17" s="792">
        <f t="shared" si="1"/>
        <v>3597</v>
      </c>
      <c r="BI17" s="792">
        <f t="shared" si="2"/>
        <v>5825</v>
      </c>
      <c r="BJ17" s="784" t="s">
        <v>48</v>
      </c>
      <c r="BK17" s="1002"/>
    </row>
    <row r="18" spans="1:63" s="210" customFormat="1" ht="21" customHeight="1" x14ac:dyDescent="0.2">
      <c r="A18" s="995" t="s">
        <v>397</v>
      </c>
      <c r="B18" s="995"/>
      <c r="C18" s="631">
        <v>0</v>
      </c>
      <c r="D18" s="631">
        <v>0</v>
      </c>
      <c r="E18" s="631">
        <v>949</v>
      </c>
      <c r="F18" s="631">
        <v>428</v>
      </c>
      <c r="G18" s="631">
        <v>537</v>
      </c>
      <c r="H18" s="631">
        <v>572</v>
      </c>
      <c r="I18" s="631">
        <v>0</v>
      </c>
      <c r="J18" s="631">
        <v>0</v>
      </c>
      <c r="K18" s="633">
        <v>7</v>
      </c>
      <c r="L18" s="631">
        <v>4</v>
      </c>
      <c r="M18" s="631">
        <v>0</v>
      </c>
      <c r="N18" s="631">
        <v>0</v>
      </c>
      <c r="O18" s="632">
        <v>0</v>
      </c>
      <c r="P18" s="632">
        <v>0</v>
      </c>
      <c r="Q18" s="632">
        <v>399</v>
      </c>
      <c r="R18" s="632">
        <v>246</v>
      </c>
      <c r="S18" s="632">
        <v>409</v>
      </c>
      <c r="T18" s="632">
        <v>217</v>
      </c>
      <c r="U18" s="632">
        <v>314</v>
      </c>
      <c r="V18" s="632">
        <v>389</v>
      </c>
      <c r="W18" s="996" t="s">
        <v>438</v>
      </c>
      <c r="X18" s="996"/>
      <c r="Y18" s="995" t="s">
        <v>397</v>
      </c>
      <c r="Z18" s="995"/>
      <c r="AA18" s="112">
        <v>365</v>
      </c>
      <c r="AB18" s="112">
        <v>455</v>
      </c>
      <c r="AC18" s="112">
        <v>620</v>
      </c>
      <c r="AD18" s="112">
        <v>232</v>
      </c>
      <c r="AE18" s="112">
        <v>471</v>
      </c>
      <c r="AF18" s="112">
        <v>262</v>
      </c>
      <c r="AG18" s="112">
        <v>45</v>
      </c>
      <c r="AH18" s="802">
        <v>10</v>
      </c>
      <c r="AI18" s="112">
        <v>841</v>
      </c>
      <c r="AJ18" s="112">
        <v>279</v>
      </c>
      <c r="AK18" s="112">
        <v>37</v>
      </c>
      <c r="AL18" s="112">
        <v>11</v>
      </c>
      <c r="AM18" s="112">
        <v>12</v>
      </c>
      <c r="AN18" s="112">
        <v>5</v>
      </c>
      <c r="AO18" s="996" t="s">
        <v>438</v>
      </c>
      <c r="AP18" s="996"/>
      <c r="AQ18" s="995" t="s">
        <v>397</v>
      </c>
      <c r="AR18" s="995"/>
      <c r="AS18" s="792">
        <v>0</v>
      </c>
      <c r="AT18" s="792">
        <v>2</v>
      </c>
      <c r="AU18" s="358">
        <v>0</v>
      </c>
      <c r="AV18" s="246">
        <v>2</v>
      </c>
      <c r="AW18" s="791">
        <v>84</v>
      </c>
      <c r="AX18" s="791">
        <v>17</v>
      </c>
      <c r="AY18" s="358">
        <v>296</v>
      </c>
      <c r="AZ18" s="358">
        <v>21</v>
      </c>
      <c r="BA18" s="358">
        <v>88</v>
      </c>
      <c r="BB18" s="358">
        <v>35</v>
      </c>
      <c r="BC18" s="358">
        <v>70</v>
      </c>
      <c r="BD18" s="358">
        <v>68</v>
      </c>
      <c r="BE18" s="358">
        <v>64</v>
      </c>
      <c r="BF18" s="358">
        <v>30</v>
      </c>
      <c r="BG18" s="792">
        <f t="shared" si="0"/>
        <v>5608</v>
      </c>
      <c r="BH18" s="792">
        <f t="shared" si="1"/>
        <v>3285</v>
      </c>
      <c r="BI18" s="792">
        <f t="shared" si="2"/>
        <v>8893</v>
      </c>
      <c r="BJ18" s="996" t="s">
        <v>438</v>
      </c>
      <c r="BK18" s="996"/>
    </row>
    <row r="19" spans="1:63" s="210" customFormat="1" ht="21" customHeight="1" x14ac:dyDescent="0.2">
      <c r="A19" s="1034" t="s">
        <v>22</v>
      </c>
      <c r="B19" s="1034"/>
      <c r="C19" s="631">
        <v>402</v>
      </c>
      <c r="D19" s="631">
        <v>428</v>
      </c>
      <c r="E19" s="631">
        <v>933</v>
      </c>
      <c r="F19" s="631">
        <v>823</v>
      </c>
      <c r="G19" s="631">
        <v>569</v>
      </c>
      <c r="H19" s="631">
        <v>904</v>
      </c>
      <c r="I19" s="631">
        <v>9</v>
      </c>
      <c r="J19" s="631">
        <v>5</v>
      </c>
      <c r="K19" s="631">
        <v>39</v>
      </c>
      <c r="L19" s="631">
        <v>20</v>
      </c>
      <c r="M19" s="631">
        <v>0</v>
      </c>
      <c r="N19" s="631">
        <v>0</v>
      </c>
      <c r="O19" s="632">
        <v>0</v>
      </c>
      <c r="P19" s="632">
        <v>0</v>
      </c>
      <c r="Q19" s="632">
        <v>657</v>
      </c>
      <c r="R19" s="632">
        <v>757</v>
      </c>
      <c r="S19" s="632">
        <v>426</v>
      </c>
      <c r="T19" s="632">
        <v>446</v>
      </c>
      <c r="U19" s="632">
        <v>368</v>
      </c>
      <c r="V19" s="632">
        <v>371</v>
      </c>
      <c r="W19" s="996" t="s">
        <v>49</v>
      </c>
      <c r="X19" s="996"/>
      <c r="Y19" s="1034" t="s">
        <v>22</v>
      </c>
      <c r="Z19" s="1034"/>
      <c r="AA19" s="112">
        <v>367</v>
      </c>
      <c r="AB19" s="112">
        <v>502</v>
      </c>
      <c r="AC19" s="112">
        <v>446</v>
      </c>
      <c r="AD19" s="112">
        <v>449</v>
      </c>
      <c r="AE19" s="112">
        <v>357</v>
      </c>
      <c r="AF19" s="112">
        <v>330</v>
      </c>
      <c r="AG19" s="112">
        <v>45</v>
      </c>
      <c r="AH19" s="802">
        <v>31</v>
      </c>
      <c r="AI19" s="112">
        <v>0</v>
      </c>
      <c r="AJ19" s="112">
        <v>0</v>
      </c>
      <c r="AK19" s="112">
        <v>69</v>
      </c>
      <c r="AL19" s="112">
        <v>45</v>
      </c>
      <c r="AM19" s="112">
        <v>20</v>
      </c>
      <c r="AN19" s="112">
        <v>20</v>
      </c>
      <c r="AO19" s="996" t="s">
        <v>49</v>
      </c>
      <c r="AP19" s="996"/>
      <c r="AQ19" s="995" t="s">
        <v>22</v>
      </c>
      <c r="AR19" s="995"/>
      <c r="AS19" s="792">
        <v>0</v>
      </c>
      <c r="AT19" s="792">
        <v>10</v>
      </c>
      <c r="AU19" s="358">
        <v>0</v>
      </c>
      <c r="AV19" s="246">
        <v>21</v>
      </c>
      <c r="AW19" s="791">
        <v>395</v>
      </c>
      <c r="AX19" s="791">
        <v>498</v>
      </c>
      <c r="AY19" s="358">
        <v>533</v>
      </c>
      <c r="AZ19" s="358">
        <v>192</v>
      </c>
      <c r="BA19" s="358">
        <v>174</v>
      </c>
      <c r="BB19" s="358">
        <v>178</v>
      </c>
      <c r="BC19" s="358">
        <v>141</v>
      </c>
      <c r="BD19" s="358">
        <v>323</v>
      </c>
      <c r="BE19" s="358">
        <v>28</v>
      </c>
      <c r="BF19" s="358">
        <v>15</v>
      </c>
      <c r="BG19" s="792">
        <f t="shared" si="0"/>
        <v>5978</v>
      </c>
      <c r="BH19" s="792">
        <f t="shared" si="1"/>
        <v>6368</v>
      </c>
      <c r="BI19" s="792">
        <f t="shared" si="2"/>
        <v>12346</v>
      </c>
      <c r="BJ19" s="996" t="s">
        <v>49</v>
      </c>
      <c r="BK19" s="996"/>
    </row>
    <row r="20" spans="1:63" s="210" customFormat="1" ht="21" customHeight="1" x14ac:dyDescent="0.2">
      <c r="A20" s="1034" t="s">
        <v>23</v>
      </c>
      <c r="B20" s="1034"/>
      <c r="C20" s="631">
        <v>206</v>
      </c>
      <c r="D20" s="631">
        <v>249</v>
      </c>
      <c r="E20" s="631">
        <v>598</v>
      </c>
      <c r="F20" s="631">
        <v>664</v>
      </c>
      <c r="G20" s="631">
        <v>371</v>
      </c>
      <c r="H20" s="631">
        <v>530</v>
      </c>
      <c r="I20" s="631">
        <v>0</v>
      </c>
      <c r="J20" s="631">
        <v>0</v>
      </c>
      <c r="K20" s="631">
        <v>35</v>
      </c>
      <c r="L20" s="631">
        <v>15</v>
      </c>
      <c r="M20" s="631">
        <v>0</v>
      </c>
      <c r="N20" s="631">
        <v>0</v>
      </c>
      <c r="O20" s="632">
        <v>0</v>
      </c>
      <c r="P20" s="632">
        <v>0</v>
      </c>
      <c r="Q20" s="632">
        <v>412</v>
      </c>
      <c r="R20" s="632">
        <v>471</v>
      </c>
      <c r="S20" s="632">
        <v>253</v>
      </c>
      <c r="T20" s="632">
        <v>213</v>
      </c>
      <c r="U20" s="632">
        <v>204</v>
      </c>
      <c r="V20" s="632">
        <v>287</v>
      </c>
      <c r="W20" s="996" t="s">
        <v>24</v>
      </c>
      <c r="X20" s="996"/>
      <c r="Y20" s="1034" t="s">
        <v>23</v>
      </c>
      <c r="Z20" s="1034"/>
      <c r="AA20" s="112">
        <v>244</v>
      </c>
      <c r="AB20" s="112">
        <v>424</v>
      </c>
      <c r="AC20" s="112">
        <v>283</v>
      </c>
      <c r="AD20" s="112">
        <v>344</v>
      </c>
      <c r="AE20" s="112">
        <v>162</v>
      </c>
      <c r="AF20" s="112">
        <v>183</v>
      </c>
      <c r="AG20" s="112">
        <v>22</v>
      </c>
      <c r="AH20" s="802">
        <v>12</v>
      </c>
      <c r="AI20" s="112">
        <v>3</v>
      </c>
      <c r="AJ20" s="112">
        <v>3</v>
      </c>
      <c r="AK20" s="112">
        <v>17</v>
      </c>
      <c r="AL20" s="112">
        <v>27</v>
      </c>
      <c r="AM20" s="112">
        <v>17</v>
      </c>
      <c r="AN20" s="112">
        <v>10</v>
      </c>
      <c r="AO20" s="996" t="s">
        <v>24</v>
      </c>
      <c r="AP20" s="996"/>
      <c r="AQ20" s="995" t="s">
        <v>23</v>
      </c>
      <c r="AR20" s="995"/>
      <c r="AS20" s="792">
        <v>0</v>
      </c>
      <c r="AT20" s="792">
        <v>0</v>
      </c>
      <c r="AU20" s="358">
        <v>0</v>
      </c>
      <c r="AV20" s="246">
        <v>42</v>
      </c>
      <c r="AW20" s="791">
        <v>143</v>
      </c>
      <c r="AX20" s="791">
        <v>151</v>
      </c>
      <c r="AY20" s="358">
        <v>243</v>
      </c>
      <c r="AZ20" s="358">
        <v>79</v>
      </c>
      <c r="BA20" s="358">
        <v>107</v>
      </c>
      <c r="BB20" s="358">
        <v>90</v>
      </c>
      <c r="BC20" s="358">
        <v>106</v>
      </c>
      <c r="BD20" s="358">
        <v>159</v>
      </c>
      <c r="BE20" s="358">
        <v>58</v>
      </c>
      <c r="BF20" s="358">
        <v>58</v>
      </c>
      <c r="BG20" s="792">
        <f t="shared" si="0"/>
        <v>3484</v>
      </c>
      <c r="BH20" s="792">
        <f t="shared" si="1"/>
        <v>4011</v>
      </c>
      <c r="BI20" s="792">
        <f t="shared" si="2"/>
        <v>7495</v>
      </c>
      <c r="BJ20" s="996" t="s">
        <v>24</v>
      </c>
      <c r="BK20" s="996"/>
    </row>
    <row r="21" spans="1:63" s="210" customFormat="1" ht="21" customHeight="1" x14ac:dyDescent="0.2">
      <c r="A21" s="1034" t="s">
        <v>25</v>
      </c>
      <c r="B21" s="1034"/>
      <c r="C21" s="631">
        <v>0</v>
      </c>
      <c r="D21" s="631">
        <v>0</v>
      </c>
      <c r="E21" s="631">
        <v>588</v>
      </c>
      <c r="F21" s="631">
        <v>831</v>
      </c>
      <c r="G21" s="631">
        <v>557</v>
      </c>
      <c r="H21" s="631">
        <v>556</v>
      </c>
      <c r="I21" s="631">
        <v>0</v>
      </c>
      <c r="J21" s="631">
        <v>0</v>
      </c>
      <c r="K21" s="631">
        <v>14</v>
      </c>
      <c r="L21" s="631">
        <v>11</v>
      </c>
      <c r="M21" s="631">
        <v>0</v>
      </c>
      <c r="N21" s="631">
        <v>0</v>
      </c>
      <c r="O21" s="632">
        <v>1</v>
      </c>
      <c r="P21" s="632">
        <v>0</v>
      </c>
      <c r="Q21" s="632">
        <v>546</v>
      </c>
      <c r="R21" s="632">
        <v>621</v>
      </c>
      <c r="S21" s="632">
        <v>374</v>
      </c>
      <c r="T21" s="632">
        <v>283</v>
      </c>
      <c r="U21" s="632">
        <v>330</v>
      </c>
      <c r="V21" s="632">
        <v>375</v>
      </c>
      <c r="W21" s="996" t="s">
        <v>50</v>
      </c>
      <c r="X21" s="996"/>
      <c r="Y21" s="1034" t="s">
        <v>25</v>
      </c>
      <c r="Z21" s="1034"/>
      <c r="AA21" s="112">
        <v>326</v>
      </c>
      <c r="AB21" s="112">
        <v>553</v>
      </c>
      <c r="AC21" s="112">
        <v>302</v>
      </c>
      <c r="AD21" s="112">
        <v>251</v>
      </c>
      <c r="AE21" s="112">
        <v>223</v>
      </c>
      <c r="AF21" s="112">
        <v>581</v>
      </c>
      <c r="AG21" s="112">
        <v>19</v>
      </c>
      <c r="AH21" s="802">
        <v>11</v>
      </c>
      <c r="AI21" s="112">
        <v>310</v>
      </c>
      <c r="AJ21" s="112">
        <v>443</v>
      </c>
      <c r="AK21" s="112">
        <v>45</v>
      </c>
      <c r="AL21" s="112">
        <v>31</v>
      </c>
      <c r="AM21" s="112">
        <v>3</v>
      </c>
      <c r="AN21" s="112">
        <v>21</v>
      </c>
      <c r="AO21" s="996" t="s">
        <v>50</v>
      </c>
      <c r="AP21" s="996"/>
      <c r="AQ21" s="995" t="s">
        <v>25</v>
      </c>
      <c r="AR21" s="995"/>
      <c r="AS21" s="792">
        <v>0</v>
      </c>
      <c r="AT21" s="792">
        <v>0</v>
      </c>
      <c r="AU21" s="358">
        <v>0</v>
      </c>
      <c r="AV21" s="246">
        <v>24</v>
      </c>
      <c r="AW21" s="791">
        <v>84</v>
      </c>
      <c r="AX21" s="791">
        <v>87</v>
      </c>
      <c r="AY21" s="358">
        <v>243</v>
      </c>
      <c r="AZ21" s="358">
        <v>128</v>
      </c>
      <c r="BA21" s="358">
        <v>52</v>
      </c>
      <c r="BB21" s="358">
        <v>50</v>
      </c>
      <c r="BC21" s="358">
        <v>82</v>
      </c>
      <c r="BD21" s="358">
        <v>289</v>
      </c>
      <c r="BE21" s="358">
        <v>68</v>
      </c>
      <c r="BF21" s="358">
        <v>93</v>
      </c>
      <c r="BG21" s="792">
        <f t="shared" si="0"/>
        <v>4167</v>
      </c>
      <c r="BH21" s="792">
        <f t="shared" si="1"/>
        <v>5239</v>
      </c>
      <c r="BI21" s="792">
        <f t="shared" si="2"/>
        <v>9406</v>
      </c>
      <c r="BJ21" s="996" t="s">
        <v>50</v>
      </c>
      <c r="BK21" s="996"/>
    </row>
    <row r="22" spans="1:63" s="210" customFormat="1" ht="21" customHeight="1" x14ac:dyDescent="0.2">
      <c r="A22" s="1034" t="s">
        <v>64</v>
      </c>
      <c r="B22" s="1034"/>
      <c r="C22" s="631">
        <v>0</v>
      </c>
      <c r="D22" s="631">
        <v>0</v>
      </c>
      <c r="E22" s="631">
        <v>728</v>
      </c>
      <c r="F22" s="631">
        <v>776</v>
      </c>
      <c r="G22" s="631">
        <v>422</v>
      </c>
      <c r="H22" s="631">
        <v>775</v>
      </c>
      <c r="I22" s="631">
        <v>0</v>
      </c>
      <c r="J22" s="631">
        <v>0</v>
      </c>
      <c r="K22" s="631">
        <v>41</v>
      </c>
      <c r="L22" s="631">
        <v>14</v>
      </c>
      <c r="M22" s="631">
        <v>0</v>
      </c>
      <c r="N22" s="631">
        <v>0</v>
      </c>
      <c r="O22" s="632">
        <v>0</v>
      </c>
      <c r="P22" s="632">
        <v>0</v>
      </c>
      <c r="Q22" s="632">
        <v>478</v>
      </c>
      <c r="R22" s="632">
        <v>418</v>
      </c>
      <c r="S22" s="632">
        <v>344</v>
      </c>
      <c r="T22" s="632">
        <v>205</v>
      </c>
      <c r="U22" s="632">
        <v>285</v>
      </c>
      <c r="V22" s="632">
        <v>278</v>
      </c>
      <c r="W22" s="996" t="s">
        <v>51</v>
      </c>
      <c r="X22" s="996"/>
      <c r="Y22" s="1034" t="s">
        <v>64</v>
      </c>
      <c r="Z22" s="1034"/>
      <c r="AA22" s="112">
        <v>388</v>
      </c>
      <c r="AB22" s="112">
        <v>471</v>
      </c>
      <c r="AC22" s="112">
        <v>450</v>
      </c>
      <c r="AD22" s="112">
        <v>494</v>
      </c>
      <c r="AE22" s="112">
        <v>250</v>
      </c>
      <c r="AF22" s="112">
        <v>271</v>
      </c>
      <c r="AG22" s="112">
        <v>26</v>
      </c>
      <c r="AH22" s="802">
        <v>15</v>
      </c>
      <c r="AI22" s="112">
        <v>237</v>
      </c>
      <c r="AJ22" s="112">
        <v>293</v>
      </c>
      <c r="AK22" s="112">
        <v>24</v>
      </c>
      <c r="AL22" s="112">
        <v>20</v>
      </c>
      <c r="AM22" s="112">
        <v>10</v>
      </c>
      <c r="AN22" s="112">
        <v>3</v>
      </c>
      <c r="AO22" s="996" t="s">
        <v>51</v>
      </c>
      <c r="AP22" s="996"/>
      <c r="AQ22" s="995" t="s">
        <v>64</v>
      </c>
      <c r="AR22" s="995"/>
      <c r="AS22" s="792">
        <v>0</v>
      </c>
      <c r="AT22" s="792">
        <v>3</v>
      </c>
      <c r="AU22" s="358">
        <v>0</v>
      </c>
      <c r="AV22" s="246">
        <v>4</v>
      </c>
      <c r="AW22" s="791">
        <v>63</v>
      </c>
      <c r="AX22" s="791">
        <v>59</v>
      </c>
      <c r="AY22" s="358">
        <v>336</v>
      </c>
      <c r="AZ22" s="358">
        <v>107</v>
      </c>
      <c r="BA22" s="358">
        <v>83</v>
      </c>
      <c r="BB22" s="358">
        <v>117</v>
      </c>
      <c r="BC22" s="358">
        <v>100</v>
      </c>
      <c r="BD22" s="358">
        <v>203</v>
      </c>
      <c r="BE22" s="358">
        <v>2</v>
      </c>
      <c r="BF22" s="358">
        <v>0</v>
      </c>
      <c r="BG22" s="792">
        <f t="shared" si="0"/>
        <v>4267</v>
      </c>
      <c r="BH22" s="792">
        <f t="shared" si="1"/>
        <v>4526</v>
      </c>
      <c r="BI22" s="792">
        <f t="shared" si="2"/>
        <v>8793</v>
      </c>
      <c r="BJ22" s="996" t="s">
        <v>51</v>
      </c>
      <c r="BK22" s="996"/>
    </row>
    <row r="23" spans="1:63" s="210" customFormat="1" ht="21" customHeight="1" x14ac:dyDescent="0.2">
      <c r="A23" s="1034" t="s">
        <v>27</v>
      </c>
      <c r="B23" s="1034"/>
      <c r="C23" s="631">
        <v>94</v>
      </c>
      <c r="D23" s="631">
        <v>114</v>
      </c>
      <c r="E23" s="631">
        <v>234</v>
      </c>
      <c r="F23" s="631">
        <v>310</v>
      </c>
      <c r="G23" s="631">
        <v>211</v>
      </c>
      <c r="H23" s="631">
        <v>160</v>
      </c>
      <c r="I23" s="631">
        <v>0</v>
      </c>
      <c r="J23" s="631">
        <v>0</v>
      </c>
      <c r="K23" s="631">
        <v>4</v>
      </c>
      <c r="L23" s="631">
        <v>7</v>
      </c>
      <c r="M23" s="631">
        <v>0</v>
      </c>
      <c r="N23" s="631">
        <v>0</v>
      </c>
      <c r="O23" s="632">
        <v>0</v>
      </c>
      <c r="P23" s="632">
        <v>0</v>
      </c>
      <c r="Q23" s="632">
        <v>202</v>
      </c>
      <c r="R23" s="632">
        <v>151</v>
      </c>
      <c r="S23" s="632">
        <v>106</v>
      </c>
      <c r="T23" s="632">
        <v>103</v>
      </c>
      <c r="U23" s="632">
        <v>97</v>
      </c>
      <c r="V23" s="632">
        <v>115</v>
      </c>
      <c r="W23" s="996" t="s">
        <v>28</v>
      </c>
      <c r="X23" s="996"/>
      <c r="Y23" s="1034" t="s">
        <v>27</v>
      </c>
      <c r="Z23" s="1034"/>
      <c r="AA23" s="112">
        <v>96</v>
      </c>
      <c r="AB23" s="112">
        <v>170</v>
      </c>
      <c r="AC23" s="112">
        <v>131</v>
      </c>
      <c r="AD23" s="112">
        <v>154</v>
      </c>
      <c r="AE23" s="112">
        <v>102</v>
      </c>
      <c r="AF23" s="112">
        <v>91</v>
      </c>
      <c r="AG23" s="112">
        <v>8</v>
      </c>
      <c r="AH23" s="802">
        <v>10</v>
      </c>
      <c r="AI23" s="112">
        <v>0</v>
      </c>
      <c r="AJ23" s="112">
        <v>0</v>
      </c>
      <c r="AK23" s="112">
        <v>12</v>
      </c>
      <c r="AL23" s="112">
        <v>6</v>
      </c>
      <c r="AM23" s="112">
        <v>1</v>
      </c>
      <c r="AN23" s="112">
        <v>2</v>
      </c>
      <c r="AO23" s="996" t="s">
        <v>28</v>
      </c>
      <c r="AP23" s="996"/>
      <c r="AQ23" s="995" t="s">
        <v>27</v>
      </c>
      <c r="AR23" s="995"/>
      <c r="AS23" s="792">
        <v>0</v>
      </c>
      <c r="AT23" s="792">
        <v>3</v>
      </c>
      <c r="AU23" s="358">
        <v>0</v>
      </c>
      <c r="AV23" s="246">
        <v>10</v>
      </c>
      <c r="AW23" s="791">
        <v>25</v>
      </c>
      <c r="AX23" s="791">
        <v>19</v>
      </c>
      <c r="AY23" s="358">
        <v>111</v>
      </c>
      <c r="AZ23" s="358">
        <v>32</v>
      </c>
      <c r="BA23" s="358">
        <v>28</v>
      </c>
      <c r="BB23" s="358">
        <v>24</v>
      </c>
      <c r="BC23" s="358">
        <v>32</v>
      </c>
      <c r="BD23" s="358">
        <v>50</v>
      </c>
      <c r="BE23" s="358">
        <v>19</v>
      </c>
      <c r="BF23" s="358">
        <v>19</v>
      </c>
      <c r="BG23" s="792">
        <f t="shared" si="0"/>
        <v>1513</v>
      </c>
      <c r="BH23" s="792">
        <f t="shared" si="1"/>
        <v>1550</v>
      </c>
      <c r="BI23" s="792">
        <f t="shared" si="2"/>
        <v>3063</v>
      </c>
      <c r="BJ23" s="996" t="s">
        <v>28</v>
      </c>
      <c r="BK23" s="996"/>
    </row>
    <row r="24" spans="1:63" s="210" customFormat="1" ht="21" customHeight="1" x14ac:dyDescent="0.2">
      <c r="A24" s="1034" t="s">
        <v>29</v>
      </c>
      <c r="B24" s="1034"/>
      <c r="C24" s="631">
        <v>159</v>
      </c>
      <c r="D24" s="631">
        <v>200</v>
      </c>
      <c r="E24" s="631">
        <v>560</v>
      </c>
      <c r="F24" s="631">
        <v>675</v>
      </c>
      <c r="G24" s="631">
        <v>305</v>
      </c>
      <c r="H24" s="631">
        <v>649</v>
      </c>
      <c r="I24" s="631">
        <v>2</v>
      </c>
      <c r="J24" s="631">
        <v>2</v>
      </c>
      <c r="K24" s="631">
        <v>54</v>
      </c>
      <c r="L24" s="631">
        <v>42</v>
      </c>
      <c r="M24" s="631">
        <v>0</v>
      </c>
      <c r="N24" s="631">
        <v>0</v>
      </c>
      <c r="O24" s="632">
        <v>0</v>
      </c>
      <c r="P24" s="632">
        <v>0</v>
      </c>
      <c r="Q24" s="632">
        <v>298</v>
      </c>
      <c r="R24" s="632">
        <v>291</v>
      </c>
      <c r="S24" s="632">
        <v>215</v>
      </c>
      <c r="T24" s="632">
        <v>253</v>
      </c>
      <c r="U24" s="632">
        <v>152</v>
      </c>
      <c r="V24" s="632">
        <v>209</v>
      </c>
      <c r="W24" s="996" t="s">
        <v>30</v>
      </c>
      <c r="X24" s="996"/>
      <c r="Y24" s="1034" t="s">
        <v>29</v>
      </c>
      <c r="Z24" s="1034"/>
      <c r="AA24" s="112">
        <v>201</v>
      </c>
      <c r="AB24" s="112">
        <v>344</v>
      </c>
      <c r="AC24" s="112">
        <v>303</v>
      </c>
      <c r="AD24" s="112">
        <v>325</v>
      </c>
      <c r="AE24" s="112">
        <v>208</v>
      </c>
      <c r="AF24" s="112">
        <v>227</v>
      </c>
      <c r="AG24" s="112">
        <v>19</v>
      </c>
      <c r="AH24" s="802">
        <v>15</v>
      </c>
      <c r="AI24" s="112">
        <v>0</v>
      </c>
      <c r="AJ24" s="112">
        <v>0</v>
      </c>
      <c r="AK24" s="112">
        <v>27</v>
      </c>
      <c r="AL24" s="112">
        <v>31</v>
      </c>
      <c r="AM24" s="112">
        <v>4</v>
      </c>
      <c r="AN24" s="112">
        <v>8</v>
      </c>
      <c r="AO24" s="996" t="s">
        <v>30</v>
      </c>
      <c r="AP24" s="996"/>
      <c r="AQ24" s="995" t="s">
        <v>29</v>
      </c>
      <c r="AR24" s="995"/>
      <c r="AS24" s="792">
        <v>0</v>
      </c>
      <c r="AT24" s="792">
        <v>0</v>
      </c>
      <c r="AU24" s="358">
        <v>0</v>
      </c>
      <c r="AV24" s="246">
        <v>22</v>
      </c>
      <c r="AW24" s="791">
        <v>132</v>
      </c>
      <c r="AX24" s="791">
        <v>87</v>
      </c>
      <c r="AY24" s="358">
        <v>241</v>
      </c>
      <c r="AZ24" s="358">
        <v>91</v>
      </c>
      <c r="BA24" s="358">
        <v>139</v>
      </c>
      <c r="BB24" s="358">
        <v>77</v>
      </c>
      <c r="BC24" s="358">
        <v>70</v>
      </c>
      <c r="BD24" s="358">
        <v>96</v>
      </c>
      <c r="BE24" s="358">
        <v>44</v>
      </c>
      <c r="BF24" s="358">
        <v>40</v>
      </c>
      <c r="BG24" s="792">
        <f t="shared" si="0"/>
        <v>3133</v>
      </c>
      <c r="BH24" s="792">
        <f t="shared" si="1"/>
        <v>3684</v>
      </c>
      <c r="BI24" s="792">
        <f t="shared" si="2"/>
        <v>6817</v>
      </c>
      <c r="BJ24" s="996" t="s">
        <v>30</v>
      </c>
      <c r="BK24" s="996"/>
    </row>
    <row r="25" spans="1:63" s="210" customFormat="1" ht="21" customHeight="1" x14ac:dyDescent="0.2">
      <c r="A25" s="1034" t="s">
        <v>31</v>
      </c>
      <c r="B25" s="1034"/>
      <c r="C25" s="631">
        <v>0</v>
      </c>
      <c r="D25" s="631">
        <v>0</v>
      </c>
      <c r="E25" s="631">
        <v>1127</v>
      </c>
      <c r="F25" s="631">
        <v>902</v>
      </c>
      <c r="G25" s="631">
        <v>737</v>
      </c>
      <c r="H25" s="631">
        <v>972</v>
      </c>
      <c r="I25" s="631">
        <v>0</v>
      </c>
      <c r="J25" s="631">
        <v>0</v>
      </c>
      <c r="K25" s="631">
        <v>39</v>
      </c>
      <c r="L25" s="631">
        <v>12</v>
      </c>
      <c r="M25" s="631">
        <v>0</v>
      </c>
      <c r="N25" s="631">
        <v>0</v>
      </c>
      <c r="O25" s="632">
        <v>0</v>
      </c>
      <c r="P25" s="632">
        <v>0</v>
      </c>
      <c r="Q25" s="632">
        <v>817</v>
      </c>
      <c r="R25" s="632">
        <v>728</v>
      </c>
      <c r="S25" s="632">
        <v>542</v>
      </c>
      <c r="T25" s="632">
        <v>283</v>
      </c>
      <c r="U25" s="632">
        <v>498</v>
      </c>
      <c r="V25" s="632">
        <v>345</v>
      </c>
      <c r="W25" s="996" t="s">
        <v>32</v>
      </c>
      <c r="X25" s="996"/>
      <c r="Y25" s="1034" t="s">
        <v>31</v>
      </c>
      <c r="Z25" s="1034"/>
      <c r="AA25" s="112">
        <v>490</v>
      </c>
      <c r="AB25" s="112">
        <v>524</v>
      </c>
      <c r="AC25" s="112">
        <v>725</v>
      </c>
      <c r="AD25" s="112">
        <v>522</v>
      </c>
      <c r="AE25" s="112">
        <v>350</v>
      </c>
      <c r="AF25" s="112">
        <v>222</v>
      </c>
      <c r="AG25" s="112">
        <v>46</v>
      </c>
      <c r="AH25" s="802">
        <v>42</v>
      </c>
      <c r="AI25" s="112">
        <v>534</v>
      </c>
      <c r="AJ25" s="112">
        <v>410</v>
      </c>
      <c r="AK25" s="112">
        <v>79</v>
      </c>
      <c r="AL25" s="112">
        <v>39</v>
      </c>
      <c r="AM25" s="112">
        <v>12</v>
      </c>
      <c r="AN25" s="112">
        <v>4</v>
      </c>
      <c r="AO25" s="996" t="s">
        <v>32</v>
      </c>
      <c r="AP25" s="996"/>
      <c r="AQ25" s="995" t="s">
        <v>31</v>
      </c>
      <c r="AR25" s="995"/>
      <c r="AS25" s="792">
        <v>0</v>
      </c>
      <c r="AT25" s="792">
        <v>0</v>
      </c>
      <c r="AU25" s="358">
        <v>0</v>
      </c>
      <c r="AV25" s="246">
        <v>22</v>
      </c>
      <c r="AW25" s="791">
        <v>144</v>
      </c>
      <c r="AX25" s="791">
        <v>99</v>
      </c>
      <c r="AY25" s="358">
        <v>496</v>
      </c>
      <c r="AZ25" s="358">
        <v>115</v>
      </c>
      <c r="BA25" s="358">
        <v>183</v>
      </c>
      <c r="BB25" s="358">
        <v>113</v>
      </c>
      <c r="BC25" s="358">
        <v>162</v>
      </c>
      <c r="BD25" s="358">
        <v>251</v>
      </c>
      <c r="BE25" s="358">
        <v>112</v>
      </c>
      <c r="BF25" s="358">
        <v>74</v>
      </c>
      <c r="BG25" s="792">
        <f t="shared" si="0"/>
        <v>7093</v>
      </c>
      <c r="BH25" s="792">
        <f t="shared" si="1"/>
        <v>5679</v>
      </c>
      <c r="BI25" s="792">
        <f t="shared" si="2"/>
        <v>12772</v>
      </c>
      <c r="BJ25" s="996" t="s">
        <v>32</v>
      </c>
      <c r="BK25" s="996"/>
    </row>
    <row r="26" spans="1:63" s="210" customFormat="1" ht="21" customHeight="1" x14ac:dyDescent="0.2">
      <c r="A26" s="1034" t="s">
        <v>33</v>
      </c>
      <c r="B26" s="1034"/>
      <c r="C26" s="631">
        <v>163</v>
      </c>
      <c r="D26" s="631">
        <v>167</v>
      </c>
      <c r="E26" s="631">
        <v>345</v>
      </c>
      <c r="F26" s="631">
        <v>334</v>
      </c>
      <c r="G26" s="631">
        <v>170</v>
      </c>
      <c r="H26" s="631">
        <v>374</v>
      </c>
      <c r="I26" s="631">
        <v>0</v>
      </c>
      <c r="J26" s="631">
        <v>0</v>
      </c>
      <c r="K26" s="631">
        <v>5</v>
      </c>
      <c r="L26" s="631">
        <v>10</v>
      </c>
      <c r="M26" s="631">
        <v>0</v>
      </c>
      <c r="N26" s="631">
        <v>0</v>
      </c>
      <c r="O26" s="632">
        <v>0</v>
      </c>
      <c r="P26" s="632">
        <v>0</v>
      </c>
      <c r="Q26" s="632">
        <v>178</v>
      </c>
      <c r="R26" s="632">
        <v>172</v>
      </c>
      <c r="S26" s="632">
        <v>165</v>
      </c>
      <c r="T26" s="632">
        <v>95</v>
      </c>
      <c r="U26" s="632">
        <v>141</v>
      </c>
      <c r="V26" s="632">
        <v>110</v>
      </c>
      <c r="W26" s="996" t="s">
        <v>34</v>
      </c>
      <c r="X26" s="996"/>
      <c r="Y26" s="1034" t="s">
        <v>33</v>
      </c>
      <c r="Z26" s="1034"/>
      <c r="AA26" s="112">
        <v>323</v>
      </c>
      <c r="AB26" s="112">
        <v>145</v>
      </c>
      <c r="AC26" s="112">
        <v>197</v>
      </c>
      <c r="AD26" s="112">
        <v>173</v>
      </c>
      <c r="AE26" s="112">
        <v>108</v>
      </c>
      <c r="AF26" s="112">
        <v>124</v>
      </c>
      <c r="AG26" s="112">
        <v>9</v>
      </c>
      <c r="AH26" s="802">
        <v>5</v>
      </c>
      <c r="AI26" s="112">
        <v>0</v>
      </c>
      <c r="AJ26" s="112">
        <v>0</v>
      </c>
      <c r="AK26" s="112">
        <v>25</v>
      </c>
      <c r="AL26" s="112">
        <v>12</v>
      </c>
      <c r="AM26" s="112">
        <v>2</v>
      </c>
      <c r="AN26" s="112">
        <v>4</v>
      </c>
      <c r="AO26" s="996" t="s">
        <v>34</v>
      </c>
      <c r="AP26" s="996"/>
      <c r="AQ26" s="995" t="s">
        <v>33</v>
      </c>
      <c r="AR26" s="995"/>
      <c r="AS26" s="792">
        <v>0</v>
      </c>
      <c r="AT26" s="792">
        <v>0</v>
      </c>
      <c r="AU26" s="358">
        <v>0</v>
      </c>
      <c r="AV26" s="246">
        <v>3</v>
      </c>
      <c r="AW26" s="791">
        <v>27</v>
      </c>
      <c r="AX26" s="791">
        <v>70</v>
      </c>
      <c r="AY26" s="358">
        <v>187</v>
      </c>
      <c r="AZ26" s="358">
        <v>95</v>
      </c>
      <c r="BA26" s="358">
        <v>18</v>
      </c>
      <c r="BB26" s="358">
        <v>15</v>
      </c>
      <c r="BC26" s="358">
        <v>34</v>
      </c>
      <c r="BD26" s="358">
        <v>42</v>
      </c>
      <c r="BE26" s="358">
        <v>6</v>
      </c>
      <c r="BF26" s="358">
        <v>9</v>
      </c>
      <c r="BG26" s="792">
        <f t="shared" si="0"/>
        <v>2103</v>
      </c>
      <c r="BH26" s="792">
        <f t="shared" si="1"/>
        <v>1959</v>
      </c>
      <c r="BI26" s="792">
        <f t="shared" si="2"/>
        <v>4062</v>
      </c>
      <c r="BJ26" s="996" t="s">
        <v>34</v>
      </c>
      <c r="BK26" s="996"/>
    </row>
    <row r="27" spans="1:63" s="210" customFormat="1" ht="21" customHeight="1" thickBot="1" x14ac:dyDescent="0.25">
      <c r="A27" s="1147" t="s">
        <v>35</v>
      </c>
      <c r="B27" s="1147"/>
      <c r="C27" s="634">
        <v>241</v>
      </c>
      <c r="D27" s="634">
        <v>415</v>
      </c>
      <c r="E27" s="634">
        <v>800</v>
      </c>
      <c r="F27" s="634">
        <v>1531</v>
      </c>
      <c r="G27" s="634">
        <v>522</v>
      </c>
      <c r="H27" s="634">
        <v>1534</v>
      </c>
      <c r="I27" s="634">
        <v>0</v>
      </c>
      <c r="J27" s="634">
        <v>0</v>
      </c>
      <c r="K27" s="634">
        <v>3</v>
      </c>
      <c r="L27" s="634">
        <v>7</v>
      </c>
      <c r="M27" s="634">
        <v>0</v>
      </c>
      <c r="N27" s="634">
        <v>0</v>
      </c>
      <c r="O27" s="632">
        <v>0</v>
      </c>
      <c r="P27" s="632">
        <v>0</v>
      </c>
      <c r="Q27" s="632">
        <v>651</v>
      </c>
      <c r="R27" s="632">
        <v>1081</v>
      </c>
      <c r="S27" s="632">
        <v>489</v>
      </c>
      <c r="T27" s="632">
        <v>624</v>
      </c>
      <c r="U27" s="632">
        <v>483</v>
      </c>
      <c r="V27" s="632">
        <v>697</v>
      </c>
      <c r="W27" s="1139" t="s">
        <v>52</v>
      </c>
      <c r="X27" s="1139"/>
      <c r="Y27" s="1148" t="s">
        <v>35</v>
      </c>
      <c r="Z27" s="1148"/>
      <c r="AA27" s="113">
        <v>371</v>
      </c>
      <c r="AB27" s="113">
        <v>840</v>
      </c>
      <c r="AC27" s="113">
        <v>538</v>
      </c>
      <c r="AD27" s="113">
        <v>783</v>
      </c>
      <c r="AE27" s="113">
        <v>435</v>
      </c>
      <c r="AF27" s="113">
        <v>719</v>
      </c>
      <c r="AG27" s="114">
        <v>15</v>
      </c>
      <c r="AH27" s="44">
        <v>18</v>
      </c>
      <c r="AI27" s="113">
        <v>0</v>
      </c>
      <c r="AJ27" s="113">
        <v>0</v>
      </c>
      <c r="AK27" s="113">
        <v>51</v>
      </c>
      <c r="AL27" s="113">
        <v>52</v>
      </c>
      <c r="AM27" s="113">
        <v>15</v>
      </c>
      <c r="AN27" s="113">
        <v>18</v>
      </c>
      <c r="AO27" s="1139" t="s">
        <v>52</v>
      </c>
      <c r="AP27" s="1139"/>
      <c r="AQ27" s="1080" t="s">
        <v>35</v>
      </c>
      <c r="AR27" s="1080"/>
      <c r="AS27" s="812">
        <v>0</v>
      </c>
      <c r="AT27" s="812">
        <v>0</v>
      </c>
      <c r="AU27" s="359">
        <v>0</v>
      </c>
      <c r="AV27" s="360">
        <v>4</v>
      </c>
      <c r="AW27" s="789">
        <v>227</v>
      </c>
      <c r="AX27" s="353">
        <v>198</v>
      </c>
      <c r="AY27" s="359">
        <v>623</v>
      </c>
      <c r="AZ27" s="359">
        <v>168</v>
      </c>
      <c r="BA27" s="359">
        <v>101</v>
      </c>
      <c r="BB27" s="359">
        <v>168</v>
      </c>
      <c r="BC27" s="359">
        <v>122</v>
      </c>
      <c r="BD27" s="359">
        <v>392</v>
      </c>
      <c r="BE27" s="359">
        <v>72</v>
      </c>
      <c r="BF27" s="359">
        <v>93</v>
      </c>
      <c r="BG27" s="748">
        <f t="shared" si="0"/>
        <v>5759</v>
      </c>
      <c r="BH27" s="748">
        <f t="shared" si="1"/>
        <v>9342</v>
      </c>
      <c r="BI27" s="748">
        <f t="shared" si="2"/>
        <v>15101</v>
      </c>
      <c r="BJ27" s="1139" t="s">
        <v>52</v>
      </c>
      <c r="BK27" s="1139"/>
    </row>
    <row r="28" spans="1:63" s="715" customFormat="1" ht="21" customHeight="1" thickBot="1" x14ac:dyDescent="0.25">
      <c r="A28" s="1145" t="s">
        <v>8</v>
      </c>
      <c r="B28" s="1145"/>
      <c r="C28" s="749">
        <f>SUM(C8:C27)</f>
        <v>3187</v>
      </c>
      <c r="D28" s="749">
        <f t="shared" ref="D28:V28" si="3">SUM(D8:D27)</f>
        <v>3693</v>
      </c>
      <c r="E28" s="749">
        <f t="shared" si="3"/>
        <v>11403</v>
      </c>
      <c r="F28" s="749">
        <f t="shared" si="3"/>
        <v>13590</v>
      </c>
      <c r="G28" s="749">
        <f t="shared" si="3"/>
        <v>7495</v>
      </c>
      <c r="H28" s="749">
        <f t="shared" si="3"/>
        <v>13760</v>
      </c>
      <c r="I28" s="749">
        <f t="shared" si="3"/>
        <v>33</v>
      </c>
      <c r="J28" s="749">
        <f t="shared" si="3"/>
        <v>63</v>
      </c>
      <c r="K28" s="749">
        <f t="shared" si="3"/>
        <v>686</v>
      </c>
      <c r="L28" s="749">
        <f t="shared" si="3"/>
        <v>651</v>
      </c>
      <c r="M28" s="749">
        <f t="shared" si="3"/>
        <v>15</v>
      </c>
      <c r="N28" s="749">
        <f t="shared" si="3"/>
        <v>23</v>
      </c>
      <c r="O28" s="749">
        <f t="shared" si="3"/>
        <v>100</v>
      </c>
      <c r="P28" s="749">
        <f t="shared" si="3"/>
        <v>33</v>
      </c>
      <c r="Q28" s="749">
        <f t="shared" si="3"/>
        <v>7886</v>
      </c>
      <c r="R28" s="749">
        <f t="shared" si="3"/>
        <v>9957</v>
      </c>
      <c r="S28" s="749">
        <f t="shared" si="3"/>
        <v>5851</v>
      </c>
      <c r="T28" s="749">
        <f t="shared" si="3"/>
        <v>5181</v>
      </c>
      <c r="U28" s="749">
        <f t="shared" si="3"/>
        <v>4836</v>
      </c>
      <c r="V28" s="749">
        <f t="shared" si="3"/>
        <v>6613</v>
      </c>
      <c r="W28" s="1040" t="s">
        <v>12</v>
      </c>
      <c r="X28" s="1040"/>
      <c r="Y28" s="1146" t="s">
        <v>8</v>
      </c>
      <c r="Z28" s="1146"/>
      <c r="AA28" s="635">
        <f>SUM(AA8:AA27)</f>
        <v>5032</v>
      </c>
      <c r="AB28" s="635">
        <f t="shared" ref="AB28:AN28" si="4">SUM(AB8:AB27)</f>
        <v>8503</v>
      </c>
      <c r="AC28" s="635">
        <f t="shared" si="4"/>
        <v>6634</v>
      </c>
      <c r="AD28" s="635">
        <f t="shared" si="4"/>
        <v>7460</v>
      </c>
      <c r="AE28" s="635">
        <f t="shared" si="4"/>
        <v>4287</v>
      </c>
      <c r="AF28" s="635">
        <f t="shared" si="4"/>
        <v>5559</v>
      </c>
      <c r="AG28" s="636">
        <f t="shared" si="4"/>
        <v>472</v>
      </c>
      <c r="AH28" s="636">
        <f t="shared" si="4"/>
        <v>448</v>
      </c>
      <c r="AI28" s="635">
        <f t="shared" si="4"/>
        <v>2496</v>
      </c>
      <c r="AJ28" s="635">
        <f t="shared" si="4"/>
        <v>2084</v>
      </c>
      <c r="AK28" s="635">
        <f t="shared" si="4"/>
        <v>665</v>
      </c>
      <c r="AL28" s="635">
        <f t="shared" si="4"/>
        <v>528</v>
      </c>
      <c r="AM28" s="635">
        <f t="shared" si="4"/>
        <v>174</v>
      </c>
      <c r="AN28" s="635">
        <f t="shared" si="4"/>
        <v>188</v>
      </c>
      <c r="AO28" s="1040" t="s">
        <v>12</v>
      </c>
      <c r="AP28" s="1040"/>
      <c r="AQ28" s="1145" t="s">
        <v>8</v>
      </c>
      <c r="AR28" s="1145"/>
      <c r="AS28" s="749">
        <f>SUM(AS8:AS27)</f>
        <v>0</v>
      </c>
      <c r="AT28" s="749">
        <f t="shared" ref="AT28:BF28" si="5">SUM(AT8:AT27)</f>
        <v>84</v>
      </c>
      <c r="AU28" s="749">
        <f t="shared" si="5"/>
        <v>1</v>
      </c>
      <c r="AV28" s="749">
        <f t="shared" si="5"/>
        <v>419</v>
      </c>
      <c r="AW28" s="749">
        <f t="shared" si="5"/>
        <v>2352</v>
      </c>
      <c r="AX28" s="749">
        <f t="shared" si="5"/>
        <v>2638</v>
      </c>
      <c r="AY28" s="749">
        <f t="shared" si="5"/>
        <v>5786</v>
      </c>
      <c r="AZ28" s="749">
        <f t="shared" si="5"/>
        <v>2564</v>
      </c>
      <c r="BA28" s="749">
        <f t="shared" si="5"/>
        <v>1910</v>
      </c>
      <c r="BB28" s="749">
        <f t="shared" si="5"/>
        <v>1882</v>
      </c>
      <c r="BC28" s="749">
        <f t="shared" si="5"/>
        <v>1743</v>
      </c>
      <c r="BD28" s="749">
        <f t="shared" si="5"/>
        <v>3713</v>
      </c>
      <c r="BE28" s="749">
        <f t="shared" si="5"/>
        <v>929</v>
      </c>
      <c r="BF28" s="749">
        <f t="shared" si="5"/>
        <v>1137</v>
      </c>
      <c r="BG28" s="749">
        <f t="shared" ref="BG28" si="6">SUM(BE28,BC28,BA28,AY28,AW28,AU28,AS28,AM28,AK28,AI28,AG28,AE28,AC28,AA28,U28,S28,Q28,O28,M28,K28,I28,G28,E28,C28)</f>
        <v>73973</v>
      </c>
      <c r="BH28" s="749">
        <f t="shared" ref="BH28" si="7">SUM(BF28,BD28,BB28,AZ28,AX28,AV28,AT28,AN28,AL28,AJ28,AH28,AF28,AD28,AB28,V28,T28,R28,P28,N28,L28,J28,H28,F28,D28)</f>
        <v>90771</v>
      </c>
      <c r="BI28" s="749">
        <f t="shared" ref="BI28" si="8">SUM(BG28:BH28)</f>
        <v>164744</v>
      </c>
      <c r="BJ28" s="1040" t="s">
        <v>381</v>
      </c>
      <c r="BK28" s="1040"/>
    </row>
    <row r="29" spans="1:63" s="210" customFormat="1" ht="16.5" thickTop="1" x14ac:dyDescent="0.2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7"/>
      <c r="T29" s="817"/>
      <c r="U29" s="817"/>
      <c r="V29" s="817"/>
      <c r="W29" s="816"/>
      <c r="X29" s="816"/>
      <c r="Y29" s="817"/>
      <c r="Z29" s="817"/>
      <c r="AA29" s="817"/>
      <c r="AB29" s="817"/>
      <c r="AC29" s="817"/>
      <c r="AD29" s="817"/>
      <c r="AE29" s="817"/>
      <c r="AF29" s="817"/>
      <c r="AG29" s="817"/>
      <c r="AH29" s="817"/>
      <c r="AI29" s="817"/>
      <c r="AJ29" s="817"/>
      <c r="AK29" s="817"/>
      <c r="AL29" s="817"/>
      <c r="AM29" s="817"/>
      <c r="AN29" s="817"/>
      <c r="AO29" s="817"/>
      <c r="AP29" s="817"/>
      <c r="AQ29" s="816"/>
      <c r="AR29" s="816"/>
      <c r="AS29" s="816"/>
      <c r="AT29" s="816"/>
      <c r="AU29" s="817"/>
      <c r="AV29" s="817"/>
      <c r="AW29" s="817"/>
      <c r="AX29" s="817"/>
      <c r="AY29" s="817"/>
      <c r="AZ29" s="817"/>
      <c r="BA29" s="817"/>
      <c r="BB29" s="817"/>
      <c r="BC29" s="817"/>
      <c r="BD29" s="817"/>
      <c r="BE29" s="817"/>
      <c r="BF29" s="817"/>
      <c r="BG29" s="817"/>
      <c r="BH29" s="817"/>
      <c r="BI29" s="816"/>
      <c r="BJ29" s="817"/>
      <c r="BK29" s="817"/>
    </row>
    <row r="30" spans="1:63" s="210" customFormat="1" ht="15.75" x14ac:dyDescent="0.2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  <c r="AQ30" s="816"/>
      <c r="AR30" s="816"/>
      <c r="AS30" s="816"/>
      <c r="AT30" s="816"/>
      <c r="AU30" s="816"/>
      <c r="AV30" s="816"/>
      <c r="AW30" s="817"/>
      <c r="AX30" s="816"/>
      <c r="AY30" s="816"/>
      <c r="AZ30" s="816"/>
      <c r="BA30" s="816"/>
      <c r="BB30" s="816"/>
      <c r="BC30" s="816"/>
      <c r="BD30" s="816"/>
      <c r="BE30" s="816"/>
      <c r="BF30" s="816"/>
      <c r="BG30" s="816"/>
      <c r="BH30" s="816"/>
      <c r="BI30" s="816"/>
      <c r="BJ30" s="816"/>
      <c r="BK30" s="816"/>
    </row>
    <row r="31" spans="1:63" s="210" customFormat="1" ht="15" x14ac:dyDescent="0.2"/>
    <row r="32" spans="1:63" s="210" customFormat="1" ht="15" x14ac:dyDescent="0.2"/>
    <row r="33" s="210" customFormat="1" ht="15" x14ac:dyDescent="0.2"/>
  </sheetData>
  <mergeCells count="158"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W9:X9"/>
    <mergeCell ref="Y9:Z9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W8:X8"/>
    <mergeCell ref="AO8:AP8"/>
    <mergeCell ref="BJ9:BK9"/>
    <mergeCell ref="BA5:BB5"/>
    <mergeCell ref="BC5:BD5"/>
    <mergeCell ref="BE5:BF5"/>
    <mergeCell ref="A8:B8"/>
    <mergeCell ref="Y8:Z8"/>
    <mergeCell ref="AQ8:AR8"/>
    <mergeCell ref="AE5:AF5"/>
    <mergeCell ref="AG5:AH5"/>
    <mergeCell ref="AI5:AJ5"/>
    <mergeCell ref="AK5:AL5"/>
    <mergeCell ref="AM5:AN5"/>
    <mergeCell ref="AS5:AT5"/>
    <mergeCell ref="O5:P5"/>
    <mergeCell ref="Q5:R5"/>
    <mergeCell ref="S5:T5"/>
    <mergeCell ref="U5:V5"/>
    <mergeCell ref="AA5:AB5"/>
    <mergeCell ref="AC5:AD5"/>
    <mergeCell ref="AY5:AZ5"/>
    <mergeCell ref="AQ9:AR9"/>
    <mergeCell ref="A9:B9"/>
    <mergeCell ref="Q4:R4"/>
    <mergeCell ref="S4:T4"/>
    <mergeCell ref="U4:V4"/>
    <mergeCell ref="W4:X7"/>
    <mergeCell ref="Y4:Z7"/>
    <mergeCell ref="AA4:AB4"/>
    <mergeCell ref="A4:B7"/>
    <mergeCell ref="C4:D4"/>
    <mergeCell ref="E4:F4"/>
    <mergeCell ref="G4:H4"/>
    <mergeCell ref="I4:J4"/>
    <mergeCell ref="K4:L4"/>
    <mergeCell ref="M4:N4"/>
    <mergeCell ref="O4:P4"/>
    <mergeCell ref="AY4:AZ4"/>
    <mergeCell ref="AU5:AV5"/>
    <mergeCell ref="AW5:AX5"/>
    <mergeCell ref="AC4:AD4"/>
    <mergeCell ref="AE4:AF4"/>
    <mergeCell ref="AG4:AH4"/>
    <mergeCell ref="AI4:AJ4"/>
    <mergeCell ref="AK4:AL4"/>
    <mergeCell ref="AO9:AP9"/>
    <mergeCell ref="AM4:AN4"/>
    <mergeCell ref="BJ8:BK8"/>
    <mergeCell ref="A1:X1"/>
    <mergeCell ref="A2:X2"/>
    <mergeCell ref="A3:B3"/>
    <mergeCell ref="W3:X3"/>
    <mergeCell ref="C5:D5"/>
    <mergeCell ref="E5:F5"/>
    <mergeCell ref="G5:H5"/>
    <mergeCell ref="K5:L5"/>
    <mergeCell ref="M5:N5"/>
    <mergeCell ref="AQ3:AR3"/>
    <mergeCell ref="BJ3:BK3"/>
    <mergeCell ref="Y3:Z3"/>
    <mergeCell ref="AO3:AP3"/>
    <mergeCell ref="BA4:BB4"/>
    <mergeCell ref="BC4:BD4"/>
    <mergeCell ref="BE4:BF4"/>
    <mergeCell ref="BG4:BI4"/>
    <mergeCell ref="BJ4:BK7"/>
    <mergeCell ref="AO4:AP7"/>
    <mergeCell ref="AQ4:AR7"/>
    <mergeCell ref="AS4:AT4"/>
    <mergeCell ref="AU4:AV4"/>
    <mergeCell ref="AW4:AX4"/>
  </mergeCells>
  <printOptions horizontalCentered="1"/>
  <pageMargins left="0.39370078740157499" right="0.39370078740157499" top="1" bottom="0.5" header="1" footer="0.39370078740157499"/>
  <pageSetup paperSize="9" scale="75" firstPageNumber="13" orientation="landscape" useFirstPageNumber="1" r:id="rId1"/>
  <headerFooter scaleWithDoc="0" alignWithMargins="0"/>
  <colBreaks count="2" manualBreakCount="2">
    <brk id="24" max="28" man="1"/>
    <brk id="42" max="2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H36"/>
  <sheetViews>
    <sheetView rightToLeft="1" view="pageBreakPreview" zoomScale="70" zoomScaleNormal="70" zoomScaleSheetLayoutView="70" workbookViewId="0">
      <selection activeCell="P39" sqref="P39"/>
    </sheetView>
  </sheetViews>
  <sheetFormatPr defaultRowHeight="20.25" x14ac:dyDescent="0.3"/>
  <cols>
    <col min="1" max="1" width="2.25" style="181" customWidth="1"/>
    <col min="2" max="2" width="10" style="181" customWidth="1"/>
    <col min="3" max="3" width="7.08203125" style="181" customWidth="1"/>
    <col min="4" max="4" width="7.33203125" style="181" customWidth="1"/>
    <col min="5" max="5" width="7.5" style="181" customWidth="1"/>
    <col min="6" max="6" width="6.5" style="181" customWidth="1"/>
    <col min="7" max="7" width="6.33203125" style="181" customWidth="1"/>
    <col min="8" max="11" width="6.5" style="181" customWidth="1"/>
    <col min="12" max="12" width="5.58203125" style="181" customWidth="1"/>
    <col min="13" max="15" width="6.5" style="181" customWidth="1"/>
    <col min="16" max="16" width="12.6640625" style="181" customWidth="1"/>
    <col min="17" max="17" width="2.58203125" style="181" customWidth="1"/>
    <col min="18" max="18" width="1.9140625" style="181" customWidth="1"/>
    <col min="19" max="19" width="8.25" style="181" customWidth="1"/>
    <col min="20" max="20" width="4.83203125" style="181" customWidth="1"/>
    <col min="21" max="21" width="6.5" style="181" customWidth="1"/>
    <col min="22" max="22" width="6.75" style="181" customWidth="1"/>
    <col min="23" max="23" width="7.33203125" style="181" customWidth="1"/>
    <col min="24" max="24" width="5.83203125" style="181" customWidth="1"/>
    <col min="25" max="25" width="5.25" style="181" customWidth="1"/>
    <col min="26" max="26" width="5.58203125" style="181" customWidth="1"/>
    <col min="27" max="27" width="5.9140625" style="181" customWidth="1"/>
    <col min="28" max="28" width="5.83203125" style="181" customWidth="1"/>
    <col min="29" max="29" width="7" style="181" customWidth="1"/>
    <col min="30" max="30" width="8.6640625" style="181" customWidth="1"/>
    <col min="31" max="31" width="8.5" style="181" customWidth="1"/>
    <col min="32" max="32" width="5.5" style="181" customWidth="1"/>
    <col min="33" max="33" width="11.58203125" style="181" customWidth="1"/>
    <col min="34" max="34" width="2.83203125" style="181" customWidth="1"/>
    <col min="35" max="16384" width="8.6640625" style="181"/>
  </cols>
  <sheetData>
    <row r="1" spans="1:34" s="192" customFormat="1" ht="42.75" customHeight="1" x14ac:dyDescent="0.25">
      <c r="A1" s="1049" t="s">
        <v>652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spans="1:34" s="192" customFormat="1" ht="44.25" customHeight="1" x14ac:dyDescent="0.25">
      <c r="A2" s="1077" t="s">
        <v>659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639"/>
    </row>
    <row r="3" spans="1:34" s="192" customFormat="1" ht="21" customHeight="1" thickBot="1" x14ac:dyDescent="0.3">
      <c r="A3" s="1066" t="s">
        <v>1112</v>
      </c>
      <c r="B3" s="1066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78" t="s">
        <v>1113</v>
      </c>
      <c r="Q3" s="1078"/>
      <c r="R3" s="1066" t="s">
        <v>1114</v>
      </c>
      <c r="S3" s="1066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078" t="s">
        <v>1115</v>
      </c>
      <c r="AH3" s="1078"/>
    </row>
    <row r="4" spans="1:34" s="592" customFormat="1" ht="20.25" customHeight="1" thickTop="1" x14ac:dyDescent="0.2">
      <c r="A4" s="987" t="s">
        <v>0</v>
      </c>
      <c r="B4" s="987"/>
      <c r="C4" s="987" t="s">
        <v>421</v>
      </c>
      <c r="D4" s="987"/>
      <c r="E4" s="987"/>
      <c r="F4" s="987" t="s">
        <v>422</v>
      </c>
      <c r="G4" s="987"/>
      <c r="H4" s="987"/>
      <c r="I4" s="987"/>
      <c r="J4" s="987"/>
      <c r="K4" s="987"/>
      <c r="L4" s="987"/>
      <c r="M4" s="987"/>
      <c r="N4" s="987"/>
      <c r="O4" s="987"/>
      <c r="P4" s="987" t="s">
        <v>439</v>
      </c>
      <c r="Q4" s="987"/>
      <c r="R4" s="987" t="s">
        <v>0</v>
      </c>
      <c r="S4" s="987"/>
      <c r="T4" s="987" t="s">
        <v>422</v>
      </c>
      <c r="U4" s="987"/>
      <c r="V4" s="987"/>
      <c r="W4" s="987"/>
      <c r="X4" s="987"/>
      <c r="Y4" s="987"/>
      <c r="Z4" s="987" t="s">
        <v>8</v>
      </c>
      <c r="AA4" s="987"/>
      <c r="AB4" s="987"/>
      <c r="AC4" s="987" t="s">
        <v>429</v>
      </c>
      <c r="AD4" s="1149" t="s">
        <v>430</v>
      </c>
      <c r="AE4" s="1149"/>
      <c r="AF4" s="1149"/>
      <c r="AG4" s="987" t="s">
        <v>439</v>
      </c>
      <c r="AH4" s="987"/>
    </row>
    <row r="5" spans="1:34" s="592" customFormat="1" ht="20.25" customHeight="1" x14ac:dyDescent="0.2">
      <c r="A5" s="988"/>
      <c r="B5" s="988"/>
      <c r="C5" s="988" t="s">
        <v>449</v>
      </c>
      <c r="D5" s="988"/>
      <c r="E5" s="988"/>
      <c r="F5" s="988" t="s">
        <v>450</v>
      </c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 t="s">
        <v>450</v>
      </c>
      <c r="U5" s="988"/>
      <c r="V5" s="988"/>
      <c r="W5" s="988"/>
      <c r="X5" s="988"/>
      <c r="Y5" s="988"/>
      <c r="Z5" s="988" t="s">
        <v>12</v>
      </c>
      <c r="AA5" s="988"/>
      <c r="AB5" s="988"/>
      <c r="AC5" s="988"/>
      <c r="AD5" s="1150"/>
      <c r="AE5" s="1150"/>
      <c r="AF5" s="1150"/>
      <c r="AG5" s="988"/>
      <c r="AH5" s="988"/>
    </row>
    <row r="6" spans="1:34" s="592" customFormat="1" ht="34.5" customHeight="1" x14ac:dyDescent="0.2">
      <c r="A6" s="988"/>
      <c r="B6" s="988"/>
      <c r="C6" s="988" t="s">
        <v>5</v>
      </c>
      <c r="D6" s="988" t="s">
        <v>6</v>
      </c>
      <c r="E6" s="988" t="s">
        <v>90</v>
      </c>
      <c r="F6" s="988" t="s">
        <v>423</v>
      </c>
      <c r="G6" s="988"/>
      <c r="H6" s="988" t="s">
        <v>424</v>
      </c>
      <c r="I6" s="988"/>
      <c r="J6" s="988" t="s">
        <v>431</v>
      </c>
      <c r="K6" s="988"/>
      <c r="L6" s="988" t="s">
        <v>859</v>
      </c>
      <c r="M6" s="988"/>
      <c r="N6" s="988" t="s">
        <v>426</v>
      </c>
      <c r="O6" s="988"/>
      <c r="P6" s="988"/>
      <c r="Q6" s="988"/>
      <c r="R6" s="988"/>
      <c r="S6" s="988"/>
      <c r="T6" s="988" t="s">
        <v>427</v>
      </c>
      <c r="U6" s="988"/>
      <c r="V6" s="988" t="s">
        <v>428</v>
      </c>
      <c r="W6" s="988"/>
      <c r="X6" s="988" t="s">
        <v>231</v>
      </c>
      <c r="Y6" s="988"/>
      <c r="Z6" s="988" t="s">
        <v>5</v>
      </c>
      <c r="AA6" s="988" t="s">
        <v>6</v>
      </c>
      <c r="AB6" s="988" t="s">
        <v>90</v>
      </c>
      <c r="AC6" s="988"/>
      <c r="AD6" s="1151" t="s">
        <v>451</v>
      </c>
      <c r="AE6" s="1151"/>
      <c r="AF6" s="1151"/>
      <c r="AG6" s="988"/>
      <c r="AH6" s="988"/>
    </row>
    <row r="7" spans="1:34" s="592" customFormat="1" ht="44.25" customHeight="1" x14ac:dyDescent="0.2">
      <c r="A7" s="988"/>
      <c r="B7" s="988"/>
      <c r="C7" s="988"/>
      <c r="D7" s="988"/>
      <c r="E7" s="988"/>
      <c r="F7" s="1151" t="s">
        <v>452</v>
      </c>
      <c r="G7" s="1151"/>
      <c r="H7" s="1151" t="s">
        <v>453</v>
      </c>
      <c r="I7" s="1151"/>
      <c r="J7" s="1151" t="s">
        <v>454</v>
      </c>
      <c r="K7" s="1151"/>
      <c r="L7" s="1151" t="s">
        <v>860</v>
      </c>
      <c r="M7" s="1151"/>
      <c r="N7" s="1151" t="s">
        <v>456</v>
      </c>
      <c r="O7" s="1151"/>
      <c r="P7" s="988"/>
      <c r="Q7" s="988"/>
      <c r="R7" s="988"/>
      <c r="S7" s="988"/>
      <c r="T7" s="1151" t="s">
        <v>457</v>
      </c>
      <c r="U7" s="1151"/>
      <c r="V7" s="1151" t="s">
        <v>458</v>
      </c>
      <c r="W7" s="1151"/>
      <c r="X7" s="1151" t="s">
        <v>239</v>
      </c>
      <c r="Y7" s="1151"/>
      <c r="Z7" s="988"/>
      <c r="AA7" s="988"/>
      <c r="AB7" s="988"/>
      <c r="AC7" s="988"/>
      <c r="AD7" s="957" t="s">
        <v>5</v>
      </c>
      <c r="AE7" s="957" t="s">
        <v>6</v>
      </c>
      <c r="AF7" s="957" t="s">
        <v>90</v>
      </c>
      <c r="AG7" s="988"/>
      <c r="AH7" s="988"/>
    </row>
    <row r="8" spans="1:34" s="592" customFormat="1" ht="20.25" customHeight="1" x14ac:dyDescent="0.2">
      <c r="A8" s="988"/>
      <c r="B8" s="988"/>
      <c r="C8" s="1152" t="s">
        <v>9</v>
      </c>
      <c r="D8" s="1152" t="s">
        <v>10</v>
      </c>
      <c r="E8" s="1152" t="s">
        <v>12</v>
      </c>
      <c r="F8" s="978" t="s">
        <v>5</v>
      </c>
      <c r="G8" s="978" t="s">
        <v>6</v>
      </c>
      <c r="H8" s="978" t="s">
        <v>5</v>
      </c>
      <c r="I8" s="978" t="s">
        <v>6</v>
      </c>
      <c r="J8" s="978" t="s">
        <v>5</v>
      </c>
      <c r="K8" s="978" t="s">
        <v>6</v>
      </c>
      <c r="L8" s="978" t="s">
        <v>5</v>
      </c>
      <c r="M8" s="978" t="s">
        <v>6</v>
      </c>
      <c r="N8" s="978" t="s">
        <v>5</v>
      </c>
      <c r="O8" s="978" t="s">
        <v>6</v>
      </c>
      <c r="P8" s="988"/>
      <c r="Q8" s="988"/>
      <c r="R8" s="988"/>
      <c r="S8" s="988"/>
      <c r="T8" s="978" t="s">
        <v>5</v>
      </c>
      <c r="U8" s="978" t="s">
        <v>6</v>
      </c>
      <c r="V8" s="978" t="s">
        <v>5</v>
      </c>
      <c r="W8" s="978" t="s">
        <v>6</v>
      </c>
      <c r="X8" s="978" t="s">
        <v>5</v>
      </c>
      <c r="Y8" s="978" t="s">
        <v>6</v>
      </c>
      <c r="Z8" s="1152" t="s">
        <v>9</v>
      </c>
      <c r="AA8" s="1152" t="s">
        <v>10</v>
      </c>
      <c r="AB8" s="1152" t="s">
        <v>12</v>
      </c>
      <c r="AC8" s="1154" t="s">
        <v>459</v>
      </c>
      <c r="AD8" s="1152" t="s">
        <v>9</v>
      </c>
      <c r="AE8" s="1152" t="s">
        <v>10</v>
      </c>
      <c r="AF8" s="1152" t="s">
        <v>12</v>
      </c>
      <c r="AG8" s="988"/>
      <c r="AH8" s="988"/>
    </row>
    <row r="9" spans="1:34" s="592" customFormat="1" ht="20.25" customHeight="1" thickBot="1" x14ac:dyDescent="0.25">
      <c r="A9" s="989"/>
      <c r="B9" s="989"/>
      <c r="C9" s="1153"/>
      <c r="D9" s="1153"/>
      <c r="E9" s="1153"/>
      <c r="F9" s="979" t="s">
        <v>9</v>
      </c>
      <c r="G9" s="979" t="s">
        <v>10</v>
      </c>
      <c r="H9" s="979" t="s">
        <v>9</v>
      </c>
      <c r="I9" s="979" t="s">
        <v>10</v>
      </c>
      <c r="J9" s="979" t="s">
        <v>9</v>
      </c>
      <c r="K9" s="979" t="s">
        <v>10</v>
      </c>
      <c r="L9" s="979" t="s">
        <v>9</v>
      </c>
      <c r="M9" s="979" t="s">
        <v>10</v>
      </c>
      <c r="N9" s="979" t="s">
        <v>9</v>
      </c>
      <c r="O9" s="979" t="s">
        <v>10</v>
      </c>
      <c r="P9" s="989"/>
      <c r="Q9" s="989"/>
      <c r="R9" s="989"/>
      <c r="S9" s="989"/>
      <c r="T9" s="979" t="s">
        <v>9</v>
      </c>
      <c r="U9" s="979" t="s">
        <v>10</v>
      </c>
      <c r="V9" s="979" t="s">
        <v>9</v>
      </c>
      <c r="W9" s="979" t="s">
        <v>10</v>
      </c>
      <c r="X9" s="979" t="s">
        <v>9</v>
      </c>
      <c r="Y9" s="979" t="s">
        <v>10</v>
      </c>
      <c r="Z9" s="1153"/>
      <c r="AA9" s="1153"/>
      <c r="AB9" s="1153"/>
      <c r="AC9" s="1155"/>
      <c r="AD9" s="1153"/>
      <c r="AE9" s="1153"/>
      <c r="AF9" s="1153"/>
      <c r="AG9" s="989"/>
      <c r="AH9" s="989"/>
    </row>
    <row r="10" spans="1:34" s="592" customFormat="1" ht="20.25" customHeight="1" x14ac:dyDescent="0.2">
      <c r="A10" s="992" t="s">
        <v>524</v>
      </c>
      <c r="B10" s="992"/>
      <c r="C10" s="124">
        <v>4805</v>
      </c>
      <c r="D10" s="124">
        <v>3387</v>
      </c>
      <c r="E10" s="124">
        <f>SUM(C10:D10)</f>
        <v>8192</v>
      </c>
      <c r="F10" s="124">
        <v>3</v>
      </c>
      <c r="G10" s="124">
        <v>1</v>
      </c>
      <c r="H10" s="124">
        <v>46</v>
      </c>
      <c r="I10" s="124">
        <v>17</v>
      </c>
      <c r="J10" s="124">
        <v>1</v>
      </c>
      <c r="K10" s="124">
        <v>3</v>
      </c>
      <c r="L10" s="124">
        <v>9</v>
      </c>
      <c r="M10" s="124">
        <v>24</v>
      </c>
      <c r="N10" s="124">
        <v>16</v>
      </c>
      <c r="O10" s="124">
        <v>60</v>
      </c>
      <c r="P10" s="991" t="s">
        <v>743</v>
      </c>
      <c r="Q10" s="991"/>
      <c r="R10" s="992" t="s">
        <v>524</v>
      </c>
      <c r="S10" s="992"/>
      <c r="T10" s="124">
        <v>0</v>
      </c>
      <c r="U10" s="124">
        <v>160</v>
      </c>
      <c r="V10" s="124">
        <v>20</v>
      </c>
      <c r="W10" s="124">
        <v>16</v>
      </c>
      <c r="X10" s="124">
        <v>0</v>
      </c>
      <c r="Y10" s="124">
        <v>0</v>
      </c>
      <c r="Z10" s="103">
        <f>SUM(F10,H10,J10,L10,N10,T10,V10,X10)</f>
        <v>95</v>
      </c>
      <c r="AA10" s="103">
        <f>SUM(G10,I10,K10,M10,O10,U10,W10,Y10)</f>
        <v>281</v>
      </c>
      <c r="AB10" s="103">
        <f>SUM(Z10:AA10)</f>
        <v>376</v>
      </c>
      <c r="AC10" s="103">
        <f>SUM(E10,AB10)</f>
        <v>8568</v>
      </c>
      <c r="AD10" s="103">
        <v>4</v>
      </c>
      <c r="AE10" s="103">
        <v>1</v>
      </c>
      <c r="AF10" s="103">
        <f>SUM(AD10:AE10)</f>
        <v>5</v>
      </c>
      <c r="AG10" s="991" t="s">
        <v>743</v>
      </c>
      <c r="AH10" s="991"/>
    </row>
    <row r="11" spans="1:34" s="592" customFormat="1" ht="19.5" customHeight="1" x14ac:dyDescent="0.2">
      <c r="A11" s="993" t="s">
        <v>14</v>
      </c>
      <c r="B11" s="993"/>
      <c r="C11" s="124">
        <v>2761</v>
      </c>
      <c r="D11" s="124">
        <v>2690</v>
      </c>
      <c r="E11" s="124">
        <f t="shared" ref="E11:E29" si="0">SUM(C11:D11)</f>
        <v>5451</v>
      </c>
      <c r="F11" s="124">
        <v>18</v>
      </c>
      <c r="G11" s="124">
        <v>6</v>
      </c>
      <c r="H11" s="124">
        <v>120</v>
      </c>
      <c r="I11" s="124">
        <v>80</v>
      </c>
      <c r="J11" s="124">
        <v>8</v>
      </c>
      <c r="K11" s="124">
        <v>14</v>
      </c>
      <c r="L11" s="124">
        <v>3</v>
      </c>
      <c r="M11" s="124">
        <v>4</v>
      </c>
      <c r="N11" s="124">
        <v>8</v>
      </c>
      <c r="O11" s="124">
        <v>58</v>
      </c>
      <c r="P11" s="994" t="s">
        <v>15</v>
      </c>
      <c r="Q11" s="994"/>
      <c r="R11" s="993" t="s">
        <v>14</v>
      </c>
      <c r="S11" s="993"/>
      <c r="T11" s="124">
        <v>0</v>
      </c>
      <c r="U11" s="124">
        <v>169</v>
      </c>
      <c r="V11" s="124">
        <v>379</v>
      </c>
      <c r="W11" s="124">
        <v>243</v>
      </c>
      <c r="X11" s="124">
        <v>0</v>
      </c>
      <c r="Y11" s="124">
        <v>0</v>
      </c>
      <c r="Z11" s="103">
        <f t="shared" ref="Z11:Z30" si="1">SUM(F11,H11,J11,L11,N11,T11,V11,X11)</f>
        <v>536</v>
      </c>
      <c r="AA11" s="103">
        <f t="shared" ref="AA11:AA30" si="2">SUM(G11,I11,K11,M11,O11,U11,W11,Y11)</f>
        <v>574</v>
      </c>
      <c r="AB11" s="103">
        <f t="shared" ref="AB11:AB30" si="3">SUM(Z11:AA11)</f>
        <v>1110</v>
      </c>
      <c r="AC11" s="103">
        <f t="shared" ref="AC11:AC29" si="4">SUM(E11,AB11)</f>
        <v>6561</v>
      </c>
      <c r="AD11" s="124">
        <v>1268</v>
      </c>
      <c r="AE11" s="124">
        <v>1017</v>
      </c>
      <c r="AF11" s="103">
        <f t="shared" ref="AF11:AF29" si="5">SUM(AD11:AE11)</f>
        <v>2285</v>
      </c>
      <c r="AG11" s="994" t="s">
        <v>15</v>
      </c>
      <c r="AH11" s="994"/>
    </row>
    <row r="12" spans="1:34" s="592" customFormat="1" ht="19.5" customHeight="1" x14ac:dyDescent="0.2">
      <c r="A12" s="995" t="s">
        <v>16</v>
      </c>
      <c r="B12" s="995"/>
      <c r="C12" s="103">
        <v>2025</v>
      </c>
      <c r="D12" s="103">
        <v>2723</v>
      </c>
      <c r="E12" s="124">
        <f t="shared" si="0"/>
        <v>4748</v>
      </c>
      <c r="F12" s="103">
        <v>2</v>
      </c>
      <c r="G12" s="103">
        <v>3</v>
      </c>
      <c r="H12" s="103">
        <v>43</v>
      </c>
      <c r="I12" s="103">
        <v>18</v>
      </c>
      <c r="J12" s="103">
        <v>0</v>
      </c>
      <c r="K12" s="103">
        <v>5</v>
      </c>
      <c r="L12" s="103">
        <v>9</v>
      </c>
      <c r="M12" s="103">
        <v>32</v>
      </c>
      <c r="N12" s="103">
        <v>8</v>
      </c>
      <c r="O12" s="103">
        <v>35</v>
      </c>
      <c r="P12" s="996" t="s">
        <v>17</v>
      </c>
      <c r="Q12" s="996"/>
      <c r="R12" s="995" t="s">
        <v>16</v>
      </c>
      <c r="S12" s="995"/>
      <c r="T12" s="103">
        <v>0</v>
      </c>
      <c r="U12" s="103">
        <v>168</v>
      </c>
      <c r="V12" s="103">
        <v>50</v>
      </c>
      <c r="W12" s="103">
        <v>81</v>
      </c>
      <c r="X12" s="103">
        <v>0</v>
      </c>
      <c r="Y12" s="103">
        <v>0</v>
      </c>
      <c r="Z12" s="103">
        <f t="shared" si="1"/>
        <v>112</v>
      </c>
      <c r="AA12" s="103">
        <f t="shared" si="2"/>
        <v>342</v>
      </c>
      <c r="AB12" s="103">
        <f t="shared" si="3"/>
        <v>454</v>
      </c>
      <c r="AC12" s="103">
        <f t="shared" si="4"/>
        <v>5202</v>
      </c>
      <c r="AD12" s="124">
        <v>738</v>
      </c>
      <c r="AE12" s="124">
        <v>1276</v>
      </c>
      <c r="AF12" s="103">
        <f t="shared" si="5"/>
        <v>2014</v>
      </c>
      <c r="AG12" s="996" t="s">
        <v>17</v>
      </c>
      <c r="AH12" s="996"/>
    </row>
    <row r="13" spans="1:34" s="592" customFormat="1" ht="19.5" customHeight="1" x14ac:dyDescent="0.2">
      <c r="A13" s="995" t="s">
        <v>18</v>
      </c>
      <c r="B13" s="995"/>
      <c r="C13" s="103">
        <v>5418</v>
      </c>
      <c r="D13" s="103">
        <v>5167</v>
      </c>
      <c r="E13" s="124">
        <f t="shared" si="0"/>
        <v>10585</v>
      </c>
      <c r="F13" s="103">
        <v>3</v>
      </c>
      <c r="G13" s="103">
        <v>3</v>
      </c>
      <c r="H13" s="103">
        <v>59</v>
      </c>
      <c r="I13" s="103">
        <v>32</v>
      </c>
      <c r="J13" s="103">
        <v>4</v>
      </c>
      <c r="K13" s="103">
        <v>15</v>
      </c>
      <c r="L13" s="103">
        <v>23</v>
      </c>
      <c r="M13" s="103">
        <v>36</v>
      </c>
      <c r="N13" s="103">
        <v>16</v>
      </c>
      <c r="O13" s="103">
        <v>42</v>
      </c>
      <c r="P13" s="996" t="s">
        <v>19</v>
      </c>
      <c r="Q13" s="996"/>
      <c r="R13" s="995" t="s">
        <v>18</v>
      </c>
      <c r="S13" s="995"/>
      <c r="T13" s="103">
        <v>0</v>
      </c>
      <c r="U13" s="103">
        <v>465</v>
      </c>
      <c r="V13" s="103">
        <v>0</v>
      </c>
      <c r="W13" s="103">
        <v>0</v>
      </c>
      <c r="X13" s="103">
        <v>0</v>
      </c>
      <c r="Y13" s="103">
        <v>0</v>
      </c>
      <c r="Z13" s="103">
        <f t="shared" si="1"/>
        <v>105</v>
      </c>
      <c r="AA13" s="103">
        <f t="shared" si="2"/>
        <v>593</v>
      </c>
      <c r="AB13" s="103">
        <f t="shared" si="3"/>
        <v>698</v>
      </c>
      <c r="AC13" s="103">
        <f t="shared" si="4"/>
        <v>11283</v>
      </c>
      <c r="AD13" s="124">
        <v>1852</v>
      </c>
      <c r="AE13" s="124">
        <v>1774</v>
      </c>
      <c r="AF13" s="103">
        <f t="shared" si="5"/>
        <v>3626</v>
      </c>
      <c r="AG13" s="996" t="s">
        <v>19</v>
      </c>
      <c r="AH13" s="996"/>
    </row>
    <row r="14" spans="1:34" s="592" customFormat="1" ht="19.5" customHeight="1" x14ac:dyDescent="0.2">
      <c r="A14" s="997" t="s">
        <v>20</v>
      </c>
      <c r="B14" s="955" t="s">
        <v>399</v>
      </c>
      <c r="C14" s="103">
        <v>2281</v>
      </c>
      <c r="D14" s="103">
        <v>5095</v>
      </c>
      <c r="E14" s="124">
        <f t="shared" si="0"/>
        <v>7376</v>
      </c>
      <c r="F14" s="103">
        <v>1</v>
      </c>
      <c r="G14" s="103">
        <v>0</v>
      </c>
      <c r="H14" s="103">
        <v>49</v>
      </c>
      <c r="I14" s="103">
        <v>43</v>
      </c>
      <c r="J14" s="103">
        <v>5</v>
      </c>
      <c r="K14" s="103">
        <v>22</v>
      </c>
      <c r="L14" s="103">
        <v>25</v>
      </c>
      <c r="M14" s="103">
        <v>77</v>
      </c>
      <c r="N14" s="103">
        <v>11</v>
      </c>
      <c r="O14" s="103">
        <v>108</v>
      </c>
      <c r="P14" s="956" t="s">
        <v>43</v>
      </c>
      <c r="Q14" s="1000" t="s">
        <v>380</v>
      </c>
      <c r="R14" s="997" t="s">
        <v>20</v>
      </c>
      <c r="S14" s="955" t="s">
        <v>399</v>
      </c>
      <c r="T14" s="103">
        <v>0</v>
      </c>
      <c r="U14" s="103">
        <v>320</v>
      </c>
      <c r="V14" s="103">
        <v>32</v>
      </c>
      <c r="W14" s="103">
        <v>74</v>
      </c>
      <c r="X14" s="103">
        <v>0</v>
      </c>
      <c r="Y14" s="103">
        <v>0</v>
      </c>
      <c r="Z14" s="103">
        <f t="shared" si="1"/>
        <v>123</v>
      </c>
      <c r="AA14" s="103">
        <f t="shared" si="2"/>
        <v>644</v>
      </c>
      <c r="AB14" s="103">
        <f t="shared" si="3"/>
        <v>767</v>
      </c>
      <c r="AC14" s="103">
        <f t="shared" si="4"/>
        <v>8143</v>
      </c>
      <c r="AD14" s="124">
        <v>744</v>
      </c>
      <c r="AE14" s="124">
        <v>1627</v>
      </c>
      <c r="AF14" s="103">
        <f t="shared" si="5"/>
        <v>2371</v>
      </c>
      <c r="AG14" s="956" t="s">
        <v>43</v>
      </c>
      <c r="AH14" s="1000" t="s">
        <v>380</v>
      </c>
    </row>
    <row r="15" spans="1:34" s="592" customFormat="1" ht="19.5" customHeight="1" x14ac:dyDescent="0.2">
      <c r="A15" s="998"/>
      <c r="B15" s="955" t="s">
        <v>400</v>
      </c>
      <c r="C15" s="103">
        <v>3040</v>
      </c>
      <c r="D15" s="103">
        <v>5637</v>
      </c>
      <c r="E15" s="124">
        <f t="shared" si="0"/>
        <v>8677</v>
      </c>
      <c r="F15" s="103">
        <v>3</v>
      </c>
      <c r="G15" s="103">
        <v>4</v>
      </c>
      <c r="H15" s="103">
        <v>49</v>
      </c>
      <c r="I15" s="103">
        <v>53</v>
      </c>
      <c r="J15" s="103">
        <v>7</v>
      </c>
      <c r="K15" s="103">
        <v>19</v>
      </c>
      <c r="L15" s="103">
        <v>31</v>
      </c>
      <c r="M15" s="103">
        <v>70</v>
      </c>
      <c r="N15" s="103">
        <v>17</v>
      </c>
      <c r="O15" s="103">
        <v>59</v>
      </c>
      <c r="P15" s="956" t="s">
        <v>44</v>
      </c>
      <c r="Q15" s="1001"/>
      <c r="R15" s="998"/>
      <c r="S15" s="955" t="s">
        <v>400</v>
      </c>
      <c r="T15" s="103">
        <v>0</v>
      </c>
      <c r="U15" s="103">
        <v>315</v>
      </c>
      <c r="V15" s="103">
        <v>24</v>
      </c>
      <c r="W15" s="103">
        <v>35</v>
      </c>
      <c r="X15" s="103">
        <v>1</v>
      </c>
      <c r="Y15" s="103">
        <v>34</v>
      </c>
      <c r="Z15" s="103">
        <f t="shared" si="1"/>
        <v>132</v>
      </c>
      <c r="AA15" s="103">
        <f t="shared" si="2"/>
        <v>589</v>
      </c>
      <c r="AB15" s="103">
        <f t="shared" si="3"/>
        <v>721</v>
      </c>
      <c r="AC15" s="103">
        <f t="shared" si="4"/>
        <v>9398</v>
      </c>
      <c r="AD15" s="124">
        <v>617</v>
      </c>
      <c r="AE15" s="124">
        <v>1084</v>
      </c>
      <c r="AF15" s="103">
        <f t="shared" si="5"/>
        <v>1701</v>
      </c>
      <c r="AG15" s="956" t="s">
        <v>44</v>
      </c>
      <c r="AH15" s="1001"/>
    </row>
    <row r="16" spans="1:34" s="592" customFormat="1" ht="19.5" customHeight="1" x14ac:dyDescent="0.2">
      <c r="A16" s="998"/>
      <c r="B16" s="955" t="s">
        <v>401</v>
      </c>
      <c r="C16" s="103">
        <v>1782</v>
      </c>
      <c r="D16" s="103">
        <v>2247</v>
      </c>
      <c r="E16" s="124">
        <f t="shared" si="0"/>
        <v>4029</v>
      </c>
      <c r="F16" s="103">
        <v>7</v>
      </c>
      <c r="G16" s="103">
        <v>2</v>
      </c>
      <c r="H16" s="103">
        <v>61</v>
      </c>
      <c r="I16" s="103">
        <v>32</v>
      </c>
      <c r="J16" s="103">
        <v>2</v>
      </c>
      <c r="K16" s="103">
        <v>19</v>
      </c>
      <c r="L16" s="103">
        <v>13</v>
      </c>
      <c r="M16" s="103">
        <v>30</v>
      </c>
      <c r="N16" s="103">
        <v>13</v>
      </c>
      <c r="O16" s="103">
        <v>28</v>
      </c>
      <c r="P16" s="956" t="s">
        <v>45</v>
      </c>
      <c r="Q16" s="1001"/>
      <c r="R16" s="998"/>
      <c r="S16" s="955" t="s">
        <v>401</v>
      </c>
      <c r="T16" s="103">
        <v>0</v>
      </c>
      <c r="U16" s="103">
        <v>248</v>
      </c>
      <c r="V16" s="103">
        <v>62</v>
      </c>
      <c r="W16" s="103">
        <v>71</v>
      </c>
      <c r="X16" s="103">
        <v>8</v>
      </c>
      <c r="Y16" s="103">
        <v>38</v>
      </c>
      <c r="Z16" s="103">
        <f t="shared" si="1"/>
        <v>166</v>
      </c>
      <c r="AA16" s="103">
        <f t="shared" si="2"/>
        <v>468</v>
      </c>
      <c r="AB16" s="103">
        <f t="shared" si="3"/>
        <v>634</v>
      </c>
      <c r="AC16" s="103">
        <f t="shared" si="4"/>
        <v>4663</v>
      </c>
      <c r="AD16" s="124">
        <v>888</v>
      </c>
      <c r="AE16" s="124">
        <v>1380</v>
      </c>
      <c r="AF16" s="103">
        <f t="shared" si="5"/>
        <v>2268</v>
      </c>
      <c r="AG16" s="956" t="s">
        <v>45</v>
      </c>
      <c r="AH16" s="1001"/>
    </row>
    <row r="17" spans="1:34" s="592" customFormat="1" ht="19.5" customHeight="1" x14ac:dyDescent="0.2">
      <c r="A17" s="998"/>
      <c r="B17" s="955" t="s">
        <v>382</v>
      </c>
      <c r="C17" s="103">
        <v>2304</v>
      </c>
      <c r="D17" s="103">
        <v>4340</v>
      </c>
      <c r="E17" s="124">
        <f t="shared" si="0"/>
        <v>6644</v>
      </c>
      <c r="F17" s="103">
        <v>3</v>
      </c>
      <c r="G17" s="103">
        <v>4</v>
      </c>
      <c r="H17" s="103">
        <v>61</v>
      </c>
      <c r="I17" s="103">
        <v>55</v>
      </c>
      <c r="J17" s="103">
        <v>1</v>
      </c>
      <c r="K17" s="103">
        <v>29</v>
      </c>
      <c r="L17" s="103">
        <v>32</v>
      </c>
      <c r="M17" s="103">
        <v>86</v>
      </c>
      <c r="N17" s="103">
        <v>21</v>
      </c>
      <c r="O17" s="103">
        <v>110</v>
      </c>
      <c r="P17" s="956" t="s">
        <v>46</v>
      </c>
      <c r="Q17" s="1001"/>
      <c r="R17" s="998"/>
      <c r="S17" s="955" t="s">
        <v>382</v>
      </c>
      <c r="T17" s="103">
        <v>0</v>
      </c>
      <c r="U17" s="103">
        <v>298</v>
      </c>
      <c r="V17" s="103">
        <v>42</v>
      </c>
      <c r="W17" s="103">
        <v>60</v>
      </c>
      <c r="X17" s="103">
        <v>0</v>
      </c>
      <c r="Y17" s="103">
        <v>0</v>
      </c>
      <c r="Z17" s="103">
        <f t="shared" si="1"/>
        <v>160</v>
      </c>
      <c r="AA17" s="103">
        <f t="shared" si="2"/>
        <v>642</v>
      </c>
      <c r="AB17" s="103">
        <f t="shared" si="3"/>
        <v>802</v>
      </c>
      <c r="AC17" s="103">
        <f t="shared" si="4"/>
        <v>7446</v>
      </c>
      <c r="AD17" s="124">
        <v>615</v>
      </c>
      <c r="AE17" s="124">
        <v>1227</v>
      </c>
      <c r="AF17" s="103">
        <f t="shared" si="5"/>
        <v>1842</v>
      </c>
      <c r="AG17" s="956" t="s">
        <v>46</v>
      </c>
      <c r="AH17" s="1001"/>
    </row>
    <row r="18" spans="1:34" s="592" customFormat="1" ht="19.5" customHeight="1" x14ac:dyDescent="0.2">
      <c r="A18" s="998"/>
      <c r="B18" s="955" t="s">
        <v>383</v>
      </c>
      <c r="C18" s="103">
        <v>2658</v>
      </c>
      <c r="D18" s="103">
        <v>5484</v>
      </c>
      <c r="E18" s="124">
        <f t="shared" si="0"/>
        <v>8142</v>
      </c>
      <c r="F18" s="103">
        <v>2</v>
      </c>
      <c r="G18" s="103">
        <v>5</v>
      </c>
      <c r="H18" s="103">
        <v>46</v>
      </c>
      <c r="I18" s="103">
        <v>39</v>
      </c>
      <c r="J18" s="103">
        <v>3</v>
      </c>
      <c r="K18" s="103">
        <v>19</v>
      </c>
      <c r="L18" s="103">
        <v>15</v>
      </c>
      <c r="M18" s="103">
        <v>65</v>
      </c>
      <c r="N18" s="103">
        <v>30</v>
      </c>
      <c r="O18" s="103">
        <v>114</v>
      </c>
      <c r="P18" s="956" t="s">
        <v>47</v>
      </c>
      <c r="Q18" s="1001"/>
      <c r="R18" s="998"/>
      <c r="S18" s="955" t="s">
        <v>383</v>
      </c>
      <c r="T18" s="103">
        <v>0</v>
      </c>
      <c r="U18" s="103">
        <v>342</v>
      </c>
      <c r="V18" s="103">
        <v>41</v>
      </c>
      <c r="W18" s="103">
        <v>44</v>
      </c>
      <c r="X18" s="103">
        <v>0</v>
      </c>
      <c r="Y18" s="103">
        <v>0</v>
      </c>
      <c r="Z18" s="103">
        <f t="shared" si="1"/>
        <v>137</v>
      </c>
      <c r="AA18" s="103">
        <f t="shared" si="2"/>
        <v>628</v>
      </c>
      <c r="AB18" s="103">
        <f t="shared" si="3"/>
        <v>765</v>
      </c>
      <c r="AC18" s="103">
        <f t="shared" si="4"/>
        <v>8907</v>
      </c>
      <c r="AD18" s="124">
        <v>907</v>
      </c>
      <c r="AE18" s="124">
        <v>1876</v>
      </c>
      <c r="AF18" s="103">
        <f t="shared" si="5"/>
        <v>2783</v>
      </c>
      <c r="AG18" s="956" t="s">
        <v>47</v>
      </c>
      <c r="AH18" s="1001"/>
    </row>
    <row r="19" spans="1:34" s="592" customFormat="1" ht="19.5" customHeight="1" x14ac:dyDescent="0.2">
      <c r="A19" s="999"/>
      <c r="B19" s="955" t="s">
        <v>384</v>
      </c>
      <c r="C19" s="103">
        <v>2106</v>
      </c>
      <c r="D19" s="103">
        <v>3118</v>
      </c>
      <c r="E19" s="124">
        <f t="shared" si="0"/>
        <v>5224</v>
      </c>
      <c r="F19" s="103">
        <v>2</v>
      </c>
      <c r="G19" s="103">
        <v>0</v>
      </c>
      <c r="H19" s="103">
        <v>34</v>
      </c>
      <c r="I19" s="103">
        <v>30</v>
      </c>
      <c r="J19" s="103">
        <v>9</v>
      </c>
      <c r="K19" s="103">
        <v>20</v>
      </c>
      <c r="L19" s="103">
        <v>11</v>
      </c>
      <c r="M19" s="103">
        <v>33</v>
      </c>
      <c r="N19" s="103">
        <v>28</v>
      </c>
      <c r="O19" s="103">
        <v>93</v>
      </c>
      <c r="P19" s="956" t="s">
        <v>48</v>
      </c>
      <c r="Q19" s="1002"/>
      <c r="R19" s="999"/>
      <c r="S19" s="955" t="s">
        <v>384</v>
      </c>
      <c r="T19" s="103">
        <v>0</v>
      </c>
      <c r="U19" s="103">
        <v>242</v>
      </c>
      <c r="V19" s="103">
        <v>36</v>
      </c>
      <c r="W19" s="103">
        <v>42</v>
      </c>
      <c r="X19" s="103">
        <v>2</v>
      </c>
      <c r="Y19" s="103">
        <v>19</v>
      </c>
      <c r="Z19" s="103">
        <f t="shared" si="1"/>
        <v>122</v>
      </c>
      <c r="AA19" s="103">
        <f t="shared" si="2"/>
        <v>479</v>
      </c>
      <c r="AB19" s="103">
        <f t="shared" si="3"/>
        <v>601</v>
      </c>
      <c r="AC19" s="103">
        <f t="shared" si="4"/>
        <v>5825</v>
      </c>
      <c r="AD19" s="124">
        <v>1226</v>
      </c>
      <c r="AE19" s="124">
        <v>2096</v>
      </c>
      <c r="AF19" s="103">
        <f t="shared" si="5"/>
        <v>3322</v>
      </c>
      <c r="AG19" s="956" t="s">
        <v>48</v>
      </c>
      <c r="AH19" s="1002"/>
    </row>
    <row r="20" spans="1:34" s="592" customFormat="1" ht="19.5" customHeight="1" x14ac:dyDescent="0.2">
      <c r="A20" s="995" t="s">
        <v>397</v>
      </c>
      <c r="B20" s="995"/>
      <c r="C20" s="103">
        <v>5173</v>
      </c>
      <c r="D20" s="103">
        <v>2575</v>
      </c>
      <c r="E20" s="124">
        <f t="shared" si="0"/>
        <v>7748</v>
      </c>
      <c r="F20" s="103">
        <v>12</v>
      </c>
      <c r="G20" s="103">
        <v>6</v>
      </c>
      <c r="H20" s="103">
        <v>110</v>
      </c>
      <c r="I20" s="103">
        <v>47</v>
      </c>
      <c r="J20" s="103">
        <v>4</v>
      </c>
      <c r="K20" s="103">
        <v>16</v>
      </c>
      <c r="L20" s="103">
        <v>22</v>
      </c>
      <c r="M20" s="103">
        <v>26</v>
      </c>
      <c r="N20" s="103">
        <v>24</v>
      </c>
      <c r="O20" s="103">
        <v>43</v>
      </c>
      <c r="P20" s="996" t="s">
        <v>438</v>
      </c>
      <c r="Q20" s="996"/>
      <c r="R20" s="995" t="s">
        <v>397</v>
      </c>
      <c r="S20" s="995"/>
      <c r="T20" s="103">
        <v>0</v>
      </c>
      <c r="U20" s="103">
        <v>288</v>
      </c>
      <c r="V20" s="103">
        <v>263</v>
      </c>
      <c r="W20" s="103">
        <v>284</v>
      </c>
      <c r="X20" s="103">
        <v>0</v>
      </c>
      <c r="Y20" s="103">
        <v>0</v>
      </c>
      <c r="Z20" s="103">
        <f t="shared" si="1"/>
        <v>435</v>
      </c>
      <c r="AA20" s="103">
        <f t="shared" si="2"/>
        <v>710</v>
      </c>
      <c r="AB20" s="103">
        <f t="shared" si="3"/>
        <v>1145</v>
      </c>
      <c r="AC20" s="103">
        <f t="shared" si="4"/>
        <v>8893</v>
      </c>
      <c r="AD20" s="124">
        <v>487</v>
      </c>
      <c r="AE20" s="124">
        <v>327</v>
      </c>
      <c r="AF20" s="103">
        <f t="shared" si="5"/>
        <v>814</v>
      </c>
      <c r="AG20" s="996" t="s">
        <v>438</v>
      </c>
      <c r="AH20" s="996"/>
    </row>
    <row r="21" spans="1:34" s="592" customFormat="1" ht="19.5" customHeight="1" x14ac:dyDescent="0.2">
      <c r="A21" s="995" t="s">
        <v>22</v>
      </c>
      <c r="B21" s="995"/>
      <c r="C21" s="103">
        <v>5758</v>
      </c>
      <c r="D21" s="103">
        <v>5712</v>
      </c>
      <c r="E21" s="124">
        <f t="shared" si="0"/>
        <v>11470</v>
      </c>
      <c r="F21" s="103">
        <v>7</v>
      </c>
      <c r="G21" s="103">
        <v>1</v>
      </c>
      <c r="H21" s="103">
        <v>118</v>
      </c>
      <c r="I21" s="103">
        <v>40</v>
      </c>
      <c r="J21" s="103">
        <v>4</v>
      </c>
      <c r="K21" s="103">
        <v>26</v>
      </c>
      <c r="L21" s="103">
        <v>39</v>
      </c>
      <c r="M21" s="103">
        <v>61</v>
      </c>
      <c r="N21" s="103">
        <v>43</v>
      </c>
      <c r="O21" s="103">
        <v>110</v>
      </c>
      <c r="P21" s="996" t="s">
        <v>49</v>
      </c>
      <c r="Q21" s="996"/>
      <c r="R21" s="995" t="s">
        <v>22</v>
      </c>
      <c r="S21" s="995"/>
      <c r="T21" s="103">
        <v>0</v>
      </c>
      <c r="U21" s="103">
        <v>418</v>
      </c>
      <c r="V21" s="103">
        <v>9</v>
      </c>
      <c r="W21" s="103">
        <v>0</v>
      </c>
      <c r="X21" s="103">
        <v>0</v>
      </c>
      <c r="Y21" s="103">
        <v>0</v>
      </c>
      <c r="Z21" s="103">
        <f t="shared" si="1"/>
        <v>220</v>
      </c>
      <c r="AA21" s="103">
        <f t="shared" si="2"/>
        <v>656</v>
      </c>
      <c r="AB21" s="103">
        <f t="shared" si="3"/>
        <v>876</v>
      </c>
      <c r="AC21" s="103">
        <f t="shared" si="4"/>
        <v>12346</v>
      </c>
      <c r="AD21" s="124">
        <v>1834</v>
      </c>
      <c r="AE21" s="124">
        <v>1300</v>
      </c>
      <c r="AF21" s="103">
        <f t="shared" si="5"/>
        <v>3134</v>
      </c>
      <c r="AG21" s="996" t="s">
        <v>49</v>
      </c>
      <c r="AH21" s="996"/>
    </row>
    <row r="22" spans="1:34" s="592" customFormat="1" ht="19.5" customHeight="1" x14ac:dyDescent="0.2">
      <c r="A22" s="995" t="s">
        <v>23</v>
      </c>
      <c r="B22" s="995"/>
      <c r="C22" s="103">
        <v>3317</v>
      </c>
      <c r="D22" s="103">
        <v>3632</v>
      </c>
      <c r="E22" s="124">
        <f t="shared" si="0"/>
        <v>6949</v>
      </c>
      <c r="F22" s="103">
        <v>41</v>
      </c>
      <c r="G22" s="103">
        <v>3</v>
      </c>
      <c r="H22" s="103">
        <v>86</v>
      </c>
      <c r="I22" s="103">
        <v>22</v>
      </c>
      <c r="J22" s="103">
        <v>6</v>
      </c>
      <c r="K22" s="103">
        <v>14</v>
      </c>
      <c r="L22" s="103">
        <v>5</v>
      </c>
      <c r="M22" s="103">
        <v>23</v>
      </c>
      <c r="N22" s="103">
        <v>14</v>
      </c>
      <c r="O22" s="103">
        <v>67</v>
      </c>
      <c r="P22" s="996" t="s">
        <v>24</v>
      </c>
      <c r="Q22" s="996"/>
      <c r="R22" s="995" t="s">
        <v>23</v>
      </c>
      <c r="S22" s="995"/>
      <c r="T22" s="103">
        <v>0</v>
      </c>
      <c r="U22" s="103">
        <v>243</v>
      </c>
      <c r="V22" s="103">
        <v>15</v>
      </c>
      <c r="W22" s="103">
        <v>7</v>
      </c>
      <c r="X22" s="103">
        <v>0</v>
      </c>
      <c r="Y22" s="103">
        <v>0</v>
      </c>
      <c r="Z22" s="103">
        <f t="shared" si="1"/>
        <v>167</v>
      </c>
      <c r="AA22" s="103">
        <f t="shared" si="2"/>
        <v>379</v>
      </c>
      <c r="AB22" s="103">
        <f t="shared" si="3"/>
        <v>546</v>
      </c>
      <c r="AC22" s="103">
        <f t="shared" si="4"/>
        <v>7495</v>
      </c>
      <c r="AD22" s="124">
        <v>1377</v>
      </c>
      <c r="AE22" s="124">
        <v>1289</v>
      </c>
      <c r="AF22" s="103">
        <f t="shared" si="5"/>
        <v>2666</v>
      </c>
      <c r="AG22" s="996" t="s">
        <v>24</v>
      </c>
      <c r="AH22" s="996"/>
    </row>
    <row r="23" spans="1:34" s="592" customFormat="1" ht="19.5" customHeight="1" x14ac:dyDescent="0.2">
      <c r="A23" s="995" t="s">
        <v>25</v>
      </c>
      <c r="B23" s="995"/>
      <c r="C23" s="103">
        <v>4019</v>
      </c>
      <c r="D23" s="103">
        <v>4677</v>
      </c>
      <c r="E23" s="124">
        <f t="shared" si="0"/>
        <v>8696</v>
      </c>
      <c r="F23" s="103">
        <v>0</v>
      </c>
      <c r="G23" s="103">
        <v>2</v>
      </c>
      <c r="H23" s="103">
        <v>99</v>
      </c>
      <c r="I23" s="103">
        <v>47</v>
      </c>
      <c r="J23" s="103">
        <v>3</v>
      </c>
      <c r="K23" s="103">
        <v>21</v>
      </c>
      <c r="L23" s="103">
        <v>8</v>
      </c>
      <c r="M23" s="103">
        <v>22</v>
      </c>
      <c r="N23" s="103">
        <v>38</v>
      </c>
      <c r="O23" s="103">
        <v>95</v>
      </c>
      <c r="P23" s="996" t="s">
        <v>50</v>
      </c>
      <c r="Q23" s="996"/>
      <c r="R23" s="995" t="s">
        <v>25</v>
      </c>
      <c r="S23" s="995"/>
      <c r="T23" s="103">
        <v>0</v>
      </c>
      <c r="U23" s="103">
        <v>375</v>
      </c>
      <c r="V23" s="103">
        <v>0</v>
      </c>
      <c r="W23" s="103">
        <v>0</v>
      </c>
      <c r="X23" s="103">
        <v>0</v>
      </c>
      <c r="Y23" s="103">
        <v>0</v>
      </c>
      <c r="Z23" s="103">
        <f t="shared" si="1"/>
        <v>148</v>
      </c>
      <c r="AA23" s="103">
        <f t="shared" si="2"/>
        <v>562</v>
      </c>
      <c r="AB23" s="103">
        <f t="shared" si="3"/>
        <v>710</v>
      </c>
      <c r="AC23" s="103">
        <f t="shared" si="4"/>
        <v>9406</v>
      </c>
      <c r="AD23" s="124">
        <v>1208</v>
      </c>
      <c r="AE23" s="124">
        <v>1155</v>
      </c>
      <c r="AF23" s="103">
        <f t="shared" si="5"/>
        <v>2363</v>
      </c>
      <c r="AG23" s="996" t="s">
        <v>50</v>
      </c>
      <c r="AH23" s="996"/>
    </row>
    <row r="24" spans="1:34" s="592" customFormat="1" ht="19.5" customHeight="1" x14ac:dyDescent="0.2">
      <c r="A24" s="995" t="s">
        <v>64</v>
      </c>
      <c r="B24" s="995"/>
      <c r="C24" s="103">
        <v>4021</v>
      </c>
      <c r="D24" s="103">
        <v>3935</v>
      </c>
      <c r="E24" s="124">
        <f t="shared" si="0"/>
        <v>7956</v>
      </c>
      <c r="F24" s="103">
        <v>10</v>
      </c>
      <c r="G24" s="103">
        <v>1</v>
      </c>
      <c r="H24" s="103">
        <v>117</v>
      </c>
      <c r="I24" s="103">
        <v>36</v>
      </c>
      <c r="J24" s="103">
        <v>6</v>
      </c>
      <c r="K24" s="103">
        <v>16</v>
      </c>
      <c r="L24" s="103">
        <v>9</v>
      </c>
      <c r="M24" s="103">
        <v>11</v>
      </c>
      <c r="N24" s="103">
        <v>43</v>
      </c>
      <c r="O24" s="103">
        <v>121</v>
      </c>
      <c r="P24" s="996" t="s">
        <v>51</v>
      </c>
      <c r="Q24" s="996"/>
      <c r="R24" s="995" t="s">
        <v>64</v>
      </c>
      <c r="S24" s="995"/>
      <c r="T24" s="103">
        <v>0</v>
      </c>
      <c r="U24" s="103">
        <v>344</v>
      </c>
      <c r="V24" s="103">
        <v>61</v>
      </c>
      <c r="W24" s="103">
        <v>62</v>
      </c>
      <c r="X24" s="103">
        <v>0</v>
      </c>
      <c r="Y24" s="103">
        <v>0</v>
      </c>
      <c r="Z24" s="103">
        <f t="shared" si="1"/>
        <v>246</v>
      </c>
      <c r="AA24" s="103">
        <f t="shared" si="2"/>
        <v>591</v>
      </c>
      <c r="AB24" s="103">
        <f t="shared" si="3"/>
        <v>837</v>
      </c>
      <c r="AC24" s="103">
        <f t="shared" si="4"/>
        <v>8793</v>
      </c>
      <c r="AD24" s="124">
        <v>913</v>
      </c>
      <c r="AE24" s="124">
        <v>914</v>
      </c>
      <c r="AF24" s="103">
        <f t="shared" si="5"/>
        <v>1827</v>
      </c>
      <c r="AG24" s="996" t="s">
        <v>51</v>
      </c>
      <c r="AH24" s="996"/>
    </row>
    <row r="25" spans="1:34" s="592" customFormat="1" ht="19.5" customHeight="1" x14ac:dyDescent="0.2">
      <c r="A25" s="995" t="s">
        <v>27</v>
      </c>
      <c r="B25" s="995"/>
      <c r="C25" s="103">
        <v>1360</v>
      </c>
      <c r="D25" s="103">
        <v>1259</v>
      </c>
      <c r="E25" s="124">
        <f t="shared" si="0"/>
        <v>2619</v>
      </c>
      <c r="F25" s="103">
        <v>5</v>
      </c>
      <c r="G25" s="103">
        <v>3</v>
      </c>
      <c r="H25" s="103">
        <v>51</v>
      </c>
      <c r="I25" s="103">
        <v>13</v>
      </c>
      <c r="J25" s="103">
        <v>8</v>
      </c>
      <c r="K25" s="103">
        <v>15</v>
      </c>
      <c r="L25" s="103">
        <v>6</v>
      </c>
      <c r="M25" s="103">
        <v>9</v>
      </c>
      <c r="N25" s="103">
        <v>4</v>
      </c>
      <c r="O25" s="103">
        <v>10</v>
      </c>
      <c r="P25" s="996" t="s">
        <v>28</v>
      </c>
      <c r="Q25" s="996"/>
      <c r="R25" s="995" t="s">
        <v>27</v>
      </c>
      <c r="S25" s="995"/>
      <c r="T25" s="103">
        <v>0</v>
      </c>
      <c r="U25" s="103">
        <v>168</v>
      </c>
      <c r="V25" s="103">
        <v>79</v>
      </c>
      <c r="W25" s="103">
        <v>73</v>
      </c>
      <c r="X25" s="103">
        <v>0</v>
      </c>
      <c r="Y25" s="103">
        <v>0</v>
      </c>
      <c r="Z25" s="103">
        <f t="shared" si="1"/>
        <v>153</v>
      </c>
      <c r="AA25" s="103">
        <f t="shared" si="2"/>
        <v>291</v>
      </c>
      <c r="AB25" s="103">
        <f t="shared" si="3"/>
        <v>444</v>
      </c>
      <c r="AC25" s="103">
        <f t="shared" si="4"/>
        <v>3063</v>
      </c>
      <c r="AD25" s="124">
        <v>339</v>
      </c>
      <c r="AE25" s="124">
        <v>353</v>
      </c>
      <c r="AF25" s="103">
        <f t="shared" si="5"/>
        <v>692</v>
      </c>
      <c r="AG25" s="996" t="s">
        <v>28</v>
      </c>
      <c r="AH25" s="996"/>
    </row>
    <row r="26" spans="1:34" s="592" customFormat="1" ht="19.5" customHeight="1" x14ac:dyDescent="0.2">
      <c r="A26" s="995" t="s">
        <v>29</v>
      </c>
      <c r="B26" s="995"/>
      <c r="C26" s="103">
        <v>3026</v>
      </c>
      <c r="D26" s="103">
        <v>3244</v>
      </c>
      <c r="E26" s="124">
        <f t="shared" si="0"/>
        <v>6270</v>
      </c>
      <c r="F26" s="103">
        <v>1</v>
      </c>
      <c r="G26" s="103">
        <v>34</v>
      </c>
      <c r="H26" s="103">
        <v>65</v>
      </c>
      <c r="I26" s="103">
        <v>53</v>
      </c>
      <c r="J26" s="103">
        <v>7</v>
      </c>
      <c r="K26" s="103">
        <v>14</v>
      </c>
      <c r="L26" s="103">
        <v>12</v>
      </c>
      <c r="M26" s="103">
        <v>23</v>
      </c>
      <c r="N26" s="103">
        <v>8</v>
      </c>
      <c r="O26" s="103">
        <v>44</v>
      </c>
      <c r="P26" s="996" t="s">
        <v>30</v>
      </c>
      <c r="Q26" s="996"/>
      <c r="R26" s="995" t="s">
        <v>29</v>
      </c>
      <c r="S26" s="995"/>
      <c r="T26" s="103">
        <v>0</v>
      </c>
      <c r="U26" s="103">
        <v>250</v>
      </c>
      <c r="V26" s="103">
        <v>14</v>
      </c>
      <c r="W26" s="103">
        <v>22</v>
      </c>
      <c r="X26" s="103">
        <v>0</v>
      </c>
      <c r="Y26" s="103">
        <v>0</v>
      </c>
      <c r="Z26" s="103">
        <f t="shared" si="1"/>
        <v>107</v>
      </c>
      <c r="AA26" s="103">
        <f t="shared" si="2"/>
        <v>440</v>
      </c>
      <c r="AB26" s="103">
        <f t="shared" si="3"/>
        <v>547</v>
      </c>
      <c r="AC26" s="103">
        <f t="shared" si="4"/>
        <v>6817</v>
      </c>
      <c r="AD26" s="124">
        <v>1251</v>
      </c>
      <c r="AE26" s="124">
        <v>1458</v>
      </c>
      <c r="AF26" s="103">
        <f t="shared" si="5"/>
        <v>2709</v>
      </c>
      <c r="AG26" s="996" t="s">
        <v>30</v>
      </c>
      <c r="AH26" s="996"/>
    </row>
    <row r="27" spans="1:34" s="592" customFormat="1" ht="19.5" customHeight="1" x14ac:dyDescent="0.2">
      <c r="A27" s="995" t="s">
        <v>31</v>
      </c>
      <c r="B27" s="995"/>
      <c r="C27" s="103">
        <v>6894</v>
      </c>
      <c r="D27" s="103">
        <v>5044</v>
      </c>
      <c r="E27" s="124">
        <f t="shared" si="0"/>
        <v>11938</v>
      </c>
      <c r="F27" s="103">
        <v>20</v>
      </c>
      <c r="G27" s="103">
        <v>1</v>
      </c>
      <c r="H27" s="103">
        <v>134</v>
      </c>
      <c r="I27" s="103">
        <v>46</v>
      </c>
      <c r="J27" s="103">
        <v>10</v>
      </c>
      <c r="K27" s="103">
        <v>21</v>
      </c>
      <c r="L27" s="103">
        <v>31</v>
      </c>
      <c r="M27" s="103">
        <v>50</v>
      </c>
      <c r="N27" s="103">
        <v>4</v>
      </c>
      <c r="O27" s="103">
        <v>55</v>
      </c>
      <c r="P27" s="996" t="s">
        <v>32</v>
      </c>
      <c r="Q27" s="996"/>
      <c r="R27" s="995" t="s">
        <v>31</v>
      </c>
      <c r="S27" s="995"/>
      <c r="T27" s="103">
        <v>0</v>
      </c>
      <c r="U27" s="103">
        <v>462</v>
      </c>
      <c r="V27" s="103">
        <v>0</v>
      </c>
      <c r="W27" s="103">
        <v>0</v>
      </c>
      <c r="X27" s="103">
        <v>0</v>
      </c>
      <c r="Y27" s="103">
        <v>0</v>
      </c>
      <c r="Z27" s="103">
        <f t="shared" si="1"/>
        <v>199</v>
      </c>
      <c r="AA27" s="103">
        <f t="shared" si="2"/>
        <v>635</v>
      </c>
      <c r="AB27" s="103">
        <f t="shared" si="3"/>
        <v>834</v>
      </c>
      <c r="AC27" s="103">
        <f t="shared" si="4"/>
        <v>12772</v>
      </c>
      <c r="AD27" s="124">
        <v>1418</v>
      </c>
      <c r="AE27" s="124">
        <v>1113</v>
      </c>
      <c r="AF27" s="103">
        <f t="shared" si="5"/>
        <v>2531</v>
      </c>
      <c r="AG27" s="996" t="s">
        <v>32</v>
      </c>
      <c r="AH27" s="996"/>
    </row>
    <row r="28" spans="1:34" s="592" customFormat="1" ht="19.5" customHeight="1" x14ac:dyDescent="0.2">
      <c r="A28" s="995" t="s">
        <v>33</v>
      </c>
      <c r="B28" s="995"/>
      <c r="C28" s="103">
        <v>1991</v>
      </c>
      <c r="D28" s="103">
        <v>1581</v>
      </c>
      <c r="E28" s="124">
        <f t="shared" si="0"/>
        <v>3572</v>
      </c>
      <c r="F28" s="103">
        <v>1</v>
      </c>
      <c r="G28" s="103">
        <v>0</v>
      </c>
      <c r="H28" s="103">
        <v>37</v>
      </c>
      <c r="I28" s="103">
        <v>11</v>
      </c>
      <c r="J28" s="103">
        <v>1</v>
      </c>
      <c r="K28" s="103">
        <v>5</v>
      </c>
      <c r="L28" s="103">
        <v>13</v>
      </c>
      <c r="M28" s="103">
        <v>22</v>
      </c>
      <c r="N28" s="103">
        <v>5</v>
      </c>
      <c r="O28" s="103">
        <v>21</v>
      </c>
      <c r="P28" s="996" t="s">
        <v>34</v>
      </c>
      <c r="Q28" s="996"/>
      <c r="R28" s="995" t="s">
        <v>33</v>
      </c>
      <c r="S28" s="995"/>
      <c r="T28" s="103">
        <v>0</v>
      </c>
      <c r="U28" s="103">
        <v>228</v>
      </c>
      <c r="V28" s="103">
        <v>55</v>
      </c>
      <c r="W28" s="103">
        <v>91</v>
      </c>
      <c r="X28" s="103">
        <v>0</v>
      </c>
      <c r="Y28" s="103">
        <v>0</v>
      </c>
      <c r="Z28" s="103">
        <f t="shared" si="1"/>
        <v>112</v>
      </c>
      <c r="AA28" s="103">
        <f t="shared" si="2"/>
        <v>378</v>
      </c>
      <c r="AB28" s="103">
        <f t="shared" si="3"/>
        <v>490</v>
      </c>
      <c r="AC28" s="103">
        <f t="shared" si="4"/>
        <v>4062</v>
      </c>
      <c r="AD28" s="124">
        <v>397</v>
      </c>
      <c r="AE28" s="124">
        <v>288</v>
      </c>
      <c r="AF28" s="103">
        <f t="shared" si="5"/>
        <v>685</v>
      </c>
      <c r="AG28" s="996" t="s">
        <v>34</v>
      </c>
      <c r="AH28" s="996"/>
    </row>
    <row r="29" spans="1:34" s="592" customFormat="1" ht="19.5" customHeight="1" thickBot="1" x14ac:dyDescent="0.25">
      <c r="A29" s="1006" t="s">
        <v>35</v>
      </c>
      <c r="B29" s="1006"/>
      <c r="C29" s="104">
        <v>5528</v>
      </c>
      <c r="D29" s="104">
        <v>8166</v>
      </c>
      <c r="E29" s="124">
        <f t="shared" si="0"/>
        <v>13694</v>
      </c>
      <c r="F29" s="104">
        <v>3</v>
      </c>
      <c r="G29" s="104">
        <v>2</v>
      </c>
      <c r="H29" s="104">
        <v>129</v>
      </c>
      <c r="I29" s="104">
        <v>63</v>
      </c>
      <c r="J29" s="104">
        <v>4</v>
      </c>
      <c r="K29" s="104">
        <v>40</v>
      </c>
      <c r="L29" s="104">
        <v>34</v>
      </c>
      <c r="M29" s="104">
        <v>101</v>
      </c>
      <c r="N29" s="104">
        <v>47</v>
      </c>
      <c r="O29" s="104">
        <v>152</v>
      </c>
      <c r="P29" s="1139" t="s">
        <v>52</v>
      </c>
      <c r="Q29" s="1139"/>
      <c r="R29" s="1006" t="s">
        <v>35</v>
      </c>
      <c r="S29" s="1006"/>
      <c r="T29" s="104">
        <v>0</v>
      </c>
      <c r="U29" s="104">
        <v>808</v>
      </c>
      <c r="V29" s="104">
        <v>14</v>
      </c>
      <c r="W29" s="104">
        <v>10</v>
      </c>
      <c r="X29" s="104">
        <v>0</v>
      </c>
      <c r="Y29" s="104">
        <v>0</v>
      </c>
      <c r="Z29" s="104">
        <f t="shared" si="1"/>
        <v>231</v>
      </c>
      <c r="AA29" s="104">
        <f t="shared" si="2"/>
        <v>1176</v>
      </c>
      <c r="AB29" s="104">
        <f t="shared" si="3"/>
        <v>1407</v>
      </c>
      <c r="AC29" s="103">
        <f t="shared" si="4"/>
        <v>15101</v>
      </c>
      <c r="AD29" s="124">
        <v>745</v>
      </c>
      <c r="AE29" s="124">
        <v>1129</v>
      </c>
      <c r="AF29" s="103">
        <f t="shared" si="5"/>
        <v>1874</v>
      </c>
      <c r="AG29" s="1139" t="s">
        <v>52</v>
      </c>
      <c r="AH29" s="1139"/>
    </row>
    <row r="30" spans="1:34" s="592" customFormat="1" ht="19.5" customHeight="1" thickBot="1" x14ac:dyDescent="0.25">
      <c r="A30" s="1079" t="s">
        <v>8</v>
      </c>
      <c r="B30" s="1079"/>
      <c r="C30" s="105">
        <f>SUM(C10:C29)</f>
        <v>70267</v>
      </c>
      <c r="D30" s="105">
        <f t="shared" ref="D30:AF30" si="6">SUM(D10:D29)</f>
        <v>79713</v>
      </c>
      <c r="E30" s="105">
        <f t="shared" si="6"/>
        <v>149980</v>
      </c>
      <c r="F30" s="105">
        <f t="shared" si="6"/>
        <v>144</v>
      </c>
      <c r="G30" s="105">
        <f t="shared" si="6"/>
        <v>81</v>
      </c>
      <c r="H30" s="105">
        <f t="shared" si="6"/>
        <v>1514</v>
      </c>
      <c r="I30" s="105">
        <f t="shared" si="6"/>
        <v>777</v>
      </c>
      <c r="J30" s="105">
        <f t="shared" si="6"/>
        <v>93</v>
      </c>
      <c r="K30" s="105">
        <f t="shared" si="6"/>
        <v>353</v>
      </c>
      <c r="L30" s="105">
        <f t="shared" si="6"/>
        <v>350</v>
      </c>
      <c r="M30" s="105">
        <f t="shared" si="6"/>
        <v>805</v>
      </c>
      <c r="N30" s="105">
        <f t="shared" si="6"/>
        <v>398</v>
      </c>
      <c r="O30" s="105">
        <f t="shared" si="6"/>
        <v>1425</v>
      </c>
      <c r="P30" s="1037" t="s">
        <v>381</v>
      </c>
      <c r="Q30" s="1037"/>
      <c r="R30" s="1079" t="s">
        <v>8</v>
      </c>
      <c r="S30" s="1079"/>
      <c r="T30" s="105">
        <f t="shared" si="6"/>
        <v>0</v>
      </c>
      <c r="U30" s="105">
        <f t="shared" si="6"/>
        <v>6311</v>
      </c>
      <c r="V30" s="105">
        <f t="shared" si="6"/>
        <v>1196</v>
      </c>
      <c r="W30" s="105">
        <f t="shared" si="6"/>
        <v>1215</v>
      </c>
      <c r="X30" s="105">
        <f t="shared" si="6"/>
        <v>11</v>
      </c>
      <c r="Y30" s="105">
        <f t="shared" si="6"/>
        <v>91</v>
      </c>
      <c r="Z30" s="105">
        <f t="shared" si="1"/>
        <v>3706</v>
      </c>
      <c r="AA30" s="105">
        <f t="shared" si="2"/>
        <v>11058</v>
      </c>
      <c r="AB30" s="105">
        <f t="shared" si="3"/>
        <v>14764</v>
      </c>
      <c r="AC30" s="105">
        <f t="shared" si="6"/>
        <v>164744</v>
      </c>
      <c r="AD30" s="105">
        <f t="shared" si="6"/>
        <v>18828</v>
      </c>
      <c r="AE30" s="105">
        <f t="shared" si="6"/>
        <v>22684</v>
      </c>
      <c r="AF30" s="105">
        <f t="shared" si="6"/>
        <v>41512</v>
      </c>
      <c r="AG30" s="1037" t="s">
        <v>381</v>
      </c>
      <c r="AH30" s="1037"/>
    </row>
    <row r="31" spans="1:34" s="592" customFormat="1" ht="15.75" thickTop="1" x14ac:dyDescent="0.2">
      <c r="A31" s="210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</row>
    <row r="32" spans="1:34" s="592" customFormat="1" ht="15" x14ac:dyDescent="0.2">
      <c r="A32" s="210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</row>
    <row r="33" s="592" customFormat="1" ht="15" x14ac:dyDescent="0.2"/>
    <row r="34" s="592" customFormat="1" ht="15" x14ac:dyDescent="0.2"/>
    <row r="35" s="592" customFormat="1" ht="15" x14ac:dyDescent="0.2"/>
    <row r="36" s="592" customFormat="1" ht="15" x14ac:dyDescent="0.2"/>
  </sheetData>
  <mergeCells count="117">
    <mergeCell ref="A30:B30"/>
    <mergeCell ref="AG30:AH30"/>
    <mergeCell ref="A26:B26"/>
    <mergeCell ref="AG26:AH26"/>
    <mergeCell ref="A27:B27"/>
    <mergeCell ref="AG27:AH27"/>
    <mergeCell ref="A28:B28"/>
    <mergeCell ref="AG28:AH28"/>
    <mergeCell ref="P30:Q30"/>
    <mergeCell ref="R28:S28"/>
    <mergeCell ref="R29:S29"/>
    <mergeCell ref="R30:S30"/>
    <mergeCell ref="A24:B24"/>
    <mergeCell ref="AG24:AH24"/>
    <mergeCell ref="A25:B25"/>
    <mergeCell ref="AG25:AH25"/>
    <mergeCell ref="A29:B29"/>
    <mergeCell ref="AG29:AH29"/>
    <mergeCell ref="P24:Q24"/>
    <mergeCell ref="P25:Q25"/>
    <mergeCell ref="P26:Q26"/>
    <mergeCell ref="P27:Q27"/>
    <mergeCell ref="P28:Q28"/>
    <mergeCell ref="P29:Q29"/>
    <mergeCell ref="R24:S24"/>
    <mergeCell ref="R25:S25"/>
    <mergeCell ref="R26:S26"/>
    <mergeCell ref="R27:S27"/>
    <mergeCell ref="A21:B21"/>
    <mergeCell ref="AG21:AH21"/>
    <mergeCell ref="A22:B22"/>
    <mergeCell ref="AG22:AH22"/>
    <mergeCell ref="A23:B23"/>
    <mergeCell ref="AG23:AH23"/>
    <mergeCell ref="P21:Q21"/>
    <mergeCell ref="P22:Q22"/>
    <mergeCell ref="P23:Q23"/>
    <mergeCell ref="R21:S21"/>
    <mergeCell ref="R22:S22"/>
    <mergeCell ref="R23:S23"/>
    <mergeCell ref="AG12:AH12"/>
    <mergeCell ref="A13:B13"/>
    <mergeCell ref="AG13:AH13"/>
    <mergeCell ref="A20:B20"/>
    <mergeCell ref="AG20:AH20"/>
    <mergeCell ref="A14:A19"/>
    <mergeCell ref="AH14:AH19"/>
    <mergeCell ref="P12:Q12"/>
    <mergeCell ref="P13:Q13"/>
    <mergeCell ref="P20:Q20"/>
    <mergeCell ref="R12:S12"/>
    <mergeCell ref="R13:S13"/>
    <mergeCell ref="R14:R19"/>
    <mergeCell ref="R20:S20"/>
    <mergeCell ref="Q14:Q19"/>
    <mergeCell ref="R4:S9"/>
    <mergeCell ref="F4:O4"/>
    <mergeCell ref="T4:Y4"/>
    <mergeCell ref="T5:Y5"/>
    <mergeCell ref="F5:O5"/>
    <mergeCell ref="AE8:AE9"/>
    <mergeCell ref="AF8:AF9"/>
    <mergeCell ref="A10:B10"/>
    <mergeCell ref="AA8:AA9"/>
    <mergeCell ref="AB8:AB9"/>
    <mergeCell ref="D8:D9"/>
    <mergeCell ref="E8:E9"/>
    <mergeCell ref="Z8:Z9"/>
    <mergeCell ref="P10:Q10"/>
    <mergeCell ref="AG11:AH11"/>
    <mergeCell ref="A12:B12"/>
    <mergeCell ref="AA6:AA7"/>
    <mergeCell ref="AB6:AB7"/>
    <mergeCell ref="AD6:AF6"/>
    <mergeCell ref="F7:G7"/>
    <mergeCell ref="H7:I7"/>
    <mergeCell ref="J7:K7"/>
    <mergeCell ref="L7:M7"/>
    <mergeCell ref="N7:O7"/>
    <mergeCell ref="T7:U7"/>
    <mergeCell ref="V7:W7"/>
    <mergeCell ref="L6:M6"/>
    <mergeCell ref="N6:O6"/>
    <mergeCell ref="T6:U6"/>
    <mergeCell ref="V6:W6"/>
    <mergeCell ref="A11:B11"/>
    <mergeCell ref="C8:C9"/>
    <mergeCell ref="P11:Q11"/>
    <mergeCell ref="R10:S10"/>
    <mergeCell ref="R11:S11"/>
    <mergeCell ref="AC8:AC9"/>
    <mergeCell ref="AD8:AD9"/>
    <mergeCell ref="J6:K6"/>
    <mergeCell ref="A1:Q1"/>
    <mergeCell ref="A2:Q2"/>
    <mergeCell ref="A3:B3"/>
    <mergeCell ref="R3:S3"/>
    <mergeCell ref="P3:Q3"/>
    <mergeCell ref="AG10:AH10"/>
    <mergeCell ref="AG3:AH3"/>
    <mergeCell ref="A4:B9"/>
    <mergeCell ref="C4:E4"/>
    <mergeCell ref="Z4:AB4"/>
    <mergeCell ref="AC4:AC7"/>
    <mergeCell ref="AD4:AF5"/>
    <mergeCell ref="X7:Y7"/>
    <mergeCell ref="AG4:AH9"/>
    <mergeCell ref="C5:E5"/>
    <mergeCell ref="Z5:AB5"/>
    <mergeCell ref="C6:C7"/>
    <mergeCell ref="X6:Y6"/>
    <mergeCell ref="Z6:Z7"/>
    <mergeCell ref="D6:D7"/>
    <mergeCell ref="E6:E7"/>
    <mergeCell ref="F6:G6"/>
    <mergeCell ref="H6:I6"/>
    <mergeCell ref="P4:Q9"/>
  </mergeCells>
  <printOptions horizontalCentered="1"/>
  <pageMargins left="0.5" right="0.5" top="0.75" bottom="0.5" header="0.5" footer="0.25"/>
  <pageSetup paperSize="9" scale="75" firstPageNumber="13" orientation="landscape" useFirstPageNumber="1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1:I15"/>
  <sheetViews>
    <sheetView rightToLeft="1" view="pageBreakPreview" topLeftCell="A4" zoomScaleNormal="100" zoomScaleSheetLayoutView="100" workbookViewId="0">
      <selection activeCell="S37" sqref="S37"/>
    </sheetView>
  </sheetViews>
  <sheetFormatPr defaultRowHeight="20.25" x14ac:dyDescent="0.3"/>
  <cols>
    <col min="1" max="16384" width="8.6640625" style="181"/>
  </cols>
  <sheetData>
    <row r="11" spans="1:9" ht="54" customHeight="1" x14ac:dyDescent="0.3">
      <c r="A11" s="1008" t="s">
        <v>772</v>
      </c>
      <c r="B11" s="1008"/>
      <c r="C11" s="1008"/>
      <c r="D11" s="1008"/>
      <c r="E11" s="1008"/>
      <c r="F11" s="1008"/>
      <c r="G11" s="1008"/>
      <c r="H11" s="1008"/>
      <c r="I11" s="1008"/>
    </row>
    <row r="12" spans="1:9" ht="17.25" customHeight="1" x14ac:dyDescent="0.3">
      <c r="A12" s="1008"/>
      <c r="B12" s="1008"/>
      <c r="C12" s="1008"/>
      <c r="D12" s="1008"/>
      <c r="E12" s="1008"/>
      <c r="F12" s="1008"/>
      <c r="G12" s="1008"/>
      <c r="H12" s="1008"/>
      <c r="I12" s="1008"/>
    </row>
    <row r="14" spans="1:9" ht="38.25" customHeight="1" x14ac:dyDescent="0.3">
      <c r="A14" s="1009" t="s">
        <v>771</v>
      </c>
      <c r="B14" s="1009"/>
      <c r="C14" s="1009"/>
      <c r="D14" s="1009"/>
      <c r="E14" s="1009"/>
      <c r="F14" s="1009"/>
      <c r="G14" s="1009"/>
      <c r="H14" s="1009"/>
      <c r="I14" s="1009"/>
    </row>
    <row r="15" spans="1:9" x14ac:dyDescent="0.3">
      <c r="F15" s="50"/>
    </row>
  </sheetData>
  <mergeCells count="3">
    <mergeCell ref="A11:I11"/>
    <mergeCell ref="A12:I12"/>
    <mergeCell ref="A14:I14"/>
  </mergeCell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B54"/>
  <sheetViews>
    <sheetView rightToLeft="1" view="pageBreakPreview" zoomScale="70" zoomScaleNormal="71" zoomScaleSheetLayoutView="70" workbookViewId="0">
      <selection activeCell="S37" sqref="S37"/>
    </sheetView>
  </sheetViews>
  <sheetFormatPr defaultRowHeight="20.25" x14ac:dyDescent="0.3"/>
  <cols>
    <col min="1" max="1" width="2" style="181" customWidth="1"/>
    <col min="2" max="2" width="6.4140625" style="181" customWidth="1"/>
    <col min="3" max="10" width="4.4140625" style="181" customWidth="1"/>
    <col min="11" max="11" width="4.1640625" style="181" customWidth="1"/>
    <col min="12" max="12" width="4.4140625" style="181" customWidth="1"/>
    <col min="13" max="13" width="5.33203125" style="181" customWidth="1"/>
    <col min="14" max="14" width="3.6640625" style="181" customWidth="1"/>
    <col min="15" max="15" width="4.75" style="181" customWidth="1"/>
    <col min="16" max="23" width="4.5" style="181" customWidth="1"/>
    <col min="24" max="25" width="5.25" style="181" customWidth="1"/>
    <col min="26" max="26" width="5" style="181" customWidth="1"/>
    <col min="27" max="27" width="10.08203125" style="181" customWidth="1"/>
    <col min="28" max="28" width="2.58203125" style="181" customWidth="1"/>
    <col min="29" max="16384" width="8.6640625" style="181"/>
  </cols>
  <sheetData>
    <row r="1" spans="1:28" ht="32.25" customHeight="1" x14ac:dyDescent="0.3">
      <c r="A1" s="1049" t="s">
        <v>653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38.25" customHeight="1" x14ac:dyDescent="0.3">
      <c r="A2" s="1077" t="s">
        <v>660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</row>
    <row r="3" spans="1:28" s="31" customFormat="1" ht="24" customHeight="1" thickBot="1" x14ac:dyDescent="0.3">
      <c r="A3" s="1066" t="s">
        <v>1116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066"/>
      <c r="AA3" s="1078" t="s">
        <v>777</v>
      </c>
      <c r="AB3" s="1078"/>
    </row>
    <row r="4" spans="1:28" ht="29.25" customHeight="1" thickTop="1" x14ac:dyDescent="0.3">
      <c r="A4" s="987" t="s">
        <v>0</v>
      </c>
      <c r="B4" s="987"/>
      <c r="C4" s="987" t="s">
        <v>607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 t="s">
        <v>93</v>
      </c>
      <c r="O4" s="987"/>
      <c r="P4" s="987"/>
      <c r="Q4" s="987"/>
      <c r="R4" s="987"/>
      <c r="S4" s="987"/>
      <c r="T4" s="987"/>
      <c r="U4" s="987"/>
      <c r="V4" s="987"/>
      <c r="W4" s="987"/>
      <c r="X4" s="987" t="s">
        <v>8</v>
      </c>
      <c r="Y4" s="987"/>
      <c r="Z4" s="987"/>
      <c r="AA4" s="987" t="s">
        <v>439</v>
      </c>
      <c r="AB4" s="987"/>
    </row>
    <row r="5" spans="1:28" ht="20.25" customHeight="1" x14ac:dyDescent="0.3">
      <c r="A5" s="988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 t="s">
        <v>440</v>
      </c>
      <c r="O5" s="988"/>
      <c r="P5" s="988"/>
      <c r="Q5" s="988"/>
      <c r="R5" s="988"/>
      <c r="S5" s="988"/>
      <c r="T5" s="988"/>
      <c r="U5" s="988"/>
      <c r="V5" s="988"/>
      <c r="W5" s="988"/>
      <c r="X5" s="988" t="s">
        <v>381</v>
      </c>
      <c r="Y5" s="988"/>
      <c r="Z5" s="988"/>
      <c r="AA5" s="988"/>
      <c r="AB5" s="988"/>
    </row>
    <row r="6" spans="1:28" ht="25.5" customHeight="1" x14ac:dyDescent="0.3">
      <c r="A6" s="988"/>
      <c r="B6" s="988"/>
      <c r="C6" s="988" t="s">
        <v>608</v>
      </c>
      <c r="D6" s="988"/>
      <c r="E6" s="1156" t="s">
        <v>611</v>
      </c>
      <c r="F6" s="1157"/>
      <c r="G6" s="988" t="s">
        <v>609</v>
      </c>
      <c r="H6" s="988"/>
      <c r="I6" s="988" t="s">
        <v>610</v>
      </c>
      <c r="J6" s="988"/>
      <c r="K6" s="988" t="s">
        <v>8</v>
      </c>
      <c r="L6" s="988"/>
      <c r="M6" s="988"/>
      <c r="N6" s="1150" t="s">
        <v>432</v>
      </c>
      <c r="O6" s="1150"/>
      <c r="P6" s="1150" t="s">
        <v>433</v>
      </c>
      <c r="Q6" s="1150"/>
      <c r="R6" s="1150" t="s">
        <v>434</v>
      </c>
      <c r="S6" s="1150"/>
      <c r="T6" s="1150" t="s">
        <v>435</v>
      </c>
      <c r="U6" s="1150"/>
      <c r="V6" s="1150" t="s">
        <v>436</v>
      </c>
      <c r="W6" s="1150"/>
      <c r="X6" s="988" t="s">
        <v>5</v>
      </c>
      <c r="Y6" s="988" t="s">
        <v>6</v>
      </c>
      <c r="Z6" s="988" t="s">
        <v>8</v>
      </c>
      <c r="AA6" s="988"/>
      <c r="AB6" s="988"/>
    </row>
    <row r="7" spans="1:28" ht="21" customHeight="1" x14ac:dyDescent="0.3">
      <c r="A7" s="988"/>
      <c r="B7" s="988"/>
      <c r="C7" s="603" t="s">
        <v>5</v>
      </c>
      <c r="D7" s="603" t="s">
        <v>6</v>
      </c>
      <c r="E7" s="603" t="s">
        <v>5</v>
      </c>
      <c r="F7" s="603" t="s">
        <v>6</v>
      </c>
      <c r="G7" s="603" t="s">
        <v>5</v>
      </c>
      <c r="H7" s="603" t="s">
        <v>6</v>
      </c>
      <c r="I7" s="603" t="s">
        <v>5</v>
      </c>
      <c r="J7" s="603" t="s">
        <v>6</v>
      </c>
      <c r="K7" s="603" t="s">
        <v>5</v>
      </c>
      <c r="L7" s="603" t="s">
        <v>6</v>
      </c>
      <c r="M7" s="603" t="s">
        <v>8</v>
      </c>
      <c r="N7" s="603" t="s">
        <v>5</v>
      </c>
      <c r="O7" s="603" t="s">
        <v>6</v>
      </c>
      <c r="P7" s="603" t="s">
        <v>5</v>
      </c>
      <c r="Q7" s="603" t="s">
        <v>6</v>
      </c>
      <c r="R7" s="603" t="s">
        <v>5</v>
      </c>
      <c r="S7" s="603" t="s">
        <v>6</v>
      </c>
      <c r="T7" s="603" t="s">
        <v>5</v>
      </c>
      <c r="U7" s="603" t="s">
        <v>6</v>
      </c>
      <c r="V7" s="603" t="s">
        <v>5</v>
      </c>
      <c r="W7" s="603" t="s">
        <v>6</v>
      </c>
      <c r="X7" s="988"/>
      <c r="Y7" s="988"/>
      <c r="Z7" s="988"/>
      <c r="AA7" s="988"/>
      <c r="AB7" s="988"/>
    </row>
    <row r="8" spans="1:28" ht="48.75" customHeight="1" thickBot="1" x14ac:dyDescent="0.35">
      <c r="A8" s="989"/>
      <c r="B8" s="989"/>
      <c r="C8" s="642" t="s">
        <v>9</v>
      </c>
      <c r="D8" s="643" t="s">
        <v>10</v>
      </c>
      <c r="E8" s="642" t="s">
        <v>9</v>
      </c>
      <c r="F8" s="643" t="s">
        <v>10</v>
      </c>
      <c r="G8" s="642" t="s">
        <v>9</v>
      </c>
      <c r="H8" s="643" t="s">
        <v>10</v>
      </c>
      <c r="I8" s="642" t="s">
        <v>9</v>
      </c>
      <c r="J8" s="643" t="s">
        <v>10</v>
      </c>
      <c r="K8" s="642" t="s">
        <v>9</v>
      </c>
      <c r="L8" s="643" t="s">
        <v>10</v>
      </c>
      <c r="M8" s="642" t="s">
        <v>12</v>
      </c>
      <c r="N8" s="642" t="s">
        <v>9</v>
      </c>
      <c r="O8" s="643" t="s">
        <v>10</v>
      </c>
      <c r="P8" s="642" t="s">
        <v>9</v>
      </c>
      <c r="Q8" s="643" t="s">
        <v>10</v>
      </c>
      <c r="R8" s="642" t="s">
        <v>9</v>
      </c>
      <c r="S8" s="643" t="s">
        <v>10</v>
      </c>
      <c r="T8" s="642" t="s">
        <v>9</v>
      </c>
      <c r="U8" s="643" t="s">
        <v>10</v>
      </c>
      <c r="V8" s="642" t="s">
        <v>9</v>
      </c>
      <c r="W8" s="643" t="s">
        <v>10</v>
      </c>
      <c r="X8" s="431" t="s">
        <v>9</v>
      </c>
      <c r="Y8" s="641" t="s">
        <v>10</v>
      </c>
      <c r="Z8" s="431" t="s">
        <v>12</v>
      </c>
      <c r="AA8" s="989"/>
      <c r="AB8" s="989"/>
    </row>
    <row r="9" spans="1:28" ht="23.25" customHeight="1" x14ac:dyDescent="0.3">
      <c r="A9" s="1115" t="s">
        <v>575</v>
      </c>
      <c r="B9" s="1115"/>
      <c r="C9" s="103">
        <v>677</v>
      </c>
      <c r="D9" s="103">
        <v>455</v>
      </c>
      <c r="E9" s="103">
        <v>1559</v>
      </c>
      <c r="F9" s="103">
        <v>867</v>
      </c>
      <c r="G9" s="103">
        <v>1339</v>
      </c>
      <c r="H9" s="103">
        <v>795</v>
      </c>
      <c r="I9" s="103">
        <v>1325</v>
      </c>
      <c r="J9" s="103">
        <v>1551</v>
      </c>
      <c r="K9" s="103">
        <f>SUM(C9,E9,G9,I9)</f>
        <v>4900</v>
      </c>
      <c r="L9" s="103">
        <f>SUM(D9,F9,H9,J9)</f>
        <v>3668</v>
      </c>
      <c r="M9" s="103">
        <f>SUM(K9:L9)</f>
        <v>8568</v>
      </c>
      <c r="N9" s="103">
        <v>443</v>
      </c>
      <c r="O9" s="103">
        <v>330</v>
      </c>
      <c r="P9" s="103">
        <v>1757</v>
      </c>
      <c r="Q9" s="103">
        <v>1260</v>
      </c>
      <c r="R9" s="103">
        <v>1426</v>
      </c>
      <c r="S9" s="103">
        <v>987</v>
      </c>
      <c r="T9" s="103">
        <v>1013</v>
      </c>
      <c r="U9" s="103">
        <v>921</v>
      </c>
      <c r="V9" s="103">
        <v>261</v>
      </c>
      <c r="W9" s="103">
        <v>170</v>
      </c>
      <c r="X9" s="103">
        <f>SUM(N9,P9,R9,T9,V9)</f>
        <v>4900</v>
      </c>
      <c r="Y9" s="103">
        <f>SUM(O9,Q9,S9,U9,W9)</f>
        <v>3668</v>
      </c>
      <c r="Z9" s="103">
        <f>SUM(X9:Y9)</f>
        <v>8568</v>
      </c>
      <c r="AA9" s="991" t="s">
        <v>743</v>
      </c>
      <c r="AB9" s="991"/>
    </row>
    <row r="10" spans="1:28" ht="21.95" customHeight="1" x14ac:dyDescent="0.3">
      <c r="A10" s="1042" t="s">
        <v>14</v>
      </c>
      <c r="B10" s="1042"/>
      <c r="C10" s="103">
        <v>440</v>
      </c>
      <c r="D10" s="103">
        <v>489</v>
      </c>
      <c r="E10" s="103">
        <v>832</v>
      </c>
      <c r="F10" s="103">
        <v>782</v>
      </c>
      <c r="G10" s="103">
        <v>1137</v>
      </c>
      <c r="H10" s="103">
        <v>822</v>
      </c>
      <c r="I10" s="103">
        <v>888</v>
      </c>
      <c r="J10" s="103">
        <v>1171</v>
      </c>
      <c r="K10" s="103">
        <f t="shared" ref="K10:K28" si="0">SUM(C10,E10,G10,I10)</f>
        <v>3297</v>
      </c>
      <c r="L10" s="103">
        <f t="shared" ref="L10:L28" si="1">SUM(D10,F10,H10,J10)</f>
        <v>3264</v>
      </c>
      <c r="M10" s="103">
        <f t="shared" ref="M10:M28" si="2">SUM(K10:L10)</f>
        <v>6561</v>
      </c>
      <c r="N10" s="103">
        <v>369</v>
      </c>
      <c r="O10" s="103">
        <v>493</v>
      </c>
      <c r="P10" s="103">
        <v>1219</v>
      </c>
      <c r="Q10" s="103">
        <v>1269</v>
      </c>
      <c r="R10" s="103">
        <v>1064</v>
      </c>
      <c r="S10" s="103">
        <v>970</v>
      </c>
      <c r="T10" s="103">
        <v>528</v>
      </c>
      <c r="U10" s="103">
        <v>439</v>
      </c>
      <c r="V10" s="103">
        <v>117</v>
      </c>
      <c r="W10" s="103">
        <v>93</v>
      </c>
      <c r="X10" s="103">
        <f t="shared" ref="X10:X28" si="3">SUM(N10,P10,R10,T10,V10)</f>
        <v>3297</v>
      </c>
      <c r="Y10" s="103">
        <f t="shared" ref="Y10:Y28" si="4">SUM(O10,Q10,S10,U10,W10)</f>
        <v>3264</v>
      </c>
      <c r="Z10" s="103">
        <f t="shared" ref="Z10:Z28" si="5">SUM(X10:Y10)</f>
        <v>6561</v>
      </c>
      <c r="AA10" s="996" t="s">
        <v>15</v>
      </c>
      <c r="AB10" s="996"/>
    </row>
    <row r="11" spans="1:28" ht="21.95" customHeight="1" x14ac:dyDescent="0.3">
      <c r="A11" s="1042" t="s">
        <v>16</v>
      </c>
      <c r="B11" s="1042"/>
      <c r="C11" s="124">
        <v>479</v>
      </c>
      <c r="D11" s="124">
        <v>583</v>
      </c>
      <c r="E11" s="124">
        <v>492</v>
      </c>
      <c r="F11" s="124">
        <v>616</v>
      </c>
      <c r="G11" s="124">
        <v>473</v>
      </c>
      <c r="H11" s="124">
        <v>526</v>
      </c>
      <c r="I11" s="124">
        <v>693</v>
      </c>
      <c r="J11" s="124">
        <v>1340</v>
      </c>
      <c r="K11" s="103">
        <f t="shared" si="0"/>
        <v>2137</v>
      </c>
      <c r="L11" s="103">
        <f t="shared" si="1"/>
        <v>3065</v>
      </c>
      <c r="M11" s="103">
        <f t="shared" si="2"/>
        <v>5202</v>
      </c>
      <c r="N11" s="103">
        <v>378</v>
      </c>
      <c r="O11" s="103">
        <v>543</v>
      </c>
      <c r="P11" s="103">
        <v>659</v>
      </c>
      <c r="Q11" s="103">
        <v>911</v>
      </c>
      <c r="R11" s="103">
        <v>543</v>
      </c>
      <c r="S11" s="103">
        <v>918</v>
      </c>
      <c r="T11" s="103">
        <v>427</v>
      </c>
      <c r="U11" s="103">
        <v>569</v>
      </c>
      <c r="V11" s="103">
        <v>130</v>
      </c>
      <c r="W11" s="103">
        <v>124</v>
      </c>
      <c r="X11" s="103">
        <f t="shared" si="3"/>
        <v>2137</v>
      </c>
      <c r="Y11" s="103">
        <f t="shared" si="4"/>
        <v>3065</v>
      </c>
      <c r="Z11" s="103">
        <f t="shared" si="5"/>
        <v>5202</v>
      </c>
      <c r="AA11" s="996" t="s">
        <v>17</v>
      </c>
      <c r="AB11" s="996"/>
    </row>
    <row r="12" spans="1:28" ht="21.95" customHeight="1" x14ac:dyDescent="0.3">
      <c r="A12" s="1042" t="s">
        <v>18</v>
      </c>
      <c r="B12" s="1042"/>
      <c r="C12" s="124">
        <v>1271</v>
      </c>
      <c r="D12" s="124">
        <v>1071</v>
      </c>
      <c r="E12" s="124">
        <v>1145</v>
      </c>
      <c r="F12" s="124">
        <v>1102</v>
      </c>
      <c r="G12" s="124">
        <v>1396</v>
      </c>
      <c r="H12" s="124">
        <v>1121</v>
      </c>
      <c r="I12" s="124">
        <v>1711</v>
      </c>
      <c r="J12" s="124">
        <v>2466</v>
      </c>
      <c r="K12" s="103">
        <f t="shared" si="0"/>
        <v>5523</v>
      </c>
      <c r="L12" s="103">
        <f t="shared" si="1"/>
        <v>5760</v>
      </c>
      <c r="M12" s="103">
        <f t="shared" si="2"/>
        <v>11283</v>
      </c>
      <c r="N12" s="103">
        <v>645</v>
      </c>
      <c r="O12" s="103">
        <v>720</v>
      </c>
      <c r="P12" s="103">
        <v>2030</v>
      </c>
      <c r="Q12" s="103">
        <v>2222</v>
      </c>
      <c r="R12" s="103">
        <v>1592</v>
      </c>
      <c r="S12" s="103">
        <v>1827</v>
      </c>
      <c r="T12" s="103">
        <v>1036</v>
      </c>
      <c r="U12" s="103">
        <v>869</v>
      </c>
      <c r="V12" s="103">
        <v>220</v>
      </c>
      <c r="W12" s="103">
        <v>122</v>
      </c>
      <c r="X12" s="103">
        <f t="shared" si="3"/>
        <v>5523</v>
      </c>
      <c r="Y12" s="103">
        <f t="shared" si="4"/>
        <v>5760</v>
      </c>
      <c r="Z12" s="103">
        <f t="shared" si="5"/>
        <v>11283</v>
      </c>
      <c r="AA12" s="996" t="s">
        <v>19</v>
      </c>
      <c r="AB12" s="996"/>
    </row>
    <row r="13" spans="1:28" ht="21.95" customHeight="1" x14ac:dyDescent="0.3">
      <c r="A13" s="997" t="s">
        <v>20</v>
      </c>
      <c r="B13" s="419" t="s">
        <v>399</v>
      </c>
      <c r="C13" s="124">
        <v>438</v>
      </c>
      <c r="D13" s="124">
        <v>904</v>
      </c>
      <c r="E13" s="124">
        <v>434</v>
      </c>
      <c r="F13" s="124">
        <v>952</v>
      </c>
      <c r="G13" s="124">
        <v>731</v>
      </c>
      <c r="H13" s="124">
        <v>1366</v>
      </c>
      <c r="I13" s="124">
        <v>801</v>
      </c>
      <c r="J13" s="124">
        <v>2517</v>
      </c>
      <c r="K13" s="103">
        <f t="shared" si="0"/>
        <v>2404</v>
      </c>
      <c r="L13" s="103">
        <f t="shared" si="1"/>
        <v>5739</v>
      </c>
      <c r="M13" s="103">
        <f t="shared" si="2"/>
        <v>8143</v>
      </c>
      <c r="N13" s="103">
        <v>215</v>
      </c>
      <c r="O13" s="103">
        <v>565</v>
      </c>
      <c r="P13" s="103">
        <v>714</v>
      </c>
      <c r="Q13" s="103">
        <v>1924</v>
      </c>
      <c r="R13" s="103">
        <v>706</v>
      </c>
      <c r="S13" s="103">
        <v>1879</v>
      </c>
      <c r="T13" s="103">
        <v>579</v>
      </c>
      <c r="U13" s="103">
        <v>1169</v>
      </c>
      <c r="V13" s="103">
        <v>190</v>
      </c>
      <c r="W13" s="103">
        <v>202</v>
      </c>
      <c r="X13" s="103">
        <f t="shared" si="3"/>
        <v>2404</v>
      </c>
      <c r="Y13" s="103">
        <f t="shared" si="4"/>
        <v>5739</v>
      </c>
      <c r="Z13" s="103">
        <f t="shared" si="5"/>
        <v>8143</v>
      </c>
      <c r="AA13" s="418" t="s">
        <v>43</v>
      </c>
      <c r="AB13" s="1000" t="s">
        <v>380</v>
      </c>
    </row>
    <row r="14" spans="1:28" ht="21.95" customHeight="1" x14ac:dyDescent="0.3">
      <c r="A14" s="998"/>
      <c r="B14" s="419" t="s">
        <v>400</v>
      </c>
      <c r="C14" s="124">
        <v>897</v>
      </c>
      <c r="D14" s="124">
        <v>1296</v>
      </c>
      <c r="E14" s="124">
        <v>537</v>
      </c>
      <c r="F14" s="124">
        <v>958</v>
      </c>
      <c r="G14" s="124">
        <v>921</v>
      </c>
      <c r="H14" s="124">
        <v>1363</v>
      </c>
      <c r="I14" s="124">
        <v>817</v>
      </c>
      <c r="J14" s="124">
        <v>2609</v>
      </c>
      <c r="K14" s="103">
        <f t="shared" si="0"/>
        <v>3172</v>
      </c>
      <c r="L14" s="103">
        <f t="shared" si="1"/>
        <v>6226</v>
      </c>
      <c r="M14" s="103">
        <f t="shared" si="2"/>
        <v>9398</v>
      </c>
      <c r="N14" s="103">
        <v>453</v>
      </c>
      <c r="O14" s="103">
        <v>883</v>
      </c>
      <c r="P14" s="103">
        <v>943</v>
      </c>
      <c r="Q14" s="103">
        <v>2105</v>
      </c>
      <c r="R14" s="103">
        <v>956</v>
      </c>
      <c r="S14" s="103">
        <v>1979</v>
      </c>
      <c r="T14" s="103">
        <v>600</v>
      </c>
      <c r="U14" s="103">
        <v>1080</v>
      </c>
      <c r="V14" s="103">
        <v>220</v>
      </c>
      <c r="W14" s="103">
        <v>179</v>
      </c>
      <c r="X14" s="103">
        <f t="shared" si="3"/>
        <v>3172</v>
      </c>
      <c r="Y14" s="103">
        <f t="shared" si="4"/>
        <v>6226</v>
      </c>
      <c r="Z14" s="103">
        <f t="shared" si="5"/>
        <v>9398</v>
      </c>
      <c r="AA14" s="418" t="s">
        <v>44</v>
      </c>
      <c r="AB14" s="1001"/>
    </row>
    <row r="15" spans="1:28" ht="21.95" customHeight="1" x14ac:dyDescent="0.3">
      <c r="A15" s="998"/>
      <c r="B15" s="419" t="s">
        <v>401</v>
      </c>
      <c r="C15" s="124">
        <v>338</v>
      </c>
      <c r="D15" s="124">
        <v>532</v>
      </c>
      <c r="E15" s="124">
        <v>454</v>
      </c>
      <c r="F15" s="124">
        <v>639</v>
      </c>
      <c r="G15" s="124">
        <v>768</v>
      </c>
      <c r="H15" s="124">
        <v>677</v>
      </c>
      <c r="I15" s="124">
        <v>388</v>
      </c>
      <c r="J15" s="124">
        <v>867</v>
      </c>
      <c r="K15" s="103">
        <f t="shared" si="0"/>
        <v>1948</v>
      </c>
      <c r="L15" s="103">
        <f t="shared" si="1"/>
        <v>2715</v>
      </c>
      <c r="M15" s="103">
        <f t="shared" si="2"/>
        <v>4663</v>
      </c>
      <c r="N15" s="103">
        <v>240</v>
      </c>
      <c r="O15" s="103">
        <v>467</v>
      </c>
      <c r="P15" s="103">
        <v>676</v>
      </c>
      <c r="Q15" s="103">
        <v>1088</v>
      </c>
      <c r="R15" s="103">
        <v>650</v>
      </c>
      <c r="S15" s="103">
        <v>818</v>
      </c>
      <c r="T15" s="103">
        <v>346</v>
      </c>
      <c r="U15" s="103">
        <v>320</v>
      </c>
      <c r="V15" s="103">
        <v>36</v>
      </c>
      <c r="W15" s="103">
        <v>22</v>
      </c>
      <c r="X15" s="103">
        <f t="shared" si="3"/>
        <v>1948</v>
      </c>
      <c r="Y15" s="103">
        <f t="shared" si="4"/>
        <v>2715</v>
      </c>
      <c r="Z15" s="103">
        <f t="shared" si="5"/>
        <v>4663</v>
      </c>
      <c r="AA15" s="418" t="s">
        <v>45</v>
      </c>
      <c r="AB15" s="1001"/>
    </row>
    <row r="16" spans="1:28" ht="21.95" customHeight="1" x14ac:dyDescent="0.3">
      <c r="A16" s="998"/>
      <c r="B16" s="419" t="s">
        <v>382</v>
      </c>
      <c r="C16" s="124">
        <v>660</v>
      </c>
      <c r="D16" s="124">
        <v>871</v>
      </c>
      <c r="E16" s="124">
        <v>644</v>
      </c>
      <c r="F16" s="124">
        <v>1100</v>
      </c>
      <c r="G16" s="124">
        <v>609</v>
      </c>
      <c r="H16" s="124">
        <v>1002</v>
      </c>
      <c r="I16" s="124">
        <v>551</v>
      </c>
      <c r="J16" s="124">
        <v>2009</v>
      </c>
      <c r="K16" s="103">
        <f t="shared" si="0"/>
        <v>2464</v>
      </c>
      <c r="L16" s="103">
        <f t="shared" si="1"/>
        <v>4982</v>
      </c>
      <c r="M16" s="103">
        <f t="shared" si="2"/>
        <v>7446</v>
      </c>
      <c r="N16" s="103">
        <v>524</v>
      </c>
      <c r="O16" s="103">
        <v>741</v>
      </c>
      <c r="P16" s="103">
        <v>697</v>
      </c>
      <c r="Q16" s="103">
        <v>1522</v>
      </c>
      <c r="R16" s="103">
        <v>663</v>
      </c>
      <c r="S16" s="103">
        <v>1436</v>
      </c>
      <c r="T16" s="103">
        <v>365</v>
      </c>
      <c r="U16" s="103">
        <v>955</v>
      </c>
      <c r="V16" s="103">
        <v>215</v>
      </c>
      <c r="W16" s="103">
        <v>328</v>
      </c>
      <c r="X16" s="103">
        <f t="shared" si="3"/>
        <v>2464</v>
      </c>
      <c r="Y16" s="103">
        <f t="shared" si="4"/>
        <v>4982</v>
      </c>
      <c r="Z16" s="103">
        <f t="shared" si="5"/>
        <v>7446</v>
      </c>
      <c r="AA16" s="418" t="s">
        <v>46</v>
      </c>
      <c r="AB16" s="1001"/>
    </row>
    <row r="17" spans="1:28" ht="21.95" customHeight="1" x14ac:dyDescent="0.3">
      <c r="A17" s="998"/>
      <c r="B17" s="419" t="s">
        <v>383</v>
      </c>
      <c r="C17" s="124">
        <v>710</v>
      </c>
      <c r="D17" s="124">
        <v>1012</v>
      </c>
      <c r="E17" s="124">
        <v>577</v>
      </c>
      <c r="F17" s="124">
        <v>1139</v>
      </c>
      <c r="G17" s="124">
        <v>723</v>
      </c>
      <c r="H17" s="124">
        <v>1315</v>
      </c>
      <c r="I17" s="124">
        <v>785</v>
      </c>
      <c r="J17" s="124">
        <v>2646</v>
      </c>
      <c r="K17" s="103">
        <f t="shared" si="0"/>
        <v>2795</v>
      </c>
      <c r="L17" s="103">
        <f t="shared" si="1"/>
        <v>6112</v>
      </c>
      <c r="M17" s="103">
        <f t="shared" si="2"/>
        <v>8907</v>
      </c>
      <c r="N17" s="103">
        <v>381</v>
      </c>
      <c r="O17" s="103">
        <v>630</v>
      </c>
      <c r="P17" s="103">
        <v>913</v>
      </c>
      <c r="Q17" s="103">
        <v>2099</v>
      </c>
      <c r="R17" s="103">
        <v>720</v>
      </c>
      <c r="S17" s="103">
        <v>2030</v>
      </c>
      <c r="T17" s="103">
        <v>569</v>
      </c>
      <c r="U17" s="103">
        <v>1133</v>
      </c>
      <c r="V17" s="103">
        <v>212</v>
      </c>
      <c r="W17" s="103">
        <v>220</v>
      </c>
      <c r="X17" s="103">
        <f t="shared" si="3"/>
        <v>2795</v>
      </c>
      <c r="Y17" s="103">
        <f t="shared" si="4"/>
        <v>6112</v>
      </c>
      <c r="Z17" s="103">
        <f t="shared" si="5"/>
        <v>8907</v>
      </c>
      <c r="AA17" s="418" t="s">
        <v>47</v>
      </c>
      <c r="AB17" s="1001"/>
    </row>
    <row r="18" spans="1:28" ht="21.95" customHeight="1" x14ac:dyDescent="0.3">
      <c r="A18" s="999"/>
      <c r="B18" s="419" t="s">
        <v>384</v>
      </c>
      <c r="C18" s="124">
        <v>516</v>
      </c>
      <c r="D18" s="124">
        <v>595</v>
      </c>
      <c r="E18" s="124">
        <v>437</v>
      </c>
      <c r="F18" s="124">
        <v>685</v>
      </c>
      <c r="G18" s="124">
        <v>727</v>
      </c>
      <c r="H18" s="124">
        <v>773</v>
      </c>
      <c r="I18" s="124">
        <v>548</v>
      </c>
      <c r="J18" s="124">
        <v>1544</v>
      </c>
      <c r="K18" s="103">
        <f t="shared" si="0"/>
        <v>2228</v>
      </c>
      <c r="L18" s="103">
        <f t="shared" si="1"/>
        <v>3597</v>
      </c>
      <c r="M18" s="103">
        <f t="shared" si="2"/>
        <v>5825</v>
      </c>
      <c r="N18" s="103">
        <v>339</v>
      </c>
      <c r="O18" s="103">
        <v>469</v>
      </c>
      <c r="P18" s="103">
        <v>712</v>
      </c>
      <c r="Q18" s="103">
        <v>1243</v>
      </c>
      <c r="R18" s="103">
        <v>628</v>
      </c>
      <c r="S18" s="103">
        <v>1141</v>
      </c>
      <c r="T18" s="103">
        <v>455</v>
      </c>
      <c r="U18" s="103">
        <v>645</v>
      </c>
      <c r="V18" s="103">
        <v>94</v>
      </c>
      <c r="W18" s="103">
        <v>99</v>
      </c>
      <c r="X18" s="103">
        <f t="shared" si="3"/>
        <v>2228</v>
      </c>
      <c r="Y18" s="103">
        <f t="shared" si="4"/>
        <v>3597</v>
      </c>
      <c r="Z18" s="103">
        <f t="shared" si="5"/>
        <v>5825</v>
      </c>
      <c r="AA18" s="418" t="s">
        <v>48</v>
      </c>
      <c r="AB18" s="1002"/>
    </row>
    <row r="19" spans="1:28" ht="21.95" customHeight="1" x14ac:dyDescent="0.3">
      <c r="A19" s="995" t="s">
        <v>397</v>
      </c>
      <c r="B19" s="995"/>
      <c r="C19" s="124">
        <v>807</v>
      </c>
      <c r="D19" s="124">
        <v>608</v>
      </c>
      <c r="E19" s="124">
        <v>1897</v>
      </c>
      <c r="F19" s="124">
        <v>872</v>
      </c>
      <c r="G19" s="124">
        <v>1569</v>
      </c>
      <c r="H19" s="124">
        <v>621</v>
      </c>
      <c r="I19" s="124">
        <v>1335</v>
      </c>
      <c r="J19" s="124">
        <v>1184</v>
      </c>
      <c r="K19" s="103">
        <f t="shared" si="0"/>
        <v>5608</v>
      </c>
      <c r="L19" s="103">
        <f t="shared" si="1"/>
        <v>3285</v>
      </c>
      <c r="M19" s="103">
        <f t="shared" si="2"/>
        <v>8893</v>
      </c>
      <c r="N19" s="103">
        <v>612</v>
      </c>
      <c r="O19" s="103">
        <v>558</v>
      </c>
      <c r="P19" s="103">
        <v>2165</v>
      </c>
      <c r="Q19" s="103">
        <v>1399</v>
      </c>
      <c r="R19" s="103">
        <v>1800</v>
      </c>
      <c r="S19" s="103">
        <v>852</v>
      </c>
      <c r="T19" s="103">
        <v>819</v>
      </c>
      <c r="U19" s="103">
        <v>361</v>
      </c>
      <c r="V19" s="103">
        <v>212</v>
      </c>
      <c r="W19" s="103">
        <v>115</v>
      </c>
      <c r="X19" s="103">
        <f t="shared" si="3"/>
        <v>5608</v>
      </c>
      <c r="Y19" s="103">
        <f t="shared" si="4"/>
        <v>3285</v>
      </c>
      <c r="Z19" s="103">
        <f t="shared" si="5"/>
        <v>8893</v>
      </c>
      <c r="AA19" s="996" t="s">
        <v>438</v>
      </c>
      <c r="AB19" s="996"/>
    </row>
    <row r="20" spans="1:28" ht="21.95" customHeight="1" x14ac:dyDescent="0.3">
      <c r="A20" s="1042" t="s">
        <v>22</v>
      </c>
      <c r="B20" s="1042"/>
      <c r="C20" s="124">
        <v>1127</v>
      </c>
      <c r="D20" s="124">
        <v>1100</v>
      </c>
      <c r="E20" s="124">
        <v>1168</v>
      </c>
      <c r="F20" s="124">
        <v>1126</v>
      </c>
      <c r="G20" s="124">
        <v>1547</v>
      </c>
      <c r="H20" s="124">
        <v>1441</v>
      </c>
      <c r="I20" s="124">
        <v>2136</v>
      </c>
      <c r="J20" s="124">
        <v>2701</v>
      </c>
      <c r="K20" s="103">
        <f t="shared" si="0"/>
        <v>5978</v>
      </c>
      <c r="L20" s="103">
        <f t="shared" si="1"/>
        <v>6368</v>
      </c>
      <c r="M20" s="103">
        <f t="shared" si="2"/>
        <v>12346</v>
      </c>
      <c r="N20" s="103">
        <v>951</v>
      </c>
      <c r="O20" s="103">
        <v>1031</v>
      </c>
      <c r="P20" s="103">
        <v>1982</v>
      </c>
      <c r="Q20" s="103">
        <v>2275</v>
      </c>
      <c r="R20" s="103">
        <v>1682</v>
      </c>
      <c r="S20" s="103">
        <v>1951</v>
      </c>
      <c r="T20" s="103">
        <v>1163</v>
      </c>
      <c r="U20" s="103">
        <v>969</v>
      </c>
      <c r="V20" s="103">
        <v>200</v>
      </c>
      <c r="W20" s="103">
        <v>142</v>
      </c>
      <c r="X20" s="103">
        <f t="shared" si="3"/>
        <v>5978</v>
      </c>
      <c r="Y20" s="103">
        <f t="shared" si="4"/>
        <v>6368</v>
      </c>
      <c r="Z20" s="103">
        <f t="shared" si="5"/>
        <v>12346</v>
      </c>
      <c r="AA20" s="996" t="s">
        <v>49</v>
      </c>
      <c r="AB20" s="996"/>
    </row>
    <row r="21" spans="1:28" ht="21.95" customHeight="1" x14ac:dyDescent="0.3">
      <c r="A21" s="1042" t="s">
        <v>23</v>
      </c>
      <c r="B21" s="1042"/>
      <c r="C21" s="124">
        <v>697</v>
      </c>
      <c r="D21" s="124">
        <v>747</v>
      </c>
      <c r="E21" s="124">
        <v>680</v>
      </c>
      <c r="F21" s="124">
        <v>643</v>
      </c>
      <c r="G21" s="124">
        <v>1108</v>
      </c>
      <c r="H21" s="124">
        <v>912</v>
      </c>
      <c r="I21" s="124">
        <v>999</v>
      </c>
      <c r="J21" s="124">
        <v>1709</v>
      </c>
      <c r="K21" s="103">
        <f t="shared" si="0"/>
        <v>3484</v>
      </c>
      <c r="L21" s="103">
        <f t="shared" si="1"/>
        <v>4011</v>
      </c>
      <c r="M21" s="103">
        <f t="shared" si="2"/>
        <v>7495</v>
      </c>
      <c r="N21" s="103">
        <v>512</v>
      </c>
      <c r="O21" s="103">
        <v>557</v>
      </c>
      <c r="P21" s="103">
        <v>1092</v>
      </c>
      <c r="Q21" s="103">
        <v>1239</v>
      </c>
      <c r="R21" s="103">
        <v>1113</v>
      </c>
      <c r="S21" s="103">
        <v>1563</v>
      </c>
      <c r="T21" s="103">
        <v>646</v>
      </c>
      <c r="U21" s="103">
        <v>587</v>
      </c>
      <c r="V21" s="103">
        <v>121</v>
      </c>
      <c r="W21" s="103">
        <v>65</v>
      </c>
      <c r="X21" s="103">
        <f t="shared" si="3"/>
        <v>3484</v>
      </c>
      <c r="Y21" s="103">
        <f t="shared" si="4"/>
        <v>4011</v>
      </c>
      <c r="Z21" s="103">
        <f t="shared" si="5"/>
        <v>7495</v>
      </c>
      <c r="AA21" s="996" t="s">
        <v>24</v>
      </c>
      <c r="AB21" s="996"/>
    </row>
    <row r="22" spans="1:28" ht="21.95" customHeight="1" x14ac:dyDescent="0.3">
      <c r="A22" s="1042" t="s">
        <v>25</v>
      </c>
      <c r="B22" s="1042"/>
      <c r="C22" s="124">
        <v>845</v>
      </c>
      <c r="D22" s="124">
        <v>870</v>
      </c>
      <c r="E22" s="124">
        <v>1094</v>
      </c>
      <c r="F22" s="124">
        <v>1036</v>
      </c>
      <c r="G22" s="124">
        <v>1090</v>
      </c>
      <c r="H22" s="124">
        <v>1371</v>
      </c>
      <c r="I22" s="124">
        <v>1138</v>
      </c>
      <c r="J22" s="124">
        <v>1962</v>
      </c>
      <c r="K22" s="103">
        <f t="shared" si="0"/>
        <v>4167</v>
      </c>
      <c r="L22" s="103">
        <f t="shared" si="1"/>
        <v>5239</v>
      </c>
      <c r="M22" s="103">
        <f t="shared" si="2"/>
        <v>9406</v>
      </c>
      <c r="N22" s="103">
        <v>555</v>
      </c>
      <c r="O22" s="103">
        <v>653</v>
      </c>
      <c r="P22" s="103">
        <v>1409</v>
      </c>
      <c r="Q22" s="103">
        <v>1957</v>
      </c>
      <c r="R22" s="103">
        <v>1296</v>
      </c>
      <c r="S22" s="103">
        <v>1808</v>
      </c>
      <c r="T22" s="103">
        <v>716</v>
      </c>
      <c r="U22" s="103">
        <v>699</v>
      </c>
      <c r="V22" s="103">
        <v>191</v>
      </c>
      <c r="W22" s="103">
        <v>122</v>
      </c>
      <c r="X22" s="103">
        <f t="shared" si="3"/>
        <v>4167</v>
      </c>
      <c r="Y22" s="103">
        <f t="shared" si="4"/>
        <v>5239</v>
      </c>
      <c r="Z22" s="103">
        <f t="shared" si="5"/>
        <v>9406</v>
      </c>
      <c r="AA22" s="996" t="s">
        <v>50</v>
      </c>
      <c r="AB22" s="996"/>
    </row>
    <row r="23" spans="1:28" ht="21.95" customHeight="1" x14ac:dyDescent="0.3">
      <c r="A23" s="1042" t="s">
        <v>64</v>
      </c>
      <c r="B23" s="1042"/>
      <c r="C23" s="124">
        <v>1128</v>
      </c>
      <c r="D23" s="124">
        <v>673</v>
      </c>
      <c r="E23" s="124">
        <v>766</v>
      </c>
      <c r="F23" s="124">
        <v>917</v>
      </c>
      <c r="G23" s="124">
        <v>1276</v>
      </c>
      <c r="H23" s="124">
        <v>1401</v>
      </c>
      <c r="I23" s="124">
        <v>1097</v>
      </c>
      <c r="J23" s="124">
        <v>1535</v>
      </c>
      <c r="K23" s="103">
        <f t="shared" si="0"/>
        <v>4267</v>
      </c>
      <c r="L23" s="103">
        <f t="shared" si="1"/>
        <v>4526</v>
      </c>
      <c r="M23" s="103">
        <f t="shared" si="2"/>
        <v>8793</v>
      </c>
      <c r="N23" s="103">
        <v>454</v>
      </c>
      <c r="O23" s="103">
        <v>469</v>
      </c>
      <c r="P23" s="103">
        <v>1949</v>
      </c>
      <c r="Q23" s="103">
        <v>2213</v>
      </c>
      <c r="R23" s="103">
        <v>1273</v>
      </c>
      <c r="S23" s="103">
        <v>1368</v>
      </c>
      <c r="T23" s="103">
        <v>527</v>
      </c>
      <c r="U23" s="103">
        <v>420</v>
      </c>
      <c r="V23" s="103">
        <v>64</v>
      </c>
      <c r="W23" s="103">
        <v>56</v>
      </c>
      <c r="X23" s="103">
        <f t="shared" si="3"/>
        <v>4267</v>
      </c>
      <c r="Y23" s="103">
        <f t="shared" si="4"/>
        <v>4526</v>
      </c>
      <c r="Z23" s="103">
        <f t="shared" si="5"/>
        <v>8793</v>
      </c>
      <c r="AA23" s="996" t="s">
        <v>51</v>
      </c>
      <c r="AB23" s="996"/>
    </row>
    <row r="24" spans="1:28" ht="21.95" customHeight="1" x14ac:dyDescent="0.3">
      <c r="A24" s="1042" t="s">
        <v>27</v>
      </c>
      <c r="B24" s="1042"/>
      <c r="C24" s="124">
        <v>465</v>
      </c>
      <c r="D24" s="124">
        <v>463</v>
      </c>
      <c r="E24" s="124">
        <v>314</v>
      </c>
      <c r="F24" s="124">
        <v>320</v>
      </c>
      <c r="G24" s="124">
        <v>421</v>
      </c>
      <c r="H24" s="124">
        <v>268</v>
      </c>
      <c r="I24" s="124">
        <v>313</v>
      </c>
      <c r="J24" s="124">
        <v>499</v>
      </c>
      <c r="K24" s="103">
        <f t="shared" si="0"/>
        <v>1513</v>
      </c>
      <c r="L24" s="103">
        <f t="shared" si="1"/>
        <v>1550</v>
      </c>
      <c r="M24" s="103">
        <f t="shared" si="2"/>
        <v>3063</v>
      </c>
      <c r="N24" s="103">
        <v>357</v>
      </c>
      <c r="O24" s="103">
        <v>397</v>
      </c>
      <c r="P24" s="103">
        <v>510</v>
      </c>
      <c r="Q24" s="103">
        <v>565</v>
      </c>
      <c r="R24" s="103">
        <v>380</v>
      </c>
      <c r="S24" s="103">
        <v>423</v>
      </c>
      <c r="T24" s="103">
        <v>213</v>
      </c>
      <c r="U24" s="103">
        <v>140</v>
      </c>
      <c r="V24" s="103">
        <v>53</v>
      </c>
      <c r="W24" s="103">
        <v>25</v>
      </c>
      <c r="X24" s="103">
        <f t="shared" si="3"/>
        <v>1513</v>
      </c>
      <c r="Y24" s="103">
        <f t="shared" si="4"/>
        <v>1550</v>
      </c>
      <c r="Z24" s="103">
        <f t="shared" si="5"/>
        <v>3063</v>
      </c>
      <c r="AA24" s="996" t="s">
        <v>28</v>
      </c>
      <c r="AB24" s="996"/>
    </row>
    <row r="25" spans="1:28" ht="21.95" customHeight="1" x14ac:dyDescent="0.3">
      <c r="A25" s="1042" t="s">
        <v>29</v>
      </c>
      <c r="B25" s="1042"/>
      <c r="C25" s="124">
        <v>522</v>
      </c>
      <c r="D25" s="124">
        <v>561</v>
      </c>
      <c r="E25" s="124">
        <v>691</v>
      </c>
      <c r="F25" s="124">
        <v>774</v>
      </c>
      <c r="G25" s="124">
        <v>890</v>
      </c>
      <c r="H25" s="124">
        <v>799</v>
      </c>
      <c r="I25" s="124">
        <v>1030</v>
      </c>
      <c r="J25" s="124">
        <v>1550</v>
      </c>
      <c r="K25" s="103">
        <f t="shared" si="0"/>
        <v>3133</v>
      </c>
      <c r="L25" s="103">
        <f t="shared" si="1"/>
        <v>3684</v>
      </c>
      <c r="M25" s="103">
        <f t="shared" si="2"/>
        <v>6817</v>
      </c>
      <c r="N25" s="103">
        <v>384</v>
      </c>
      <c r="O25" s="103">
        <v>507</v>
      </c>
      <c r="P25" s="103">
        <v>968</v>
      </c>
      <c r="Q25" s="103">
        <v>1324</v>
      </c>
      <c r="R25" s="103">
        <v>954</v>
      </c>
      <c r="S25" s="103">
        <v>1262</v>
      </c>
      <c r="T25" s="103">
        <v>643</v>
      </c>
      <c r="U25" s="103">
        <v>475</v>
      </c>
      <c r="V25" s="103">
        <v>184</v>
      </c>
      <c r="W25" s="103">
        <v>116</v>
      </c>
      <c r="X25" s="103">
        <f t="shared" si="3"/>
        <v>3133</v>
      </c>
      <c r="Y25" s="103">
        <f t="shared" si="4"/>
        <v>3684</v>
      </c>
      <c r="Z25" s="103">
        <f t="shared" si="5"/>
        <v>6817</v>
      </c>
      <c r="AA25" s="996" t="s">
        <v>30</v>
      </c>
      <c r="AB25" s="996"/>
    </row>
    <row r="26" spans="1:28" ht="21.95" customHeight="1" x14ac:dyDescent="0.3">
      <c r="A26" s="1042" t="s">
        <v>31</v>
      </c>
      <c r="B26" s="1042"/>
      <c r="C26" s="124">
        <v>975</v>
      </c>
      <c r="D26" s="124">
        <v>1192</v>
      </c>
      <c r="E26" s="124">
        <v>1692</v>
      </c>
      <c r="F26" s="124">
        <v>1250</v>
      </c>
      <c r="G26" s="124">
        <v>2109</v>
      </c>
      <c r="H26" s="124">
        <v>1619</v>
      </c>
      <c r="I26" s="124">
        <v>2317</v>
      </c>
      <c r="J26" s="124">
        <v>1618</v>
      </c>
      <c r="K26" s="103">
        <f t="shared" si="0"/>
        <v>7093</v>
      </c>
      <c r="L26" s="103">
        <f t="shared" si="1"/>
        <v>5679</v>
      </c>
      <c r="M26" s="103">
        <f t="shared" si="2"/>
        <v>12772</v>
      </c>
      <c r="N26" s="103">
        <v>1162</v>
      </c>
      <c r="O26" s="103">
        <v>1071</v>
      </c>
      <c r="P26" s="103">
        <v>2409</v>
      </c>
      <c r="Q26" s="103">
        <v>2258</v>
      </c>
      <c r="R26" s="103">
        <v>2085</v>
      </c>
      <c r="S26" s="103">
        <v>1712</v>
      </c>
      <c r="T26" s="103">
        <v>1209</v>
      </c>
      <c r="U26" s="103">
        <v>547</v>
      </c>
      <c r="V26" s="103">
        <v>228</v>
      </c>
      <c r="W26" s="103">
        <v>91</v>
      </c>
      <c r="X26" s="103">
        <f t="shared" si="3"/>
        <v>7093</v>
      </c>
      <c r="Y26" s="103">
        <f t="shared" si="4"/>
        <v>5679</v>
      </c>
      <c r="Z26" s="103">
        <f t="shared" si="5"/>
        <v>12772</v>
      </c>
      <c r="AA26" s="996" t="s">
        <v>32</v>
      </c>
      <c r="AB26" s="996"/>
    </row>
    <row r="27" spans="1:28" ht="21.95" customHeight="1" x14ac:dyDescent="0.3">
      <c r="A27" s="1042" t="s">
        <v>33</v>
      </c>
      <c r="B27" s="1042"/>
      <c r="C27" s="124">
        <v>362</v>
      </c>
      <c r="D27" s="124">
        <v>356</v>
      </c>
      <c r="E27" s="124">
        <v>450</v>
      </c>
      <c r="F27" s="124">
        <v>479</v>
      </c>
      <c r="G27" s="124">
        <v>608</v>
      </c>
      <c r="H27" s="124">
        <v>458</v>
      </c>
      <c r="I27" s="124">
        <v>683</v>
      </c>
      <c r="J27" s="124">
        <v>666</v>
      </c>
      <c r="K27" s="103">
        <f t="shared" si="0"/>
        <v>2103</v>
      </c>
      <c r="L27" s="103">
        <f t="shared" si="1"/>
        <v>1959</v>
      </c>
      <c r="M27" s="103">
        <f t="shared" si="2"/>
        <v>4062</v>
      </c>
      <c r="N27" s="103">
        <v>271</v>
      </c>
      <c r="O27" s="103">
        <v>345</v>
      </c>
      <c r="P27" s="103">
        <v>585</v>
      </c>
      <c r="Q27" s="103">
        <v>698</v>
      </c>
      <c r="R27" s="103">
        <v>608</v>
      </c>
      <c r="S27" s="103">
        <v>539</v>
      </c>
      <c r="T27" s="103">
        <v>325</v>
      </c>
      <c r="U27" s="103">
        <v>244</v>
      </c>
      <c r="V27" s="103">
        <v>314</v>
      </c>
      <c r="W27" s="103">
        <v>133</v>
      </c>
      <c r="X27" s="103">
        <f t="shared" si="3"/>
        <v>2103</v>
      </c>
      <c r="Y27" s="103">
        <f t="shared" si="4"/>
        <v>1959</v>
      </c>
      <c r="Z27" s="103">
        <f t="shared" si="5"/>
        <v>4062</v>
      </c>
      <c r="AA27" s="996" t="s">
        <v>34</v>
      </c>
      <c r="AB27" s="996"/>
    </row>
    <row r="28" spans="1:28" ht="21.95" customHeight="1" thickBot="1" x14ac:dyDescent="0.35">
      <c r="A28" s="1076" t="s">
        <v>35</v>
      </c>
      <c r="B28" s="1076"/>
      <c r="C28" s="178">
        <v>896</v>
      </c>
      <c r="D28" s="178">
        <v>1173</v>
      </c>
      <c r="E28" s="178">
        <v>1261</v>
      </c>
      <c r="F28" s="178">
        <v>1816</v>
      </c>
      <c r="G28" s="178">
        <v>1849</v>
      </c>
      <c r="H28" s="178">
        <v>2270</v>
      </c>
      <c r="I28" s="178">
        <v>1753</v>
      </c>
      <c r="J28" s="178">
        <v>4083</v>
      </c>
      <c r="K28" s="103">
        <f t="shared" si="0"/>
        <v>5759</v>
      </c>
      <c r="L28" s="103">
        <f t="shared" si="1"/>
        <v>9342</v>
      </c>
      <c r="M28" s="103">
        <f t="shared" si="2"/>
        <v>15101</v>
      </c>
      <c r="N28" s="104">
        <v>510</v>
      </c>
      <c r="O28" s="104">
        <v>965</v>
      </c>
      <c r="P28" s="104">
        <v>1817</v>
      </c>
      <c r="Q28" s="104">
        <v>3372</v>
      </c>
      <c r="R28" s="104">
        <v>1809</v>
      </c>
      <c r="S28" s="104">
        <v>3189</v>
      </c>
      <c r="T28" s="104">
        <v>1273</v>
      </c>
      <c r="U28" s="104">
        <v>1567</v>
      </c>
      <c r="V28" s="104">
        <v>350</v>
      </c>
      <c r="W28" s="104">
        <v>249</v>
      </c>
      <c r="X28" s="103">
        <f t="shared" si="3"/>
        <v>5759</v>
      </c>
      <c r="Y28" s="103">
        <f t="shared" si="4"/>
        <v>9342</v>
      </c>
      <c r="Z28" s="103">
        <f t="shared" si="5"/>
        <v>15101</v>
      </c>
      <c r="AA28" s="1139" t="s">
        <v>52</v>
      </c>
      <c r="AB28" s="1139"/>
    </row>
    <row r="29" spans="1:28" ht="21.95" customHeight="1" thickBot="1" x14ac:dyDescent="0.35">
      <c r="A29" s="1043" t="s">
        <v>8</v>
      </c>
      <c r="B29" s="1043"/>
      <c r="C29" s="105">
        <f>SUM(C9:C28)</f>
        <v>14250</v>
      </c>
      <c r="D29" s="105">
        <f t="shared" ref="D29:M29" si="6">SUM(D9:D28)</f>
        <v>15551</v>
      </c>
      <c r="E29" s="105">
        <f t="shared" si="6"/>
        <v>17124</v>
      </c>
      <c r="F29" s="105">
        <f t="shared" si="6"/>
        <v>18073</v>
      </c>
      <c r="G29" s="105">
        <f t="shared" si="6"/>
        <v>21291</v>
      </c>
      <c r="H29" s="105">
        <f t="shared" si="6"/>
        <v>20920</v>
      </c>
      <c r="I29" s="105">
        <f t="shared" si="6"/>
        <v>21308</v>
      </c>
      <c r="J29" s="105">
        <f t="shared" si="6"/>
        <v>36227</v>
      </c>
      <c r="K29" s="105">
        <f t="shared" si="6"/>
        <v>73973</v>
      </c>
      <c r="L29" s="105">
        <f t="shared" si="6"/>
        <v>90771</v>
      </c>
      <c r="M29" s="105">
        <f t="shared" si="6"/>
        <v>164744</v>
      </c>
      <c r="N29" s="105">
        <f>SUM(N9:N28)</f>
        <v>9755</v>
      </c>
      <c r="O29" s="105">
        <f t="shared" ref="O29:Z29" si="7">SUM(O9:O28)</f>
        <v>12394</v>
      </c>
      <c r="P29" s="105">
        <f t="shared" si="7"/>
        <v>25206</v>
      </c>
      <c r="Q29" s="105">
        <f t="shared" si="7"/>
        <v>32943</v>
      </c>
      <c r="R29" s="105">
        <f t="shared" si="7"/>
        <v>21948</v>
      </c>
      <c r="S29" s="105">
        <f t="shared" si="7"/>
        <v>28652</v>
      </c>
      <c r="T29" s="105">
        <f t="shared" si="7"/>
        <v>13452</v>
      </c>
      <c r="U29" s="105">
        <f t="shared" si="7"/>
        <v>14109</v>
      </c>
      <c r="V29" s="105">
        <f t="shared" si="7"/>
        <v>3612</v>
      </c>
      <c r="W29" s="105">
        <f t="shared" si="7"/>
        <v>2673</v>
      </c>
      <c r="X29" s="105">
        <f t="shared" si="7"/>
        <v>73973</v>
      </c>
      <c r="Y29" s="105">
        <f t="shared" si="7"/>
        <v>90771</v>
      </c>
      <c r="Z29" s="105">
        <f t="shared" si="7"/>
        <v>164744</v>
      </c>
      <c r="AA29" s="1037" t="s">
        <v>381</v>
      </c>
      <c r="AB29" s="1037"/>
    </row>
    <row r="30" spans="1:28" ht="21" thickTop="1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</sheetData>
  <mergeCells count="57">
    <mergeCell ref="A29:B29"/>
    <mergeCell ref="AA29:AB29"/>
    <mergeCell ref="A26:B26"/>
    <mergeCell ref="AA26:AB26"/>
    <mergeCell ref="A27:B27"/>
    <mergeCell ref="AA27:AB27"/>
    <mergeCell ref="A28:B28"/>
    <mergeCell ref="AA28:AB28"/>
    <mergeCell ref="A23:B23"/>
    <mergeCell ref="AA23:AB23"/>
    <mergeCell ref="A24:B24"/>
    <mergeCell ref="AA24:AB24"/>
    <mergeCell ref="A25:B25"/>
    <mergeCell ref="AA25:AB25"/>
    <mergeCell ref="A20:B20"/>
    <mergeCell ref="AA20:AB20"/>
    <mergeCell ref="A21:B21"/>
    <mergeCell ref="AA21:AB21"/>
    <mergeCell ref="A22:B22"/>
    <mergeCell ref="AA22:AB22"/>
    <mergeCell ref="A12:B12"/>
    <mergeCell ref="AA12:AB12"/>
    <mergeCell ref="A13:A18"/>
    <mergeCell ref="AB13:AB18"/>
    <mergeCell ref="A19:B19"/>
    <mergeCell ref="AA19:AB19"/>
    <mergeCell ref="A10:B10"/>
    <mergeCell ref="AA10:AB10"/>
    <mergeCell ref="A11:B11"/>
    <mergeCell ref="AA11:AB11"/>
    <mergeCell ref="R6:S6"/>
    <mergeCell ref="T6:U6"/>
    <mergeCell ref="V6:W6"/>
    <mergeCell ref="X6:X7"/>
    <mergeCell ref="Y6:Y7"/>
    <mergeCell ref="G6:H6"/>
    <mergeCell ref="I6:J6"/>
    <mergeCell ref="K6:M6"/>
    <mergeCell ref="N6:O6"/>
    <mergeCell ref="P6:Q6"/>
    <mergeCell ref="AA9:AB9"/>
    <mergeCell ref="A9:B9"/>
    <mergeCell ref="A1:AB1"/>
    <mergeCell ref="A2:AB2"/>
    <mergeCell ref="A3:Z3"/>
    <mergeCell ref="AA3:AB3"/>
    <mergeCell ref="A4:B8"/>
    <mergeCell ref="C4:M4"/>
    <mergeCell ref="N4:W4"/>
    <mergeCell ref="X4:Z4"/>
    <mergeCell ref="AA4:AB8"/>
    <mergeCell ref="C5:M5"/>
    <mergeCell ref="Z6:Z7"/>
    <mergeCell ref="N5:W5"/>
    <mergeCell ref="X5:Z5"/>
    <mergeCell ref="C6:D6"/>
    <mergeCell ref="E6:F6"/>
  </mergeCells>
  <printOptions horizontalCentered="1"/>
  <pageMargins left="0.1" right="0.1" top="1" bottom="0.39370078740157499" header="1" footer="0.39370078740157499"/>
  <pageSetup paperSize="9" scale="70" firstPageNumber="13" orientation="landscape" useFirstPageNumber="1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K29"/>
  <sheetViews>
    <sheetView rightToLeft="1" view="pageBreakPreview" zoomScale="70" zoomScaleNormal="71" zoomScaleSheetLayoutView="70" workbookViewId="0">
      <selection activeCell="S37" sqref="S37"/>
    </sheetView>
  </sheetViews>
  <sheetFormatPr defaultRowHeight="20.25" x14ac:dyDescent="0.3"/>
  <cols>
    <col min="1" max="1" width="3.75" style="181" customWidth="1"/>
    <col min="2" max="2" width="8.83203125" style="181" customWidth="1"/>
    <col min="3" max="9" width="12.4140625" style="181" customWidth="1"/>
    <col min="10" max="10" width="12.33203125" style="181" customWidth="1"/>
    <col min="11" max="11" width="3.4140625" style="181" customWidth="1"/>
    <col min="12" max="16384" width="8.6640625" style="181"/>
  </cols>
  <sheetData>
    <row r="1" spans="1:11" ht="27" customHeight="1" x14ac:dyDescent="0.3">
      <c r="A1" s="1049" t="s">
        <v>1419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</row>
    <row r="2" spans="1:11" ht="38.25" customHeight="1" x14ac:dyDescent="0.3">
      <c r="A2" s="1077" t="s">
        <v>661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ht="22.5" customHeight="1" thickBot="1" x14ac:dyDescent="0.35">
      <c r="A3" s="1066" t="s">
        <v>1117</v>
      </c>
      <c r="B3" s="1066"/>
      <c r="C3" s="1066"/>
      <c r="D3" s="1066"/>
      <c r="E3" s="1066"/>
      <c r="F3" s="1066"/>
      <c r="G3" s="1066"/>
      <c r="H3" s="1066"/>
      <c r="I3" s="1066"/>
      <c r="J3" s="1078" t="s">
        <v>1118</v>
      </c>
      <c r="K3" s="1078"/>
    </row>
    <row r="4" spans="1:11" s="592" customFormat="1" ht="20.25" customHeight="1" thickTop="1" x14ac:dyDescent="0.2">
      <c r="A4" s="988"/>
      <c r="B4" s="988"/>
      <c r="C4" s="987" t="s">
        <v>612</v>
      </c>
      <c r="D4" s="987"/>
      <c r="E4" s="987" t="s">
        <v>613</v>
      </c>
      <c r="F4" s="987"/>
      <c r="G4" s="987" t="s">
        <v>8</v>
      </c>
      <c r="H4" s="987"/>
      <c r="I4" s="987"/>
      <c r="J4" s="988"/>
      <c r="K4" s="988"/>
    </row>
    <row r="5" spans="1:11" s="592" customFormat="1" ht="24.75" customHeight="1" x14ac:dyDescent="0.2">
      <c r="A5" s="988"/>
      <c r="B5" s="988"/>
      <c r="C5" s="1075" t="s">
        <v>446</v>
      </c>
      <c r="D5" s="1075"/>
      <c r="E5" s="988" t="s">
        <v>447</v>
      </c>
      <c r="F5" s="988"/>
      <c r="G5" s="1013" t="s">
        <v>381</v>
      </c>
      <c r="H5" s="1013"/>
      <c r="I5" s="1013"/>
      <c r="J5" s="988"/>
      <c r="K5" s="988"/>
    </row>
    <row r="6" spans="1:11" s="592" customFormat="1" ht="22.5" customHeight="1" x14ac:dyDescent="0.2">
      <c r="A6" s="988"/>
      <c r="B6" s="988"/>
      <c r="C6" s="718" t="s">
        <v>5</v>
      </c>
      <c r="D6" s="718" t="s">
        <v>6</v>
      </c>
      <c r="E6" s="718" t="s">
        <v>5</v>
      </c>
      <c r="F6" s="718" t="s">
        <v>6</v>
      </c>
      <c r="G6" s="718" t="s">
        <v>5</v>
      </c>
      <c r="H6" s="718" t="s">
        <v>6</v>
      </c>
      <c r="I6" s="718" t="s">
        <v>8</v>
      </c>
      <c r="J6" s="988"/>
      <c r="K6" s="988"/>
    </row>
    <row r="7" spans="1:11" s="592" customFormat="1" ht="17.25" customHeight="1" thickBot="1" x14ac:dyDescent="0.25">
      <c r="A7" s="989"/>
      <c r="B7" s="989"/>
      <c r="C7" s="667" t="s">
        <v>9</v>
      </c>
      <c r="D7" s="667" t="s">
        <v>10</v>
      </c>
      <c r="E7" s="667" t="s">
        <v>9</v>
      </c>
      <c r="F7" s="667" t="s">
        <v>10</v>
      </c>
      <c r="G7" s="667" t="s">
        <v>9</v>
      </c>
      <c r="H7" s="667" t="s">
        <v>10</v>
      </c>
      <c r="I7" s="667" t="s">
        <v>12</v>
      </c>
      <c r="J7" s="989"/>
      <c r="K7" s="989"/>
    </row>
    <row r="8" spans="1:11" s="592" customFormat="1" ht="22.5" customHeight="1" x14ac:dyDescent="0.2">
      <c r="A8" s="1115" t="s">
        <v>567</v>
      </c>
      <c r="B8" s="1115"/>
      <c r="C8" s="616">
        <v>2849</v>
      </c>
      <c r="D8" s="616">
        <v>2402</v>
      </c>
      <c r="E8" s="616">
        <v>2051</v>
      </c>
      <c r="F8" s="616">
        <v>1266</v>
      </c>
      <c r="G8" s="616">
        <f>SUM(C8,E8)</f>
        <v>4900</v>
      </c>
      <c r="H8" s="616">
        <f>SUM(D8,F8)</f>
        <v>3668</v>
      </c>
      <c r="I8" s="614">
        <f>SUM(G8:H8)</f>
        <v>8568</v>
      </c>
      <c r="J8" s="1158" t="s">
        <v>743</v>
      </c>
      <c r="K8" s="1158"/>
    </row>
    <row r="9" spans="1:11" s="592" customFormat="1" ht="21.95" customHeight="1" x14ac:dyDescent="0.2">
      <c r="A9" s="995" t="s">
        <v>14</v>
      </c>
      <c r="B9" s="995"/>
      <c r="C9" s="616">
        <v>2330</v>
      </c>
      <c r="D9" s="616">
        <v>1835</v>
      </c>
      <c r="E9" s="616">
        <v>967</v>
      </c>
      <c r="F9" s="616">
        <v>1429</v>
      </c>
      <c r="G9" s="616">
        <f t="shared" ref="G9:G27" si="0">SUM(C9,E9)</f>
        <v>3297</v>
      </c>
      <c r="H9" s="616">
        <f t="shared" ref="H9:H27" si="1">SUM(D9,F9)</f>
        <v>3264</v>
      </c>
      <c r="I9" s="614">
        <f t="shared" ref="I9:I27" si="2">SUM(G9:H9)</f>
        <v>6561</v>
      </c>
      <c r="J9" s="1158" t="s">
        <v>15</v>
      </c>
      <c r="K9" s="1158"/>
    </row>
    <row r="10" spans="1:11" s="592" customFormat="1" ht="21.95" customHeight="1" x14ac:dyDescent="0.2">
      <c r="A10" s="995" t="s">
        <v>16</v>
      </c>
      <c r="B10" s="995"/>
      <c r="C10" s="614">
        <v>1254</v>
      </c>
      <c r="D10" s="614">
        <v>1896</v>
      </c>
      <c r="E10" s="614">
        <v>883</v>
      </c>
      <c r="F10" s="614">
        <v>1169</v>
      </c>
      <c r="G10" s="616">
        <f t="shared" si="0"/>
        <v>2137</v>
      </c>
      <c r="H10" s="616">
        <f t="shared" si="1"/>
        <v>3065</v>
      </c>
      <c r="I10" s="614">
        <f t="shared" si="2"/>
        <v>5202</v>
      </c>
      <c r="J10" s="1158" t="s">
        <v>17</v>
      </c>
      <c r="K10" s="1158"/>
    </row>
    <row r="11" spans="1:11" s="592" customFormat="1" ht="21.95" customHeight="1" x14ac:dyDescent="0.2">
      <c r="A11" s="995" t="s">
        <v>18</v>
      </c>
      <c r="B11" s="995"/>
      <c r="C11" s="614">
        <v>3309</v>
      </c>
      <c r="D11" s="614">
        <v>3658</v>
      </c>
      <c r="E11" s="614">
        <v>2214</v>
      </c>
      <c r="F11" s="614">
        <v>2102</v>
      </c>
      <c r="G11" s="616">
        <f t="shared" si="0"/>
        <v>5523</v>
      </c>
      <c r="H11" s="616">
        <f t="shared" si="1"/>
        <v>5760</v>
      </c>
      <c r="I11" s="614">
        <f t="shared" si="2"/>
        <v>11283</v>
      </c>
      <c r="J11" s="1158" t="s">
        <v>19</v>
      </c>
      <c r="K11" s="1158"/>
    </row>
    <row r="12" spans="1:11" s="592" customFormat="1" ht="21.95" customHeight="1" x14ac:dyDescent="0.2">
      <c r="A12" s="997" t="s">
        <v>20</v>
      </c>
      <c r="B12" s="783" t="s">
        <v>399</v>
      </c>
      <c r="C12" s="614">
        <v>1313</v>
      </c>
      <c r="D12" s="614">
        <v>3838</v>
      </c>
      <c r="E12" s="614">
        <v>1091</v>
      </c>
      <c r="F12" s="614">
        <v>1901</v>
      </c>
      <c r="G12" s="616">
        <f t="shared" si="0"/>
        <v>2404</v>
      </c>
      <c r="H12" s="616">
        <f t="shared" si="1"/>
        <v>5739</v>
      </c>
      <c r="I12" s="614">
        <f t="shared" si="2"/>
        <v>8143</v>
      </c>
      <c r="J12" s="818" t="s">
        <v>43</v>
      </c>
      <c r="K12" s="1159" t="s">
        <v>380</v>
      </c>
    </row>
    <row r="13" spans="1:11" s="592" customFormat="1" ht="21.95" customHeight="1" x14ac:dyDescent="0.2">
      <c r="A13" s="998"/>
      <c r="B13" s="783" t="s">
        <v>400</v>
      </c>
      <c r="C13" s="614">
        <v>1904</v>
      </c>
      <c r="D13" s="614">
        <v>4120</v>
      </c>
      <c r="E13" s="614">
        <v>1268</v>
      </c>
      <c r="F13" s="614">
        <v>2106</v>
      </c>
      <c r="G13" s="616">
        <f t="shared" si="0"/>
        <v>3172</v>
      </c>
      <c r="H13" s="616">
        <f t="shared" si="1"/>
        <v>6226</v>
      </c>
      <c r="I13" s="614">
        <f t="shared" si="2"/>
        <v>9398</v>
      </c>
      <c r="J13" s="818" t="s">
        <v>44</v>
      </c>
      <c r="K13" s="1160"/>
    </row>
    <row r="14" spans="1:11" s="592" customFormat="1" ht="21.95" customHeight="1" x14ac:dyDescent="0.2">
      <c r="A14" s="998"/>
      <c r="B14" s="783" t="s">
        <v>401</v>
      </c>
      <c r="C14" s="614">
        <v>1179</v>
      </c>
      <c r="D14" s="614">
        <v>1994</v>
      </c>
      <c r="E14" s="614">
        <v>769</v>
      </c>
      <c r="F14" s="614">
        <v>721</v>
      </c>
      <c r="G14" s="616">
        <f t="shared" si="0"/>
        <v>1948</v>
      </c>
      <c r="H14" s="616">
        <f t="shared" si="1"/>
        <v>2715</v>
      </c>
      <c r="I14" s="614">
        <f t="shared" si="2"/>
        <v>4663</v>
      </c>
      <c r="J14" s="818" t="s">
        <v>45</v>
      </c>
      <c r="K14" s="1160"/>
    </row>
    <row r="15" spans="1:11" s="592" customFormat="1" ht="21.95" customHeight="1" x14ac:dyDescent="0.2">
      <c r="A15" s="998"/>
      <c r="B15" s="783" t="s">
        <v>382</v>
      </c>
      <c r="C15" s="614">
        <v>1319</v>
      </c>
      <c r="D15" s="614">
        <v>2984</v>
      </c>
      <c r="E15" s="614">
        <v>1145</v>
      </c>
      <c r="F15" s="614">
        <v>1998</v>
      </c>
      <c r="G15" s="616">
        <f t="shared" si="0"/>
        <v>2464</v>
      </c>
      <c r="H15" s="616">
        <f t="shared" si="1"/>
        <v>4982</v>
      </c>
      <c r="I15" s="614">
        <f t="shared" si="2"/>
        <v>7446</v>
      </c>
      <c r="J15" s="818" t="s">
        <v>46</v>
      </c>
      <c r="K15" s="1160"/>
    </row>
    <row r="16" spans="1:11" s="592" customFormat="1" ht="21.95" customHeight="1" x14ac:dyDescent="0.2">
      <c r="A16" s="998"/>
      <c r="B16" s="783" t="s">
        <v>383</v>
      </c>
      <c r="C16" s="614">
        <v>1681</v>
      </c>
      <c r="D16" s="614">
        <v>2910</v>
      </c>
      <c r="E16" s="614">
        <v>1114</v>
      </c>
      <c r="F16" s="614">
        <v>3202</v>
      </c>
      <c r="G16" s="616">
        <f t="shared" si="0"/>
        <v>2795</v>
      </c>
      <c r="H16" s="616">
        <f t="shared" si="1"/>
        <v>6112</v>
      </c>
      <c r="I16" s="614">
        <f t="shared" si="2"/>
        <v>8907</v>
      </c>
      <c r="J16" s="818" t="s">
        <v>47</v>
      </c>
      <c r="K16" s="1160"/>
    </row>
    <row r="17" spans="1:11" s="592" customFormat="1" ht="21.95" customHeight="1" x14ac:dyDescent="0.2">
      <c r="A17" s="999"/>
      <c r="B17" s="783" t="s">
        <v>384</v>
      </c>
      <c r="C17" s="614">
        <v>1292</v>
      </c>
      <c r="D17" s="614">
        <v>2436</v>
      </c>
      <c r="E17" s="614">
        <v>936</v>
      </c>
      <c r="F17" s="614">
        <v>1161</v>
      </c>
      <c r="G17" s="616">
        <f t="shared" si="0"/>
        <v>2228</v>
      </c>
      <c r="H17" s="616">
        <f t="shared" si="1"/>
        <v>3597</v>
      </c>
      <c r="I17" s="614">
        <f t="shared" si="2"/>
        <v>5825</v>
      </c>
      <c r="J17" s="818" t="s">
        <v>48</v>
      </c>
      <c r="K17" s="1161"/>
    </row>
    <row r="18" spans="1:11" s="592" customFormat="1" ht="21.95" customHeight="1" x14ac:dyDescent="0.2">
      <c r="A18" s="995" t="s">
        <v>397</v>
      </c>
      <c r="B18" s="995"/>
      <c r="C18" s="614">
        <v>3623</v>
      </c>
      <c r="D18" s="614">
        <v>2075</v>
      </c>
      <c r="E18" s="614">
        <v>1985</v>
      </c>
      <c r="F18" s="614">
        <v>1210</v>
      </c>
      <c r="G18" s="616">
        <f t="shared" si="0"/>
        <v>5608</v>
      </c>
      <c r="H18" s="616">
        <f t="shared" si="1"/>
        <v>3285</v>
      </c>
      <c r="I18" s="614">
        <f t="shared" si="2"/>
        <v>8893</v>
      </c>
      <c r="J18" s="1158" t="s">
        <v>438</v>
      </c>
      <c r="K18" s="1158"/>
    </row>
    <row r="19" spans="1:11" s="592" customFormat="1" ht="21.95" customHeight="1" x14ac:dyDescent="0.2">
      <c r="A19" s="995" t="s">
        <v>22</v>
      </c>
      <c r="B19" s="995"/>
      <c r="C19" s="614">
        <v>3420</v>
      </c>
      <c r="D19" s="614">
        <v>3983</v>
      </c>
      <c r="E19" s="614">
        <v>2558</v>
      </c>
      <c r="F19" s="614">
        <v>2385</v>
      </c>
      <c r="G19" s="616">
        <f t="shared" si="0"/>
        <v>5978</v>
      </c>
      <c r="H19" s="616">
        <f t="shared" si="1"/>
        <v>6368</v>
      </c>
      <c r="I19" s="614">
        <f t="shared" si="2"/>
        <v>12346</v>
      </c>
      <c r="J19" s="1158" t="s">
        <v>49</v>
      </c>
      <c r="K19" s="1158"/>
    </row>
    <row r="20" spans="1:11" s="592" customFormat="1" ht="21.95" customHeight="1" x14ac:dyDescent="0.2">
      <c r="A20" s="995" t="s">
        <v>23</v>
      </c>
      <c r="B20" s="995"/>
      <c r="C20" s="614">
        <v>2156</v>
      </c>
      <c r="D20" s="614">
        <v>2505</v>
      </c>
      <c r="E20" s="614">
        <v>1328</v>
      </c>
      <c r="F20" s="614">
        <v>1506</v>
      </c>
      <c r="G20" s="616">
        <f t="shared" si="0"/>
        <v>3484</v>
      </c>
      <c r="H20" s="616">
        <f t="shared" si="1"/>
        <v>4011</v>
      </c>
      <c r="I20" s="614">
        <f t="shared" si="2"/>
        <v>7495</v>
      </c>
      <c r="J20" s="1158" t="s">
        <v>24</v>
      </c>
      <c r="K20" s="1158"/>
    </row>
    <row r="21" spans="1:11" s="592" customFormat="1" ht="21.95" customHeight="1" x14ac:dyDescent="0.2">
      <c r="A21" s="995" t="s">
        <v>25</v>
      </c>
      <c r="B21" s="995"/>
      <c r="C21" s="614">
        <v>2254</v>
      </c>
      <c r="D21" s="614">
        <v>3516</v>
      </c>
      <c r="E21" s="614">
        <v>1913</v>
      </c>
      <c r="F21" s="614">
        <v>1723</v>
      </c>
      <c r="G21" s="616">
        <f t="shared" si="0"/>
        <v>4167</v>
      </c>
      <c r="H21" s="616">
        <f t="shared" si="1"/>
        <v>5239</v>
      </c>
      <c r="I21" s="614">
        <f t="shared" si="2"/>
        <v>9406</v>
      </c>
      <c r="J21" s="1158" t="s">
        <v>50</v>
      </c>
      <c r="K21" s="1158"/>
    </row>
    <row r="22" spans="1:11" s="592" customFormat="1" ht="21.95" customHeight="1" x14ac:dyDescent="0.2">
      <c r="A22" s="995" t="s">
        <v>64</v>
      </c>
      <c r="B22" s="995"/>
      <c r="C22" s="614">
        <v>2562</v>
      </c>
      <c r="D22" s="614">
        <v>2910</v>
      </c>
      <c r="E22" s="614">
        <v>1705</v>
      </c>
      <c r="F22" s="614">
        <v>1616</v>
      </c>
      <c r="G22" s="616">
        <f t="shared" si="0"/>
        <v>4267</v>
      </c>
      <c r="H22" s="616">
        <f t="shared" si="1"/>
        <v>4526</v>
      </c>
      <c r="I22" s="614">
        <f t="shared" si="2"/>
        <v>8793</v>
      </c>
      <c r="J22" s="1158" t="s">
        <v>51</v>
      </c>
      <c r="K22" s="1158"/>
    </row>
    <row r="23" spans="1:11" s="592" customFormat="1" ht="21.95" customHeight="1" x14ac:dyDescent="0.2">
      <c r="A23" s="995" t="s">
        <v>27</v>
      </c>
      <c r="B23" s="995"/>
      <c r="C23" s="614">
        <v>921</v>
      </c>
      <c r="D23" s="614">
        <v>990</v>
      </c>
      <c r="E23" s="614">
        <v>592</v>
      </c>
      <c r="F23" s="614">
        <v>560</v>
      </c>
      <c r="G23" s="616">
        <f t="shared" si="0"/>
        <v>1513</v>
      </c>
      <c r="H23" s="616">
        <f t="shared" si="1"/>
        <v>1550</v>
      </c>
      <c r="I23" s="614">
        <f t="shared" si="2"/>
        <v>3063</v>
      </c>
      <c r="J23" s="1158" t="s">
        <v>28</v>
      </c>
      <c r="K23" s="1158"/>
    </row>
    <row r="24" spans="1:11" s="592" customFormat="1" ht="21.95" customHeight="1" x14ac:dyDescent="0.2">
      <c r="A24" s="995" t="s">
        <v>29</v>
      </c>
      <c r="B24" s="995"/>
      <c r="C24" s="614">
        <v>1747</v>
      </c>
      <c r="D24" s="614">
        <v>2444</v>
      </c>
      <c r="E24" s="614">
        <v>1386</v>
      </c>
      <c r="F24" s="614">
        <v>1240</v>
      </c>
      <c r="G24" s="616">
        <f t="shared" si="0"/>
        <v>3133</v>
      </c>
      <c r="H24" s="616">
        <f t="shared" si="1"/>
        <v>3684</v>
      </c>
      <c r="I24" s="614">
        <f t="shared" si="2"/>
        <v>6817</v>
      </c>
      <c r="J24" s="1158" t="s">
        <v>30</v>
      </c>
      <c r="K24" s="1158"/>
    </row>
    <row r="25" spans="1:11" s="592" customFormat="1" ht="21.95" customHeight="1" x14ac:dyDescent="0.2">
      <c r="A25" s="995" t="s">
        <v>31</v>
      </c>
      <c r="B25" s="995"/>
      <c r="C25" s="614">
        <v>3863</v>
      </c>
      <c r="D25" s="614">
        <v>3224</v>
      </c>
      <c r="E25" s="614">
        <v>3230</v>
      </c>
      <c r="F25" s="614">
        <v>2455</v>
      </c>
      <c r="G25" s="616">
        <f t="shared" si="0"/>
        <v>7093</v>
      </c>
      <c r="H25" s="616">
        <f t="shared" si="1"/>
        <v>5679</v>
      </c>
      <c r="I25" s="614">
        <f t="shared" si="2"/>
        <v>12772</v>
      </c>
      <c r="J25" s="1158" t="s">
        <v>32</v>
      </c>
      <c r="K25" s="1158"/>
    </row>
    <row r="26" spans="1:11" s="592" customFormat="1" ht="21.95" customHeight="1" x14ac:dyDescent="0.2">
      <c r="A26" s="995" t="s">
        <v>33</v>
      </c>
      <c r="B26" s="995"/>
      <c r="C26" s="614">
        <v>1126</v>
      </c>
      <c r="D26" s="614">
        <v>1273</v>
      </c>
      <c r="E26" s="614">
        <v>977</v>
      </c>
      <c r="F26" s="614">
        <v>686</v>
      </c>
      <c r="G26" s="616">
        <f t="shared" si="0"/>
        <v>2103</v>
      </c>
      <c r="H26" s="616">
        <f t="shared" si="1"/>
        <v>1959</v>
      </c>
      <c r="I26" s="614">
        <f t="shared" si="2"/>
        <v>4062</v>
      </c>
      <c r="J26" s="1158" t="s">
        <v>34</v>
      </c>
      <c r="K26" s="1158"/>
    </row>
    <row r="27" spans="1:11" s="592" customFormat="1" ht="21.95" customHeight="1" thickBot="1" x14ac:dyDescent="0.25">
      <c r="A27" s="1006" t="s">
        <v>35</v>
      </c>
      <c r="B27" s="1006"/>
      <c r="C27" s="708">
        <v>3529</v>
      </c>
      <c r="D27" s="708">
        <v>6628</v>
      </c>
      <c r="E27" s="708">
        <v>2230</v>
      </c>
      <c r="F27" s="708">
        <v>2714</v>
      </c>
      <c r="G27" s="616">
        <f t="shared" si="0"/>
        <v>5759</v>
      </c>
      <c r="H27" s="616">
        <f t="shared" si="1"/>
        <v>9342</v>
      </c>
      <c r="I27" s="614">
        <f t="shared" si="2"/>
        <v>15101</v>
      </c>
      <c r="J27" s="1163" t="s">
        <v>52</v>
      </c>
      <c r="K27" s="1163"/>
    </row>
    <row r="28" spans="1:11" s="592" customFormat="1" ht="21.95" customHeight="1" thickBot="1" x14ac:dyDescent="0.25">
      <c r="A28" s="1079" t="s">
        <v>8</v>
      </c>
      <c r="B28" s="1079"/>
      <c r="C28" s="779">
        <f>SUM(C8:C27)</f>
        <v>43631</v>
      </c>
      <c r="D28" s="779">
        <f t="shared" ref="D28:I28" si="3">SUM(D8:D27)</f>
        <v>57621</v>
      </c>
      <c r="E28" s="779">
        <f t="shared" si="3"/>
        <v>30342</v>
      </c>
      <c r="F28" s="779">
        <f t="shared" si="3"/>
        <v>33150</v>
      </c>
      <c r="G28" s="779">
        <f t="shared" si="3"/>
        <v>73973</v>
      </c>
      <c r="H28" s="779">
        <f t="shared" si="3"/>
        <v>90771</v>
      </c>
      <c r="I28" s="779">
        <f t="shared" si="3"/>
        <v>164744</v>
      </c>
      <c r="J28" s="1162" t="s">
        <v>381</v>
      </c>
      <c r="K28" s="1162"/>
    </row>
    <row r="29" spans="1:11" s="592" customFormat="1" ht="15.75" thickTop="1" x14ac:dyDescent="0.2"/>
  </sheetData>
  <mergeCells count="44">
    <mergeCell ref="A24:B24"/>
    <mergeCell ref="J24:K24"/>
    <mergeCell ref="A28:B28"/>
    <mergeCell ref="J28:K28"/>
    <mergeCell ref="A25:B25"/>
    <mergeCell ref="J25:K25"/>
    <mergeCell ref="A26:B26"/>
    <mergeCell ref="J26:K26"/>
    <mergeCell ref="A27:B27"/>
    <mergeCell ref="J27:K27"/>
    <mergeCell ref="A21:B21"/>
    <mergeCell ref="J21:K21"/>
    <mergeCell ref="A22:B22"/>
    <mergeCell ref="J22:K22"/>
    <mergeCell ref="A23:B23"/>
    <mergeCell ref="J23:K23"/>
    <mergeCell ref="A18:B18"/>
    <mergeCell ref="J18:K18"/>
    <mergeCell ref="A19:B19"/>
    <mergeCell ref="J19:K19"/>
    <mergeCell ref="A20:B20"/>
    <mergeCell ref="J20:K20"/>
    <mergeCell ref="A11:B11"/>
    <mergeCell ref="J11:K11"/>
    <mergeCell ref="A12:A17"/>
    <mergeCell ref="K12:K17"/>
    <mergeCell ref="A10:B10"/>
    <mergeCell ref="J10:K10"/>
    <mergeCell ref="A8:B8"/>
    <mergeCell ref="A9:B9"/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  <mergeCell ref="E5:F5"/>
    <mergeCell ref="G5:I5"/>
    <mergeCell ref="J9:K9"/>
    <mergeCell ref="J8:K8"/>
  </mergeCells>
  <printOptions horizontalCentered="1"/>
  <pageMargins left="0.39370078740157499" right="0.39370078740157499" top="1" bottom="0.5" header="1" footer="0.5"/>
  <pageSetup paperSize="9" scale="75" firstPageNumber="13" orientation="landscape" useFirstPageNumber="1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BK32"/>
  <sheetViews>
    <sheetView rightToLeft="1" view="pageBreakPreview" zoomScale="70" zoomScaleNormal="75" zoomScaleSheetLayoutView="70" workbookViewId="0">
      <selection activeCell="AW35" sqref="AW35"/>
    </sheetView>
  </sheetViews>
  <sheetFormatPr defaultColWidth="5.33203125" defaultRowHeight="12.75" x14ac:dyDescent="0.2"/>
  <cols>
    <col min="1" max="1" width="2.6640625" style="106" customWidth="1"/>
    <col min="2" max="2" width="7.58203125" style="106" customWidth="1"/>
    <col min="3" max="3" width="5.25" style="106" customWidth="1"/>
    <col min="4" max="4" width="6.08203125" style="106" customWidth="1"/>
    <col min="5" max="5" width="5.9140625" style="106" customWidth="1"/>
    <col min="6" max="6" width="5.33203125" style="106" customWidth="1"/>
    <col min="7" max="7" width="6.58203125" style="106" customWidth="1"/>
    <col min="8" max="8" width="7.1640625" style="106" customWidth="1"/>
    <col min="9" max="9" width="6.9140625" style="106" customWidth="1"/>
    <col min="10" max="10" width="6.75" style="106" customWidth="1"/>
    <col min="11" max="11" width="7.83203125" style="106" customWidth="1"/>
    <col min="12" max="15" width="8.33203125" style="106" customWidth="1"/>
    <col min="16" max="16" width="10.58203125" style="106" customWidth="1"/>
    <col min="17" max="17" width="3.25" style="106" customWidth="1"/>
    <col min="18" max="18" width="2.75" style="106" customWidth="1"/>
    <col min="19" max="19" width="6.9140625" style="106" customWidth="1"/>
    <col min="20" max="20" width="4.9140625" style="106" customWidth="1"/>
    <col min="21" max="21" width="5.83203125" style="106" customWidth="1"/>
    <col min="22" max="22" width="6.1640625" style="106" customWidth="1"/>
    <col min="23" max="23" width="5" style="106" customWidth="1"/>
    <col min="24" max="24" width="6.4140625" style="106" customWidth="1"/>
    <col min="25" max="26" width="6.1640625" style="106" customWidth="1"/>
    <col min="27" max="27" width="5.75" style="106" customWidth="1"/>
    <col min="28" max="28" width="6.1640625" style="106" customWidth="1"/>
    <col min="29" max="29" width="5.1640625" style="106" customWidth="1"/>
    <col min="30" max="30" width="6.1640625" style="106" customWidth="1"/>
    <col min="31" max="31" width="5.5" style="106" customWidth="1"/>
    <col min="32" max="32" width="5.75" style="106" customWidth="1"/>
    <col min="33" max="33" width="6.25" style="106" customWidth="1"/>
    <col min="34" max="34" width="5.25" style="106" customWidth="1"/>
    <col min="35" max="35" width="11" style="106" customWidth="1"/>
    <col min="36" max="36" width="3.33203125" style="106" customWidth="1"/>
    <col min="37" max="37" width="2.6640625" style="106" customWidth="1"/>
    <col min="38" max="38" width="6.83203125" style="106" customWidth="1"/>
    <col min="39" max="39" width="5" style="106" customWidth="1"/>
    <col min="40" max="40" width="6" style="106" customWidth="1"/>
    <col min="41" max="41" width="5.5" style="106" customWidth="1"/>
    <col min="42" max="42" width="4.83203125" style="106" customWidth="1"/>
    <col min="43" max="43" width="6.25" style="106" customWidth="1"/>
    <col min="44" max="44" width="4.83203125" style="106" customWidth="1"/>
    <col min="45" max="45" width="5.33203125" style="106" customWidth="1"/>
    <col min="46" max="46" width="6.25" style="106" customWidth="1"/>
    <col min="47" max="47" width="5" style="106" customWidth="1"/>
    <col min="48" max="48" width="5.58203125" style="106" customWidth="1"/>
    <col min="49" max="49" width="5.9140625" style="106" customWidth="1"/>
    <col min="50" max="50" width="4.83203125" style="106" customWidth="1"/>
    <col min="51" max="51" width="5.25" style="106" customWidth="1"/>
    <col min="52" max="52" width="4.6640625" style="106" customWidth="1"/>
    <col min="53" max="53" width="6.4140625" style="106" customWidth="1"/>
    <col min="54" max="54" width="5.83203125" style="106" customWidth="1"/>
    <col min="55" max="55" width="4.75" style="106" customWidth="1"/>
    <col min="56" max="56" width="10.5" style="106" customWidth="1"/>
    <col min="57" max="57" width="2.58203125" style="106" customWidth="1"/>
    <col min="58" max="16384" width="5.33203125" style="106"/>
  </cols>
  <sheetData>
    <row r="1" spans="1:63" ht="27" customHeight="1" x14ac:dyDescent="0.2">
      <c r="A1" s="1136" t="s">
        <v>654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W1" s="117"/>
      <c r="X1" s="117"/>
    </row>
    <row r="2" spans="1:63" s="107" customFormat="1" ht="41.25" customHeight="1" x14ac:dyDescent="0.3">
      <c r="A2" s="1164" t="s">
        <v>1119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1:63" s="107" customFormat="1" ht="21.75" customHeight="1" thickBot="1" x14ac:dyDescent="0.35">
      <c r="A3" s="984" t="s">
        <v>1120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5" t="s">
        <v>1125</v>
      </c>
      <c r="Q3" s="985"/>
      <c r="R3" s="1165" t="s">
        <v>1124</v>
      </c>
      <c r="S3" s="1165"/>
      <c r="T3" s="1165"/>
      <c r="U3" s="1165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985" t="s">
        <v>1121</v>
      </c>
      <c r="AJ3" s="985"/>
      <c r="AK3" s="984" t="s">
        <v>1122</v>
      </c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430"/>
      <c r="AX3" s="430"/>
      <c r="AY3" s="430"/>
      <c r="AZ3" s="430"/>
      <c r="BA3" s="430"/>
      <c r="BB3" s="430"/>
      <c r="BC3" s="430"/>
      <c r="BD3" s="985" t="s">
        <v>1123</v>
      </c>
      <c r="BE3" s="985"/>
    </row>
    <row r="4" spans="1:63" s="819" customFormat="1" ht="25.5" customHeight="1" thickTop="1" x14ac:dyDescent="0.25">
      <c r="A4" s="1052" t="s">
        <v>0</v>
      </c>
      <c r="B4" s="1052"/>
      <c r="C4" s="1134" t="s">
        <v>283</v>
      </c>
      <c r="D4" s="1134"/>
      <c r="E4" s="1134"/>
      <c r="F4" s="1134" t="s">
        <v>284</v>
      </c>
      <c r="G4" s="1134"/>
      <c r="H4" s="1134"/>
      <c r="I4" s="1134" t="s">
        <v>285</v>
      </c>
      <c r="J4" s="1134"/>
      <c r="K4" s="1134"/>
      <c r="L4" s="1134" t="s">
        <v>186</v>
      </c>
      <c r="M4" s="1134"/>
      <c r="N4" s="1134"/>
      <c r="O4" s="1134"/>
      <c r="P4" s="1052" t="s">
        <v>439</v>
      </c>
      <c r="Q4" s="1052"/>
      <c r="R4" s="1052" t="s">
        <v>0</v>
      </c>
      <c r="S4" s="1052"/>
      <c r="T4" s="986" t="s">
        <v>286</v>
      </c>
      <c r="U4" s="986"/>
      <c r="V4" s="986"/>
      <c r="W4" s="986" t="s">
        <v>287</v>
      </c>
      <c r="X4" s="986"/>
      <c r="Y4" s="986"/>
      <c r="Z4" s="986" t="s">
        <v>416</v>
      </c>
      <c r="AA4" s="986"/>
      <c r="AB4" s="986"/>
      <c r="AC4" s="986" t="s">
        <v>417</v>
      </c>
      <c r="AD4" s="986"/>
      <c r="AE4" s="986"/>
      <c r="AF4" s="986" t="s">
        <v>288</v>
      </c>
      <c r="AG4" s="986"/>
      <c r="AH4" s="986"/>
      <c r="AI4" s="1052" t="s">
        <v>439</v>
      </c>
      <c r="AJ4" s="1052"/>
      <c r="AK4" s="987" t="s">
        <v>0</v>
      </c>
      <c r="AL4" s="987"/>
      <c r="AM4" s="986" t="s">
        <v>418</v>
      </c>
      <c r="AN4" s="986"/>
      <c r="AO4" s="986"/>
      <c r="AP4" s="986" t="s">
        <v>419</v>
      </c>
      <c r="AQ4" s="986"/>
      <c r="AR4" s="986"/>
      <c r="AS4" s="986" t="s">
        <v>289</v>
      </c>
      <c r="AT4" s="986"/>
      <c r="AU4" s="986"/>
      <c r="AV4" s="1134" t="s">
        <v>290</v>
      </c>
      <c r="AW4" s="1134"/>
      <c r="AX4" s="1134"/>
      <c r="AY4" s="1134"/>
      <c r="AZ4" s="1134" t="s">
        <v>291</v>
      </c>
      <c r="BA4" s="1166"/>
      <c r="BB4" s="1166"/>
      <c r="BC4" s="1166"/>
      <c r="BD4" s="1052" t="s">
        <v>439</v>
      </c>
      <c r="BE4" s="1052"/>
    </row>
    <row r="5" spans="1:63" s="819" customFormat="1" ht="35.25" customHeight="1" x14ac:dyDescent="0.2">
      <c r="A5" s="1053"/>
      <c r="B5" s="1053"/>
      <c r="C5" s="1142" t="s">
        <v>60</v>
      </c>
      <c r="D5" s="1142"/>
      <c r="E5" s="1142"/>
      <c r="F5" s="1142" t="s">
        <v>132</v>
      </c>
      <c r="G5" s="1142"/>
      <c r="H5" s="1142"/>
      <c r="I5" s="1142" t="s">
        <v>133</v>
      </c>
      <c r="J5" s="1142"/>
      <c r="K5" s="1142"/>
      <c r="L5" s="1142" t="s">
        <v>292</v>
      </c>
      <c r="M5" s="1142"/>
      <c r="N5" s="1142"/>
      <c r="O5" s="1142"/>
      <c r="P5" s="1053"/>
      <c r="Q5" s="1053"/>
      <c r="R5" s="1053"/>
      <c r="S5" s="1053"/>
      <c r="T5" s="990" t="s">
        <v>864</v>
      </c>
      <c r="U5" s="990"/>
      <c r="V5" s="990"/>
      <c r="W5" s="990" t="s">
        <v>142</v>
      </c>
      <c r="X5" s="990"/>
      <c r="Y5" s="990"/>
      <c r="Z5" s="988" t="s">
        <v>877</v>
      </c>
      <c r="AA5" s="988"/>
      <c r="AB5" s="988"/>
      <c r="AC5" s="988" t="s">
        <v>866</v>
      </c>
      <c r="AD5" s="988"/>
      <c r="AE5" s="988"/>
      <c r="AF5" s="990" t="s">
        <v>875</v>
      </c>
      <c r="AG5" s="990"/>
      <c r="AH5" s="990"/>
      <c r="AI5" s="1053"/>
      <c r="AJ5" s="1053"/>
      <c r="AK5" s="988"/>
      <c r="AL5" s="988"/>
      <c r="AM5" s="988" t="s">
        <v>871</v>
      </c>
      <c r="AN5" s="988"/>
      <c r="AO5" s="988"/>
      <c r="AP5" s="988" t="s">
        <v>872</v>
      </c>
      <c r="AQ5" s="988"/>
      <c r="AR5" s="988"/>
      <c r="AS5" s="990" t="s">
        <v>879</v>
      </c>
      <c r="AT5" s="990"/>
      <c r="AU5" s="990"/>
      <c r="AV5" s="1142" t="s">
        <v>192</v>
      </c>
      <c r="AW5" s="1142"/>
      <c r="AX5" s="1142"/>
      <c r="AY5" s="1142"/>
      <c r="AZ5" s="1142" t="s">
        <v>295</v>
      </c>
      <c r="BA5" s="1142"/>
      <c r="BB5" s="1142"/>
      <c r="BC5" s="1142"/>
      <c r="BD5" s="1053"/>
      <c r="BE5" s="1053"/>
    </row>
    <row r="6" spans="1:63" s="819" customFormat="1" ht="21" customHeight="1" x14ac:dyDescent="0.2">
      <c r="A6" s="1053"/>
      <c r="B6" s="1053"/>
      <c r="C6" s="806" t="s">
        <v>85</v>
      </c>
      <c r="D6" s="806" t="s">
        <v>42</v>
      </c>
      <c r="E6" s="806" t="s">
        <v>7</v>
      </c>
      <c r="F6" s="806" t="s">
        <v>85</v>
      </c>
      <c r="G6" s="806" t="s">
        <v>42</v>
      </c>
      <c r="H6" s="806" t="s">
        <v>7</v>
      </c>
      <c r="I6" s="806" t="s">
        <v>85</v>
      </c>
      <c r="J6" s="806" t="s">
        <v>42</v>
      </c>
      <c r="K6" s="806" t="s">
        <v>7</v>
      </c>
      <c r="L6" s="806" t="s">
        <v>85</v>
      </c>
      <c r="M6" s="806" t="s">
        <v>42</v>
      </c>
      <c r="N6" s="806" t="s">
        <v>7</v>
      </c>
      <c r="O6" s="806" t="s">
        <v>90</v>
      </c>
      <c r="P6" s="1053"/>
      <c r="Q6" s="1053"/>
      <c r="R6" s="1053"/>
      <c r="S6" s="1053"/>
      <c r="T6" s="788" t="s">
        <v>85</v>
      </c>
      <c r="U6" s="788" t="s">
        <v>42</v>
      </c>
      <c r="V6" s="788" t="s">
        <v>7</v>
      </c>
      <c r="W6" s="788" t="s">
        <v>85</v>
      </c>
      <c r="X6" s="788" t="s">
        <v>42</v>
      </c>
      <c r="Y6" s="788" t="s">
        <v>7</v>
      </c>
      <c r="Z6" s="788" t="s">
        <v>85</v>
      </c>
      <c r="AA6" s="788" t="s">
        <v>42</v>
      </c>
      <c r="AB6" s="788" t="s">
        <v>7</v>
      </c>
      <c r="AC6" s="788" t="s">
        <v>85</v>
      </c>
      <c r="AD6" s="788" t="s">
        <v>42</v>
      </c>
      <c r="AE6" s="788" t="s">
        <v>7</v>
      </c>
      <c r="AF6" s="788" t="s">
        <v>85</v>
      </c>
      <c r="AG6" s="788" t="s">
        <v>42</v>
      </c>
      <c r="AH6" s="788" t="s">
        <v>7</v>
      </c>
      <c r="AI6" s="1053"/>
      <c r="AJ6" s="1053"/>
      <c r="AK6" s="988"/>
      <c r="AL6" s="988"/>
      <c r="AM6" s="788" t="s">
        <v>85</v>
      </c>
      <c r="AN6" s="788" t="s">
        <v>42</v>
      </c>
      <c r="AO6" s="788" t="s">
        <v>7</v>
      </c>
      <c r="AP6" s="788" t="s">
        <v>85</v>
      </c>
      <c r="AQ6" s="788" t="s">
        <v>42</v>
      </c>
      <c r="AR6" s="788" t="s">
        <v>7</v>
      </c>
      <c r="AS6" s="788" t="s">
        <v>85</v>
      </c>
      <c r="AT6" s="788" t="s">
        <v>42</v>
      </c>
      <c r="AU6" s="788" t="s">
        <v>7</v>
      </c>
      <c r="AV6" s="806" t="s">
        <v>85</v>
      </c>
      <c r="AW6" s="806" t="s">
        <v>42</v>
      </c>
      <c r="AX6" s="806" t="s">
        <v>7</v>
      </c>
      <c r="AY6" s="806" t="s">
        <v>8</v>
      </c>
      <c r="AZ6" s="806" t="s">
        <v>85</v>
      </c>
      <c r="BA6" s="806" t="s">
        <v>42</v>
      </c>
      <c r="BB6" s="806" t="s">
        <v>7</v>
      </c>
      <c r="BC6" s="806" t="s">
        <v>8</v>
      </c>
      <c r="BD6" s="1053"/>
      <c r="BE6" s="1053"/>
    </row>
    <row r="7" spans="1:63" s="819" customFormat="1" ht="24" customHeight="1" thickBot="1" x14ac:dyDescent="0.25">
      <c r="A7" s="1054"/>
      <c r="B7" s="1054"/>
      <c r="C7" s="804" t="s">
        <v>9</v>
      </c>
      <c r="D7" s="804" t="s">
        <v>10</v>
      </c>
      <c r="E7" s="804" t="s">
        <v>11</v>
      </c>
      <c r="F7" s="804" t="s">
        <v>9</v>
      </c>
      <c r="G7" s="804" t="s">
        <v>10</v>
      </c>
      <c r="H7" s="804" t="s">
        <v>11</v>
      </c>
      <c r="I7" s="804" t="s">
        <v>9</v>
      </c>
      <c r="J7" s="804" t="s">
        <v>10</v>
      </c>
      <c r="K7" s="804" t="s">
        <v>11</v>
      </c>
      <c r="L7" s="804" t="s">
        <v>9</v>
      </c>
      <c r="M7" s="804" t="s">
        <v>10</v>
      </c>
      <c r="N7" s="804" t="s">
        <v>11</v>
      </c>
      <c r="O7" s="804" t="s">
        <v>12</v>
      </c>
      <c r="P7" s="1054"/>
      <c r="Q7" s="1054"/>
      <c r="R7" s="1054"/>
      <c r="S7" s="1054"/>
      <c r="T7" s="804" t="s">
        <v>9</v>
      </c>
      <c r="U7" s="804" t="s">
        <v>10</v>
      </c>
      <c r="V7" s="804" t="s">
        <v>11</v>
      </c>
      <c r="W7" s="804" t="s">
        <v>9</v>
      </c>
      <c r="X7" s="804" t="s">
        <v>10</v>
      </c>
      <c r="Y7" s="804" t="s">
        <v>11</v>
      </c>
      <c r="Z7" s="804" t="s">
        <v>9</v>
      </c>
      <c r="AA7" s="804" t="s">
        <v>10</v>
      </c>
      <c r="AB7" s="804" t="s">
        <v>11</v>
      </c>
      <c r="AC7" s="804" t="s">
        <v>9</v>
      </c>
      <c r="AD7" s="804" t="s">
        <v>10</v>
      </c>
      <c r="AE7" s="804" t="s">
        <v>11</v>
      </c>
      <c r="AF7" s="804" t="s">
        <v>9</v>
      </c>
      <c r="AG7" s="804" t="s">
        <v>10</v>
      </c>
      <c r="AH7" s="804" t="s">
        <v>11</v>
      </c>
      <c r="AI7" s="1054"/>
      <c r="AJ7" s="1054"/>
      <c r="AK7" s="989"/>
      <c r="AL7" s="989"/>
      <c r="AM7" s="804" t="s">
        <v>9</v>
      </c>
      <c r="AN7" s="804" t="s">
        <v>10</v>
      </c>
      <c r="AO7" s="804" t="s">
        <v>11</v>
      </c>
      <c r="AP7" s="804" t="s">
        <v>9</v>
      </c>
      <c r="AQ7" s="804" t="s">
        <v>10</v>
      </c>
      <c r="AR7" s="804" t="s">
        <v>11</v>
      </c>
      <c r="AS7" s="804" t="s">
        <v>9</v>
      </c>
      <c r="AT7" s="804" t="s">
        <v>10</v>
      </c>
      <c r="AU7" s="804" t="s">
        <v>11</v>
      </c>
      <c r="AV7" s="804" t="s">
        <v>9</v>
      </c>
      <c r="AW7" s="804" t="s">
        <v>10</v>
      </c>
      <c r="AX7" s="804" t="s">
        <v>11</v>
      </c>
      <c r="AY7" s="804" t="s">
        <v>12</v>
      </c>
      <c r="AZ7" s="804" t="s">
        <v>9</v>
      </c>
      <c r="BA7" s="804" t="s">
        <v>10</v>
      </c>
      <c r="BB7" s="804" t="s">
        <v>11</v>
      </c>
      <c r="BC7" s="804" t="s">
        <v>12</v>
      </c>
      <c r="BD7" s="1054"/>
      <c r="BE7" s="1054"/>
      <c r="BH7" s="788"/>
      <c r="BI7" s="788"/>
      <c r="BJ7" s="788"/>
      <c r="BK7" s="788"/>
    </row>
    <row r="8" spans="1:63" s="819" customFormat="1" ht="20.25" customHeight="1" x14ac:dyDescent="0.2">
      <c r="A8" s="1115" t="s">
        <v>525</v>
      </c>
      <c r="B8" s="1115"/>
      <c r="C8" s="802">
        <v>695</v>
      </c>
      <c r="D8" s="802">
        <v>492</v>
      </c>
      <c r="E8" s="802">
        <v>87</v>
      </c>
      <c r="F8" s="802">
        <v>139</v>
      </c>
      <c r="G8" s="802">
        <v>101</v>
      </c>
      <c r="H8" s="802">
        <v>66</v>
      </c>
      <c r="I8" s="802">
        <v>720</v>
      </c>
      <c r="J8" s="802">
        <v>443</v>
      </c>
      <c r="K8" s="802">
        <v>80</v>
      </c>
      <c r="L8" s="802">
        <f>SUM(C8,F8,I8)</f>
        <v>1554</v>
      </c>
      <c r="M8" s="802">
        <f t="shared" ref="M8:N8" si="0">SUM(D8,G8,J8)</f>
        <v>1036</v>
      </c>
      <c r="N8" s="802">
        <f t="shared" si="0"/>
        <v>233</v>
      </c>
      <c r="O8" s="802">
        <f>SUM(L8:N8)</f>
        <v>2823</v>
      </c>
      <c r="P8" s="991" t="s">
        <v>743</v>
      </c>
      <c r="Q8" s="991"/>
      <c r="R8" s="1115" t="s">
        <v>525</v>
      </c>
      <c r="S8" s="1115"/>
      <c r="T8" s="802">
        <v>155</v>
      </c>
      <c r="U8" s="802">
        <v>179</v>
      </c>
      <c r="V8" s="802">
        <v>41</v>
      </c>
      <c r="W8" s="802">
        <v>65</v>
      </c>
      <c r="X8" s="802">
        <v>56</v>
      </c>
      <c r="Y8" s="802">
        <v>11</v>
      </c>
      <c r="Z8" s="802">
        <v>47</v>
      </c>
      <c r="AA8" s="802">
        <v>47</v>
      </c>
      <c r="AB8" s="802">
        <v>27</v>
      </c>
      <c r="AC8" s="802">
        <v>28</v>
      </c>
      <c r="AD8" s="802">
        <v>14</v>
      </c>
      <c r="AE8" s="802">
        <v>7</v>
      </c>
      <c r="AF8" s="802">
        <v>38</v>
      </c>
      <c r="AG8" s="802">
        <v>19</v>
      </c>
      <c r="AH8" s="802">
        <v>16</v>
      </c>
      <c r="AI8" s="991" t="s">
        <v>743</v>
      </c>
      <c r="AJ8" s="991"/>
      <c r="AK8" s="1115" t="s">
        <v>525</v>
      </c>
      <c r="AL8" s="1115"/>
      <c r="AM8" s="802">
        <v>211</v>
      </c>
      <c r="AN8" s="802">
        <v>217</v>
      </c>
      <c r="AO8" s="802">
        <v>52</v>
      </c>
      <c r="AP8" s="802">
        <v>140</v>
      </c>
      <c r="AQ8" s="802">
        <v>67</v>
      </c>
      <c r="AR8" s="802">
        <v>14</v>
      </c>
      <c r="AS8" s="802">
        <v>139</v>
      </c>
      <c r="AT8" s="802">
        <v>84</v>
      </c>
      <c r="AU8" s="802">
        <v>30</v>
      </c>
      <c r="AV8" s="802">
        <f>SUM(T8,W8,Z8,AC8,AF8,AM8,AP8,AS8)</f>
        <v>823</v>
      </c>
      <c r="AW8" s="802">
        <f t="shared" ref="AW8:AX8" si="1">SUM(U8,X8,AA8,AD8,AG8,AN8,AQ8,AT8)</f>
        <v>683</v>
      </c>
      <c r="AX8" s="802">
        <f t="shared" si="1"/>
        <v>198</v>
      </c>
      <c r="AY8" s="802">
        <f>SUM(AV8:AX8)</f>
        <v>1704</v>
      </c>
      <c r="AZ8" s="802">
        <f>SUM(L8,AV8)</f>
        <v>2377</v>
      </c>
      <c r="BA8" s="802">
        <f t="shared" ref="BA8:BC8" si="2">SUM(M8,AW8)</f>
        <v>1719</v>
      </c>
      <c r="BB8" s="802">
        <f t="shared" si="2"/>
        <v>431</v>
      </c>
      <c r="BC8" s="802">
        <f t="shared" si="2"/>
        <v>4527</v>
      </c>
      <c r="BD8" s="991" t="s">
        <v>743</v>
      </c>
      <c r="BE8" s="991"/>
    </row>
    <row r="9" spans="1:63" s="819" customFormat="1" ht="21.95" customHeight="1" x14ac:dyDescent="0.2">
      <c r="A9" s="995" t="s">
        <v>14</v>
      </c>
      <c r="B9" s="995"/>
      <c r="C9" s="802">
        <v>460</v>
      </c>
      <c r="D9" s="802">
        <v>351</v>
      </c>
      <c r="E9" s="802">
        <v>129</v>
      </c>
      <c r="F9" s="802">
        <v>341</v>
      </c>
      <c r="G9" s="802">
        <v>276</v>
      </c>
      <c r="H9" s="802">
        <v>122</v>
      </c>
      <c r="I9" s="802">
        <v>388</v>
      </c>
      <c r="J9" s="802">
        <v>280</v>
      </c>
      <c r="K9" s="802">
        <v>125</v>
      </c>
      <c r="L9" s="802">
        <f t="shared" ref="L9:L27" si="3">SUM(C9,F9,I9)</f>
        <v>1189</v>
      </c>
      <c r="M9" s="802">
        <f t="shared" ref="M9:M27" si="4">SUM(D9,G9,J9)</f>
        <v>907</v>
      </c>
      <c r="N9" s="802">
        <f t="shared" ref="N9:N27" si="5">SUM(E9,H9,K9)</f>
        <v>376</v>
      </c>
      <c r="O9" s="802">
        <f t="shared" ref="O9:O27" si="6">SUM(L9:N9)</f>
        <v>2472</v>
      </c>
      <c r="P9" s="996" t="s">
        <v>15</v>
      </c>
      <c r="Q9" s="996"/>
      <c r="R9" s="995" t="s">
        <v>14</v>
      </c>
      <c r="S9" s="995"/>
      <c r="T9" s="802">
        <v>148</v>
      </c>
      <c r="U9" s="802">
        <v>122</v>
      </c>
      <c r="V9" s="802">
        <v>51</v>
      </c>
      <c r="W9" s="802">
        <v>92</v>
      </c>
      <c r="X9" s="802">
        <v>74</v>
      </c>
      <c r="Y9" s="802">
        <v>40</v>
      </c>
      <c r="Z9" s="802">
        <v>101</v>
      </c>
      <c r="AA9" s="802">
        <v>106</v>
      </c>
      <c r="AB9" s="802">
        <v>35</v>
      </c>
      <c r="AC9" s="802">
        <v>55</v>
      </c>
      <c r="AD9" s="802">
        <v>31</v>
      </c>
      <c r="AE9" s="802">
        <v>15</v>
      </c>
      <c r="AF9" s="802">
        <v>86</v>
      </c>
      <c r="AG9" s="802">
        <v>74</v>
      </c>
      <c r="AH9" s="802">
        <v>46</v>
      </c>
      <c r="AI9" s="996" t="s">
        <v>15</v>
      </c>
      <c r="AJ9" s="996"/>
      <c r="AK9" s="995" t="s">
        <v>14</v>
      </c>
      <c r="AL9" s="995"/>
      <c r="AM9" s="802">
        <v>126</v>
      </c>
      <c r="AN9" s="802">
        <v>101</v>
      </c>
      <c r="AO9" s="802">
        <v>24</v>
      </c>
      <c r="AP9" s="802">
        <v>60</v>
      </c>
      <c r="AQ9" s="802">
        <v>40</v>
      </c>
      <c r="AR9" s="802">
        <v>19</v>
      </c>
      <c r="AS9" s="802">
        <v>107</v>
      </c>
      <c r="AT9" s="802">
        <v>73</v>
      </c>
      <c r="AU9" s="802">
        <v>48</v>
      </c>
      <c r="AV9" s="802">
        <f t="shared" ref="AV9:AV27" si="7">SUM(T9,W9,Z9,AC9,AF9,AM9,AP9,AS9)</f>
        <v>775</v>
      </c>
      <c r="AW9" s="802">
        <f t="shared" ref="AW9:AW27" si="8">SUM(U9,X9,AA9,AD9,AG9,AN9,AQ9,AT9)</f>
        <v>621</v>
      </c>
      <c r="AX9" s="802">
        <f t="shared" ref="AX9:AX27" si="9">SUM(V9,Y9,AB9,AE9,AH9,AO9,AR9,AU9)</f>
        <v>278</v>
      </c>
      <c r="AY9" s="802">
        <f t="shared" ref="AY9:AY27" si="10">SUM(AV9:AX9)</f>
        <v>1674</v>
      </c>
      <c r="AZ9" s="802">
        <f t="shared" ref="AZ9:AZ28" si="11">SUM(L9,AV9)</f>
        <v>1964</v>
      </c>
      <c r="BA9" s="802">
        <f t="shared" ref="BA9:BA28" si="12">SUM(M9,AW9)</f>
        <v>1528</v>
      </c>
      <c r="BB9" s="802">
        <f t="shared" ref="BB9:BB28" si="13">SUM(N9,AX9)</f>
        <v>654</v>
      </c>
      <c r="BC9" s="802">
        <f t="shared" ref="BC9:BC28" si="14">SUM(O9,AY9)</f>
        <v>4146</v>
      </c>
      <c r="BD9" s="996" t="s">
        <v>15</v>
      </c>
      <c r="BE9" s="996"/>
    </row>
    <row r="10" spans="1:63" s="819" customFormat="1" ht="21.95" customHeight="1" x14ac:dyDescent="0.2">
      <c r="A10" s="995" t="s">
        <v>16</v>
      </c>
      <c r="B10" s="995"/>
      <c r="C10" s="802">
        <v>387</v>
      </c>
      <c r="D10" s="802">
        <v>355</v>
      </c>
      <c r="E10" s="802">
        <v>81</v>
      </c>
      <c r="F10" s="802">
        <v>308</v>
      </c>
      <c r="G10" s="802">
        <v>286</v>
      </c>
      <c r="H10" s="802">
        <v>63</v>
      </c>
      <c r="I10" s="802">
        <v>361</v>
      </c>
      <c r="J10" s="802">
        <v>263</v>
      </c>
      <c r="K10" s="802">
        <v>63</v>
      </c>
      <c r="L10" s="802">
        <f t="shared" si="3"/>
        <v>1056</v>
      </c>
      <c r="M10" s="802">
        <f t="shared" si="4"/>
        <v>904</v>
      </c>
      <c r="N10" s="802">
        <f t="shared" si="5"/>
        <v>207</v>
      </c>
      <c r="O10" s="802">
        <f t="shared" si="6"/>
        <v>2167</v>
      </c>
      <c r="P10" s="996" t="s">
        <v>17</v>
      </c>
      <c r="Q10" s="996"/>
      <c r="R10" s="995" t="s">
        <v>16</v>
      </c>
      <c r="S10" s="995"/>
      <c r="T10" s="801">
        <v>104</v>
      </c>
      <c r="U10" s="801">
        <v>134</v>
      </c>
      <c r="V10" s="801">
        <v>20</v>
      </c>
      <c r="W10" s="801">
        <v>40</v>
      </c>
      <c r="X10" s="801">
        <v>68</v>
      </c>
      <c r="Y10" s="801">
        <v>16</v>
      </c>
      <c r="Z10" s="801">
        <v>80</v>
      </c>
      <c r="AA10" s="801">
        <v>118</v>
      </c>
      <c r="AB10" s="801">
        <v>15</v>
      </c>
      <c r="AC10" s="801">
        <v>59</v>
      </c>
      <c r="AD10" s="801">
        <v>43</v>
      </c>
      <c r="AE10" s="801">
        <v>8</v>
      </c>
      <c r="AF10" s="801">
        <v>52</v>
      </c>
      <c r="AG10" s="801">
        <v>73</v>
      </c>
      <c r="AH10" s="801">
        <v>17</v>
      </c>
      <c r="AI10" s="996" t="s">
        <v>17</v>
      </c>
      <c r="AJ10" s="996"/>
      <c r="AK10" s="995" t="s">
        <v>16</v>
      </c>
      <c r="AL10" s="995"/>
      <c r="AM10" s="801">
        <v>97</v>
      </c>
      <c r="AN10" s="801">
        <v>120</v>
      </c>
      <c r="AO10" s="801">
        <v>7</v>
      </c>
      <c r="AP10" s="801">
        <v>81</v>
      </c>
      <c r="AQ10" s="801">
        <v>68</v>
      </c>
      <c r="AR10" s="801">
        <v>15</v>
      </c>
      <c r="AS10" s="801">
        <v>64</v>
      </c>
      <c r="AT10" s="801">
        <v>80</v>
      </c>
      <c r="AU10" s="801">
        <v>26</v>
      </c>
      <c r="AV10" s="802">
        <f t="shared" si="7"/>
        <v>577</v>
      </c>
      <c r="AW10" s="802">
        <f t="shared" si="8"/>
        <v>704</v>
      </c>
      <c r="AX10" s="802">
        <f t="shared" si="9"/>
        <v>124</v>
      </c>
      <c r="AY10" s="802">
        <f t="shared" si="10"/>
        <v>1405</v>
      </c>
      <c r="AZ10" s="802">
        <f t="shared" si="11"/>
        <v>1633</v>
      </c>
      <c r="BA10" s="802">
        <f t="shared" si="12"/>
        <v>1608</v>
      </c>
      <c r="BB10" s="802">
        <f t="shared" si="13"/>
        <v>331</v>
      </c>
      <c r="BC10" s="802">
        <f t="shared" si="14"/>
        <v>3572</v>
      </c>
      <c r="BD10" s="996" t="s">
        <v>17</v>
      </c>
      <c r="BE10" s="996"/>
    </row>
    <row r="11" spans="1:63" s="819" customFormat="1" ht="21.95" customHeight="1" x14ac:dyDescent="0.2">
      <c r="A11" s="995" t="s">
        <v>18</v>
      </c>
      <c r="B11" s="995"/>
      <c r="C11" s="802">
        <v>422</v>
      </c>
      <c r="D11" s="802">
        <v>341</v>
      </c>
      <c r="E11" s="802">
        <v>165</v>
      </c>
      <c r="F11" s="802">
        <v>385</v>
      </c>
      <c r="G11" s="802">
        <v>315</v>
      </c>
      <c r="H11" s="802">
        <v>152</v>
      </c>
      <c r="I11" s="802">
        <v>402</v>
      </c>
      <c r="J11" s="802">
        <v>318</v>
      </c>
      <c r="K11" s="802">
        <v>154</v>
      </c>
      <c r="L11" s="802">
        <f t="shared" si="3"/>
        <v>1209</v>
      </c>
      <c r="M11" s="802">
        <f t="shared" si="4"/>
        <v>974</v>
      </c>
      <c r="N11" s="802">
        <f t="shared" si="5"/>
        <v>471</v>
      </c>
      <c r="O11" s="802">
        <f t="shared" si="6"/>
        <v>2654</v>
      </c>
      <c r="P11" s="996" t="s">
        <v>19</v>
      </c>
      <c r="Q11" s="996"/>
      <c r="R11" s="995" t="s">
        <v>18</v>
      </c>
      <c r="S11" s="995"/>
      <c r="T11" s="801">
        <v>119</v>
      </c>
      <c r="U11" s="801">
        <v>135</v>
      </c>
      <c r="V11" s="801">
        <v>52</v>
      </c>
      <c r="W11" s="801">
        <v>85</v>
      </c>
      <c r="X11" s="801">
        <v>84</v>
      </c>
      <c r="Y11" s="801">
        <v>63</v>
      </c>
      <c r="Z11" s="801">
        <v>100</v>
      </c>
      <c r="AA11" s="801">
        <v>122</v>
      </c>
      <c r="AB11" s="801">
        <v>37</v>
      </c>
      <c r="AC11" s="801">
        <v>44</v>
      </c>
      <c r="AD11" s="801">
        <v>15</v>
      </c>
      <c r="AE11" s="801">
        <v>8</v>
      </c>
      <c r="AF11" s="801">
        <v>90</v>
      </c>
      <c r="AG11" s="801">
        <v>85</v>
      </c>
      <c r="AH11" s="801">
        <v>60</v>
      </c>
      <c r="AI11" s="996" t="s">
        <v>19</v>
      </c>
      <c r="AJ11" s="996"/>
      <c r="AK11" s="995" t="s">
        <v>18</v>
      </c>
      <c r="AL11" s="995"/>
      <c r="AM11" s="801">
        <v>114</v>
      </c>
      <c r="AN11" s="801">
        <v>123</v>
      </c>
      <c r="AO11" s="801">
        <v>30</v>
      </c>
      <c r="AP11" s="801">
        <v>78</v>
      </c>
      <c r="AQ11" s="801">
        <v>46</v>
      </c>
      <c r="AR11" s="801">
        <v>17</v>
      </c>
      <c r="AS11" s="801">
        <v>116</v>
      </c>
      <c r="AT11" s="801">
        <v>98</v>
      </c>
      <c r="AU11" s="801">
        <v>56</v>
      </c>
      <c r="AV11" s="802">
        <f t="shared" si="7"/>
        <v>746</v>
      </c>
      <c r="AW11" s="802">
        <f t="shared" si="8"/>
        <v>708</v>
      </c>
      <c r="AX11" s="802">
        <f t="shared" si="9"/>
        <v>323</v>
      </c>
      <c r="AY11" s="802">
        <f t="shared" si="10"/>
        <v>1777</v>
      </c>
      <c r="AZ11" s="802">
        <f t="shared" si="11"/>
        <v>1955</v>
      </c>
      <c r="BA11" s="802">
        <f t="shared" si="12"/>
        <v>1682</v>
      </c>
      <c r="BB11" s="802">
        <f t="shared" si="13"/>
        <v>794</v>
      </c>
      <c r="BC11" s="802">
        <f t="shared" si="14"/>
        <v>4431</v>
      </c>
      <c r="BD11" s="996" t="s">
        <v>19</v>
      </c>
      <c r="BE11" s="996"/>
    </row>
    <row r="12" spans="1:63" s="819" customFormat="1" ht="21.95" customHeight="1" x14ac:dyDescent="0.2">
      <c r="A12" s="997" t="s">
        <v>20</v>
      </c>
      <c r="B12" s="783" t="s">
        <v>399</v>
      </c>
      <c r="C12" s="802">
        <v>411</v>
      </c>
      <c r="D12" s="802">
        <v>357</v>
      </c>
      <c r="E12" s="802">
        <v>6</v>
      </c>
      <c r="F12" s="802">
        <v>346</v>
      </c>
      <c r="G12" s="802">
        <v>314</v>
      </c>
      <c r="H12" s="802">
        <v>4</v>
      </c>
      <c r="I12" s="802">
        <v>368</v>
      </c>
      <c r="J12" s="802">
        <v>309</v>
      </c>
      <c r="K12" s="802">
        <v>6</v>
      </c>
      <c r="L12" s="802">
        <f t="shared" si="3"/>
        <v>1125</v>
      </c>
      <c r="M12" s="802">
        <f t="shared" si="4"/>
        <v>980</v>
      </c>
      <c r="N12" s="802">
        <f t="shared" si="5"/>
        <v>16</v>
      </c>
      <c r="O12" s="802">
        <f t="shared" si="6"/>
        <v>2121</v>
      </c>
      <c r="P12" s="784" t="s">
        <v>43</v>
      </c>
      <c r="Q12" s="1000" t="s">
        <v>380</v>
      </c>
      <c r="R12" s="997" t="s">
        <v>20</v>
      </c>
      <c r="S12" s="783" t="s">
        <v>399</v>
      </c>
      <c r="T12" s="801">
        <v>97</v>
      </c>
      <c r="U12" s="801">
        <v>122</v>
      </c>
      <c r="V12" s="801">
        <v>0</v>
      </c>
      <c r="W12" s="801">
        <v>67</v>
      </c>
      <c r="X12" s="801">
        <v>82</v>
      </c>
      <c r="Y12" s="801">
        <v>3</v>
      </c>
      <c r="Z12" s="801">
        <v>48</v>
      </c>
      <c r="AA12" s="801">
        <v>37</v>
      </c>
      <c r="AB12" s="801">
        <v>0</v>
      </c>
      <c r="AC12" s="801">
        <v>66</v>
      </c>
      <c r="AD12" s="801">
        <v>94</v>
      </c>
      <c r="AE12" s="801">
        <v>0</v>
      </c>
      <c r="AF12" s="801">
        <v>68</v>
      </c>
      <c r="AG12" s="801">
        <v>86</v>
      </c>
      <c r="AH12" s="801">
        <v>3</v>
      </c>
      <c r="AI12" s="784" t="s">
        <v>43</v>
      </c>
      <c r="AJ12" s="1000" t="s">
        <v>380</v>
      </c>
      <c r="AK12" s="997" t="s">
        <v>20</v>
      </c>
      <c r="AL12" s="783" t="s">
        <v>399</v>
      </c>
      <c r="AM12" s="801">
        <v>66</v>
      </c>
      <c r="AN12" s="801">
        <v>49</v>
      </c>
      <c r="AO12" s="801">
        <v>0</v>
      </c>
      <c r="AP12" s="801">
        <v>77</v>
      </c>
      <c r="AQ12" s="801">
        <v>104</v>
      </c>
      <c r="AR12" s="801">
        <v>0</v>
      </c>
      <c r="AS12" s="801">
        <v>88</v>
      </c>
      <c r="AT12" s="801">
        <v>100</v>
      </c>
      <c r="AU12" s="801">
        <v>3</v>
      </c>
      <c r="AV12" s="802">
        <f t="shared" si="7"/>
        <v>577</v>
      </c>
      <c r="AW12" s="802">
        <f t="shared" si="8"/>
        <v>674</v>
      </c>
      <c r="AX12" s="802">
        <f t="shared" si="9"/>
        <v>9</v>
      </c>
      <c r="AY12" s="802">
        <f t="shared" si="10"/>
        <v>1260</v>
      </c>
      <c r="AZ12" s="802">
        <f t="shared" si="11"/>
        <v>1702</v>
      </c>
      <c r="BA12" s="802">
        <f t="shared" si="12"/>
        <v>1654</v>
      </c>
      <c r="BB12" s="802">
        <f t="shared" si="13"/>
        <v>25</v>
      </c>
      <c r="BC12" s="802">
        <f t="shared" si="14"/>
        <v>3381</v>
      </c>
      <c r="BD12" s="784" t="s">
        <v>43</v>
      </c>
      <c r="BE12" s="1000" t="s">
        <v>380</v>
      </c>
    </row>
    <row r="13" spans="1:63" s="819" customFormat="1" ht="21.95" customHeight="1" x14ac:dyDescent="0.2">
      <c r="A13" s="998"/>
      <c r="B13" s="783" t="s">
        <v>400</v>
      </c>
      <c r="C13" s="802">
        <v>695</v>
      </c>
      <c r="D13" s="802">
        <v>510</v>
      </c>
      <c r="E13" s="802">
        <v>7</v>
      </c>
      <c r="F13" s="802">
        <v>562</v>
      </c>
      <c r="G13" s="802">
        <v>428</v>
      </c>
      <c r="H13" s="802">
        <v>5</v>
      </c>
      <c r="I13" s="802">
        <v>569</v>
      </c>
      <c r="J13" s="802">
        <v>383</v>
      </c>
      <c r="K13" s="802">
        <v>5</v>
      </c>
      <c r="L13" s="802">
        <f t="shared" si="3"/>
        <v>1826</v>
      </c>
      <c r="M13" s="802">
        <f t="shared" si="4"/>
        <v>1321</v>
      </c>
      <c r="N13" s="802">
        <f t="shared" si="5"/>
        <v>17</v>
      </c>
      <c r="O13" s="802">
        <f t="shared" si="6"/>
        <v>3164</v>
      </c>
      <c r="P13" s="784" t="s">
        <v>44</v>
      </c>
      <c r="Q13" s="1001"/>
      <c r="R13" s="998"/>
      <c r="S13" s="783" t="s">
        <v>400</v>
      </c>
      <c r="T13" s="801">
        <v>135</v>
      </c>
      <c r="U13" s="801">
        <v>159</v>
      </c>
      <c r="V13" s="801">
        <v>2</v>
      </c>
      <c r="W13" s="801">
        <v>98</v>
      </c>
      <c r="X13" s="801">
        <v>104</v>
      </c>
      <c r="Y13" s="801">
        <v>1</v>
      </c>
      <c r="Z13" s="801">
        <v>88</v>
      </c>
      <c r="AA13" s="801">
        <v>134</v>
      </c>
      <c r="AB13" s="801">
        <v>2</v>
      </c>
      <c r="AC13" s="801">
        <v>72</v>
      </c>
      <c r="AD13" s="801">
        <v>40</v>
      </c>
      <c r="AE13" s="801">
        <v>0</v>
      </c>
      <c r="AF13" s="801">
        <v>96</v>
      </c>
      <c r="AG13" s="801">
        <v>104</v>
      </c>
      <c r="AH13" s="801">
        <v>1</v>
      </c>
      <c r="AI13" s="784" t="s">
        <v>44</v>
      </c>
      <c r="AJ13" s="1001"/>
      <c r="AK13" s="998"/>
      <c r="AL13" s="783" t="s">
        <v>400</v>
      </c>
      <c r="AM13" s="801">
        <v>93</v>
      </c>
      <c r="AN13" s="801">
        <v>140</v>
      </c>
      <c r="AO13" s="801">
        <v>2</v>
      </c>
      <c r="AP13" s="801">
        <v>92</v>
      </c>
      <c r="AQ13" s="801">
        <v>57</v>
      </c>
      <c r="AR13" s="801">
        <v>0</v>
      </c>
      <c r="AS13" s="801">
        <v>119</v>
      </c>
      <c r="AT13" s="801">
        <v>121</v>
      </c>
      <c r="AU13" s="801">
        <v>0</v>
      </c>
      <c r="AV13" s="802">
        <f t="shared" si="7"/>
        <v>793</v>
      </c>
      <c r="AW13" s="802">
        <f t="shared" si="8"/>
        <v>859</v>
      </c>
      <c r="AX13" s="802">
        <f t="shared" si="9"/>
        <v>8</v>
      </c>
      <c r="AY13" s="802">
        <f t="shared" si="10"/>
        <v>1660</v>
      </c>
      <c r="AZ13" s="802">
        <f t="shared" si="11"/>
        <v>2619</v>
      </c>
      <c r="BA13" s="802">
        <f t="shared" si="12"/>
        <v>2180</v>
      </c>
      <c r="BB13" s="802">
        <f t="shared" si="13"/>
        <v>25</v>
      </c>
      <c r="BC13" s="802">
        <f t="shared" si="14"/>
        <v>4824</v>
      </c>
      <c r="BD13" s="784" t="s">
        <v>44</v>
      </c>
      <c r="BE13" s="1001"/>
    </row>
    <row r="14" spans="1:63" s="819" customFormat="1" ht="21.95" customHeight="1" x14ac:dyDescent="0.2">
      <c r="A14" s="998"/>
      <c r="B14" s="783" t="s">
        <v>401</v>
      </c>
      <c r="C14" s="802">
        <v>349</v>
      </c>
      <c r="D14" s="802">
        <v>272</v>
      </c>
      <c r="E14" s="802">
        <v>0</v>
      </c>
      <c r="F14" s="802">
        <v>246</v>
      </c>
      <c r="G14" s="802">
        <v>196</v>
      </c>
      <c r="H14" s="802">
        <v>0</v>
      </c>
      <c r="I14" s="802">
        <v>235</v>
      </c>
      <c r="J14" s="802">
        <v>170</v>
      </c>
      <c r="K14" s="802">
        <v>0</v>
      </c>
      <c r="L14" s="802">
        <f t="shared" si="3"/>
        <v>830</v>
      </c>
      <c r="M14" s="802">
        <f t="shared" si="4"/>
        <v>638</v>
      </c>
      <c r="N14" s="802">
        <f t="shared" si="5"/>
        <v>0</v>
      </c>
      <c r="O14" s="802">
        <f t="shared" si="6"/>
        <v>1468</v>
      </c>
      <c r="P14" s="784" t="s">
        <v>45</v>
      </c>
      <c r="Q14" s="1001"/>
      <c r="R14" s="998"/>
      <c r="S14" s="783" t="s">
        <v>401</v>
      </c>
      <c r="T14" s="801">
        <v>52</v>
      </c>
      <c r="U14" s="801">
        <v>59</v>
      </c>
      <c r="V14" s="801">
        <v>0</v>
      </c>
      <c r="W14" s="801">
        <v>42</v>
      </c>
      <c r="X14" s="801">
        <v>40</v>
      </c>
      <c r="Y14" s="801">
        <v>0</v>
      </c>
      <c r="Z14" s="801">
        <v>35</v>
      </c>
      <c r="AA14" s="801">
        <v>49</v>
      </c>
      <c r="AB14" s="801">
        <v>0</v>
      </c>
      <c r="AC14" s="801">
        <v>19</v>
      </c>
      <c r="AD14" s="801">
        <v>12</v>
      </c>
      <c r="AE14" s="801">
        <v>0</v>
      </c>
      <c r="AF14" s="801">
        <v>46</v>
      </c>
      <c r="AG14" s="801">
        <v>46</v>
      </c>
      <c r="AH14" s="801">
        <v>0</v>
      </c>
      <c r="AI14" s="784" t="s">
        <v>45</v>
      </c>
      <c r="AJ14" s="1001"/>
      <c r="AK14" s="998"/>
      <c r="AL14" s="783" t="s">
        <v>401</v>
      </c>
      <c r="AM14" s="801">
        <v>39</v>
      </c>
      <c r="AN14" s="801">
        <v>55</v>
      </c>
      <c r="AO14" s="801">
        <v>0</v>
      </c>
      <c r="AP14" s="801">
        <v>32</v>
      </c>
      <c r="AQ14" s="801">
        <v>19</v>
      </c>
      <c r="AR14" s="801">
        <v>0</v>
      </c>
      <c r="AS14" s="801">
        <v>52</v>
      </c>
      <c r="AT14" s="801">
        <v>43</v>
      </c>
      <c r="AU14" s="801">
        <v>0</v>
      </c>
      <c r="AV14" s="802">
        <f t="shared" si="7"/>
        <v>317</v>
      </c>
      <c r="AW14" s="802">
        <f t="shared" si="8"/>
        <v>323</v>
      </c>
      <c r="AX14" s="802">
        <f t="shared" si="9"/>
        <v>0</v>
      </c>
      <c r="AY14" s="802">
        <f t="shared" si="10"/>
        <v>640</v>
      </c>
      <c r="AZ14" s="802">
        <f t="shared" si="11"/>
        <v>1147</v>
      </c>
      <c r="BA14" s="802">
        <f t="shared" si="12"/>
        <v>961</v>
      </c>
      <c r="BB14" s="802">
        <f t="shared" si="13"/>
        <v>0</v>
      </c>
      <c r="BC14" s="802">
        <f t="shared" si="14"/>
        <v>2108</v>
      </c>
      <c r="BD14" s="784" t="s">
        <v>45</v>
      </c>
      <c r="BE14" s="1001"/>
    </row>
    <row r="15" spans="1:63" s="819" customFormat="1" ht="21.95" customHeight="1" x14ac:dyDescent="0.2">
      <c r="A15" s="998"/>
      <c r="B15" s="783" t="s">
        <v>382</v>
      </c>
      <c r="C15" s="802">
        <v>338</v>
      </c>
      <c r="D15" s="802">
        <v>252</v>
      </c>
      <c r="E15" s="802">
        <v>27</v>
      </c>
      <c r="F15" s="802">
        <v>282</v>
      </c>
      <c r="G15" s="802">
        <v>219</v>
      </c>
      <c r="H15" s="802">
        <v>24</v>
      </c>
      <c r="I15" s="802">
        <v>277</v>
      </c>
      <c r="J15" s="802">
        <v>214</v>
      </c>
      <c r="K15" s="802">
        <v>23</v>
      </c>
      <c r="L15" s="802">
        <f t="shared" si="3"/>
        <v>897</v>
      </c>
      <c r="M15" s="802">
        <f t="shared" si="4"/>
        <v>685</v>
      </c>
      <c r="N15" s="802">
        <f t="shared" si="5"/>
        <v>74</v>
      </c>
      <c r="O15" s="802">
        <f t="shared" si="6"/>
        <v>1656</v>
      </c>
      <c r="P15" s="784" t="s">
        <v>46</v>
      </c>
      <c r="Q15" s="1001"/>
      <c r="R15" s="998"/>
      <c r="S15" s="783" t="s">
        <v>382</v>
      </c>
      <c r="T15" s="801">
        <v>98</v>
      </c>
      <c r="U15" s="801">
        <v>106</v>
      </c>
      <c r="V15" s="801">
        <v>7</v>
      </c>
      <c r="W15" s="801">
        <v>55</v>
      </c>
      <c r="X15" s="801">
        <v>56</v>
      </c>
      <c r="Y15" s="801">
        <v>5</v>
      </c>
      <c r="Z15" s="801">
        <v>77</v>
      </c>
      <c r="AA15" s="801">
        <v>99</v>
      </c>
      <c r="AB15" s="801">
        <v>4</v>
      </c>
      <c r="AC15" s="801">
        <v>52</v>
      </c>
      <c r="AD15" s="801">
        <v>31</v>
      </c>
      <c r="AE15" s="801">
        <v>2</v>
      </c>
      <c r="AF15" s="801">
        <v>61</v>
      </c>
      <c r="AG15" s="801">
        <v>63</v>
      </c>
      <c r="AH15" s="801">
        <v>6</v>
      </c>
      <c r="AI15" s="784" t="s">
        <v>46</v>
      </c>
      <c r="AJ15" s="1001"/>
      <c r="AK15" s="998"/>
      <c r="AL15" s="783" t="s">
        <v>382</v>
      </c>
      <c r="AM15" s="801">
        <v>79</v>
      </c>
      <c r="AN15" s="801">
        <v>97</v>
      </c>
      <c r="AO15" s="801">
        <v>3</v>
      </c>
      <c r="AP15" s="801">
        <v>69</v>
      </c>
      <c r="AQ15" s="801">
        <v>40</v>
      </c>
      <c r="AR15" s="801">
        <v>2</v>
      </c>
      <c r="AS15" s="801">
        <v>75</v>
      </c>
      <c r="AT15" s="801">
        <v>62</v>
      </c>
      <c r="AU15" s="801">
        <v>5</v>
      </c>
      <c r="AV15" s="802">
        <f t="shared" si="7"/>
        <v>566</v>
      </c>
      <c r="AW15" s="802">
        <f t="shared" si="8"/>
        <v>554</v>
      </c>
      <c r="AX15" s="802">
        <f t="shared" si="9"/>
        <v>34</v>
      </c>
      <c r="AY15" s="802">
        <f t="shared" si="10"/>
        <v>1154</v>
      </c>
      <c r="AZ15" s="802">
        <f t="shared" si="11"/>
        <v>1463</v>
      </c>
      <c r="BA15" s="802">
        <f t="shared" si="12"/>
        <v>1239</v>
      </c>
      <c r="BB15" s="802">
        <f t="shared" si="13"/>
        <v>108</v>
      </c>
      <c r="BC15" s="802">
        <f t="shared" si="14"/>
        <v>2810</v>
      </c>
      <c r="BD15" s="784" t="s">
        <v>46</v>
      </c>
      <c r="BE15" s="1001"/>
    </row>
    <row r="16" spans="1:63" s="819" customFormat="1" ht="21.95" customHeight="1" x14ac:dyDescent="0.2">
      <c r="A16" s="998"/>
      <c r="B16" s="783" t="s">
        <v>383</v>
      </c>
      <c r="C16" s="802">
        <v>460</v>
      </c>
      <c r="D16" s="802">
        <v>424</v>
      </c>
      <c r="E16" s="802">
        <v>42</v>
      </c>
      <c r="F16" s="802">
        <v>428</v>
      </c>
      <c r="G16" s="802">
        <v>388</v>
      </c>
      <c r="H16" s="802">
        <v>47</v>
      </c>
      <c r="I16" s="802">
        <v>498</v>
      </c>
      <c r="J16" s="802">
        <v>387</v>
      </c>
      <c r="K16" s="802">
        <v>39</v>
      </c>
      <c r="L16" s="802">
        <f t="shared" si="3"/>
        <v>1386</v>
      </c>
      <c r="M16" s="802">
        <f t="shared" si="4"/>
        <v>1199</v>
      </c>
      <c r="N16" s="802">
        <f t="shared" si="5"/>
        <v>128</v>
      </c>
      <c r="O16" s="802">
        <f t="shared" si="6"/>
        <v>2713</v>
      </c>
      <c r="P16" s="784" t="s">
        <v>47</v>
      </c>
      <c r="Q16" s="1001"/>
      <c r="R16" s="998"/>
      <c r="S16" s="783" t="s">
        <v>383</v>
      </c>
      <c r="T16" s="801">
        <v>114</v>
      </c>
      <c r="U16" s="801">
        <v>137</v>
      </c>
      <c r="V16" s="801">
        <v>6</v>
      </c>
      <c r="W16" s="801">
        <v>67</v>
      </c>
      <c r="X16" s="801">
        <v>96</v>
      </c>
      <c r="Y16" s="801">
        <v>6</v>
      </c>
      <c r="Z16" s="801">
        <v>75</v>
      </c>
      <c r="AA16" s="801">
        <v>124</v>
      </c>
      <c r="AB16" s="801">
        <v>6</v>
      </c>
      <c r="AC16" s="801">
        <v>58</v>
      </c>
      <c r="AD16" s="801">
        <v>40</v>
      </c>
      <c r="AE16" s="801">
        <v>2</v>
      </c>
      <c r="AF16" s="801">
        <v>89</v>
      </c>
      <c r="AG16" s="801">
        <v>107</v>
      </c>
      <c r="AH16" s="801">
        <v>5</v>
      </c>
      <c r="AI16" s="784" t="s">
        <v>47</v>
      </c>
      <c r="AJ16" s="1001"/>
      <c r="AK16" s="998"/>
      <c r="AL16" s="783" t="s">
        <v>383</v>
      </c>
      <c r="AM16" s="801">
        <v>75</v>
      </c>
      <c r="AN16" s="801">
        <v>117</v>
      </c>
      <c r="AO16" s="801">
        <v>4</v>
      </c>
      <c r="AP16" s="801">
        <v>97</v>
      </c>
      <c r="AQ16" s="801">
        <v>57</v>
      </c>
      <c r="AR16" s="801">
        <v>2</v>
      </c>
      <c r="AS16" s="801">
        <v>126</v>
      </c>
      <c r="AT16" s="801">
        <v>115</v>
      </c>
      <c r="AU16" s="801">
        <v>5</v>
      </c>
      <c r="AV16" s="802">
        <f t="shared" si="7"/>
        <v>701</v>
      </c>
      <c r="AW16" s="802">
        <f t="shared" si="8"/>
        <v>793</v>
      </c>
      <c r="AX16" s="802">
        <f t="shared" si="9"/>
        <v>36</v>
      </c>
      <c r="AY16" s="802">
        <f t="shared" si="10"/>
        <v>1530</v>
      </c>
      <c r="AZ16" s="802">
        <f t="shared" si="11"/>
        <v>2087</v>
      </c>
      <c r="BA16" s="802">
        <f t="shared" si="12"/>
        <v>1992</v>
      </c>
      <c r="BB16" s="802">
        <f t="shared" si="13"/>
        <v>164</v>
      </c>
      <c r="BC16" s="802">
        <f t="shared" si="14"/>
        <v>4243</v>
      </c>
      <c r="BD16" s="784" t="s">
        <v>47</v>
      </c>
      <c r="BE16" s="1001"/>
    </row>
    <row r="17" spans="1:57" s="819" customFormat="1" ht="21.95" customHeight="1" x14ac:dyDescent="0.2">
      <c r="A17" s="999"/>
      <c r="B17" s="783" t="s">
        <v>384</v>
      </c>
      <c r="C17" s="802">
        <v>363</v>
      </c>
      <c r="D17" s="802">
        <v>301</v>
      </c>
      <c r="E17" s="802">
        <v>13</v>
      </c>
      <c r="F17" s="802">
        <v>272</v>
      </c>
      <c r="G17" s="802">
        <v>242</v>
      </c>
      <c r="H17" s="802">
        <v>10</v>
      </c>
      <c r="I17" s="802">
        <v>285</v>
      </c>
      <c r="J17" s="802">
        <v>234</v>
      </c>
      <c r="K17" s="802">
        <v>10</v>
      </c>
      <c r="L17" s="802">
        <f t="shared" si="3"/>
        <v>920</v>
      </c>
      <c r="M17" s="802">
        <f t="shared" si="4"/>
        <v>777</v>
      </c>
      <c r="N17" s="802">
        <f t="shared" si="5"/>
        <v>33</v>
      </c>
      <c r="O17" s="802">
        <f t="shared" si="6"/>
        <v>1730</v>
      </c>
      <c r="P17" s="784" t="s">
        <v>48</v>
      </c>
      <c r="Q17" s="1002"/>
      <c r="R17" s="999"/>
      <c r="S17" s="783" t="s">
        <v>384</v>
      </c>
      <c r="T17" s="801">
        <v>67</v>
      </c>
      <c r="U17" s="801">
        <v>86</v>
      </c>
      <c r="V17" s="801">
        <v>1</v>
      </c>
      <c r="W17" s="801">
        <v>51</v>
      </c>
      <c r="X17" s="801">
        <v>54</v>
      </c>
      <c r="Y17" s="801">
        <v>9</v>
      </c>
      <c r="Z17" s="801">
        <v>53</v>
      </c>
      <c r="AA17" s="801">
        <v>75</v>
      </c>
      <c r="AB17" s="801">
        <v>0</v>
      </c>
      <c r="AC17" s="801">
        <v>34</v>
      </c>
      <c r="AD17" s="801">
        <v>18</v>
      </c>
      <c r="AE17" s="801">
        <v>0</v>
      </c>
      <c r="AF17" s="801">
        <v>58</v>
      </c>
      <c r="AG17" s="801">
        <v>60</v>
      </c>
      <c r="AH17" s="801">
        <v>8</v>
      </c>
      <c r="AI17" s="784" t="s">
        <v>48</v>
      </c>
      <c r="AJ17" s="1002"/>
      <c r="AK17" s="999"/>
      <c r="AL17" s="783" t="s">
        <v>384</v>
      </c>
      <c r="AM17" s="801">
        <v>57</v>
      </c>
      <c r="AN17" s="801">
        <v>78</v>
      </c>
      <c r="AO17" s="801">
        <v>1</v>
      </c>
      <c r="AP17" s="801">
        <v>51</v>
      </c>
      <c r="AQ17" s="801">
        <v>29</v>
      </c>
      <c r="AR17" s="801">
        <v>0</v>
      </c>
      <c r="AS17" s="801">
        <v>65</v>
      </c>
      <c r="AT17" s="801">
        <v>62</v>
      </c>
      <c r="AU17" s="801">
        <v>7</v>
      </c>
      <c r="AV17" s="802">
        <f t="shared" si="7"/>
        <v>436</v>
      </c>
      <c r="AW17" s="802">
        <f t="shared" si="8"/>
        <v>462</v>
      </c>
      <c r="AX17" s="802">
        <f t="shared" si="9"/>
        <v>26</v>
      </c>
      <c r="AY17" s="802">
        <f t="shared" si="10"/>
        <v>924</v>
      </c>
      <c r="AZ17" s="802">
        <f t="shared" si="11"/>
        <v>1356</v>
      </c>
      <c r="BA17" s="802">
        <f t="shared" si="12"/>
        <v>1239</v>
      </c>
      <c r="BB17" s="802">
        <f t="shared" si="13"/>
        <v>59</v>
      </c>
      <c r="BC17" s="802">
        <f t="shared" si="14"/>
        <v>2654</v>
      </c>
      <c r="BD17" s="784" t="s">
        <v>48</v>
      </c>
      <c r="BE17" s="1002"/>
    </row>
    <row r="18" spans="1:57" s="819" customFormat="1" ht="21.95" customHeight="1" x14ac:dyDescent="0.2">
      <c r="A18" s="995" t="s">
        <v>397</v>
      </c>
      <c r="B18" s="995"/>
      <c r="C18" s="802">
        <v>445</v>
      </c>
      <c r="D18" s="802">
        <v>327</v>
      </c>
      <c r="E18" s="802">
        <v>51</v>
      </c>
      <c r="F18" s="802">
        <v>385</v>
      </c>
      <c r="G18" s="802">
        <v>204</v>
      </c>
      <c r="H18" s="802">
        <v>52</v>
      </c>
      <c r="I18" s="802">
        <v>502</v>
      </c>
      <c r="J18" s="802">
        <v>306</v>
      </c>
      <c r="K18" s="802">
        <v>50</v>
      </c>
      <c r="L18" s="802">
        <f t="shared" si="3"/>
        <v>1332</v>
      </c>
      <c r="M18" s="802">
        <f t="shared" si="4"/>
        <v>837</v>
      </c>
      <c r="N18" s="802">
        <f t="shared" si="5"/>
        <v>153</v>
      </c>
      <c r="O18" s="802">
        <f t="shared" si="6"/>
        <v>2322</v>
      </c>
      <c r="P18" s="996" t="s">
        <v>438</v>
      </c>
      <c r="Q18" s="996"/>
      <c r="R18" s="995" t="s">
        <v>397</v>
      </c>
      <c r="S18" s="995"/>
      <c r="T18" s="801">
        <v>122</v>
      </c>
      <c r="U18" s="801">
        <v>195</v>
      </c>
      <c r="V18" s="801">
        <v>16</v>
      </c>
      <c r="W18" s="801">
        <v>82</v>
      </c>
      <c r="X18" s="801">
        <v>82</v>
      </c>
      <c r="Y18" s="801">
        <v>10</v>
      </c>
      <c r="Z18" s="801">
        <v>101</v>
      </c>
      <c r="AA18" s="801">
        <v>115</v>
      </c>
      <c r="AB18" s="801">
        <v>13</v>
      </c>
      <c r="AC18" s="801">
        <v>54</v>
      </c>
      <c r="AD18" s="801">
        <v>24</v>
      </c>
      <c r="AE18" s="801">
        <v>3</v>
      </c>
      <c r="AF18" s="801">
        <v>85</v>
      </c>
      <c r="AG18" s="801">
        <v>78</v>
      </c>
      <c r="AH18" s="801">
        <v>13</v>
      </c>
      <c r="AI18" s="996" t="s">
        <v>438</v>
      </c>
      <c r="AJ18" s="996"/>
      <c r="AK18" s="995" t="s">
        <v>397</v>
      </c>
      <c r="AL18" s="995"/>
      <c r="AM18" s="801">
        <v>115</v>
      </c>
      <c r="AN18" s="801">
        <v>125</v>
      </c>
      <c r="AO18" s="801">
        <v>11</v>
      </c>
      <c r="AP18" s="801">
        <v>62</v>
      </c>
      <c r="AQ18" s="801">
        <v>30</v>
      </c>
      <c r="AR18" s="801">
        <v>5</v>
      </c>
      <c r="AS18" s="801">
        <v>127</v>
      </c>
      <c r="AT18" s="801">
        <v>100</v>
      </c>
      <c r="AU18" s="801">
        <v>13</v>
      </c>
      <c r="AV18" s="802">
        <f t="shared" si="7"/>
        <v>748</v>
      </c>
      <c r="AW18" s="802">
        <f t="shared" si="8"/>
        <v>749</v>
      </c>
      <c r="AX18" s="802">
        <f t="shared" si="9"/>
        <v>84</v>
      </c>
      <c r="AY18" s="802">
        <f t="shared" si="10"/>
        <v>1581</v>
      </c>
      <c r="AZ18" s="802">
        <f t="shared" si="11"/>
        <v>2080</v>
      </c>
      <c r="BA18" s="802">
        <f t="shared" si="12"/>
        <v>1586</v>
      </c>
      <c r="BB18" s="802">
        <f t="shared" si="13"/>
        <v>237</v>
      </c>
      <c r="BC18" s="802">
        <f t="shared" si="14"/>
        <v>3903</v>
      </c>
      <c r="BD18" s="996" t="s">
        <v>438</v>
      </c>
      <c r="BE18" s="996"/>
    </row>
    <row r="19" spans="1:57" s="819" customFormat="1" ht="21.95" customHeight="1" x14ac:dyDescent="0.2">
      <c r="A19" s="995" t="s">
        <v>22</v>
      </c>
      <c r="B19" s="995"/>
      <c r="C19" s="802">
        <v>533</v>
      </c>
      <c r="D19" s="802">
        <v>392</v>
      </c>
      <c r="E19" s="802">
        <v>197</v>
      </c>
      <c r="F19" s="802">
        <v>440</v>
      </c>
      <c r="G19" s="802">
        <v>339</v>
      </c>
      <c r="H19" s="802">
        <v>165</v>
      </c>
      <c r="I19" s="802">
        <v>449</v>
      </c>
      <c r="J19" s="802">
        <v>321</v>
      </c>
      <c r="K19" s="802">
        <v>171</v>
      </c>
      <c r="L19" s="802">
        <f t="shared" si="3"/>
        <v>1422</v>
      </c>
      <c r="M19" s="802">
        <f t="shared" si="4"/>
        <v>1052</v>
      </c>
      <c r="N19" s="802">
        <f t="shared" si="5"/>
        <v>533</v>
      </c>
      <c r="O19" s="802">
        <f t="shared" si="6"/>
        <v>3007</v>
      </c>
      <c r="P19" s="996" t="s">
        <v>49</v>
      </c>
      <c r="Q19" s="996"/>
      <c r="R19" s="995" t="s">
        <v>22</v>
      </c>
      <c r="S19" s="995"/>
      <c r="T19" s="801">
        <v>152</v>
      </c>
      <c r="U19" s="801">
        <v>153</v>
      </c>
      <c r="V19" s="801">
        <v>60</v>
      </c>
      <c r="W19" s="801">
        <v>68</v>
      </c>
      <c r="X19" s="801">
        <v>71</v>
      </c>
      <c r="Y19" s="801">
        <v>25</v>
      </c>
      <c r="Z19" s="801">
        <v>135</v>
      </c>
      <c r="AA19" s="801">
        <v>147</v>
      </c>
      <c r="AB19" s="801">
        <v>51</v>
      </c>
      <c r="AC19" s="801">
        <v>58</v>
      </c>
      <c r="AD19" s="801">
        <v>36</v>
      </c>
      <c r="AE19" s="801">
        <v>18</v>
      </c>
      <c r="AF19" s="801">
        <v>83</v>
      </c>
      <c r="AG19" s="801">
        <v>72</v>
      </c>
      <c r="AH19" s="801">
        <v>32</v>
      </c>
      <c r="AI19" s="996" t="s">
        <v>49</v>
      </c>
      <c r="AJ19" s="996"/>
      <c r="AK19" s="995" t="s">
        <v>22</v>
      </c>
      <c r="AL19" s="995"/>
      <c r="AM19" s="801">
        <v>154</v>
      </c>
      <c r="AN19" s="801">
        <v>148</v>
      </c>
      <c r="AO19" s="801">
        <v>49</v>
      </c>
      <c r="AP19" s="801">
        <v>109</v>
      </c>
      <c r="AQ19" s="801">
        <v>73</v>
      </c>
      <c r="AR19" s="801">
        <v>35</v>
      </c>
      <c r="AS19" s="801">
        <v>108</v>
      </c>
      <c r="AT19" s="801">
        <v>81</v>
      </c>
      <c r="AU19" s="801">
        <v>39</v>
      </c>
      <c r="AV19" s="802">
        <f t="shared" si="7"/>
        <v>867</v>
      </c>
      <c r="AW19" s="802">
        <f t="shared" si="8"/>
        <v>781</v>
      </c>
      <c r="AX19" s="802">
        <f t="shared" si="9"/>
        <v>309</v>
      </c>
      <c r="AY19" s="802">
        <f t="shared" si="10"/>
        <v>1957</v>
      </c>
      <c r="AZ19" s="802">
        <f t="shared" si="11"/>
        <v>2289</v>
      </c>
      <c r="BA19" s="802">
        <f t="shared" si="12"/>
        <v>1833</v>
      </c>
      <c r="BB19" s="802">
        <f t="shared" si="13"/>
        <v>842</v>
      </c>
      <c r="BC19" s="802">
        <f t="shared" si="14"/>
        <v>4964</v>
      </c>
      <c r="BD19" s="996" t="s">
        <v>49</v>
      </c>
      <c r="BE19" s="996"/>
    </row>
    <row r="20" spans="1:57" s="819" customFormat="1" ht="21.95" customHeight="1" x14ac:dyDescent="0.2">
      <c r="A20" s="995" t="s">
        <v>23</v>
      </c>
      <c r="B20" s="995"/>
      <c r="C20" s="802">
        <v>440</v>
      </c>
      <c r="D20" s="802">
        <v>340</v>
      </c>
      <c r="E20" s="802">
        <v>6</v>
      </c>
      <c r="F20" s="802">
        <v>336</v>
      </c>
      <c r="G20" s="802">
        <v>286</v>
      </c>
      <c r="H20" s="802">
        <v>9</v>
      </c>
      <c r="I20" s="802">
        <v>323</v>
      </c>
      <c r="J20" s="802">
        <v>259</v>
      </c>
      <c r="K20" s="802">
        <v>7</v>
      </c>
      <c r="L20" s="802">
        <f t="shared" si="3"/>
        <v>1099</v>
      </c>
      <c r="M20" s="802">
        <f t="shared" si="4"/>
        <v>885</v>
      </c>
      <c r="N20" s="802">
        <f t="shared" si="5"/>
        <v>22</v>
      </c>
      <c r="O20" s="802">
        <f t="shared" si="6"/>
        <v>2006</v>
      </c>
      <c r="P20" s="996" t="s">
        <v>24</v>
      </c>
      <c r="Q20" s="996"/>
      <c r="R20" s="995" t="s">
        <v>23</v>
      </c>
      <c r="S20" s="995"/>
      <c r="T20" s="801">
        <v>115</v>
      </c>
      <c r="U20" s="801">
        <v>130</v>
      </c>
      <c r="V20" s="801">
        <v>1</v>
      </c>
      <c r="W20" s="801">
        <v>43</v>
      </c>
      <c r="X20" s="801">
        <v>46</v>
      </c>
      <c r="Y20" s="801">
        <v>2</v>
      </c>
      <c r="Z20" s="801">
        <v>87</v>
      </c>
      <c r="AA20" s="801">
        <v>110</v>
      </c>
      <c r="AB20" s="801">
        <v>1</v>
      </c>
      <c r="AC20" s="801">
        <v>66</v>
      </c>
      <c r="AD20" s="801">
        <v>33</v>
      </c>
      <c r="AE20" s="801">
        <v>2</v>
      </c>
      <c r="AF20" s="801">
        <v>43</v>
      </c>
      <c r="AG20" s="801">
        <v>47</v>
      </c>
      <c r="AH20" s="801">
        <v>1</v>
      </c>
      <c r="AI20" s="996" t="s">
        <v>24</v>
      </c>
      <c r="AJ20" s="996"/>
      <c r="AK20" s="995" t="s">
        <v>23</v>
      </c>
      <c r="AL20" s="995"/>
      <c r="AM20" s="801">
        <v>91</v>
      </c>
      <c r="AN20" s="801">
        <v>107</v>
      </c>
      <c r="AO20" s="801">
        <v>0</v>
      </c>
      <c r="AP20" s="801">
        <v>96</v>
      </c>
      <c r="AQ20" s="801">
        <v>62</v>
      </c>
      <c r="AR20" s="801">
        <v>1</v>
      </c>
      <c r="AS20" s="801">
        <v>57</v>
      </c>
      <c r="AT20" s="801">
        <v>50</v>
      </c>
      <c r="AU20" s="801">
        <v>1</v>
      </c>
      <c r="AV20" s="802">
        <f t="shared" si="7"/>
        <v>598</v>
      </c>
      <c r="AW20" s="802">
        <f t="shared" si="8"/>
        <v>585</v>
      </c>
      <c r="AX20" s="802">
        <f t="shared" si="9"/>
        <v>9</v>
      </c>
      <c r="AY20" s="802">
        <f t="shared" si="10"/>
        <v>1192</v>
      </c>
      <c r="AZ20" s="802">
        <f t="shared" si="11"/>
        <v>1697</v>
      </c>
      <c r="BA20" s="802">
        <f t="shared" si="12"/>
        <v>1470</v>
      </c>
      <c r="BB20" s="802">
        <f t="shared" si="13"/>
        <v>31</v>
      </c>
      <c r="BC20" s="802">
        <f t="shared" si="14"/>
        <v>3198</v>
      </c>
      <c r="BD20" s="996" t="s">
        <v>24</v>
      </c>
      <c r="BE20" s="996"/>
    </row>
    <row r="21" spans="1:57" s="819" customFormat="1" ht="21.95" customHeight="1" x14ac:dyDescent="0.2">
      <c r="A21" s="995" t="s">
        <v>25</v>
      </c>
      <c r="B21" s="995"/>
      <c r="C21" s="802">
        <v>573</v>
      </c>
      <c r="D21" s="802">
        <v>421</v>
      </c>
      <c r="E21" s="802">
        <v>16</v>
      </c>
      <c r="F21" s="802">
        <v>453</v>
      </c>
      <c r="G21" s="802">
        <v>374</v>
      </c>
      <c r="H21" s="802">
        <v>18</v>
      </c>
      <c r="I21" s="802">
        <v>487</v>
      </c>
      <c r="J21" s="802">
        <v>351</v>
      </c>
      <c r="K21" s="802">
        <v>17</v>
      </c>
      <c r="L21" s="802">
        <f t="shared" si="3"/>
        <v>1513</v>
      </c>
      <c r="M21" s="802">
        <f t="shared" si="4"/>
        <v>1146</v>
      </c>
      <c r="N21" s="802">
        <f t="shared" si="5"/>
        <v>51</v>
      </c>
      <c r="O21" s="802">
        <f t="shared" si="6"/>
        <v>2710</v>
      </c>
      <c r="P21" s="996" t="s">
        <v>50</v>
      </c>
      <c r="Q21" s="996"/>
      <c r="R21" s="995" t="s">
        <v>25</v>
      </c>
      <c r="S21" s="995"/>
      <c r="T21" s="801">
        <v>165</v>
      </c>
      <c r="U21" s="801">
        <v>176</v>
      </c>
      <c r="V21" s="801">
        <v>4</v>
      </c>
      <c r="W21" s="801">
        <v>58</v>
      </c>
      <c r="X21" s="801">
        <v>61</v>
      </c>
      <c r="Y21" s="801">
        <v>8</v>
      </c>
      <c r="Z21" s="801">
        <v>127</v>
      </c>
      <c r="AA21" s="801">
        <v>154</v>
      </c>
      <c r="AB21" s="801">
        <v>3</v>
      </c>
      <c r="AC21" s="801">
        <v>47</v>
      </c>
      <c r="AD21" s="801">
        <v>28</v>
      </c>
      <c r="AE21" s="801">
        <v>0</v>
      </c>
      <c r="AF21" s="801">
        <v>57</v>
      </c>
      <c r="AG21" s="801">
        <v>58</v>
      </c>
      <c r="AH21" s="801">
        <v>7</v>
      </c>
      <c r="AI21" s="996" t="s">
        <v>50</v>
      </c>
      <c r="AJ21" s="996"/>
      <c r="AK21" s="995" t="s">
        <v>25</v>
      </c>
      <c r="AL21" s="995"/>
      <c r="AM21" s="801">
        <v>157</v>
      </c>
      <c r="AN21" s="801">
        <v>155</v>
      </c>
      <c r="AO21" s="801">
        <v>2</v>
      </c>
      <c r="AP21" s="801">
        <v>110</v>
      </c>
      <c r="AQ21" s="801">
        <v>59</v>
      </c>
      <c r="AR21" s="801">
        <v>2</v>
      </c>
      <c r="AS21" s="801">
        <v>77</v>
      </c>
      <c r="AT21" s="801">
        <v>66</v>
      </c>
      <c r="AU21" s="801">
        <v>6</v>
      </c>
      <c r="AV21" s="802">
        <f t="shared" si="7"/>
        <v>798</v>
      </c>
      <c r="AW21" s="802">
        <f t="shared" si="8"/>
        <v>757</v>
      </c>
      <c r="AX21" s="802">
        <f t="shared" si="9"/>
        <v>32</v>
      </c>
      <c r="AY21" s="802">
        <f t="shared" si="10"/>
        <v>1587</v>
      </c>
      <c r="AZ21" s="802">
        <f t="shared" si="11"/>
        <v>2311</v>
      </c>
      <c r="BA21" s="802">
        <f t="shared" si="12"/>
        <v>1903</v>
      </c>
      <c r="BB21" s="802">
        <f t="shared" si="13"/>
        <v>83</v>
      </c>
      <c r="BC21" s="802">
        <f t="shared" si="14"/>
        <v>4297</v>
      </c>
      <c r="BD21" s="996" t="s">
        <v>50</v>
      </c>
      <c r="BE21" s="996"/>
    </row>
    <row r="22" spans="1:57" s="819" customFormat="1" ht="21.95" customHeight="1" x14ac:dyDescent="0.2">
      <c r="A22" s="995" t="s">
        <v>64</v>
      </c>
      <c r="B22" s="995"/>
      <c r="C22" s="802">
        <v>476</v>
      </c>
      <c r="D22" s="802">
        <v>324</v>
      </c>
      <c r="E22" s="802">
        <v>45</v>
      </c>
      <c r="F22" s="802">
        <v>378</v>
      </c>
      <c r="G22" s="802">
        <v>283</v>
      </c>
      <c r="H22" s="802">
        <v>47</v>
      </c>
      <c r="I22" s="802">
        <v>356</v>
      </c>
      <c r="J22" s="802">
        <v>259</v>
      </c>
      <c r="K22" s="802">
        <v>35</v>
      </c>
      <c r="L22" s="802">
        <f t="shared" si="3"/>
        <v>1210</v>
      </c>
      <c r="M22" s="802">
        <f t="shared" si="4"/>
        <v>866</v>
      </c>
      <c r="N22" s="802">
        <f t="shared" si="5"/>
        <v>127</v>
      </c>
      <c r="O22" s="802">
        <f t="shared" si="6"/>
        <v>2203</v>
      </c>
      <c r="P22" s="996" t="s">
        <v>51</v>
      </c>
      <c r="Q22" s="996"/>
      <c r="R22" s="995" t="s">
        <v>64</v>
      </c>
      <c r="S22" s="995"/>
      <c r="T22" s="801">
        <v>126</v>
      </c>
      <c r="U22" s="801">
        <v>122</v>
      </c>
      <c r="V22" s="801">
        <v>15</v>
      </c>
      <c r="W22" s="801">
        <v>40</v>
      </c>
      <c r="X22" s="801">
        <v>38</v>
      </c>
      <c r="Y22" s="801">
        <v>8</v>
      </c>
      <c r="Z22" s="801">
        <v>95</v>
      </c>
      <c r="AA22" s="801">
        <v>115</v>
      </c>
      <c r="AB22" s="801">
        <v>13</v>
      </c>
      <c r="AC22" s="801">
        <v>39</v>
      </c>
      <c r="AD22" s="801">
        <v>21</v>
      </c>
      <c r="AE22" s="801">
        <v>4</v>
      </c>
      <c r="AF22" s="801">
        <v>55</v>
      </c>
      <c r="AG22" s="801">
        <v>37</v>
      </c>
      <c r="AH22" s="801">
        <v>8</v>
      </c>
      <c r="AI22" s="996" t="s">
        <v>51</v>
      </c>
      <c r="AJ22" s="996"/>
      <c r="AK22" s="995" t="s">
        <v>64</v>
      </c>
      <c r="AL22" s="995"/>
      <c r="AM22" s="801">
        <v>118</v>
      </c>
      <c r="AN22" s="801">
        <v>134</v>
      </c>
      <c r="AO22" s="801">
        <v>8</v>
      </c>
      <c r="AP22" s="801">
        <v>90</v>
      </c>
      <c r="AQ22" s="801">
        <v>55</v>
      </c>
      <c r="AR22" s="801">
        <v>7</v>
      </c>
      <c r="AS22" s="801">
        <v>71</v>
      </c>
      <c r="AT22" s="801">
        <v>48</v>
      </c>
      <c r="AU22" s="801">
        <v>11</v>
      </c>
      <c r="AV22" s="802">
        <f t="shared" si="7"/>
        <v>634</v>
      </c>
      <c r="AW22" s="802">
        <f t="shared" si="8"/>
        <v>570</v>
      </c>
      <c r="AX22" s="802">
        <f t="shared" si="9"/>
        <v>74</v>
      </c>
      <c r="AY22" s="802">
        <f t="shared" si="10"/>
        <v>1278</v>
      </c>
      <c r="AZ22" s="802">
        <f t="shared" si="11"/>
        <v>1844</v>
      </c>
      <c r="BA22" s="802">
        <f t="shared" si="12"/>
        <v>1436</v>
      </c>
      <c r="BB22" s="802">
        <f t="shared" si="13"/>
        <v>201</v>
      </c>
      <c r="BC22" s="802">
        <f t="shared" si="14"/>
        <v>3481</v>
      </c>
      <c r="BD22" s="996" t="s">
        <v>51</v>
      </c>
      <c r="BE22" s="996"/>
    </row>
    <row r="23" spans="1:57" s="819" customFormat="1" ht="21.95" customHeight="1" x14ac:dyDescent="0.2">
      <c r="A23" s="995" t="s">
        <v>27</v>
      </c>
      <c r="B23" s="995"/>
      <c r="C23" s="802">
        <v>234</v>
      </c>
      <c r="D23" s="802">
        <v>162</v>
      </c>
      <c r="E23" s="802">
        <v>29</v>
      </c>
      <c r="F23" s="802">
        <v>182</v>
      </c>
      <c r="G23" s="802">
        <v>135</v>
      </c>
      <c r="H23" s="802">
        <v>27</v>
      </c>
      <c r="I23" s="802">
        <v>190</v>
      </c>
      <c r="J23" s="802">
        <v>133</v>
      </c>
      <c r="K23" s="802">
        <v>27</v>
      </c>
      <c r="L23" s="802">
        <f t="shared" si="3"/>
        <v>606</v>
      </c>
      <c r="M23" s="802">
        <f t="shared" si="4"/>
        <v>430</v>
      </c>
      <c r="N23" s="802">
        <f t="shared" si="5"/>
        <v>83</v>
      </c>
      <c r="O23" s="802">
        <f t="shared" si="6"/>
        <v>1119</v>
      </c>
      <c r="P23" s="996" t="s">
        <v>28</v>
      </c>
      <c r="Q23" s="996"/>
      <c r="R23" s="995" t="s">
        <v>27</v>
      </c>
      <c r="S23" s="995"/>
      <c r="T23" s="801">
        <v>40</v>
      </c>
      <c r="U23" s="801">
        <v>45</v>
      </c>
      <c r="V23" s="801">
        <v>2</v>
      </c>
      <c r="W23" s="801">
        <v>29</v>
      </c>
      <c r="X23" s="801">
        <v>33</v>
      </c>
      <c r="Y23" s="801">
        <v>7</v>
      </c>
      <c r="Z23" s="801">
        <v>32</v>
      </c>
      <c r="AA23" s="801">
        <v>43</v>
      </c>
      <c r="AB23" s="801">
        <v>4</v>
      </c>
      <c r="AC23" s="801">
        <v>25</v>
      </c>
      <c r="AD23" s="801">
        <v>8</v>
      </c>
      <c r="AE23" s="801">
        <v>1</v>
      </c>
      <c r="AF23" s="801">
        <v>38</v>
      </c>
      <c r="AG23" s="801">
        <v>35</v>
      </c>
      <c r="AH23" s="801">
        <v>7</v>
      </c>
      <c r="AI23" s="996" t="s">
        <v>28</v>
      </c>
      <c r="AJ23" s="996"/>
      <c r="AK23" s="995" t="s">
        <v>27</v>
      </c>
      <c r="AL23" s="995"/>
      <c r="AM23" s="801">
        <v>39</v>
      </c>
      <c r="AN23" s="801">
        <v>48</v>
      </c>
      <c r="AO23" s="801">
        <v>3</v>
      </c>
      <c r="AP23" s="801">
        <v>50</v>
      </c>
      <c r="AQ23" s="801">
        <v>29</v>
      </c>
      <c r="AR23" s="801">
        <v>4</v>
      </c>
      <c r="AS23" s="801">
        <v>54</v>
      </c>
      <c r="AT23" s="801">
        <v>36</v>
      </c>
      <c r="AU23" s="801">
        <v>7</v>
      </c>
      <c r="AV23" s="802">
        <f t="shared" si="7"/>
        <v>307</v>
      </c>
      <c r="AW23" s="802">
        <f t="shared" si="8"/>
        <v>277</v>
      </c>
      <c r="AX23" s="802">
        <f t="shared" si="9"/>
        <v>35</v>
      </c>
      <c r="AY23" s="802">
        <f t="shared" si="10"/>
        <v>619</v>
      </c>
      <c r="AZ23" s="802">
        <f t="shared" si="11"/>
        <v>913</v>
      </c>
      <c r="BA23" s="802">
        <f t="shared" si="12"/>
        <v>707</v>
      </c>
      <c r="BB23" s="802">
        <f t="shared" si="13"/>
        <v>118</v>
      </c>
      <c r="BC23" s="802">
        <f t="shared" si="14"/>
        <v>1738</v>
      </c>
      <c r="BD23" s="996" t="s">
        <v>28</v>
      </c>
      <c r="BE23" s="996"/>
    </row>
    <row r="24" spans="1:57" s="819" customFormat="1" ht="21.95" customHeight="1" x14ac:dyDescent="0.2">
      <c r="A24" s="995" t="s">
        <v>29</v>
      </c>
      <c r="B24" s="995"/>
      <c r="C24" s="802">
        <v>406</v>
      </c>
      <c r="D24" s="802">
        <v>272</v>
      </c>
      <c r="E24" s="802">
        <v>79</v>
      </c>
      <c r="F24" s="802">
        <v>330</v>
      </c>
      <c r="G24" s="802">
        <v>236</v>
      </c>
      <c r="H24" s="802">
        <v>69</v>
      </c>
      <c r="I24" s="802">
        <v>325</v>
      </c>
      <c r="J24" s="802">
        <v>216</v>
      </c>
      <c r="K24" s="802">
        <v>65</v>
      </c>
      <c r="L24" s="802">
        <f t="shared" si="3"/>
        <v>1061</v>
      </c>
      <c r="M24" s="802">
        <f t="shared" si="4"/>
        <v>724</v>
      </c>
      <c r="N24" s="802">
        <f t="shared" si="5"/>
        <v>213</v>
      </c>
      <c r="O24" s="802">
        <f t="shared" si="6"/>
        <v>1998</v>
      </c>
      <c r="P24" s="996" t="s">
        <v>30</v>
      </c>
      <c r="Q24" s="996"/>
      <c r="R24" s="995" t="s">
        <v>29</v>
      </c>
      <c r="S24" s="995"/>
      <c r="T24" s="801">
        <v>97</v>
      </c>
      <c r="U24" s="801">
        <v>103</v>
      </c>
      <c r="V24" s="801">
        <v>14</v>
      </c>
      <c r="W24" s="801">
        <v>62</v>
      </c>
      <c r="X24" s="801">
        <v>54</v>
      </c>
      <c r="Y24" s="801">
        <v>15</v>
      </c>
      <c r="Z24" s="801">
        <v>77</v>
      </c>
      <c r="AA24" s="801">
        <v>90</v>
      </c>
      <c r="AB24" s="801">
        <v>13</v>
      </c>
      <c r="AC24" s="801">
        <v>31</v>
      </c>
      <c r="AD24" s="801">
        <v>12</v>
      </c>
      <c r="AE24" s="801">
        <v>3</v>
      </c>
      <c r="AF24" s="801">
        <v>66</v>
      </c>
      <c r="AG24" s="801">
        <v>60</v>
      </c>
      <c r="AH24" s="801">
        <v>15</v>
      </c>
      <c r="AI24" s="996" t="s">
        <v>30</v>
      </c>
      <c r="AJ24" s="996"/>
      <c r="AK24" s="995" t="s">
        <v>29</v>
      </c>
      <c r="AL24" s="995"/>
      <c r="AM24" s="801">
        <v>102</v>
      </c>
      <c r="AN24" s="801">
        <v>104</v>
      </c>
      <c r="AO24" s="801">
        <v>9</v>
      </c>
      <c r="AP24" s="801">
        <v>67</v>
      </c>
      <c r="AQ24" s="801">
        <v>29</v>
      </c>
      <c r="AR24" s="801">
        <v>2</v>
      </c>
      <c r="AS24" s="801">
        <v>83</v>
      </c>
      <c r="AT24" s="801">
        <v>65</v>
      </c>
      <c r="AU24" s="801">
        <v>14</v>
      </c>
      <c r="AV24" s="802">
        <f t="shared" si="7"/>
        <v>585</v>
      </c>
      <c r="AW24" s="802">
        <f t="shared" si="8"/>
        <v>517</v>
      </c>
      <c r="AX24" s="802">
        <f t="shared" si="9"/>
        <v>85</v>
      </c>
      <c r="AY24" s="802">
        <f t="shared" si="10"/>
        <v>1187</v>
      </c>
      <c r="AZ24" s="802">
        <f t="shared" si="11"/>
        <v>1646</v>
      </c>
      <c r="BA24" s="802">
        <f t="shared" si="12"/>
        <v>1241</v>
      </c>
      <c r="BB24" s="802">
        <f t="shared" si="13"/>
        <v>298</v>
      </c>
      <c r="BC24" s="802">
        <f t="shared" si="14"/>
        <v>3185</v>
      </c>
      <c r="BD24" s="996" t="s">
        <v>30</v>
      </c>
      <c r="BE24" s="996"/>
    </row>
    <row r="25" spans="1:57" s="819" customFormat="1" ht="21.95" customHeight="1" x14ac:dyDescent="0.2">
      <c r="A25" s="995" t="s">
        <v>31</v>
      </c>
      <c r="B25" s="995"/>
      <c r="C25" s="802">
        <v>675</v>
      </c>
      <c r="D25" s="802">
        <v>634</v>
      </c>
      <c r="E25" s="802">
        <v>223</v>
      </c>
      <c r="F25" s="802">
        <v>576</v>
      </c>
      <c r="G25" s="802">
        <v>559</v>
      </c>
      <c r="H25" s="802">
        <v>186</v>
      </c>
      <c r="I25" s="802">
        <v>578</v>
      </c>
      <c r="J25" s="802">
        <v>515</v>
      </c>
      <c r="K25" s="802">
        <v>180</v>
      </c>
      <c r="L25" s="802">
        <f t="shared" si="3"/>
        <v>1829</v>
      </c>
      <c r="M25" s="802">
        <f t="shared" si="4"/>
        <v>1708</v>
      </c>
      <c r="N25" s="802">
        <f t="shared" si="5"/>
        <v>589</v>
      </c>
      <c r="O25" s="802">
        <f t="shared" si="6"/>
        <v>4126</v>
      </c>
      <c r="P25" s="996" t="s">
        <v>32</v>
      </c>
      <c r="Q25" s="996"/>
      <c r="R25" s="995" t="s">
        <v>31</v>
      </c>
      <c r="S25" s="995"/>
      <c r="T25" s="801">
        <v>243</v>
      </c>
      <c r="U25" s="801">
        <v>243</v>
      </c>
      <c r="V25" s="801">
        <v>61</v>
      </c>
      <c r="W25" s="801">
        <v>55</v>
      </c>
      <c r="X25" s="801">
        <v>59</v>
      </c>
      <c r="Y25" s="801">
        <v>24</v>
      </c>
      <c r="Z25" s="801">
        <v>181</v>
      </c>
      <c r="AA25" s="801">
        <v>210</v>
      </c>
      <c r="AB25" s="801">
        <v>47</v>
      </c>
      <c r="AC25" s="801">
        <v>93</v>
      </c>
      <c r="AD25" s="801">
        <v>54</v>
      </c>
      <c r="AE25" s="801">
        <v>21</v>
      </c>
      <c r="AF25" s="801">
        <v>69</v>
      </c>
      <c r="AG25" s="801">
        <v>61</v>
      </c>
      <c r="AH25" s="801">
        <v>23</v>
      </c>
      <c r="AI25" s="996" t="s">
        <v>32</v>
      </c>
      <c r="AJ25" s="996"/>
      <c r="AK25" s="995" t="s">
        <v>31</v>
      </c>
      <c r="AL25" s="995"/>
      <c r="AM25" s="801">
        <v>197</v>
      </c>
      <c r="AN25" s="801">
        <v>270</v>
      </c>
      <c r="AO25" s="801">
        <v>34</v>
      </c>
      <c r="AP25" s="801">
        <v>196</v>
      </c>
      <c r="AQ25" s="801">
        <v>110</v>
      </c>
      <c r="AR25" s="801">
        <v>24</v>
      </c>
      <c r="AS25" s="801">
        <v>98</v>
      </c>
      <c r="AT25" s="801">
        <v>84</v>
      </c>
      <c r="AU25" s="801">
        <v>26</v>
      </c>
      <c r="AV25" s="802">
        <f t="shared" si="7"/>
        <v>1132</v>
      </c>
      <c r="AW25" s="802">
        <f t="shared" si="8"/>
        <v>1091</v>
      </c>
      <c r="AX25" s="802">
        <f t="shared" si="9"/>
        <v>260</v>
      </c>
      <c r="AY25" s="802">
        <f t="shared" si="10"/>
        <v>2483</v>
      </c>
      <c r="AZ25" s="802">
        <f t="shared" si="11"/>
        <v>2961</v>
      </c>
      <c r="BA25" s="802">
        <f t="shared" si="12"/>
        <v>2799</v>
      </c>
      <c r="BB25" s="802">
        <f t="shared" si="13"/>
        <v>849</v>
      </c>
      <c r="BC25" s="802">
        <f t="shared" si="14"/>
        <v>6609</v>
      </c>
      <c r="BD25" s="996" t="s">
        <v>32</v>
      </c>
      <c r="BE25" s="996"/>
    </row>
    <row r="26" spans="1:57" s="819" customFormat="1" ht="21.95" customHeight="1" x14ac:dyDescent="0.2">
      <c r="A26" s="995" t="s">
        <v>33</v>
      </c>
      <c r="B26" s="995"/>
      <c r="C26" s="802">
        <v>308</v>
      </c>
      <c r="D26" s="802">
        <v>203</v>
      </c>
      <c r="E26" s="802">
        <v>44</v>
      </c>
      <c r="F26" s="802">
        <v>225</v>
      </c>
      <c r="G26" s="802">
        <v>154</v>
      </c>
      <c r="H26" s="802">
        <v>33</v>
      </c>
      <c r="I26" s="802">
        <v>232</v>
      </c>
      <c r="J26" s="802">
        <v>149</v>
      </c>
      <c r="K26" s="802">
        <v>25</v>
      </c>
      <c r="L26" s="802">
        <f t="shared" si="3"/>
        <v>765</v>
      </c>
      <c r="M26" s="802">
        <f t="shared" si="4"/>
        <v>506</v>
      </c>
      <c r="N26" s="802">
        <f t="shared" si="5"/>
        <v>102</v>
      </c>
      <c r="O26" s="802">
        <f t="shared" si="6"/>
        <v>1373</v>
      </c>
      <c r="P26" s="996" t="s">
        <v>34</v>
      </c>
      <c r="Q26" s="996"/>
      <c r="R26" s="995" t="s">
        <v>33</v>
      </c>
      <c r="S26" s="995"/>
      <c r="T26" s="801">
        <v>76</v>
      </c>
      <c r="U26" s="801">
        <v>49</v>
      </c>
      <c r="V26" s="801">
        <v>6</v>
      </c>
      <c r="W26" s="801">
        <v>53</v>
      </c>
      <c r="X26" s="801">
        <v>36</v>
      </c>
      <c r="Y26" s="801">
        <v>5</v>
      </c>
      <c r="Z26" s="801">
        <v>49</v>
      </c>
      <c r="AA26" s="801">
        <v>38</v>
      </c>
      <c r="AB26" s="801">
        <v>4</v>
      </c>
      <c r="AC26" s="801">
        <v>48</v>
      </c>
      <c r="AD26" s="801">
        <v>34</v>
      </c>
      <c r="AE26" s="801">
        <v>7</v>
      </c>
      <c r="AF26" s="801">
        <v>31</v>
      </c>
      <c r="AG26" s="801">
        <v>37</v>
      </c>
      <c r="AH26" s="801">
        <v>5</v>
      </c>
      <c r="AI26" s="996" t="s">
        <v>34</v>
      </c>
      <c r="AJ26" s="996"/>
      <c r="AK26" s="995" t="s">
        <v>33</v>
      </c>
      <c r="AL26" s="995"/>
      <c r="AM26" s="801">
        <v>51</v>
      </c>
      <c r="AN26" s="801">
        <v>42</v>
      </c>
      <c r="AO26" s="801">
        <v>4</v>
      </c>
      <c r="AP26" s="801">
        <v>45</v>
      </c>
      <c r="AQ26" s="801">
        <v>34</v>
      </c>
      <c r="AR26" s="801">
        <v>4</v>
      </c>
      <c r="AS26" s="801">
        <v>44</v>
      </c>
      <c r="AT26" s="801">
        <v>34</v>
      </c>
      <c r="AU26" s="801">
        <v>5</v>
      </c>
      <c r="AV26" s="802">
        <f t="shared" si="7"/>
        <v>397</v>
      </c>
      <c r="AW26" s="802">
        <f t="shared" si="8"/>
        <v>304</v>
      </c>
      <c r="AX26" s="802">
        <f t="shared" si="9"/>
        <v>40</v>
      </c>
      <c r="AY26" s="802">
        <f t="shared" si="10"/>
        <v>741</v>
      </c>
      <c r="AZ26" s="802">
        <f t="shared" si="11"/>
        <v>1162</v>
      </c>
      <c r="BA26" s="802">
        <f t="shared" si="12"/>
        <v>810</v>
      </c>
      <c r="BB26" s="802">
        <f t="shared" si="13"/>
        <v>142</v>
      </c>
      <c r="BC26" s="802">
        <f t="shared" si="14"/>
        <v>2114</v>
      </c>
      <c r="BD26" s="996" t="s">
        <v>34</v>
      </c>
      <c r="BE26" s="996"/>
    </row>
    <row r="27" spans="1:57" s="819" customFormat="1" ht="21.95" customHeight="1" thickBot="1" x14ac:dyDescent="0.25">
      <c r="A27" s="1080" t="s">
        <v>35</v>
      </c>
      <c r="B27" s="1080"/>
      <c r="C27" s="43">
        <v>1088</v>
      </c>
      <c r="D27" s="43">
        <v>835</v>
      </c>
      <c r="E27" s="43">
        <v>41</v>
      </c>
      <c r="F27" s="43">
        <v>855</v>
      </c>
      <c r="G27" s="43">
        <v>666</v>
      </c>
      <c r="H27" s="43">
        <v>39</v>
      </c>
      <c r="I27" s="43">
        <v>883</v>
      </c>
      <c r="J27" s="43">
        <v>572</v>
      </c>
      <c r="K27" s="43">
        <v>29</v>
      </c>
      <c r="L27" s="802">
        <f t="shared" si="3"/>
        <v>2826</v>
      </c>
      <c r="M27" s="802">
        <f t="shared" si="4"/>
        <v>2073</v>
      </c>
      <c r="N27" s="802">
        <f t="shared" si="5"/>
        <v>109</v>
      </c>
      <c r="O27" s="802">
        <f t="shared" si="6"/>
        <v>5008</v>
      </c>
      <c r="P27" s="1139" t="s">
        <v>52</v>
      </c>
      <c r="Q27" s="1139"/>
      <c r="R27" s="1006" t="s">
        <v>35</v>
      </c>
      <c r="S27" s="1006"/>
      <c r="T27" s="43">
        <v>273</v>
      </c>
      <c r="U27" s="43">
        <v>267</v>
      </c>
      <c r="V27" s="43">
        <v>7</v>
      </c>
      <c r="W27" s="43">
        <v>98</v>
      </c>
      <c r="X27" s="43">
        <v>140</v>
      </c>
      <c r="Y27" s="43">
        <v>5</v>
      </c>
      <c r="Z27" s="43">
        <v>121</v>
      </c>
      <c r="AA27" s="43">
        <v>194</v>
      </c>
      <c r="AB27" s="43">
        <v>5</v>
      </c>
      <c r="AC27" s="43">
        <v>233</v>
      </c>
      <c r="AD27" s="43">
        <v>142</v>
      </c>
      <c r="AE27" s="43">
        <v>4</v>
      </c>
      <c r="AF27" s="43">
        <v>119</v>
      </c>
      <c r="AG27" s="43">
        <v>143</v>
      </c>
      <c r="AH27" s="43">
        <v>5</v>
      </c>
      <c r="AI27" s="1139" t="s">
        <v>52</v>
      </c>
      <c r="AJ27" s="1139"/>
      <c r="AK27" s="1103" t="s">
        <v>35</v>
      </c>
      <c r="AL27" s="1103"/>
      <c r="AM27" s="43">
        <v>125</v>
      </c>
      <c r="AN27" s="43">
        <v>222</v>
      </c>
      <c r="AO27" s="43">
        <v>4</v>
      </c>
      <c r="AP27" s="43">
        <v>335</v>
      </c>
      <c r="AQ27" s="43">
        <v>174</v>
      </c>
      <c r="AR27" s="43">
        <v>6</v>
      </c>
      <c r="AS27" s="43">
        <v>122</v>
      </c>
      <c r="AT27" s="43">
        <v>194</v>
      </c>
      <c r="AU27" s="43">
        <v>9</v>
      </c>
      <c r="AV27" s="802">
        <f t="shared" si="7"/>
        <v>1426</v>
      </c>
      <c r="AW27" s="802">
        <f t="shared" si="8"/>
        <v>1476</v>
      </c>
      <c r="AX27" s="802">
        <f t="shared" si="9"/>
        <v>45</v>
      </c>
      <c r="AY27" s="802">
        <f t="shared" si="10"/>
        <v>2947</v>
      </c>
      <c r="AZ27" s="44">
        <f t="shared" si="11"/>
        <v>4252</v>
      </c>
      <c r="BA27" s="44">
        <f t="shared" si="12"/>
        <v>3549</v>
      </c>
      <c r="BB27" s="44">
        <f t="shared" si="13"/>
        <v>154</v>
      </c>
      <c r="BC27" s="44">
        <f t="shared" si="14"/>
        <v>7955</v>
      </c>
      <c r="BD27" s="1139" t="s">
        <v>52</v>
      </c>
      <c r="BE27" s="1139"/>
    </row>
    <row r="28" spans="1:57" s="819" customFormat="1" ht="21.95" customHeight="1" thickBot="1" x14ac:dyDescent="0.25">
      <c r="A28" s="1079" t="s">
        <v>8</v>
      </c>
      <c r="B28" s="1079"/>
      <c r="C28" s="803">
        <f>SUM(C8:C27)</f>
        <v>9758</v>
      </c>
      <c r="D28" s="803">
        <f t="shared" ref="D28:O28" si="15">SUM(D8:D27)</f>
        <v>7565</v>
      </c>
      <c r="E28" s="803">
        <f t="shared" si="15"/>
        <v>1288</v>
      </c>
      <c r="F28" s="803">
        <f t="shared" si="15"/>
        <v>7469</v>
      </c>
      <c r="G28" s="803">
        <f t="shared" si="15"/>
        <v>6001</v>
      </c>
      <c r="H28" s="803">
        <f t="shared" si="15"/>
        <v>1138</v>
      </c>
      <c r="I28" s="803">
        <f t="shared" si="15"/>
        <v>8428</v>
      </c>
      <c r="J28" s="803">
        <f t="shared" si="15"/>
        <v>6082</v>
      </c>
      <c r="K28" s="803">
        <f t="shared" si="15"/>
        <v>1111</v>
      </c>
      <c r="L28" s="803">
        <f t="shared" si="15"/>
        <v>25655</v>
      </c>
      <c r="M28" s="803">
        <f t="shared" si="15"/>
        <v>19648</v>
      </c>
      <c r="N28" s="803">
        <f t="shared" si="15"/>
        <v>3537</v>
      </c>
      <c r="O28" s="803">
        <f t="shared" si="15"/>
        <v>48840</v>
      </c>
      <c r="P28" s="1037" t="s">
        <v>381</v>
      </c>
      <c r="Q28" s="1037"/>
      <c r="R28" s="1079" t="s">
        <v>8</v>
      </c>
      <c r="S28" s="1079"/>
      <c r="T28" s="803">
        <f>SUM(T8:T27)</f>
        <v>2498</v>
      </c>
      <c r="U28" s="803">
        <f t="shared" ref="U28:AH28" si="16">SUM(U8:U27)</f>
        <v>2722</v>
      </c>
      <c r="V28" s="803">
        <f t="shared" si="16"/>
        <v>366</v>
      </c>
      <c r="W28" s="803">
        <f t="shared" si="16"/>
        <v>1250</v>
      </c>
      <c r="X28" s="803">
        <f t="shared" si="16"/>
        <v>1334</v>
      </c>
      <c r="Y28" s="803">
        <f t="shared" si="16"/>
        <v>263</v>
      </c>
      <c r="Z28" s="803">
        <f t="shared" si="16"/>
        <v>1709</v>
      </c>
      <c r="AA28" s="803">
        <f t="shared" si="16"/>
        <v>2127</v>
      </c>
      <c r="AB28" s="803">
        <f t="shared" si="16"/>
        <v>280</v>
      </c>
      <c r="AC28" s="803">
        <f t="shared" si="16"/>
        <v>1181</v>
      </c>
      <c r="AD28" s="803">
        <f t="shared" si="16"/>
        <v>730</v>
      </c>
      <c r="AE28" s="803">
        <f t="shared" si="16"/>
        <v>105</v>
      </c>
      <c r="AF28" s="803">
        <f t="shared" si="16"/>
        <v>1330</v>
      </c>
      <c r="AG28" s="803">
        <f t="shared" si="16"/>
        <v>1345</v>
      </c>
      <c r="AH28" s="803">
        <f t="shared" si="16"/>
        <v>278</v>
      </c>
      <c r="AI28" s="1037" t="s">
        <v>381</v>
      </c>
      <c r="AJ28" s="1037"/>
      <c r="AK28" s="1079" t="s">
        <v>8</v>
      </c>
      <c r="AL28" s="1079"/>
      <c r="AM28" s="803">
        <f>SUM(AM8:AM27)</f>
        <v>2106</v>
      </c>
      <c r="AN28" s="803">
        <f t="shared" ref="AN28:AY28" si="17">SUM(AN8:AN27)</f>
        <v>2452</v>
      </c>
      <c r="AO28" s="803">
        <f t="shared" si="17"/>
        <v>247</v>
      </c>
      <c r="AP28" s="803">
        <f t="shared" si="17"/>
        <v>1937</v>
      </c>
      <c r="AQ28" s="803">
        <f t="shared" si="17"/>
        <v>1182</v>
      </c>
      <c r="AR28" s="803">
        <f t="shared" si="17"/>
        <v>159</v>
      </c>
      <c r="AS28" s="803">
        <f t="shared" si="17"/>
        <v>1792</v>
      </c>
      <c r="AT28" s="803">
        <f t="shared" si="17"/>
        <v>1596</v>
      </c>
      <c r="AU28" s="803">
        <f t="shared" si="17"/>
        <v>311</v>
      </c>
      <c r="AV28" s="803">
        <f t="shared" si="17"/>
        <v>13803</v>
      </c>
      <c r="AW28" s="803">
        <f t="shared" si="17"/>
        <v>13488</v>
      </c>
      <c r="AX28" s="803">
        <f t="shared" si="17"/>
        <v>2009</v>
      </c>
      <c r="AY28" s="803">
        <f t="shared" si="17"/>
        <v>29300</v>
      </c>
      <c r="AZ28" s="803">
        <f t="shared" si="11"/>
        <v>39458</v>
      </c>
      <c r="BA28" s="803">
        <f t="shared" si="12"/>
        <v>33136</v>
      </c>
      <c r="BB28" s="803">
        <f t="shared" si="13"/>
        <v>5546</v>
      </c>
      <c r="BC28" s="803">
        <f t="shared" si="14"/>
        <v>78140</v>
      </c>
      <c r="BD28" s="1037" t="s">
        <v>381</v>
      </c>
      <c r="BE28" s="1037"/>
    </row>
    <row r="29" spans="1:57" s="819" customFormat="1" ht="21" customHeight="1" thickTop="1" x14ac:dyDescent="0.2">
      <c r="A29" s="820"/>
      <c r="B29" s="820"/>
      <c r="C29" s="820"/>
      <c r="D29" s="820"/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1"/>
      <c r="S29" s="821"/>
      <c r="T29" s="821"/>
      <c r="U29" s="821"/>
      <c r="V29" s="821"/>
      <c r="W29" s="821"/>
      <c r="X29" s="821"/>
      <c r="Y29" s="821"/>
      <c r="Z29" s="821"/>
      <c r="AA29" s="821"/>
      <c r="AB29" s="821"/>
      <c r="AC29" s="821"/>
      <c r="AD29" s="821"/>
      <c r="AE29" s="821"/>
      <c r="AF29" s="821"/>
      <c r="AG29" s="821"/>
      <c r="AH29" s="821"/>
      <c r="AI29" s="821"/>
      <c r="AJ29" s="821"/>
      <c r="AK29" s="821"/>
      <c r="AL29" s="821"/>
      <c r="AM29" s="821"/>
      <c r="AN29" s="821"/>
      <c r="AO29" s="821"/>
      <c r="AP29" s="821"/>
      <c r="AQ29" s="821"/>
      <c r="AR29" s="821"/>
      <c r="AS29" s="821"/>
      <c r="AT29" s="821"/>
      <c r="AU29" s="821"/>
      <c r="AV29" s="821"/>
      <c r="AW29" s="821"/>
      <c r="AX29" s="821"/>
      <c r="AY29" s="821"/>
      <c r="AZ29" s="821"/>
      <c r="BA29" s="821"/>
      <c r="BB29" s="821"/>
      <c r="BC29" s="821"/>
    </row>
    <row r="30" spans="1:57" s="819" customFormat="1" ht="15" x14ac:dyDescent="0.2"/>
    <row r="31" spans="1:57" s="819" customFormat="1" ht="15" x14ac:dyDescent="0.2"/>
    <row r="32" spans="1:57" s="819" customFormat="1" ht="15" x14ac:dyDescent="0.2"/>
  </sheetData>
  <mergeCells count="138"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  <mergeCell ref="A26:B26"/>
    <mergeCell ref="P26:Q26"/>
    <mergeCell ref="R26:S26"/>
    <mergeCell ref="AI26:AJ26"/>
    <mergeCell ref="AK26:AL26"/>
    <mergeCell ref="BD26:BE26"/>
    <mergeCell ref="A25:B25"/>
    <mergeCell ref="P25:Q25"/>
    <mergeCell ref="R25:S25"/>
    <mergeCell ref="AI25:AJ25"/>
    <mergeCell ref="AK25:AL25"/>
    <mergeCell ref="BD25:BE25"/>
    <mergeCell ref="A24:B24"/>
    <mergeCell ref="P24:Q24"/>
    <mergeCell ref="R24:S24"/>
    <mergeCell ref="AI24:AJ24"/>
    <mergeCell ref="AK24:AL24"/>
    <mergeCell ref="BD24:BE24"/>
    <mergeCell ref="A23:B23"/>
    <mergeCell ref="P23:Q23"/>
    <mergeCell ref="R23:S23"/>
    <mergeCell ref="AI23:AJ23"/>
    <mergeCell ref="AK23:AL23"/>
    <mergeCell ref="BD23:BE23"/>
    <mergeCell ref="A22:B22"/>
    <mergeCell ref="P22:Q22"/>
    <mergeCell ref="R22:S22"/>
    <mergeCell ref="AI22:AJ22"/>
    <mergeCell ref="AK22:AL22"/>
    <mergeCell ref="BD22:BE22"/>
    <mergeCell ref="A21:B21"/>
    <mergeCell ref="P21:Q21"/>
    <mergeCell ref="R21:S21"/>
    <mergeCell ref="AI21:AJ21"/>
    <mergeCell ref="AK21:AL21"/>
    <mergeCell ref="BD21:BE21"/>
    <mergeCell ref="A20:B20"/>
    <mergeCell ref="P20:Q20"/>
    <mergeCell ref="R20:S20"/>
    <mergeCell ref="AI20:AJ20"/>
    <mergeCell ref="AK20:AL20"/>
    <mergeCell ref="BD20:BE20"/>
    <mergeCell ref="A19:B19"/>
    <mergeCell ref="P19:Q19"/>
    <mergeCell ref="R19:S19"/>
    <mergeCell ref="AI19:AJ19"/>
    <mergeCell ref="AK19:AL19"/>
    <mergeCell ref="BD19:BE19"/>
    <mergeCell ref="A18:B18"/>
    <mergeCell ref="P18:Q18"/>
    <mergeCell ref="R18:S18"/>
    <mergeCell ref="AI18:AJ18"/>
    <mergeCell ref="AK18:AL18"/>
    <mergeCell ref="BD18:BE18"/>
    <mergeCell ref="A12:A17"/>
    <mergeCell ref="Q12:Q17"/>
    <mergeCell ref="R12:R17"/>
    <mergeCell ref="AJ12:AJ17"/>
    <mergeCell ref="AK12:AK17"/>
    <mergeCell ref="BE12:BE17"/>
    <mergeCell ref="A11:B11"/>
    <mergeCell ref="P11:Q11"/>
    <mergeCell ref="R11:S11"/>
    <mergeCell ref="AI11:AJ11"/>
    <mergeCell ref="AK11:AL11"/>
    <mergeCell ref="BD11:BE11"/>
    <mergeCell ref="BD9:BE9"/>
    <mergeCell ref="A10:B10"/>
    <mergeCell ref="P10:Q10"/>
    <mergeCell ref="R10:S10"/>
    <mergeCell ref="AI10:AJ10"/>
    <mergeCell ref="AK10:AL10"/>
    <mergeCell ref="BD10:BE10"/>
    <mergeCell ref="A8:B8"/>
    <mergeCell ref="R8:S8"/>
    <mergeCell ref="AK8:AL8"/>
    <mergeCell ref="A9:B9"/>
    <mergeCell ref="P9:Q9"/>
    <mergeCell ref="R9:S9"/>
    <mergeCell ref="AI9:AJ9"/>
    <mergeCell ref="AK9:AL9"/>
    <mergeCell ref="C5:E5"/>
    <mergeCell ref="F5:H5"/>
    <mergeCell ref="I5:K5"/>
    <mergeCell ref="L5:O5"/>
    <mergeCell ref="T5:V5"/>
    <mergeCell ref="W5:Y5"/>
    <mergeCell ref="AF5:AH5"/>
    <mergeCell ref="P8:Q8"/>
    <mergeCell ref="AI8:AJ8"/>
    <mergeCell ref="AC5:AE5"/>
    <mergeCell ref="AM4:AO4"/>
    <mergeCell ref="AP4:AR4"/>
    <mergeCell ref="AS4:AU4"/>
    <mergeCell ref="AV4:AY4"/>
    <mergeCell ref="AZ4:BC4"/>
    <mergeCell ref="BD4:BE7"/>
    <mergeCell ref="AM5:AO5"/>
    <mergeCell ref="AP5:AR5"/>
    <mergeCell ref="AS5:AU5"/>
    <mergeCell ref="AV5:AY5"/>
    <mergeCell ref="AZ5:BC5"/>
    <mergeCell ref="BD8:BE8"/>
    <mergeCell ref="A1:Q1"/>
    <mergeCell ref="A2:Q2"/>
    <mergeCell ref="A3:O3"/>
    <mergeCell ref="P3:Q3"/>
    <mergeCell ref="R3:U3"/>
    <mergeCell ref="AI3:AJ3"/>
    <mergeCell ref="AK3:AV3"/>
    <mergeCell ref="BD3:BE3"/>
    <mergeCell ref="A4:B7"/>
    <mergeCell ref="C4:E4"/>
    <mergeCell ref="F4:H4"/>
    <mergeCell ref="I4:K4"/>
    <mergeCell ref="L4:O4"/>
    <mergeCell ref="P4:Q7"/>
    <mergeCell ref="R4:S7"/>
    <mergeCell ref="T4:V4"/>
    <mergeCell ref="W4:Y4"/>
    <mergeCell ref="Z4:AB4"/>
    <mergeCell ref="AC4:AE4"/>
    <mergeCell ref="AF4:AH4"/>
    <mergeCell ref="AI4:AJ7"/>
    <mergeCell ref="AK4:AL7"/>
    <mergeCell ref="Z5:AB5"/>
  </mergeCells>
  <printOptions horizontalCentered="1"/>
  <pageMargins left="0.39370078740157499" right="0.39370078740157499" top="1" bottom="0.5" header="1" footer="0.5"/>
  <pageSetup paperSize="9" scale="75" firstPageNumber="13" orientation="landscape" useFirstPageNumber="1" r:id="rId1"/>
  <headerFooter scaleWithDoc="0" alignWithMargins="0"/>
  <colBreaks count="2" manualBreakCount="2">
    <brk id="17" max="28" man="1"/>
    <brk id="36" max="2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L56"/>
  <sheetViews>
    <sheetView rightToLeft="1" view="pageBreakPreview" zoomScale="75" zoomScaleNormal="75" zoomScaleSheetLayoutView="75" workbookViewId="0">
      <selection activeCell="S37" sqref="S37"/>
    </sheetView>
  </sheetViews>
  <sheetFormatPr defaultRowHeight="20.25" x14ac:dyDescent="0.3"/>
  <cols>
    <col min="1" max="1" width="2.4140625" style="83" customWidth="1"/>
    <col min="2" max="2" width="6.1640625" style="83" customWidth="1"/>
    <col min="3" max="3" width="6.9140625" style="83" customWidth="1"/>
    <col min="4" max="4" width="5" style="83" customWidth="1"/>
    <col min="5" max="5" width="5.5" style="83" customWidth="1"/>
    <col min="6" max="6" width="5.75" style="83" customWidth="1"/>
    <col min="7" max="7" width="5.33203125" style="83" customWidth="1"/>
    <col min="8" max="8" width="6.9140625" style="83" customWidth="1"/>
    <col min="9" max="9" width="7.33203125" style="83" customWidth="1"/>
    <col min="10" max="10" width="6" style="83" customWidth="1"/>
    <col min="11" max="11" width="5.33203125" style="83" customWidth="1"/>
    <col min="12" max="12" width="8.25" style="83" customWidth="1"/>
    <col min="13" max="13" width="7" style="83" customWidth="1"/>
    <col min="14" max="14" width="6" style="83" customWidth="1"/>
    <col min="15" max="15" width="7.25" style="83" customWidth="1"/>
    <col min="16" max="16" width="6.25" style="83" customWidth="1"/>
    <col min="17" max="17" width="6.08203125" style="83" customWidth="1"/>
    <col min="18" max="18" width="9.9140625" style="83" customWidth="1"/>
    <col min="19" max="19" width="2.75" style="83" customWidth="1"/>
    <col min="20" max="35" width="3.5" style="83" customWidth="1"/>
    <col min="36" max="37" width="4.25" style="83" customWidth="1"/>
    <col min="38" max="38" width="6.75" style="83" customWidth="1"/>
    <col min="39" max="57" width="5.08203125" style="83" customWidth="1"/>
    <col min="58" max="16384" width="8.6640625" style="83"/>
  </cols>
  <sheetData>
    <row r="1" spans="1:38" ht="29.25" customHeight="1" x14ac:dyDescent="0.3">
      <c r="A1" s="1136" t="s">
        <v>655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</row>
    <row r="2" spans="1:38" ht="30.75" customHeight="1" x14ac:dyDescent="0.3">
      <c r="A2" s="1136" t="s">
        <v>662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</row>
    <row r="3" spans="1:38" ht="28.5" customHeight="1" thickBot="1" x14ac:dyDescent="0.35">
      <c r="A3" s="984" t="s">
        <v>1126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428"/>
      <c r="R3" s="985" t="s">
        <v>1127</v>
      </c>
      <c r="S3" s="985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</row>
    <row r="4" spans="1:38" ht="21.75" customHeight="1" thickTop="1" x14ac:dyDescent="0.3">
      <c r="A4" s="1052" t="s">
        <v>0</v>
      </c>
      <c r="B4" s="1052"/>
      <c r="C4" s="1168" t="s">
        <v>296</v>
      </c>
      <c r="D4" s="1168"/>
      <c r="E4" s="1168"/>
      <c r="F4" s="1168"/>
      <c r="G4" s="1168" t="s">
        <v>297</v>
      </c>
      <c r="H4" s="1168"/>
      <c r="I4" s="1168"/>
      <c r="J4" s="1168"/>
      <c r="K4" s="1168" t="s">
        <v>298</v>
      </c>
      <c r="L4" s="1168"/>
      <c r="M4" s="1168"/>
      <c r="N4" s="1168"/>
      <c r="O4" s="987" t="s">
        <v>299</v>
      </c>
      <c r="P4" s="987"/>
      <c r="Q4" s="987"/>
      <c r="R4" s="1052" t="s">
        <v>439</v>
      </c>
      <c r="S4" s="1052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84"/>
    </row>
    <row r="5" spans="1:38" ht="48.75" customHeight="1" x14ac:dyDescent="0.3">
      <c r="A5" s="1053"/>
      <c r="B5" s="1053"/>
      <c r="C5" s="1169" t="s">
        <v>300</v>
      </c>
      <c r="D5" s="1169"/>
      <c r="E5" s="1169"/>
      <c r="F5" s="1169"/>
      <c r="G5" s="1169" t="s">
        <v>301</v>
      </c>
      <c r="H5" s="1169"/>
      <c r="I5" s="1169"/>
      <c r="J5" s="1169"/>
      <c r="K5" s="1169" t="s">
        <v>302</v>
      </c>
      <c r="L5" s="1169"/>
      <c r="M5" s="1169"/>
      <c r="N5" s="1169"/>
      <c r="O5" s="988" t="s">
        <v>303</v>
      </c>
      <c r="P5" s="988"/>
      <c r="Q5" s="988"/>
      <c r="R5" s="1053"/>
      <c r="S5" s="1053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1084"/>
    </row>
    <row r="6" spans="1:38" ht="16.5" customHeight="1" x14ac:dyDescent="0.3">
      <c r="A6" s="1053"/>
      <c r="B6" s="1053"/>
      <c r="C6" s="1169" t="s">
        <v>304</v>
      </c>
      <c r="D6" s="1169"/>
      <c r="E6" s="1084" t="s">
        <v>305</v>
      </c>
      <c r="F6" s="1084" t="s">
        <v>90</v>
      </c>
      <c r="G6" s="988" t="s">
        <v>306</v>
      </c>
      <c r="H6" s="1169" t="s">
        <v>307</v>
      </c>
      <c r="I6" s="1169" t="s">
        <v>308</v>
      </c>
      <c r="J6" s="1084" t="s">
        <v>90</v>
      </c>
      <c r="K6" s="1169" t="s">
        <v>309</v>
      </c>
      <c r="L6" s="1169" t="s">
        <v>310</v>
      </c>
      <c r="M6" s="1169" t="s">
        <v>311</v>
      </c>
      <c r="N6" s="1169" t="s">
        <v>90</v>
      </c>
      <c r="O6" s="1169" t="s">
        <v>312</v>
      </c>
      <c r="P6" s="1169" t="s">
        <v>313</v>
      </c>
      <c r="Q6" s="1169" t="s">
        <v>90</v>
      </c>
      <c r="R6" s="1053"/>
      <c r="S6" s="1053"/>
      <c r="T6" s="1075"/>
      <c r="U6" s="1075"/>
      <c r="V6" s="1075"/>
      <c r="W6" s="1075"/>
      <c r="X6" s="1075"/>
      <c r="Y6" s="1075"/>
      <c r="Z6" s="1075"/>
      <c r="AA6" s="1075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84"/>
    </row>
    <row r="7" spans="1:38" ht="20.25" customHeight="1" x14ac:dyDescent="0.3">
      <c r="A7" s="1053"/>
      <c r="B7" s="1053"/>
      <c r="C7" s="1169" t="s">
        <v>314</v>
      </c>
      <c r="D7" s="1169"/>
      <c r="E7" s="1084"/>
      <c r="F7" s="1084"/>
      <c r="G7" s="988"/>
      <c r="H7" s="1169"/>
      <c r="I7" s="1169"/>
      <c r="J7" s="1084"/>
      <c r="K7" s="1169"/>
      <c r="L7" s="1169"/>
      <c r="M7" s="1169"/>
      <c r="N7" s="1169"/>
      <c r="O7" s="1169"/>
      <c r="P7" s="1169"/>
      <c r="Q7" s="1169"/>
      <c r="R7" s="1053"/>
      <c r="S7" s="1053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84"/>
    </row>
    <row r="8" spans="1:38" ht="17.25" customHeight="1" x14ac:dyDescent="0.3">
      <c r="A8" s="1053"/>
      <c r="B8" s="1053"/>
      <c r="C8" s="434" t="s">
        <v>315</v>
      </c>
      <c r="D8" s="434" t="s">
        <v>316</v>
      </c>
      <c r="E8" s="1170" t="s">
        <v>317</v>
      </c>
      <c r="F8" s="1084" t="s">
        <v>381</v>
      </c>
      <c r="G8" s="1171" t="s">
        <v>318</v>
      </c>
      <c r="H8" s="1170" t="s">
        <v>319</v>
      </c>
      <c r="I8" s="1172" t="s">
        <v>320</v>
      </c>
      <c r="J8" s="1084" t="s">
        <v>381</v>
      </c>
      <c r="K8" s="1172" t="s">
        <v>321</v>
      </c>
      <c r="L8" s="1172" t="s">
        <v>322</v>
      </c>
      <c r="M8" s="1169" t="s">
        <v>323</v>
      </c>
      <c r="N8" s="1084" t="s">
        <v>381</v>
      </c>
      <c r="O8" s="1172" t="s">
        <v>324</v>
      </c>
      <c r="P8" s="1172" t="s">
        <v>325</v>
      </c>
      <c r="Q8" s="1084" t="s">
        <v>381</v>
      </c>
      <c r="R8" s="1053"/>
      <c r="S8" s="1053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5"/>
      <c r="AE8" s="1075"/>
      <c r="AF8" s="1075"/>
      <c r="AG8" s="1075"/>
      <c r="AH8" s="1075"/>
      <c r="AI8" s="1075"/>
      <c r="AJ8" s="1075"/>
      <c r="AK8" s="1075"/>
      <c r="AL8" s="1084"/>
    </row>
    <row r="9" spans="1:38" ht="35.25" customHeight="1" thickBot="1" x14ac:dyDescent="0.35">
      <c r="A9" s="1054"/>
      <c r="B9" s="1054"/>
      <c r="C9" s="426" t="s">
        <v>326</v>
      </c>
      <c r="D9" s="435" t="s">
        <v>239</v>
      </c>
      <c r="E9" s="1091"/>
      <c r="F9" s="1121"/>
      <c r="G9" s="1054"/>
      <c r="H9" s="1091"/>
      <c r="I9" s="1173"/>
      <c r="J9" s="1121"/>
      <c r="K9" s="1173"/>
      <c r="L9" s="1173"/>
      <c r="M9" s="1174"/>
      <c r="N9" s="1121"/>
      <c r="O9" s="1173"/>
      <c r="P9" s="1173"/>
      <c r="Q9" s="1121"/>
      <c r="R9" s="1054"/>
      <c r="S9" s="1054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5"/>
      <c r="AE9" s="1075"/>
      <c r="AF9" s="1075"/>
      <c r="AG9" s="1075"/>
      <c r="AH9" s="1075"/>
      <c r="AI9" s="1075"/>
      <c r="AJ9" s="1075"/>
      <c r="AK9" s="1075"/>
      <c r="AL9" s="1084"/>
    </row>
    <row r="10" spans="1:38" ht="24.75" customHeight="1" x14ac:dyDescent="0.3">
      <c r="A10" s="992" t="s">
        <v>525</v>
      </c>
      <c r="B10" s="992"/>
      <c r="C10" s="371">
        <v>286</v>
      </c>
      <c r="D10" s="371">
        <v>7</v>
      </c>
      <c r="E10" s="371">
        <v>13</v>
      </c>
      <c r="F10" s="371">
        <f>SUM(C10:E10)</f>
        <v>306</v>
      </c>
      <c r="G10" s="371">
        <v>209</v>
      </c>
      <c r="H10" s="371">
        <v>89</v>
      </c>
      <c r="I10" s="371">
        <v>8</v>
      </c>
      <c r="J10" s="371">
        <f>SUM(G10:I10)</f>
        <v>306</v>
      </c>
      <c r="K10" s="371">
        <v>170</v>
      </c>
      <c r="L10" s="371">
        <v>111</v>
      </c>
      <c r="M10" s="371">
        <v>25</v>
      </c>
      <c r="N10" s="371">
        <f>SUM(K10:M10)</f>
        <v>306</v>
      </c>
      <c r="O10" s="371">
        <v>282</v>
      </c>
      <c r="P10" s="371">
        <v>24</v>
      </c>
      <c r="Q10" s="371">
        <f>SUM(O10:P10)</f>
        <v>306</v>
      </c>
      <c r="R10" s="991" t="s">
        <v>743</v>
      </c>
      <c r="S10" s="991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0"/>
    </row>
    <row r="11" spans="1:38" ht="18.75" customHeight="1" x14ac:dyDescent="0.3">
      <c r="A11" s="1042" t="s">
        <v>14</v>
      </c>
      <c r="B11" s="1042"/>
      <c r="C11" s="371">
        <v>249</v>
      </c>
      <c r="D11" s="371">
        <v>13</v>
      </c>
      <c r="E11" s="371">
        <v>13</v>
      </c>
      <c r="F11" s="374">
        <f t="shared" ref="F11:F29" si="0">SUM(C11:E11)</f>
        <v>275</v>
      </c>
      <c r="G11" s="371">
        <v>158</v>
      </c>
      <c r="H11" s="371">
        <v>103</v>
      </c>
      <c r="I11" s="371">
        <v>14</v>
      </c>
      <c r="J11" s="822">
        <f t="shared" ref="J11:J29" si="1">SUM(G11:I11)</f>
        <v>275</v>
      </c>
      <c r="K11" s="371">
        <v>122</v>
      </c>
      <c r="L11" s="371">
        <v>121</v>
      </c>
      <c r="M11" s="371">
        <v>32</v>
      </c>
      <c r="N11" s="822">
        <f t="shared" ref="N11:N29" si="2">SUM(K11:M11)</f>
        <v>275</v>
      </c>
      <c r="O11" s="371">
        <v>252</v>
      </c>
      <c r="P11" s="371">
        <v>23</v>
      </c>
      <c r="Q11" s="822">
        <f t="shared" ref="Q11:Q29" si="3">SUM(O11:P11)</f>
        <v>275</v>
      </c>
      <c r="R11" s="1032" t="s">
        <v>15</v>
      </c>
      <c r="S11" s="1032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</row>
    <row r="12" spans="1:38" ht="16.5" customHeight="1" x14ac:dyDescent="0.3">
      <c r="A12" s="1042" t="s">
        <v>16</v>
      </c>
      <c r="B12" s="1042"/>
      <c r="C12" s="371">
        <v>197</v>
      </c>
      <c r="D12" s="371">
        <v>1</v>
      </c>
      <c r="E12" s="371">
        <v>18</v>
      </c>
      <c r="F12" s="374">
        <f t="shared" si="0"/>
        <v>216</v>
      </c>
      <c r="G12" s="371">
        <v>94</v>
      </c>
      <c r="H12" s="371">
        <v>103</v>
      </c>
      <c r="I12" s="371">
        <v>19</v>
      </c>
      <c r="J12" s="822">
        <f t="shared" si="1"/>
        <v>216</v>
      </c>
      <c r="K12" s="371">
        <v>110</v>
      </c>
      <c r="L12" s="371">
        <v>105</v>
      </c>
      <c r="M12" s="371">
        <v>1</v>
      </c>
      <c r="N12" s="822">
        <f t="shared" si="2"/>
        <v>216</v>
      </c>
      <c r="O12" s="371">
        <v>202</v>
      </c>
      <c r="P12" s="371">
        <v>14</v>
      </c>
      <c r="Q12" s="822">
        <f t="shared" si="3"/>
        <v>216</v>
      </c>
      <c r="R12" s="1032" t="s">
        <v>17</v>
      </c>
      <c r="S12" s="1032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</row>
    <row r="13" spans="1:38" ht="18.75" customHeight="1" x14ac:dyDescent="0.3">
      <c r="A13" s="1042" t="s">
        <v>18</v>
      </c>
      <c r="B13" s="1042"/>
      <c r="C13" s="371">
        <v>197</v>
      </c>
      <c r="D13" s="371">
        <v>14</v>
      </c>
      <c r="E13" s="371">
        <v>19</v>
      </c>
      <c r="F13" s="374">
        <f t="shared" si="0"/>
        <v>230</v>
      </c>
      <c r="G13" s="371">
        <v>78</v>
      </c>
      <c r="H13" s="371">
        <v>140</v>
      </c>
      <c r="I13" s="371">
        <v>12</v>
      </c>
      <c r="J13" s="822">
        <f t="shared" si="1"/>
        <v>230</v>
      </c>
      <c r="K13" s="371">
        <v>97</v>
      </c>
      <c r="L13" s="371">
        <v>102</v>
      </c>
      <c r="M13" s="371">
        <v>31</v>
      </c>
      <c r="N13" s="822">
        <f t="shared" si="2"/>
        <v>230</v>
      </c>
      <c r="O13" s="371">
        <v>213</v>
      </c>
      <c r="P13" s="371">
        <v>17</v>
      </c>
      <c r="Q13" s="822">
        <f t="shared" si="3"/>
        <v>230</v>
      </c>
      <c r="R13" s="1032" t="s">
        <v>19</v>
      </c>
      <c r="S13" s="1032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</row>
    <row r="14" spans="1:38" ht="18.75" customHeight="1" x14ac:dyDescent="0.3">
      <c r="A14" s="997" t="s">
        <v>20</v>
      </c>
      <c r="B14" s="419" t="s">
        <v>399</v>
      </c>
      <c r="C14" s="371">
        <v>117</v>
      </c>
      <c r="D14" s="371">
        <v>4</v>
      </c>
      <c r="E14" s="371">
        <v>34</v>
      </c>
      <c r="F14" s="374">
        <f t="shared" si="0"/>
        <v>155</v>
      </c>
      <c r="G14" s="371">
        <v>100</v>
      </c>
      <c r="H14" s="371">
        <v>51</v>
      </c>
      <c r="I14" s="371">
        <v>4</v>
      </c>
      <c r="J14" s="822">
        <f t="shared" si="1"/>
        <v>155</v>
      </c>
      <c r="K14" s="371">
        <v>102</v>
      </c>
      <c r="L14" s="371">
        <v>51</v>
      </c>
      <c r="M14" s="371">
        <v>2</v>
      </c>
      <c r="N14" s="822">
        <f t="shared" si="2"/>
        <v>155</v>
      </c>
      <c r="O14" s="371">
        <v>123</v>
      </c>
      <c r="P14" s="371">
        <v>32</v>
      </c>
      <c r="Q14" s="822">
        <f t="shared" si="3"/>
        <v>155</v>
      </c>
      <c r="R14" s="791" t="s">
        <v>43</v>
      </c>
      <c r="S14" s="1175" t="s">
        <v>380</v>
      </c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</row>
    <row r="15" spans="1:38" ht="18.75" customHeight="1" x14ac:dyDescent="0.3">
      <c r="A15" s="998"/>
      <c r="B15" s="419" t="s">
        <v>400</v>
      </c>
      <c r="C15" s="371">
        <v>139</v>
      </c>
      <c r="D15" s="371">
        <v>14</v>
      </c>
      <c r="E15" s="371">
        <v>68</v>
      </c>
      <c r="F15" s="374">
        <f t="shared" si="0"/>
        <v>221</v>
      </c>
      <c r="G15" s="371">
        <v>133</v>
      </c>
      <c r="H15" s="371">
        <v>76</v>
      </c>
      <c r="I15" s="371">
        <v>12</v>
      </c>
      <c r="J15" s="822">
        <f t="shared" si="1"/>
        <v>221</v>
      </c>
      <c r="K15" s="371">
        <v>134</v>
      </c>
      <c r="L15" s="371">
        <v>83</v>
      </c>
      <c r="M15" s="371">
        <v>4</v>
      </c>
      <c r="N15" s="822">
        <f t="shared" si="2"/>
        <v>221</v>
      </c>
      <c r="O15" s="371">
        <v>191</v>
      </c>
      <c r="P15" s="371">
        <v>30</v>
      </c>
      <c r="Q15" s="822">
        <f t="shared" si="3"/>
        <v>221</v>
      </c>
      <c r="R15" s="791" t="s">
        <v>44</v>
      </c>
      <c r="S15" s="1176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</row>
    <row r="16" spans="1:38" ht="18.75" customHeight="1" x14ac:dyDescent="0.3">
      <c r="A16" s="998"/>
      <c r="B16" s="419" t="s">
        <v>401</v>
      </c>
      <c r="C16" s="371">
        <v>100</v>
      </c>
      <c r="D16" s="371">
        <v>0</v>
      </c>
      <c r="E16" s="371">
        <v>5</v>
      </c>
      <c r="F16" s="374">
        <f t="shared" si="0"/>
        <v>105</v>
      </c>
      <c r="G16" s="371">
        <v>48</v>
      </c>
      <c r="H16" s="371">
        <v>57</v>
      </c>
      <c r="I16" s="371">
        <v>0</v>
      </c>
      <c r="J16" s="822">
        <f t="shared" si="1"/>
        <v>105</v>
      </c>
      <c r="K16" s="371">
        <v>42</v>
      </c>
      <c r="L16" s="371">
        <v>54</v>
      </c>
      <c r="M16" s="371">
        <v>9</v>
      </c>
      <c r="N16" s="822">
        <f t="shared" si="2"/>
        <v>105</v>
      </c>
      <c r="O16" s="371">
        <v>100</v>
      </c>
      <c r="P16" s="371">
        <v>5</v>
      </c>
      <c r="Q16" s="822">
        <f t="shared" si="3"/>
        <v>105</v>
      </c>
      <c r="R16" s="791" t="s">
        <v>45</v>
      </c>
      <c r="S16" s="1176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</row>
    <row r="17" spans="1:38" ht="18.75" customHeight="1" x14ac:dyDescent="0.3">
      <c r="A17" s="998"/>
      <c r="B17" s="419" t="s">
        <v>382</v>
      </c>
      <c r="C17" s="371">
        <v>135</v>
      </c>
      <c r="D17" s="371">
        <v>5</v>
      </c>
      <c r="E17" s="371">
        <v>49</v>
      </c>
      <c r="F17" s="374">
        <f t="shared" si="0"/>
        <v>189</v>
      </c>
      <c r="G17" s="371">
        <v>151</v>
      </c>
      <c r="H17" s="371">
        <v>35</v>
      </c>
      <c r="I17" s="371">
        <v>3</v>
      </c>
      <c r="J17" s="822">
        <f t="shared" si="1"/>
        <v>189</v>
      </c>
      <c r="K17" s="371">
        <v>95</v>
      </c>
      <c r="L17" s="371">
        <v>86</v>
      </c>
      <c r="M17" s="371">
        <v>8</v>
      </c>
      <c r="N17" s="822">
        <f t="shared" si="2"/>
        <v>189</v>
      </c>
      <c r="O17" s="371">
        <v>132</v>
      </c>
      <c r="P17" s="371">
        <v>57</v>
      </c>
      <c r="Q17" s="822">
        <f t="shared" si="3"/>
        <v>189</v>
      </c>
      <c r="R17" s="791" t="s">
        <v>46</v>
      </c>
      <c r="S17" s="1176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</row>
    <row r="18" spans="1:38" ht="18.75" customHeight="1" x14ac:dyDescent="0.3">
      <c r="A18" s="998"/>
      <c r="B18" s="419" t="s">
        <v>383</v>
      </c>
      <c r="C18" s="371">
        <v>172</v>
      </c>
      <c r="D18" s="371">
        <v>1</v>
      </c>
      <c r="E18" s="371">
        <v>38</v>
      </c>
      <c r="F18" s="374">
        <f t="shared" si="0"/>
        <v>211</v>
      </c>
      <c r="G18" s="371">
        <v>120</v>
      </c>
      <c r="H18" s="371">
        <v>85</v>
      </c>
      <c r="I18" s="371">
        <v>6</v>
      </c>
      <c r="J18" s="822">
        <f t="shared" si="1"/>
        <v>211</v>
      </c>
      <c r="K18" s="371">
        <v>97</v>
      </c>
      <c r="L18" s="371">
        <v>99</v>
      </c>
      <c r="M18" s="371">
        <v>15</v>
      </c>
      <c r="N18" s="822">
        <f t="shared" si="2"/>
        <v>211</v>
      </c>
      <c r="O18" s="371">
        <v>168</v>
      </c>
      <c r="P18" s="371">
        <v>43</v>
      </c>
      <c r="Q18" s="822">
        <f t="shared" si="3"/>
        <v>211</v>
      </c>
      <c r="R18" s="791" t="s">
        <v>47</v>
      </c>
      <c r="S18" s="1176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</row>
    <row r="19" spans="1:38" ht="18.75" customHeight="1" x14ac:dyDescent="0.3">
      <c r="A19" s="999"/>
      <c r="B19" s="419" t="s">
        <v>384</v>
      </c>
      <c r="C19" s="371">
        <v>111</v>
      </c>
      <c r="D19" s="371">
        <v>2</v>
      </c>
      <c r="E19" s="371">
        <v>24</v>
      </c>
      <c r="F19" s="374">
        <f t="shared" si="0"/>
        <v>137</v>
      </c>
      <c r="G19" s="371">
        <v>81</v>
      </c>
      <c r="H19" s="371">
        <v>53</v>
      </c>
      <c r="I19" s="371">
        <v>3</v>
      </c>
      <c r="J19" s="822">
        <f t="shared" si="1"/>
        <v>137</v>
      </c>
      <c r="K19" s="371">
        <v>54</v>
      </c>
      <c r="L19" s="371">
        <v>74</v>
      </c>
      <c r="M19" s="371">
        <v>9</v>
      </c>
      <c r="N19" s="822">
        <f t="shared" si="2"/>
        <v>137</v>
      </c>
      <c r="O19" s="371">
        <v>118</v>
      </c>
      <c r="P19" s="371">
        <v>19</v>
      </c>
      <c r="Q19" s="822">
        <f t="shared" si="3"/>
        <v>137</v>
      </c>
      <c r="R19" s="791" t="s">
        <v>48</v>
      </c>
      <c r="S19" s="1177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</row>
    <row r="20" spans="1:38" ht="18.75" customHeight="1" x14ac:dyDescent="0.3">
      <c r="A20" s="995" t="s">
        <v>397</v>
      </c>
      <c r="B20" s="995"/>
      <c r="C20" s="371">
        <v>221</v>
      </c>
      <c r="D20" s="371">
        <v>0</v>
      </c>
      <c r="E20" s="371">
        <v>8</v>
      </c>
      <c r="F20" s="374">
        <f t="shared" si="0"/>
        <v>229</v>
      </c>
      <c r="G20" s="371">
        <v>72</v>
      </c>
      <c r="H20" s="371">
        <v>130</v>
      </c>
      <c r="I20" s="371">
        <v>27</v>
      </c>
      <c r="J20" s="822">
        <f t="shared" si="1"/>
        <v>229</v>
      </c>
      <c r="K20" s="371">
        <v>136</v>
      </c>
      <c r="L20" s="371">
        <v>76</v>
      </c>
      <c r="M20" s="371">
        <v>17</v>
      </c>
      <c r="N20" s="822">
        <f t="shared" si="2"/>
        <v>229</v>
      </c>
      <c r="O20" s="371">
        <v>222</v>
      </c>
      <c r="P20" s="371">
        <v>7</v>
      </c>
      <c r="Q20" s="822">
        <f t="shared" si="3"/>
        <v>229</v>
      </c>
      <c r="R20" s="791"/>
      <c r="S20" s="791" t="s">
        <v>438</v>
      </c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</row>
    <row r="21" spans="1:38" ht="18.75" customHeight="1" x14ac:dyDescent="0.3">
      <c r="A21" s="1042" t="s">
        <v>22</v>
      </c>
      <c r="B21" s="1042"/>
      <c r="C21" s="371">
        <v>171</v>
      </c>
      <c r="D21" s="371">
        <v>1</v>
      </c>
      <c r="E21" s="371">
        <v>20</v>
      </c>
      <c r="F21" s="374">
        <f t="shared" si="0"/>
        <v>192</v>
      </c>
      <c r="G21" s="371">
        <v>64</v>
      </c>
      <c r="H21" s="371">
        <v>119</v>
      </c>
      <c r="I21" s="371">
        <v>9</v>
      </c>
      <c r="J21" s="822">
        <f t="shared" si="1"/>
        <v>192</v>
      </c>
      <c r="K21" s="371">
        <v>109</v>
      </c>
      <c r="L21" s="371">
        <v>72</v>
      </c>
      <c r="M21" s="371">
        <v>11</v>
      </c>
      <c r="N21" s="822">
        <f t="shared" si="2"/>
        <v>192</v>
      </c>
      <c r="O21" s="371">
        <v>175</v>
      </c>
      <c r="P21" s="371">
        <v>17</v>
      </c>
      <c r="Q21" s="822">
        <f t="shared" si="3"/>
        <v>192</v>
      </c>
      <c r="R21" s="1032" t="s">
        <v>49</v>
      </c>
      <c r="S21" s="1032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</row>
    <row r="22" spans="1:38" ht="18.75" customHeight="1" x14ac:dyDescent="0.3">
      <c r="A22" s="1042" t="s">
        <v>23</v>
      </c>
      <c r="B22" s="1042"/>
      <c r="C22" s="371">
        <v>129</v>
      </c>
      <c r="D22" s="371">
        <v>1</v>
      </c>
      <c r="E22" s="371">
        <v>14</v>
      </c>
      <c r="F22" s="374">
        <f t="shared" si="0"/>
        <v>144</v>
      </c>
      <c r="G22" s="371">
        <v>32</v>
      </c>
      <c r="H22" s="371">
        <v>104</v>
      </c>
      <c r="I22" s="371">
        <v>8</v>
      </c>
      <c r="J22" s="822">
        <f t="shared" si="1"/>
        <v>144</v>
      </c>
      <c r="K22" s="371">
        <v>115</v>
      </c>
      <c r="L22" s="371">
        <v>23</v>
      </c>
      <c r="M22" s="371">
        <v>6</v>
      </c>
      <c r="N22" s="822">
        <f t="shared" si="2"/>
        <v>144</v>
      </c>
      <c r="O22" s="371">
        <v>131</v>
      </c>
      <c r="P22" s="371">
        <v>13</v>
      </c>
      <c r="Q22" s="822">
        <f t="shared" si="3"/>
        <v>144</v>
      </c>
      <c r="R22" s="1032" t="s">
        <v>24</v>
      </c>
      <c r="S22" s="1032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</row>
    <row r="23" spans="1:38" ht="18.75" customHeight="1" x14ac:dyDescent="0.3">
      <c r="A23" s="1042" t="s">
        <v>25</v>
      </c>
      <c r="B23" s="1042"/>
      <c r="C23" s="371">
        <v>3</v>
      </c>
      <c r="D23" s="371">
        <v>184</v>
      </c>
      <c r="E23" s="371">
        <v>29</v>
      </c>
      <c r="F23" s="374">
        <f t="shared" si="0"/>
        <v>216</v>
      </c>
      <c r="G23" s="371">
        <v>99</v>
      </c>
      <c r="H23" s="371">
        <v>111</v>
      </c>
      <c r="I23" s="371">
        <v>6</v>
      </c>
      <c r="J23" s="822">
        <f t="shared" si="1"/>
        <v>216</v>
      </c>
      <c r="K23" s="371">
        <v>124</v>
      </c>
      <c r="L23" s="371">
        <v>90</v>
      </c>
      <c r="M23" s="371">
        <v>2</v>
      </c>
      <c r="N23" s="822">
        <f t="shared" si="2"/>
        <v>216</v>
      </c>
      <c r="O23" s="371">
        <v>196</v>
      </c>
      <c r="P23" s="371">
        <v>20</v>
      </c>
      <c r="Q23" s="822">
        <f t="shared" si="3"/>
        <v>216</v>
      </c>
      <c r="R23" s="1032" t="s">
        <v>50</v>
      </c>
      <c r="S23" s="1032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</row>
    <row r="24" spans="1:38" ht="18.75" customHeight="1" x14ac:dyDescent="0.3">
      <c r="A24" s="1042" t="s">
        <v>64</v>
      </c>
      <c r="B24" s="1042"/>
      <c r="C24" s="371">
        <v>142</v>
      </c>
      <c r="D24" s="371">
        <v>2</v>
      </c>
      <c r="E24" s="371">
        <v>34</v>
      </c>
      <c r="F24" s="374">
        <f t="shared" si="0"/>
        <v>178</v>
      </c>
      <c r="G24" s="371">
        <v>54</v>
      </c>
      <c r="H24" s="371">
        <v>120</v>
      </c>
      <c r="I24" s="371">
        <v>4</v>
      </c>
      <c r="J24" s="822">
        <f t="shared" si="1"/>
        <v>178</v>
      </c>
      <c r="K24" s="371">
        <v>100</v>
      </c>
      <c r="L24" s="371">
        <v>70</v>
      </c>
      <c r="M24" s="371">
        <v>8</v>
      </c>
      <c r="N24" s="822">
        <f t="shared" si="2"/>
        <v>178</v>
      </c>
      <c r="O24" s="371">
        <v>151</v>
      </c>
      <c r="P24" s="371">
        <v>27</v>
      </c>
      <c r="Q24" s="822">
        <f t="shared" si="3"/>
        <v>178</v>
      </c>
      <c r="R24" s="1032" t="s">
        <v>51</v>
      </c>
      <c r="S24" s="1032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</row>
    <row r="25" spans="1:38" ht="18.75" customHeight="1" x14ac:dyDescent="0.3">
      <c r="A25" s="1042" t="s">
        <v>27</v>
      </c>
      <c r="B25" s="1042"/>
      <c r="C25" s="371">
        <v>104</v>
      </c>
      <c r="D25" s="371">
        <v>5</v>
      </c>
      <c r="E25" s="371">
        <v>10</v>
      </c>
      <c r="F25" s="374">
        <f t="shared" si="0"/>
        <v>119</v>
      </c>
      <c r="G25" s="371">
        <v>84</v>
      </c>
      <c r="H25" s="371">
        <v>35</v>
      </c>
      <c r="I25" s="371">
        <v>0</v>
      </c>
      <c r="J25" s="822">
        <f t="shared" si="1"/>
        <v>119</v>
      </c>
      <c r="K25" s="371">
        <v>77</v>
      </c>
      <c r="L25" s="371">
        <v>37</v>
      </c>
      <c r="M25" s="371">
        <v>5</v>
      </c>
      <c r="N25" s="822">
        <f t="shared" si="2"/>
        <v>119</v>
      </c>
      <c r="O25" s="371">
        <v>114</v>
      </c>
      <c r="P25" s="371">
        <v>5</v>
      </c>
      <c r="Q25" s="822">
        <f t="shared" si="3"/>
        <v>119</v>
      </c>
      <c r="R25" s="1032" t="s">
        <v>28</v>
      </c>
      <c r="S25" s="1032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</row>
    <row r="26" spans="1:38" ht="18.75" customHeight="1" x14ac:dyDescent="0.3">
      <c r="A26" s="1042" t="s">
        <v>29</v>
      </c>
      <c r="B26" s="1042"/>
      <c r="C26" s="371">
        <v>189</v>
      </c>
      <c r="D26" s="371">
        <v>8</v>
      </c>
      <c r="E26" s="371">
        <v>7</v>
      </c>
      <c r="F26" s="374">
        <f t="shared" si="0"/>
        <v>204</v>
      </c>
      <c r="G26" s="371">
        <v>109</v>
      </c>
      <c r="H26" s="371">
        <v>92</v>
      </c>
      <c r="I26" s="371">
        <v>3</v>
      </c>
      <c r="J26" s="822">
        <f t="shared" si="1"/>
        <v>204</v>
      </c>
      <c r="K26" s="371">
        <v>113</v>
      </c>
      <c r="L26" s="371">
        <v>77</v>
      </c>
      <c r="M26" s="371">
        <v>14</v>
      </c>
      <c r="N26" s="822">
        <f t="shared" si="2"/>
        <v>204</v>
      </c>
      <c r="O26" s="371">
        <v>197</v>
      </c>
      <c r="P26" s="371">
        <v>7</v>
      </c>
      <c r="Q26" s="822">
        <f t="shared" si="3"/>
        <v>204</v>
      </c>
      <c r="R26" s="1032" t="s">
        <v>30</v>
      </c>
      <c r="S26" s="1032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</row>
    <row r="27" spans="1:38" ht="18.75" customHeight="1" x14ac:dyDescent="0.3">
      <c r="A27" s="1042" t="s">
        <v>31</v>
      </c>
      <c r="B27" s="1042"/>
      <c r="C27" s="371">
        <v>176</v>
      </c>
      <c r="D27" s="371">
        <v>0</v>
      </c>
      <c r="E27" s="371">
        <v>66</v>
      </c>
      <c r="F27" s="374">
        <f t="shared" si="0"/>
        <v>242</v>
      </c>
      <c r="G27" s="371">
        <v>54</v>
      </c>
      <c r="H27" s="371">
        <v>152</v>
      </c>
      <c r="I27" s="371">
        <v>36</v>
      </c>
      <c r="J27" s="822">
        <f t="shared" si="1"/>
        <v>242</v>
      </c>
      <c r="K27" s="371">
        <v>150</v>
      </c>
      <c r="L27" s="371">
        <v>63</v>
      </c>
      <c r="M27" s="371">
        <v>29</v>
      </c>
      <c r="N27" s="822">
        <f t="shared" si="2"/>
        <v>242</v>
      </c>
      <c r="O27" s="371">
        <v>173</v>
      </c>
      <c r="P27" s="371">
        <v>69</v>
      </c>
      <c r="Q27" s="822">
        <f t="shared" si="3"/>
        <v>242</v>
      </c>
      <c r="R27" s="1032" t="s">
        <v>32</v>
      </c>
      <c r="S27" s="1032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</row>
    <row r="28" spans="1:38" ht="18.75" customHeight="1" x14ac:dyDescent="0.3">
      <c r="A28" s="1042" t="s">
        <v>33</v>
      </c>
      <c r="B28" s="1042"/>
      <c r="C28" s="371">
        <v>103</v>
      </c>
      <c r="D28" s="371">
        <v>0</v>
      </c>
      <c r="E28" s="371">
        <v>11</v>
      </c>
      <c r="F28" s="374">
        <f t="shared" si="0"/>
        <v>114</v>
      </c>
      <c r="G28" s="371">
        <v>49</v>
      </c>
      <c r="H28" s="371">
        <v>64</v>
      </c>
      <c r="I28" s="371">
        <v>1</v>
      </c>
      <c r="J28" s="822">
        <f t="shared" si="1"/>
        <v>114</v>
      </c>
      <c r="K28" s="371">
        <v>59</v>
      </c>
      <c r="L28" s="371">
        <v>39</v>
      </c>
      <c r="M28" s="371">
        <v>16</v>
      </c>
      <c r="N28" s="822">
        <f t="shared" si="2"/>
        <v>114</v>
      </c>
      <c r="O28" s="371">
        <v>105</v>
      </c>
      <c r="P28" s="371">
        <v>9</v>
      </c>
      <c r="Q28" s="822">
        <f t="shared" si="3"/>
        <v>114</v>
      </c>
      <c r="R28" s="1032" t="s">
        <v>34</v>
      </c>
      <c r="S28" s="1032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</row>
    <row r="29" spans="1:38" ht="18.75" customHeight="1" thickBot="1" x14ac:dyDescent="0.35">
      <c r="A29" s="1076" t="s">
        <v>35</v>
      </c>
      <c r="B29" s="1076"/>
      <c r="C29" s="814">
        <v>274</v>
      </c>
      <c r="D29" s="814">
        <v>1</v>
      </c>
      <c r="E29" s="814">
        <v>92</v>
      </c>
      <c r="F29" s="823">
        <f t="shared" si="0"/>
        <v>367</v>
      </c>
      <c r="G29" s="814">
        <v>175</v>
      </c>
      <c r="H29" s="814">
        <v>165</v>
      </c>
      <c r="I29" s="814">
        <v>27</v>
      </c>
      <c r="J29" s="824">
        <f t="shared" si="1"/>
        <v>367</v>
      </c>
      <c r="K29" s="814">
        <v>234</v>
      </c>
      <c r="L29" s="814">
        <v>94</v>
      </c>
      <c r="M29" s="814">
        <v>39</v>
      </c>
      <c r="N29" s="824">
        <f t="shared" si="2"/>
        <v>367</v>
      </c>
      <c r="O29" s="814">
        <v>272</v>
      </c>
      <c r="P29" s="814">
        <v>95</v>
      </c>
      <c r="Q29" s="824">
        <f t="shared" si="3"/>
        <v>367</v>
      </c>
      <c r="R29" s="1032" t="s">
        <v>52</v>
      </c>
      <c r="S29" s="1032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</row>
    <row r="30" spans="1:38" ht="24.75" customHeight="1" thickBot="1" x14ac:dyDescent="0.35">
      <c r="A30" s="1043" t="s">
        <v>8</v>
      </c>
      <c r="B30" s="1043"/>
      <c r="C30" s="467">
        <f>SUM(C10:C29)</f>
        <v>3215</v>
      </c>
      <c r="D30" s="467">
        <f t="shared" ref="D30:Q30" si="4">SUM(D10:D29)</f>
        <v>263</v>
      </c>
      <c r="E30" s="467">
        <f t="shared" si="4"/>
        <v>572</v>
      </c>
      <c r="F30" s="467">
        <f t="shared" si="4"/>
        <v>4050</v>
      </c>
      <c r="G30" s="467">
        <f t="shared" si="4"/>
        <v>1964</v>
      </c>
      <c r="H30" s="467">
        <f t="shared" si="4"/>
        <v>1884</v>
      </c>
      <c r="I30" s="467">
        <f t="shared" si="4"/>
        <v>202</v>
      </c>
      <c r="J30" s="467">
        <f t="shared" si="4"/>
        <v>4050</v>
      </c>
      <c r="K30" s="467">
        <f t="shared" si="4"/>
        <v>2240</v>
      </c>
      <c r="L30" s="467">
        <f t="shared" si="4"/>
        <v>1527</v>
      </c>
      <c r="M30" s="467">
        <f t="shared" si="4"/>
        <v>283</v>
      </c>
      <c r="N30" s="467">
        <f t="shared" si="4"/>
        <v>4050</v>
      </c>
      <c r="O30" s="467">
        <f t="shared" si="4"/>
        <v>3517</v>
      </c>
      <c r="P30" s="467">
        <f t="shared" si="4"/>
        <v>533</v>
      </c>
      <c r="Q30" s="467">
        <f t="shared" si="4"/>
        <v>4050</v>
      </c>
      <c r="R30" s="1040" t="s">
        <v>381</v>
      </c>
      <c r="S30" s="1040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</row>
    <row r="31" spans="1:38" ht="21" thickTop="1" x14ac:dyDescent="0.3">
      <c r="A31" s="433"/>
      <c r="B31" s="433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</row>
    <row r="32" spans="1:38" ht="23.25" customHeight="1" x14ac:dyDescent="0.3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</row>
    <row r="33" spans="15:15" ht="43.5" customHeight="1" x14ac:dyDescent="0.3">
      <c r="O33" s="99"/>
    </row>
    <row r="34" spans="15:15" x14ac:dyDescent="0.3">
      <c r="O34" s="99"/>
    </row>
    <row r="35" spans="15:15" x14ac:dyDescent="0.3">
      <c r="O35" s="99"/>
    </row>
    <row r="36" spans="15:15" ht="23.25" customHeight="1" x14ac:dyDescent="0.3">
      <c r="O36" s="99"/>
    </row>
    <row r="37" spans="15:15" x14ac:dyDescent="0.3">
      <c r="O37" s="99"/>
    </row>
    <row r="38" spans="15:15" x14ac:dyDescent="0.3">
      <c r="O38" s="99"/>
    </row>
    <row r="39" spans="15:15" x14ac:dyDescent="0.3">
      <c r="O39" s="99"/>
    </row>
    <row r="40" spans="15:15" x14ac:dyDescent="0.3">
      <c r="O40" s="99"/>
    </row>
    <row r="41" spans="15:15" x14ac:dyDescent="0.3">
      <c r="O41" s="99"/>
    </row>
    <row r="42" spans="15:15" x14ac:dyDescent="0.3">
      <c r="O42" s="99"/>
    </row>
    <row r="43" spans="15:15" x14ac:dyDescent="0.3">
      <c r="O43" s="99"/>
    </row>
    <row r="44" spans="15:15" x14ac:dyDescent="0.3">
      <c r="O44" s="99"/>
    </row>
    <row r="45" spans="15:15" x14ac:dyDescent="0.3">
      <c r="O45" s="99"/>
    </row>
    <row r="46" spans="15:15" x14ac:dyDescent="0.3">
      <c r="O46" s="99"/>
    </row>
    <row r="47" spans="15:15" x14ac:dyDescent="0.3">
      <c r="O47" s="99"/>
    </row>
    <row r="48" spans="15:15" x14ac:dyDescent="0.3">
      <c r="O48" s="99"/>
    </row>
    <row r="49" spans="15:15" x14ac:dyDescent="0.3">
      <c r="O49" s="99"/>
    </row>
    <row r="50" spans="15:15" x14ac:dyDescent="0.3">
      <c r="O50" s="99"/>
    </row>
    <row r="51" spans="15:15" x14ac:dyDescent="0.3">
      <c r="O51" s="99"/>
    </row>
    <row r="52" spans="15:15" x14ac:dyDescent="0.3">
      <c r="O52" s="99"/>
    </row>
    <row r="53" spans="15:15" x14ac:dyDescent="0.3">
      <c r="O53" s="99"/>
    </row>
    <row r="54" spans="15:15" x14ac:dyDescent="0.3">
      <c r="O54" s="99"/>
    </row>
    <row r="55" spans="15:15" x14ac:dyDescent="0.3">
      <c r="O55" s="99"/>
    </row>
    <row r="56" spans="15:15" x14ac:dyDescent="0.3">
      <c r="O56" s="99"/>
    </row>
  </sheetData>
  <mergeCells count="103">
    <mergeCell ref="T31:AL31"/>
    <mergeCell ref="A28:B28"/>
    <mergeCell ref="R28:S28"/>
    <mergeCell ref="A29:B29"/>
    <mergeCell ref="R29:S29"/>
    <mergeCell ref="A30:B30"/>
    <mergeCell ref="R30:S30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3:B13"/>
    <mergeCell ref="R13:S13"/>
    <mergeCell ref="A14:A19"/>
    <mergeCell ref="S14:S19"/>
    <mergeCell ref="A20:B20"/>
    <mergeCell ref="A21:B21"/>
    <mergeCell ref="R21:S21"/>
    <mergeCell ref="P8:P9"/>
    <mergeCell ref="Q8:Q9"/>
    <mergeCell ref="A10:B10"/>
    <mergeCell ref="A11:B11"/>
    <mergeCell ref="R11:S11"/>
    <mergeCell ref="A12:B12"/>
    <mergeCell ref="R12:S12"/>
    <mergeCell ref="J8:J9"/>
    <mergeCell ref="K8:K9"/>
    <mergeCell ref="L8:L9"/>
    <mergeCell ref="M8:M9"/>
    <mergeCell ref="N8:N9"/>
    <mergeCell ref="O8:O9"/>
    <mergeCell ref="R10:S10"/>
    <mergeCell ref="C7:D7"/>
    <mergeCell ref="E8:E9"/>
    <mergeCell ref="F8:F9"/>
    <mergeCell ref="G8:G9"/>
    <mergeCell ref="H8:H9"/>
    <mergeCell ref="I8:I9"/>
    <mergeCell ref="AF6:AF9"/>
    <mergeCell ref="AG6:AG9"/>
    <mergeCell ref="AH6:AH9"/>
    <mergeCell ref="T6:T9"/>
    <mergeCell ref="U6:U9"/>
    <mergeCell ref="V6:V9"/>
    <mergeCell ref="W6:W9"/>
    <mergeCell ref="X6:X9"/>
    <mergeCell ref="Y6:Y9"/>
    <mergeCell ref="L6:L7"/>
    <mergeCell ref="M6:M7"/>
    <mergeCell ref="N6:N7"/>
    <mergeCell ref="O6:O7"/>
    <mergeCell ref="P6:P7"/>
    <mergeCell ref="Q6:Q7"/>
    <mergeCell ref="F6:F7"/>
    <mergeCell ref="G6:G7"/>
    <mergeCell ref="H6:H7"/>
    <mergeCell ref="T4:U4"/>
    <mergeCell ref="V4:W4"/>
    <mergeCell ref="X4:Y4"/>
    <mergeCell ref="Z4:AA4"/>
    <mergeCell ref="AB4:AC4"/>
    <mergeCell ref="AD4:AE4"/>
    <mergeCell ref="AI6:AI9"/>
    <mergeCell ref="AJ6:AJ9"/>
    <mergeCell ref="AK6:AK9"/>
    <mergeCell ref="Z6:Z9"/>
    <mergeCell ref="AA6:AA9"/>
    <mergeCell ref="AB6:AB9"/>
    <mergeCell ref="AC6:AC9"/>
    <mergeCell ref="AD6:AD9"/>
    <mergeCell ref="AE6:AE9"/>
    <mergeCell ref="A1:S1"/>
    <mergeCell ref="A2:S2"/>
    <mergeCell ref="A3:P3"/>
    <mergeCell ref="R3:S3"/>
    <mergeCell ref="T3:AL3"/>
    <mergeCell ref="A4:B9"/>
    <mergeCell ref="C4:F4"/>
    <mergeCell ref="G4:J4"/>
    <mergeCell ref="O4:Q4"/>
    <mergeCell ref="R4:S9"/>
    <mergeCell ref="K4:N4"/>
    <mergeCell ref="I6:I7"/>
    <mergeCell ref="J6:J7"/>
    <mergeCell ref="K6:K7"/>
    <mergeCell ref="AF4:AG4"/>
    <mergeCell ref="AH4:AI4"/>
    <mergeCell ref="AJ4:AK4"/>
    <mergeCell ref="AL4:AL9"/>
    <mergeCell ref="C5:F5"/>
    <mergeCell ref="G5:J5"/>
    <mergeCell ref="K5:N5"/>
    <mergeCell ref="O5:Q5"/>
    <mergeCell ref="C6:D6"/>
    <mergeCell ref="E6:E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V43"/>
  <sheetViews>
    <sheetView rightToLeft="1" view="pageBreakPreview" zoomScale="75" zoomScaleNormal="75" zoomScaleSheetLayoutView="75" workbookViewId="0">
      <selection activeCell="W33" sqref="W33"/>
    </sheetView>
  </sheetViews>
  <sheetFormatPr defaultRowHeight="20.25" x14ac:dyDescent="0.3"/>
  <cols>
    <col min="1" max="1" width="2.25" style="83" customWidth="1"/>
    <col min="2" max="2" width="6" style="83" customWidth="1"/>
    <col min="3" max="3" width="4.25" style="83" customWidth="1"/>
    <col min="4" max="4" width="5.08203125" style="83" customWidth="1"/>
    <col min="5" max="6" width="4.08203125" style="83" customWidth="1"/>
    <col min="7" max="7" width="3.9140625" style="83" customWidth="1"/>
    <col min="8" max="8" width="3.25" style="83" customWidth="1"/>
    <col min="9" max="9" width="4" style="83" customWidth="1"/>
    <col min="10" max="10" width="4.5" style="83" customWidth="1"/>
    <col min="11" max="11" width="3.75" style="83" customWidth="1"/>
    <col min="12" max="12" width="4.5" style="83" customWidth="1"/>
    <col min="13" max="13" width="4.4140625" style="83" customWidth="1"/>
    <col min="14" max="14" width="3.75" style="83" customWidth="1"/>
    <col min="15" max="15" width="3.6640625" style="83" customWidth="1"/>
    <col min="16" max="16" width="3.83203125" style="83" customWidth="1"/>
    <col min="17" max="17" width="4.08203125" style="83" customWidth="1"/>
    <col min="18" max="18" width="3.9140625" style="83" customWidth="1"/>
    <col min="19" max="19" width="3.75" style="83" customWidth="1"/>
    <col min="20" max="20" width="5.83203125" style="83" customWidth="1"/>
    <col min="21" max="21" width="6.33203125" style="83" customWidth="1"/>
    <col min="22" max="22" width="7.33203125" style="83" customWidth="1"/>
    <col min="23" max="23" width="6.9140625" style="83" customWidth="1"/>
    <col min="24" max="24" width="4.83203125" style="83" customWidth="1"/>
    <col min="25" max="25" width="9.75" style="83" customWidth="1"/>
    <col min="26" max="26" width="3" style="83" customWidth="1"/>
    <col min="27" max="27" width="6.33203125" style="83" customWidth="1"/>
    <col min="28" max="28" width="3.4140625" style="83" customWidth="1"/>
    <col min="29" max="29" width="7.33203125" style="83" customWidth="1"/>
    <col min="30" max="45" width="3.5" style="83" customWidth="1"/>
    <col min="46" max="47" width="4.25" style="83" customWidth="1"/>
    <col min="48" max="48" width="6.75" style="83" customWidth="1"/>
    <col min="49" max="67" width="5.08203125" style="83" customWidth="1"/>
    <col min="68" max="16384" width="8.6640625" style="83"/>
  </cols>
  <sheetData>
    <row r="1" spans="1:48" ht="30" customHeight="1" thickBot="1" x14ac:dyDescent="0.35">
      <c r="A1" s="984" t="s">
        <v>1129</v>
      </c>
      <c r="B1" s="984"/>
      <c r="C1" s="984"/>
      <c r="D1" s="984"/>
      <c r="E1" s="984"/>
      <c r="F1" s="984"/>
      <c r="G1" s="984"/>
      <c r="H1" s="984"/>
      <c r="I1" s="984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1094" t="s">
        <v>1128</v>
      </c>
      <c r="Z1" s="1094"/>
      <c r="AA1" s="121"/>
      <c r="AB1" s="1167"/>
      <c r="AC1" s="1167"/>
      <c r="AD1" s="1167"/>
      <c r="AE1" s="1167"/>
      <c r="AF1" s="1167"/>
      <c r="AG1" s="1167"/>
      <c r="AH1" s="1167"/>
      <c r="AI1" s="1167"/>
      <c r="AJ1" s="1167"/>
      <c r="AK1" s="1167"/>
      <c r="AL1" s="1167"/>
      <c r="AM1" s="1167"/>
      <c r="AN1" s="1167"/>
      <c r="AO1" s="1167"/>
      <c r="AP1" s="1167"/>
      <c r="AQ1" s="1167"/>
      <c r="AR1" s="1167"/>
      <c r="AS1" s="1167"/>
      <c r="AT1" s="1167"/>
      <c r="AU1" s="1167"/>
      <c r="AV1" s="1167"/>
    </row>
    <row r="2" spans="1:48" ht="26.25" customHeight="1" thickTop="1" x14ac:dyDescent="0.3">
      <c r="A2" s="987" t="s">
        <v>0</v>
      </c>
      <c r="B2" s="987"/>
      <c r="C2" s="1168" t="s">
        <v>327</v>
      </c>
      <c r="D2" s="1168"/>
      <c r="E2" s="1168"/>
      <c r="F2" s="1168"/>
      <c r="G2" s="1168"/>
      <c r="H2" s="1168"/>
      <c r="I2" s="1168"/>
      <c r="J2" s="1168" t="s">
        <v>329</v>
      </c>
      <c r="K2" s="1168"/>
      <c r="L2" s="1168"/>
      <c r="M2" s="1168"/>
      <c r="N2" s="1168" t="s">
        <v>330</v>
      </c>
      <c r="O2" s="1168"/>
      <c r="P2" s="1168"/>
      <c r="Q2" s="1168"/>
      <c r="R2" s="1168"/>
      <c r="S2" s="1168"/>
      <c r="T2" s="1168" t="s">
        <v>328</v>
      </c>
      <c r="U2" s="1168"/>
      <c r="V2" s="1168"/>
      <c r="W2" s="1168"/>
      <c r="X2" s="1168"/>
      <c r="Y2" s="987" t="s">
        <v>439</v>
      </c>
      <c r="Z2" s="987"/>
      <c r="AA2" s="424"/>
      <c r="AB2" s="1049"/>
      <c r="AC2" s="1049"/>
      <c r="AD2" s="1075"/>
      <c r="AE2" s="1075"/>
      <c r="AF2" s="1075"/>
      <c r="AG2" s="1075"/>
      <c r="AH2" s="1075"/>
      <c r="AI2" s="1075"/>
      <c r="AJ2" s="1075"/>
      <c r="AK2" s="1075"/>
      <c r="AL2" s="1075"/>
      <c r="AM2" s="1075"/>
      <c r="AN2" s="1075"/>
      <c r="AO2" s="1075"/>
      <c r="AP2" s="1075"/>
      <c r="AQ2" s="1075"/>
      <c r="AR2" s="1075"/>
      <c r="AS2" s="1075"/>
      <c r="AT2" s="1075"/>
      <c r="AU2" s="1075"/>
      <c r="AV2" s="1084"/>
    </row>
    <row r="3" spans="1:48" ht="35.25" customHeight="1" x14ac:dyDescent="0.3">
      <c r="A3" s="988"/>
      <c r="B3" s="988"/>
      <c r="C3" s="1169" t="s">
        <v>331</v>
      </c>
      <c r="D3" s="1169"/>
      <c r="E3" s="1169"/>
      <c r="F3" s="1169"/>
      <c r="G3" s="1169"/>
      <c r="H3" s="1169"/>
      <c r="I3" s="1169"/>
      <c r="J3" s="1169" t="s">
        <v>385</v>
      </c>
      <c r="K3" s="1169"/>
      <c r="L3" s="1169"/>
      <c r="M3" s="434"/>
      <c r="N3" s="1169" t="s">
        <v>389</v>
      </c>
      <c r="O3" s="1169"/>
      <c r="P3" s="1169"/>
      <c r="Q3" s="1169"/>
      <c r="R3" s="1169"/>
      <c r="S3" s="1169"/>
      <c r="T3" s="1169" t="s">
        <v>395</v>
      </c>
      <c r="U3" s="1169"/>
      <c r="V3" s="1169"/>
      <c r="W3" s="1169"/>
      <c r="X3" s="1169"/>
      <c r="Y3" s="988"/>
      <c r="Z3" s="988"/>
      <c r="AA3" s="424"/>
      <c r="AB3" s="1049"/>
      <c r="AC3" s="1049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1084"/>
    </row>
    <row r="4" spans="1:48" ht="24.75" customHeight="1" x14ac:dyDescent="0.3">
      <c r="A4" s="988"/>
      <c r="B4" s="988"/>
      <c r="C4" s="1169" t="s">
        <v>332</v>
      </c>
      <c r="D4" s="1169" t="s">
        <v>333</v>
      </c>
      <c r="E4" s="1181" t="s">
        <v>334</v>
      </c>
      <c r="F4" s="1179" t="s">
        <v>335</v>
      </c>
      <c r="G4" s="1179" t="s">
        <v>336</v>
      </c>
      <c r="H4" s="1179" t="s">
        <v>337</v>
      </c>
      <c r="I4" s="1179" t="s">
        <v>90</v>
      </c>
      <c r="J4" s="1179" t="s">
        <v>341</v>
      </c>
      <c r="K4" s="1179" t="s">
        <v>342</v>
      </c>
      <c r="L4" s="1179" t="s">
        <v>343</v>
      </c>
      <c r="M4" s="1179" t="s">
        <v>90</v>
      </c>
      <c r="N4" s="1179" t="s">
        <v>344</v>
      </c>
      <c r="O4" s="1179" t="s">
        <v>345</v>
      </c>
      <c r="P4" s="1179" t="s">
        <v>346</v>
      </c>
      <c r="Q4" s="1179" t="s">
        <v>347</v>
      </c>
      <c r="R4" s="1179" t="s">
        <v>617</v>
      </c>
      <c r="S4" s="1179" t="s">
        <v>90</v>
      </c>
      <c r="T4" s="1169" t="s">
        <v>420</v>
      </c>
      <c r="U4" s="1169" t="s">
        <v>338</v>
      </c>
      <c r="V4" s="1169" t="s">
        <v>339</v>
      </c>
      <c r="W4" s="1169" t="s">
        <v>340</v>
      </c>
      <c r="X4" s="1169" t="s">
        <v>90</v>
      </c>
      <c r="Y4" s="988"/>
      <c r="Z4" s="988"/>
      <c r="AA4" s="1075"/>
      <c r="AB4" s="1049"/>
      <c r="AC4" s="1049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84"/>
    </row>
    <row r="5" spans="1:48" ht="46.5" customHeight="1" x14ac:dyDescent="0.3">
      <c r="A5" s="988"/>
      <c r="B5" s="988"/>
      <c r="C5" s="1169"/>
      <c r="D5" s="1169"/>
      <c r="E5" s="1181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69"/>
      <c r="U5" s="1169"/>
      <c r="V5" s="1169"/>
      <c r="W5" s="1169"/>
      <c r="X5" s="1169"/>
      <c r="Y5" s="988"/>
      <c r="Z5" s="988"/>
      <c r="AA5" s="1075"/>
      <c r="AB5" s="1049"/>
      <c r="AC5" s="1049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84"/>
    </row>
    <row r="6" spans="1:48" ht="34.5" customHeight="1" x14ac:dyDescent="0.3">
      <c r="A6" s="988"/>
      <c r="B6" s="988"/>
      <c r="C6" s="1184" t="s">
        <v>348</v>
      </c>
      <c r="D6" s="1184" t="s">
        <v>349</v>
      </c>
      <c r="E6" s="1184" t="s">
        <v>350</v>
      </c>
      <c r="F6" s="1184" t="s">
        <v>351</v>
      </c>
      <c r="G6" s="1184" t="s">
        <v>352</v>
      </c>
      <c r="H6" s="1179" t="s">
        <v>239</v>
      </c>
      <c r="I6" s="1179" t="s">
        <v>12</v>
      </c>
      <c r="J6" s="1179" t="s">
        <v>386</v>
      </c>
      <c r="K6" s="1179" t="s">
        <v>387</v>
      </c>
      <c r="L6" s="1179" t="s">
        <v>388</v>
      </c>
      <c r="M6" s="1179" t="s">
        <v>12</v>
      </c>
      <c r="N6" s="1179" t="s">
        <v>390</v>
      </c>
      <c r="O6" s="1179" t="s">
        <v>391</v>
      </c>
      <c r="P6" s="1179" t="s">
        <v>392</v>
      </c>
      <c r="Q6" s="1179" t="s">
        <v>393</v>
      </c>
      <c r="R6" s="1179" t="s">
        <v>394</v>
      </c>
      <c r="S6" s="1179" t="s">
        <v>12</v>
      </c>
      <c r="T6" s="1188" t="s">
        <v>448</v>
      </c>
      <c r="U6" s="1188" t="s">
        <v>904</v>
      </c>
      <c r="V6" s="1188" t="s">
        <v>353</v>
      </c>
      <c r="W6" s="1188" t="s">
        <v>354</v>
      </c>
      <c r="X6" s="1179" t="s">
        <v>12</v>
      </c>
      <c r="Y6" s="988"/>
      <c r="Z6" s="988"/>
      <c r="AA6" s="1075"/>
      <c r="AB6" s="1049"/>
      <c r="AC6" s="1049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75"/>
      <c r="AU6" s="1075"/>
      <c r="AV6" s="1084"/>
    </row>
    <row r="7" spans="1:48" ht="19.5" customHeight="1" x14ac:dyDescent="0.3">
      <c r="A7" s="988"/>
      <c r="B7" s="988"/>
      <c r="C7" s="1180"/>
      <c r="D7" s="1180"/>
      <c r="E7" s="1180"/>
      <c r="F7" s="1180"/>
      <c r="G7" s="1180"/>
      <c r="H7" s="1182"/>
      <c r="I7" s="1182"/>
      <c r="J7" s="1182"/>
      <c r="K7" s="1182"/>
      <c r="L7" s="1182"/>
      <c r="M7" s="1182"/>
      <c r="N7" s="1182"/>
      <c r="O7" s="1182"/>
      <c r="P7" s="1182"/>
      <c r="Q7" s="1182"/>
      <c r="R7" s="1182"/>
      <c r="S7" s="1182"/>
      <c r="T7" s="1189"/>
      <c r="U7" s="1189"/>
      <c r="V7" s="1189"/>
      <c r="W7" s="1189"/>
      <c r="X7" s="1180"/>
      <c r="Y7" s="988"/>
      <c r="Z7" s="988"/>
      <c r="AA7" s="1075"/>
      <c r="AB7" s="1049"/>
      <c r="AC7" s="1049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84"/>
    </row>
    <row r="8" spans="1:48" ht="51" customHeight="1" thickBot="1" x14ac:dyDescent="0.35">
      <c r="A8" s="989"/>
      <c r="B8" s="989"/>
      <c r="C8" s="1185"/>
      <c r="D8" s="1185"/>
      <c r="E8" s="1185"/>
      <c r="F8" s="1185"/>
      <c r="G8" s="1185"/>
      <c r="H8" s="1183"/>
      <c r="I8" s="1183"/>
      <c r="J8" s="1183"/>
      <c r="K8" s="1183"/>
      <c r="L8" s="1183"/>
      <c r="M8" s="1183"/>
      <c r="N8" s="1183"/>
      <c r="O8" s="1183"/>
      <c r="P8" s="1183"/>
      <c r="Q8" s="1183"/>
      <c r="R8" s="1183"/>
      <c r="S8" s="1183"/>
      <c r="T8" s="1190"/>
      <c r="U8" s="1190"/>
      <c r="V8" s="1190"/>
      <c r="W8" s="1190"/>
      <c r="X8" s="1185"/>
      <c r="Y8" s="989"/>
      <c r="Z8" s="989"/>
      <c r="AA8" s="1075"/>
      <c r="AB8" s="1049"/>
      <c r="AC8" s="1049"/>
      <c r="AD8" s="1075"/>
      <c r="AE8" s="1075"/>
      <c r="AF8" s="1075"/>
      <c r="AG8" s="1075"/>
      <c r="AH8" s="1075"/>
      <c r="AI8" s="1075"/>
      <c r="AJ8" s="1075"/>
      <c r="AK8" s="1075"/>
      <c r="AL8" s="1075"/>
      <c r="AM8" s="1075"/>
      <c r="AN8" s="1075"/>
      <c r="AO8" s="1075"/>
      <c r="AP8" s="1075"/>
      <c r="AQ8" s="1075"/>
      <c r="AR8" s="1075"/>
      <c r="AS8" s="1075"/>
      <c r="AT8" s="1075"/>
      <c r="AU8" s="1075"/>
      <c r="AV8" s="1084"/>
    </row>
    <row r="9" spans="1:48" ht="24.75" customHeight="1" x14ac:dyDescent="0.3">
      <c r="A9" s="1191" t="s">
        <v>567</v>
      </c>
      <c r="B9" s="1191"/>
      <c r="C9" s="421">
        <v>303</v>
      </c>
      <c r="D9" s="421">
        <v>0</v>
      </c>
      <c r="E9" s="421">
        <v>0</v>
      </c>
      <c r="F9" s="421">
        <v>3</v>
      </c>
      <c r="G9" s="421">
        <v>0</v>
      </c>
      <c r="H9" s="421">
        <v>0</v>
      </c>
      <c r="I9" s="421">
        <f>SUM(C9:H9)</f>
        <v>306</v>
      </c>
      <c r="J9" s="421">
        <v>55</v>
      </c>
      <c r="K9" s="421">
        <v>248</v>
      </c>
      <c r="L9" s="421">
        <v>3</v>
      </c>
      <c r="M9" s="421">
        <f>SUM(J9:L9)</f>
        <v>306</v>
      </c>
      <c r="N9" s="421">
        <v>89</v>
      </c>
      <c r="O9" s="421">
        <v>28</v>
      </c>
      <c r="P9" s="421">
        <v>122</v>
      </c>
      <c r="Q9" s="421">
        <v>57</v>
      </c>
      <c r="R9" s="421">
        <v>10</v>
      </c>
      <c r="S9" s="421">
        <f>SUM(N9:R9)</f>
        <v>306</v>
      </c>
      <c r="T9" s="421">
        <v>306</v>
      </c>
      <c r="U9" s="421">
        <v>297</v>
      </c>
      <c r="V9" s="421">
        <v>290</v>
      </c>
      <c r="W9" s="421">
        <v>304</v>
      </c>
      <c r="X9" s="421">
        <f>SUM(T9:W9)</f>
        <v>1197</v>
      </c>
      <c r="Y9" s="1201" t="s">
        <v>743</v>
      </c>
      <c r="Z9" s="1201"/>
      <c r="AA9" s="424"/>
      <c r="AB9" s="415"/>
      <c r="AC9" s="415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0"/>
    </row>
    <row r="10" spans="1:48" ht="18" customHeight="1" x14ac:dyDescent="0.3">
      <c r="A10" s="1192" t="s">
        <v>14</v>
      </c>
      <c r="B10" s="1192"/>
      <c r="C10" s="421">
        <v>257</v>
      </c>
      <c r="D10" s="421">
        <v>13</v>
      </c>
      <c r="E10" s="421">
        <v>1</v>
      </c>
      <c r="F10" s="421">
        <v>0</v>
      </c>
      <c r="G10" s="421">
        <v>4</v>
      </c>
      <c r="H10" s="421">
        <v>0</v>
      </c>
      <c r="I10" s="442">
        <f t="shared" ref="I10:I28" si="0">SUM(C10:H10)</f>
        <v>275</v>
      </c>
      <c r="J10" s="421">
        <v>157</v>
      </c>
      <c r="K10" s="416">
        <v>114</v>
      </c>
      <c r="L10" s="416">
        <v>4</v>
      </c>
      <c r="M10" s="442">
        <f t="shared" ref="M10:M28" si="1">SUM(J10:L10)</f>
        <v>275</v>
      </c>
      <c r="N10" s="421">
        <v>113</v>
      </c>
      <c r="O10" s="416">
        <v>32</v>
      </c>
      <c r="P10" s="416">
        <v>74</v>
      </c>
      <c r="Q10" s="416">
        <v>38</v>
      </c>
      <c r="R10" s="416">
        <v>18</v>
      </c>
      <c r="S10" s="442">
        <f t="shared" ref="S10:S28" si="2">SUM(N10:R10)</f>
        <v>275</v>
      </c>
      <c r="T10" s="43">
        <v>266</v>
      </c>
      <c r="U10" s="421">
        <v>246</v>
      </c>
      <c r="V10" s="416">
        <v>191</v>
      </c>
      <c r="W10" s="416">
        <v>266</v>
      </c>
      <c r="X10" s="442">
        <f t="shared" ref="X10:X28" si="3">SUM(T10:W10)</f>
        <v>969</v>
      </c>
      <c r="Y10" s="1193" t="s">
        <v>15</v>
      </c>
      <c r="Z10" s="1193"/>
      <c r="AA10" s="122"/>
      <c r="AB10" s="1049"/>
      <c r="AC10" s="1049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</row>
    <row r="11" spans="1:48" ht="18" customHeight="1" x14ac:dyDescent="0.3">
      <c r="A11" s="1186" t="s">
        <v>16</v>
      </c>
      <c r="B11" s="1186"/>
      <c r="C11" s="422">
        <v>207</v>
      </c>
      <c r="D11" s="422">
        <v>0</v>
      </c>
      <c r="E11" s="422">
        <v>0</v>
      </c>
      <c r="F11" s="422">
        <v>0</v>
      </c>
      <c r="G11" s="422">
        <v>4</v>
      </c>
      <c r="H11" s="422">
        <v>5</v>
      </c>
      <c r="I11" s="442">
        <f t="shared" si="0"/>
        <v>216</v>
      </c>
      <c r="J11" s="422">
        <v>58</v>
      </c>
      <c r="K11" s="417">
        <v>147</v>
      </c>
      <c r="L11" s="417">
        <v>11</v>
      </c>
      <c r="M11" s="442">
        <f t="shared" si="1"/>
        <v>216</v>
      </c>
      <c r="N11" s="422">
        <v>49</v>
      </c>
      <c r="O11" s="417">
        <v>20</v>
      </c>
      <c r="P11" s="417">
        <v>79</v>
      </c>
      <c r="Q11" s="417">
        <v>53</v>
      </c>
      <c r="R11" s="417">
        <v>15</v>
      </c>
      <c r="S11" s="442">
        <f t="shared" si="2"/>
        <v>216</v>
      </c>
      <c r="T11" s="422">
        <v>211</v>
      </c>
      <c r="U11" s="422">
        <v>203</v>
      </c>
      <c r="V11" s="417">
        <v>164</v>
      </c>
      <c r="W11" s="417">
        <v>210</v>
      </c>
      <c r="X11" s="442">
        <f t="shared" si="3"/>
        <v>788</v>
      </c>
      <c r="Y11" s="1187" t="s">
        <v>17</v>
      </c>
      <c r="Z11" s="1187"/>
      <c r="AA11" s="122"/>
      <c r="AB11" s="1049"/>
      <c r="AC11" s="1049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</row>
    <row r="12" spans="1:48" ht="18" customHeight="1" x14ac:dyDescent="0.3">
      <c r="A12" s="1186" t="s">
        <v>18</v>
      </c>
      <c r="B12" s="1186"/>
      <c r="C12" s="422">
        <v>219</v>
      </c>
      <c r="D12" s="422">
        <v>0</v>
      </c>
      <c r="E12" s="422">
        <v>0</v>
      </c>
      <c r="F12" s="422">
        <v>10</v>
      </c>
      <c r="G12" s="422">
        <v>1</v>
      </c>
      <c r="H12" s="422">
        <v>0</v>
      </c>
      <c r="I12" s="442">
        <f t="shared" si="0"/>
        <v>230</v>
      </c>
      <c r="J12" s="422">
        <v>149</v>
      </c>
      <c r="K12" s="417">
        <v>80</v>
      </c>
      <c r="L12" s="417">
        <v>1</v>
      </c>
      <c r="M12" s="442">
        <f t="shared" si="1"/>
        <v>230</v>
      </c>
      <c r="N12" s="422">
        <v>41</v>
      </c>
      <c r="O12" s="417">
        <v>43</v>
      </c>
      <c r="P12" s="417">
        <v>106</v>
      </c>
      <c r="Q12" s="417">
        <v>33</v>
      </c>
      <c r="R12" s="417">
        <v>7</v>
      </c>
      <c r="S12" s="442">
        <f t="shared" si="2"/>
        <v>230</v>
      </c>
      <c r="T12" s="422">
        <v>223</v>
      </c>
      <c r="U12" s="422">
        <v>205</v>
      </c>
      <c r="V12" s="417">
        <v>210</v>
      </c>
      <c r="W12" s="417">
        <v>215</v>
      </c>
      <c r="X12" s="442">
        <f t="shared" si="3"/>
        <v>853</v>
      </c>
      <c r="Y12" s="1187" t="s">
        <v>19</v>
      </c>
      <c r="Z12" s="1187"/>
      <c r="AA12" s="122"/>
      <c r="AB12" s="1049"/>
      <c r="AC12" s="1049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</row>
    <row r="13" spans="1:48" ht="18" customHeight="1" x14ac:dyDescent="0.3">
      <c r="A13" s="1194" t="s">
        <v>20</v>
      </c>
      <c r="B13" s="638" t="s">
        <v>399</v>
      </c>
      <c r="C13" s="422">
        <v>145</v>
      </c>
      <c r="D13" s="422">
        <v>1</v>
      </c>
      <c r="E13" s="422">
        <v>0</v>
      </c>
      <c r="F13" s="422">
        <v>1</v>
      </c>
      <c r="G13" s="422">
        <v>8</v>
      </c>
      <c r="H13" s="422">
        <v>0</v>
      </c>
      <c r="I13" s="442">
        <f t="shared" si="0"/>
        <v>155</v>
      </c>
      <c r="J13" s="422">
        <v>17</v>
      </c>
      <c r="K13" s="417">
        <v>133</v>
      </c>
      <c r="L13" s="417">
        <v>5</v>
      </c>
      <c r="M13" s="442">
        <f t="shared" si="1"/>
        <v>155</v>
      </c>
      <c r="N13" s="422">
        <v>14</v>
      </c>
      <c r="O13" s="417">
        <v>21</v>
      </c>
      <c r="P13" s="417">
        <v>31</v>
      </c>
      <c r="Q13" s="417">
        <v>30</v>
      </c>
      <c r="R13" s="417">
        <v>59</v>
      </c>
      <c r="S13" s="442">
        <f t="shared" si="2"/>
        <v>155</v>
      </c>
      <c r="T13" s="422">
        <v>155</v>
      </c>
      <c r="U13" s="422">
        <v>155</v>
      </c>
      <c r="V13" s="417">
        <v>155</v>
      </c>
      <c r="W13" s="417">
        <v>155</v>
      </c>
      <c r="X13" s="442">
        <f t="shared" si="3"/>
        <v>620</v>
      </c>
      <c r="Y13" s="637" t="s">
        <v>43</v>
      </c>
      <c r="Z13" s="1197" t="s">
        <v>380</v>
      </c>
      <c r="AA13" s="122"/>
      <c r="AB13" s="1098"/>
      <c r="AC13" s="415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</row>
    <row r="14" spans="1:48" ht="18" customHeight="1" x14ac:dyDescent="0.3">
      <c r="A14" s="1195"/>
      <c r="B14" s="638" t="s">
        <v>400</v>
      </c>
      <c r="C14" s="422">
        <v>203</v>
      </c>
      <c r="D14" s="422">
        <v>2</v>
      </c>
      <c r="E14" s="422">
        <v>0</v>
      </c>
      <c r="F14" s="422">
        <v>3</v>
      </c>
      <c r="G14" s="422">
        <v>13</v>
      </c>
      <c r="H14" s="422">
        <v>0</v>
      </c>
      <c r="I14" s="442">
        <f t="shared" si="0"/>
        <v>221</v>
      </c>
      <c r="J14" s="422">
        <v>20</v>
      </c>
      <c r="K14" s="417">
        <v>179</v>
      </c>
      <c r="L14" s="417">
        <v>22</v>
      </c>
      <c r="M14" s="442">
        <f t="shared" si="1"/>
        <v>221</v>
      </c>
      <c r="N14" s="422">
        <v>66</v>
      </c>
      <c r="O14" s="417">
        <v>8</v>
      </c>
      <c r="P14" s="417">
        <v>61</v>
      </c>
      <c r="Q14" s="417">
        <v>49</v>
      </c>
      <c r="R14" s="417">
        <v>37</v>
      </c>
      <c r="S14" s="442">
        <f t="shared" si="2"/>
        <v>221</v>
      </c>
      <c r="T14" s="422">
        <v>220</v>
      </c>
      <c r="U14" s="422">
        <v>208</v>
      </c>
      <c r="V14" s="417">
        <v>194</v>
      </c>
      <c r="W14" s="417">
        <v>218</v>
      </c>
      <c r="X14" s="442">
        <f t="shared" si="3"/>
        <v>840</v>
      </c>
      <c r="Y14" s="637" t="s">
        <v>44</v>
      </c>
      <c r="Z14" s="1198"/>
      <c r="AA14" s="122"/>
      <c r="AB14" s="1098"/>
      <c r="AC14" s="415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</row>
    <row r="15" spans="1:48" ht="18" customHeight="1" x14ac:dyDescent="0.3">
      <c r="A15" s="1195"/>
      <c r="B15" s="638" t="s">
        <v>401</v>
      </c>
      <c r="C15" s="422">
        <v>85</v>
      </c>
      <c r="D15" s="422">
        <v>3</v>
      </c>
      <c r="E15" s="422">
        <v>0</v>
      </c>
      <c r="F15" s="422">
        <v>1</v>
      </c>
      <c r="G15" s="422">
        <v>16</v>
      </c>
      <c r="H15" s="422">
        <v>0</v>
      </c>
      <c r="I15" s="442">
        <f t="shared" si="0"/>
        <v>105</v>
      </c>
      <c r="J15" s="422">
        <v>4</v>
      </c>
      <c r="K15" s="417">
        <v>97</v>
      </c>
      <c r="L15" s="417">
        <v>4</v>
      </c>
      <c r="M15" s="442">
        <f t="shared" si="1"/>
        <v>105</v>
      </c>
      <c r="N15" s="422">
        <v>3</v>
      </c>
      <c r="O15" s="417">
        <v>2</v>
      </c>
      <c r="P15" s="417">
        <v>11</v>
      </c>
      <c r="Q15" s="417">
        <v>32</v>
      </c>
      <c r="R15" s="417">
        <v>57</v>
      </c>
      <c r="S15" s="442">
        <f t="shared" si="2"/>
        <v>105</v>
      </c>
      <c r="T15" s="422">
        <v>105</v>
      </c>
      <c r="U15" s="422">
        <v>105</v>
      </c>
      <c r="V15" s="417">
        <v>105</v>
      </c>
      <c r="W15" s="417">
        <v>105</v>
      </c>
      <c r="X15" s="442">
        <f t="shared" si="3"/>
        <v>420</v>
      </c>
      <c r="Y15" s="637" t="s">
        <v>45</v>
      </c>
      <c r="Z15" s="1198"/>
      <c r="AA15" s="122"/>
      <c r="AB15" s="1098"/>
      <c r="AC15" s="415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</row>
    <row r="16" spans="1:48" ht="18" customHeight="1" x14ac:dyDescent="0.3">
      <c r="A16" s="1195"/>
      <c r="B16" s="638" t="s">
        <v>382</v>
      </c>
      <c r="C16" s="422">
        <v>165</v>
      </c>
      <c r="D16" s="422">
        <v>4</v>
      </c>
      <c r="E16" s="422">
        <v>0</v>
      </c>
      <c r="F16" s="422">
        <v>6</v>
      </c>
      <c r="G16" s="422">
        <v>14</v>
      </c>
      <c r="H16" s="422">
        <v>0</v>
      </c>
      <c r="I16" s="442">
        <f t="shared" si="0"/>
        <v>189</v>
      </c>
      <c r="J16" s="422">
        <v>38</v>
      </c>
      <c r="K16" s="417">
        <v>143</v>
      </c>
      <c r="L16" s="417">
        <v>8</v>
      </c>
      <c r="M16" s="442">
        <f t="shared" si="1"/>
        <v>189</v>
      </c>
      <c r="N16" s="422">
        <v>31</v>
      </c>
      <c r="O16" s="417">
        <v>43</v>
      </c>
      <c r="P16" s="417">
        <v>37</v>
      </c>
      <c r="Q16" s="417">
        <v>50</v>
      </c>
      <c r="R16" s="417">
        <v>28</v>
      </c>
      <c r="S16" s="442">
        <f t="shared" si="2"/>
        <v>189</v>
      </c>
      <c r="T16" s="422">
        <v>189</v>
      </c>
      <c r="U16" s="422">
        <v>183</v>
      </c>
      <c r="V16" s="417">
        <v>184</v>
      </c>
      <c r="W16" s="417">
        <v>187</v>
      </c>
      <c r="X16" s="442">
        <f t="shared" si="3"/>
        <v>743</v>
      </c>
      <c r="Y16" s="637" t="s">
        <v>46</v>
      </c>
      <c r="Z16" s="1198"/>
      <c r="AA16" s="122"/>
      <c r="AB16" s="1098"/>
      <c r="AC16" s="415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</row>
    <row r="17" spans="1:48" ht="18" customHeight="1" x14ac:dyDescent="0.3">
      <c r="A17" s="1195"/>
      <c r="B17" s="638" t="s">
        <v>383</v>
      </c>
      <c r="C17" s="422">
        <v>171</v>
      </c>
      <c r="D17" s="422">
        <v>3</v>
      </c>
      <c r="E17" s="422">
        <v>0</v>
      </c>
      <c r="F17" s="422">
        <v>11</v>
      </c>
      <c r="G17" s="422">
        <v>26</v>
      </c>
      <c r="H17" s="422">
        <v>0</v>
      </c>
      <c r="I17" s="442">
        <f t="shared" si="0"/>
        <v>211</v>
      </c>
      <c r="J17" s="422">
        <v>57</v>
      </c>
      <c r="K17" s="417">
        <v>144</v>
      </c>
      <c r="L17" s="417">
        <v>10</v>
      </c>
      <c r="M17" s="442">
        <f t="shared" si="1"/>
        <v>211</v>
      </c>
      <c r="N17" s="422">
        <v>30</v>
      </c>
      <c r="O17" s="417">
        <v>31</v>
      </c>
      <c r="P17" s="417">
        <v>60</v>
      </c>
      <c r="Q17" s="417">
        <v>55</v>
      </c>
      <c r="R17" s="417">
        <v>35</v>
      </c>
      <c r="S17" s="442">
        <f t="shared" si="2"/>
        <v>211</v>
      </c>
      <c r="T17" s="422">
        <v>208</v>
      </c>
      <c r="U17" s="422">
        <v>187</v>
      </c>
      <c r="V17" s="417">
        <v>171</v>
      </c>
      <c r="W17" s="417">
        <v>197</v>
      </c>
      <c r="X17" s="442">
        <f t="shared" si="3"/>
        <v>763</v>
      </c>
      <c r="Y17" s="637" t="s">
        <v>47</v>
      </c>
      <c r="Z17" s="1198"/>
      <c r="AA17" s="122"/>
      <c r="AB17" s="1098"/>
      <c r="AC17" s="415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</row>
    <row r="18" spans="1:48" ht="18" customHeight="1" x14ac:dyDescent="0.3">
      <c r="A18" s="1196"/>
      <c r="B18" s="638" t="s">
        <v>384</v>
      </c>
      <c r="C18" s="422">
        <v>135</v>
      </c>
      <c r="D18" s="422">
        <v>0</v>
      </c>
      <c r="E18" s="422">
        <v>0</v>
      </c>
      <c r="F18" s="422">
        <v>1</v>
      </c>
      <c r="G18" s="422">
        <v>1</v>
      </c>
      <c r="H18" s="422">
        <v>0</v>
      </c>
      <c r="I18" s="442">
        <f t="shared" si="0"/>
        <v>137</v>
      </c>
      <c r="J18" s="422">
        <v>27</v>
      </c>
      <c r="K18" s="417">
        <v>104</v>
      </c>
      <c r="L18" s="417">
        <v>6</v>
      </c>
      <c r="M18" s="442">
        <f t="shared" si="1"/>
        <v>137</v>
      </c>
      <c r="N18" s="422">
        <v>34</v>
      </c>
      <c r="O18" s="417">
        <v>14</v>
      </c>
      <c r="P18" s="417">
        <v>41</v>
      </c>
      <c r="Q18" s="417">
        <v>31</v>
      </c>
      <c r="R18" s="417">
        <v>17</v>
      </c>
      <c r="S18" s="442">
        <f t="shared" si="2"/>
        <v>137</v>
      </c>
      <c r="T18" s="422">
        <v>137</v>
      </c>
      <c r="U18" s="422">
        <v>137</v>
      </c>
      <c r="V18" s="417">
        <v>137</v>
      </c>
      <c r="W18" s="417">
        <v>137</v>
      </c>
      <c r="X18" s="442">
        <f t="shared" si="3"/>
        <v>548</v>
      </c>
      <c r="Y18" s="637" t="s">
        <v>48</v>
      </c>
      <c r="Z18" s="1199"/>
      <c r="AA18" s="122"/>
      <c r="AB18" s="1098"/>
      <c r="AC18" s="415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</row>
    <row r="19" spans="1:48" ht="18" customHeight="1" x14ac:dyDescent="0.3">
      <c r="A19" s="1200" t="s">
        <v>397</v>
      </c>
      <c r="B19" s="1200"/>
      <c r="C19" s="422">
        <v>213</v>
      </c>
      <c r="D19" s="422">
        <v>1</v>
      </c>
      <c r="E19" s="422">
        <v>0</v>
      </c>
      <c r="F19" s="422">
        <v>8</v>
      </c>
      <c r="G19" s="422">
        <v>4</v>
      </c>
      <c r="H19" s="422">
        <v>3</v>
      </c>
      <c r="I19" s="442">
        <f t="shared" si="0"/>
        <v>229</v>
      </c>
      <c r="J19" s="422">
        <v>67</v>
      </c>
      <c r="K19" s="417">
        <v>155</v>
      </c>
      <c r="L19" s="417">
        <v>7</v>
      </c>
      <c r="M19" s="442">
        <f t="shared" si="1"/>
        <v>229</v>
      </c>
      <c r="N19" s="422">
        <v>59</v>
      </c>
      <c r="O19" s="417">
        <v>25</v>
      </c>
      <c r="P19" s="417">
        <v>75</v>
      </c>
      <c r="Q19" s="417">
        <v>48</v>
      </c>
      <c r="R19" s="417">
        <v>22</v>
      </c>
      <c r="S19" s="442">
        <f t="shared" si="2"/>
        <v>229</v>
      </c>
      <c r="T19" s="422">
        <v>221</v>
      </c>
      <c r="U19" s="422">
        <v>186</v>
      </c>
      <c r="V19" s="417">
        <v>190</v>
      </c>
      <c r="W19" s="417">
        <v>220</v>
      </c>
      <c r="X19" s="442">
        <f t="shared" si="3"/>
        <v>817</v>
      </c>
      <c r="Y19" s="637"/>
      <c r="Z19" s="644" t="s">
        <v>438</v>
      </c>
      <c r="AA19" s="122"/>
      <c r="AB19" s="423"/>
      <c r="AC19" s="415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</row>
    <row r="20" spans="1:48" ht="18" customHeight="1" x14ac:dyDescent="0.3">
      <c r="A20" s="1186" t="s">
        <v>22</v>
      </c>
      <c r="B20" s="1186"/>
      <c r="C20" s="422">
        <v>189</v>
      </c>
      <c r="D20" s="422">
        <v>1</v>
      </c>
      <c r="E20" s="422">
        <v>0</v>
      </c>
      <c r="F20" s="422">
        <v>2</v>
      </c>
      <c r="G20" s="422">
        <v>0</v>
      </c>
      <c r="H20" s="422">
        <v>0</v>
      </c>
      <c r="I20" s="442">
        <f t="shared" si="0"/>
        <v>192</v>
      </c>
      <c r="J20" s="422">
        <v>44</v>
      </c>
      <c r="K20" s="417">
        <v>140</v>
      </c>
      <c r="L20" s="417">
        <v>8</v>
      </c>
      <c r="M20" s="442">
        <f t="shared" si="1"/>
        <v>192</v>
      </c>
      <c r="N20" s="422">
        <v>12</v>
      </c>
      <c r="O20" s="417">
        <v>20</v>
      </c>
      <c r="P20" s="417">
        <v>56</v>
      </c>
      <c r="Q20" s="417">
        <v>81</v>
      </c>
      <c r="R20" s="417">
        <v>23</v>
      </c>
      <c r="S20" s="442">
        <f t="shared" si="2"/>
        <v>192</v>
      </c>
      <c r="T20" s="422">
        <v>192</v>
      </c>
      <c r="U20" s="422">
        <v>187</v>
      </c>
      <c r="V20" s="417">
        <v>167</v>
      </c>
      <c r="W20" s="417">
        <v>188</v>
      </c>
      <c r="X20" s="442">
        <f t="shared" si="3"/>
        <v>734</v>
      </c>
      <c r="Y20" s="1187" t="s">
        <v>49</v>
      </c>
      <c r="Z20" s="1187"/>
      <c r="AA20" s="122"/>
      <c r="AB20" s="1049"/>
      <c r="AC20" s="1049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</row>
    <row r="21" spans="1:48" ht="18" customHeight="1" x14ac:dyDescent="0.3">
      <c r="A21" s="1186" t="s">
        <v>23</v>
      </c>
      <c r="B21" s="1186"/>
      <c r="C21" s="422">
        <v>140</v>
      </c>
      <c r="D21" s="422">
        <v>0</v>
      </c>
      <c r="E21" s="422">
        <v>0</v>
      </c>
      <c r="F21" s="422">
        <v>4</v>
      </c>
      <c r="G21" s="422">
        <v>0</v>
      </c>
      <c r="H21" s="422">
        <v>0</v>
      </c>
      <c r="I21" s="442">
        <f t="shared" si="0"/>
        <v>144</v>
      </c>
      <c r="J21" s="422">
        <v>17</v>
      </c>
      <c r="K21" s="417">
        <v>120</v>
      </c>
      <c r="L21" s="417">
        <v>7</v>
      </c>
      <c r="M21" s="442">
        <f t="shared" si="1"/>
        <v>144</v>
      </c>
      <c r="N21" s="422">
        <v>5</v>
      </c>
      <c r="O21" s="417">
        <v>10</v>
      </c>
      <c r="P21" s="417">
        <v>47</v>
      </c>
      <c r="Q21" s="417">
        <v>68</v>
      </c>
      <c r="R21" s="417">
        <v>14</v>
      </c>
      <c r="S21" s="442">
        <f t="shared" si="2"/>
        <v>144</v>
      </c>
      <c r="T21" s="422">
        <v>144</v>
      </c>
      <c r="U21" s="422">
        <v>144</v>
      </c>
      <c r="V21" s="417">
        <v>144</v>
      </c>
      <c r="W21" s="417">
        <v>144</v>
      </c>
      <c r="X21" s="442">
        <f t="shared" si="3"/>
        <v>576</v>
      </c>
      <c r="Y21" s="1187" t="s">
        <v>24</v>
      </c>
      <c r="Z21" s="1187"/>
      <c r="AA21" s="122"/>
      <c r="AB21" s="1049"/>
      <c r="AC21" s="1049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</row>
    <row r="22" spans="1:48" ht="18" customHeight="1" x14ac:dyDescent="0.3">
      <c r="A22" s="1186" t="s">
        <v>25</v>
      </c>
      <c r="B22" s="1186"/>
      <c r="C22" s="422">
        <v>210</v>
      </c>
      <c r="D22" s="422">
        <v>1</v>
      </c>
      <c r="E22" s="422">
        <v>0</v>
      </c>
      <c r="F22" s="422">
        <v>4</v>
      </c>
      <c r="G22" s="422">
        <v>1</v>
      </c>
      <c r="H22" s="422">
        <v>0</v>
      </c>
      <c r="I22" s="442">
        <f t="shared" si="0"/>
        <v>216</v>
      </c>
      <c r="J22" s="422">
        <v>20</v>
      </c>
      <c r="K22" s="417">
        <v>171</v>
      </c>
      <c r="L22" s="417">
        <v>25</v>
      </c>
      <c r="M22" s="442">
        <f t="shared" si="1"/>
        <v>216</v>
      </c>
      <c r="N22" s="802">
        <v>4</v>
      </c>
      <c r="O22" s="795">
        <v>11</v>
      </c>
      <c r="P22" s="795">
        <v>83</v>
      </c>
      <c r="Q22" s="795">
        <v>93</v>
      </c>
      <c r="R22" s="795">
        <v>25</v>
      </c>
      <c r="S22" s="801">
        <f t="shared" si="2"/>
        <v>216</v>
      </c>
      <c r="T22" s="422">
        <v>216</v>
      </c>
      <c r="U22" s="422">
        <v>216</v>
      </c>
      <c r="V22" s="417">
        <v>216</v>
      </c>
      <c r="W22" s="417">
        <v>215</v>
      </c>
      <c r="X22" s="442">
        <f t="shared" si="3"/>
        <v>863</v>
      </c>
      <c r="Y22" s="1187" t="s">
        <v>50</v>
      </c>
      <c r="Z22" s="1187"/>
      <c r="AA22" s="122"/>
      <c r="AB22" s="1049"/>
      <c r="AC22" s="1049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</row>
    <row r="23" spans="1:48" ht="18" customHeight="1" x14ac:dyDescent="0.3">
      <c r="A23" s="1186" t="s">
        <v>64</v>
      </c>
      <c r="B23" s="1186"/>
      <c r="C23" s="422">
        <v>172</v>
      </c>
      <c r="D23" s="422">
        <v>2</v>
      </c>
      <c r="E23" s="422">
        <v>0</v>
      </c>
      <c r="F23" s="422">
        <v>2</v>
      </c>
      <c r="G23" s="422">
        <v>2</v>
      </c>
      <c r="H23" s="422">
        <v>0</v>
      </c>
      <c r="I23" s="442">
        <f t="shared" si="0"/>
        <v>178</v>
      </c>
      <c r="J23" s="422">
        <v>40</v>
      </c>
      <c r="K23" s="417">
        <v>134</v>
      </c>
      <c r="L23" s="417">
        <v>4</v>
      </c>
      <c r="M23" s="442">
        <f t="shared" si="1"/>
        <v>178</v>
      </c>
      <c r="N23" s="422">
        <v>21</v>
      </c>
      <c r="O23" s="417">
        <v>29</v>
      </c>
      <c r="P23" s="417">
        <v>70</v>
      </c>
      <c r="Q23" s="417">
        <v>33</v>
      </c>
      <c r="R23" s="417">
        <v>25</v>
      </c>
      <c r="S23" s="442">
        <f t="shared" si="2"/>
        <v>178</v>
      </c>
      <c r="T23" s="422">
        <v>176</v>
      </c>
      <c r="U23" s="422">
        <v>172</v>
      </c>
      <c r="V23" s="417">
        <v>132</v>
      </c>
      <c r="W23" s="417">
        <v>169</v>
      </c>
      <c r="X23" s="442">
        <f t="shared" si="3"/>
        <v>649</v>
      </c>
      <c r="Y23" s="1187" t="s">
        <v>51</v>
      </c>
      <c r="Z23" s="1187"/>
      <c r="AA23" s="122"/>
      <c r="AB23" s="1049"/>
      <c r="AC23" s="1049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</row>
    <row r="24" spans="1:48" ht="18" customHeight="1" x14ac:dyDescent="0.3">
      <c r="A24" s="1186" t="s">
        <v>27</v>
      </c>
      <c r="B24" s="1186"/>
      <c r="C24" s="422">
        <v>115</v>
      </c>
      <c r="D24" s="422">
        <v>0</v>
      </c>
      <c r="E24" s="422">
        <v>0</v>
      </c>
      <c r="F24" s="422">
        <v>1</v>
      </c>
      <c r="G24" s="422">
        <v>3</v>
      </c>
      <c r="H24" s="422">
        <v>0</v>
      </c>
      <c r="I24" s="442">
        <f t="shared" si="0"/>
        <v>119</v>
      </c>
      <c r="J24" s="422">
        <v>30</v>
      </c>
      <c r="K24" s="417">
        <v>82</v>
      </c>
      <c r="L24" s="417">
        <v>7</v>
      </c>
      <c r="M24" s="442">
        <f t="shared" si="1"/>
        <v>119</v>
      </c>
      <c r="N24" s="422">
        <v>16</v>
      </c>
      <c r="O24" s="417">
        <v>18</v>
      </c>
      <c r="P24" s="417">
        <v>45</v>
      </c>
      <c r="Q24" s="417">
        <v>34</v>
      </c>
      <c r="R24" s="417">
        <v>6</v>
      </c>
      <c r="S24" s="442">
        <f t="shared" si="2"/>
        <v>119</v>
      </c>
      <c r="T24" s="422">
        <v>119</v>
      </c>
      <c r="U24" s="422">
        <v>119</v>
      </c>
      <c r="V24" s="417">
        <v>119</v>
      </c>
      <c r="W24" s="417">
        <v>114</v>
      </c>
      <c r="X24" s="442">
        <f t="shared" si="3"/>
        <v>471</v>
      </c>
      <c r="Y24" s="1187" t="s">
        <v>28</v>
      </c>
      <c r="Z24" s="1187"/>
      <c r="AA24" s="122"/>
      <c r="AB24" s="1049"/>
      <c r="AC24" s="1049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</row>
    <row r="25" spans="1:48" ht="18" customHeight="1" x14ac:dyDescent="0.3">
      <c r="A25" s="1186" t="s">
        <v>29</v>
      </c>
      <c r="B25" s="1186"/>
      <c r="C25" s="422">
        <v>202</v>
      </c>
      <c r="D25" s="422">
        <v>0</v>
      </c>
      <c r="E25" s="422">
        <v>0</v>
      </c>
      <c r="F25" s="422">
        <v>1</v>
      </c>
      <c r="G25" s="422">
        <v>1</v>
      </c>
      <c r="H25" s="422">
        <v>0</v>
      </c>
      <c r="I25" s="442">
        <f t="shared" si="0"/>
        <v>204</v>
      </c>
      <c r="J25" s="422">
        <v>45</v>
      </c>
      <c r="K25" s="417">
        <v>152</v>
      </c>
      <c r="L25" s="417">
        <v>7</v>
      </c>
      <c r="M25" s="442">
        <f t="shared" si="1"/>
        <v>204</v>
      </c>
      <c r="N25" s="422">
        <v>23</v>
      </c>
      <c r="O25" s="417">
        <v>14</v>
      </c>
      <c r="P25" s="417">
        <v>82</v>
      </c>
      <c r="Q25" s="417">
        <v>62</v>
      </c>
      <c r="R25" s="417">
        <v>23</v>
      </c>
      <c r="S25" s="442">
        <f t="shared" si="2"/>
        <v>204</v>
      </c>
      <c r="T25" s="422">
        <v>204</v>
      </c>
      <c r="U25" s="422">
        <v>200</v>
      </c>
      <c r="V25" s="417">
        <v>197</v>
      </c>
      <c r="W25" s="417">
        <v>200</v>
      </c>
      <c r="X25" s="442">
        <f t="shared" si="3"/>
        <v>801</v>
      </c>
      <c r="Y25" s="1187" t="s">
        <v>30</v>
      </c>
      <c r="Z25" s="1187"/>
      <c r="AA25" s="122"/>
      <c r="AB25" s="1049"/>
      <c r="AC25" s="1049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</row>
    <row r="26" spans="1:48" ht="18" customHeight="1" x14ac:dyDescent="0.3">
      <c r="A26" s="1186" t="s">
        <v>31</v>
      </c>
      <c r="B26" s="1186"/>
      <c r="C26" s="422">
        <v>237</v>
      </c>
      <c r="D26" s="422">
        <v>0</v>
      </c>
      <c r="E26" s="422">
        <v>0</v>
      </c>
      <c r="F26" s="422">
        <v>5</v>
      </c>
      <c r="G26" s="422">
        <v>0</v>
      </c>
      <c r="H26" s="422">
        <v>0</v>
      </c>
      <c r="I26" s="442">
        <f t="shared" si="0"/>
        <v>242</v>
      </c>
      <c r="J26" s="422">
        <v>62</v>
      </c>
      <c r="K26" s="417">
        <v>170</v>
      </c>
      <c r="L26" s="417">
        <v>10</v>
      </c>
      <c r="M26" s="442">
        <f t="shared" si="1"/>
        <v>242</v>
      </c>
      <c r="N26" s="422">
        <v>80</v>
      </c>
      <c r="O26" s="417">
        <v>43</v>
      </c>
      <c r="P26" s="417">
        <v>73</v>
      </c>
      <c r="Q26" s="417">
        <v>36</v>
      </c>
      <c r="R26" s="417">
        <v>10</v>
      </c>
      <c r="S26" s="442">
        <f t="shared" si="2"/>
        <v>242</v>
      </c>
      <c r="T26" s="422">
        <v>242</v>
      </c>
      <c r="U26" s="422">
        <v>212</v>
      </c>
      <c r="V26" s="417">
        <v>209</v>
      </c>
      <c r="W26" s="417">
        <v>232</v>
      </c>
      <c r="X26" s="442">
        <f t="shared" si="3"/>
        <v>895</v>
      </c>
      <c r="Y26" s="1187" t="s">
        <v>32</v>
      </c>
      <c r="Z26" s="1187"/>
      <c r="AA26" s="122"/>
      <c r="AB26" s="1049"/>
      <c r="AC26" s="1049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</row>
    <row r="27" spans="1:48" ht="18" customHeight="1" x14ac:dyDescent="0.3">
      <c r="A27" s="1186" t="s">
        <v>33</v>
      </c>
      <c r="B27" s="1186"/>
      <c r="C27" s="422">
        <v>113</v>
      </c>
      <c r="D27" s="422">
        <v>0</v>
      </c>
      <c r="E27" s="422">
        <v>0</v>
      </c>
      <c r="F27" s="422">
        <v>1</v>
      </c>
      <c r="G27" s="422">
        <v>0</v>
      </c>
      <c r="H27" s="422">
        <v>0</v>
      </c>
      <c r="I27" s="442">
        <f t="shared" si="0"/>
        <v>114</v>
      </c>
      <c r="J27" s="422">
        <v>35</v>
      </c>
      <c r="K27" s="417">
        <v>78</v>
      </c>
      <c r="L27" s="417">
        <v>1</v>
      </c>
      <c r="M27" s="442">
        <f t="shared" si="1"/>
        <v>114</v>
      </c>
      <c r="N27" s="422">
        <v>1</v>
      </c>
      <c r="O27" s="417">
        <v>14</v>
      </c>
      <c r="P27" s="417">
        <v>38</v>
      </c>
      <c r="Q27" s="417">
        <v>60</v>
      </c>
      <c r="R27" s="417">
        <v>1</v>
      </c>
      <c r="S27" s="442">
        <f t="shared" si="2"/>
        <v>114</v>
      </c>
      <c r="T27" s="422">
        <v>114</v>
      </c>
      <c r="U27" s="422">
        <v>102</v>
      </c>
      <c r="V27" s="417">
        <v>98</v>
      </c>
      <c r="W27" s="417">
        <v>114</v>
      </c>
      <c r="X27" s="442">
        <f t="shared" si="3"/>
        <v>428</v>
      </c>
      <c r="Y27" s="1187" t="s">
        <v>34</v>
      </c>
      <c r="Z27" s="1187"/>
      <c r="AA27" s="122"/>
      <c r="AB27" s="1049"/>
      <c r="AC27" s="1049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</row>
    <row r="28" spans="1:48" ht="18" customHeight="1" thickBot="1" x14ac:dyDescent="0.35">
      <c r="A28" s="1204" t="s">
        <v>35</v>
      </c>
      <c r="B28" s="1204"/>
      <c r="C28" s="44">
        <v>357</v>
      </c>
      <c r="D28" s="44">
        <v>5</v>
      </c>
      <c r="E28" s="44">
        <v>0</v>
      </c>
      <c r="F28" s="44">
        <v>3</v>
      </c>
      <c r="G28" s="44">
        <v>2</v>
      </c>
      <c r="H28" s="44">
        <v>0</v>
      </c>
      <c r="I28" s="442">
        <f t="shared" si="0"/>
        <v>367</v>
      </c>
      <c r="J28" s="44">
        <v>61</v>
      </c>
      <c r="K28" s="9">
        <v>198</v>
      </c>
      <c r="L28" s="429">
        <v>108</v>
      </c>
      <c r="M28" s="442">
        <f t="shared" si="1"/>
        <v>367</v>
      </c>
      <c r="N28" s="44">
        <v>10</v>
      </c>
      <c r="O28" s="9">
        <v>83</v>
      </c>
      <c r="P28" s="9">
        <v>112</v>
      </c>
      <c r="Q28" s="9">
        <v>129</v>
      </c>
      <c r="R28" s="9">
        <v>33</v>
      </c>
      <c r="S28" s="442">
        <f t="shared" si="2"/>
        <v>367</v>
      </c>
      <c r="T28" s="43">
        <v>362</v>
      </c>
      <c r="U28" s="44">
        <v>271</v>
      </c>
      <c r="V28" s="9">
        <v>310</v>
      </c>
      <c r="W28" s="429">
        <v>367</v>
      </c>
      <c r="X28" s="442">
        <f t="shared" si="3"/>
        <v>1310</v>
      </c>
      <c r="Y28" s="1205" t="s">
        <v>52</v>
      </c>
      <c r="Z28" s="1187"/>
      <c r="AA28" s="122"/>
      <c r="AB28" s="1049"/>
      <c r="AC28" s="1049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</row>
    <row r="29" spans="1:48" ht="22.5" customHeight="1" thickBot="1" x14ac:dyDescent="0.35">
      <c r="A29" s="1202" t="s">
        <v>8</v>
      </c>
      <c r="B29" s="1202"/>
      <c r="C29" s="45">
        <f>SUM(C9:C28)</f>
        <v>3838</v>
      </c>
      <c r="D29" s="45">
        <f t="shared" ref="D29:X29" si="4">SUM(D9:D28)</f>
        <v>36</v>
      </c>
      <c r="E29" s="45">
        <f t="shared" si="4"/>
        <v>1</v>
      </c>
      <c r="F29" s="45">
        <f t="shared" si="4"/>
        <v>67</v>
      </c>
      <c r="G29" s="45">
        <f t="shared" si="4"/>
        <v>100</v>
      </c>
      <c r="H29" s="45">
        <f t="shared" si="4"/>
        <v>8</v>
      </c>
      <c r="I29" s="45">
        <f t="shared" si="4"/>
        <v>4050</v>
      </c>
      <c r="J29" s="45">
        <f t="shared" si="4"/>
        <v>1003</v>
      </c>
      <c r="K29" s="45">
        <f t="shared" si="4"/>
        <v>2789</v>
      </c>
      <c r="L29" s="45">
        <f t="shared" si="4"/>
        <v>258</v>
      </c>
      <c r="M29" s="45">
        <f t="shared" si="4"/>
        <v>4050</v>
      </c>
      <c r="N29" s="45">
        <f t="shared" si="4"/>
        <v>701</v>
      </c>
      <c r="O29" s="45">
        <f t="shared" si="4"/>
        <v>509</v>
      </c>
      <c r="P29" s="45">
        <f t="shared" si="4"/>
        <v>1303</v>
      </c>
      <c r="Q29" s="45">
        <f t="shared" si="4"/>
        <v>1072</v>
      </c>
      <c r="R29" s="45">
        <f t="shared" si="4"/>
        <v>465</v>
      </c>
      <c r="S29" s="45">
        <f t="shared" si="4"/>
        <v>4050</v>
      </c>
      <c r="T29" s="45">
        <f t="shared" si="4"/>
        <v>4010</v>
      </c>
      <c r="U29" s="45">
        <f t="shared" si="4"/>
        <v>3735</v>
      </c>
      <c r="V29" s="45">
        <f t="shared" si="4"/>
        <v>3583</v>
      </c>
      <c r="W29" s="45">
        <f t="shared" si="4"/>
        <v>3957</v>
      </c>
      <c r="X29" s="45">
        <f t="shared" si="4"/>
        <v>15285</v>
      </c>
      <c r="Y29" s="1203" t="s">
        <v>381</v>
      </c>
      <c r="Z29" s="1203"/>
      <c r="AA29" s="122"/>
      <c r="AB29" s="1049"/>
      <c r="AC29" s="1049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</row>
    <row r="30" spans="1:48" ht="23.25" customHeight="1" thickTop="1" x14ac:dyDescent="0.3">
      <c r="C30" s="99"/>
      <c r="G30" s="99"/>
      <c r="H30" s="99"/>
    </row>
    <row r="31" spans="1:48" x14ac:dyDescent="0.3">
      <c r="C31" s="99"/>
      <c r="G31" s="99"/>
      <c r="H31" s="99"/>
    </row>
    <row r="32" spans="1:48" x14ac:dyDescent="0.3">
      <c r="C32" s="99"/>
      <c r="G32" s="99"/>
      <c r="H32" s="99"/>
    </row>
    <row r="33" spans="3:8" x14ac:dyDescent="0.3">
      <c r="C33" s="99"/>
      <c r="G33" s="99"/>
      <c r="H33" s="99"/>
    </row>
    <row r="34" spans="3:8" x14ac:dyDescent="0.3">
      <c r="C34" s="99"/>
      <c r="G34" s="99"/>
      <c r="H34" s="99"/>
    </row>
    <row r="35" spans="3:8" x14ac:dyDescent="0.3">
      <c r="C35" s="99"/>
      <c r="G35" s="99"/>
      <c r="H35" s="99"/>
    </row>
    <row r="36" spans="3:8" x14ac:dyDescent="0.3">
      <c r="C36" s="99"/>
      <c r="G36" s="99"/>
      <c r="H36" s="99"/>
    </row>
    <row r="37" spans="3:8" x14ac:dyDescent="0.3">
      <c r="C37" s="99"/>
      <c r="G37" s="99"/>
      <c r="H37" s="99"/>
    </row>
    <row r="38" spans="3:8" x14ac:dyDescent="0.3">
      <c r="C38" s="99"/>
      <c r="G38" s="99"/>
      <c r="H38" s="99"/>
    </row>
    <row r="39" spans="3:8" x14ac:dyDescent="0.3">
      <c r="C39" s="99"/>
      <c r="G39" s="99"/>
      <c r="H39" s="99"/>
    </row>
    <row r="40" spans="3:8" x14ac:dyDescent="0.3">
      <c r="C40" s="99"/>
      <c r="G40" s="99"/>
      <c r="H40" s="99"/>
    </row>
    <row r="41" spans="3:8" x14ac:dyDescent="0.3">
      <c r="C41" s="99"/>
      <c r="G41" s="99"/>
      <c r="H41" s="99"/>
    </row>
    <row r="42" spans="3:8" x14ac:dyDescent="0.3">
      <c r="C42" s="99"/>
      <c r="G42" s="99"/>
      <c r="H42" s="99"/>
    </row>
    <row r="43" spans="3:8" x14ac:dyDescent="0.3">
      <c r="C43" s="99"/>
      <c r="G43" s="99"/>
      <c r="H43" s="99"/>
    </row>
  </sheetData>
  <mergeCells count="132">
    <mergeCell ref="A29:B29"/>
    <mergeCell ref="Y29:Z29"/>
    <mergeCell ref="AB29:AC29"/>
    <mergeCell ref="A27:B27"/>
    <mergeCell ref="Y27:Z27"/>
    <mergeCell ref="AB27:AC27"/>
    <mergeCell ref="A28:B28"/>
    <mergeCell ref="Y28:Z28"/>
    <mergeCell ref="AB28:AC28"/>
    <mergeCell ref="A25:B25"/>
    <mergeCell ref="Y25:Z25"/>
    <mergeCell ref="AB25:AC25"/>
    <mergeCell ref="A26:B26"/>
    <mergeCell ref="Y26:Z26"/>
    <mergeCell ref="AB26:AC26"/>
    <mergeCell ref="A23:B23"/>
    <mergeCell ref="Y23:Z23"/>
    <mergeCell ref="AB23:AC23"/>
    <mergeCell ref="A24:B24"/>
    <mergeCell ref="Y24:Z24"/>
    <mergeCell ref="AB24:AC24"/>
    <mergeCell ref="N6:N8"/>
    <mergeCell ref="A21:B21"/>
    <mergeCell ref="Y21:Z21"/>
    <mergeCell ref="AB21:AC21"/>
    <mergeCell ref="A22:B22"/>
    <mergeCell ref="Y22:Z22"/>
    <mergeCell ref="AB22:AC22"/>
    <mergeCell ref="A13:A18"/>
    <mergeCell ref="Z13:Z18"/>
    <mergeCell ref="AB13:AB18"/>
    <mergeCell ref="A19:B19"/>
    <mergeCell ref="A20:B20"/>
    <mergeCell ref="Y20:Z20"/>
    <mergeCell ref="AB20:AC20"/>
    <mergeCell ref="Y9:Z9"/>
    <mergeCell ref="W4:W5"/>
    <mergeCell ref="AB10:AC10"/>
    <mergeCell ref="A11:B11"/>
    <mergeCell ref="Y11:Z11"/>
    <mergeCell ref="AB11:AC11"/>
    <mergeCell ref="A12:B12"/>
    <mergeCell ref="Y12:Z12"/>
    <mergeCell ref="AB12:AC12"/>
    <mergeCell ref="V6:V8"/>
    <mergeCell ref="W6:W8"/>
    <mergeCell ref="X6:X8"/>
    <mergeCell ref="A9:B9"/>
    <mergeCell ref="A10:B10"/>
    <mergeCell ref="Y10:Z10"/>
    <mergeCell ref="P6:P8"/>
    <mergeCell ref="Q6:Q8"/>
    <mergeCell ref="R6:R8"/>
    <mergeCell ref="S6:S8"/>
    <mergeCell ref="T6:T8"/>
    <mergeCell ref="U6:U8"/>
    <mergeCell ref="J6:J8"/>
    <mergeCell ref="K6:K8"/>
    <mergeCell ref="L6:L8"/>
    <mergeCell ref="M6:M8"/>
    <mergeCell ref="V4:V5"/>
    <mergeCell ref="O6:O8"/>
    <mergeCell ref="AS4:AS8"/>
    <mergeCell ref="AT4:AT8"/>
    <mergeCell ref="AU4:AU8"/>
    <mergeCell ref="C6:C8"/>
    <mergeCell ref="D6:D8"/>
    <mergeCell ref="E6:E8"/>
    <mergeCell ref="F6:F8"/>
    <mergeCell ref="G6:G8"/>
    <mergeCell ref="H6:H8"/>
    <mergeCell ref="I6:I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AL2:AM2"/>
    <mergeCell ref="AN2:AO2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X4:X5"/>
    <mergeCell ref="AA4:AA8"/>
    <mergeCell ref="AD4:AD8"/>
    <mergeCell ref="AE4:AE8"/>
    <mergeCell ref="AF4:AF8"/>
    <mergeCell ref="Q4:Q5"/>
    <mergeCell ref="R4:R5"/>
    <mergeCell ref="S4:S5"/>
    <mergeCell ref="T4:T5"/>
    <mergeCell ref="U4:U5"/>
    <mergeCell ref="A1:I1"/>
    <mergeCell ref="Y1:Z1"/>
    <mergeCell ref="AB1:AV1"/>
    <mergeCell ref="A2:B8"/>
    <mergeCell ref="C2:I2"/>
    <mergeCell ref="J2:M2"/>
    <mergeCell ref="N2:S2"/>
    <mergeCell ref="T2:X2"/>
    <mergeCell ref="Y2:Z8"/>
    <mergeCell ref="AB2:AC8"/>
    <mergeCell ref="AP2:AQ2"/>
    <mergeCell ref="AR2:AS2"/>
    <mergeCell ref="AT2:AU2"/>
    <mergeCell ref="AV2:AV8"/>
    <mergeCell ref="C3:I3"/>
    <mergeCell ref="J3:L3"/>
    <mergeCell ref="N3:S3"/>
    <mergeCell ref="T3:X3"/>
    <mergeCell ref="C4:C5"/>
    <mergeCell ref="D4:D5"/>
    <mergeCell ref="AD2:AE2"/>
    <mergeCell ref="AF2:AG2"/>
    <mergeCell ref="AH2:AI2"/>
    <mergeCell ref="AJ2:AK2"/>
  </mergeCells>
  <printOptions horizontalCentered="1"/>
  <pageMargins left="0.39370078740157499" right="0.39370078740157499" top="1" bottom="0.39370078740157499" header="1" footer="0.39370078740157499"/>
  <pageSetup paperSize="9" scale="70" firstPageNumber="13" orientation="landscape" useFirstPageNumber="1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T33"/>
  <sheetViews>
    <sheetView rightToLeft="1" view="pageBreakPreview" zoomScale="75" zoomScaleNormal="75" zoomScaleSheetLayoutView="75" workbookViewId="0">
      <selection activeCell="S37" sqref="S37"/>
    </sheetView>
  </sheetViews>
  <sheetFormatPr defaultRowHeight="20.25" x14ac:dyDescent="0.3"/>
  <cols>
    <col min="1" max="1" width="3.4140625" style="83" customWidth="1"/>
    <col min="2" max="2" width="7.83203125" style="83" customWidth="1"/>
    <col min="3" max="3" width="6.58203125" style="83" customWidth="1"/>
    <col min="4" max="4" width="8.9140625" style="83" customWidth="1"/>
    <col min="5" max="5" width="5.4140625" style="83" customWidth="1"/>
    <col min="6" max="6" width="5.5" style="83" customWidth="1"/>
    <col min="7" max="7" width="6.83203125" style="83" customWidth="1"/>
    <col min="8" max="8" width="6.6640625" style="83" customWidth="1"/>
    <col min="9" max="9" width="9.08203125" style="83" customWidth="1"/>
    <col min="10" max="10" width="7.6640625" style="83" customWidth="1"/>
    <col min="11" max="11" width="9.5" style="83" customWidth="1"/>
    <col min="12" max="12" width="8.9140625" style="83" customWidth="1"/>
    <col min="13" max="13" width="8.6640625" style="83" customWidth="1"/>
    <col min="14" max="14" width="6.5" style="83" customWidth="1"/>
    <col min="15" max="15" width="10.4140625" style="83" customWidth="1"/>
    <col min="16" max="16" width="3.4140625" style="83" customWidth="1"/>
    <col min="17" max="17" width="4.6640625" style="83" customWidth="1"/>
    <col min="18" max="25" width="6.33203125" style="83" customWidth="1"/>
    <col min="26" max="26" width="3.4140625" style="83" customWidth="1"/>
    <col min="27" max="27" width="7.33203125" style="83" customWidth="1"/>
    <col min="28" max="43" width="3.5" style="83" customWidth="1"/>
    <col min="44" max="45" width="4.25" style="83" customWidth="1"/>
    <col min="46" max="46" width="6.75" style="83" customWidth="1"/>
    <col min="47" max="65" width="5.08203125" style="83" customWidth="1"/>
    <col min="66" max="16384" width="8.6640625" style="83"/>
  </cols>
  <sheetData>
    <row r="1" spans="1:46" ht="27" customHeight="1" x14ac:dyDescent="0.3">
      <c r="A1" s="1136" t="s">
        <v>656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20"/>
      <c r="R1" s="120"/>
      <c r="S1" s="120"/>
      <c r="T1" s="120"/>
      <c r="U1" s="120"/>
      <c r="V1" s="120"/>
      <c r="W1" s="120"/>
      <c r="X1" s="120"/>
      <c r="Y1" s="120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</row>
    <row r="2" spans="1:46" ht="44.25" customHeight="1" x14ac:dyDescent="0.3">
      <c r="A2" s="1164" t="s">
        <v>663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20"/>
      <c r="R2" s="120"/>
      <c r="S2" s="120"/>
      <c r="T2" s="120"/>
      <c r="U2" s="120"/>
      <c r="V2" s="120"/>
      <c r="W2" s="120"/>
      <c r="X2" s="120"/>
      <c r="Y2" s="120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</row>
    <row r="3" spans="1:46" ht="24" customHeight="1" thickBot="1" x14ac:dyDescent="0.3">
      <c r="A3" s="1093" t="s">
        <v>1130</v>
      </c>
      <c r="B3" s="1093"/>
      <c r="C3" s="1093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140" t="s">
        <v>1131</v>
      </c>
      <c r="P3" s="1140"/>
      <c r="Q3" s="121"/>
      <c r="R3" s="121"/>
      <c r="S3" s="121"/>
      <c r="T3" s="121"/>
      <c r="U3" s="121"/>
      <c r="V3" s="121"/>
      <c r="W3" s="121"/>
      <c r="X3" s="121"/>
      <c r="Y3" s="121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</row>
    <row r="4" spans="1:46" ht="35.25" customHeight="1" thickTop="1" x14ac:dyDescent="0.3">
      <c r="A4" s="1052" t="s">
        <v>0</v>
      </c>
      <c r="B4" s="1052"/>
      <c r="C4" s="436" t="s">
        <v>355</v>
      </c>
      <c r="D4" s="436" t="s">
        <v>356</v>
      </c>
      <c r="E4" s="1168" t="s">
        <v>357</v>
      </c>
      <c r="F4" s="1168"/>
      <c r="G4" s="1168" t="s">
        <v>358</v>
      </c>
      <c r="H4" s="1168" t="s">
        <v>359</v>
      </c>
      <c r="I4" s="1168" t="s">
        <v>360</v>
      </c>
      <c r="J4" s="1168" t="s">
        <v>361</v>
      </c>
      <c r="K4" s="1168" t="s">
        <v>362</v>
      </c>
      <c r="L4" s="1168" t="s">
        <v>363</v>
      </c>
      <c r="M4" s="1168" t="s">
        <v>364</v>
      </c>
      <c r="N4" s="1168" t="s">
        <v>8</v>
      </c>
      <c r="O4" s="987" t="s">
        <v>439</v>
      </c>
      <c r="P4" s="987"/>
      <c r="Q4" s="424"/>
      <c r="R4" s="424"/>
      <c r="S4" s="1075"/>
      <c r="T4" s="1075"/>
      <c r="U4" s="1075"/>
      <c r="V4" s="1075"/>
      <c r="W4" s="1075"/>
      <c r="X4" s="1075"/>
      <c r="Y4" s="1075"/>
      <c r="Z4" s="1049"/>
      <c r="AA4" s="1049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84"/>
    </row>
    <row r="5" spans="1:46" ht="22.5" customHeight="1" x14ac:dyDescent="0.3">
      <c r="A5" s="1053"/>
      <c r="B5" s="1053"/>
      <c r="C5" s="1169" t="s">
        <v>365</v>
      </c>
      <c r="D5" s="1169" t="s">
        <v>366</v>
      </c>
      <c r="E5" s="1169" t="s">
        <v>367</v>
      </c>
      <c r="F5" s="1169"/>
      <c r="G5" s="1169"/>
      <c r="H5" s="1169"/>
      <c r="I5" s="1169"/>
      <c r="J5" s="1169"/>
      <c r="K5" s="1169"/>
      <c r="L5" s="1169"/>
      <c r="M5" s="1169"/>
      <c r="N5" s="1169"/>
      <c r="O5" s="988"/>
      <c r="P5" s="988"/>
      <c r="Q5" s="424"/>
      <c r="R5" s="424"/>
      <c r="S5" s="424"/>
      <c r="T5" s="424"/>
      <c r="U5" s="424"/>
      <c r="V5" s="424"/>
      <c r="W5" s="424"/>
      <c r="X5" s="424"/>
      <c r="Y5" s="424"/>
      <c r="Z5" s="1049"/>
      <c r="AA5" s="1049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4"/>
      <c r="AR5" s="424"/>
      <c r="AS5" s="424"/>
      <c r="AT5" s="1084"/>
    </row>
    <row r="6" spans="1:46" ht="19.5" customHeight="1" x14ac:dyDescent="0.3">
      <c r="A6" s="1053"/>
      <c r="B6" s="1053"/>
      <c r="C6" s="1169"/>
      <c r="D6" s="1169"/>
      <c r="E6" s="434" t="s">
        <v>368</v>
      </c>
      <c r="F6" s="434" t="s">
        <v>369</v>
      </c>
      <c r="G6" s="1169" t="s">
        <v>370</v>
      </c>
      <c r="H6" s="1169" t="s">
        <v>371</v>
      </c>
      <c r="I6" s="1169" t="s">
        <v>372</v>
      </c>
      <c r="J6" s="1169" t="s">
        <v>373</v>
      </c>
      <c r="K6" s="1169" t="s">
        <v>374</v>
      </c>
      <c r="L6" s="1169" t="s">
        <v>375</v>
      </c>
      <c r="M6" s="1169" t="s">
        <v>376</v>
      </c>
      <c r="N6" s="1169" t="s">
        <v>12</v>
      </c>
      <c r="O6" s="988"/>
      <c r="P6" s="988"/>
      <c r="Q6" s="424"/>
      <c r="R6" s="424"/>
      <c r="S6" s="1075"/>
      <c r="T6" s="1075"/>
      <c r="U6" s="1075"/>
      <c r="V6" s="1075"/>
      <c r="W6" s="1075"/>
      <c r="X6" s="1075"/>
      <c r="Y6" s="1075"/>
      <c r="Z6" s="1049"/>
      <c r="AA6" s="1049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84"/>
    </row>
    <row r="7" spans="1:46" ht="23.25" customHeight="1" thickBot="1" x14ac:dyDescent="0.35">
      <c r="A7" s="1054"/>
      <c r="B7" s="1054"/>
      <c r="C7" s="1174"/>
      <c r="D7" s="1174"/>
      <c r="E7" s="426" t="s">
        <v>377</v>
      </c>
      <c r="F7" s="426" t="s">
        <v>378</v>
      </c>
      <c r="G7" s="1174"/>
      <c r="H7" s="1174"/>
      <c r="I7" s="1174"/>
      <c r="J7" s="1174"/>
      <c r="K7" s="1174"/>
      <c r="L7" s="1174"/>
      <c r="M7" s="1174"/>
      <c r="N7" s="1174"/>
      <c r="O7" s="989"/>
      <c r="P7" s="989"/>
      <c r="Q7" s="424"/>
      <c r="R7" s="424"/>
      <c r="S7" s="1075"/>
      <c r="T7" s="1075"/>
      <c r="U7" s="1075"/>
      <c r="V7" s="1075"/>
      <c r="W7" s="1075"/>
      <c r="X7" s="1075"/>
      <c r="Y7" s="1075"/>
      <c r="Z7" s="1049"/>
      <c r="AA7" s="1049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84"/>
    </row>
    <row r="8" spans="1:46" ht="23.25" customHeight="1" x14ac:dyDescent="0.3">
      <c r="A8" s="992" t="s">
        <v>567</v>
      </c>
      <c r="B8" s="992"/>
      <c r="C8" s="370">
        <v>173</v>
      </c>
      <c r="D8" s="370">
        <v>122598</v>
      </c>
      <c r="E8" s="370">
        <v>159</v>
      </c>
      <c r="F8" s="370">
        <v>286</v>
      </c>
      <c r="G8" s="370">
        <v>12</v>
      </c>
      <c r="H8" s="370">
        <v>149</v>
      </c>
      <c r="I8" s="370">
        <v>152</v>
      </c>
      <c r="J8" s="370">
        <v>145</v>
      </c>
      <c r="K8" s="370">
        <v>6</v>
      </c>
      <c r="L8" s="370">
        <v>7</v>
      </c>
      <c r="M8" s="370">
        <v>152</v>
      </c>
      <c r="N8" s="370">
        <f>SUM(G8:M8)</f>
        <v>623</v>
      </c>
      <c r="O8" s="991" t="s">
        <v>743</v>
      </c>
      <c r="P8" s="991"/>
      <c r="Q8" s="424"/>
      <c r="R8" s="424"/>
      <c r="S8" s="424"/>
      <c r="T8" s="424"/>
      <c r="U8" s="424"/>
      <c r="V8" s="424"/>
      <c r="W8" s="424"/>
      <c r="X8" s="424"/>
      <c r="Y8" s="424"/>
      <c r="Z8" s="415"/>
      <c r="AA8" s="415"/>
      <c r="AB8" s="424"/>
      <c r="AC8" s="424"/>
      <c r="AD8" s="424"/>
      <c r="AE8" s="424"/>
      <c r="AF8" s="424"/>
      <c r="AG8" s="424"/>
      <c r="AH8" s="424"/>
      <c r="AI8" s="424"/>
      <c r="AJ8" s="424"/>
      <c r="AK8" s="424"/>
      <c r="AL8" s="424"/>
      <c r="AM8" s="424"/>
      <c r="AN8" s="424"/>
      <c r="AO8" s="424"/>
      <c r="AP8" s="424"/>
      <c r="AQ8" s="424"/>
      <c r="AR8" s="424"/>
      <c r="AS8" s="424"/>
      <c r="AT8" s="420"/>
    </row>
    <row r="9" spans="1:46" ht="20.100000000000001" customHeight="1" x14ac:dyDescent="0.3">
      <c r="A9" s="1048" t="s">
        <v>14</v>
      </c>
      <c r="B9" s="1048"/>
      <c r="C9" s="370">
        <v>75</v>
      </c>
      <c r="D9" s="370">
        <v>21581</v>
      </c>
      <c r="E9" s="370">
        <v>71</v>
      </c>
      <c r="F9" s="370">
        <v>476</v>
      </c>
      <c r="G9" s="370">
        <v>11</v>
      </c>
      <c r="H9" s="373">
        <v>31</v>
      </c>
      <c r="I9" s="373">
        <v>32</v>
      </c>
      <c r="J9" s="373">
        <v>34</v>
      </c>
      <c r="K9" s="373">
        <v>19</v>
      </c>
      <c r="L9" s="373">
        <v>5</v>
      </c>
      <c r="M9" s="310">
        <v>42</v>
      </c>
      <c r="N9" s="822">
        <f t="shared" ref="N9:N27" si="0">SUM(G9:M9)</f>
        <v>174</v>
      </c>
      <c r="O9" s="994" t="s">
        <v>15</v>
      </c>
      <c r="P9" s="994"/>
      <c r="Q9" s="122"/>
      <c r="R9" s="122"/>
      <c r="S9" s="122"/>
      <c r="T9" s="122"/>
      <c r="U9" s="122"/>
      <c r="V9" s="122"/>
      <c r="W9" s="122"/>
      <c r="X9" s="122"/>
      <c r="Y9" s="122"/>
      <c r="Z9" s="1049"/>
      <c r="AA9" s="1049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</row>
    <row r="10" spans="1:46" ht="20.100000000000001" customHeight="1" x14ac:dyDescent="0.3">
      <c r="A10" s="1042" t="s">
        <v>16</v>
      </c>
      <c r="B10" s="1042"/>
      <c r="C10" s="371">
        <v>119</v>
      </c>
      <c r="D10" s="371">
        <v>51557</v>
      </c>
      <c r="E10" s="371">
        <v>115</v>
      </c>
      <c r="F10" s="371">
        <v>246</v>
      </c>
      <c r="G10" s="371">
        <v>21</v>
      </c>
      <c r="H10" s="374">
        <v>81</v>
      </c>
      <c r="I10" s="374">
        <v>89</v>
      </c>
      <c r="J10" s="374">
        <v>87</v>
      </c>
      <c r="K10" s="374">
        <v>13</v>
      </c>
      <c r="L10" s="374">
        <v>3</v>
      </c>
      <c r="M10" s="311">
        <v>115</v>
      </c>
      <c r="N10" s="822">
        <f t="shared" si="0"/>
        <v>409</v>
      </c>
      <c r="O10" s="996" t="s">
        <v>17</v>
      </c>
      <c r="P10" s="996"/>
      <c r="Q10" s="122"/>
      <c r="R10" s="122"/>
      <c r="S10" s="122"/>
      <c r="T10" s="122"/>
      <c r="U10" s="122"/>
      <c r="V10" s="122"/>
      <c r="W10" s="122"/>
      <c r="X10" s="122"/>
      <c r="Y10" s="122"/>
      <c r="Z10" s="1049"/>
      <c r="AA10" s="1049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</row>
    <row r="11" spans="1:46" ht="20.100000000000001" customHeight="1" x14ac:dyDescent="0.3">
      <c r="A11" s="1042" t="s">
        <v>18</v>
      </c>
      <c r="B11" s="1042"/>
      <c r="C11" s="371">
        <v>348</v>
      </c>
      <c r="D11" s="371">
        <v>70719</v>
      </c>
      <c r="E11" s="371">
        <v>154</v>
      </c>
      <c r="F11" s="371">
        <v>372</v>
      </c>
      <c r="G11" s="371">
        <v>12</v>
      </c>
      <c r="H11" s="374">
        <v>101</v>
      </c>
      <c r="I11" s="374">
        <v>106</v>
      </c>
      <c r="J11" s="374">
        <v>105</v>
      </c>
      <c r="K11" s="374">
        <v>14</v>
      </c>
      <c r="L11" s="374">
        <v>4</v>
      </c>
      <c r="M11" s="311">
        <v>98</v>
      </c>
      <c r="N11" s="822">
        <f t="shared" si="0"/>
        <v>440</v>
      </c>
      <c r="O11" s="996" t="s">
        <v>19</v>
      </c>
      <c r="P11" s="996"/>
      <c r="Q11" s="122"/>
      <c r="R11" s="122"/>
      <c r="S11" s="122"/>
      <c r="T11" s="122"/>
      <c r="U11" s="122"/>
      <c r="V11" s="122"/>
      <c r="W11" s="122"/>
      <c r="X11" s="122"/>
      <c r="Y11" s="122"/>
      <c r="Z11" s="1049"/>
      <c r="AA11" s="1049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</row>
    <row r="12" spans="1:46" ht="20.100000000000001" customHeight="1" x14ac:dyDescent="0.3">
      <c r="A12" s="997" t="s">
        <v>20</v>
      </c>
      <c r="B12" s="419" t="s">
        <v>399</v>
      </c>
      <c r="C12" s="371">
        <v>181</v>
      </c>
      <c r="D12" s="371">
        <v>118620</v>
      </c>
      <c r="E12" s="371">
        <v>150</v>
      </c>
      <c r="F12" s="371">
        <v>91</v>
      </c>
      <c r="G12" s="371">
        <v>31</v>
      </c>
      <c r="H12" s="374">
        <v>110</v>
      </c>
      <c r="I12" s="374">
        <v>102</v>
      </c>
      <c r="J12" s="374">
        <v>109</v>
      </c>
      <c r="K12" s="374">
        <v>17</v>
      </c>
      <c r="L12" s="374">
        <v>13</v>
      </c>
      <c r="M12" s="311">
        <v>134</v>
      </c>
      <c r="N12" s="822">
        <f t="shared" si="0"/>
        <v>516</v>
      </c>
      <c r="O12" s="418" t="s">
        <v>43</v>
      </c>
      <c r="P12" s="1000" t="s">
        <v>380</v>
      </c>
      <c r="Q12" s="122"/>
      <c r="R12" s="122"/>
      <c r="S12" s="122"/>
      <c r="T12" s="122"/>
      <c r="U12" s="122"/>
      <c r="V12" s="122"/>
      <c r="W12" s="122"/>
      <c r="X12" s="122"/>
      <c r="Y12" s="122"/>
      <c r="Z12" s="1098"/>
      <c r="AA12" s="415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</row>
    <row r="13" spans="1:46" ht="20.100000000000001" customHeight="1" x14ac:dyDescent="0.3">
      <c r="A13" s="998"/>
      <c r="B13" s="419" t="s">
        <v>400</v>
      </c>
      <c r="C13" s="371">
        <v>192</v>
      </c>
      <c r="D13" s="371">
        <v>133762</v>
      </c>
      <c r="E13" s="371">
        <v>201</v>
      </c>
      <c r="F13" s="371">
        <v>145</v>
      </c>
      <c r="G13" s="371">
        <v>33</v>
      </c>
      <c r="H13" s="374">
        <v>80</v>
      </c>
      <c r="I13" s="374">
        <v>79</v>
      </c>
      <c r="J13" s="374">
        <v>83</v>
      </c>
      <c r="K13" s="374">
        <v>18</v>
      </c>
      <c r="L13" s="374">
        <v>8</v>
      </c>
      <c r="M13" s="311">
        <v>114</v>
      </c>
      <c r="N13" s="822">
        <f t="shared" si="0"/>
        <v>415</v>
      </c>
      <c r="O13" s="418" t="s">
        <v>44</v>
      </c>
      <c r="P13" s="1001"/>
      <c r="Q13" s="122"/>
      <c r="R13" s="122"/>
      <c r="S13" s="122"/>
      <c r="T13" s="122"/>
      <c r="U13" s="122"/>
      <c r="V13" s="122"/>
      <c r="W13" s="122"/>
      <c r="X13" s="122"/>
      <c r="Y13" s="122"/>
      <c r="Z13" s="1098"/>
      <c r="AA13" s="415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</row>
    <row r="14" spans="1:46" ht="20.100000000000001" customHeight="1" x14ac:dyDescent="0.3">
      <c r="A14" s="998"/>
      <c r="B14" s="419" t="s">
        <v>401</v>
      </c>
      <c r="C14" s="371">
        <v>105</v>
      </c>
      <c r="D14" s="371">
        <v>39126</v>
      </c>
      <c r="E14" s="371">
        <v>86</v>
      </c>
      <c r="F14" s="371">
        <v>47</v>
      </c>
      <c r="G14" s="371">
        <v>3</v>
      </c>
      <c r="H14" s="374">
        <v>83</v>
      </c>
      <c r="I14" s="374">
        <v>84</v>
      </c>
      <c r="J14" s="374">
        <v>83</v>
      </c>
      <c r="K14" s="374">
        <v>5</v>
      </c>
      <c r="L14" s="374">
        <v>3</v>
      </c>
      <c r="M14" s="311">
        <v>79</v>
      </c>
      <c r="N14" s="822">
        <f t="shared" si="0"/>
        <v>340</v>
      </c>
      <c r="O14" s="418" t="s">
        <v>45</v>
      </c>
      <c r="P14" s="1001"/>
      <c r="Q14" s="122"/>
      <c r="R14" s="122"/>
      <c r="S14" s="122"/>
      <c r="T14" s="122"/>
      <c r="U14" s="122"/>
      <c r="V14" s="122"/>
      <c r="W14" s="122"/>
      <c r="X14" s="122"/>
      <c r="Y14" s="122"/>
      <c r="Z14" s="1098"/>
      <c r="AA14" s="415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</row>
    <row r="15" spans="1:46" ht="20.100000000000001" customHeight="1" x14ac:dyDescent="0.3">
      <c r="A15" s="998"/>
      <c r="B15" s="419" t="s">
        <v>382</v>
      </c>
      <c r="C15" s="371">
        <v>166</v>
      </c>
      <c r="D15" s="371">
        <v>112350</v>
      </c>
      <c r="E15" s="371">
        <v>152</v>
      </c>
      <c r="F15" s="371">
        <v>103</v>
      </c>
      <c r="G15" s="371">
        <v>25</v>
      </c>
      <c r="H15" s="374">
        <v>104</v>
      </c>
      <c r="I15" s="374">
        <v>102</v>
      </c>
      <c r="J15" s="374">
        <v>106</v>
      </c>
      <c r="K15" s="374">
        <v>19</v>
      </c>
      <c r="L15" s="374">
        <v>10</v>
      </c>
      <c r="M15" s="311">
        <v>123</v>
      </c>
      <c r="N15" s="822">
        <f t="shared" si="0"/>
        <v>489</v>
      </c>
      <c r="O15" s="418" t="s">
        <v>46</v>
      </c>
      <c r="P15" s="1001"/>
      <c r="Q15" s="122"/>
      <c r="R15" s="122"/>
      <c r="S15" s="122"/>
      <c r="T15" s="122"/>
      <c r="U15" s="122"/>
      <c r="V15" s="122"/>
      <c r="W15" s="122"/>
      <c r="X15" s="122"/>
      <c r="Y15" s="122"/>
      <c r="Z15" s="1098"/>
      <c r="AA15" s="415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</row>
    <row r="16" spans="1:46" ht="20.100000000000001" customHeight="1" x14ac:dyDescent="0.3">
      <c r="A16" s="998"/>
      <c r="B16" s="419" t="s">
        <v>383</v>
      </c>
      <c r="C16" s="371">
        <v>180</v>
      </c>
      <c r="D16" s="371">
        <v>112191</v>
      </c>
      <c r="E16" s="371">
        <v>163</v>
      </c>
      <c r="F16" s="371">
        <v>193</v>
      </c>
      <c r="G16" s="371">
        <v>25</v>
      </c>
      <c r="H16" s="374">
        <v>134</v>
      </c>
      <c r="I16" s="374">
        <v>131</v>
      </c>
      <c r="J16" s="374">
        <v>122</v>
      </c>
      <c r="K16" s="374">
        <v>20</v>
      </c>
      <c r="L16" s="374">
        <v>2</v>
      </c>
      <c r="M16" s="311">
        <v>162</v>
      </c>
      <c r="N16" s="822">
        <f t="shared" si="0"/>
        <v>596</v>
      </c>
      <c r="O16" s="418" t="s">
        <v>47</v>
      </c>
      <c r="P16" s="1001"/>
      <c r="Q16" s="122"/>
      <c r="R16" s="122"/>
      <c r="S16" s="122"/>
      <c r="T16" s="122"/>
      <c r="U16" s="122"/>
      <c r="V16" s="122"/>
      <c r="W16" s="122"/>
      <c r="X16" s="122"/>
      <c r="Y16" s="122"/>
      <c r="Z16" s="1098"/>
      <c r="AA16" s="415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</row>
    <row r="17" spans="1:46" ht="20.100000000000001" customHeight="1" x14ac:dyDescent="0.3">
      <c r="A17" s="999"/>
      <c r="B17" s="419" t="s">
        <v>384</v>
      </c>
      <c r="C17" s="371">
        <v>124</v>
      </c>
      <c r="D17" s="371">
        <v>62483</v>
      </c>
      <c r="E17" s="371">
        <v>131</v>
      </c>
      <c r="F17" s="371">
        <v>78</v>
      </c>
      <c r="G17" s="371">
        <v>12</v>
      </c>
      <c r="H17" s="374">
        <v>85</v>
      </c>
      <c r="I17" s="374">
        <v>81</v>
      </c>
      <c r="J17" s="374">
        <v>88</v>
      </c>
      <c r="K17" s="374">
        <v>9</v>
      </c>
      <c r="L17" s="374">
        <v>1</v>
      </c>
      <c r="M17" s="311">
        <v>129</v>
      </c>
      <c r="N17" s="822">
        <f t="shared" si="0"/>
        <v>405</v>
      </c>
      <c r="O17" s="418" t="s">
        <v>48</v>
      </c>
      <c r="P17" s="1002"/>
      <c r="Q17" s="122"/>
      <c r="R17" s="122"/>
      <c r="S17" s="122"/>
      <c r="T17" s="122"/>
      <c r="U17" s="122"/>
      <c r="V17" s="122"/>
      <c r="W17" s="122"/>
      <c r="X17" s="122"/>
      <c r="Y17" s="122"/>
      <c r="Z17" s="1098"/>
      <c r="AA17" s="415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</row>
    <row r="18" spans="1:46" ht="20.100000000000001" customHeight="1" x14ac:dyDescent="0.3">
      <c r="A18" s="995" t="s">
        <v>397</v>
      </c>
      <c r="B18" s="995"/>
      <c r="C18" s="371">
        <v>48</v>
      </c>
      <c r="D18" s="371">
        <v>601</v>
      </c>
      <c r="E18" s="371">
        <v>166</v>
      </c>
      <c r="F18" s="371">
        <v>340</v>
      </c>
      <c r="G18" s="371">
        <v>10</v>
      </c>
      <c r="H18" s="374">
        <v>39</v>
      </c>
      <c r="I18" s="374">
        <v>38</v>
      </c>
      <c r="J18" s="374">
        <v>39</v>
      </c>
      <c r="K18" s="374">
        <v>121</v>
      </c>
      <c r="L18" s="374">
        <v>5</v>
      </c>
      <c r="M18" s="311">
        <v>43</v>
      </c>
      <c r="N18" s="822">
        <f t="shared" si="0"/>
        <v>295</v>
      </c>
      <c r="O18" s="418"/>
      <c r="P18" s="34" t="s">
        <v>438</v>
      </c>
      <c r="Q18" s="122"/>
      <c r="R18" s="122"/>
      <c r="S18" s="122"/>
      <c r="T18" s="122"/>
      <c r="U18" s="122"/>
      <c r="V18" s="122"/>
      <c r="W18" s="122"/>
      <c r="X18" s="122"/>
      <c r="Y18" s="122"/>
      <c r="Z18" s="423"/>
      <c r="AA18" s="415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</row>
    <row r="19" spans="1:46" ht="20.100000000000001" customHeight="1" x14ac:dyDescent="0.3">
      <c r="A19" s="1042" t="s">
        <v>22</v>
      </c>
      <c r="B19" s="1042"/>
      <c r="C19" s="371">
        <v>310</v>
      </c>
      <c r="D19" s="371">
        <v>134801</v>
      </c>
      <c r="E19" s="371">
        <v>148</v>
      </c>
      <c r="F19" s="371">
        <v>271</v>
      </c>
      <c r="G19" s="371">
        <v>6</v>
      </c>
      <c r="H19" s="374">
        <v>114</v>
      </c>
      <c r="I19" s="374">
        <v>110</v>
      </c>
      <c r="J19" s="374">
        <v>105</v>
      </c>
      <c r="K19" s="374">
        <v>13</v>
      </c>
      <c r="L19" s="374">
        <v>3</v>
      </c>
      <c r="M19" s="311">
        <v>130</v>
      </c>
      <c r="N19" s="822">
        <f t="shared" si="0"/>
        <v>481</v>
      </c>
      <c r="O19" s="996" t="s">
        <v>49</v>
      </c>
      <c r="P19" s="996"/>
      <c r="Q19" s="122"/>
      <c r="R19" s="122"/>
      <c r="S19" s="122"/>
      <c r="T19" s="122"/>
      <c r="U19" s="122"/>
      <c r="V19" s="122"/>
      <c r="W19" s="122"/>
      <c r="X19" s="122"/>
      <c r="Y19" s="122"/>
      <c r="Z19" s="1049"/>
      <c r="AA19" s="1049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</row>
    <row r="20" spans="1:46" ht="20.100000000000001" customHeight="1" x14ac:dyDescent="0.3">
      <c r="A20" s="1042" t="s">
        <v>23</v>
      </c>
      <c r="B20" s="1042"/>
      <c r="C20" s="371">
        <v>202</v>
      </c>
      <c r="D20" s="371">
        <v>76448</v>
      </c>
      <c r="E20" s="371">
        <v>127</v>
      </c>
      <c r="F20" s="371">
        <v>140</v>
      </c>
      <c r="G20" s="371">
        <v>22</v>
      </c>
      <c r="H20" s="374">
        <v>113</v>
      </c>
      <c r="I20" s="374">
        <v>117</v>
      </c>
      <c r="J20" s="374">
        <v>119</v>
      </c>
      <c r="K20" s="374">
        <v>11</v>
      </c>
      <c r="L20" s="374">
        <v>10</v>
      </c>
      <c r="M20" s="311">
        <v>127</v>
      </c>
      <c r="N20" s="822">
        <f t="shared" si="0"/>
        <v>519</v>
      </c>
      <c r="O20" s="996" t="s">
        <v>24</v>
      </c>
      <c r="P20" s="996"/>
      <c r="Q20" s="122"/>
      <c r="R20" s="122"/>
      <c r="S20" s="122"/>
      <c r="T20" s="122"/>
      <c r="U20" s="122"/>
      <c r="V20" s="122"/>
      <c r="W20" s="122"/>
      <c r="X20" s="122"/>
      <c r="Y20" s="122"/>
      <c r="Z20" s="1049"/>
      <c r="AA20" s="1049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</row>
    <row r="21" spans="1:46" ht="20.100000000000001" customHeight="1" x14ac:dyDescent="0.3">
      <c r="A21" s="1042" t="s">
        <v>25</v>
      </c>
      <c r="B21" s="1042"/>
      <c r="C21" s="371">
        <v>250</v>
      </c>
      <c r="D21" s="371">
        <v>104782</v>
      </c>
      <c r="E21" s="371">
        <v>219</v>
      </c>
      <c r="F21" s="371">
        <v>149</v>
      </c>
      <c r="G21" s="371">
        <v>10</v>
      </c>
      <c r="H21" s="374">
        <v>165</v>
      </c>
      <c r="I21" s="374">
        <v>166</v>
      </c>
      <c r="J21" s="374">
        <v>162</v>
      </c>
      <c r="K21" s="374">
        <v>18</v>
      </c>
      <c r="L21" s="374">
        <v>17</v>
      </c>
      <c r="M21" s="311">
        <v>175</v>
      </c>
      <c r="N21" s="822">
        <f t="shared" si="0"/>
        <v>713</v>
      </c>
      <c r="O21" s="996" t="s">
        <v>50</v>
      </c>
      <c r="P21" s="996"/>
      <c r="Q21" s="122"/>
      <c r="R21" s="122"/>
      <c r="S21" s="122"/>
      <c r="T21" s="122"/>
      <c r="U21" s="122"/>
      <c r="V21" s="122"/>
      <c r="W21" s="122"/>
      <c r="X21" s="122"/>
      <c r="Y21" s="122"/>
      <c r="Z21" s="1049"/>
      <c r="AA21" s="1049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</row>
    <row r="22" spans="1:46" ht="20.100000000000001" customHeight="1" x14ac:dyDescent="0.3">
      <c r="A22" s="1042" t="s">
        <v>64</v>
      </c>
      <c r="B22" s="1042"/>
      <c r="C22" s="371">
        <v>179</v>
      </c>
      <c r="D22" s="371">
        <v>64334</v>
      </c>
      <c r="E22" s="371">
        <v>146</v>
      </c>
      <c r="F22" s="371">
        <v>202</v>
      </c>
      <c r="G22" s="371">
        <v>19</v>
      </c>
      <c r="H22" s="374">
        <v>64</v>
      </c>
      <c r="I22" s="374">
        <v>70</v>
      </c>
      <c r="J22" s="374">
        <v>73</v>
      </c>
      <c r="K22" s="374">
        <v>18</v>
      </c>
      <c r="L22" s="374">
        <v>11</v>
      </c>
      <c r="M22" s="311">
        <v>117</v>
      </c>
      <c r="N22" s="822">
        <f t="shared" si="0"/>
        <v>372</v>
      </c>
      <c r="O22" s="996" t="s">
        <v>51</v>
      </c>
      <c r="P22" s="996"/>
      <c r="Q22" s="122"/>
      <c r="R22" s="122"/>
      <c r="S22" s="122"/>
      <c r="T22" s="122"/>
      <c r="U22" s="122"/>
      <c r="V22" s="122"/>
      <c r="W22" s="122"/>
      <c r="X22" s="122"/>
      <c r="Y22" s="122"/>
      <c r="Z22" s="1049"/>
      <c r="AA22" s="1049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</row>
    <row r="23" spans="1:46" ht="20.100000000000001" customHeight="1" x14ac:dyDescent="0.3">
      <c r="A23" s="1042" t="s">
        <v>27</v>
      </c>
      <c r="B23" s="1042"/>
      <c r="C23" s="371">
        <v>131</v>
      </c>
      <c r="D23" s="371">
        <v>51951</v>
      </c>
      <c r="E23" s="371">
        <v>84</v>
      </c>
      <c r="F23" s="371">
        <v>83</v>
      </c>
      <c r="G23" s="371">
        <v>9</v>
      </c>
      <c r="H23" s="374">
        <v>52</v>
      </c>
      <c r="I23" s="374">
        <v>56</v>
      </c>
      <c r="J23" s="374">
        <v>52</v>
      </c>
      <c r="K23" s="374">
        <v>14</v>
      </c>
      <c r="L23" s="374">
        <v>4</v>
      </c>
      <c r="M23" s="311">
        <v>74</v>
      </c>
      <c r="N23" s="822">
        <f t="shared" si="0"/>
        <v>261</v>
      </c>
      <c r="O23" s="996" t="s">
        <v>28</v>
      </c>
      <c r="P23" s="996"/>
      <c r="Q23" s="122"/>
      <c r="R23" s="122" t="s">
        <v>379</v>
      </c>
      <c r="S23" s="122"/>
      <c r="T23" s="122"/>
      <c r="U23" s="122"/>
      <c r="V23" s="122"/>
      <c r="W23" s="122"/>
      <c r="X23" s="122"/>
      <c r="Y23" s="122"/>
      <c r="Z23" s="1049"/>
      <c r="AA23" s="1049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</row>
    <row r="24" spans="1:46" ht="20.100000000000001" customHeight="1" x14ac:dyDescent="0.3">
      <c r="A24" s="1042" t="s">
        <v>29</v>
      </c>
      <c r="B24" s="1042"/>
      <c r="C24" s="371">
        <v>219</v>
      </c>
      <c r="D24" s="371">
        <v>65055</v>
      </c>
      <c r="E24" s="371">
        <v>156</v>
      </c>
      <c r="F24" s="371">
        <v>179</v>
      </c>
      <c r="G24" s="371">
        <v>11</v>
      </c>
      <c r="H24" s="374">
        <v>120</v>
      </c>
      <c r="I24" s="374">
        <v>122</v>
      </c>
      <c r="J24" s="374">
        <v>119</v>
      </c>
      <c r="K24" s="374">
        <v>20</v>
      </c>
      <c r="L24" s="374">
        <v>4</v>
      </c>
      <c r="M24" s="311">
        <v>120</v>
      </c>
      <c r="N24" s="822">
        <f t="shared" si="0"/>
        <v>516</v>
      </c>
      <c r="O24" s="996" t="s">
        <v>30</v>
      </c>
      <c r="P24" s="996"/>
      <c r="Q24" s="122"/>
      <c r="R24" s="122"/>
      <c r="S24" s="122"/>
      <c r="T24" s="122"/>
      <c r="U24" s="122"/>
      <c r="V24" s="122"/>
      <c r="W24" s="122"/>
      <c r="X24" s="122"/>
      <c r="Y24" s="122"/>
      <c r="Z24" s="1049"/>
      <c r="AA24" s="1049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</row>
    <row r="25" spans="1:46" ht="20.100000000000001" customHeight="1" x14ac:dyDescent="0.3">
      <c r="A25" s="1042" t="s">
        <v>31</v>
      </c>
      <c r="B25" s="1042"/>
      <c r="C25" s="371">
        <v>314</v>
      </c>
      <c r="D25" s="371">
        <v>48890</v>
      </c>
      <c r="E25" s="371">
        <v>244</v>
      </c>
      <c r="F25" s="371">
        <v>448</v>
      </c>
      <c r="G25" s="371">
        <v>103</v>
      </c>
      <c r="H25" s="374">
        <v>134</v>
      </c>
      <c r="I25" s="374">
        <v>133</v>
      </c>
      <c r="J25" s="374">
        <v>137</v>
      </c>
      <c r="K25" s="374">
        <v>110</v>
      </c>
      <c r="L25" s="374">
        <v>103</v>
      </c>
      <c r="M25" s="311">
        <v>195</v>
      </c>
      <c r="N25" s="822">
        <f t="shared" si="0"/>
        <v>915</v>
      </c>
      <c r="O25" s="996" t="s">
        <v>32</v>
      </c>
      <c r="P25" s="996"/>
      <c r="Q25" s="122"/>
      <c r="R25" s="122"/>
      <c r="S25" s="122"/>
      <c r="T25" s="122"/>
      <c r="U25" s="122"/>
      <c r="V25" s="122"/>
      <c r="W25" s="122"/>
      <c r="X25" s="122"/>
      <c r="Y25" s="122"/>
      <c r="Z25" s="1049"/>
      <c r="AA25" s="1049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</row>
    <row r="26" spans="1:46" ht="20.100000000000001" customHeight="1" x14ac:dyDescent="0.3">
      <c r="A26" s="1042" t="s">
        <v>33</v>
      </c>
      <c r="B26" s="1042"/>
      <c r="C26" s="371">
        <v>86</v>
      </c>
      <c r="D26" s="371">
        <v>29342</v>
      </c>
      <c r="E26" s="371">
        <v>72</v>
      </c>
      <c r="F26" s="371">
        <v>114</v>
      </c>
      <c r="G26" s="371">
        <v>10</v>
      </c>
      <c r="H26" s="374">
        <v>37</v>
      </c>
      <c r="I26" s="374">
        <v>36</v>
      </c>
      <c r="J26" s="374">
        <v>32</v>
      </c>
      <c r="K26" s="374">
        <v>1</v>
      </c>
      <c r="L26" s="374">
        <v>1</v>
      </c>
      <c r="M26" s="311">
        <v>64</v>
      </c>
      <c r="N26" s="822">
        <f t="shared" si="0"/>
        <v>181</v>
      </c>
      <c r="O26" s="996" t="s">
        <v>34</v>
      </c>
      <c r="P26" s="996"/>
      <c r="Q26" s="122"/>
      <c r="R26" s="122"/>
      <c r="S26" s="122"/>
      <c r="T26" s="122"/>
      <c r="U26" s="122"/>
      <c r="V26" s="122"/>
      <c r="W26" s="122"/>
      <c r="X26" s="122"/>
      <c r="Y26" s="122"/>
      <c r="Z26" s="1049"/>
      <c r="AA26" s="1049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</row>
    <row r="27" spans="1:46" ht="20.100000000000001" customHeight="1" thickBot="1" x14ac:dyDescent="0.35">
      <c r="A27" s="1109" t="s">
        <v>35</v>
      </c>
      <c r="B27" s="1109"/>
      <c r="C27" s="372">
        <v>403</v>
      </c>
      <c r="D27" s="372">
        <v>91083</v>
      </c>
      <c r="E27" s="372">
        <v>426</v>
      </c>
      <c r="F27" s="372">
        <v>352</v>
      </c>
      <c r="G27" s="372">
        <v>10</v>
      </c>
      <c r="H27" s="375">
        <v>281</v>
      </c>
      <c r="I27" s="375">
        <v>282</v>
      </c>
      <c r="J27" s="375">
        <v>278</v>
      </c>
      <c r="K27" s="375">
        <v>10</v>
      </c>
      <c r="L27" s="375">
        <v>2</v>
      </c>
      <c r="M27" s="329">
        <v>373</v>
      </c>
      <c r="N27" s="824">
        <f t="shared" si="0"/>
        <v>1236</v>
      </c>
      <c r="O27" s="1041" t="s">
        <v>52</v>
      </c>
      <c r="P27" s="1041"/>
      <c r="Q27" s="122"/>
      <c r="R27" s="122"/>
      <c r="S27" s="122"/>
      <c r="T27" s="122"/>
      <c r="U27" s="122"/>
      <c r="V27" s="122"/>
      <c r="W27" s="122"/>
      <c r="X27" s="122"/>
      <c r="Y27" s="122"/>
      <c r="Z27" s="1049"/>
      <c r="AA27" s="1049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</row>
    <row r="28" spans="1:46" ht="20.100000000000001" customHeight="1" thickBot="1" x14ac:dyDescent="0.35">
      <c r="A28" s="1043" t="s">
        <v>8</v>
      </c>
      <c r="B28" s="1043"/>
      <c r="C28" s="467">
        <f>SUM(C8:C27)</f>
        <v>3805</v>
      </c>
      <c r="D28" s="467">
        <f t="shared" ref="D28:N28" si="1">SUM(D8:D27)</f>
        <v>1512274</v>
      </c>
      <c r="E28" s="467">
        <f t="shared" si="1"/>
        <v>3170</v>
      </c>
      <c r="F28" s="467">
        <f t="shared" si="1"/>
        <v>4315</v>
      </c>
      <c r="G28" s="467">
        <f t="shared" si="1"/>
        <v>395</v>
      </c>
      <c r="H28" s="467">
        <f t="shared" si="1"/>
        <v>2077</v>
      </c>
      <c r="I28" s="467">
        <f t="shared" si="1"/>
        <v>2088</v>
      </c>
      <c r="J28" s="467">
        <f t="shared" si="1"/>
        <v>2078</v>
      </c>
      <c r="K28" s="467">
        <f t="shared" si="1"/>
        <v>476</v>
      </c>
      <c r="L28" s="467">
        <f t="shared" si="1"/>
        <v>216</v>
      </c>
      <c r="M28" s="467">
        <f t="shared" si="1"/>
        <v>2566</v>
      </c>
      <c r="N28" s="467">
        <f t="shared" si="1"/>
        <v>9896</v>
      </c>
      <c r="O28" s="1037" t="s">
        <v>381</v>
      </c>
      <c r="P28" s="1037"/>
      <c r="Q28" s="122"/>
      <c r="R28" s="122"/>
      <c r="S28" s="122"/>
      <c r="T28" s="122"/>
      <c r="U28" s="122"/>
      <c r="V28" s="122"/>
      <c r="W28" s="122"/>
      <c r="X28" s="122"/>
      <c r="Y28" s="122"/>
      <c r="Z28" s="1049"/>
      <c r="AA28" s="1049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</row>
    <row r="29" spans="1:46" ht="21" thickTop="1" x14ac:dyDescent="0.3">
      <c r="A29" s="433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3"/>
      <c r="M29" s="433"/>
      <c r="N29" s="433"/>
      <c r="Q29" s="1178"/>
      <c r="R29" s="1178"/>
      <c r="S29" s="1178"/>
      <c r="T29" s="1178"/>
      <c r="U29" s="1178"/>
      <c r="V29" s="1178"/>
      <c r="W29" s="1178"/>
      <c r="X29" s="1178"/>
      <c r="Y29" s="1178"/>
      <c r="Z29" s="1178"/>
      <c r="AA29" s="1178"/>
      <c r="AB29" s="1178"/>
      <c r="AC29" s="1178"/>
      <c r="AD29" s="1178"/>
      <c r="AE29" s="1178"/>
      <c r="AF29" s="1178"/>
      <c r="AG29" s="1178"/>
      <c r="AH29" s="1178"/>
      <c r="AI29" s="1178"/>
      <c r="AJ29" s="1178"/>
      <c r="AK29" s="1178"/>
      <c r="AL29" s="1178"/>
      <c r="AM29" s="1178"/>
      <c r="AN29" s="1178"/>
      <c r="AO29" s="1178"/>
      <c r="AP29" s="1178"/>
      <c r="AQ29" s="1178"/>
      <c r="AR29" s="1178"/>
      <c r="AS29" s="1178"/>
      <c r="AT29" s="1178"/>
    </row>
    <row r="30" spans="1:46" ht="23.25" customHeight="1" x14ac:dyDescent="0.3">
      <c r="I30" s="99"/>
    </row>
    <row r="33" ht="23.25" customHeight="1" x14ac:dyDescent="0.3"/>
  </sheetData>
  <mergeCells count="112"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G6:AG7"/>
    <mergeCell ref="AH6:AH7"/>
    <mergeCell ref="AI6:AI7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O8:P8"/>
    <mergeCell ref="AP4:AQ4"/>
    <mergeCell ref="AR4:AS4"/>
    <mergeCell ref="S4:V4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1:P1"/>
    <mergeCell ref="A2:P2"/>
    <mergeCell ref="A3:C3"/>
    <mergeCell ref="O3:P3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W6:W7"/>
    <mergeCell ref="X6:X7"/>
    <mergeCell ref="Y6:Y7"/>
    <mergeCell ref="AB6:AB7"/>
    <mergeCell ref="AC6:AC7"/>
    <mergeCell ref="AD6:AD7"/>
    <mergeCell ref="C5:C7"/>
    <mergeCell ref="D5:D7"/>
    <mergeCell ref="E5:F5"/>
    <mergeCell ref="G6:G7"/>
    <mergeCell ref="H6:H7"/>
    <mergeCell ref="Z3:AT3"/>
    <mergeCell ref="A4:B7"/>
    <mergeCell ref="E4:F4"/>
    <mergeCell ref="G4:G5"/>
    <mergeCell ref="H4:H5"/>
    <mergeCell ref="I4:I5"/>
    <mergeCell ref="J4:J5"/>
    <mergeCell ref="K4:K5"/>
    <mergeCell ref="L4:L5"/>
    <mergeCell ref="M4:M5"/>
    <mergeCell ref="N4:N5"/>
    <mergeCell ref="O4:P7"/>
    <mergeCell ref="M6:M7"/>
    <mergeCell ref="N6:N7"/>
    <mergeCell ref="AJ6:AJ7"/>
    <mergeCell ref="AT4:AT7"/>
    <mergeCell ref="I6:I7"/>
    <mergeCell ref="J6:J7"/>
    <mergeCell ref="K6:K7"/>
    <mergeCell ref="L6:L7"/>
    <mergeCell ref="AH4:AI4"/>
    <mergeCell ref="AJ4:AK4"/>
    <mergeCell ref="AL4:AM4"/>
    <mergeCell ref="AN4:AO4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1:I13"/>
  <sheetViews>
    <sheetView rightToLeft="1" view="pageBreakPreview" topLeftCell="A10" zoomScaleNormal="100" zoomScaleSheetLayoutView="100" workbookViewId="0">
      <selection activeCell="E15" sqref="E15"/>
    </sheetView>
  </sheetViews>
  <sheetFormatPr defaultRowHeight="20.25" x14ac:dyDescent="0.3"/>
  <sheetData>
    <row r="11" spans="1:9" ht="54" customHeight="1" x14ac:dyDescent="0.3">
      <c r="A11" s="1008" t="s">
        <v>775</v>
      </c>
      <c r="B11" s="1008"/>
      <c r="C11" s="1008"/>
      <c r="D11" s="1008"/>
      <c r="E11" s="1008"/>
      <c r="F11" s="1008"/>
      <c r="G11" s="1008"/>
      <c r="H11" s="1008"/>
      <c r="I11" s="1008"/>
    </row>
    <row r="13" spans="1:9" x14ac:dyDescent="0.3">
      <c r="B13" s="1206" t="s">
        <v>776</v>
      </c>
      <c r="C13" s="1206"/>
      <c r="D13" s="1206"/>
      <c r="E13" s="1206"/>
      <c r="F13" s="1206"/>
      <c r="G13" s="1206"/>
      <c r="H13" s="1206"/>
    </row>
  </sheetData>
  <mergeCells count="2">
    <mergeCell ref="A11:I11"/>
    <mergeCell ref="B13:H13"/>
  </mergeCells>
  <printOptions horizontalCentered="1"/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96"/>
  <sheetViews>
    <sheetView rightToLeft="1" view="pageBreakPreview" topLeftCell="A85" zoomScale="70" zoomScaleNormal="75" zoomScaleSheetLayoutView="70" workbookViewId="0">
      <selection activeCell="E15" sqref="E15"/>
    </sheetView>
  </sheetViews>
  <sheetFormatPr defaultRowHeight="20.25" x14ac:dyDescent="0.3"/>
  <cols>
    <col min="1" max="1" width="1.83203125" style="181" customWidth="1"/>
    <col min="2" max="2" width="6.75" style="181" customWidth="1"/>
    <col min="3" max="3" width="3.83203125" style="181" customWidth="1"/>
    <col min="4" max="4" width="5.08203125" style="181" customWidth="1"/>
    <col min="5" max="5" width="4.58203125" style="181" customWidth="1"/>
    <col min="6" max="6" width="3.6640625" style="181" customWidth="1"/>
    <col min="7" max="7" width="5.6640625" style="181" customWidth="1"/>
    <col min="8" max="8" width="5.58203125" style="181" customWidth="1"/>
    <col min="9" max="9" width="5.6640625" style="181" customWidth="1"/>
    <col min="10" max="10" width="5.4140625" style="181" customWidth="1"/>
    <col min="11" max="11" width="5.58203125" style="181" customWidth="1"/>
    <col min="12" max="12" width="4.5" style="181" customWidth="1"/>
    <col min="13" max="13" width="5.6640625" style="181" customWidth="1"/>
    <col min="14" max="16" width="5.25" style="55" customWidth="1"/>
    <col min="17" max="17" width="5.9140625" style="181" customWidth="1"/>
    <col min="18" max="18" width="6.58203125" style="181" customWidth="1"/>
    <col min="19" max="19" width="6.08203125" style="181" customWidth="1"/>
    <col min="20" max="20" width="4.5" style="181" customWidth="1"/>
    <col min="21" max="21" width="5.58203125" style="181" customWidth="1"/>
    <col min="22" max="22" width="5.33203125" style="181" customWidth="1"/>
    <col min="23" max="23" width="10.83203125" style="181" customWidth="1"/>
    <col min="24" max="24" width="2.5" style="181" customWidth="1"/>
    <col min="25" max="25" width="6.6640625" style="181" customWidth="1"/>
    <col min="26" max="16384" width="8.6640625" style="181"/>
  </cols>
  <sheetData>
    <row r="1" spans="1:24" s="50" customFormat="1" ht="30.75" customHeight="1" x14ac:dyDescent="0.3">
      <c r="A1" s="1049" t="s">
        <v>546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</row>
    <row r="2" spans="1:24" s="50" customFormat="1" ht="36.75" customHeight="1" x14ac:dyDescent="0.3">
      <c r="A2" s="1049" t="s">
        <v>973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</row>
    <row r="3" spans="1:24" s="50" customFormat="1" ht="26.25" customHeight="1" thickBot="1" x14ac:dyDescent="0.35">
      <c r="A3" s="1066" t="s">
        <v>1133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51" t="s">
        <v>778</v>
      </c>
      <c r="X3" s="1051"/>
    </row>
    <row r="4" spans="1:24" s="592" customFormat="1" ht="21" customHeight="1" thickTop="1" x14ac:dyDescent="0.2">
      <c r="A4" s="1067" t="s">
        <v>0</v>
      </c>
      <c r="B4" s="1067"/>
      <c r="C4" s="987" t="s">
        <v>53</v>
      </c>
      <c r="D4" s="987"/>
      <c r="E4" s="987"/>
      <c r="F4" s="987"/>
      <c r="G4" s="987" t="s">
        <v>36</v>
      </c>
      <c r="H4" s="987"/>
      <c r="I4" s="987"/>
      <c r="J4" s="987"/>
      <c r="K4" s="987"/>
      <c r="L4" s="987"/>
      <c r="M4" s="987"/>
      <c r="N4" s="987"/>
      <c r="O4" s="987"/>
      <c r="P4" s="987"/>
      <c r="Q4" s="987" t="s">
        <v>2</v>
      </c>
      <c r="R4" s="987"/>
      <c r="S4" s="987"/>
      <c r="T4" s="987" t="s">
        <v>138</v>
      </c>
      <c r="U4" s="987"/>
      <c r="V4" s="987"/>
      <c r="W4" s="1067" t="s">
        <v>439</v>
      </c>
      <c r="X4" s="1067"/>
    </row>
    <row r="5" spans="1:24" s="592" customFormat="1" ht="21" customHeight="1" x14ac:dyDescent="0.2">
      <c r="A5" s="1068"/>
      <c r="B5" s="1068"/>
      <c r="C5" s="988"/>
      <c r="D5" s="988"/>
      <c r="E5" s="988"/>
      <c r="F5" s="988"/>
      <c r="G5" s="988" t="s">
        <v>139</v>
      </c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1068"/>
      <c r="X5" s="1068"/>
    </row>
    <row r="6" spans="1:24" s="592" customFormat="1" ht="24.75" customHeight="1" x14ac:dyDescent="0.2">
      <c r="A6" s="1068"/>
      <c r="B6" s="1068"/>
      <c r="C6" s="988"/>
      <c r="D6" s="988"/>
      <c r="E6" s="988"/>
      <c r="F6" s="988"/>
      <c r="G6" s="988" t="s">
        <v>56</v>
      </c>
      <c r="H6" s="988"/>
      <c r="I6" s="988"/>
      <c r="J6" s="988" t="s">
        <v>57</v>
      </c>
      <c r="K6" s="988"/>
      <c r="L6" s="988" t="s">
        <v>58</v>
      </c>
      <c r="M6" s="988"/>
      <c r="N6" s="988" t="s">
        <v>59</v>
      </c>
      <c r="O6" s="988"/>
      <c r="P6" s="988"/>
      <c r="Q6" s="988" t="s">
        <v>4</v>
      </c>
      <c r="R6" s="988"/>
      <c r="S6" s="988"/>
      <c r="T6" s="988" t="s">
        <v>40</v>
      </c>
      <c r="U6" s="988"/>
      <c r="V6" s="988"/>
      <c r="W6" s="1068"/>
      <c r="X6" s="1068"/>
    </row>
    <row r="7" spans="1:24" s="592" customFormat="1" ht="30" customHeight="1" x14ac:dyDescent="0.2">
      <c r="A7" s="1068"/>
      <c r="B7" s="1068"/>
      <c r="C7" s="988" t="s">
        <v>140</v>
      </c>
      <c r="D7" s="988"/>
      <c r="E7" s="988"/>
      <c r="F7" s="988"/>
      <c r="G7" s="988" t="s">
        <v>60</v>
      </c>
      <c r="H7" s="988"/>
      <c r="I7" s="988"/>
      <c r="J7" s="988" t="s">
        <v>141</v>
      </c>
      <c r="K7" s="988"/>
      <c r="L7" s="988" t="s">
        <v>142</v>
      </c>
      <c r="M7" s="988"/>
      <c r="N7" s="988" t="s">
        <v>143</v>
      </c>
      <c r="O7" s="988"/>
      <c r="P7" s="988"/>
      <c r="Q7" s="988"/>
      <c r="R7" s="988"/>
      <c r="S7" s="988"/>
      <c r="T7" s="988"/>
      <c r="U7" s="988"/>
      <c r="V7" s="988"/>
      <c r="W7" s="1068"/>
      <c r="X7" s="1068"/>
    </row>
    <row r="8" spans="1:24" s="592" customFormat="1" ht="22.5" customHeight="1" x14ac:dyDescent="0.2">
      <c r="A8" s="1068"/>
      <c r="B8" s="1068"/>
      <c r="C8" s="799" t="s">
        <v>5</v>
      </c>
      <c r="D8" s="799" t="s">
        <v>42</v>
      </c>
      <c r="E8" s="799" t="s">
        <v>7</v>
      </c>
      <c r="F8" s="799" t="s">
        <v>90</v>
      </c>
      <c r="G8" s="799" t="s">
        <v>5</v>
      </c>
      <c r="H8" s="799" t="s">
        <v>42</v>
      </c>
      <c r="I8" s="799" t="s">
        <v>90</v>
      </c>
      <c r="J8" s="799" t="s">
        <v>5</v>
      </c>
      <c r="K8" s="799" t="s">
        <v>42</v>
      </c>
      <c r="L8" s="799" t="s">
        <v>5</v>
      </c>
      <c r="M8" s="799" t="s">
        <v>42</v>
      </c>
      <c r="N8" s="799" t="s">
        <v>5</v>
      </c>
      <c r="O8" s="799" t="s">
        <v>42</v>
      </c>
      <c r="P8" s="799" t="s">
        <v>90</v>
      </c>
      <c r="Q8" s="799" t="s">
        <v>5</v>
      </c>
      <c r="R8" s="799" t="s">
        <v>42</v>
      </c>
      <c r="S8" s="799" t="s">
        <v>90</v>
      </c>
      <c r="T8" s="799" t="s">
        <v>5</v>
      </c>
      <c r="U8" s="799" t="s">
        <v>42</v>
      </c>
      <c r="V8" s="799" t="s">
        <v>90</v>
      </c>
      <c r="W8" s="1068"/>
      <c r="X8" s="1068"/>
    </row>
    <row r="9" spans="1:24" s="592" customFormat="1" ht="33.75" customHeight="1" thickBot="1" x14ac:dyDescent="0.25">
      <c r="A9" s="1208"/>
      <c r="B9" s="1208"/>
      <c r="C9" s="793" t="s">
        <v>9</v>
      </c>
      <c r="D9" s="793" t="s">
        <v>10</v>
      </c>
      <c r="E9" s="793" t="s">
        <v>11</v>
      </c>
      <c r="F9" s="793" t="s">
        <v>12</v>
      </c>
      <c r="G9" s="793" t="s">
        <v>9</v>
      </c>
      <c r="H9" s="793" t="s">
        <v>10</v>
      </c>
      <c r="I9" s="793" t="s">
        <v>12</v>
      </c>
      <c r="J9" s="793" t="s">
        <v>9</v>
      </c>
      <c r="K9" s="793" t="s">
        <v>10</v>
      </c>
      <c r="L9" s="793" t="s">
        <v>9</v>
      </c>
      <c r="M9" s="793" t="s">
        <v>10</v>
      </c>
      <c r="N9" s="811" t="s">
        <v>9</v>
      </c>
      <c r="O9" s="811" t="s">
        <v>10</v>
      </c>
      <c r="P9" s="811" t="s">
        <v>12</v>
      </c>
      <c r="Q9" s="793" t="s">
        <v>9</v>
      </c>
      <c r="R9" s="793" t="s">
        <v>10</v>
      </c>
      <c r="S9" s="793" t="s">
        <v>12</v>
      </c>
      <c r="T9" s="793" t="s">
        <v>9</v>
      </c>
      <c r="U9" s="793" t="s">
        <v>10</v>
      </c>
      <c r="V9" s="793" t="s">
        <v>12</v>
      </c>
      <c r="W9" s="1208"/>
      <c r="X9" s="1208"/>
    </row>
    <row r="10" spans="1:24" ht="20.25" customHeight="1" x14ac:dyDescent="0.3">
      <c r="A10" s="1207" t="s">
        <v>528</v>
      </c>
      <c r="B10" s="1207"/>
      <c r="C10" s="169">
        <v>179</v>
      </c>
      <c r="D10" s="169">
        <v>133</v>
      </c>
      <c r="E10" s="169">
        <v>120</v>
      </c>
      <c r="F10" s="169">
        <f>SUM(C10:E10)</f>
        <v>432</v>
      </c>
      <c r="G10" s="169">
        <v>35517</v>
      </c>
      <c r="H10" s="169">
        <v>26245</v>
      </c>
      <c r="I10" s="169">
        <f>SUM(G10:H10)</f>
        <v>61762</v>
      </c>
      <c r="J10" s="169">
        <v>6721</v>
      </c>
      <c r="K10" s="169">
        <v>7133</v>
      </c>
      <c r="L10" s="169">
        <v>2215</v>
      </c>
      <c r="M10" s="169">
        <v>1874</v>
      </c>
      <c r="N10" s="169">
        <f>SUM(J10,L10)</f>
        <v>8936</v>
      </c>
      <c r="O10" s="169">
        <f>SUM(K10,M10)</f>
        <v>9007</v>
      </c>
      <c r="P10" s="169">
        <f>SUM(N10:O10)</f>
        <v>17943</v>
      </c>
      <c r="Q10" s="169">
        <v>111681</v>
      </c>
      <c r="R10" s="169">
        <v>75470</v>
      </c>
      <c r="S10" s="169">
        <f>SUM(Q10:R10)</f>
        <v>187151</v>
      </c>
      <c r="T10" s="169">
        <v>4770</v>
      </c>
      <c r="U10" s="169">
        <v>3572</v>
      </c>
      <c r="V10" s="169">
        <f>SUM(T10:U10)</f>
        <v>8342</v>
      </c>
      <c r="W10" s="991" t="s">
        <v>743</v>
      </c>
      <c r="X10" s="991"/>
    </row>
    <row r="11" spans="1:24" ht="18.95" customHeight="1" x14ac:dyDescent="0.3">
      <c r="A11" s="1063" t="s">
        <v>14</v>
      </c>
      <c r="B11" s="1063"/>
      <c r="C11" s="169">
        <v>229</v>
      </c>
      <c r="D11" s="169">
        <v>161</v>
      </c>
      <c r="E11" s="169">
        <v>141</v>
      </c>
      <c r="F11" s="169">
        <f t="shared" ref="F11:F29" si="0">SUM(C11:E11)</f>
        <v>531</v>
      </c>
      <c r="G11" s="169">
        <v>20062</v>
      </c>
      <c r="H11" s="169">
        <v>14033</v>
      </c>
      <c r="I11" s="169">
        <f t="shared" ref="I11:I29" si="1">SUM(G11:H11)</f>
        <v>34095</v>
      </c>
      <c r="J11" s="169">
        <v>5702</v>
      </c>
      <c r="K11" s="169">
        <v>6053</v>
      </c>
      <c r="L11" s="169">
        <v>5739</v>
      </c>
      <c r="M11" s="169">
        <v>4910</v>
      </c>
      <c r="N11" s="169">
        <f t="shared" ref="N11:N29" si="2">SUM(J11,L11)</f>
        <v>11441</v>
      </c>
      <c r="O11" s="169">
        <f t="shared" ref="O11:O29" si="3">SUM(K11,M11)</f>
        <v>10963</v>
      </c>
      <c r="P11" s="169">
        <f t="shared" ref="P11:P29" si="4">SUM(N11:O11)</f>
        <v>22404</v>
      </c>
      <c r="Q11" s="270">
        <v>81044</v>
      </c>
      <c r="R11" s="270">
        <v>58782</v>
      </c>
      <c r="S11" s="169">
        <f t="shared" ref="S11:S29" si="5">SUM(Q11:R11)</f>
        <v>139826</v>
      </c>
      <c r="T11" s="169">
        <v>3192</v>
      </c>
      <c r="U11" s="270">
        <v>3186</v>
      </c>
      <c r="V11" s="169">
        <f t="shared" ref="V11:V29" si="6">SUM(T11:U11)</f>
        <v>6378</v>
      </c>
      <c r="W11" s="994" t="s">
        <v>15</v>
      </c>
      <c r="X11" s="994"/>
    </row>
    <row r="12" spans="1:24" ht="18.95" customHeight="1" x14ac:dyDescent="0.3">
      <c r="A12" s="1065" t="s">
        <v>16</v>
      </c>
      <c r="B12" s="1065"/>
      <c r="C12" s="170">
        <v>140</v>
      </c>
      <c r="D12" s="170">
        <v>125</v>
      </c>
      <c r="E12" s="170">
        <v>78</v>
      </c>
      <c r="F12" s="169">
        <f t="shared" si="0"/>
        <v>343</v>
      </c>
      <c r="G12" s="170">
        <v>13099</v>
      </c>
      <c r="H12" s="170">
        <v>11163</v>
      </c>
      <c r="I12" s="169">
        <f t="shared" si="1"/>
        <v>24262</v>
      </c>
      <c r="J12" s="170">
        <v>3230</v>
      </c>
      <c r="K12" s="170">
        <v>3911</v>
      </c>
      <c r="L12" s="170">
        <v>1023</v>
      </c>
      <c r="M12" s="170">
        <v>1554</v>
      </c>
      <c r="N12" s="169">
        <f t="shared" si="2"/>
        <v>4253</v>
      </c>
      <c r="O12" s="169">
        <f t="shared" si="3"/>
        <v>5465</v>
      </c>
      <c r="P12" s="169">
        <f t="shared" si="4"/>
        <v>9718</v>
      </c>
      <c r="Q12" s="268">
        <v>60894</v>
      </c>
      <c r="R12" s="268">
        <v>50728</v>
      </c>
      <c r="S12" s="169">
        <f t="shared" si="5"/>
        <v>111622</v>
      </c>
      <c r="T12" s="170">
        <v>1951</v>
      </c>
      <c r="U12" s="268">
        <v>2949</v>
      </c>
      <c r="V12" s="169">
        <f t="shared" si="6"/>
        <v>4900</v>
      </c>
      <c r="W12" s="996" t="s">
        <v>17</v>
      </c>
      <c r="X12" s="996"/>
    </row>
    <row r="13" spans="1:24" ht="18.95" customHeight="1" x14ac:dyDescent="0.3">
      <c r="A13" s="1065" t="s">
        <v>18</v>
      </c>
      <c r="B13" s="1065"/>
      <c r="C13" s="170">
        <v>179</v>
      </c>
      <c r="D13" s="170">
        <v>149</v>
      </c>
      <c r="E13" s="170">
        <v>183</v>
      </c>
      <c r="F13" s="169">
        <f t="shared" si="0"/>
        <v>511</v>
      </c>
      <c r="G13" s="170">
        <v>16887</v>
      </c>
      <c r="H13" s="170">
        <v>15192</v>
      </c>
      <c r="I13" s="169">
        <f t="shared" si="1"/>
        <v>32079</v>
      </c>
      <c r="J13" s="170">
        <v>5033</v>
      </c>
      <c r="K13" s="170">
        <v>5577</v>
      </c>
      <c r="L13" s="170">
        <v>3255</v>
      </c>
      <c r="M13" s="170">
        <v>3121</v>
      </c>
      <c r="N13" s="169">
        <f t="shared" si="2"/>
        <v>8288</v>
      </c>
      <c r="O13" s="169">
        <f t="shared" si="3"/>
        <v>8698</v>
      </c>
      <c r="P13" s="169">
        <f t="shared" si="4"/>
        <v>16986</v>
      </c>
      <c r="Q13" s="268">
        <v>85911</v>
      </c>
      <c r="R13" s="268">
        <v>72487</v>
      </c>
      <c r="S13" s="169">
        <f t="shared" si="5"/>
        <v>158398</v>
      </c>
      <c r="T13" s="170">
        <v>5391</v>
      </c>
      <c r="U13" s="268">
        <v>5669</v>
      </c>
      <c r="V13" s="169">
        <f t="shared" si="6"/>
        <v>11060</v>
      </c>
      <c r="W13" s="996" t="s">
        <v>19</v>
      </c>
      <c r="X13" s="996"/>
    </row>
    <row r="14" spans="1:24" ht="18.95" customHeight="1" x14ac:dyDescent="0.3">
      <c r="A14" s="997" t="s">
        <v>20</v>
      </c>
      <c r="B14" s="265" t="s">
        <v>399</v>
      </c>
      <c r="C14" s="170">
        <v>103</v>
      </c>
      <c r="D14" s="170">
        <v>99</v>
      </c>
      <c r="E14" s="170">
        <v>4</v>
      </c>
      <c r="F14" s="169">
        <f t="shared" si="0"/>
        <v>206</v>
      </c>
      <c r="G14" s="170">
        <v>13777</v>
      </c>
      <c r="H14" s="170">
        <v>13337</v>
      </c>
      <c r="I14" s="169">
        <f t="shared" si="1"/>
        <v>27114</v>
      </c>
      <c r="J14" s="170">
        <v>3259</v>
      </c>
      <c r="K14" s="170">
        <v>4028</v>
      </c>
      <c r="L14" s="170">
        <v>2376</v>
      </c>
      <c r="M14" s="170">
        <v>2690</v>
      </c>
      <c r="N14" s="169">
        <f t="shared" si="2"/>
        <v>5635</v>
      </c>
      <c r="O14" s="169">
        <f t="shared" si="3"/>
        <v>6718</v>
      </c>
      <c r="P14" s="169">
        <f t="shared" si="4"/>
        <v>12353</v>
      </c>
      <c r="Q14" s="268">
        <v>63798</v>
      </c>
      <c r="R14" s="268">
        <v>59530</v>
      </c>
      <c r="S14" s="169">
        <f t="shared" si="5"/>
        <v>123328</v>
      </c>
      <c r="T14" s="170">
        <v>2153</v>
      </c>
      <c r="U14" s="170">
        <v>5284</v>
      </c>
      <c r="V14" s="169">
        <f t="shared" si="6"/>
        <v>7437</v>
      </c>
      <c r="W14" s="269" t="s">
        <v>43</v>
      </c>
      <c r="X14" s="1000" t="s">
        <v>21</v>
      </c>
    </row>
    <row r="15" spans="1:24" ht="18.95" customHeight="1" x14ac:dyDescent="0.3">
      <c r="A15" s="998"/>
      <c r="B15" s="265" t="s">
        <v>400</v>
      </c>
      <c r="C15" s="170">
        <v>157</v>
      </c>
      <c r="D15" s="170">
        <v>113</v>
      </c>
      <c r="E15" s="170">
        <v>6</v>
      </c>
      <c r="F15" s="169">
        <f t="shared" si="0"/>
        <v>276</v>
      </c>
      <c r="G15" s="170">
        <v>24657</v>
      </c>
      <c r="H15" s="170">
        <v>22018</v>
      </c>
      <c r="I15" s="169">
        <f t="shared" si="1"/>
        <v>46675</v>
      </c>
      <c r="J15" s="170">
        <v>4584</v>
      </c>
      <c r="K15" s="170">
        <v>5162</v>
      </c>
      <c r="L15" s="170">
        <v>3806</v>
      </c>
      <c r="M15" s="170">
        <v>3912</v>
      </c>
      <c r="N15" s="169">
        <f t="shared" si="2"/>
        <v>8390</v>
      </c>
      <c r="O15" s="169">
        <f t="shared" si="3"/>
        <v>9074</v>
      </c>
      <c r="P15" s="169">
        <f t="shared" si="4"/>
        <v>17464</v>
      </c>
      <c r="Q15" s="268">
        <v>107538</v>
      </c>
      <c r="R15" s="268">
        <v>90426</v>
      </c>
      <c r="S15" s="169">
        <f t="shared" si="5"/>
        <v>197964</v>
      </c>
      <c r="T15" s="170">
        <v>2655</v>
      </c>
      <c r="U15" s="170">
        <v>5469</v>
      </c>
      <c r="V15" s="169">
        <f t="shared" si="6"/>
        <v>8124</v>
      </c>
      <c r="W15" s="269" t="s">
        <v>44</v>
      </c>
      <c r="X15" s="1001"/>
    </row>
    <row r="16" spans="1:24" ht="18.95" customHeight="1" x14ac:dyDescent="0.3">
      <c r="A16" s="998"/>
      <c r="B16" s="265" t="s">
        <v>401</v>
      </c>
      <c r="C16" s="170">
        <v>71</v>
      </c>
      <c r="D16" s="170">
        <v>55</v>
      </c>
      <c r="E16" s="170">
        <v>0</v>
      </c>
      <c r="F16" s="169">
        <f t="shared" si="0"/>
        <v>126</v>
      </c>
      <c r="G16" s="170">
        <v>11272</v>
      </c>
      <c r="H16" s="170">
        <v>9505</v>
      </c>
      <c r="I16" s="169">
        <f t="shared" si="1"/>
        <v>20777</v>
      </c>
      <c r="J16" s="170">
        <v>2266</v>
      </c>
      <c r="K16" s="170">
        <v>2250</v>
      </c>
      <c r="L16" s="170">
        <v>1827</v>
      </c>
      <c r="M16" s="170">
        <v>1528</v>
      </c>
      <c r="N16" s="169">
        <f t="shared" si="2"/>
        <v>4093</v>
      </c>
      <c r="O16" s="169">
        <f t="shared" si="3"/>
        <v>3778</v>
      </c>
      <c r="P16" s="169">
        <f t="shared" si="4"/>
        <v>7871</v>
      </c>
      <c r="Q16" s="268">
        <v>50852</v>
      </c>
      <c r="R16" s="268">
        <v>41212</v>
      </c>
      <c r="S16" s="169">
        <f t="shared" si="5"/>
        <v>92064</v>
      </c>
      <c r="T16" s="170">
        <v>1856</v>
      </c>
      <c r="U16" s="170">
        <v>2635</v>
      </c>
      <c r="V16" s="169">
        <f t="shared" si="6"/>
        <v>4491</v>
      </c>
      <c r="W16" s="269" t="s">
        <v>45</v>
      </c>
      <c r="X16" s="1001"/>
    </row>
    <row r="17" spans="1:24" ht="18.95" customHeight="1" x14ac:dyDescent="0.3">
      <c r="A17" s="998"/>
      <c r="B17" s="265" t="s">
        <v>382</v>
      </c>
      <c r="C17" s="170">
        <v>92</v>
      </c>
      <c r="D17" s="170">
        <v>82</v>
      </c>
      <c r="E17" s="170">
        <v>32</v>
      </c>
      <c r="F17" s="169">
        <f t="shared" si="0"/>
        <v>206</v>
      </c>
      <c r="G17" s="170">
        <v>11081</v>
      </c>
      <c r="H17" s="170">
        <v>8561</v>
      </c>
      <c r="I17" s="169">
        <f t="shared" si="1"/>
        <v>19642</v>
      </c>
      <c r="J17" s="170">
        <v>2968</v>
      </c>
      <c r="K17" s="170">
        <v>3016</v>
      </c>
      <c r="L17" s="170">
        <v>1242</v>
      </c>
      <c r="M17" s="170">
        <v>1400</v>
      </c>
      <c r="N17" s="169">
        <f t="shared" si="2"/>
        <v>4210</v>
      </c>
      <c r="O17" s="169">
        <f t="shared" si="3"/>
        <v>4416</v>
      </c>
      <c r="P17" s="169">
        <f t="shared" si="4"/>
        <v>8626</v>
      </c>
      <c r="Q17" s="268">
        <v>50461</v>
      </c>
      <c r="R17" s="268">
        <v>39994</v>
      </c>
      <c r="S17" s="169">
        <f t="shared" si="5"/>
        <v>90455</v>
      </c>
      <c r="T17" s="170">
        <v>2114</v>
      </c>
      <c r="U17" s="170">
        <v>4638</v>
      </c>
      <c r="V17" s="169">
        <f t="shared" si="6"/>
        <v>6752</v>
      </c>
      <c r="W17" s="269" t="s">
        <v>46</v>
      </c>
      <c r="X17" s="1001"/>
    </row>
    <row r="18" spans="1:24" ht="18.95" customHeight="1" x14ac:dyDescent="0.3">
      <c r="A18" s="998"/>
      <c r="B18" s="265" t="s">
        <v>383</v>
      </c>
      <c r="C18" s="170">
        <v>134</v>
      </c>
      <c r="D18" s="170">
        <v>130</v>
      </c>
      <c r="E18" s="170">
        <v>55</v>
      </c>
      <c r="F18" s="169">
        <f t="shared" si="0"/>
        <v>319</v>
      </c>
      <c r="G18" s="170">
        <v>16421</v>
      </c>
      <c r="H18" s="170">
        <v>15738</v>
      </c>
      <c r="I18" s="169">
        <f t="shared" si="1"/>
        <v>32159</v>
      </c>
      <c r="J18" s="170">
        <v>3513</v>
      </c>
      <c r="K18" s="170">
        <v>4638</v>
      </c>
      <c r="L18" s="170">
        <v>2385</v>
      </c>
      <c r="M18" s="170">
        <v>3048</v>
      </c>
      <c r="N18" s="169">
        <f t="shared" si="2"/>
        <v>5898</v>
      </c>
      <c r="O18" s="169">
        <f t="shared" si="3"/>
        <v>7686</v>
      </c>
      <c r="P18" s="169">
        <f t="shared" si="4"/>
        <v>13584</v>
      </c>
      <c r="Q18" s="268">
        <v>82173</v>
      </c>
      <c r="R18" s="268">
        <v>72810</v>
      </c>
      <c r="S18" s="169">
        <f t="shared" si="5"/>
        <v>154983</v>
      </c>
      <c r="T18" s="170">
        <v>2519</v>
      </c>
      <c r="U18" s="170">
        <v>5687</v>
      </c>
      <c r="V18" s="169">
        <f t="shared" si="6"/>
        <v>8206</v>
      </c>
      <c r="W18" s="269" t="s">
        <v>47</v>
      </c>
      <c r="X18" s="1001"/>
    </row>
    <row r="19" spans="1:24" ht="18.95" customHeight="1" x14ac:dyDescent="0.3">
      <c r="A19" s="999"/>
      <c r="B19" s="265" t="s">
        <v>384</v>
      </c>
      <c r="C19" s="170">
        <v>86</v>
      </c>
      <c r="D19" s="170">
        <v>76</v>
      </c>
      <c r="E19" s="170">
        <v>20</v>
      </c>
      <c r="F19" s="169">
        <f t="shared" si="0"/>
        <v>182</v>
      </c>
      <c r="G19" s="170">
        <v>12560</v>
      </c>
      <c r="H19" s="170">
        <v>10651</v>
      </c>
      <c r="I19" s="169">
        <f t="shared" si="1"/>
        <v>23211</v>
      </c>
      <c r="J19" s="170">
        <v>2178</v>
      </c>
      <c r="K19" s="170">
        <v>2983</v>
      </c>
      <c r="L19" s="170">
        <v>1654</v>
      </c>
      <c r="M19" s="170">
        <v>1891</v>
      </c>
      <c r="N19" s="169">
        <f t="shared" si="2"/>
        <v>3832</v>
      </c>
      <c r="O19" s="169">
        <f t="shared" si="3"/>
        <v>4874</v>
      </c>
      <c r="P19" s="169">
        <f t="shared" si="4"/>
        <v>8706</v>
      </c>
      <c r="Q19" s="268">
        <v>53078</v>
      </c>
      <c r="R19" s="268">
        <v>46000</v>
      </c>
      <c r="S19" s="169">
        <f t="shared" si="5"/>
        <v>99078</v>
      </c>
      <c r="T19" s="170">
        <v>2045</v>
      </c>
      <c r="U19" s="170">
        <v>3371</v>
      </c>
      <c r="V19" s="169">
        <f t="shared" si="6"/>
        <v>5416</v>
      </c>
      <c r="W19" s="269" t="s">
        <v>48</v>
      </c>
      <c r="X19" s="1002"/>
    </row>
    <row r="20" spans="1:24" ht="18.95" customHeight="1" x14ac:dyDescent="0.3">
      <c r="A20" s="1065" t="s">
        <v>397</v>
      </c>
      <c r="B20" s="1065"/>
      <c r="C20" s="170">
        <v>240</v>
      </c>
      <c r="D20" s="170">
        <v>186</v>
      </c>
      <c r="E20" s="170">
        <v>68</v>
      </c>
      <c r="F20" s="169">
        <f t="shared" si="0"/>
        <v>494</v>
      </c>
      <c r="G20" s="170">
        <v>14938</v>
      </c>
      <c r="H20" s="170">
        <v>12154</v>
      </c>
      <c r="I20" s="169">
        <f t="shared" si="1"/>
        <v>27092</v>
      </c>
      <c r="J20" s="170">
        <v>4014</v>
      </c>
      <c r="K20" s="170">
        <v>4562</v>
      </c>
      <c r="L20" s="170">
        <v>2338</v>
      </c>
      <c r="M20" s="170">
        <v>2314</v>
      </c>
      <c r="N20" s="169">
        <f t="shared" si="2"/>
        <v>6352</v>
      </c>
      <c r="O20" s="169">
        <f t="shared" si="3"/>
        <v>6876</v>
      </c>
      <c r="P20" s="169">
        <f t="shared" si="4"/>
        <v>13228</v>
      </c>
      <c r="Q20" s="267">
        <v>78397</v>
      </c>
      <c r="R20" s="267">
        <v>57264</v>
      </c>
      <c r="S20" s="169">
        <f t="shared" si="5"/>
        <v>135661</v>
      </c>
      <c r="T20" s="170">
        <v>5551</v>
      </c>
      <c r="U20" s="170">
        <v>3225</v>
      </c>
      <c r="V20" s="169">
        <f t="shared" si="6"/>
        <v>8776</v>
      </c>
      <c r="W20" s="996" t="s">
        <v>438</v>
      </c>
      <c r="X20" s="996"/>
    </row>
    <row r="21" spans="1:24" ht="18.95" customHeight="1" x14ac:dyDescent="0.3">
      <c r="A21" s="1065" t="s">
        <v>22</v>
      </c>
      <c r="B21" s="1065"/>
      <c r="C21" s="170">
        <v>145</v>
      </c>
      <c r="D21" s="170">
        <v>122</v>
      </c>
      <c r="E21" s="170">
        <v>127</v>
      </c>
      <c r="F21" s="169">
        <f t="shared" si="0"/>
        <v>394</v>
      </c>
      <c r="G21" s="170">
        <v>25363</v>
      </c>
      <c r="H21" s="170">
        <v>19130</v>
      </c>
      <c r="I21" s="169">
        <f t="shared" si="1"/>
        <v>44493</v>
      </c>
      <c r="J21" s="170">
        <v>6591</v>
      </c>
      <c r="K21" s="170">
        <v>7094</v>
      </c>
      <c r="L21" s="170">
        <v>2323</v>
      </c>
      <c r="M21" s="170">
        <v>2312</v>
      </c>
      <c r="N21" s="169">
        <f t="shared" si="2"/>
        <v>8914</v>
      </c>
      <c r="O21" s="169">
        <f t="shared" si="3"/>
        <v>9406</v>
      </c>
      <c r="P21" s="169">
        <f t="shared" si="4"/>
        <v>18320</v>
      </c>
      <c r="Q21" s="268">
        <v>117119</v>
      </c>
      <c r="R21" s="268">
        <v>87818</v>
      </c>
      <c r="S21" s="169">
        <f t="shared" si="5"/>
        <v>204937</v>
      </c>
      <c r="T21" s="170">
        <v>5594</v>
      </c>
      <c r="U21" s="170">
        <v>6084</v>
      </c>
      <c r="V21" s="169">
        <f t="shared" si="6"/>
        <v>11678</v>
      </c>
      <c r="W21" s="996" t="s">
        <v>49</v>
      </c>
      <c r="X21" s="996"/>
    </row>
    <row r="22" spans="1:24" ht="18.95" customHeight="1" x14ac:dyDescent="0.3">
      <c r="A22" s="1065" t="s">
        <v>23</v>
      </c>
      <c r="B22" s="1065"/>
      <c r="C22" s="170">
        <v>119</v>
      </c>
      <c r="D22" s="170">
        <v>106</v>
      </c>
      <c r="E22" s="170">
        <v>16</v>
      </c>
      <c r="F22" s="169">
        <f t="shared" si="0"/>
        <v>241</v>
      </c>
      <c r="G22" s="170">
        <v>13539</v>
      </c>
      <c r="H22" s="170">
        <v>12610</v>
      </c>
      <c r="I22" s="169">
        <f t="shared" si="1"/>
        <v>26149</v>
      </c>
      <c r="J22" s="170">
        <v>3475</v>
      </c>
      <c r="K22" s="170">
        <v>4617</v>
      </c>
      <c r="L22" s="170">
        <v>1286</v>
      </c>
      <c r="M22" s="170">
        <v>1522</v>
      </c>
      <c r="N22" s="169">
        <f t="shared" si="2"/>
        <v>4761</v>
      </c>
      <c r="O22" s="169">
        <f t="shared" si="3"/>
        <v>6139</v>
      </c>
      <c r="P22" s="169">
        <f t="shared" si="4"/>
        <v>10900</v>
      </c>
      <c r="Q22" s="268">
        <v>63240</v>
      </c>
      <c r="R22" s="268">
        <v>56894</v>
      </c>
      <c r="S22" s="169">
        <f t="shared" si="5"/>
        <v>120134</v>
      </c>
      <c r="T22" s="170">
        <v>3237</v>
      </c>
      <c r="U22" s="170">
        <v>3737</v>
      </c>
      <c r="V22" s="169">
        <f t="shared" si="6"/>
        <v>6974</v>
      </c>
      <c r="W22" s="996" t="s">
        <v>24</v>
      </c>
      <c r="X22" s="996"/>
    </row>
    <row r="23" spans="1:24" ht="18.95" customHeight="1" x14ac:dyDescent="0.3">
      <c r="A23" s="1065" t="s">
        <v>25</v>
      </c>
      <c r="B23" s="1065"/>
      <c r="C23" s="170">
        <v>146</v>
      </c>
      <c r="D23" s="170">
        <v>124</v>
      </c>
      <c r="E23" s="170">
        <v>39</v>
      </c>
      <c r="F23" s="169">
        <f t="shared" si="0"/>
        <v>309</v>
      </c>
      <c r="G23" s="170">
        <v>15988</v>
      </c>
      <c r="H23" s="170">
        <v>14069</v>
      </c>
      <c r="I23" s="169">
        <f t="shared" si="1"/>
        <v>30057</v>
      </c>
      <c r="J23" s="170">
        <v>4627</v>
      </c>
      <c r="K23" s="170">
        <v>5572</v>
      </c>
      <c r="L23" s="170">
        <v>1833</v>
      </c>
      <c r="M23" s="170">
        <v>2011</v>
      </c>
      <c r="N23" s="169">
        <f t="shared" si="2"/>
        <v>6460</v>
      </c>
      <c r="O23" s="169">
        <f t="shared" si="3"/>
        <v>7583</v>
      </c>
      <c r="P23" s="169">
        <f t="shared" si="4"/>
        <v>14043</v>
      </c>
      <c r="Q23" s="268">
        <v>74076</v>
      </c>
      <c r="R23" s="268">
        <v>64109</v>
      </c>
      <c r="S23" s="169">
        <f t="shared" si="5"/>
        <v>138185</v>
      </c>
      <c r="T23" s="170">
        <v>3252</v>
      </c>
      <c r="U23" s="170">
        <v>4899</v>
      </c>
      <c r="V23" s="169">
        <f t="shared" si="6"/>
        <v>8151</v>
      </c>
      <c r="W23" s="996" t="s">
        <v>50</v>
      </c>
      <c r="X23" s="996"/>
    </row>
    <row r="24" spans="1:24" ht="18.95" customHeight="1" x14ac:dyDescent="0.3">
      <c r="A24" s="1065" t="s">
        <v>64</v>
      </c>
      <c r="B24" s="1065"/>
      <c r="C24" s="170">
        <v>132</v>
      </c>
      <c r="D24" s="170">
        <v>109</v>
      </c>
      <c r="E24" s="170">
        <v>53</v>
      </c>
      <c r="F24" s="169">
        <f t="shared" si="0"/>
        <v>294</v>
      </c>
      <c r="G24" s="170">
        <v>17226</v>
      </c>
      <c r="H24" s="170">
        <v>13469</v>
      </c>
      <c r="I24" s="169">
        <f t="shared" si="1"/>
        <v>30695</v>
      </c>
      <c r="J24" s="170">
        <v>4502</v>
      </c>
      <c r="K24" s="170">
        <v>5513</v>
      </c>
      <c r="L24" s="170">
        <v>1529</v>
      </c>
      <c r="M24" s="170">
        <v>1392</v>
      </c>
      <c r="N24" s="169">
        <f t="shared" si="2"/>
        <v>6031</v>
      </c>
      <c r="O24" s="169">
        <f t="shared" si="3"/>
        <v>6905</v>
      </c>
      <c r="P24" s="169">
        <f t="shared" si="4"/>
        <v>12936</v>
      </c>
      <c r="Q24" s="268">
        <v>70975</v>
      </c>
      <c r="R24" s="268">
        <v>57766</v>
      </c>
      <c r="S24" s="169">
        <f t="shared" si="5"/>
        <v>128741</v>
      </c>
      <c r="T24" s="170">
        <v>3541</v>
      </c>
      <c r="U24" s="170">
        <v>4189</v>
      </c>
      <c r="V24" s="169">
        <f t="shared" si="6"/>
        <v>7730</v>
      </c>
      <c r="W24" s="996" t="s">
        <v>51</v>
      </c>
      <c r="X24" s="996"/>
    </row>
    <row r="25" spans="1:24" ht="18.95" customHeight="1" x14ac:dyDescent="0.3">
      <c r="A25" s="1065" t="s">
        <v>27</v>
      </c>
      <c r="B25" s="1065"/>
      <c r="C25" s="170">
        <v>65</v>
      </c>
      <c r="D25" s="170">
        <v>52</v>
      </c>
      <c r="E25" s="170">
        <v>34</v>
      </c>
      <c r="F25" s="169">
        <f t="shared" si="0"/>
        <v>151</v>
      </c>
      <c r="G25" s="170">
        <v>8495</v>
      </c>
      <c r="H25" s="170">
        <v>6667</v>
      </c>
      <c r="I25" s="169">
        <f t="shared" si="1"/>
        <v>15162</v>
      </c>
      <c r="J25" s="170">
        <v>1469</v>
      </c>
      <c r="K25" s="170">
        <v>1697</v>
      </c>
      <c r="L25" s="170">
        <v>1126</v>
      </c>
      <c r="M25" s="170">
        <v>1067</v>
      </c>
      <c r="N25" s="169">
        <f t="shared" si="2"/>
        <v>2595</v>
      </c>
      <c r="O25" s="169">
        <f t="shared" si="3"/>
        <v>2764</v>
      </c>
      <c r="P25" s="169">
        <f t="shared" si="4"/>
        <v>5359</v>
      </c>
      <c r="Q25" s="268">
        <v>40286</v>
      </c>
      <c r="R25" s="268">
        <v>30191</v>
      </c>
      <c r="S25" s="169">
        <f t="shared" si="5"/>
        <v>70477</v>
      </c>
      <c r="T25" s="170">
        <v>1360</v>
      </c>
      <c r="U25" s="170">
        <v>1464</v>
      </c>
      <c r="V25" s="169">
        <f t="shared" si="6"/>
        <v>2824</v>
      </c>
      <c r="W25" s="996" t="s">
        <v>28</v>
      </c>
      <c r="X25" s="996"/>
    </row>
    <row r="26" spans="1:24" ht="18.95" customHeight="1" x14ac:dyDescent="0.3">
      <c r="A26" s="1065" t="s">
        <v>29</v>
      </c>
      <c r="B26" s="1065"/>
      <c r="C26" s="170">
        <v>141</v>
      </c>
      <c r="D26" s="170">
        <v>106</v>
      </c>
      <c r="E26" s="170">
        <v>66</v>
      </c>
      <c r="F26" s="169">
        <f t="shared" si="0"/>
        <v>313</v>
      </c>
      <c r="G26" s="170">
        <v>15626</v>
      </c>
      <c r="H26" s="170">
        <v>11144</v>
      </c>
      <c r="I26" s="169">
        <f t="shared" si="1"/>
        <v>26770</v>
      </c>
      <c r="J26" s="170">
        <v>3781</v>
      </c>
      <c r="K26" s="170">
        <v>3478</v>
      </c>
      <c r="L26" s="170">
        <v>2237</v>
      </c>
      <c r="M26" s="170">
        <v>1732</v>
      </c>
      <c r="N26" s="169">
        <f t="shared" si="2"/>
        <v>6018</v>
      </c>
      <c r="O26" s="169">
        <f t="shared" si="3"/>
        <v>5210</v>
      </c>
      <c r="P26" s="169">
        <f t="shared" si="4"/>
        <v>11228</v>
      </c>
      <c r="Q26" s="268">
        <v>66316</v>
      </c>
      <c r="R26" s="268">
        <v>46691</v>
      </c>
      <c r="S26" s="169">
        <f t="shared" si="5"/>
        <v>113007</v>
      </c>
      <c r="T26" s="170">
        <v>2909</v>
      </c>
      <c r="U26" s="170">
        <v>3519</v>
      </c>
      <c r="V26" s="169">
        <f t="shared" si="6"/>
        <v>6428</v>
      </c>
      <c r="W26" s="996" t="s">
        <v>30</v>
      </c>
      <c r="X26" s="996"/>
    </row>
    <row r="27" spans="1:24" ht="18.95" customHeight="1" x14ac:dyDescent="0.3">
      <c r="A27" s="1065" t="s">
        <v>31</v>
      </c>
      <c r="B27" s="1065"/>
      <c r="C27" s="170">
        <v>216</v>
      </c>
      <c r="D27" s="170">
        <v>164</v>
      </c>
      <c r="E27" s="170">
        <v>193</v>
      </c>
      <c r="F27" s="169">
        <f t="shared" si="0"/>
        <v>573</v>
      </c>
      <c r="G27" s="170">
        <v>24262</v>
      </c>
      <c r="H27" s="170">
        <v>19131</v>
      </c>
      <c r="I27" s="169">
        <f t="shared" si="1"/>
        <v>43393</v>
      </c>
      <c r="J27" s="170">
        <v>8255</v>
      </c>
      <c r="K27" s="170">
        <v>8067</v>
      </c>
      <c r="L27" s="170">
        <v>1667</v>
      </c>
      <c r="M27" s="170">
        <v>1698</v>
      </c>
      <c r="N27" s="169">
        <f t="shared" si="2"/>
        <v>9922</v>
      </c>
      <c r="O27" s="169">
        <f t="shared" si="3"/>
        <v>9765</v>
      </c>
      <c r="P27" s="169">
        <f t="shared" si="4"/>
        <v>19687</v>
      </c>
      <c r="Q27" s="268">
        <v>110871</v>
      </c>
      <c r="R27" s="268">
        <v>84108</v>
      </c>
      <c r="S27" s="169">
        <f t="shared" si="5"/>
        <v>194979</v>
      </c>
      <c r="T27" s="170">
        <v>5864</v>
      </c>
      <c r="U27" s="170">
        <v>5350</v>
      </c>
      <c r="V27" s="169">
        <f t="shared" si="6"/>
        <v>11214</v>
      </c>
      <c r="W27" s="996" t="s">
        <v>32</v>
      </c>
      <c r="X27" s="996"/>
    </row>
    <row r="28" spans="1:24" ht="18.95" customHeight="1" x14ac:dyDescent="0.3">
      <c r="A28" s="1065" t="s">
        <v>33</v>
      </c>
      <c r="B28" s="1065"/>
      <c r="C28" s="170">
        <v>84</v>
      </c>
      <c r="D28" s="170">
        <v>58</v>
      </c>
      <c r="E28" s="170">
        <v>25</v>
      </c>
      <c r="F28" s="169">
        <f t="shared" si="0"/>
        <v>167</v>
      </c>
      <c r="G28" s="170">
        <v>14802</v>
      </c>
      <c r="H28" s="170">
        <v>9187</v>
      </c>
      <c r="I28" s="169">
        <f t="shared" si="1"/>
        <v>23989</v>
      </c>
      <c r="J28" s="170">
        <v>2872</v>
      </c>
      <c r="K28" s="170">
        <v>2473</v>
      </c>
      <c r="L28" s="170">
        <v>1709</v>
      </c>
      <c r="M28" s="170">
        <v>1400</v>
      </c>
      <c r="N28" s="169">
        <f t="shared" si="2"/>
        <v>4581</v>
      </c>
      <c r="O28" s="169">
        <f t="shared" si="3"/>
        <v>3873</v>
      </c>
      <c r="P28" s="169">
        <f t="shared" si="4"/>
        <v>8454</v>
      </c>
      <c r="Q28" s="268">
        <v>52398</v>
      </c>
      <c r="R28" s="268">
        <v>36374</v>
      </c>
      <c r="S28" s="169">
        <f t="shared" si="5"/>
        <v>88772</v>
      </c>
      <c r="T28" s="170">
        <v>1939</v>
      </c>
      <c r="U28" s="170">
        <v>1861</v>
      </c>
      <c r="V28" s="169">
        <f t="shared" si="6"/>
        <v>3800</v>
      </c>
      <c r="W28" s="996" t="s">
        <v>34</v>
      </c>
      <c r="X28" s="996"/>
    </row>
    <row r="29" spans="1:24" ht="18.95" customHeight="1" thickBot="1" x14ac:dyDescent="0.35">
      <c r="A29" s="1210" t="s">
        <v>35</v>
      </c>
      <c r="B29" s="1210"/>
      <c r="C29" s="303">
        <v>271</v>
      </c>
      <c r="D29" s="303">
        <v>239</v>
      </c>
      <c r="E29" s="303">
        <v>52</v>
      </c>
      <c r="F29" s="169">
        <f t="shared" si="0"/>
        <v>562</v>
      </c>
      <c r="G29" s="303">
        <v>33447</v>
      </c>
      <c r="H29" s="303">
        <v>30297</v>
      </c>
      <c r="I29" s="169">
        <f t="shared" si="1"/>
        <v>63744</v>
      </c>
      <c r="J29" s="303">
        <v>7030</v>
      </c>
      <c r="K29" s="303">
        <v>7494</v>
      </c>
      <c r="L29" s="303">
        <v>2659</v>
      </c>
      <c r="M29" s="303">
        <v>4126</v>
      </c>
      <c r="N29" s="169">
        <f t="shared" si="2"/>
        <v>9689</v>
      </c>
      <c r="O29" s="169">
        <f t="shared" si="3"/>
        <v>11620</v>
      </c>
      <c r="P29" s="169">
        <f t="shared" si="4"/>
        <v>21309</v>
      </c>
      <c r="Q29" s="59">
        <v>141289</v>
      </c>
      <c r="R29" s="59">
        <v>117803</v>
      </c>
      <c r="S29" s="169">
        <f t="shared" si="5"/>
        <v>259092</v>
      </c>
      <c r="T29" s="303">
        <v>5577</v>
      </c>
      <c r="U29" s="170">
        <v>9248</v>
      </c>
      <c r="V29" s="169">
        <f t="shared" si="6"/>
        <v>14825</v>
      </c>
      <c r="W29" s="1041" t="s">
        <v>52</v>
      </c>
      <c r="X29" s="1041"/>
    </row>
    <row r="30" spans="1:24" ht="27.75" customHeight="1" thickBot="1" x14ac:dyDescent="0.35">
      <c r="A30" s="1209" t="s">
        <v>8</v>
      </c>
      <c r="B30" s="1209"/>
      <c r="C30" s="51">
        <f>SUM(C10:C29)</f>
        <v>2929</v>
      </c>
      <c r="D30" s="51">
        <f t="shared" ref="D30:F30" si="7">SUM(D10:D29)</f>
        <v>2389</v>
      </c>
      <c r="E30" s="51">
        <f t="shared" si="7"/>
        <v>1312</v>
      </c>
      <c r="F30" s="51">
        <f t="shared" si="7"/>
        <v>6630</v>
      </c>
      <c r="G30" s="51">
        <f>SUM(G10:G29)</f>
        <v>359019</v>
      </c>
      <c r="H30" s="51">
        <f t="shared" ref="H30:V30" si="8">SUM(H10:H29)</f>
        <v>294301</v>
      </c>
      <c r="I30" s="51">
        <f t="shared" si="8"/>
        <v>653320</v>
      </c>
      <c r="J30" s="51">
        <f t="shared" si="8"/>
        <v>86070</v>
      </c>
      <c r="K30" s="51">
        <f t="shared" si="8"/>
        <v>95318</v>
      </c>
      <c r="L30" s="51">
        <f t="shared" si="8"/>
        <v>44229</v>
      </c>
      <c r="M30" s="51">
        <f t="shared" si="8"/>
        <v>45502</v>
      </c>
      <c r="N30" s="51">
        <f t="shared" si="8"/>
        <v>130299</v>
      </c>
      <c r="O30" s="51">
        <f t="shared" si="8"/>
        <v>140820</v>
      </c>
      <c r="P30" s="51">
        <f t="shared" si="8"/>
        <v>271119</v>
      </c>
      <c r="Q30" s="51">
        <f t="shared" si="8"/>
        <v>1562397</v>
      </c>
      <c r="R30" s="51">
        <f t="shared" si="8"/>
        <v>1246457</v>
      </c>
      <c r="S30" s="51">
        <f t="shared" si="8"/>
        <v>2808854</v>
      </c>
      <c r="T30" s="51">
        <f t="shared" si="8"/>
        <v>67470</v>
      </c>
      <c r="U30" s="51">
        <f t="shared" si="8"/>
        <v>86036</v>
      </c>
      <c r="V30" s="51">
        <f t="shared" si="8"/>
        <v>153506</v>
      </c>
      <c r="W30" s="1037" t="s">
        <v>381</v>
      </c>
      <c r="X30" s="1037"/>
    </row>
    <row r="31" spans="1:24" ht="18" customHeight="1" thickTop="1" x14ac:dyDescent="0.3">
      <c r="A31" s="52"/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4"/>
      <c r="X31" s="54"/>
    </row>
    <row r="32" spans="1:24" ht="18" customHeight="1" x14ac:dyDescent="0.3">
      <c r="A32" s="52"/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4"/>
      <c r="X32" s="54"/>
    </row>
    <row r="33" spans="1:25" ht="4.5" customHeight="1" x14ac:dyDescent="0.3">
      <c r="A33" s="52"/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4"/>
      <c r="X33" s="54"/>
    </row>
    <row r="34" spans="1:25" s="193" customFormat="1" ht="24.75" customHeight="1" x14ac:dyDescent="0.25">
      <c r="A34" s="1049" t="s">
        <v>547</v>
      </c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</row>
    <row r="35" spans="1:25" s="193" customFormat="1" ht="40.5" customHeight="1" x14ac:dyDescent="0.25">
      <c r="A35" s="1049" t="s">
        <v>974</v>
      </c>
      <c r="B35" s="1049"/>
      <c r="C35" s="1049"/>
      <c r="D35" s="1049"/>
      <c r="E35" s="1049"/>
      <c r="F35" s="1049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</row>
    <row r="36" spans="1:25" s="193" customFormat="1" ht="23.25" customHeight="1" thickBot="1" x14ac:dyDescent="0.3">
      <c r="A36" s="1120" t="s">
        <v>1134</v>
      </c>
      <c r="B36" s="1120"/>
      <c r="C36" s="1120"/>
      <c r="D36" s="1120"/>
      <c r="E36" s="1120"/>
      <c r="F36" s="1120"/>
      <c r="G36" s="1120"/>
      <c r="H36" s="1120"/>
      <c r="I36" s="1120"/>
      <c r="J36" s="1120"/>
      <c r="K36" s="1120"/>
      <c r="L36" s="1120"/>
      <c r="M36" s="1120"/>
      <c r="N36" s="1120"/>
      <c r="O36" s="1120"/>
      <c r="P36" s="1120"/>
      <c r="Q36" s="1120"/>
      <c r="R36" s="1120"/>
      <c r="S36" s="1120"/>
      <c r="T36" s="1120"/>
      <c r="U36" s="1120"/>
      <c r="V36" s="1120"/>
      <c r="W36" s="1051" t="s">
        <v>664</v>
      </c>
      <c r="X36" s="1051"/>
    </row>
    <row r="37" spans="1:25" s="592" customFormat="1" ht="23.25" customHeight="1" thickTop="1" x14ac:dyDescent="0.2">
      <c r="A37" s="1067" t="s">
        <v>0</v>
      </c>
      <c r="B37" s="1067"/>
      <c r="C37" s="987" t="s">
        <v>53</v>
      </c>
      <c r="D37" s="987"/>
      <c r="E37" s="987"/>
      <c r="F37" s="987"/>
      <c r="G37" s="987" t="s">
        <v>36</v>
      </c>
      <c r="H37" s="987"/>
      <c r="I37" s="987"/>
      <c r="J37" s="987"/>
      <c r="K37" s="987"/>
      <c r="L37" s="987"/>
      <c r="M37" s="987"/>
      <c r="N37" s="987"/>
      <c r="O37" s="987"/>
      <c r="P37" s="987"/>
      <c r="Q37" s="987" t="s">
        <v>2</v>
      </c>
      <c r="R37" s="987"/>
      <c r="S37" s="987"/>
      <c r="T37" s="987" t="s">
        <v>138</v>
      </c>
      <c r="U37" s="987"/>
      <c r="V37" s="987"/>
      <c r="W37" s="1067" t="s">
        <v>439</v>
      </c>
      <c r="X37" s="1067"/>
      <c r="Y37" s="1211"/>
    </row>
    <row r="38" spans="1:25" s="592" customFormat="1" ht="24" customHeight="1" x14ac:dyDescent="0.2">
      <c r="A38" s="1068"/>
      <c r="B38" s="1068"/>
      <c r="C38" s="988"/>
      <c r="D38" s="988"/>
      <c r="E38" s="988"/>
      <c r="F38" s="988"/>
      <c r="G38" s="988" t="s">
        <v>139</v>
      </c>
      <c r="H38" s="988"/>
      <c r="I38" s="988"/>
      <c r="J38" s="988"/>
      <c r="K38" s="988"/>
      <c r="L38" s="988"/>
      <c r="M38" s="988"/>
      <c r="N38" s="988"/>
      <c r="O38" s="988"/>
      <c r="P38" s="988"/>
      <c r="Q38" s="988"/>
      <c r="R38" s="988"/>
      <c r="S38" s="988"/>
      <c r="T38" s="988"/>
      <c r="U38" s="988"/>
      <c r="V38" s="988"/>
      <c r="W38" s="1068"/>
      <c r="X38" s="1068"/>
      <c r="Y38" s="1211"/>
    </row>
    <row r="39" spans="1:25" s="592" customFormat="1" ht="20.25" customHeight="1" x14ac:dyDescent="0.2">
      <c r="A39" s="1068"/>
      <c r="B39" s="1068"/>
      <c r="C39" s="988"/>
      <c r="D39" s="988"/>
      <c r="E39" s="988"/>
      <c r="F39" s="988"/>
      <c r="G39" s="988" t="s">
        <v>56</v>
      </c>
      <c r="H39" s="988"/>
      <c r="I39" s="988"/>
      <c r="J39" s="988" t="s">
        <v>57</v>
      </c>
      <c r="K39" s="988"/>
      <c r="L39" s="988" t="s">
        <v>58</v>
      </c>
      <c r="M39" s="988"/>
      <c r="N39" s="988" t="s">
        <v>59</v>
      </c>
      <c r="O39" s="988"/>
      <c r="P39" s="988"/>
      <c r="Q39" s="988" t="s">
        <v>4</v>
      </c>
      <c r="R39" s="988"/>
      <c r="S39" s="988"/>
      <c r="T39" s="988" t="s">
        <v>40</v>
      </c>
      <c r="U39" s="988"/>
      <c r="V39" s="988"/>
      <c r="W39" s="1068"/>
      <c r="X39" s="1068"/>
      <c r="Y39" s="827"/>
    </row>
    <row r="40" spans="1:25" s="592" customFormat="1" ht="39.75" customHeight="1" x14ac:dyDescent="0.2">
      <c r="A40" s="1068"/>
      <c r="B40" s="1068"/>
      <c r="C40" s="988" t="s">
        <v>140</v>
      </c>
      <c r="D40" s="988"/>
      <c r="E40" s="988"/>
      <c r="F40" s="988"/>
      <c r="G40" s="988" t="s">
        <v>60</v>
      </c>
      <c r="H40" s="988"/>
      <c r="I40" s="988"/>
      <c r="J40" s="988" t="s">
        <v>864</v>
      </c>
      <c r="K40" s="988"/>
      <c r="L40" s="988" t="s">
        <v>1132</v>
      </c>
      <c r="M40" s="988"/>
      <c r="N40" s="988" t="s">
        <v>143</v>
      </c>
      <c r="O40" s="988"/>
      <c r="P40" s="988"/>
      <c r="Q40" s="988"/>
      <c r="R40" s="988"/>
      <c r="S40" s="988"/>
      <c r="T40" s="988"/>
      <c r="U40" s="988"/>
      <c r="V40" s="988"/>
      <c r="W40" s="1068"/>
      <c r="X40" s="1068"/>
      <c r="Y40" s="827"/>
    </row>
    <row r="41" spans="1:25" s="592" customFormat="1" ht="20.25" customHeight="1" x14ac:dyDescent="0.2">
      <c r="A41" s="1068"/>
      <c r="B41" s="1068"/>
      <c r="C41" s="799" t="s">
        <v>5</v>
      </c>
      <c r="D41" s="799" t="s">
        <v>42</v>
      </c>
      <c r="E41" s="799" t="s">
        <v>7</v>
      </c>
      <c r="F41" s="799" t="s">
        <v>90</v>
      </c>
      <c r="G41" s="799" t="s">
        <v>5</v>
      </c>
      <c r="H41" s="799" t="s">
        <v>42</v>
      </c>
      <c r="I41" s="799" t="s">
        <v>90</v>
      </c>
      <c r="J41" s="799" t="s">
        <v>5</v>
      </c>
      <c r="K41" s="799" t="s">
        <v>42</v>
      </c>
      <c r="L41" s="799" t="s">
        <v>5</v>
      </c>
      <c r="M41" s="799" t="s">
        <v>42</v>
      </c>
      <c r="N41" s="799" t="s">
        <v>5</v>
      </c>
      <c r="O41" s="799" t="s">
        <v>42</v>
      </c>
      <c r="P41" s="799" t="s">
        <v>90</v>
      </c>
      <c r="Q41" s="799" t="s">
        <v>5</v>
      </c>
      <c r="R41" s="799" t="s">
        <v>42</v>
      </c>
      <c r="S41" s="799" t="s">
        <v>90</v>
      </c>
      <c r="T41" s="799" t="s">
        <v>5</v>
      </c>
      <c r="U41" s="799" t="s">
        <v>144</v>
      </c>
      <c r="V41" s="799" t="s">
        <v>90</v>
      </c>
      <c r="W41" s="1068"/>
      <c r="X41" s="1068"/>
      <c r="Y41" s="827"/>
    </row>
    <row r="42" spans="1:25" s="330" customFormat="1" ht="33.75" customHeight="1" thickBot="1" x14ac:dyDescent="0.3">
      <c r="A42" s="1208"/>
      <c r="B42" s="1208"/>
      <c r="C42" s="793" t="s">
        <v>9</v>
      </c>
      <c r="D42" s="793" t="s">
        <v>10</v>
      </c>
      <c r="E42" s="793" t="s">
        <v>11</v>
      </c>
      <c r="F42" s="793" t="s">
        <v>12</v>
      </c>
      <c r="G42" s="793" t="s">
        <v>9</v>
      </c>
      <c r="H42" s="793" t="s">
        <v>10</v>
      </c>
      <c r="I42" s="793" t="s">
        <v>12</v>
      </c>
      <c r="J42" s="793" t="s">
        <v>9</v>
      </c>
      <c r="K42" s="793" t="s">
        <v>10</v>
      </c>
      <c r="L42" s="793" t="s">
        <v>9</v>
      </c>
      <c r="M42" s="793" t="s">
        <v>10</v>
      </c>
      <c r="N42" s="811" t="s">
        <v>9</v>
      </c>
      <c r="O42" s="811" t="s">
        <v>10</v>
      </c>
      <c r="P42" s="811" t="s">
        <v>12</v>
      </c>
      <c r="Q42" s="793" t="s">
        <v>9</v>
      </c>
      <c r="R42" s="793" t="s">
        <v>10</v>
      </c>
      <c r="S42" s="793" t="s">
        <v>12</v>
      </c>
      <c r="T42" s="793" t="s">
        <v>9</v>
      </c>
      <c r="U42" s="793" t="s">
        <v>10</v>
      </c>
      <c r="V42" s="793" t="s">
        <v>12</v>
      </c>
      <c r="W42" s="1208"/>
      <c r="X42" s="1208"/>
      <c r="Y42" s="828"/>
    </row>
    <row r="43" spans="1:25" s="592" customFormat="1" ht="21.75" customHeight="1" x14ac:dyDescent="0.2">
      <c r="A43" s="1064" t="s">
        <v>524</v>
      </c>
      <c r="B43" s="1064"/>
      <c r="C43" s="169">
        <v>150</v>
      </c>
      <c r="D43" s="169">
        <v>112</v>
      </c>
      <c r="E43" s="169">
        <v>17</v>
      </c>
      <c r="F43" s="169">
        <f>SUM(C43:E43)</f>
        <v>279</v>
      </c>
      <c r="G43" s="169">
        <v>26593</v>
      </c>
      <c r="H43" s="169">
        <v>21488</v>
      </c>
      <c r="I43" s="169">
        <f>SUM(G43:H43)</f>
        <v>48081</v>
      </c>
      <c r="J43" s="169">
        <v>5847</v>
      </c>
      <c r="K43" s="169">
        <v>6546</v>
      </c>
      <c r="L43" s="169">
        <v>1845</v>
      </c>
      <c r="M43" s="169">
        <v>1837</v>
      </c>
      <c r="N43" s="169">
        <v>7692</v>
      </c>
      <c r="O43" s="169">
        <f>SUM(K43,M43)</f>
        <v>8383</v>
      </c>
      <c r="P43" s="169">
        <f>SUM(N43:O43)</f>
        <v>16075</v>
      </c>
      <c r="Q43" s="169">
        <v>84265</v>
      </c>
      <c r="R43" s="169">
        <v>63541</v>
      </c>
      <c r="S43" s="169">
        <f>SUM(Q43:R43)</f>
        <v>147806</v>
      </c>
      <c r="T43" s="169">
        <v>3382</v>
      </c>
      <c r="U43" s="169">
        <v>3275</v>
      </c>
      <c r="V43" s="169">
        <f>SUM(T43:U43)</f>
        <v>6657</v>
      </c>
      <c r="W43" s="991" t="s">
        <v>743</v>
      </c>
      <c r="X43" s="991"/>
      <c r="Y43" s="799"/>
    </row>
    <row r="44" spans="1:25" s="592" customFormat="1" ht="20.25" customHeight="1" x14ac:dyDescent="0.2">
      <c r="A44" s="1063" t="s">
        <v>14</v>
      </c>
      <c r="B44" s="1063"/>
      <c r="C44" s="169">
        <v>112</v>
      </c>
      <c r="D44" s="169">
        <v>86</v>
      </c>
      <c r="E44" s="169">
        <v>10</v>
      </c>
      <c r="F44" s="169">
        <f t="shared" ref="F44:F62" si="9">SUM(C44:E44)</f>
        <v>208</v>
      </c>
      <c r="G44" s="169">
        <v>8952</v>
      </c>
      <c r="H44" s="169">
        <v>7614</v>
      </c>
      <c r="I44" s="169">
        <f t="shared" ref="I44:I62" si="10">SUM(G44:H44)</f>
        <v>16566</v>
      </c>
      <c r="J44" s="169">
        <v>2787</v>
      </c>
      <c r="K44" s="169">
        <v>3274</v>
      </c>
      <c r="L44" s="169">
        <v>2123</v>
      </c>
      <c r="M44" s="169">
        <v>2161</v>
      </c>
      <c r="N44" s="169">
        <v>4910</v>
      </c>
      <c r="O44" s="169">
        <f t="shared" ref="O44:O62" si="11">SUM(K44,M44)</f>
        <v>5435</v>
      </c>
      <c r="P44" s="169">
        <f t="shared" ref="P44:P62" si="12">SUM(N44:O44)</f>
        <v>10345</v>
      </c>
      <c r="Q44" s="169">
        <v>32129</v>
      </c>
      <c r="R44" s="169">
        <v>25992</v>
      </c>
      <c r="S44" s="169">
        <f t="shared" ref="S44:S62" si="13">SUM(Q44:R44)</f>
        <v>58121</v>
      </c>
      <c r="T44" s="807">
        <v>1150</v>
      </c>
      <c r="U44" s="807">
        <v>1976</v>
      </c>
      <c r="V44" s="169">
        <f t="shared" ref="V44:V62" si="14">SUM(T44:U44)</f>
        <v>3126</v>
      </c>
      <c r="W44" s="994" t="s">
        <v>15</v>
      </c>
      <c r="X44" s="994"/>
    </row>
    <row r="45" spans="1:25" s="592" customFormat="1" ht="20.25" customHeight="1" x14ac:dyDescent="0.2">
      <c r="A45" s="1065" t="s">
        <v>16</v>
      </c>
      <c r="B45" s="1065"/>
      <c r="C45" s="170">
        <v>126</v>
      </c>
      <c r="D45" s="170">
        <v>112</v>
      </c>
      <c r="E45" s="170">
        <v>21</v>
      </c>
      <c r="F45" s="169">
        <f t="shared" si="9"/>
        <v>259</v>
      </c>
      <c r="G45" s="170">
        <v>11366</v>
      </c>
      <c r="H45" s="170">
        <v>10152</v>
      </c>
      <c r="I45" s="169">
        <f t="shared" si="10"/>
        <v>21518</v>
      </c>
      <c r="J45" s="170">
        <v>2991</v>
      </c>
      <c r="K45" s="170">
        <v>3698</v>
      </c>
      <c r="L45" s="170">
        <v>774</v>
      </c>
      <c r="M45" s="170">
        <v>1430</v>
      </c>
      <c r="N45" s="170">
        <v>3765</v>
      </c>
      <c r="O45" s="169">
        <f t="shared" si="11"/>
        <v>5128</v>
      </c>
      <c r="P45" s="169">
        <f t="shared" si="12"/>
        <v>8893</v>
      </c>
      <c r="Q45" s="170">
        <v>53069</v>
      </c>
      <c r="R45" s="170">
        <v>46643</v>
      </c>
      <c r="S45" s="169">
        <f t="shared" si="13"/>
        <v>99712</v>
      </c>
      <c r="T45" s="800">
        <v>1550</v>
      </c>
      <c r="U45" s="800">
        <v>2768</v>
      </c>
      <c r="V45" s="169">
        <f t="shared" si="14"/>
        <v>4318</v>
      </c>
      <c r="W45" s="996" t="s">
        <v>17</v>
      </c>
      <c r="X45" s="996"/>
    </row>
    <row r="46" spans="1:25" s="592" customFormat="1" ht="20.25" customHeight="1" x14ac:dyDescent="0.2">
      <c r="A46" s="1065" t="s">
        <v>18</v>
      </c>
      <c r="B46" s="1065"/>
      <c r="C46" s="170">
        <v>131</v>
      </c>
      <c r="D46" s="170">
        <v>103</v>
      </c>
      <c r="E46" s="170">
        <v>9</v>
      </c>
      <c r="F46" s="169">
        <f t="shared" si="9"/>
        <v>243</v>
      </c>
      <c r="G46" s="170">
        <v>8908</v>
      </c>
      <c r="H46" s="170">
        <v>8813</v>
      </c>
      <c r="I46" s="169">
        <f t="shared" si="10"/>
        <v>17721</v>
      </c>
      <c r="J46" s="170">
        <v>3361</v>
      </c>
      <c r="K46" s="170">
        <v>3776</v>
      </c>
      <c r="L46" s="170">
        <v>1695</v>
      </c>
      <c r="M46" s="170">
        <v>1732</v>
      </c>
      <c r="N46" s="170">
        <v>5056</v>
      </c>
      <c r="O46" s="169">
        <f t="shared" si="11"/>
        <v>5508</v>
      </c>
      <c r="P46" s="169">
        <f t="shared" si="12"/>
        <v>10564</v>
      </c>
      <c r="Q46" s="170">
        <v>50705</v>
      </c>
      <c r="R46" s="170">
        <v>44571</v>
      </c>
      <c r="S46" s="169">
        <f t="shared" si="13"/>
        <v>95276</v>
      </c>
      <c r="T46" s="800">
        <v>2352</v>
      </c>
      <c r="U46" s="800">
        <v>3659</v>
      </c>
      <c r="V46" s="169">
        <f t="shared" si="14"/>
        <v>6011</v>
      </c>
      <c r="W46" s="996" t="s">
        <v>19</v>
      </c>
      <c r="X46" s="996"/>
    </row>
    <row r="47" spans="1:25" s="592" customFormat="1" ht="20.25" customHeight="1" x14ac:dyDescent="0.2">
      <c r="A47" s="1129" t="s">
        <v>20</v>
      </c>
      <c r="B47" s="783" t="s">
        <v>399</v>
      </c>
      <c r="C47" s="170">
        <v>96</v>
      </c>
      <c r="D47" s="170">
        <v>94</v>
      </c>
      <c r="E47" s="170">
        <v>0</v>
      </c>
      <c r="F47" s="169">
        <f t="shared" si="9"/>
        <v>190</v>
      </c>
      <c r="G47" s="170">
        <v>12724</v>
      </c>
      <c r="H47" s="170">
        <v>12708</v>
      </c>
      <c r="I47" s="169">
        <f t="shared" si="10"/>
        <v>25432</v>
      </c>
      <c r="J47" s="170">
        <v>3235</v>
      </c>
      <c r="K47" s="170">
        <v>3945</v>
      </c>
      <c r="L47" s="170">
        <v>2251</v>
      </c>
      <c r="M47" s="170">
        <v>2597</v>
      </c>
      <c r="N47" s="170">
        <v>5486</v>
      </c>
      <c r="O47" s="169">
        <f t="shared" si="11"/>
        <v>6542</v>
      </c>
      <c r="P47" s="169">
        <f t="shared" si="12"/>
        <v>12028</v>
      </c>
      <c r="Q47" s="170">
        <v>60035</v>
      </c>
      <c r="R47" s="170">
        <v>56948</v>
      </c>
      <c r="S47" s="169">
        <f t="shared" si="13"/>
        <v>116983</v>
      </c>
      <c r="T47" s="800">
        <v>1944</v>
      </c>
      <c r="U47" s="800">
        <v>5028</v>
      </c>
      <c r="V47" s="169">
        <f t="shared" si="14"/>
        <v>6972</v>
      </c>
      <c r="W47" s="784" t="s">
        <v>43</v>
      </c>
      <c r="X47" s="1130" t="s">
        <v>21</v>
      </c>
    </row>
    <row r="48" spans="1:25" s="592" customFormat="1" ht="20.25" customHeight="1" x14ac:dyDescent="0.2">
      <c r="A48" s="1129"/>
      <c r="B48" s="783" t="s">
        <v>400</v>
      </c>
      <c r="C48" s="170">
        <v>133</v>
      </c>
      <c r="D48" s="170">
        <v>103</v>
      </c>
      <c r="E48" s="170">
        <v>0</v>
      </c>
      <c r="F48" s="169">
        <f t="shared" si="9"/>
        <v>236</v>
      </c>
      <c r="G48" s="170">
        <v>21389</v>
      </c>
      <c r="H48" s="170">
        <v>19738</v>
      </c>
      <c r="I48" s="169">
        <f t="shared" si="10"/>
        <v>41127</v>
      </c>
      <c r="J48" s="170">
        <v>3978</v>
      </c>
      <c r="K48" s="170">
        <v>4930</v>
      </c>
      <c r="L48" s="170">
        <v>3192</v>
      </c>
      <c r="M48" s="170">
        <v>3618</v>
      </c>
      <c r="N48" s="170">
        <v>7170</v>
      </c>
      <c r="O48" s="169">
        <f t="shared" si="11"/>
        <v>8548</v>
      </c>
      <c r="P48" s="169">
        <f t="shared" si="12"/>
        <v>15718</v>
      </c>
      <c r="Q48" s="170">
        <v>92145</v>
      </c>
      <c r="R48" s="170">
        <v>82743</v>
      </c>
      <c r="S48" s="169">
        <f t="shared" si="13"/>
        <v>174888</v>
      </c>
      <c r="T48" s="800">
        <v>2143</v>
      </c>
      <c r="U48" s="800">
        <v>5165</v>
      </c>
      <c r="V48" s="169">
        <f t="shared" si="14"/>
        <v>7308</v>
      </c>
      <c r="W48" s="784" t="s">
        <v>44</v>
      </c>
      <c r="X48" s="1130"/>
    </row>
    <row r="49" spans="1:25" s="592" customFormat="1" ht="20.25" customHeight="1" x14ac:dyDescent="0.2">
      <c r="A49" s="1129"/>
      <c r="B49" s="783" t="s">
        <v>401</v>
      </c>
      <c r="C49" s="170">
        <v>71</v>
      </c>
      <c r="D49" s="170">
        <v>55</v>
      </c>
      <c r="E49" s="170">
        <v>0</v>
      </c>
      <c r="F49" s="169">
        <f t="shared" si="9"/>
        <v>126</v>
      </c>
      <c r="G49" s="170">
        <v>11272</v>
      </c>
      <c r="H49" s="170">
        <v>9505</v>
      </c>
      <c r="I49" s="169">
        <f t="shared" si="10"/>
        <v>20777</v>
      </c>
      <c r="J49" s="170">
        <v>2266</v>
      </c>
      <c r="K49" s="170">
        <v>2250</v>
      </c>
      <c r="L49" s="170">
        <v>1827</v>
      </c>
      <c r="M49" s="170">
        <v>1528</v>
      </c>
      <c r="N49" s="170">
        <v>4093</v>
      </c>
      <c r="O49" s="169">
        <f t="shared" si="11"/>
        <v>3778</v>
      </c>
      <c r="P49" s="169">
        <f t="shared" si="12"/>
        <v>7871</v>
      </c>
      <c r="Q49" s="170">
        <v>50852</v>
      </c>
      <c r="R49" s="170">
        <v>41212</v>
      </c>
      <c r="S49" s="169">
        <f t="shared" si="13"/>
        <v>92064</v>
      </c>
      <c r="T49" s="800">
        <v>1856</v>
      </c>
      <c r="U49" s="800">
        <v>2635</v>
      </c>
      <c r="V49" s="169">
        <f t="shared" si="14"/>
        <v>4491</v>
      </c>
      <c r="W49" s="784" t="s">
        <v>45</v>
      </c>
      <c r="X49" s="1130"/>
    </row>
    <row r="50" spans="1:25" s="592" customFormat="1" ht="20.25" customHeight="1" x14ac:dyDescent="0.2">
      <c r="A50" s="1129"/>
      <c r="B50" s="783" t="s">
        <v>382</v>
      </c>
      <c r="C50" s="170">
        <v>83</v>
      </c>
      <c r="D50" s="170">
        <v>70</v>
      </c>
      <c r="E50" s="170">
        <v>4</v>
      </c>
      <c r="F50" s="169">
        <f t="shared" si="9"/>
        <v>157</v>
      </c>
      <c r="G50" s="170">
        <v>9395</v>
      </c>
      <c r="H50" s="170">
        <v>7726</v>
      </c>
      <c r="I50" s="169">
        <f t="shared" si="10"/>
        <v>17121</v>
      </c>
      <c r="J50" s="170">
        <v>2696</v>
      </c>
      <c r="K50" s="170">
        <v>2854</v>
      </c>
      <c r="L50" s="170">
        <v>985</v>
      </c>
      <c r="M50" s="170">
        <v>1258</v>
      </c>
      <c r="N50" s="170">
        <v>3681</v>
      </c>
      <c r="O50" s="169">
        <f t="shared" si="11"/>
        <v>4112</v>
      </c>
      <c r="P50" s="169">
        <f t="shared" si="12"/>
        <v>7793</v>
      </c>
      <c r="Q50" s="170">
        <v>43531</v>
      </c>
      <c r="R50" s="170">
        <v>36810</v>
      </c>
      <c r="S50" s="169">
        <f t="shared" si="13"/>
        <v>80341</v>
      </c>
      <c r="T50" s="800">
        <v>1543</v>
      </c>
      <c r="U50" s="800">
        <v>4285</v>
      </c>
      <c r="V50" s="169">
        <f t="shared" si="14"/>
        <v>5828</v>
      </c>
      <c r="W50" s="784" t="s">
        <v>46</v>
      </c>
      <c r="X50" s="1130"/>
    </row>
    <row r="51" spans="1:25" s="592" customFormat="1" ht="20.25" customHeight="1" x14ac:dyDescent="0.2">
      <c r="A51" s="1129"/>
      <c r="B51" s="783" t="s">
        <v>383</v>
      </c>
      <c r="C51" s="170">
        <v>115</v>
      </c>
      <c r="D51" s="170">
        <v>114</v>
      </c>
      <c r="E51" s="170">
        <v>2</v>
      </c>
      <c r="F51" s="169">
        <f t="shared" si="9"/>
        <v>231</v>
      </c>
      <c r="G51" s="170">
        <v>12718</v>
      </c>
      <c r="H51" s="170">
        <v>13447</v>
      </c>
      <c r="I51" s="169">
        <f t="shared" si="10"/>
        <v>26165</v>
      </c>
      <c r="J51" s="170">
        <v>3134</v>
      </c>
      <c r="K51" s="170">
        <v>4251</v>
      </c>
      <c r="L51" s="170">
        <v>1953</v>
      </c>
      <c r="M51" s="170">
        <v>2740</v>
      </c>
      <c r="N51" s="170">
        <v>5087</v>
      </c>
      <c r="O51" s="169">
        <f t="shared" si="11"/>
        <v>6991</v>
      </c>
      <c r="P51" s="169">
        <f t="shared" si="12"/>
        <v>12078</v>
      </c>
      <c r="Q51" s="170">
        <v>65653</v>
      </c>
      <c r="R51" s="170">
        <v>63853</v>
      </c>
      <c r="S51" s="169">
        <f t="shared" si="13"/>
        <v>129506</v>
      </c>
      <c r="T51" s="800">
        <v>1557</v>
      </c>
      <c r="U51" s="800">
        <v>4853</v>
      </c>
      <c r="V51" s="169">
        <f t="shared" si="14"/>
        <v>6410</v>
      </c>
      <c r="W51" s="784" t="s">
        <v>47</v>
      </c>
      <c r="X51" s="1130"/>
    </row>
    <row r="52" spans="1:25" s="592" customFormat="1" ht="20.25" customHeight="1" x14ac:dyDescent="0.2">
      <c r="A52" s="1129"/>
      <c r="B52" s="783" t="s">
        <v>384</v>
      </c>
      <c r="C52" s="170">
        <v>66</v>
      </c>
      <c r="D52" s="170">
        <v>58</v>
      </c>
      <c r="E52" s="170">
        <v>0</v>
      </c>
      <c r="F52" s="169">
        <f t="shared" si="9"/>
        <v>124</v>
      </c>
      <c r="G52" s="170">
        <v>9118</v>
      </c>
      <c r="H52" s="170">
        <v>8176</v>
      </c>
      <c r="I52" s="169">
        <f t="shared" si="10"/>
        <v>17294</v>
      </c>
      <c r="J52" s="170">
        <v>1778</v>
      </c>
      <c r="K52" s="170">
        <v>2544</v>
      </c>
      <c r="L52" s="170">
        <v>1237</v>
      </c>
      <c r="M52" s="170">
        <v>1483</v>
      </c>
      <c r="N52" s="170">
        <v>3015</v>
      </c>
      <c r="O52" s="169">
        <f t="shared" si="11"/>
        <v>4027</v>
      </c>
      <c r="P52" s="169">
        <f t="shared" si="12"/>
        <v>7042</v>
      </c>
      <c r="Q52" s="170">
        <v>40342</v>
      </c>
      <c r="R52" s="170">
        <v>36446</v>
      </c>
      <c r="S52" s="169">
        <f t="shared" si="13"/>
        <v>76788</v>
      </c>
      <c r="T52" s="800">
        <v>1296</v>
      </c>
      <c r="U52" s="800">
        <v>2767</v>
      </c>
      <c r="V52" s="169">
        <f t="shared" si="14"/>
        <v>4063</v>
      </c>
      <c r="W52" s="784" t="s">
        <v>48</v>
      </c>
      <c r="X52" s="1130"/>
    </row>
    <row r="53" spans="1:25" s="623" customFormat="1" ht="20.25" customHeight="1" x14ac:dyDescent="0.2">
      <c r="A53" s="1065" t="s">
        <v>397</v>
      </c>
      <c r="B53" s="1065"/>
      <c r="C53" s="170">
        <v>134</v>
      </c>
      <c r="D53" s="170">
        <v>99</v>
      </c>
      <c r="E53" s="170">
        <v>5</v>
      </c>
      <c r="F53" s="169">
        <f t="shared" si="9"/>
        <v>238</v>
      </c>
      <c r="G53" s="170">
        <v>7634</v>
      </c>
      <c r="H53" s="170">
        <v>6958</v>
      </c>
      <c r="I53" s="169">
        <f t="shared" si="10"/>
        <v>14592</v>
      </c>
      <c r="J53" s="170">
        <v>2842</v>
      </c>
      <c r="K53" s="170">
        <v>3241</v>
      </c>
      <c r="L53" s="170">
        <v>1316</v>
      </c>
      <c r="M53" s="170">
        <v>1389</v>
      </c>
      <c r="N53" s="170">
        <v>4158</v>
      </c>
      <c r="O53" s="169">
        <f t="shared" si="11"/>
        <v>4630</v>
      </c>
      <c r="P53" s="169">
        <f t="shared" si="12"/>
        <v>8788</v>
      </c>
      <c r="Q53" s="170">
        <v>46363</v>
      </c>
      <c r="R53" s="170">
        <v>36785</v>
      </c>
      <c r="S53" s="169">
        <f t="shared" si="13"/>
        <v>83148</v>
      </c>
      <c r="T53" s="800">
        <v>2709</v>
      </c>
      <c r="U53" s="800">
        <v>2257</v>
      </c>
      <c r="V53" s="169">
        <f t="shared" si="14"/>
        <v>4966</v>
      </c>
      <c r="W53" s="996" t="s">
        <v>438</v>
      </c>
      <c r="X53" s="996"/>
      <c r="Y53" s="100"/>
    </row>
    <row r="54" spans="1:25" s="592" customFormat="1" ht="20.25" customHeight="1" x14ac:dyDescent="0.2">
      <c r="A54" s="1065" t="s">
        <v>22</v>
      </c>
      <c r="B54" s="1065"/>
      <c r="C54" s="170">
        <v>120</v>
      </c>
      <c r="D54" s="170">
        <v>99</v>
      </c>
      <c r="E54" s="170">
        <v>2</v>
      </c>
      <c r="F54" s="169">
        <f t="shared" si="9"/>
        <v>221</v>
      </c>
      <c r="G54" s="170">
        <v>14826</v>
      </c>
      <c r="H54" s="170">
        <v>13058</v>
      </c>
      <c r="I54" s="169">
        <f t="shared" si="10"/>
        <v>27884</v>
      </c>
      <c r="J54" s="170">
        <v>4650</v>
      </c>
      <c r="K54" s="170">
        <v>5553</v>
      </c>
      <c r="L54" s="170">
        <v>1625</v>
      </c>
      <c r="M54" s="170">
        <v>1783</v>
      </c>
      <c r="N54" s="170">
        <v>6275</v>
      </c>
      <c r="O54" s="169">
        <f t="shared" si="11"/>
        <v>7336</v>
      </c>
      <c r="P54" s="169">
        <f t="shared" si="12"/>
        <v>13611</v>
      </c>
      <c r="Q54" s="170">
        <v>73650</v>
      </c>
      <c r="R54" s="170">
        <v>63472</v>
      </c>
      <c r="S54" s="169">
        <f t="shared" si="13"/>
        <v>137122</v>
      </c>
      <c r="T54" s="800">
        <v>2856</v>
      </c>
      <c r="U54" s="800">
        <v>4450</v>
      </c>
      <c r="V54" s="169">
        <f t="shared" si="14"/>
        <v>7306</v>
      </c>
      <c r="W54" s="996" t="s">
        <v>49</v>
      </c>
      <c r="X54" s="996"/>
    </row>
    <row r="55" spans="1:25" s="592" customFormat="1" ht="20.25" customHeight="1" x14ac:dyDescent="0.2">
      <c r="A55" s="1065" t="s">
        <v>23</v>
      </c>
      <c r="B55" s="1065"/>
      <c r="C55" s="170">
        <v>88</v>
      </c>
      <c r="D55" s="170">
        <v>81</v>
      </c>
      <c r="E55" s="170">
        <v>2</v>
      </c>
      <c r="F55" s="169">
        <f t="shared" si="9"/>
        <v>171</v>
      </c>
      <c r="G55" s="170">
        <v>9726</v>
      </c>
      <c r="H55" s="170">
        <v>9326</v>
      </c>
      <c r="I55" s="169">
        <f t="shared" si="10"/>
        <v>19052</v>
      </c>
      <c r="J55" s="170">
        <v>2827</v>
      </c>
      <c r="K55" s="170">
        <v>3862</v>
      </c>
      <c r="L55" s="170">
        <v>1001</v>
      </c>
      <c r="M55" s="170">
        <v>1225</v>
      </c>
      <c r="N55" s="170">
        <v>3828</v>
      </c>
      <c r="O55" s="169">
        <f t="shared" si="11"/>
        <v>5087</v>
      </c>
      <c r="P55" s="169">
        <f t="shared" si="12"/>
        <v>8915</v>
      </c>
      <c r="Q55" s="170">
        <v>47938</v>
      </c>
      <c r="R55" s="170">
        <v>44429</v>
      </c>
      <c r="S55" s="169">
        <f t="shared" si="13"/>
        <v>92367</v>
      </c>
      <c r="T55" s="800">
        <v>2133</v>
      </c>
      <c r="U55" s="800">
        <v>2896</v>
      </c>
      <c r="V55" s="169">
        <f t="shared" si="14"/>
        <v>5029</v>
      </c>
      <c r="W55" s="996" t="s">
        <v>24</v>
      </c>
      <c r="X55" s="996"/>
    </row>
    <row r="56" spans="1:25" s="592" customFormat="1" ht="20.25" customHeight="1" x14ac:dyDescent="0.2">
      <c r="A56" s="1065" t="s">
        <v>25</v>
      </c>
      <c r="B56" s="1065"/>
      <c r="C56" s="170">
        <v>127</v>
      </c>
      <c r="D56" s="170">
        <v>109</v>
      </c>
      <c r="E56" s="170">
        <v>2</v>
      </c>
      <c r="F56" s="169">
        <f t="shared" si="9"/>
        <v>238</v>
      </c>
      <c r="G56" s="170">
        <v>12376</v>
      </c>
      <c r="H56" s="170">
        <v>11475</v>
      </c>
      <c r="I56" s="169">
        <f t="shared" si="10"/>
        <v>23851</v>
      </c>
      <c r="J56" s="170">
        <v>4070</v>
      </c>
      <c r="K56" s="170">
        <v>5117</v>
      </c>
      <c r="L56" s="170">
        <v>1525</v>
      </c>
      <c r="M56" s="170">
        <v>1803</v>
      </c>
      <c r="N56" s="170">
        <v>5595</v>
      </c>
      <c r="O56" s="169">
        <f t="shared" si="11"/>
        <v>6920</v>
      </c>
      <c r="P56" s="169">
        <f t="shared" si="12"/>
        <v>12515</v>
      </c>
      <c r="Q56" s="170">
        <v>60369</v>
      </c>
      <c r="R56" s="170">
        <v>55013</v>
      </c>
      <c r="S56" s="169">
        <f t="shared" si="13"/>
        <v>115382</v>
      </c>
      <c r="T56" s="800">
        <v>2273</v>
      </c>
      <c r="U56" s="800">
        <v>4167</v>
      </c>
      <c r="V56" s="169">
        <f t="shared" si="14"/>
        <v>6440</v>
      </c>
      <c r="W56" s="996" t="s">
        <v>50</v>
      </c>
      <c r="X56" s="996"/>
    </row>
    <row r="57" spans="1:25" s="592" customFormat="1" ht="20.25" customHeight="1" x14ac:dyDescent="0.2">
      <c r="A57" s="1065" t="s">
        <v>64</v>
      </c>
      <c r="B57" s="1065"/>
      <c r="C57" s="170">
        <v>116</v>
      </c>
      <c r="D57" s="170">
        <v>97</v>
      </c>
      <c r="E57" s="170">
        <v>1</v>
      </c>
      <c r="F57" s="169">
        <f t="shared" si="9"/>
        <v>214</v>
      </c>
      <c r="G57" s="170">
        <v>12845</v>
      </c>
      <c r="H57" s="170">
        <v>10574</v>
      </c>
      <c r="I57" s="169">
        <f t="shared" si="10"/>
        <v>23419</v>
      </c>
      <c r="J57" s="170">
        <v>3779</v>
      </c>
      <c r="K57" s="170">
        <v>4911</v>
      </c>
      <c r="L57" s="170">
        <v>1242</v>
      </c>
      <c r="M57" s="170">
        <v>1220</v>
      </c>
      <c r="N57" s="170">
        <v>5021</v>
      </c>
      <c r="O57" s="169">
        <f t="shared" si="11"/>
        <v>6131</v>
      </c>
      <c r="P57" s="169">
        <f t="shared" si="12"/>
        <v>11152</v>
      </c>
      <c r="Q57" s="170">
        <v>54291</v>
      </c>
      <c r="R57" s="170">
        <v>47845</v>
      </c>
      <c r="S57" s="169">
        <f t="shared" si="13"/>
        <v>102136</v>
      </c>
      <c r="T57" s="800">
        <v>2593</v>
      </c>
      <c r="U57" s="800">
        <v>3745</v>
      </c>
      <c r="V57" s="169">
        <f t="shared" si="14"/>
        <v>6338</v>
      </c>
      <c r="W57" s="996" t="s">
        <v>51</v>
      </c>
      <c r="X57" s="996"/>
    </row>
    <row r="58" spans="1:25" s="592" customFormat="1" ht="20.25" customHeight="1" x14ac:dyDescent="0.2">
      <c r="A58" s="1065" t="s">
        <v>27</v>
      </c>
      <c r="B58" s="1065"/>
      <c r="C58" s="170">
        <v>49</v>
      </c>
      <c r="D58" s="170">
        <v>41</v>
      </c>
      <c r="E58" s="170">
        <v>5</v>
      </c>
      <c r="F58" s="169">
        <f t="shared" si="9"/>
        <v>95</v>
      </c>
      <c r="G58" s="170">
        <v>5219</v>
      </c>
      <c r="H58" s="170">
        <v>5023</v>
      </c>
      <c r="I58" s="169">
        <f t="shared" si="10"/>
        <v>10242</v>
      </c>
      <c r="J58" s="170">
        <v>1325</v>
      </c>
      <c r="K58" s="170">
        <v>1584</v>
      </c>
      <c r="L58" s="170">
        <v>905</v>
      </c>
      <c r="M58" s="170">
        <v>822</v>
      </c>
      <c r="N58" s="170">
        <v>2230</v>
      </c>
      <c r="O58" s="169">
        <f t="shared" si="11"/>
        <v>2406</v>
      </c>
      <c r="P58" s="169">
        <f t="shared" si="12"/>
        <v>4636</v>
      </c>
      <c r="Q58" s="170">
        <v>28756</v>
      </c>
      <c r="R58" s="170">
        <v>24564</v>
      </c>
      <c r="S58" s="169">
        <f t="shared" si="13"/>
        <v>53320</v>
      </c>
      <c r="T58" s="800">
        <v>774</v>
      </c>
      <c r="U58" s="800">
        <v>1080</v>
      </c>
      <c r="V58" s="169">
        <f t="shared" si="14"/>
        <v>1854</v>
      </c>
      <c r="W58" s="996" t="s">
        <v>28</v>
      </c>
      <c r="X58" s="996"/>
    </row>
    <row r="59" spans="1:25" s="592" customFormat="1" ht="20.25" customHeight="1" x14ac:dyDescent="0.2">
      <c r="A59" s="1065" t="s">
        <v>29</v>
      </c>
      <c r="B59" s="1065"/>
      <c r="C59" s="170">
        <v>125</v>
      </c>
      <c r="D59" s="170">
        <v>89</v>
      </c>
      <c r="E59" s="170">
        <v>3</v>
      </c>
      <c r="F59" s="169">
        <f t="shared" si="9"/>
        <v>217</v>
      </c>
      <c r="G59" s="170">
        <v>11744</v>
      </c>
      <c r="H59" s="170">
        <v>8912</v>
      </c>
      <c r="I59" s="169">
        <f t="shared" si="10"/>
        <v>20656</v>
      </c>
      <c r="J59" s="170">
        <v>3311</v>
      </c>
      <c r="K59" s="170">
        <v>3154</v>
      </c>
      <c r="L59" s="170">
        <v>1743</v>
      </c>
      <c r="M59" s="170">
        <v>1396</v>
      </c>
      <c r="N59" s="170">
        <v>5054</v>
      </c>
      <c r="O59" s="169">
        <f t="shared" si="11"/>
        <v>4550</v>
      </c>
      <c r="P59" s="169">
        <f t="shared" si="12"/>
        <v>9604</v>
      </c>
      <c r="Q59" s="170">
        <v>52264</v>
      </c>
      <c r="R59" s="170">
        <v>39065</v>
      </c>
      <c r="S59" s="169">
        <f t="shared" si="13"/>
        <v>91329</v>
      </c>
      <c r="T59" s="800">
        <v>2077</v>
      </c>
      <c r="U59" s="800">
        <v>2907</v>
      </c>
      <c r="V59" s="169">
        <f t="shared" si="14"/>
        <v>4984</v>
      </c>
      <c r="W59" s="996" t="s">
        <v>30</v>
      </c>
      <c r="X59" s="996"/>
    </row>
    <row r="60" spans="1:25" s="592" customFormat="1" ht="20.25" customHeight="1" x14ac:dyDescent="0.2">
      <c r="A60" s="1065" t="s">
        <v>31</v>
      </c>
      <c r="B60" s="1065"/>
      <c r="C60" s="170">
        <v>179</v>
      </c>
      <c r="D60" s="170">
        <v>135</v>
      </c>
      <c r="E60" s="170">
        <v>6</v>
      </c>
      <c r="F60" s="169">
        <f t="shared" si="9"/>
        <v>320</v>
      </c>
      <c r="G60" s="170">
        <v>16482</v>
      </c>
      <c r="H60" s="170">
        <v>14361</v>
      </c>
      <c r="I60" s="169">
        <f t="shared" si="10"/>
        <v>30843</v>
      </c>
      <c r="J60" s="170">
        <v>6253</v>
      </c>
      <c r="K60" s="170">
        <v>6618</v>
      </c>
      <c r="L60" s="170">
        <v>1177</v>
      </c>
      <c r="M60" s="170">
        <v>1436</v>
      </c>
      <c r="N60" s="170">
        <v>7430</v>
      </c>
      <c r="O60" s="169">
        <f t="shared" si="11"/>
        <v>8054</v>
      </c>
      <c r="P60" s="169">
        <f t="shared" si="12"/>
        <v>15484</v>
      </c>
      <c r="Q60" s="170">
        <v>80179</v>
      </c>
      <c r="R60" s="170">
        <v>65745</v>
      </c>
      <c r="S60" s="169">
        <f t="shared" si="13"/>
        <v>145924</v>
      </c>
      <c r="T60" s="800">
        <v>3461</v>
      </c>
      <c r="U60" s="800">
        <v>4176</v>
      </c>
      <c r="V60" s="169">
        <f t="shared" si="14"/>
        <v>7637</v>
      </c>
      <c r="W60" s="996" t="s">
        <v>32</v>
      </c>
      <c r="X60" s="996"/>
    </row>
    <row r="61" spans="1:25" s="592" customFormat="1" ht="20.25" customHeight="1" x14ac:dyDescent="0.2">
      <c r="A61" s="1065" t="s">
        <v>33</v>
      </c>
      <c r="B61" s="1065"/>
      <c r="C61" s="170">
        <v>82</v>
      </c>
      <c r="D61" s="170">
        <v>57</v>
      </c>
      <c r="E61" s="170">
        <v>7</v>
      </c>
      <c r="F61" s="169">
        <f t="shared" si="9"/>
        <v>146</v>
      </c>
      <c r="G61" s="170">
        <v>13511</v>
      </c>
      <c r="H61" s="170">
        <v>8666</v>
      </c>
      <c r="I61" s="169">
        <f t="shared" si="10"/>
        <v>22177</v>
      </c>
      <c r="J61" s="170">
        <v>2727</v>
      </c>
      <c r="K61" s="170">
        <v>2413</v>
      </c>
      <c r="L61" s="170">
        <v>1639</v>
      </c>
      <c r="M61" s="170">
        <v>1390</v>
      </c>
      <c r="N61" s="170">
        <v>4366</v>
      </c>
      <c r="O61" s="169">
        <f t="shared" si="11"/>
        <v>3803</v>
      </c>
      <c r="P61" s="169">
        <f t="shared" si="12"/>
        <v>8169</v>
      </c>
      <c r="Q61" s="170">
        <v>48263</v>
      </c>
      <c r="R61" s="170">
        <v>34387</v>
      </c>
      <c r="S61" s="169">
        <f t="shared" si="13"/>
        <v>82650</v>
      </c>
      <c r="T61" s="800">
        <v>1760</v>
      </c>
      <c r="U61" s="800">
        <v>1716</v>
      </c>
      <c r="V61" s="169">
        <f t="shared" si="14"/>
        <v>3476</v>
      </c>
      <c r="W61" s="996" t="s">
        <v>34</v>
      </c>
      <c r="X61" s="996"/>
    </row>
    <row r="62" spans="1:25" s="592" customFormat="1" ht="20.25" customHeight="1" thickBot="1" x14ac:dyDescent="0.25">
      <c r="A62" s="1212" t="s">
        <v>35</v>
      </c>
      <c r="B62" s="1212"/>
      <c r="C62" s="303">
        <v>214</v>
      </c>
      <c r="D62" s="303">
        <v>192</v>
      </c>
      <c r="E62" s="303">
        <v>10</v>
      </c>
      <c r="F62" s="169">
        <f t="shared" si="9"/>
        <v>416</v>
      </c>
      <c r="G62" s="303">
        <v>24038</v>
      </c>
      <c r="H62" s="303">
        <v>23644</v>
      </c>
      <c r="I62" s="169">
        <f t="shared" si="10"/>
        <v>47682</v>
      </c>
      <c r="J62" s="303">
        <v>5787</v>
      </c>
      <c r="K62" s="303">
        <v>6366</v>
      </c>
      <c r="L62" s="303">
        <v>2005</v>
      </c>
      <c r="M62" s="303">
        <v>3482</v>
      </c>
      <c r="N62" s="170">
        <v>7792</v>
      </c>
      <c r="O62" s="169">
        <f t="shared" si="11"/>
        <v>9848</v>
      </c>
      <c r="P62" s="169">
        <f t="shared" si="12"/>
        <v>17640</v>
      </c>
      <c r="Q62" s="303">
        <v>107885</v>
      </c>
      <c r="R62" s="303">
        <v>95691</v>
      </c>
      <c r="S62" s="169">
        <f t="shared" si="13"/>
        <v>203576</v>
      </c>
      <c r="T62" s="400">
        <v>3885</v>
      </c>
      <c r="U62" s="400">
        <v>7856</v>
      </c>
      <c r="V62" s="169">
        <f t="shared" si="14"/>
        <v>11741</v>
      </c>
      <c r="W62" s="1041" t="s">
        <v>52</v>
      </c>
      <c r="X62" s="1041"/>
    </row>
    <row r="63" spans="1:25" s="592" customFormat="1" ht="18.75" customHeight="1" thickBot="1" x14ac:dyDescent="0.25">
      <c r="A63" s="1062" t="s">
        <v>8</v>
      </c>
      <c r="B63" s="1062"/>
      <c r="C63" s="794">
        <f>SUM(C43:C62)</f>
        <v>2317</v>
      </c>
      <c r="D63" s="794">
        <f t="shared" ref="D63:V63" si="15">SUM(D43:D62)</f>
        <v>1906</v>
      </c>
      <c r="E63" s="794">
        <f t="shared" si="15"/>
        <v>106</v>
      </c>
      <c r="F63" s="794">
        <f t="shared" si="15"/>
        <v>4329</v>
      </c>
      <c r="G63" s="794">
        <f t="shared" si="15"/>
        <v>260836</v>
      </c>
      <c r="H63" s="794">
        <f t="shared" si="15"/>
        <v>231364</v>
      </c>
      <c r="I63" s="794">
        <f t="shared" si="15"/>
        <v>492200</v>
      </c>
      <c r="J63" s="794">
        <f t="shared" si="15"/>
        <v>69644</v>
      </c>
      <c r="K63" s="794">
        <f t="shared" si="15"/>
        <v>80887</v>
      </c>
      <c r="L63" s="794">
        <f t="shared" si="15"/>
        <v>32060</v>
      </c>
      <c r="M63" s="794">
        <f t="shared" si="15"/>
        <v>36330</v>
      </c>
      <c r="N63" s="794">
        <f t="shared" si="15"/>
        <v>101704</v>
      </c>
      <c r="O63" s="794">
        <f t="shared" si="15"/>
        <v>117217</v>
      </c>
      <c r="P63" s="794">
        <f t="shared" si="15"/>
        <v>218921</v>
      </c>
      <c r="Q63" s="794">
        <f t="shared" si="15"/>
        <v>1172684</v>
      </c>
      <c r="R63" s="794">
        <f t="shared" si="15"/>
        <v>1005755</v>
      </c>
      <c r="S63" s="794">
        <f t="shared" si="15"/>
        <v>2178439</v>
      </c>
      <c r="T63" s="794">
        <f t="shared" si="15"/>
        <v>43294</v>
      </c>
      <c r="U63" s="794">
        <f t="shared" si="15"/>
        <v>71661</v>
      </c>
      <c r="V63" s="794">
        <f t="shared" si="15"/>
        <v>114955</v>
      </c>
      <c r="W63" s="1037" t="s">
        <v>381</v>
      </c>
      <c r="X63" s="1037"/>
    </row>
    <row r="64" spans="1:25" s="592" customFormat="1" ht="25.5" customHeight="1" thickTop="1" x14ac:dyDescent="0.2">
      <c r="A64" s="1049" t="s">
        <v>548</v>
      </c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</row>
    <row r="65" spans="1:27" s="592" customFormat="1" ht="41.25" customHeight="1" x14ac:dyDescent="0.2">
      <c r="A65" s="1049" t="s">
        <v>975</v>
      </c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</row>
    <row r="66" spans="1:27" s="210" customFormat="1" ht="21" customHeight="1" thickBot="1" x14ac:dyDescent="0.25">
      <c r="A66" s="1066" t="s">
        <v>1135</v>
      </c>
      <c r="B66" s="1066"/>
      <c r="C66" s="1066"/>
      <c r="D66" s="1066"/>
      <c r="E66" s="1066"/>
      <c r="F66" s="1066"/>
      <c r="G66" s="1066"/>
      <c r="H66" s="1066"/>
      <c r="I66" s="1066"/>
      <c r="J66" s="1066"/>
      <c r="K66" s="1066"/>
      <c r="L66" s="1066"/>
      <c r="M66" s="1066"/>
      <c r="N66" s="1066"/>
      <c r="O66" s="1066"/>
      <c r="P66" s="1066"/>
      <c r="Q66" s="1066"/>
      <c r="R66" s="1066"/>
      <c r="S66" s="1066"/>
      <c r="T66" s="1066"/>
      <c r="U66" s="1066"/>
      <c r="V66" s="1066"/>
      <c r="W66" s="1051" t="s">
        <v>779</v>
      </c>
      <c r="X66" s="1051"/>
    </row>
    <row r="67" spans="1:27" s="210" customFormat="1" ht="27" customHeight="1" thickTop="1" x14ac:dyDescent="0.2">
      <c r="A67" s="1067" t="s">
        <v>0</v>
      </c>
      <c r="B67" s="1067"/>
      <c r="C67" s="987" t="s">
        <v>53</v>
      </c>
      <c r="D67" s="987"/>
      <c r="E67" s="987"/>
      <c r="F67" s="987"/>
      <c r="G67" s="987" t="s">
        <v>36</v>
      </c>
      <c r="H67" s="987"/>
      <c r="I67" s="987"/>
      <c r="J67" s="987"/>
      <c r="K67" s="987"/>
      <c r="L67" s="987"/>
      <c r="M67" s="987"/>
      <c r="N67" s="987"/>
      <c r="O67" s="987"/>
      <c r="P67" s="987"/>
      <c r="Q67" s="987" t="s">
        <v>137</v>
      </c>
      <c r="R67" s="987"/>
      <c r="S67" s="987"/>
      <c r="T67" s="987" t="s">
        <v>138</v>
      </c>
      <c r="U67" s="987"/>
      <c r="V67" s="987"/>
      <c r="W67" s="1067" t="s">
        <v>439</v>
      </c>
      <c r="X67" s="1067"/>
    </row>
    <row r="68" spans="1:27" s="210" customFormat="1" ht="25.5" customHeight="1" x14ac:dyDescent="0.2">
      <c r="A68" s="1068"/>
      <c r="B68" s="1068"/>
      <c r="C68" s="988"/>
      <c r="D68" s="988"/>
      <c r="E68" s="988"/>
      <c r="F68" s="988"/>
      <c r="G68" s="988" t="s">
        <v>139</v>
      </c>
      <c r="H68" s="988"/>
      <c r="I68" s="988"/>
      <c r="J68" s="988"/>
      <c r="K68" s="988"/>
      <c r="L68" s="988"/>
      <c r="M68" s="988"/>
      <c r="N68" s="988"/>
      <c r="O68" s="988"/>
      <c r="P68" s="988"/>
      <c r="Q68" s="988"/>
      <c r="R68" s="988"/>
      <c r="S68" s="988"/>
      <c r="T68" s="988"/>
      <c r="U68" s="988"/>
      <c r="V68" s="988"/>
      <c r="W68" s="1068"/>
      <c r="X68" s="1068"/>
    </row>
    <row r="69" spans="1:27" s="592" customFormat="1" ht="21.75" customHeight="1" x14ac:dyDescent="0.2">
      <c r="A69" s="1068"/>
      <c r="B69" s="1068"/>
      <c r="C69" s="988"/>
      <c r="D69" s="988"/>
      <c r="E69" s="988"/>
      <c r="F69" s="988"/>
      <c r="G69" s="988" t="s">
        <v>56</v>
      </c>
      <c r="H69" s="988"/>
      <c r="I69" s="988"/>
      <c r="J69" s="988" t="s">
        <v>57</v>
      </c>
      <c r="K69" s="988"/>
      <c r="L69" s="988" t="s">
        <v>58</v>
      </c>
      <c r="M69" s="988"/>
      <c r="N69" s="988" t="s">
        <v>59</v>
      </c>
      <c r="O69" s="988"/>
      <c r="P69" s="988"/>
      <c r="Q69" s="988" t="s">
        <v>4</v>
      </c>
      <c r="R69" s="988"/>
      <c r="S69" s="988"/>
      <c r="T69" s="988" t="s">
        <v>40</v>
      </c>
      <c r="U69" s="988"/>
      <c r="V69" s="988"/>
      <c r="W69" s="1068"/>
      <c r="X69" s="1068"/>
    </row>
    <row r="70" spans="1:27" s="592" customFormat="1" ht="43.5" customHeight="1" x14ac:dyDescent="0.2">
      <c r="A70" s="1068"/>
      <c r="B70" s="1068"/>
      <c r="C70" s="988" t="s">
        <v>140</v>
      </c>
      <c r="D70" s="988"/>
      <c r="E70" s="988"/>
      <c r="F70" s="988"/>
      <c r="G70" s="988" t="s">
        <v>60</v>
      </c>
      <c r="H70" s="988"/>
      <c r="I70" s="988"/>
      <c r="J70" s="988" t="s">
        <v>861</v>
      </c>
      <c r="K70" s="988"/>
      <c r="L70" s="1151" t="s">
        <v>1132</v>
      </c>
      <c r="M70" s="1151"/>
      <c r="N70" s="988" t="s">
        <v>862</v>
      </c>
      <c r="O70" s="988"/>
      <c r="P70" s="988"/>
      <c r="Q70" s="988"/>
      <c r="R70" s="988"/>
      <c r="S70" s="988"/>
      <c r="T70" s="988"/>
      <c r="U70" s="988"/>
      <c r="V70" s="988"/>
      <c r="W70" s="1068"/>
      <c r="X70" s="1068"/>
    </row>
    <row r="71" spans="1:27" s="592" customFormat="1" ht="18.75" customHeight="1" x14ac:dyDescent="0.2">
      <c r="A71" s="1068"/>
      <c r="B71" s="1068"/>
      <c r="C71" s="799" t="s">
        <v>5</v>
      </c>
      <c r="D71" s="799" t="s">
        <v>42</v>
      </c>
      <c r="E71" s="799" t="s">
        <v>7</v>
      </c>
      <c r="F71" s="799" t="s">
        <v>90</v>
      </c>
      <c r="G71" s="799" t="s">
        <v>5</v>
      </c>
      <c r="H71" s="799" t="s">
        <v>42</v>
      </c>
      <c r="I71" s="799" t="s">
        <v>90</v>
      </c>
      <c r="J71" s="799" t="s">
        <v>5</v>
      </c>
      <c r="K71" s="799" t="s">
        <v>42</v>
      </c>
      <c r="L71" s="799" t="s">
        <v>5</v>
      </c>
      <c r="M71" s="799" t="s">
        <v>42</v>
      </c>
      <c r="N71" s="799" t="s">
        <v>5</v>
      </c>
      <c r="O71" s="799" t="s">
        <v>42</v>
      </c>
      <c r="P71" s="799" t="s">
        <v>90</v>
      </c>
      <c r="Q71" s="799" t="s">
        <v>5</v>
      </c>
      <c r="R71" s="799" t="s">
        <v>42</v>
      </c>
      <c r="S71" s="799" t="s">
        <v>90</v>
      </c>
      <c r="T71" s="799" t="s">
        <v>5</v>
      </c>
      <c r="U71" s="799" t="s">
        <v>144</v>
      </c>
      <c r="V71" s="799" t="s">
        <v>90</v>
      </c>
      <c r="W71" s="1068"/>
      <c r="X71" s="1068"/>
      <c r="AA71" s="829"/>
    </row>
    <row r="72" spans="1:27" s="592" customFormat="1" ht="24" customHeight="1" thickBot="1" x14ac:dyDescent="0.25">
      <c r="A72" s="1208"/>
      <c r="B72" s="1208"/>
      <c r="C72" s="793" t="s">
        <v>9</v>
      </c>
      <c r="D72" s="793" t="s">
        <v>10</v>
      </c>
      <c r="E72" s="793" t="s">
        <v>11</v>
      </c>
      <c r="F72" s="793" t="s">
        <v>12</v>
      </c>
      <c r="G72" s="793" t="s">
        <v>9</v>
      </c>
      <c r="H72" s="793" t="s">
        <v>10</v>
      </c>
      <c r="I72" s="793" t="s">
        <v>12</v>
      </c>
      <c r="J72" s="793" t="s">
        <v>9</v>
      </c>
      <c r="K72" s="793" t="s">
        <v>10</v>
      </c>
      <c r="L72" s="793" t="s">
        <v>9</v>
      </c>
      <c r="M72" s="793" t="s">
        <v>10</v>
      </c>
      <c r="N72" s="811" t="s">
        <v>9</v>
      </c>
      <c r="O72" s="811" t="s">
        <v>10</v>
      </c>
      <c r="P72" s="811" t="s">
        <v>12</v>
      </c>
      <c r="Q72" s="793" t="s">
        <v>9</v>
      </c>
      <c r="R72" s="793" t="s">
        <v>10</v>
      </c>
      <c r="S72" s="793" t="s">
        <v>12</v>
      </c>
      <c r="T72" s="793" t="s">
        <v>9</v>
      </c>
      <c r="U72" s="793" t="s">
        <v>10</v>
      </c>
      <c r="V72" s="793" t="s">
        <v>12</v>
      </c>
      <c r="W72" s="1208"/>
      <c r="X72" s="1208"/>
    </row>
    <row r="73" spans="1:27" s="592" customFormat="1" ht="23.25" customHeight="1" x14ac:dyDescent="0.2">
      <c r="A73" s="1064" t="s">
        <v>524</v>
      </c>
      <c r="B73" s="1064"/>
      <c r="C73" s="169">
        <v>29</v>
      </c>
      <c r="D73" s="169">
        <v>21</v>
      </c>
      <c r="E73" s="169">
        <v>103</v>
      </c>
      <c r="F73" s="169">
        <f>SUM(C73:E73)</f>
        <v>153</v>
      </c>
      <c r="G73" s="169">
        <v>8924</v>
      </c>
      <c r="H73" s="169">
        <v>4757</v>
      </c>
      <c r="I73" s="169">
        <f>SUM(G73:H73)</f>
        <v>13681</v>
      </c>
      <c r="J73" s="169">
        <v>874</v>
      </c>
      <c r="K73" s="169">
        <v>587</v>
      </c>
      <c r="L73" s="169">
        <v>370</v>
      </c>
      <c r="M73" s="169">
        <v>37</v>
      </c>
      <c r="N73" s="169">
        <f>SUM(J73,L73)</f>
        <v>1244</v>
      </c>
      <c r="O73" s="169">
        <f>SUM(K73,M73)</f>
        <v>624</v>
      </c>
      <c r="P73" s="169">
        <f>SUM(N73:O73)</f>
        <v>1868</v>
      </c>
      <c r="Q73" s="169">
        <v>27416</v>
      </c>
      <c r="R73" s="169">
        <v>11929</v>
      </c>
      <c r="S73" s="169">
        <f>SUM(Q73:R73)</f>
        <v>39345</v>
      </c>
      <c r="T73" s="169">
        <v>1388</v>
      </c>
      <c r="U73" s="169">
        <v>297</v>
      </c>
      <c r="V73" s="169">
        <f>SUM(T73:U73)</f>
        <v>1685</v>
      </c>
      <c r="W73" s="991" t="s">
        <v>743</v>
      </c>
      <c r="X73" s="991"/>
    </row>
    <row r="74" spans="1:27" s="592" customFormat="1" ht="21" customHeight="1" x14ac:dyDescent="0.2">
      <c r="A74" s="1063" t="s">
        <v>14</v>
      </c>
      <c r="B74" s="1063"/>
      <c r="C74" s="169">
        <v>117</v>
      </c>
      <c r="D74" s="169">
        <v>75</v>
      </c>
      <c r="E74" s="169">
        <v>131</v>
      </c>
      <c r="F74" s="169">
        <f t="shared" ref="F74:F92" si="16">SUM(C74:E74)</f>
        <v>323</v>
      </c>
      <c r="G74" s="169">
        <v>11110</v>
      </c>
      <c r="H74" s="169">
        <v>6419</v>
      </c>
      <c r="I74" s="169">
        <f t="shared" ref="I74:I92" si="17">SUM(G74:H74)</f>
        <v>17529</v>
      </c>
      <c r="J74" s="169">
        <v>2915</v>
      </c>
      <c r="K74" s="169">
        <v>2779</v>
      </c>
      <c r="L74" s="169">
        <v>3616</v>
      </c>
      <c r="M74" s="169">
        <v>2749</v>
      </c>
      <c r="N74" s="169">
        <f t="shared" ref="N74:N92" si="18">SUM(J74,L74)</f>
        <v>6531</v>
      </c>
      <c r="O74" s="169">
        <f t="shared" ref="O74:O92" si="19">SUM(K74,M74)</f>
        <v>5528</v>
      </c>
      <c r="P74" s="169">
        <f t="shared" ref="P74:P92" si="20">SUM(N74:O74)</f>
        <v>12059</v>
      </c>
      <c r="Q74" s="169">
        <v>48915</v>
      </c>
      <c r="R74" s="169">
        <v>32790</v>
      </c>
      <c r="S74" s="169">
        <f t="shared" ref="S74:S92" si="21">SUM(Q74:R74)</f>
        <v>81705</v>
      </c>
      <c r="T74" s="169">
        <v>2042</v>
      </c>
      <c r="U74" s="796">
        <v>1210</v>
      </c>
      <c r="V74" s="169">
        <f t="shared" ref="V74:V92" si="22">SUM(T74:U74)</f>
        <v>3252</v>
      </c>
      <c r="W74" s="994" t="s">
        <v>15</v>
      </c>
      <c r="X74" s="994"/>
    </row>
    <row r="75" spans="1:27" s="592" customFormat="1" ht="21" customHeight="1" x14ac:dyDescent="0.2">
      <c r="A75" s="1065" t="s">
        <v>16</v>
      </c>
      <c r="B75" s="1065"/>
      <c r="C75" s="170">
        <v>14</v>
      </c>
      <c r="D75" s="170">
        <v>13</v>
      </c>
      <c r="E75" s="170">
        <v>57</v>
      </c>
      <c r="F75" s="169">
        <f t="shared" si="16"/>
        <v>84</v>
      </c>
      <c r="G75" s="170">
        <v>1733</v>
      </c>
      <c r="H75" s="170">
        <v>1011</v>
      </c>
      <c r="I75" s="169">
        <f t="shared" si="17"/>
        <v>2744</v>
      </c>
      <c r="J75" s="170">
        <v>239</v>
      </c>
      <c r="K75" s="170">
        <v>213</v>
      </c>
      <c r="L75" s="170">
        <v>249</v>
      </c>
      <c r="M75" s="170">
        <v>124</v>
      </c>
      <c r="N75" s="169">
        <f t="shared" si="18"/>
        <v>488</v>
      </c>
      <c r="O75" s="169">
        <f t="shared" si="19"/>
        <v>337</v>
      </c>
      <c r="P75" s="169">
        <f t="shared" si="20"/>
        <v>825</v>
      </c>
      <c r="Q75" s="170">
        <v>7825</v>
      </c>
      <c r="R75" s="170">
        <v>4085</v>
      </c>
      <c r="S75" s="169">
        <f t="shared" si="21"/>
        <v>11910</v>
      </c>
      <c r="T75" s="170">
        <v>401</v>
      </c>
      <c r="U75" s="795">
        <v>181</v>
      </c>
      <c r="V75" s="169">
        <f t="shared" si="22"/>
        <v>582</v>
      </c>
      <c r="W75" s="996" t="s">
        <v>17</v>
      </c>
      <c r="X75" s="996"/>
    </row>
    <row r="76" spans="1:27" s="592" customFormat="1" ht="21" customHeight="1" x14ac:dyDescent="0.2">
      <c r="A76" s="1065" t="s">
        <v>18</v>
      </c>
      <c r="B76" s="1065"/>
      <c r="C76" s="170">
        <v>48</v>
      </c>
      <c r="D76" s="170">
        <v>46</v>
      </c>
      <c r="E76" s="170">
        <v>174</v>
      </c>
      <c r="F76" s="169">
        <f t="shared" si="16"/>
        <v>268</v>
      </c>
      <c r="G76" s="170">
        <v>7979</v>
      </c>
      <c r="H76" s="170">
        <v>6379</v>
      </c>
      <c r="I76" s="169">
        <f t="shared" si="17"/>
        <v>14358</v>
      </c>
      <c r="J76" s="170">
        <v>1672</v>
      </c>
      <c r="K76" s="170">
        <v>1801</v>
      </c>
      <c r="L76" s="170">
        <v>1560</v>
      </c>
      <c r="M76" s="170">
        <v>1389</v>
      </c>
      <c r="N76" s="169">
        <f t="shared" si="18"/>
        <v>3232</v>
      </c>
      <c r="O76" s="169">
        <f t="shared" si="19"/>
        <v>3190</v>
      </c>
      <c r="P76" s="169">
        <f t="shared" si="20"/>
        <v>6422</v>
      </c>
      <c r="Q76" s="170">
        <v>35206</v>
      </c>
      <c r="R76" s="170">
        <v>27916</v>
      </c>
      <c r="S76" s="169">
        <f t="shared" si="21"/>
        <v>63122</v>
      </c>
      <c r="T76" s="170">
        <v>3039</v>
      </c>
      <c r="U76" s="795">
        <v>2010</v>
      </c>
      <c r="V76" s="169">
        <f t="shared" si="22"/>
        <v>5049</v>
      </c>
      <c r="W76" s="996" t="s">
        <v>19</v>
      </c>
      <c r="X76" s="996"/>
    </row>
    <row r="77" spans="1:27" s="592" customFormat="1" ht="21" customHeight="1" x14ac:dyDescent="0.2">
      <c r="A77" s="997" t="s">
        <v>20</v>
      </c>
      <c r="B77" s="783" t="s">
        <v>399</v>
      </c>
      <c r="C77" s="170">
        <v>7</v>
      </c>
      <c r="D77" s="170">
        <v>5</v>
      </c>
      <c r="E77" s="170">
        <v>4</v>
      </c>
      <c r="F77" s="169">
        <f t="shared" si="16"/>
        <v>16</v>
      </c>
      <c r="G77" s="170">
        <v>1053</v>
      </c>
      <c r="H77" s="170">
        <v>629</v>
      </c>
      <c r="I77" s="169">
        <f t="shared" si="17"/>
        <v>1682</v>
      </c>
      <c r="J77" s="170">
        <v>24</v>
      </c>
      <c r="K77" s="170">
        <v>83</v>
      </c>
      <c r="L77" s="170">
        <v>125</v>
      </c>
      <c r="M77" s="170">
        <v>93</v>
      </c>
      <c r="N77" s="169">
        <f t="shared" si="18"/>
        <v>149</v>
      </c>
      <c r="O77" s="169">
        <f t="shared" si="19"/>
        <v>176</v>
      </c>
      <c r="P77" s="169">
        <f t="shared" si="20"/>
        <v>325</v>
      </c>
      <c r="Q77" s="170">
        <v>3763</v>
      </c>
      <c r="R77" s="170">
        <v>2582</v>
      </c>
      <c r="S77" s="169">
        <f t="shared" si="21"/>
        <v>6345</v>
      </c>
      <c r="T77" s="170">
        <v>209</v>
      </c>
      <c r="U77" s="170">
        <v>256</v>
      </c>
      <c r="V77" s="169">
        <f t="shared" si="22"/>
        <v>465</v>
      </c>
      <c r="W77" s="784" t="s">
        <v>43</v>
      </c>
      <c r="X77" s="1000" t="s">
        <v>380</v>
      </c>
    </row>
    <row r="78" spans="1:27" s="592" customFormat="1" ht="21" customHeight="1" x14ac:dyDescent="0.2">
      <c r="A78" s="998"/>
      <c r="B78" s="783" t="s">
        <v>400</v>
      </c>
      <c r="C78" s="170">
        <v>24</v>
      </c>
      <c r="D78" s="170">
        <v>10</v>
      </c>
      <c r="E78" s="170">
        <v>6</v>
      </c>
      <c r="F78" s="169">
        <f t="shared" si="16"/>
        <v>40</v>
      </c>
      <c r="G78" s="170">
        <v>3268</v>
      </c>
      <c r="H78" s="170">
        <v>2280</v>
      </c>
      <c r="I78" s="169">
        <f t="shared" si="17"/>
        <v>5548</v>
      </c>
      <c r="J78" s="170">
        <v>606</v>
      </c>
      <c r="K78" s="170">
        <v>232</v>
      </c>
      <c r="L78" s="170">
        <v>614</v>
      </c>
      <c r="M78" s="170">
        <v>294</v>
      </c>
      <c r="N78" s="169">
        <f t="shared" si="18"/>
        <v>1220</v>
      </c>
      <c r="O78" s="169">
        <f t="shared" si="19"/>
        <v>526</v>
      </c>
      <c r="P78" s="169">
        <f t="shared" si="20"/>
        <v>1746</v>
      </c>
      <c r="Q78" s="170">
        <v>15393</v>
      </c>
      <c r="R78" s="170">
        <v>7683</v>
      </c>
      <c r="S78" s="169">
        <f t="shared" si="21"/>
        <v>23076</v>
      </c>
      <c r="T78" s="170">
        <v>512</v>
      </c>
      <c r="U78" s="170">
        <v>304</v>
      </c>
      <c r="V78" s="169">
        <f t="shared" si="22"/>
        <v>816</v>
      </c>
      <c r="W78" s="784" t="s">
        <v>44</v>
      </c>
      <c r="X78" s="1001"/>
    </row>
    <row r="79" spans="1:27" s="592" customFormat="1" ht="21" customHeight="1" x14ac:dyDescent="0.2">
      <c r="A79" s="998"/>
      <c r="B79" s="783" t="s">
        <v>401</v>
      </c>
      <c r="C79" s="170">
        <v>0</v>
      </c>
      <c r="D79" s="170">
        <v>0</v>
      </c>
      <c r="E79" s="170">
        <v>0</v>
      </c>
      <c r="F79" s="169">
        <f t="shared" si="16"/>
        <v>0</v>
      </c>
      <c r="G79" s="170">
        <v>0</v>
      </c>
      <c r="H79" s="170">
        <v>0</v>
      </c>
      <c r="I79" s="169">
        <f t="shared" si="17"/>
        <v>0</v>
      </c>
      <c r="J79" s="170">
        <v>0</v>
      </c>
      <c r="K79" s="170">
        <v>0</v>
      </c>
      <c r="L79" s="170">
        <v>0</v>
      </c>
      <c r="M79" s="170">
        <v>0</v>
      </c>
      <c r="N79" s="169">
        <f t="shared" si="18"/>
        <v>0</v>
      </c>
      <c r="O79" s="169">
        <f t="shared" si="19"/>
        <v>0</v>
      </c>
      <c r="P79" s="169">
        <f t="shared" si="20"/>
        <v>0</v>
      </c>
      <c r="Q79" s="170">
        <v>0</v>
      </c>
      <c r="R79" s="170">
        <v>0</v>
      </c>
      <c r="S79" s="169">
        <f t="shared" si="21"/>
        <v>0</v>
      </c>
      <c r="T79" s="170">
        <v>0</v>
      </c>
      <c r="U79" s="170">
        <v>0</v>
      </c>
      <c r="V79" s="169">
        <f t="shared" si="22"/>
        <v>0</v>
      </c>
      <c r="W79" s="784" t="s">
        <v>45</v>
      </c>
      <c r="X79" s="1001"/>
    </row>
    <row r="80" spans="1:27" s="592" customFormat="1" ht="21" customHeight="1" x14ac:dyDescent="0.2">
      <c r="A80" s="998"/>
      <c r="B80" s="783" t="s">
        <v>382</v>
      </c>
      <c r="C80" s="170">
        <v>9</v>
      </c>
      <c r="D80" s="170">
        <v>12</v>
      </c>
      <c r="E80" s="170">
        <v>28</v>
      </c>
      <c r="F80" s="169">
        <f t="shared" si="16"/>
        <v>49</v>
      </c>
      <c r="G80" s="170">
        <v>1686</v>
      </c>
      <c r="H80" s="170">
        <v>835</v>
      </c>
      <c r="I80" s="169">
        <f t="shared" si="17"/>
        <v>2521</v>
      </c>
      <c r="J80" s="170">
        <v>272</v>
      </c>
      <c r="K80" s="170">
        <v>162</v>
      </c>
      <c r="L80" s="170">
        <v>257</v>
      </c>
      <c r="M80" s="170">
        <v>142</v>
      </c>
      <c r="N80" s="169">
        <f t="shared" si="18"/>
        <v>529</v>
      </c>
      <c r="O80" s="169">
        <f t="shared" si="19"/>
        <v>304</v>
      </c>
      <c r="P80" s="169">
        <f t="shared" si="20"/>
        <v>833</v>
      </c>
      <c r="Q80" s="170">
        <v>6930</v>
      </c>
      <c r="R80" s="170">
        <v>3184</v>
      </c>
      <c r="S80" s="169">
        <f t="shared" si="21"/>
        <v>10114</v>
      </c>
      <c r="T80" s="170">
        <v>571</v>
      </c>
      <c r="U80" s="170">
        <v>353</v>
      </c>
      <c r="V80" s="169">
        <f t="shared" si="22"/>
        <v>924</v>
      </c>
      <c r="W80" s="784" t="s">
        <v>46</v>
      </c>
      <c r="X80" s="1001"/>
    </row>
    <row r="81" spans="1:24" s="592" customFormat="1" ht="21" customHeight="1" x14ac:dyDescent="0.2">
      <c r="A81" s="998"/>
      <c r="B81" s="783" t="s">
        <v>383</v>
      </c>
      <c r="C81" s="170">
        <v>19</v>
      </c>
      <c r="D81" s="170">
        <v>16</v>
      </c>
      <c r="E81" s="170">
        <v>53</v>
      </c>
      <c r="F81" s="169">
        <f t="shared" si="16"/>
        <v>88</v>
      </c>
      <c r="G81" s="170">
        <v>3703</v>
      </c>
      <c r="H81" s="170">
        <v>2291</v>
      </c>
      <c r="I81" s="169">
        <f t="shared" si="17"/>
        <v>5994</v>
      </c>
      <c r="J81" s="170">
        <v>379</v>
      </c>
      <c r="K81" s="170">
        <v>387</v>
      </c>
      <c r="L81" s="170">
        <v>432</v>
      </c>
      <c r="M81" s="170">
        <v>308</v>
      </c>
      <c r="N81" s="169">
        <f t="shared" si="18"/>
        <v>811</v>
      </c>
      <c r="O81" s="169">
        <f t="shared" si="19"/>
        <v>695</v>
      </c>
      <c r="P81" s="169">
        <f t="shared" si="20"/>
        <v>1506</v>
      </c>
      <c r="Q81" s="170">
        <v>16520</v>
      </c>
      <c r="R81" s="170">
        <v>8957</v>
      </c>
      <c r="S81" s="169">
        <f t="shared" si="21"/>
        <v>25477</v>
      </c>
      <c r="T81" s="170">
        <v>962</v>
      </c>
      <c r="U81" s="170">
        <v>834</v>
      </c>
      <c r="V81" s="169">
        <f t="shared" si="22"/>
        <v>1796</v>
      </c>
      <c r="W81" s="784" t="s">
        <v>47</v>
      </c>
      <c r="X81" s="1001"/>
    </row>
    <row r="82" spans="1:24" s="592" customFormat="1" ht="21" customHeight="1" x14ac:dyDescent="0.2">
      <c r="A82" s="999"/>
      <c r="B82" s="783" t="s">
        <v>384</v>
      </c>
      <c r="C82" s="170">
        <v>20</v>
      </c>
      <c r="D82" s="170">
        <v>18</v>
      </c>
      <c r="E82" s="170">
        <v>20</v>
      </c>
      <c r="F82" s="169">
        <f t="shared" si="16"/>
        <v>58</v>
      </c>
      <c r="G82" s="170">
        <v>3442</v>
      </c>
      <c r="H82" s="170">
        <v>2475</v>
      </c>
      <c r="I82" s="169">
        <f t="shared" si="17"/>
        <v>5917</v>
      </c>
      <c r="J82" s="170">
        <v>400</v>
      </c>
      <c r="K82" s="170">
        <v>439</v>
      </c>
      <c r="L82" s="170">
        <v>417</v>
      </c>
      <c r="M82" s="170">
        <v>408</v>
      </c>
      <c r="N82" s="169">
        <f t="shared" si="18"/>
        <v>817</v>
      </c>
      <c r="O82" s="169">
        <f t="shared" si="19"/>
        <v>847</v>
      </c>
      <c r="P82" s="169">
        <f t="shared" si="20"/>
        <v>1664</v>
      </c>
      <c r="Q82" s="170">
        <v>12736</v>
      </c>
      <c r="R82" s="170">
        <v>9554</v>
      </c>
      <c r="S82" s="169">
        <f t="shared" si="21"/>
        <v>22290</v>
      </c>
      <c r="T82" s="170">
        <v>749</v>
      </c>
      <c r="U82" s="170">
        <v>604</v>
      </c>
      <c r="V82" s="169">
        <f t="shared" si="22"/>
        <v>1353</v>
      </c>
      <c r="W82" s="784" t="s">
        <v>48</v>
      </c>
      <c r="X82" s="1002"/>
    </row>
    <row r="83" spans="1:24" s="592" customFormat="1" ht="21" customHeight="1" x14ac:dyDescent="0.2">
      <c r="A83" s="1065" t="s">
        <v>397</v>
      </c>
      <c r="B83" s="1065"/>
      <c r="C83" s="170">
        <v>106</v>
      </c>
      <c r="D83" s="170">
        <v>87</v>
      </c>
      <c r="E83" s="170">
        <v>63</v>
      </c>
      <c r="F83" s="169">
        <f t="shared" si="16"/>
        <v>256</v>
      </c>
      <c r="G83" s="170">
        <v>7304</v>
      </c>
      <c r="H83" s="170">
        <v>5196</v>
      </c>
      <c r="I83" s="169">
        <f t="shared" si="17"/>
        <v>12500</v>
      </c>
      <c r="J83" s="170">
        <v>1172</v>
      </c>
      <c r="K83" s="170">
        <v>1321</v>
      </c>
      <c r="L83" s="170">
        <v>1022</v>
      </c>
      <c r="M83" s="170">
        <v>925</v>
      </c>
      <c r="N83" s="169">
        <f t="shared" si="18"/>
        <v>2194</v>
      </c>
      <c r="O83" s="169">
        <f t="shared" si="19"/>
        <v>2246</v>
      </c>
      <c r="P83" s="169">
        <f t="shared" si="20"/>
        <v>4440</v>
      </c>
      <c r="Q83" s="170">
        <v>32034</v>
      </c>
      <c r="R83" s="170">
        <v>20479</v>
      </c>
      <c r="S83" s="169">
        <f t="shared" si="21"/>
        <v>52513</v>
      </c>
      <c r="T83" s="170">
        <v>2842</v>
      </c>
      <c r="U83" s="170">
        <v>968</v>
      </c>
      <c r="V83" s="169">
        <f t="shared" si="22"/>
        <v>3810</v>
      </c>
      <c r="W83" s="996" t="s">
        <v>438</v>
      </c>
      <c r="X83" s="996"/>
    </row>
    <row r="84" spans="1:24" s="592" customFormat="1" ht="21" customHeight="1" x14ac:dyDescent="0.2">
      <c r="A84" s="1065" t="s">
        <v>22</v>
      </c>
      <c r="B84" s="1065"/>
      <c r="C84" s="170">
        <v>25</v>
      </c>
      <c r="D84" s="170">
        <v>23</v>
      </c>
      <c r="E84" s="170">
        <v>125</v>
      </c>
      <c r="F84" s="169">
        <f t="shared" si="16"/>
        <v>173</v>
      </c>
      <c r="G84" s="170">
        <v>10537</v>
      </c>
      <c r="H84" s="170">
        <v>6072</v>
      </c>
      <c r="I84" s="169">
        <f t="shared" si="17"/>
        <v>16609</v>
      </c>
      <c r="J84" s="170">
        <v>1941</v>
      </c>
      <c r="K84" s="170">
        <v>1541</v>
      </c>
      <c r="L84" s="170">
        <v>698</v>
      </c>
      <c r="M84" s="170">
        <v>529</v>
      </c>
      <c r="N84" s="169">
        <f t="shared" si="18"/>
        <v>2639</v>
      </c>
      <c r="O84" s="169">
        <f t="shared" si="19"/>
        <v>2070</v>
      </c>
      <c r="P84" s="169">
        <f t="shared" si="20"/>
        <v>4709</v>
      </c>
      <c r="Q84" s="170">
        <v>43469</v>
      </c>
      <c r="R84" s="170">
        <v>24346</v>
      </c>
      <c r="S84" s="169">
        <f t="shared" si="21"/>
        <v>67815</v>
      </c>
      <c r="T84" s="170">
        <v>2738</v>
      </c>
      <c r="U84" s="791">
        <v>1634</v>
      </c>
      <c r="V84" s="169">
        <f t="shared" si="22"/>
        <v>4372</v>
      </c>
      <c r="W84" s="996" t="s">
        <v>49</v>
      </c>
      <c r="X84" s="996"/>
    </row>
    <row r="85" spans="1:24" s="592" customFormat="1" ht="18" customHeight="1" x14ac:dyDescent="0.2">
      <c r="A85" s="1065" t="s">
        <v>23</v>
      </c>
      <c r="B85" s="1065"/>
      <c r="C85" s="170">
        <v>31</v>
      </c>
      <c r="D85" s="170">
        <v>25</v>
      </c>
      <c r="E85" s="170">
        <v>14</v>
      </c>
      <c r="F85" s="169">
        <f t="shared" si="16"/>
        <v>70</v>
      </c>
      <c r="G85" s="170">
        <v>3813</v>
      </c>
      <c r="H85" s="170">
        <v>3284</v>
      </c>
      <c r="I85" s="169">
        <f t="shared" si="17"/>
        <v>7097</v>
      </c>
      <c r="J85" s="170">
        <v>648</v>
      </c>
      <c r="K85" s="170">
        <v>755</v>
      </c>
      <c r="L85" s="170">
        <v>285</v>
      </c>
      <c r="M85" s="170">
        <v>297</v>
      </c>
      <c r="N85" s="169">
        <f t="shared" si="18"/>
        <v>933</v>
      </c>
      <c r="O85" s="169">
        <f t="shared" si="19"/>
        <v>1052</v>
      </c>
      <c r="P85" s="169">
        <f t="shared" si="20"/>
        <v>1985</v>
      </c>
      <c r="Q85" s="170">
        <v>15302</v>
      </c>
      <c r="R85" s="170">
        <v>12465</v>
      </c>
      <c r="S85" s="169">
        <f t="shared" si="21"/>
        <v>27767</v>
      </c>
      <c r="T85" s="170">
        <v>1104</v>
      </c>
      <c r="U85" s="791">
        <v>841</v>
      </c>
      <c r="V85" s="169">
        <f t="shared" si="22"/>
        <v>1945</v>
      </c>
      <c r="W85" s="996" t="s">
        <v>24</v>
      </c>
      <c r="X85" s="996"/>
    </row>
    <row r="86" spans="1:24" s="592" customFormat="1" ht="18" customHeight="1" x14ac:dyDescent="0.2">
      <c r="A86" s="1065" t="s">
        <v>25</v>
      </c>
      <c r="B86" s="1065"/>
      <c r="C86" s="170">
        <v>19</v>
      </c>
      <c r="D86" s="170">
        <v>15</v>
      </c>
      <c r="E86" s="170">
        <v>37</v>
      </c>
      <c r="F86" s="169">
        <f t="shared" si="16"/>
        <v>71</v>
      </c>
      <c r="G86" s="170">
        <v>3612</v>
      </c>
      <c r="H86" s="170">
        <v>2594</v>
      </c>
      <c r="I86" s="169">
        <f t="shared" si="17"/>
        <v>6206</v>
      </c>
      <c r="J86" s="170">
        <v>557</v>
      </c>
      <c r="K86" s="170">
        <v>455</v>
      </c>
      <c r="L86" s="170">
        <v>308</v>
      </c>
      <c r="M86" s="170">
        <v>208</v>
      </c>
      <c r="N86" s="169">
        <f t="shared" si="18"/>
        <v>865</v>
      </c>
      <c r="O86" s="169">
        <f t="shared" si="19"/>
        <v>663</v>
      </c>
      <c r="P86" s="169">
        <f t="shared" si="20"/>
        <v>1528</v>
      </c>
      <c r="Q86" s="170">
        <v>13707</v>
      </c>
      <c r="R86" s="170">
        <v>9096</v>
      </c>
      <c r="S86" s="169">
        <f t="shared" si="21"/>
        <v>22803</v>
      </c>
      <c r="T86" s="170">
        <v>979</v>
      </c>
      <c r="U86" s="791">
        <v>732</v>
      </c>
      <c r="V86" s="169">
        <f t="shared" si="22"/>
        <v>1711</v>
      </c>
      <c r="W86" s="996" t="s">
        <v>50</v>
      </c>
      <c r="X86" s="996"/>
    </row>
    <row r="87" spans="1:24" s="592" customFormat="1" ht="18" customHeight="1" x14ac:dyDescent="0.2">
      <c r="A87" s="1065" t="s">
        <v>64</v>
      </c>
      <c r="B87" s="1065"/>
      <c r="C87" s="170">
        <v>16</v>
      </c>
      <c r="D87" s="170">
        <v>12</v>
      </c>
      <c r="E87" s="170">
        <v>52</v>
      </c>
      <c r="F87" s="169">
        <f t="shared" si="16"/>
        <v>80</v>
      </c>
      <c r="G87" s="170">
        <v>4381</v>
      </c>
      <c r="H87" s="170">
        <v>2895</v>
      </c>
      <c r="I87" s="169">
        <f t="shared" si="17"/>
        <v>7276</v>
      </c>
      <c r="J87" s="170">
        <v>723</v>
      </c>
      <c r="K87" s="170">
        <v>602</v>
      </c>
      <c r="L87" s="170">
        <v>287</v>
      </c>
      <c r="M87" s="170">
        <v>172</v>
      </c>
      <c r="N87" s="169">
        <f t="shared" si="18"/>
        <v>1010</v>
      </c>
      <c r="O87" s="169">
        <f t="shared" si="19"/>
        <v>774</v>
      </c>
      <c r="P87" s="169">
        <f t="shared" si="20"/>
        <v>1784</v>
      </c>
      <c r="Q87" s="170">
        <v>16684</v>
      </c>
      <c r="R87" s="170">
        <v>9921</v>
      </c>
      <c r="S87" s="169">
        <f t="shared" si="21"/>
        <v>26605</v>
      </c>
      <c r="T87" s="170">
        <v>948</v>
      </c>
      <c r="U87" s="791">
        <v>444</v>
      </c>
      <c r="V87" s="169">
        <f t="shared" si="22"/>
        <v>1392</v>
      </c>
      <c r="W87" s="996" t="s">
        <v>51</v>
      </c>
      <c r="X87" s="996"/>
    </row>
    <row r="88" spans="1:24" s="592" customFormat="1" ht="18" customHeight="1" x14ac:dyDescent="0.2">
      <c r="A88" s="1065" t="s">
        <v>27</v>
      </c>
      <c r="B88" s="1065"/>
      <c r="C88" s="170">
        <v>16</v>
      </c>
      <c r="D88" s="170">
        <v>11</v>
      </c>
      <c r="E88" s="170">
        <v>29</v>
      </c>
      <c r="F88" s="169">
        <f t="shared" si="16"/>
        <v>56</v>
      </c>
      <c r="G88" s="170">
        <v>3276</v>
      </c>
      <c r="H88" s="170">
        <v>1644</v>
      </c>
      <c r="I88" s="169">
        <f t="shared" si="17"/>
        <v>4920</v>
      </c>
      <c r="J88" s="170">
        <v>144</v>
      </c>
      <c r="K88" s="170">
        <v>113</v>
      </c>
      <c r="L88" s="170">
        <v>221</v>
      </c>
      <c r="M88" s="170">
        <v>245</v>
      </c>
      <c r="N88" s="169">
        <f t="shared" si="18"/>
        <v>365</v>
      </c>
      <c r="O88" s="169">
        <f t="shared" si="19"/>
        <v>358</v>
      </c>
      <c r="P88" s="169">
        <f t="shared" si="20"/>
        <v>723</v>
      </c>
      <c r="Q88" s="170">
        <v>11530</v>
      </c>
      <c r="R88" s="170">
        <v>5627</v>
      </c>
      <c r="S88" s="169">
        <f t="shared" si="21"/>
        <v>17157</v>
      </c>
      <c r="T88" s="170">
        <v>586</v>
      </c>
      <c r="U88" s="791">
        <v>384</v>
      </c>
      <c r="V88" s="169">
        <f t="shared" si="22"/>
        <v>970</v>
      </c>
      <c r="W88" s="996" t="s">
        <v>28</v>
      </c>
      <c r="X88" s="996"/>
    </row>
    <row r="89" spans="1:24" s="592" customFormat="1" ht="18" customHeight="1" x14ac:dyDescent="0.2">
      <c r="A89" s="1065" t="s">
        <v>29</v>
      </c>
      <c r="B89" s="1065"/>
      <c r="C89" s="170">
        <v>16</v>
      </c>
      <c r="D89" s="170">
        <v>17</v>
      </c>
      <c r="E89" s="170">
        <v>63</v>
      </c>
      <c r="F89" s="169">
        <f t="shared" si="16"/>
        <v>96</v>
      </c>
      <c r="G89" s="170">
        <v>3882</v>
      </c>
      <c r="H89" s="170">
        <v>2232</v>
      </c>
      <c r="I89" s="169">
        <f t="shared" si="17"/>
        <v>6114</v>
      </c>
      <c r="J89" s="170">
        <v>470</v>
      </c>
      <c r="K89" s="170">
        <v>324</v>
      </c>
      <c r="L89" s="170">
        <v>494</v>
      </c>
      <c r="M89" s="170">
        <v>336</v>
      </c>
      <c r="N89" s="169">
        <f t="shared" si="18"/>
        <v>964</v>
      </c>
      <c r="O89" s="169">
        <f t="shared" si="19"/>
        <v>660</v>
      </c>
      <c r="P89" s="169">
        <f t="shared" si="20"/>
        <v>1624</v>
      </c>
      <c r="Q89" s="170">
        <v>14052</v>
      </c>
      <c r="R89" s="170">
        <v>7626</v>
      </c>
      <c r="S89" s="169">
        <f t="shared" si="21"/>
        <v>21678</v>
      </c>
      <c r="T89" s="170">
        <v>832</v>
      </c>
      <c r="U89" s="791">
        <v>612</v>
      </c>
      <c r="V89" s="169">
        <f t="shared" si="22"/>
        <v>1444</v>
      </c>
      <c r="W89" s="996" t="s">
        <v>30</v>
      </c>
      <c r="X89" s="996"/>
    </row>
    <row r="90" spans="1:24" s="592" customFormat="1" ht="18" customHeight="1" x14ac:dyDescent="0.2">
      <c r="A90" s="1065" t="s">
        <v>31</v>
      </c>
      <c r="B90" s="1065"/>
      <c r="C90" s="170">
        <v>37</v>
      </c>
      <c r="D90" s="170">
        <v>29</v>
      </c>
      <c r="E90" s="170">
        <v>187</v>
      </c>
      <c r="F90" s="169">
        <f t="shared" si="16"/>
        <v>253</v>
      </c>
      <c r="G90" s="170">
        <v>7780</v>
      </c>
      <c r="H90" s="170">
        <v>4770</v>
      </c>
      <c r="I90" s="169">
        <f t="shared" si="17"/>
        <v>12550</v>
      </c>
      <c r="J90" s="170">
        <v>2002</v>
      </c>
      <c r="K90" s="170">
        <v>1449</v>
      </c>
      <c r="L90" s="170">
        <v>490</v>
      </c>
      <c r="M90" s="170">
        <v>262</v>
      </c>
      <c r="N90" s="169">
        <f t="shared" si="18"/>
        <v>2492</v>
      </c>
      <c r="O90" s="169">
        <f t="shared" si="19"/>
        <v>1711</v>
      </c>
      <c r="P90" s="169">
        <f t="shared" si="20"/>
        <v>4203</v>
      </c>
      <c r="Q90" s="170">
        <v>30692</v>
      </c>
      <c r="R90" s="170">
        <v>18363</v>
      </c>
      <c r="S90" s="169">
        <f t="shared" si="21"/>
        <v>49055</v>
      </c>
      <c r="T90" s="170">
        <v>2403</v>
      </c>
      <c r="U90" s="791">
        <v>1174</v>
      </c>
      <c r="V90" s="169">
        <f t="shared" si="22"/>
        <v>3577</v>
      </c>
      <c r="W90" s="996" t="s">
        <v>32</v>
      </c>
      <c r="X90" s="996"/>
    </row>
    <row r="91" spans="1:24" s="592" customFormat="1" ht="18" customHeight="1" x14ac:dyDescent="0.2">
      <c r="A91" s="1065" t="s">
        <v>33</v>
      </c>
      <c r="B91" s="1065"/>
      <c r="C91" s="170">
        <v>2</v>
      </c>
      <c r="D91" s="170">
        <v>1</v>
      </c>
      <c r="E91" s="170">
        <v>18</v>
      </c>
      <c r="F91" s="169">
        <f t="shared" si="16"/>
        <v>21</v>
      </c>
      <c r="G91" s="170">
        <v>1291</v>
      </c>
      <c r="H91" s="170">
        <v>521</v>
      </c>
      <c r="I91" s="169">
        <f t="shared" si="17"/>
        <v>1812</v>
      </c>
      <c r="J91" s="170">
        <v>145</v>
      </c>
      <c r="K91" s="170">
        <v>60</v>
      </c>
      <c r="L91" s="170">
        <v>70</v>
      </c>
      <c r="M91" s="170">
        <v>10</v>
      </c>
      <c r="N91" s="169">
        <f t="shared" si="18"/>
        <v>215</v>
      </c>
      <c r="O91" s="169">
        <f t="shared" si="19"/>
        <v>70</v>
      </c>
      <c r="P91" s="169">
        <f t="shared" si="20"/>
        <v>285</v>
      </c>
      <c r="Q91" s="170">
        <v>4135</v>
      </c>
      <c r="R91" s="170">
        <v>1987</v>
      </c>
      <c r="S91" s="169">
        <f t="shared" si="21"/>
        <v>6122</v>
      </c>
      <c r="T91" s="170">
        <v>179</v>
      </c>
      <c r="U91" s="791">
        <v>145</v>
      </c>
      <c r="V91" s="169">
        <f t="shared" si="22"/>
        <v>324</v>
      </c>
      <c r="W91" s="996" t="s">
        <v>34</v>
      </c>
      <c r="X91" s="996"/>
    </row>
    <row r="92" spans="1:24" s="592" customFormat="1" ht="18" customHeight="1" thickBot="1" x14ac:dyDescent="0.25">
      <c r="A92" s="1210" t="s">
        <v>35</v>
      </c>
      <c r="B92" s="1210"/>
      <c r="C92" s="303">
        <v>57</v>
      </c>
      <c r="D92" s="303">
        <v>47</v>
      </c>
      <c r="E92" s="303">
        <v>42</v>
      </c>
      <c r="F92" s="169">
        <f t="shared" si="16"/>
        <v>146</v>
      </c>
      <c r="G92" s="303">
        <v>9409</v>
      </c>
      <c r="H92" s="303">
        <v>6653</v>
      </c>
      <c r="I92" s="169">
        <f t="shared" si="17"/>
        <v>16062</v>
      </c>
      <c r="J92" s="303">
        <v>1243</v>
      </c>
      <c r="K92" s="303">
        <v>1128</v>
      </c>
      <c r="L92" s="303">
        <v>654</v>
      </c>
      <c r="M92" s="303">
        <v>644</v>
      </c>
      <c r="N92" s="169">
        <f t="shared" si="18"/>
        <v>1897</v>
      </c>
      <c r="O92" s="169">
        <f t="shared" si="19"/>
        <v>1772</v>
      </c>
      <c r="P92" s="169">
        <f t="shared" si="20"/>
        <v>3669</v>
      </c>
      <c r="Q92" s="303">
        <v>33404</v>
      </c>
      <c r="R92" s="303">
        <v>22112</v>
      </c>
      <c r="S92" s="169">
        <f t="shared" si="21"/>
        <v>55516</v>
      </c>
      <c r="T92" s="303">
        <v>1692</v>
      </c>
      <c r="U92" s="36">
        <v>1392</v>
      </c>
      <c r="V92" s="169">
        <f t="shared" si="22"/>
        <v>3084</v>
      </c>
      <c r="W92" s="1041" t="s">
        <v>52</v>
      </c>
      <c r="X92" s="1041"/>
    </row>
    <row r="93" spans="1:24" s="592" customFormat="1" ht="19.5" customHeight="1" thickBot="1" x14ac:dyDescent="0.25">
      <c r="A93" s="1062" t="s">
        <v>8</v>
      </c>
      <c r="B93" s="1062"/>
      <c r="C93" s="794">
        <f>SUM(C73:C92)</f>
        <v>612</v>
      </c>
      <c r="D93" s="794">
        <f t="shared" ref="D93:V93" si="23">SUM(D73:D92)</f>
        <v>483</v>
      </c>
      <c r="E93" s="794">
        <f t="shared" si="23"/>
        <v>1206</v>
      </c>
      <c r="F93" s="794">
        <f t="shared" si="23"/>
        <v>2301</v>
      </c>
      <c r="G93" s="794">
        <f t="shared" si="23"/>
        <v>98183</v>
      </c>
      <c r="H93" s="794">
        <f t="shared" si="23"/>
        <v>62937</v>
      </c>
      <c r="I93" s="794">
        <f t="shared" si="23"/>
        <v>161120</v>
      </c>
      <c r="J93" s="794">
        <f t="shared" si="23"/>
        <v>16426</v>
      </c>
      <c r="K93" s="794">
        <f t="shared" si="23"/>
        <v>14431</v>
      </c>
      <c r="L93" s="794">
        <f t="shared" si="23"/>
        <v>12169</v>
      </c>
      <c r="M93" s="794">
        <f t="shared" si="23"/>
        <v>9172</v>
      </c>
      <c r="N93" s="794">
        <f t="shared" si="23"/>
        <v>28595</v>
      </c>
      <c r="O93" s="794">
        <f t="shared" si="23"/>
        <v>23603</v>
      </c>
      <c r="P93" s="794">
        <f t="shared" si="23"/>
        <v>52198</v>
      </c>
      <c r="Q93" s="794">
        <f t="shared" si="23"/>
        <v>389713</v>
      </c>
      <c r="R93" s="794">
        <f t="shared" si="23"/>
        <v>240702</v>
      </c>
      <c r="S93" s="794">
        <f t="shared" si="23"/>
        <v>630415</v>
      </c>
      <c r="T93" s="794">
        <f t="shared" si="23"/>
        <v>24176</v>
      </c>
      <c r="U93" s="794">
        <f t="shared" si="23"/>
        <v>14375</v>
      </c>
      <c r="V93" s="794">
        <f t="shared" si="23"/>
        <v>38551</v>
      </c>
      <c r="W93" s="1037" t="s">
        <v>381</v>
      </c>
      <c r="X93" s="1037"/>
    </row>
    <row r="94" spans="1:24" s="592" customFormat="1" ht="18" customHeight="1" thickTop="1" x14ac:dyDescent="0.25">
      <c r="N94" s="210"/>
      <c r="O94" s="825"/>
      <c r="P94" s="825"/>
      <c r="Q94" s="826"/>
      <c r="R94" s="826"/>
      <c r="S94" s="826"/>
      <c r="T94" s="826"/>
      <c r="U94" s="826"/>
      <c r="V94" s="826"/>
      <c r="W94" s="826"/>
      <c r="X94" s="826"/>
    </row>
    <row r="95" spans="1:24" s="592" customFormat="1" ht="15" x14ac:dyDescent="0.2">
      <c r="N95" s="210"/>
      <c r="O95" s="210"/>
      <c r="P95" s="210"/>
    </row>
    <row r="96" spans="1:24" s="592" customFormat="1" ht="15" x14ac:dyDescent="0.2">
      <c r="N96" s="210"/>
      <c r="O96" s="210"/>
      <c r="P96" s="210"/>
    </row>
  </sheetData>
  <mergeCells count="163">
    <mergeCell ref="A92:B92"/>
    <mergeCell ref="W92:X92"/>
    <mergeCell ref="A93:B93"/>
    <mergeCell ref="W93:X93"/>
    <mergeCell ref="A89:B89"/>
    <mergeCell ref="W89:X89"/>
    <mergeCell ref="A90:B90"/>
    <mergeCell ref="W90:X90"/>
    <mergeCell ref="A91:B91"/>
    <mergeCell ref="W91:X91"/>
    <mergeCell ref="A86:B86"/>
    <mergeCell ref="W86:X86"/>
    <mergeCell ref="A87:B87"/>
    <mergeCell ref="W87:X87"/>
    <mergeCell ref="A88:B88"/>
    <mergeCell ref="W88:X88"/>
    <mergeCell ref="A83:B83"/>
    <mergeCell ref="W83:X83"/>
    <mergeCell ref="A84:B84"/>
    <mergeCell ref="W84:X84"/>
    <mergeCell ref="A85:B85"/>
    <mergeCell ref="W85:X85"/>
    <mergeCell ref="W74:X74"/>
    <mergeCell ref="A75:B75"/>
    <mergeCell ref="W75:X75"/>
    <mergeCell ref="A76:B76"/>
    <mergeCell ref="W76:X76"/>
    <mergeCell ref="A77:A82"/>
    <mergeCell ref="X77:X82"/>
    <mergeCell ref="C70:F70"/>
    <mergeCell ref="G70:I70"/>
    <mergeCell ref="J70:K70"/>
    <mergeCell ref="L70:M70"/>
    <mergeCell ref="N70:P70"/>
    <mergeCell ref="A74:B74"/>
    <mergeCell ref="W67:X72"/>
    <mergeCell ref="G68:P68"/>
    <mergeCell ref="G69:I69"/>
    <mergeCell ref="J69:K69"/>
    <mergeCell ref="L69:M69"/>
    <mergeCell ref="N69:P69"/>
    <mergeCell ref="Q69:S70"/>
    <mergeCell ref="T69:V70"/>
    <mergeCell ref="A73:B73"/>
    <mergeCell ref="W73:X73"/>
    <mergeCell ref="A64:X64"/>
    <mergeCell ref="A65:X65"/>
    <mergeCell ref="A66:V66"/>
    <mergeCell ref="W66:X66"/>
    <mergeCell ref="A67:B72"/>
    <mergeCell ref="C67:F69"/>
    <mergeCell ref="G67:P67"/>
    <mergeCell ref="Q67:S68"/>
    <mergeCell ref="T67:V68"/>
    <mergeCell ref="A61:B61"/>
    <mergeCell ref="W61:X61"/>
    <mergeCell ref="A62:B62"/>
    <mergeCell ref="W62:X62"/>
    <mergeCell ref="A63:B63"/>
    <mergeCell ref="W63:X63"/>
    <mergeCell ref="A58:B58"/>
    <mergeCell ref="W58:X58"/>
    <mergeCell ref="A59:B59"/>
    <mergeCell ref="W59:X59"/>
    <mergeCell ref="A60:B60"/>
    <mergeCell ref="W60:X60"/>
    <mergeCell ref="A46:B46"/>
    <mergeCell ref="W46:X46"/>
    <mergeCell ref="W37:X42"/>
    <mergeCell ref="Y37:Y38"/>
    <mergeCell ref="A55:B55"/>
    <mergeCell ref="W55:X55"/>
    <mergeCell ref="A56:B56"/>
    <mergeCell ref="W56:X56"/>
    <mergeCell ref="A57:B57"/>
    <mergeCell ref="W57:X57"/>
    <mergeCell ref="A47:A52"/>
    <mergeCell ref="X47:X52"/>
    <mergeCell ref="A53:B53"/>
    <mergeCell ref="W53:X53"/>
    <mergeCell ref="A54:B54"/>
    <mergeCell ref="W54:X54"/>
    <mergeCell ref="C40:F40"/>
    <mergeCell ref="G40:I40"/>
    <mergeCell ref="J40:K40"/>
    <mergeCell ref="L40:M40"/>
    <mergeCell ref="N40:P40"/>
    <mergeCell ref="A44:B44"/>
    <mergeCell ref="W44:X44"/>
    <mergeCell ref="A45:B45"/>
    <mergeCell ref="W45:X45"/>
    <mergeCell ref="G38:P38"/>
    <mergeCell ref="G39:I39"/>
    <mergeCell ref="J39:K39"/>
    <mergeCell ref="L39:M39"/>
    <mergeCell ref="N39:P39"/>
    <mergeCell ref="Q39:S40"/>
    <mergeCell ref="T39:V40"/>
    <mergeCell ref="A37:B42"/>
    <mergeCell ref="C37:F39"/>
    <mergeCell ref="G37:P37"/>
    <mergeCell ref="Q37:S38"/>
    <mergeCell ref="T37:V38"/>
    <mergeCell ref="A43:B43"/>
    <mergeCell ref="W43:X43"/>
    <mergeCell ref="A30:B30"/>
    <mergeCell ref="W30:X30"/>
    <mergeCell ref="A34:X34"/>
    <mergeCell ref="A35:X35"/>
    <mergeCell ref="A36:V36"/>
    <mergeCell ref="W36:X36"/>
    <mergeCell ref="A28:B28"/>
    <mergeCell ref="W28:X28"/>
    <mergeCell ref="A29:B29"/>
    <mergeCell ref="W29:X29"/>
    <mergeCell ref="A26:B26"/>
    <mergeCell ref="W26:X26"/>
    <mergeCell ref="A27:B27"/>
    <mergeCell ref="W27:X27"/>
    <mergeCell ref="A24:B24"/>
    <mergeCell ref="W24:X24"/>
    <mergeCell ref="A25:B25"/>
    <mergeCell ref="W25:X25"/>
    <mergeCell ref="A22:B22"/>
    <mergeCell ref="W22:X22"/>
    <mergeCell ref="A23:B23"/>
    <mergeCell ref="W23:X23"/>
    <mergeCell ref="A14:A19"/>
    <mergeCell ref="X14:X19"/>
    <mergeCell ref="A20:B20"/>
    <mergeCell ref="W20:X20"/>
    <mergeCell ref="A21:B21"/>
    <mergeCell ref="W21:X21"/>
    <mergeCell ref="A11:B11"/>
    <mergeCell ref="W11:X11"/>
    <mergeCell ref="A12:B12"/>
    <mergeCell ref="W12:X12"/>
    <mergeCell ref="A13:B13"/>
    <mergeCell ref="W13:X13"/>
    <mergeCell ref="A10:B10"/>
    <mergeCell ref="A1:X1"/>
    <mergeCell ref="A2:X2"/>
    <mergeCell ref="A3:V3"/>
    <mergeCell ref="W3:X3"/>
    <mergeCell ref="A4:B9"/>
    <mergeCell ref="C4:F6"/>
    <mergeCell ref="G4:P4"/>
    <mergeCell ref="Q4:S5"/>
    <mergeCell ref="T4:V5"/>
    <mergeCell ref="C7:F7"/>
    <mergeCell ref="G7:I7"/>
    <mergeCell ref="J7:K7"/>
    <mergeCell ref="L7:M7"/>
    <mergeCell ref="N7:P7"/>
    <mergeCell ref="W4:X9"/>
    <mergeCell ref="G5:P5"/>
    <mergeCell ref="G6:I6"/>
    <mergeCell ref="J6:K6"/>
    <mergeCell ref="L6:M6"/>
    <mergeCell ref="N6:P6"/>
    <mergeCell ref="Q6:S7"/>
    <mergeCell ref="T6:V7"/>
    <mergeCell ref="W10:X10"/>
  </mergeCells>
  <printOptions horizontalCentered="1"/>
  <pageMargins left="0.2" right="0.2" top="1" bottom="0.75" header="0.3" footer="0.3"/>
  <pageSetup paperSize="9" scale="70" firstPageNumber="41" orientation="landscape" r:id="rId1"/>
  <rowBreaks count="2" manualBreakCount="2">
    <brk id="32" max="23" man="1"/>
    <brk id="63" max="2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29"/>
  <sheetViews>
    <sheetView rightToLeft="1" view="pageBreakPreview" topLeftCell="A19" zoomScale="75" zoomScaleNormal="100" zoomScaleSheetLayoutView="75" workbookViewId="0">
      <selection activeCell="E15" sqref="E15"/>
    </sheetView>
  </sheetViews>
  <sheetFormatPr defaultRowHeight="20.25" x14ac:dyDescent="0.3"/>
  <cols>
    <col min="1" max="1" width="2.4140625" customWidth="1"/>
    <col min="2" max="2" width="6.75" customWidth="1"/>
    <col min="3" max="3" width="4.4140625" customWidth="1"/>
    <col min="4" max="4" width="4.58203125" customWidth="1"/>
    <col min="5" max="5" width="4.75" customWidth="1"/>
    <col min="6" max="6" width="5.5" customWidth="1"/>
    <col min="7" max="8" width="4.9140625" customWidth="1"/>
    <col min="9" max="9" width="4.1640625" customWidth="1"/>
    <col min="10" max="10" width="4.4140625" customWidth="1"/>
    <col min="11" max="11" width="6.5" customWidth="1"/>
    <col min="12" max="12" width="6.4140625" customWidth="1"/>
    <col min="13" max="13" width="6.08203125" customWidth="1"/>
    <col min="14" max="14" width="5.33203125" customWidth="1"/>
    <col min="15" max="15" width="5.75" customWidth="1"/>
    <col min="16" max="16" width="5.33203125" customWidth="1"/>
    <col min="17" max="18" width="4.83203125" customWidth="1"/>
    <col min="19" max="19" width="5.25" customWidth="1"/>
    <col min="20" max="20" width="6.6640625" customWidth="1"/>
    <col min="21" max="21" width="10.33203125" customWidth="1"/>
    <col min="22" max="22" width="2.4140625" customWidth="1"/>
  </cols>
  <sheetData>
    <row r="1" spans="1:22" ht="27" customHeight="1" x14ac:dyDescent="0.3">
      <c r="A1" s="1049" t="s">
        <v>549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</row>
    <row r="2" spans="1:22" ht="48" customHeight="1" x14ac:dyDescent="0.3">
      <c r="A2" s="1096" t="s">
        <v>976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</row>
    <row r="3" spans="1:22" ht="22.5" customHeight="1" thickBot="1" x14ac:dyDescent="0.35">
      <c r="A3" s="1050" t="s">
        <v>1136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1" t="s">
        <v>665</v>
      </c>
      <c r="V3" s="1051"/>
    </row>
    <row r="4" spans="1:22" ht="24" customHeight="1" thickTop="1" x14ac:dyDescent="0.3">
      <c r="A4" s="1052" t="s">
        <v>0</v>
      </c>
      <c r="B4" s="1052"/>
      <c r="C4" s="1112" t="s">
        <v>145</v>
      </c>
      <c r="D4" s="1112"/>
      <c r="E4" s="1112"/>
      <c r="F4" s="1112"/>
      <c r="G4" s="1112" t="s">
        <v>146</v>
      </c>
      <c r="H4" s="1112"/>
      <c r="I4" s="1112"/>
      <c r="J4" s="1112"/>
      <c r="K4" s="1112" t="s">
        <v>2</v>
      </c>
      <c r="L4" s="1112"/>
      <c r="M4" s="1112"/>
      <c r="N4" s="1112" t="s">
        <v>37</v>
      </c>
      <c r="O4" s="1112"/>
      <c r="P4" s="1112"/>
      <c r="Q4" s="1215" t="s">
        <v>38</v>
      </c>
      <c r="R4" s="1215"/>
      <c r="S4" s="1215"/>
      <c r="T4" s="1215"/>
      <c r="U4" s="1052" t="s">
        <v>439</v>
      </c>
      <c r="V4" s="1052"/>
    </row>
    <row r="5" spans="1:22" ht="21.75" customHeight="1" x14ac:dyDescent="0.3">
      <c r="A5" s="1053"/>
      <c r="B5" s="1053"/>
      <c r="C5" s="1111" t="s">
        <v>147</v>
      </c>
      <c r="D5" s="1111"/>
      <c r="E5" s="1111"/>
      <c r="F5" s="1111"/>
      <c r="G5" s="1111" t="s">
        <v>148</v>
      </c>
      <c r="H5" s="1111"/>
      <c r="I5" s="1111"/>
      <c r="J5" s="1111"/>
      <c r="K5" s="1111" t="s">
        <v>4</v>
      </c>
      <c r="L5" s="1111"/>
      <c r="M5" s="1111"/>
      <c r="N5" s="1111" t="s">
        <v>149</v>
      </c>
      <c r="O5" s="1111"/>
      <c r="P5" s="1111"/>
      <c r="Q5" s="1111" t="s">
        <v>150</v>
      </c>
      <c r="R5" s="1111"/>
      <c r="S5" s="1111"/>
      <c r="T5" s="1111"/>
      <c r="U5" s="1053"/>
      <c r="V5" s="1053"/>
    </row>
    <row r="6" spans="1:22" ht="19.5" customHeight="1" x14ac:dyDescent="0.3">
      <c r="A6" s="1053"/>
      <c r="B6" s="1053"/>
      <c r="C6" s="183" t="s">
        <v>85</v>
      </c>
      <c r="D6" s="183" t="s">
        <v>6</v>
      </c>
      <c r="E6" s="183" t="s">
        <v>7</v>
      </c>
      <c r="F6" s="183" t="s">
        <v>8</v>
      </c>
      <c r="G6" s="183" t="s">
        <v>151</v>
      </c>
      <c r="H6" s="183" t="s">
        <v>152</v>
      </c>
      <c r="I6" s="183" t="s">
        <v>153</v>
      </c>
      <c r="J6" s="183" t="s">
        <v>8</v>
      </c>
      <c r="K6" s="199" t="s">
        <v>85</v>
      </c>
      <c r="L6" s="199" t="s">
        <v>136</v>
      </c>
      <c r="M6" s="199" t="s">
        <v>90</v>
      </c>
      <c r="N6" s="183" t="s">
        <v>85</v>
      </c>
      <c r="O6" s="183" t="s">
        <v>6</v>
      </c>
      <c r="P6" s="183" t="s">
        <v>8</v>
      </c>
      <c r="Q6" s="199" t="s">
        <v>85</v>
      </c>
      <c r="R6" s="199" t="s">
        <v>136</v>
      </c>
      <c r="S6" s="183" t="s">
        <v>7</v>
      </c>
      <c r="T6" s="199" t="s">
        <v>90</v>
      </c>
      <c r="U6" s="1053"/>
      <c r="V6" s="1053"/>
    </row>
    <row r="7" spans="1:22" ht="80.25" customHeight="1" thickBot="1" x14ac:dyDescent="0.35">
      <c r="A7" s="1054"/>
      <c r="B7" s="1054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97" t="s">
        <v>9</v>
      </c>
      <c r="R7" s="197" t="s">
        <v>10</v>
      </c>
      <c r="S7" s="197" t="s">
        <v>11</v>
      </c>
      <c r="T7" s="197" t="s">
        <v>12</v>
      </c>
      <c r="U7" s="1054"/>
      <c r="V7" s="1054"/>
    </row>
    <row r="8" spans="1:22" s="181" customFormat="1" ht="21" customHeight="1" x14ac:dyDescent="0.3">
      <c r="A8" s="992" t="s">
        <v>550</v>
      </c>
      <c r="B8" s="992"/>
      <c r="C8" s="268">
        <v>179</v>
      </c>
      <c r="D8" s="268">
        <v>133</v>
      </c>
      <c r="E8" s="268">
        <v>120</v>
      </c>
      <c r="F8" s="268">
        <f>SUM(C8:E8)</f>
        <v>432</v>
      </c>
      <c r="G8" s="268">
        <v>192</v>
      </c>
      <c r="H8" s="268">
        <v>82</v>
      </c>
      <c r="I8" s="268">
        <v>158</v>
      </c>
      <c r="J8" s="268">
        <f>SUM(G8:I8)</f>
        <v>432</v>
      </c>
      <c r="K8" s="268">
        <v>111681</v>
      </c>
      <c r="L8" s="268">
        <v>75470</v>
      </c>
      <c r="M8" s="268">
        <f>SUM(K8:L8)</f>
        <v>187151</v>
      </c>
      <c r="N8" s="268">
        <v>4770</v>
      </c>
      <c r="O8" s="268">
        <v>3572</v>
      </c>
      <c r="P8" s="268">
        <f>SUM(N8:O8)</f>
        <v>8342</v>
      </c>
      <c r="Q8" s="268">
        <v>2313</v>
      </c>
      <c r="R8" s="268">
        <v>1672</v>
      </c>
      <c r="S8" s="268">
        <v>431</v>
      </c>
      <c r="T8" s="268">
        <f>SUM(Q8:S8)</f>
        <v>4416</v>
      </c>
      <c r="U8" s="991" t="s">
        <v>743</v>
      </c>
      <c r="V8" s="991"/>
    </row>
    <row r="9" spans="1:22" ht="21" customHeight="1" x14ac:dyDescent="0.3">
      <c r="A9" s="1065" t="s">
        <v>14</v>
      </c>
      <c r="B9" s="1065"/>
      <c r="C9" s="268">
        <v>229</v>
      </c>
      <c r="D9" s="268">
        <v>161</v>
      </c>
      <c r="E9" s="268">
        <v>141</v>
      </c>
      <c r="F9" s="268">
        <f t="shared" ref="F9:F27" si="0">SUM(C9:E9)</f>
        <v>531</v>
      </c>
      <c r="G9" s="268">
        <v>190</v>
      </c>
      <c r="H9" s="268">
        <v>60</v>
      </c>
      <c r="I9" s="268">
        <v>281</v>
      </c>
      <c r="J9" s="268">
        <f t="shared" ref="J9:J27" si="1">SUM(G9:I9)</f>
        <v>531</v>
      </c>
      <c r="K9" s="268">
        <v>81044</v>
      </c>
      <c r="L9" s="268">
        <v>58782</v>
      </c>
      <c r="M9" s="268">
        <f t="shared" ref="M9:M27" si="2">SUM(K9:L9)</f>
        <v>139826</v>
      </c>
      <c r="N9" s="268">
        <v>3192</v>
      </c>
      <c r="O9" s="268">
        <v>3186</v>
      </c>
      <c r="P9" s="268">
        <f t="shared" ref="P9:P27" si="3">SUM(N9:O9)</f>
        <v>6378</v>
      </c>
      <c r="Q9" s="268">
        <v>1884</v>
      </c>
      <c r="R9" s="59">
        <v>1500</v>
      </c>
      <c r="S9" s="59">
        <v>654</v>
      </c>
      <c r="T9" s="268">
        <f t="shared" ref="T9:T27" si="4">SUM(Q9:S9)</f>
        <v>4038</v>
      </c>
      <c r="U9" s="994" t="s">
        <v>15</v>
      </c>
      <c r="V9" s="994"/>
    </row>
    <row r="10" spans="1:22" ht="21" customHeight="1" x14ac:dyDescent="0.3">
      <c r="A10" s="1065" t="s">
        <v>16</v>
      </c>
      <c r="B10" s="1065"/>
      <c r="C10" s="268">
        <v>140</v>
      </c>
      <c r="D10" s="268">
        <v>125</v>
      </c>
      <c r="E10" s="268">
        <v>78</v>
      </c>
      <c r="F10" s="268">
        <f t="shared" si="0"/>
        <v>343</v>
      </c>
      <c r="G10" s="268">
        <v>150</v>
      </c>
      <c r="H10" s="268">
        <v>54</v>
      </c>
      <c r="I10" s="268">
        <v>139</v>
      </c>
      <c r="J10" s="268">
        <f t="shared" si="1"/>
        <v>343</v>
      </c>
      <c r="K10" s="268">
        <v>60894</v>
      </c>
      <c r="L10" s="268">
        <v>50728</v>
      </c>
      <c r="M10" s="268">
        <f t="shared" si="2"/>
        <v>111622</v>
      </c>
      <c r="N10" s="268">
        <v>1951</v>
      </c>
      <c r="O10" s="268">
        <v>2949</v>
      </c>
      <c r="P10" s="268">
        <f t="shared" si="3"/>
        <v>4900</v>
      </c>
      <c r="Q10" s="268">
        <v>1552</v>
      </c>
      <c r="R10" s="268">
        <v>1544</v>
      </c>
      <c r="S10" s="268">
        <v>331</v>
      </c>
      <c r="T10" s="268">
        <f t="shared" si="4"/>
        <v>3427</v>
      </c>
      <c r="U10" s="996" t="s">
        <v>17</v>
      </c>
      <c r="V10" s="996"/>
    </row>
    <row r="11" spans="1:22" ht="21" customHeight="1" x14ac:dyDescent="0.3">
      <c r="A11" s="1065" t="s">
        <v>18</v>
      </c>
      <c r="B11" s="1065"/>
      <c r="C11" s="268">
        <v>179</v>
      </c>
      <c r="D11" s="268">
        <v>149</v>
      </c>
      <c r="E11" s="268">
        <v>183</v>
      </c>
      <c r="F11" s="268">
        <f t="shared" si="0"/>
        <v>511</v>
      </c>
      <c r="G11" s="268">
        <v>214</v>
      </c>
      <c r="H11" s="268">
        <v>80</v>
      </c>
      <c r="I11" s="268">
        <v>217</v>
      </c>
      <c r="J11" s="268">
        <f t="shared" si="1"/>
        <v>511</v>
      </c>
      <c r="K11" s="268">
        <v>85911</v>
      </c>
      <c r="L11" s="268">
        <v>72487</v>
      </c>
      <c r="M11" s="268">
        <f t="shared" si="2"/>
        <v>158398</v>
      </c>
      <c r="N11" s="268">
        <v>5391</v>
      </c>
      <c r="O11" s="268">
        <v>5669</v>
      </c>
      <c r="P11" s="268">
        <f t="shared" si="3"/>
        <v>11060</v>
      </c>
      <c r="Q11" s="268">
        <v>1897</v>
      </c>
      <c r="R11" s="268">
        <v>1642</v>
      </c>
      <c r="S11" s="268">
        <v>794</v>
      </c>
      <c r="T11" s="268">
        <f t="shared" si="4"/>
        <v>4333</v>
      </c>
      <c r="U11" s="996" t="s">
        <v>19</v>
      </c>
      <c r="V11" s="996"/>
    </row>
    <row r="12" spans="1:22" ht="21" customHeight="1" x14ac:dyDescent="0.3">
      <c r="A12" s="997" t="s">
        <v>20</v>
      </c>
      <c r="B12" s="265" t="s">
        <v>399</v>
      </c>
      <c r="C12" s="268">
        <v>103</v>
      </c>
      <c r="D12" s="268">
        <v>99</v>
      </c>
      <c r="E12" s="268">
        <v>4</v>
      </c>
      <c r="F12" s="268">
        <f t="shared" si="0"/>
        <v>206</v>
      </c>
      <c r="G12" s="268">
        <v>103</v>
      </c>
      <c r="H12" s="268">
        <v>52</v>
      </c>
      <c r="I12" s="268">
        <v>51</v>
      </c>
      <c r="J12" s="268">
        <f t="shared" si="1"/>
        <v>206</v>
      </c>
      <c r="K12" s="268">
        <v>63798</v>
      </c>
      <c r="L12" s="268">
        <v>59530</v>
      </c>
      <c r="M12" s="268">
        <f t="shared" si="2"/>
        <v>123328</v>
      </c>
      <c r="N12" s="268">
        <v>2153</v>
      </c>
      <c r="O12" s="268">
        <v>5284</v>
      </c>
      <c r="P12" s="268">
        <f t="shared" si="3"/>
        <v>7437</v>
      </c>
      <c r="Q12" s="268">
        <v>1495</v>
      </c>
      <c r="R12" s="268">
        <v>1511</v>
      </c>
      <c r="S12" s="268">
        <v>25</v>
      </c>
      <c r="T12" s="268">
        <f t="shared" si="4"/>
        <v>3031</v>
      </c>
      <c r="U12" s="269" t="s">
        <v>43</v>
      </c>
      <c r="V12" s="1000" t="s">
        <v>380</v>
      </c>
    </row>
    <row r="13" spans="1:22" ht="21" customHeight="1" x14ac:dyDescent="0.3">
      <c r="A13" s="998"/>
      <c r="B13" s="265" t="s">
        <v>400</v>
      </c>
      <c r="C13" s="268">
        <v>157</v>
      </c>
      <c r="D13" s="268">
        <v>113</v>
      </c>
      <c r="E13" s="268">
        <v>6</v>
      </c>
      <c r="F13" s="268">
        <f t="shared" si="0"/>
        <v>276</v>
      </c>
      <c r="G13" s="268">
        <v>136</v>
      </c>
      <c r="H13" s="268">
        <v>56</v>
      </c>
      <c r="I13" s="268">
        <v>84</v>
      </c>
      <c r="J13" s="268">
        <f t="shared" si="1"/>
        <v>276</v>
      </c>
      <c r="K13" s="268">
        <v>107538</v>
      </c>
      <c r="L13" s="268">
        <v>90426</v>
      </c>
      <c r="M13" s="268">
        <f t="shared" si="2"/>
        <v>197964</v>
      </c>
      <c r="N13" s="268">
        <v>2655</v>
      </c>
      <c r="O13" s="268">
        <v>5469</v>
      </c>
      <c r="P13" s="268">
        <f t="shared" si="3"/>
        <v>8124</v>
      </c>
      <c r="Q13" s="268">
        <v>2229</v>
      </c>
      <c r="R13" s="268">
        <v>1926</v>
      </c>
      <c r="S13" s="268">
        <v>19</v>
      </c>
      <c r="T13" s="268">
        <f t="shared" si="4"/>
        <v>4174</v>
      </c>
      <c r="U13" s="269" t="s">
        <v>44</v>
      </c>
      <c r="V13" s="1001"/>
    </row>
    <row r="14" spans="1:22" ht="21" customHeight="1" x14ac:dyDescent="0.3">
      <c r="A14" s="998"/>
      <c r="B14" s="265" t="s">
        <v>401</v>
      </c>
      <c r="C14" s="268">
        <v>71</v>
      </c>
      <c r="D14" s="268">
        <v>55</v>
      </c>
      <c r="E14" s="268">
        <v>0</v>
      </c>
      <c r="F14" s="268">
        <f t="shared" si="0"/>
        <v>126</v>
      </c>
      <c r="G14" s="268">
        <v>83</v>
      </c>
      <c r="H14" s="268">
        <v>30</v>
      </c>
      <c r="I14" s="268">
        <v>13</v>
      </c>
      <c r="J14" s="268">
        <f t="shared" si="1"/>
        <v>126</v>
      </c>
      <c r="K14" s="268">
        <v>50852</v>
      </c>
      <c r="L14" s="268">
        <v>41212</v>
      </c>
      <c r="M14" s="268">
        <f t="shared" si="2"/>
        <v>92064</v>
      </c>
      <c r="N14" s="268">
        <v>1856</v>
      </c>
      <c r="O14" s="268">
        <v>2635</v>
      </c>
      <c r="P14" s="268">
        <f t="shared" si="3"/>
        <v>4491</v>
      </c>
      <c r="Q14" s="268">
        <v>1103</v>
      </c>
      <c r="R14" s="268">
        <v>944</v>
      </c>
      <c r="S14" s="268">
        <v>0</v>
      </c>
      <c r="T14" s="268">
        <f t="shared" si="4"/>
        <v>2047</v>
      </c>
      <c r="U14" s="269" t="s">
        <v>45</v>
      </c>
      <c r="V14" s="1001"/>
    </row>
    <row r="15" spans="1:22" ht="21" customHeight="1" x14ac:dyDescent="0.3">
      <c r="A15" s="998"/>
      <c r="B15" s="265" t="s">
        <v>382</v>
      </c>
      <c r="C15" s="268">
        <v>92</v>
      </c>
      <c r="D15" s="268">
        <v>82</v>
      </c>
      <c r="E15" s="268">
        <v>32</v>
      </c>
      <c r="F15" s="268">
        <f t="shared" si="0"/>
        <v>206</v>
      </c>
      <c r="G15" s="268">
        <v>95</v>
      </c>
      <c r="H15" s="268">
        <v>41</v>
      </c>
      <c r="I15" s="268">
        <v>70</v>
      </c>
      <c r="J15" s="268">
        <f t="shared" si="1"/>
        <v>206</v>
      </c>
      <c r="K15" s="268">
        <v>50461</v>
      </c>
      <c r="L15" s="268">
        <v>39994</v>
      </c>
      <c r="M15" s="268">
        <f t="shared" si="2"/>
        <v>90455</v>
      </c>
      <c r="N15" s="268">
        <v>2114</v>
      </c>
      <c r="O15" s="268">
        <v>4638</v>
      </c>
      <c r="P15" s="268">
        <f t="shared" si="3"/>
        <v>6752</v>
      </c>
      <c r="Q15" s="268">
        <v>1212</v>
      </c>
      <c r="R15" s="268">
        <v>1106</v>
      </c>
      <c r="S15" s="268">
        <v>108</v>
      </c>
      <c r="T15" s="268">
        <f t="shared" si="4"/>
        <v>2426</v>
      </c>
      <c r="U15" s="269" t="s">
        <v>46</v>
      </c>
      <c r="V15" s="1001"/>
    </row>
    <row r="16" spans="1:22" ht="21" customHeight="1" x14ac:dyDescent="0.3">
      <c r="A16" s="998"/>
      <c r="B16" s="265" t="s">
        <v>383</v>
      </c>
      <c r="C16" s="268">
        <v>134</v>
      </c>
      <c r="D16" s="268">
        <v>130</v>
      </c>
      <c r="E16" s="268">
        <v>55</v>
      </c>
      <c r="F16" s="268">
        <f t="shared" si="0"/>
        <v>319</v>
      </c>
      <c r="G16" s="268">
        <v>162</v>
      </c>
      <c r="H16" s="268">
        <v>68</v>
      </c>
      <c r="I16" s="268">
        <v>89</v>
      </c>
      <c r="J16" s="268">
        <f t="shared" si="1"/>
        <v>319</v>
      </c>
      <c r="K16" s="268">
        <v>82173</v>
      </c>
      <c r="L16" s="268">
        <v>72810</v>
      </c>
      <c r="M16" s="268">
        <f t="shared" si="2"/>
        <v>154983</v>
      </c>
      <c r="N16" s="268">
        <v>2519</v>
      </c>
      <c r="O16" s="268">
        <v>5687</v>
      </c>
      <c r="P16" s="268">
        <f t="shared" si="3"/>
        <v>8206</v>
      </c>
      <c r="Q16" s="268">
        <v>1938</v>
      </c>
      <c r="R16" s="268">
        <v>1857</v>
      </c>
      <c r="S16" s="268">
        <v>156</v>
      </c>
      <c r="T16" s="268">
        <f t="shared" si="4"/>
        <v>3951</v>
      </c>
      <c r="U16" s="269" t="s">
        <v>47</v>
      </c>
      <c r="V16" s="1001"/>
    </row>
    <row r="17" spans="1:23" ht="21" customHeight="1" x14ac:dyDescent="0.3">
      <c r="A17" s="999"/>
      <c r="B17" s="265" t="s">
        <v>384</v>
      </c>
      <c r="C17" s="268">
        <v>86</v>
      </c>
      <c r="D17" s="268">
        <v>76</v>
      </c>
      <c r="E17" s="268">
        <v>20</v>
      </c>
      <c r="F17" s="268">
        <f t="shared" si="0"/>
        <v>182</v>
      </c>
      <c r="G17" s="268">
        <v>78</v>
      </c>
      <c r="H17" s="268">
        <v>32</v>
      </c>
      <c r="I17" s="268">
        <v>72</v>
      </c>
      <c r="J17" s="268">
        <f t="shared" si="1"/>
        <v>182</v>
      </c>
      <c r="K17" s="268">
        <v>53078</v>
      </c>
      <c r="L17" s="268">
        <v>46000</v>
      </c>
      <c r="M17" s="268">
        <f t="shared" si="2"/>
        <v>99078</v>
      </c>
      <c r="N17" s="268">
        <v>2045</v>
      </c>
      <c r="O17" s="268">
        <v>3371</v>
      </c>
      <c r="P17" s="268">
        <f t="shared" si="3"/>
        <v>5416</v>
      </c>
      <c r="Q17" s="268">
        <v>1260</v>
      </c>
      <c r="R17" s="268">
        <v>1163</v>
      </c>
      <c r="S17" s="268">
        <v>53</v>
      </c>
      <c r="T17" s="268">
        <f t="shared" si="4"/>
        <v>2476</v>
      </c>
      <c r="U17" s="269" t="s">
        <v>48</v>
      </c>
      <c r="V17" s="1002"/>
    </row>
    <row r="18" spans="1:23" s="157" customFormat="1" ht="21" customHeight="1" x14ac:dyDescent="0.3">
      <c r="A18" s="1065" t="s">
        <v>397</v>
      </c>
      <c r="B18" s="1065"/>
      <c r="C18" s="268">
        <v>240</v>
      </c>
      <c r="D18" s="268">
        <v>186</v>
      </c>
      <c r="E18" s="268">
        <v>68</v>
      </c>
      <c r="F18" s="268">
        <f t="shared" si="0"/>
        <v>494</v>
      </c>
      <c r="G18" s="268">
        <v>228</v>
      </c>
      <c r="H18" s="268">
        <v>73</v>
      </c>
      <c r="I18" s="268">
        <v>193</v>
      </c>
      <c r="J18" s="268">
        <f t="shared" si="1"/>
        <v>494</v>
      </c>
      <c r="K18" s="268">
        <v>78397</v>
      </c>
      <c r="L18" s="268">
        <v>57264</v>
      </c>
      <c r="M18" s="268">
        <f t="shared" si="2"/>
        <v>135661</v>
      </c>
      <c r="N18" s="268">
        <v>5551</v>
      </c>
      <c r="O18" s="268">
        <v>3225</v>
      </c>
      <c r="P18" s="268">
        <f t="shared" si="3"/>
        <v>8776</v>
      </c>
      <c r="Q18" s="268">
        <v>2041</v>
      </c>
      <c r="R18" s="268">
        <v>1560</v>
      </c>
      <c r="S18" s="268">
        <v>237</v>
      </c>
      <c r="T18" s="268">
        <f t="shared" si="4"/>
        <v>3838</v>
      </c>
      <c r="U18" s="269"/>
      <c r="V18" s="34" t="s">
        <v>438</v>
      </c>
      <c r="W18" s="100"/>
    </row>
    <row r="19" spans="1:23" ht="21" customHeight="1" x14ac:dyDescent="0.3">
      <c r="A19" s="1065" t="s">
        <v>22</v>
      </c>
      <c r="B19" s="1065"/>
      <c r="C19" s="268">
        <v>145</v>
      </c>
      <c r="D19" s="268">
        <v>122</v>
      </c>
      <c r="E19" s="268">
        <v>127</v>
      </c>
      <c r="F19" s="268">
        <f t="shared" si="0"/>
        <v>394</v>
      </c>
      <c r="G19" s="268">
        <v>175</v>
      </c>
      <c r="H19" s="268">
        <v>70</v>
      </c>
      <c r="I19" s="268">
        <v>149</v>
      </c>
      <c r="J19" s="268">
        <f t="shared" si="1"/>
        <v>394</v>
      </c>
      <c r="K19" s="268">
        <v>117119</v>
      </c>
      <c r="L19" s="268">
        <v>87818</v>
      </c>
      <c r="M19" s="268">
        <f t="shared" si="2"/>
        <v>204937</v>
      </c>
      <c r="N19" s="268">
        <v>5594</v>
      </c>
      <c r="O19" s="268">
        <v>6084</v>
      </c>
      <c r="P19" s="268">
        <f t="shared" si="3"/>
        <v>11678</v>
      </c>
      <c r="Q19" s="268">
        <v>2120</v>
      </c>
      <c r="R19" s="268">
        <v>1761</v>
      </c>
      <c r="S19" s="268">
        <v>842</v>
      </c>
      <c r="T19" s="268">
        <f t="shared" si="4"/>
        <v>4723</v>
      </c>
      <c r="U19" s="996" t="s">
        <v>49</v>
      </c>
      <c r="V19" s="996"/>
    </row>
    <row r="20" spans="1:23" ht="21" customHeight="1" x14ac:dyDescent="0.3">
      <c r="A20" s="1065" t="s">
        <v>23</v>
      </c>
      <c r="B20" s="1065"/>
      <c r="C20" s="268">
        <v>119</v>
      </c>
      <c r="D20" s="268">
        <v>106</v>
      </c>
      <c r="E20" s="268">
        <v>16</v>
      </c>
      <c r="F20" s="268">
        <f t="shared" si="0"/>
        <v>241</v>
      </c>
      <c r="G20" s="268">
        <v>119</v>
      </c>
      <c r="H20" s="268">
        <v>62</v>
      </c>
      <c r="I20" s="268">
        <v>60</v>
      </c>
      <c r="J20" s="268">
        <f t="shared" si="1"/>
        <v>241</v>
      </c>
      <c r="K20" s="268">
        <v>63240</v>
      </c>
      <c r="L20" s="268">
        <v>56894</v>
      </c>
      <c r="M20" s="268">
        <f t="shared" si="2"/>
        <v>120134</v>
      </c>
      <c r="N20" s="268">
        <v>3237</v>
      </c>
      <c r="O20" s="268">
        <v>3737</v>
      </c>
      <c r="P20" s="268">
        <f t="shared" si="3"/>
        <v>6974</v>
      </c>
      <c r="Q20" s="268">
        <v>1570</v>
      </c>
      <c r="R20" s="268">
        <v>1383</v>
      </c>
      <c r="S20" s="268">
        <v>31</v>
      </c>
      <c r="T20" s="268">
        <f t="shared" si="4"/>
        <v>2984</v>
      </c>
      <c r="U20" s="996" t="s">
        <v>24</v>
      </c>
      <c r="V20" s="996"/>
    </row>
    <row r="21" spans="1:23" ht="21" customHeight="1" x14ac:dyDescent="0.3">
      <c r="A21" s="1065" t="s">
        <v>25</v>
      </c>
      <c r="B21" s="1065"/>
      <c r="C21" s="268">
        <v>146</v>
      </c>
      <c r="D21" s="268">
        <v>124</v>
      </c>
      <c r="E21" s="268">
        <v>39</v>
      </c>
      <c r="F21" s="268">
        <f t="shared" si="0"/>
        <v>309</v>
      </c>
      <c r="G21" s="268">
        <v>156</v>
      </c>
      <c r="H21" s="268">
        <v>70</v>
      </c>
      <c r="I21" s="268">
        <v>83</v>
      </c>
      <c r="J21" s="268">
        <f t="shared" si="1"/>
        <v>309</v>
      </c>
      <c r="K21" s="268">
        <v>74076</v>
      </c>
      <c r="L21" s="268">
        <v>64109</v>
      </c>
      <c r="M21" s="268">
        <f t="shared" si="2"/>
        <v>138185</v>
      </c>
      <c r="N21" s="268">
        <v>3252</v>
      </c>
      <c r="O21" s="268">
        <v>4899</v>
      </c>
      <c r="P21" s="268">
        <f t="shared" si="3"/>
        <v>8151</v>
      </c>
      <c r="Q21" s="268">
        <v>1887</v>
      </c>
      <c r="R21" s="268">
        <v>1616</v>
      </c>
      <c r="S21" s="268">
        <v>83</v>
      </c>
      <c r="T21" s="268">
        <f t="shared" si="4"/>
        <v>3586</v>
      </c>
      <c r="U21" s="996" t="s">
        <v>50</v>
      </c>
      <c r="V21" s="996"/>
    </row>
    <row r="22" spans="1:23" ht="21" customHeight="1" x14ac:dyDescent="0.3">
      <c r="A22" s="1065" t="s">
        <v>64</v>
      </c>
      <c r="B22" s="1065"/>
      <c r="C22" s="268">
        <v>132</v>
      </c>
      <c r="D22" s="268">
        <v>109</v>
      </c>
      <c r="E22" s="268">
        <v>53</v>
      </c>
      <c r="F22" s="268">
        <f t="shared" si="0"/>
        <v>294</v>
      </c>
      <c r="G22" s="268">
        <v>164</v>
      </c>
      <c r="H22" s="268">
        <v>57</v>
      </c>
      <c r="I22" s="268">
        <v>73</v>
      </c>
      <c r="J22" s="268">
        <f t="shared" si="1"/>
        <v>294</v>
      </c>
      <c r="K22" s="268">
        <v>70975</v>
      </c>
      <c r="L22" s="268">
        <v>57766</v>
      </c>
      <c r="M22" s="268">
        <f t="shared" si="2"/>
        <v>128741</v>
      </c>
      <c r="N22" s="268">
        <v>3541</v>
      </c>
      <c r="O22" s="268">
        <v>4189</v>
      </c>
      <c r="P22" s="268">
        <f t="shared" si="3"/>
        <v>7730</v>
      </c>
      <c r="Q22" s="268">
        <v>1602</v>
      </c>
      <c r="R22" s="268">
        <v>1303</v>
      </c>
      <c r="S22" s="268">
        <v>193</v>
      </c>
      <c r="T22" s="268">
        <f t="shared" si="4"/>
        <v>3098</v>
      </c>
      <c r="U22" s="996" t="s">
        <v>51</v>
      </c>
      <c r="V22" s="996"/>
    </row>
    <row r="23" spans="1:23" ht="21" customHeight="1" x14ac:dyDescent="0.3">
      <c r="A23" s="1065" t="s">
        <v>27</v>
      </c>
      <c r="B23" s="1065"/>
      <c r="C23" s="268">
        <v>65</v>
      </c>
      <c r="D23" s="268">
        <v>52</v>
      </c>
      <c r="E23" s="268">
        <v>34</v>
      </c>
      <c r="F23" s="268">
        <f t="shared" si="0"/>
        <v>151</v>
      </c>
      <c r="G23" s="268">
        <v>75</v>
      </c>
      <c r="H23" s="268">
        <v>29</v>
      </c>
      <c r="I23" s="268">
        <v>47</v>
      </c>
      <c r="J23" s="268">
        <f t="shared" si="1"/>
        <v>151</v>
      </c>
      <c r="K23" s="268">
        <v>40286</v>
      </c>
      <c r="L23" s="268">
        <v>30191</v>
      </c>
      <c r="M23" s="268">
        <f t="shared" si="2"/>
        <v>70477</v>
      </c>
      <c r="N23" s="268">
        <v>1360</v>
      </c>
      <c r="O23" s="268">
        <v>1464</v>
      </c>
      <c r="P23" s="268">
        <f t="shared" si="3"/>
        <v>2824</v>
      </c>
      <c r="Q23" s="268">
        <v>825</v>
      </c>
      <c r="R23" s="268">
        <v>641</v>
      </c>
      <c r="S23" s="268">
        <v>118</v>
      </c>
      <c r="T23" s="268">
        <f t="shared" si="4"/>
        <v>1584</v>
      </c>
      <c r="U23" s="996" t="s">
        <v>28</v>
      </c>
      <c r="V23" s="996"/>
    </row>
    <row r="24" spans="1:23" ht="21" customHeight="1" x14ac:dyDescent="0.3">
      <c r="A24" s="1065" t="s">
        <v>29</v>
      </c>
      <c r="B24" s="1065"/>
      <c r="C24" s="268">
        <v>141</v>
      </c>
      <c r="D24" s="268">
        <v>106</v>
      </c>
      <c r="E24" s="268">
        <v>66</v>
      </c>
      <c r="F24" s="268">
        <f t="shared" si="0"/>
        <v>313</v>
      </c>
      <c r="G24" s="268">
        <v>164</v>
      </c>
      <c r="H24" s="268">
        <v>75</v>
      </c>
      <c r="I24" s="268">
        <v>74</v>
      </c>
      <c r="J24" s="268">
        <f t="shared" si="1"/>
        <v>313</v>
      </c>
      <c r="K24" s="268">
        <v>66316</v>
      </c>
      <c r="L24" s="268">
        <v>46691</v>
      </c>
      <c r="M24" s="268">
        <f t="shared" si="2"/>
        <v>113007</v>
      </c>
      <c r="N24" s="268">
        <v>2909</v>
      </c>
      <c r="O24" s="268">
        <v>3519</v>
      </c>
      <c r="P24" s="268">
        <f t="shared" si="3"/>
        <v>6428</v>
      </c>
      <c r="Q24" s="268">
        <v>1585</v>
      </c>
      <c r="R24" s="268">
        <v>1176</v>
      </c>
      <c r="S24" s="268">
        <v>298</v>
      </c>
      <c r="T24" s="268">
        <f t="shared" si="4"/>
        <v>3059</v>
      </c>
      <c r="U24" s="996" t="s">
        <v>30</v>
      </c>
      <c r="V24" s="996"/>
    </row>
    <row r="25" spans="1:23" ht="21" customHeight="1" x14ac:dyDescent="0.3">
      <c r="A25" s="1065" t="s">
        <v>31</v>
      </c>
      <c r="B25" s="1065"/>
      <c r="C25" s="268">
        <v>216</v>
      </c>
      <c r="D25" s="268">
        <v>164</v>
      </c>
      <c r="E25" s="268">
        <v>193</v>
      </c>
      <c r="F25" s="268">
        <f t="shared" si="0"/>
        <v>573</v>
      </c>
      <c r="G25" s="268">
        <v>290</v>
      </c>
      <c r="H25" s="268">
        <v>105</v>
      </c>
      <c r="I25" s="268">
        <v>178</v>
      </c>
      <c r="J25" s="268">
        <f t="shared" si="1"/>
        <v>573</v>
      </c>
      <c r="K25" s="268">
        <v>110871</v>
      </c>
      <c r="L25" s="268">
        <v>84108</v>
      </c>
      <c r="M25" s="268">
        <f t="shared" si="2"/>
        <v>194979</v>
      </c>
      <c r="N25" s="268">
        <v>5864</v>
      </c>
      <c r="O25" s="268">
        <v>5350</v>
      </c>
      <c r="P25" s="268">
        <f t="shared" si="3"/>
        <v>11214</v>
      </c>
      <c r="Q25" s="268">
        <v>2404</v>
      </c>
      <c r="R25" s="268">
        <v>2236</v>
      </c>
      <c r="S25" s="268">
        <v>845</v>
      </c>
      <c r="T25" s="268">
        <f t="shared" si="4"/>
        <v>5485</v>
      </c>
      <c r="U25" s="996" t="s">
        <v>32</v>
      </c>
      <c r="V25" s="996"/>
    </row>
    <row r="26" spans="1:23" ht="21" customHeight="1" x14ac:dyDescent="0.3">
      <c r="A26" s="1065" t="s">
        <v>33</v>
      </c>
      <c r="B26" s="1065"/>
      <c r="C26" s="268">
        <v>84</v>
      </c>
      <c r="D26" s="268">
        <v>58</v>
      </c>
      <c r="E26" s="268">
        <v>25</v>
      </c>
      <c r="F26" s="268">
        <f t="shared" si="0"/>
        <v>167</v>
      </c>
      <c r="G26" s="268">
        <v>75</v>
      </c>
      <c r="H26" s="268">
        <v>19</v>
      </c>
      <c r="I26" s="268">
        <v>73</v>
      </c>
      <c r="J26" s="268">
        <f t="shared" si="1"/>
        <v>167</v>
      </c>
      <c r="K26" s="268">
        <v>52398</v>
      </c>
      <c r="L26" s="268">
        <v>36374</v>
      </c>
      <c r="M26" s="268">
        <f t="shared" si="2"/>
        <v>88772</v>
      </c>
      <c r="N26" s="268">
        <v>1939</v>
      </c>
      <c r="O26" s="268">
        <v>1861</v>
      </c>
      <c r="P26" s="268">
        <f t="shared" si="3"/>
        <v>3800</v>
      </c>
      <c r="Q26" s="268">
        <v>1084</v>
      </c>
      <c r="R26" s="268">
        <v>753</v>
      </c>
      <c r="S26" s="268">
        <v>141</v>
      </c>
      <c r="T26" s="268">
        <f t="shared" si="4"/>
        <v>1978</v>
      </c>
      <c r="U26" s="996" t="s">
        <v>34</v>
      </c>
      <c r="V26" s="996"/>
    </row>
    <row r="27" spans="1:23" ht="21" customHeight="1" thickBot="1" x14ac:dyDescent="0.35">
      <c r="A27" s="1213" t="s">
        <v>35</v>
      </c>
      <c r="B27" s="1213"/>
      <c r="C27" s="59">
        <v>271</v>
      </c>
      <c r="D27" s="59">
        <v>239</v>
      </c>
      <c r="E27" s="59">
        <v>52</v>
      </c>
      <c r="F27" s="268">
        <f t="shared" si="0"/>
        <v>562</v>
      </c>
      <c r="G27" s="59">
        <v>319</v>
      </c>
      <c r="H27" s="59">
        <v>109</v>
      </c>
      <c r="I27" s="59">
        <v>134</v>
      </c>
      <c r="J27" s="268">
        <f t="shared" si="1"/>
        <v>562</v>
      </c>
      <c r="K27" s="59">
        <v>141289</v>
      </c>
      <c r="L27" s="59">
        <v>117803</v>
      </c>
      <c r="M27" s="268">
        <f t="shared" si="2"/>
        <v>259092</v>
      </c>
      <c r="N27" s="59">
        <v>5577</v>
      </c>
      <c r="O27" s="59">
        <v>9248</v>
      </c>
      <c r="P27" s="268">
        <f t="shared" si="3"/>
        <v>14825</v>
      </c>
      <c r="Q27" s="9">
        <v>3138</v>
      </c>
      <c r="R27" s="9">
        <v>2977</v>
      </c>
      <c r="S27" s="9">
        <v>153</v>
      </c>
      <c r="T27" s="268">
        <f t="shared" si="4"/>
        <v>6268</v>
      </c>
      <c r="U27" s="1041" t="s">
        <v>52</v>
      </c>
      <c r="V27" s="1041"/>
    </row>
    <row r="28" spans="1:23" ht="21" customHeight="1" thickBot="1" x14ac:dyDescent="0.35">
      <c r="A28" s="1214" t="s">
        <v>8</v>
      </c>
      <c r="B28" s="1214"/>
      <c r="C28" s="16">
        <f>SUM(C8:C27)</f>
        <v>2929</v>
      </c>
      <c r="D28" s="16">
        <f t="shared" ref="D28:T28" si="5">SUM(D8:D27)</f>
        <v>2389</v>
      </c>
      <c r="E28" s="16">
        <f t="shared" si="5"/>
        <v>1312</v>
      </c>
      <c r="F28" s="16">
        <f t="shared" si="5"/>
        <v>6630</v>
      </c>
      <c r="G28" s="16">
        <f t="shared" si="5"/>
        <v>3168</v>
      </c>
      <c r="H28" s="16">
        <f t="shared" si="5"/>
        <v>1224</v>
      </c>
      <c r="I28" s="16">
        <f t="shared" si="5"/>
        <v>2238</v>
      </c>
      <c r="J28" s="16">
        <f t="shared" si="5"/>
        <v>6630</v>
      </c>
      <c r="K28" s="16">
        <f t="shared" si="5"/>
        <v>1562397</v>
      </c>
      <c r="L28" s="16">
        <f t="shared" si="5"/>
        <v>1246457</v>
      </c>
      <c r="M28" s="16">
        <f t="shared" si="5"/>
        <v>2808854</v>
      </c>
      <c r="N28" s="16">
        <f t="shared" si="5"/>
        <v>67470</v>
      </c>
      <c r="O28" s="16">
        <f t="shared" si="5"/>
        <v>86036</v>
      </c>
      <c r="P28" s="16">
        <f t="shared" si="5"/>
        <v>153506</v>
      </c>
      <c r="Q28" s="16">
        <v>35139</v>
      </c>
      <c r="R28" s="16">
        <v>30271</v>
      </c>
      <c r="S28" s="16">
        <v>5512</v>
      </c>
      <c r="T28" s="16">
        <f t="shared" si="5"/>
        <v>70922</v>
      </c>
      <c r="U28" s="1037" t="s">
        <v>381</v>
      </c>
      <c r="V28" s="1037"/>
    </row>
    <row r="29" spans="1:23" ht="21" thickTop="1" x14ac:dyDescent="0.3"/>
  </sheetData>
  <mergeCells count="47"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  <mergeCell ref="U4:V7"/>
    <mergeCell ref="C5:F5"/>
    <mergeCell ref="G5:J5"/>
    <mergeCell ref="K5:M5"/>
    <mergeCell ref="N5:P5"/>
    <mergeCell ref="Q5:T5"/>
    <mergeCell ref="A9:B9"/>
    <mergeCell ref="U9:V9"/>
    <mergeCell ref="A10:B10"/>
    <mergeCell ref="U10:V10"/>
    <mergeCell ref="A8:B8"/>
    <mergeCell ref="U8:V8"/>
    <mergeCell ref="A11:B11"/>
    <mergeCell ref="U11:V11"/>
    <mergeCell ref="U23:V23"/>
    <mergeCell ref="A12:A17"/>
    <mergeCell ref="V12:V17"/>
    <mergeCell ref="A19:B19"/>
    <mergeCell ref="U19:V19"/>
    <mergeCell ref="A20:B20"/>
    <mergeCell ref="U20:V20"/>
    <mergeCell ref="A18:B18"/>
    <mergeCell ref="A21:B21"/>
    <mergeCell ref="U21:V21"/>
    <mergeCell ref="A22:B22"/>
    <mergeCell ref="U22:V22"/>
    <mergeCell ref="A23:B23"/>
    <mergeCell ref="A27:B27"/>
    <mergeCell ref="U27:V27"/>
    <mergeCell ref="A28:B28"/>
    <mergeCell ref="U28:V28"/>
    <mergeCell ref="A24:B24"/>
    <mergeCell ref="U24:V24"/>
    <mergeCell ref="A25:B25"/>
    <mergeCell ref="U25:V25"/>
    <mergeCell ref="A26:B26"/>
    <mergeCell ref="U26:V26"/>
  </mergeCells>
  <printOptions horizontalCentered="1"/>
  <pageMargins left="0.2" right="0.2" top="1" bottom="0.75" header="0.3" footer="0.3"/>
  <pageSetup paperSize="9" scale="70" firstPageNumber="44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29"/>
  <sheetViews>
    <sheetView rightToLeft="1" view="pageBreakPreview" zoomScale="70" zoomScaleNormal="75" zoomScaleSheetLayoutView="70" workbookViewId="0">
      <selection activeCell="E15" sqref="E15"/>
    </sheetView>
  </sheetViews>
  <sheetFormatPr defaultRowHeight="20.25" x14ac:dyDescent="0.3"/>
  <cols>
    <col min="1" max="1" width="2.83203125" customWidth="1"/>
    <col min="2" max="2" width="6.83203125" customWidth="1"/>
    <col min="3" max="6" width="5.1640625" customWidth="1"/>
    <col min="7" max="7" width="5.58203125" customWidth="1"/>
    <col min="8" max="8" width="4.6640625" customWidth="1"/>
    <col min="9" max="10" width="5.1640625" customWidth="1"/>
    <col min="11" max="11" width="7.5" customWidth="1"/>
    <col min="12" max="12" width="6.5" customWidth="1"/>
    <col min="13" max="13" width="8.75" customWidth="1"/>
    <col min="14" max="14" width="5.5" customWidth="1"/>
    <col min="15" max="15" width="6" customWidth="1"/>
    <col min="16" max="16" width="6.9140625" customWidth="1"/>
    <col min="17" max="17" width="7.4140625" customWidth="1"/>
    <col min="18" max="18" width="10.1640625" customWidth="1"/>
    <col min="19" max="19" width="3.1640625" customWidth="1"/>
  </cols>
  <sheetData>
    <row r="1" spans="1:19" ht="29.25" customHeight="1" x14ac:dyDescent="0.3">
      <c r="A1" s="1049" t="s">
        <v>706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ht="49.5" customHeight="1" x14ac:dyDescent="0.3">
      <c r="A2" s="1096" t="s">
        <v>977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</row>
    <row r="3" spans="1:19" ht="24" customHeight="1" thickBot="1" x14ac:dyDescent="0.35">
      <c r="A3" s="1050" t="s">
        <v>1137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1" t="s">
        <v>780</v>
      </c>
      <c r="S3" s="1051"/>
    </row>
    <row r="4" spans="1:19" ht="21.75" customHeight="1" thickTop="1" x14ac:dyDescent="0.3">
      <c r="A4" s="1116" t="s">
        <v>0</v>
      </c>
      <c r="B4" s="1116"/>
      <c r="C4" s="1112" t="s">
        <v>145</v>
      </c>
      <c r="D4" s="1112"/>
      <c r="E4" s="1112"/>
      <c r="F4" s="1112"/>
      <c r="G4" s="1112" t="s">
        <v>146</v>
      </c>
      <c r="H4" s="1112"/>
      <c r="I4" s="1112"/>
      <c r="J4" s="1112"/>
      <c r="K4" s="1112" t="s">
        <v>2</v>
      </c>
      <c r="L4" s="1112"/>
      <c r="M4" s="1112"/>
      <c r="N4" s="1112" t="s">
        <v>37</v>
      </c>
      <c r="O4" s="1112"/>
      <c r="P4" s="1112"/>
      <c r="Q4" s="1215" t="s">
        <v>38</v>
      </c>
      <c r="R4" s="1116" t="s">
        <v>439</v>
      </c>
      <c r="S4" s="1116"/>
    </row>
    <row r="5" spans="1:19" ht="21" customHeight="1" x14ac:dyDescent="0.3">
      <c r="A5" s="1117"/>
      <c r="B5" s="1117"/>
      <c r="C5" s="1111" t="s">
        <v>147</v>
      </c>
      <c r="D5" s="1111"/>
      <c r="E5" s="1111"/>
      <c r="F5" s="1111"/>
      <c r="G5" s="1111" t="s">
        <v>148</v>
      </c>
      <c r="H5" s="1111"/>
      <c r="I5" s="1111"/>
      <c r="J5" s="1111"/>
      <c r="K5" s="1111" t="s">
        <v>4</v>
      </c>
      <c r="L5" s="1111"/>
      <c r="M5" s="1111"/>
      <c r="N5" s="1111" t="s">
        <v>149</v>
      </c>
      <c r="O5" s="1111"/>
      <c r="P5" s="1111"/>
      <c r="Q5" s="1218"/>
      <c r="R5" s="1117"/>
      <c r="S5" s="1117"/>
    </row>
    <row r="6" spans="1:19" ht="20.25" customHeight="1" x14ac:dyDescent="0.3">
      <c r="A6" s="1117"/>
      <c r="B6" s="1117"/>
      <c r="C6" s="201" t="s">
        <v>85</v>
      </c>
      <c r="D6" s="201" t="s">
        <v>42</v>
      </c>
      <c r="E6" s="201" t="s">
        <v>7</v>
      </c>
      <c r="F6" s="201" t="s">
        <v>8</v>
      </c>
      <c r="G6" s="201" t="s">
        <v>151</v>
      </c>
      <c r="H6" s="201" t="s">
        <v>152</v>
      </c>
      <c r="I6" s="201" t="s">
        <v>153</v>
      </c>
      <c r="J6" s="201" t="s">
        <v>8</v>
      </c>
      <c r="K6" s="201" t="s">
        <v>85</v>
      </c>
      <c r="L6" s="201" t="s">
        <v>42</v>
      </c>
      <c r="M6" s="201" t="s">
        <v>8</v>
      </c>
      <c r="N6" s="201" t="s">
        <v>85</v>
      </c>
      <c r="O6" s="201" t="s">
        <v>6</v>
      </c>
      <c r="P6" s="201" t="s">
        <v>8</v>
      </c>
      <c r="Q6" s="1061" t="s">
        <v>150</v>
      </c>
      <c r="R6" s="1117"/>
      <c r="S6" s="1117"/>
    </row>
    <row r="7" spans="1:19" ht="81" customHeight="1" thickBot="1" x14ac:dyDescent="0.35">
      <c r="A7" s="1118"/>
      <c r="B7" s="1118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061"/>
      <c r="R7" s="1118"/>
      <c r="S7" s="1118"/>
    </row>
    <row r="8" spans="1:19" s="181" customFormat="1" ht="19.5" customHeight="1" x14ac:dyDescent="0.3">
      <c r="A8" s="1217" t="s">
        <v>551</v>
      </c>
      <c r="B8" s="1217"/>
      <c r="C8" s="309">
        <v>164</v>
      </c>
      <c r="D8" s="309">
        <v>132</v>
      </c>
      <c r="E8" s="309">
        <v>115</v>
      </c>
      <c r="F8" s="309">
        <v>411</v>
      </c>
      <c r="G8" s="309">
        <v>182</v>
      </c>
      <c r="H8" s="309">
        <v>80</v>
      </c>
      <c r="I8" s="309">
        <v>149</v>
      </c>
      <c r="J8" s="309">
        <v>411</v>
      </c>
      <c r="K8" s="309">
        <v>102538</v>
      </c>
      <c r="L8" s="309">
        <v>74468</v>
      </c>
      <c r="M8" s="309">
        <f>SUM(K8:L8)</f>
        <v>177006</v>
      </c>
      <c r="N8" s="309">
        <v>4559</v>
      </c>
      <c r="O8" s="309">
        <v>3556</v>
      </c>
      <c r="P8" s="309">
        <f>SUM(N8:O8)</f>
        <v>8115</v>
      </c>
      <c r="Q8" s="313">
        <v>4204</v>
      </c>
      <c r="R8" s="991" t="s">
        <v>743</v>
      </c>
      <c r="S8" s="991"/>
    </row>
    <row r="9" spans="1:19" ht="18.95" customHeight="1" x14ac:dyDescent="0.3">
      <c r="A9" s="1063" t="s">
        <v>14</v>
      </c>
      <c r="B9" s="1063"/>
      <c r="C9" s="309">
        <v>225</v>
      </c>
      <c r="D9" s="309">
        <v>157</v>
      </c>
      <c r="E9" s="309">
        <v>116</v>
      </c>
      <c r="F9" s="310">
        <v>498</v>
      </c>
      <c r="G9" s="309">
        <v>186</v>
      </c>
      <c r="H9" s="309">
        <v>58</v>
      </c>
      <c r="I9" s="309">
        <v>254</v>
      </c>
      <c r="J9" s="310">
        <v>498</v>
      </c>
      <c r="K9" s="309">
        <v>71283</v>
      </c>
      <c r="L9" s="309">
        <v>56157</v>
      </c>
      <c r="M9" s="309">
        <f t="shared" ref="M9:M27" si="0">SUM(K9:L9)</f>
        <v>127440</v>
      </c>
      <c r="N9" s="309">
        <v>3130</v>
      </c>
      <c r="O9" s="309">
        <v>3156</v>
      </c>
      <c r="P9" s="309">
        <f t="shared" ref="P9:P27" si="1">SUM(N9:O9)</f>
        <v>6286</v>
      </c>
      <c r="Q9" s="314">
        <v>3659</v>
      </c>
      <c r="R9" s="994" t="s">
        <v>15</v>
      </c>
      <c r="S9" s="994"/>
    </row>
    <row r="10" spans="1:19" ht="18.95" customHeight="1" x14ac:dyDescent="0.3">
      <c r="A10" s="1065" t="s">
        <v>16</v>
      </c>
      <c r="B10" s="1065"/>
      <c r="C10" s="34">
        <v>129</v>
      </c>
      <c r="D10" s="34">
        <v>120</v>
      </c>
      <c r="E10" s="34">
        <v>72</v>
      </c>
      <c r="F10" s="311">
        <v>321</v>
      </c>
      <c r="G10" s="34">
        <v>143</v>
      </c>
      <c r="H10" s="34">
        <v>53</v>
      </c>
      <c r="I10" s="34">
        <v>125</v>
      </c>
      <c r="J10" s="311">
        <v>321</v>
      </c>
      <c r="K10" s="34">
        <v>54427</v>
      </c>
      <c r="L10" s="34">
        <v>49062</v>
      </c>
      <c r="M10" s="309">
        <f t="shared" si="0"/>
        <v>103489</v>
      </c>
      <c r="N10" s="34">
        <v>1845</v>
      </c>
      <c r="O10" s="34">
        <v>2916</v>
      </c>
      <c r="P10" s="309">
        <f t="shared" si="1"/>
        <v>4761</v>
      </c>
      <c r="Q10" s="314">
        <v>3248</v>
      </c>
      <c r="R10" s="996" t="s">
        <v>17</v>
      </c>
      <c r="S10" s="996"/>
    </row>
    <row r="11" spans="1:19" ht="18.95" customHeight="1" x14ac:dyDescent="0.3">
      <c r="A11" s="1065" t="s">
        <v>18</v>
      </c>
      <c r="B11" s="1065"/>
      <c r="C11" s="34">
        <v>157</v>
      </c>
      <c r="D11" s="34">
        <v>146</v>
      </c>
      <c r="E11" s="34">
        <v>183</v>
      </c>
      <c r="F11" s="311">
        <v>486</v>
      </c>
      <c r="G11" s="34">
        <v>205</v>
      </c>
      <c r="H11" s="34">
        <v>76</v>
      </c>
      <c r="I11" s="34">
        <v>205</v>
      </c>
      <c r="J11" s="311">
        <v>486</v>
      </c>
      <c r="K11" s="34">
        <v>77485</v>
      </c>
      <c r="L11" s="34">
        <v>71284</v>
      </c>
      <c r="M11" s="309">
        <f t="shared" si="0"/>
        <v>148769</v>
      </c>
      <c r="N11" s="34">
        <v>5121</v>
      </c>
      <c r="O11" s="34">
        <v>5605</v>
      </c>
      <c r="P11" s="309">
        <f t="shared" si="1"/>
        <v>10726</v>
      </c>
      <c r="Q11" s="314">
        <v>4129</v>
      </c>
      <c r="R11" s="996" t="s">
        <v>19</v>
      </c>
      <c r="S11" s="996"/>
    </row>
    <row r="12" spans="1:19" ht="23.25" customHeight="1" x14ac:dyDescent="0.3">
      <c r="A12" s="997" t="s">
        <v>20</v>
      </c>
      <c r="B12" s="265" t="s">
        <v>399</v>
      </c>
      <c r="C12" s="34">
        <v>91</v>
      </c>
      <c r="D12" s="34">
        <v>94</v>
      </c>
      <c r="E12" s="34">
        <v>4</v>
      </c>
      <c r="F12" s="311">
        <v>189</v>
      </c>
      <c r="G12" s="34">
        <v>102</v>
      </c>
      <c r="H12" s="34">
        <v>52</v>
      </c>
      <c r="I12" s="34">
        <v>35</v>
      </c>
      <c r="J12" s="311">
        <v>189</v>
      </c>
      <c r="K12" s="34">
        <v>56006</v>
      </c>
      <c r="L12" s="34">
        <v>57970</v>
      </c>
      <c r="M12" s="309">
        <f t="shared" si="0"/>
        <v>113976</v>
      </c>
      <c r="N12" s="34">
        <v>1957</v>
      </c>
      <c r="O12" s="34">
        <v>5154</v>
      </c>
      <c r="P12" s="309">
        <f t="shared" si="1"/>
        <v>7111</v>
      </c>
      <c r="Q12" s="314">
        <v>2826</v>
      </c>
      <c r="R12" s="269" t="s">
        <v>43</v>
      </c>
      <c r="S12" s="1000" t="s">
        <v>380</v>
      </c>
    </row>
    <row r="13" spans="1:19" ht="23.25" customHeight="1" x14ac:dyDescent="0.3">
      <c r="A13" s="998"/>
      <c r="B13" s="265" t="s">
        <v>400</v>
      </c>
      <c r="C13" s="34">
        <v>137</v>
      </c>
      <c r="D13" s="34">
        <v>107</v>
      </c>
      <c r="E13" s="34">
        <v>6</v>
      </c>
      <c r="F13" s="311">
        <v>250</v>
      </c>
      <c r="G13" s="34">
        <v>128</v>
      </c>
      <c r="H13" s="34">
        <v>54</v>
      </c>
      <c r="I13" s="34">
        <v>68</v>
      </c>
      <c r="J13" s="311">
        <v>250</v>
      </c>
      <c r="K13" s="34">
        <v>91648</v>
      </c>
      <c r="L13" s="34">
        <v>87869</v>
      </c>
      <c r="M13" s="309">
        <f t="shared" si="0"/>
        <v>179517</v>
      </c>
      <c r="N13" s="34">
        <v>2385</v>
      </c>
      <c r="O13" s="34">
        <v>5353</v>
      </c>
      <c r="P13" s="309">
        <f t="shared" si="1"/>
        <v>7738</v>
      </c>
      <c r="Q13" s="314">
        <v>3820</v>
      </c>
      <c r="R13" s="269" t="s">
        <v>44</v>
      </c>
      <c r="S13" s="1001"/>
    </row>
    <row r="14" spans="1:19" ht="23.25" customHeight="1" x14ac:dyDescent="0.3">
      <c r="A14" s="998"/>
      <c r="B14" s="265" t="s">
        <v>401</v>
      </c>
      <c r="C14" s="34">
        <v>67</v>
      </c>
      <c r="D14" s="34">
        <v>54</v>
      </c>
      <c r="E14" s="34">
        <v>0</v>
      </c>
      <c r="F14" s="311">
        <v>121</v>
      </c>
      <c r="G14" s="34">
        <v>83</v>
      </c>
      <c r="H14" s="34">
        <v>30</v>
      </c>
      <c r="I14" s="34">
        <v>8</v>
      </c>
      <c r="J14" s="311">
        <v>121</v>
      </c>
      <c r="K14" s="34">
        <v>44728</v>
      </c>
      <c r="L14" s="34">
        <v>40592</v>
      </c>
      <c r="M14" s="309">
        <f t="shared" si="0"/>
        <v>85320</v>
      </c>
      <c r="N14" s="34">
        <v>1751</v>
      </c>
      <c r="O14" s="34">
        <v>2615</v>
      </c>
      <c r="P14" s="309">
        <f t="shared" si="1"/>
        <v>4366</v>
      </c>
      <c r="Q14" s="314">
        <v>1962</v>
      </c>
      <c r="R14" s="269" t="s">
        <v>45</v>
      </c>
      <c r="S14" s="1001"/>
    </row>
    <row r="15" spans="1:19" ht="23.25" customHeight="1" x14ac:dyDescent="0.3">
      <c r="A15" s="998"/>
      <c r="B15" s="265" t="s">
        <v>382</v>
      </c>
      <c r="C15" s="34">
        <v>80</v>
      </c>
      <c r="D15" s="34">
        <v>77</v>
      </c>
      <c r="E15" s="34">
        <v>32</v>
      </c>
      <c r="F15" s="311">
        <v>189</v>
      </c>
      <c r="G15" s="34">
        <v>90</v>
      </c>
      <c r="H15" s="34">
        <v>39</v>
      </c>
      <c r="I15" s="34">
        <v>60</v>
      </c>
      <c r="J15" s="311">
        <v>189</v>
      </c>
      <c r="K15" s="34">
        <v>44371</v>
      </c>
      <c r="L15" s="34">
        <v>38230</v>
      </c>
      <c r="M15" s="309">
        <f t="shared" si="0"/>
        <v>82601</v>
      </c>
      <c r="N15" s="34">
        <v>1950</v>
      </c>
      <c r="O15" s="34">
        <v>4502</v>
      </c>
      <c r="P15" s="309">
        <f t="shared" si="1"/>
        <v>6452</v>
      </c>
      <c r="Q15" s="314">
        <v>2244</v>
      </c>
      <c r="R15" s="269" t="s">
        <v>46</v>
      </c>
      <c r="S15" s="1001"/>
    </row>
    <row r="16" spans="1:19" ht="23.25" customHeight="1" x14ac:dyDescent="0.3">
      <c r="A16" s="998"/>
      <c r="B16" s="265" t="s">
        <v>383</v>
      </c>
      <c r="C16" s="34">
        <v>120</v>
      </c>
      <c r="D16" s="34">
        <v>125</v>
      </c>
      <c r="E16" s="34">
        <v>55</v>
      </c>
      <c r="F16" s="311">
        <v>300</v>
      </c>
      <c r="G16" s="34">
        <v>159</v>
      </c>
      <c r="H16" s="34">
        <v>66</v>
      </c>
      <c r="I16" s="34">
        <v>75</v>
      </c>
      <c r="J16" s="311">
        <v>300</v>
      </c>
      <c r="K16" s="34">
        <v>69820</v>
      </c>
      <c r="L16" s="34">
        <v>69212</v>
      </c>
      <c r="M16" s="309">
        <f t="shared" si="0"/>
        <v>139032</v>
      </c>
      <c r="N16" s="34">
        <v>2334</v>
      </c>
      <c r="O16" s="34">
        <v>5562</v>
      </c>
      <c r="P16" s="309">
        <f t="shared" si="1"/>
        <v>7896</v>
      </c>
      <c r="Q16" s="314">
        <v>3674</v>
      </c>
      <c r="R16" s="269" t="s">
        <v>47</v>
      </c>
      <c r="S16" s="1001"/>
    </row>
    <row r="17" spans="1:26" ht="23.25" customHeight="1" x14ac:dyDescent="0.3">
      <c r="A17" s="999"/>
      <c r="B17" s="265" t="s">
        <v>384</v>
      </c>
      <c r="C17" s="34">
        <v>72</v>
      </c>
      <c r="D17" s="34">
        <v>73</v>
      </c>
      <c r="E17" s="34">
        <v>20</v>
      </c>
      <c r="F17" s="311">
        <v>165</v>
      </c>
      <c r="G17" s="34">
        <v>73</v>
      </c>
      <c r="H17" s="34">
        <v>30</v>
      </c>
      <c r="I17" s="34">
        <v>62</v>
      </c>
      <c r="J17" s="311">
        <v>165</v>
      </c>
      <c r="K17" s="34">
        <v>43928</v>
      </c>
      <c r="L17" s="34">
        <v>44945</v>
      </c>
      <c r="M17" s="309">
        <f t="shared" si="0"/>
        <v>88873</v>
      </c>
      <c r="N17" s="34">
        <v>1810</v>
      </c>
      <c r="O17" s="34">
        <v>3316</v>
      </c>
      <c r="P17" s="309">
        <f t="shared" si="1"/>
        <v>5126</v>
      </c>
      <c r="Q17" s="314">
        <v>2287</v>
      </c>
      <c r="R17" s="269" t="s">
        <v>48</v>
      </c>
      <c r="S17" s="1002"/>
    </row>
    <row r="18" spans="1:26" s="157" customFormat="1" ht="21" customHeight="1" x14ac:dyDescent="0.3">
      <c r="A18" s="1065" t="s">
        <v>397</v>
      </c>
      <c r="B18" s="1065"/>
      <c r="C18" s="34">
        <v>213</v>
      </c>
      <c r="D18" s="34">
        <v>181</v>
      </c>
      <c r="E18" s="34">
        <v>68</v>
      </c>
      <c r="F18" s="311">
        <v>462</v>
      </c>
      <c r="G18" s="34">
        <v>218</v>
      </c>
      <c r="H18" s="34">
        <v>67</v>
      </c>
      <c r="I18" s="34">
        <v>177</v>
      </c>
      <c r="J18" s="311">
        <v>462</v>
      </c>
      <c r="K18" s="34">
        <v>65399</v>
      </c>
      <c r="L18" s="34">
        <v>55127</v>
      </c>
      <c r="M18" s="309">
        <f t="shared" si="0"/>
        <v>120526</v>
      </c>
      <c r="N18" s="34">
        <v>5320</v>
      </c>
      <c r="O18" s="34">
        <v>3192</v>
      </c>
      <c r="P18" s="309">
        <f t="shared" si="1"/>
        <v>8512</v>
      </c>
      <c r="Q18" s="314">
        <v>3645</v>
      </c>
      <c r="R18" s="269"/>
      <c r="S18" s="34" t="s">
        <v>438</v>
      </c>
    </row>
    <row r="19" spans="1:26" ht="18.95" customHeight="1" x14ac:dyDescent="0.3">
      <c r="A19" s="1065" t="s">
        <v>22</v>
      </c>
      <c r="B19" s="1065"/>
      <c r="C19" s="34">
        <v>130</v>
      </c>
      <c r="D19" s="34">
        <v>120</v>
      </c>
      <c r="E19" s="34">
        <v>127</v>
      </c>
      <c r="F19" s="311">
        <v>377</v>
      </c>
      <c r="G19" s="34">
        <v>168</v>
      </c>
      <c r="H19" s="34">
        <v>67</v>
      </c>
      <c r="I19" s="34">
        <v>142</v>
      </c>
      <c r="J19" s="311">
        <v>377</v>
      </c>
      <c r="K19" s="34">
        <v>106873</v>
      </c>
      <c r="L19" s="34">
        <v>86491</v>
      </c>
      <c r="M19" s="309">
        <f t="shared" si="0"/>
        <v>193364</v>
      </c>
      <c r="N19" s="34">
        <v>5325</v>
      </c>
      <c r="O19" s="34">
        <v>6037</v>
      </c>
      <c r="P19" s="309">
        <f t="shared" si="1"/>
        <v>11362</v>
      </c>
      <c r="Q19" s="314">
        <v>4528</v>
      </c>
      <c r="R19" s="996" t="s">
        <v>49</v>
      </c>
      <c r="S19" s="996"/>
    </row>
    <row r="20" spans="1:26" ht="18.95" customHeight="1" x14ac:dyDescent="0.3">
      <c r="A20" s="1065" t="s">
        <v>23</v>
      </c>
      <c r="B20" s="1065"/>
      <c r="C20" s="34">
        <v>107</v>
      </c>
      <c r="D20" s="34">
        <v>103</v>
      </c>
      <c r="E20" s="34">
        <v>16</v>
      </c>
      <c r="F20" s="311">
        <v>226</v>
      </c>
      <c r="G20" s="34">
        <v>111</v>
      </c>
      <c r="H20" s="34">
        <v>57</v>
      </c>
      <c r="I20" s="34">
        <v>58</v>
      </c>
      <c r="J20" s="311">
        <v>226</v>
      </c>
      <c r="K20" s="34">
        <v>55049</v>
      </c>
      <c r="L20" s="34">
        <v>55373</v>
      </c>
      <c r="M20" s="309">
        <f t="shared" si="0"/>
        <v>110422</v>
      </c>
      <c r="N20" s="34">
        <v>2998</v>
      </c>
      <c r="O20" s="34">
        <v>3687</v>
      </c>
      <c r="P20" s="309">
        <f t="shared" si="1"/>
        <v>6685</v>
      </c>
      <c r="Q20" s="314">
        <v>2809</v>
      </c>
      <c r="R20" s="996" t="s">
        <v>24</v>
      </c>
      <c r="S20" s="996"/>
    </row>
    <row r="21" spans="1:26" s="157" customFormat="1" ht="18.95" customHeight="1" x14ac:dyDescent="0.3">
      <c r="A21" s="1065" t="s">
        <v>25</v>
      </c>
      <c r="B21" s="1065"/>
      <c r="C21" s="34">
        <v>129</v>
      </c>
      <c r="D21" s="34">
        <v>121</v>
      </c>
      <c r="E21" s="34">
        <v>39</v>
      </c>
      <c r="F21" s="311">
        <v>289</v>
      </c>
      <c r="G21" s="34">
        <v>150</v>
      </c>
      <c r="H21" s="34">
        <v>68</v>
      </c>
      <c r="I21" s="34">
        <v>71</v>
      </c>
      <c r="J21" s="311">
        <v>289</v>
      </c>
      <c r="K21" s="34">
        <v>63065</v>
      </c>
      <c r="L21" s="34">
        <v>61953</v>
      </c>
      <c r="M21" s="309">
        <f t="shared" si="0"/>
        <v>125018</v>
      </c>
      <c r="N21" s="34">
        <v>3002</v>
      </c>
      <c r="O21" s="34">
        <v>4832</v>
      </c>
      <c r="P21" s="309">
        <f t="shared" si="1"/>
        <v>7834</v>
      </c>
      <c r="Q21" s="314">
        <v>3323</v>
      </c>
      <c r="R21" s="996" t="s">
        <v>50</v>
      </c>
      <c r="S21" s="996"/>
      <c r="Y21" s="1216"/>
      <c r="Z21" s="1216"/>
    </row>
    <row r="22" spans="1:26" ht="18.95" customHeight="1" x14ac:dyDescent="0.3">
      <c r="A22" s="1065" t="s">
        <v>64</v>
      </c>
      <c r="B22" s="1065"/>
      <c r="C22" s="34">
        <v>112</v>
      </c>
      <c r="D22" s="34">
        <v>107</v>
      </c>
      <c r="E22" s="34">
        <v>53</v>
      </c>
      <c r="F22" s="311">
        <v>272</v>
      </c>
      <c r="G22" s="34">
        <v>158</v>
      </c>
      <c r="H22" s="34">
        <v>55</v>
      </c>
      <c r="I22" s="34">
        <v>59</v>
      </c>
      <c r="J22" s="311">
        <v>272</v>
      </c>
      <c r="K22" s="34">
        <v>61055</v>
      </c>
      <c r="L22" s="34">
        <v>56651</v>
      </c>
      <c r="M22" s="309">
        <f t="shared" si="0"/>
        <v>117706</v>
      </c>
      <c r="N22" s="34">
        <v>3223</v>
      </c>
      <c r="O22" s="34">
        <v>4124</v>
      </c>
      <c r="P22" s="309">
        <f t="shared" si="1"/>
        <v>7347</v>
      </c>
      <c r="Q22" s="314">
        <v>2867</v>
      </c>
      <c r="R22" s="996" t="s">
        <v>51</v>
      </c>
      <c r="S22" s="996"/>
    </row>
    <row r="23" spans="1:26" ht="18.95" customHeight="1" x14ac:dyDescent="0.3">
      <c r="A23" s="1065" t="s">
        <v>27</v>
      </c>
      <c r="B23" s="1065"/>
      <c r="C23" s="34">
        <v>60</v>
      </c>
      <c r="D23" s="34">
        <v>51</v>
      </c>
      <c r="E23" s="34">
        <v>33</v>
      </c>
      <c r="F23" s="311">
        <v>144</v>
      </c>
      <c r="G23" s="34">
        <v>73</v>
      </c>
      <c r="H23" s="34">
        <v>28</v>
      </c>
      <c r="I23" s="34">
        <v>43</v>
      </c>
      <c r="J23" s="311">
        <v>144</v>
      </c>
      <c r="K23" s="34">
        <v>35477</v>
      </c>
      <c r="L23" s="34">
        <v>29414</v>
      </c>
      <c r="M23" s="309">
        <f t="shared" si="0"/>
        <v>64891</v>
      </c>
      <c r="N23" s="34">
        <v>1317</v>
      </c>
      <c r="O23" s="34">
        <v>1455</v>
      </c>
      <c r="P23" s="309">
        <f t="shared" si="1"/>
        <v>2772</v>
      </c>
      <c r="Q23" s="314">
        <v>1486</v>
      </c>
      <c r="R23" s="996" t="s">
        <v>28</v>
      </c>
      <c r="S23" s="996"/>
    </row>
    <row r="24" spans="1:26" ht="18.95" customHeight="1" x14ac:dyDescent="0.3">
      <c r="A24" s="1065" t="s">
        <v>29</v>
      </c>
      <c r="B24" s="1065"/>
      <c r="C24" s="34">
        <v>123</v>
      </c>
      <c r="D24" s="34">
        <v>103</v>
      </c>
      <c r="E24" s="34">
        <v>66</v>
      </c>
      <c r="F24" s="311">
        <v>292</v>
      </c>
      <c r="G24" s="34">
        <v>154</v>
      </c>
      <c r="H24" s="34">
        <v>71</v>
      </c>
      <c r="I24" s="34">
        <v>67</v>
      </c>
      <c r="J24" s="311">
        <v>292</v>
      </c>
      <c r="K24" s="34">
        <v>58813</v>
      </c>
      <c r="L24" s="34">
        <v>45578</v>
      </c>
      <c r="M24" s="309">
        <f t="shared" si="0"/>
        <v>104391</v>
      </c>
      <c r="N24" s="34">
        <v>2656</v>
      </c>
      <c r="O24" s="34">
        <v>3459</v>
      </c>
      <c r="P24" s="309">
        <f t="shared" si="1"/>
        <v>6115</v>
      </c>
      <c r="Q24" s="314">
        <v>2855</v>
      </c>
      <c r="R24" s="996" t="s">
        <v>30</v>
      </c>
      <c r="S24" s="996"/>
    </row>
    <row r="25" spans="1:26" ht="18.95" customHeight="1" x14ac:dyDescent="0.3">
      <c r="A25" s="1065" t="s">
        <v>31</v>
      </c>
      <c r="B25" s="1065"/>
      <c r="C25" s="34">
        <v>188</v>
      </c>
      <c r="D25" s="34">
        <v>162</v>
      </c>
      <c r="E25" s="34">
        <v>191</v>
      </c>
      <c r="F25" s="311">
        <v>541</v>
      </c>
      <c r="G25" s="34">
        <v>274</v>
      </c>
      <c r="H25" s="34">
        <v>99</v>
      </c>
      <c r="I25" s="34">
        <v>168</v>
      </c>
      <c r="J25" s="311">
        <v>541</v>
      </c>
      <c r="K25" s="34">
        <v>97064</v>
      </c>
      <c r="L25" s="34">
        <v>82616</v>
      </c>
      <c r="M25" s="309">
        <f t="shared" si="0"/>
        <v>179680</v>
      </c>
      <c r="N25" s="34">
        <v>5486</v>
      </c>
      <c r="O25" s="34">
        <v>5312</v>
      </c>
      <c r="P25" s="309">
        <f t="shared" si="1"/>
        <v>10798</v>
      </c>
      <c r="Q25" s="314">
        <v>5192</v>
      </c>
      <c r="R25" s="996" t="s">
        <v>32</v>
      </c>
      <c r="S25" s="996"/>
    </row>
    <row r="26" spans="1:26" ht="18.95" customHeight="1" x14ac:dyDescent="0.3">
      <c r="A26" s="1065" t="s">
        <v>33</v>
      </c>
      <c r="B26" s="1065"/>
      <c r="C26" s="34">
        <v>74</v>
      </c>
      <c r="D26" s="34">
        <v>57</v>
      </c>
      <c r="E26" s="34">
        <v>22</v>
      </c>
      <c r="F26" s="311">
        <v>153</v>
      </c>
      <c r="G26" s="34">
        <v>67</v>
      </c>
      <c r="H26" s="34">
        <v>18</v>
      </c>
      <c r="I26" s="34">
        <v>68</v>
      </c>
      <c r="J26" s="311">
        <v>153</v>
      </c>
      <c r="K26" s="34">
        <v>42338</v>
      </c>
      <c r="L26" s="34">
        <v>35635</v>
      </c>
      <c r="M26" s="309">
        <f t="shared" si="0"/>
        <v>77973</v>
      </c>
      <c r="N26" s="34">
        <v>1829</v>
      </c>
      <c r="O26" s="34">
        <v>1832</v>
      </c>
      <c r="P26" s="309">
        <f t="shared" si="1"/>
        <v>3661</v>
      </c>
      <c r="Q26" s="314">
        <v>1822</v>
      </c>
      <c r="R26" s="996" t="s">
        <v>34</v>
      </c>
      <c r="S26" s="996"/>
    </row>
    <row r="27" spans="1:26" ht="18.95" customHeight="1" thickBot="1" x14ac:dyDescent="0.35">
      <c r="A27" s="1213" t="s">
        <v>35</v>
      </c>
      <c r="B27" s="1213"/>
      <c r="C27" s="36">
        <v>237</v>
      </c>
      <c r="D27" s="36">
        <v>236</v>
      </c>
      <c r="E27" s="36">
        <v>50</v>
      </c>
      <c r="F27" s="311">
        <v>523</v>
      </c>
      <c r="G27" s="36">
        <v>301</v>
      </c>
      <c r="H27" s="36">
        <v>103</v>
      </c>
      <c r="I27" s="36">
        <v>119</v>
      </c>
      <c r="J27" s="311">
        <v>523</v>
      </c>
      <c r="K27" s="36">
        <v>118080</v>
      </c>
      <c r="L27" s="36">
        <v>113661</v>
      </c>
      <c r="M27" s="309">
        <f t="shared" si="0"/>
        <v>231741</v>
      </c>
      <c r="N27" s="36">
        <v>4930</v>
      </c>
      <c r="O27" s="36">
        <v>9167</v>
      </c>
      <c r="P27" s="309">
        <f t="shared" si="1"/>
        <v>14097</v>
      </c>
      <c r="Q27" s="315">
        <v>5799</v>
      </c>
      <c r="R27" s="1041" t="s">
        <v>52</v>
      </c>
      <c r="S27" s="1041"/>
    </row>
    <row r="28" spans="1:26" ht="28.5" customHeight="1" thickBot="1" x14ac:dyDescent="0.35">
      <c r="A28" s="1079" t="s">
        <v>8</v>
      </c>
      <c r="B28" s="1079"/>
      <c r="C28" s="37">
        <f>SUM(C8:C27)</f>
        <v>2615</v>
      </c>
      <c r="D28" s="37">
        <f t="shared" ref="D28:Q28" si="2">SUM(D8:D27)</f>
        <v>2326</v>
      </c>
      <c r="E28" s="37">
        <f t="shared" si="2"/>
        <v>1268</v>
      </c>
      <c r="F28" s="37">
        <f t="shared" si="2"/>
        <v>6209</v>
      </c>
      <c r="G28" s="37">
        <f t="shared" si="2"/>
        <v>3025</v>
      </c>
      <c r="H28" s="37">
        <f t="shared" si="2"/>
        <v>1171</v>
      </c>
      <c r="I28" s="37">
        <f t="shared" si="2"/>
        <v>2013</v>
      </c>
      <c r="J28" s="37">
        <f t="shared" si="2"/>
        <v>6209</v>
      </c>
      <c r="K28" s="37">
        <f t="shared" si="2"/>
        <v>1359447</v>
      </c>
      <c r="L28" s="37">
        <f t="shared" si="2"/>
        <v>1212288</v>
      </c>
      <c r="M28" s="37">
        <f t="shared" si="2"/>
        <v>2571735</v>
      </c>
      <c r="N28" s="37">
        <f t="shared" si="2"/>
        <v>62928</v>
      </c>
      <c r="O28" s="37">
        <f t="shared" si="2"/>
        <v>84832</v>
      </c>
      <c r="P28" s="37">
        <f t="shared" si="2"/>
        <v>147760</v>
      </c>
      <c r="Q28" s="312">
        <f t="shared" si="2"/>
        <v>66379</v>
      </c>
      <c r="R28" s="1037" t="s">
        <v>381</v>
      </c>
      <c r="S28" s="1037"/>
    </row>
    <row r="29" spans="1:26" ht="21" thickTop="1" x14ac:dyDescent="0.3"/>
  </sheetData>
  <mergeCells count="48">
    <mergeCell ref="A8:B8"/>
    <mergeCell ref="R8:S8"/>
    <mergeCell ref="A1:S1"/>
    <mergeCell ref="A2:S2"/>
    <mergeCell ref="A3:Q3"/>
    <mergeCell ref="R3:S3"/>
    <mergeCell ref="A4:B7"/>
    <mergeCell ref="C4:F4"/>
    <mergeCell ref="G4:J4"/>
    <mergeCell ref="K4:M4"/>
    <mergeCell ref="N4:P4"/>
    <mergeCell ref="Q4:Q5"/>
    <mergeCell ref="R4:S7"/>
    <mergeCell ref="C5:F5"/>
    <mergeCell ref="G5:J5"/>
    <mergeCell ref="K5:M5"/>
    <mergeCell ref="N5:P5"/>
    <mergeCell ref="Q6:Q7"/>
    <mergeCell ref="R21:S21"/>
    <mergeCell ref="A9:B9"/>
    <mergeCell ref="R9:S9"/>
    <mergeCell ref="A10:B10"/>
    <mergeCell ref="R10:S10"/>
    <mergeCell ref="A11:B11"/>
    <mergeCell ref="R11:S11"/>
    <mergeCell ref="A12:A17"/>
    <mergeCell ref="S12:S17"/>
    <mergeCell ref="A20:B20"/>
    <mergeCell ref="R20:S20"/>
    <mergeCell ref="A18:B18"/>
    <mergeCell ref="A19:B19"/>
    <mergeCell ref="R19:S19"/>
    <mergeCell ref="Y21:Z21"/>
    <mergeCell ref="A27:B27"/>
    <mergeCell ref="R27:S27"/>
    <mergeCell ref="A28:B28"/>
    <mergeCell ref="R28:S28"/>
    <mergeCell ref="A25:B25"/>
    <mergeCell ref="R25:S25"/>
    <mergeCell ref="A26:B26"/>
    <mergeCell ref="R26:S26"/>
    <mergeCell ref="A22:B22"/>
    <mergeCell ref="R22:S22"/>
    <mergeCell ref="A23:B23"/>
    <mergeCell ref="R23:S23"/>
    <mergeCell ref="A24:B24"/>
    <mergeCell ref="R24:S24"/>
    <mergeCell ref="A21:B21"/>
  </mergeCells>
  <printOptions horizontalCentered="1"/>
  <pageMargins left="0.25" right="0.25" top="0.75" bottom="0.5" header="0.3" footer="0.3"/>
  <pageSetup paperSize="9" scale="75" firstPageNumber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rightToLeft="1" view="pageBreakPreview" topLeftCell="A112" zoomScale="90" zoomScaleNormal="100" zoomScaleSheetLayoutView="90" workbookViewId="0">
      <selection activeCell="H130" sqref="H130"/>
    </sheetView>
  </sheetViews>
  <sheetFormatPr defaultRowHeight="15.75" x14ac:dyDescent="0.25"/>
  <cols>
    <col min="1" max="1" width="2" style="547" customWidth="1"/>
    <col min="2" max="2" width="6.1640625" style="547" customWidth="1"/>
    <col min="3" max="3" width="6.33203125" style="537" customWidth="1"/>
    <col min="4" max="4" width="8.33203125" style="537" customWidth="1"/>
    <col min="5" max="5" width="8.6640625" style="537" customWidth="1"/>
    <col min="6" max="6" width="8.83203125" style="537" customWidth="1"/>
    <col min="7" max="7" width="7.83203125" style="537" customWidth="1"/>
    <col min="8" max="8" width="6.6640625" style="537" customWidth="1"/>
    <col min="9" max="9" width="6.5" style="537" customWidth="1"/>
    <col min="10" max="10" width="7.25" style="537" customWidth="1"/>
    <col min="11" max="11" width="7.08203125" style="537" customWidth="1"/>
    <col min="12" max="12" width="9.58203125" style="537" customWidth="1"/>
    <col min="13" max="13" width="8.4140625" style="537" customWidth="1"/>
    <col min="14" max="14" width="10.58203125" style="537" customWidth="1"/>
    <col min="15" max="15" width="2.75" style="537" customWidth="1"/>
    <col min="16" max="16384" width="8.6640625" style="537"/>
  </cols>
  <sheetData>
    <row r="1" spans="1:15" ht="9" customHeight="1" x14ac:dyDescent="0.25">
      <c r="A1" s="524"/>
      <c r="B1" s="524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23"/>
      <c r="O1" s="23"/>
    </row>
    <row r="2" spans="1:15" ht="21.75" customHeight="1" x14ac:dyDescent="0.25">
      <c r="A2" s="1016" t="s">
        <v>1450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</row>
    <row r="3" spans="1:15" ht="20.25" customHeight="1" x14ac:dyDescent="0.25">
      <c r="A3" s="1016" t="s">
        <v>747</v>
      </c>
      <c r="B3" s="1016"/>
      <c r="C3" s="1016"/>
      <c r="D3" s="1016"/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</row>
    <row r="4" spans="1:15" ht="21.75" customHeight="1" thickBot="1" x14ac:dyDescent="0.3">
      <c r="A4" s="1038" t="s">
        <v>748</v>
      </c>
      <c r="B4" s="1038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1017" t="s">
        <v>396</v>
      </c>
      <c r="O4" s="1017"/>
    </row>
    <row r="5" spans="1:15" ht="25.5" customHeight="1" thickTop="1" x14ac:dyDescent="0.25">
      <c r="A5" s="1028" t="s">
        <v>0</v>
      </c>
      <c r="B5" s="1028"/>
      <c r="C5" s="1010" t="s">
        <v>53</v>
      </c>
      <c r="D5" s="1010" t="s">
        <v>857</v>
      </c>
      <c r="E5" s="1010"/>
      <c r="F5" s="1010" t="s">
        <v>858</v>
      </c>
      <c r="G5" s="1010" t="s">
        <v>158</v>
      </c>
      <c r="H5" s="1010" t="s">
        <v>161</v>
      </c>
      <c r="I5" s="1010" t="s">
        <v>475</v>
      </c>
      <c r="J5" s="1010" t="s">
        <v>355</v>
      </c>
      <c r="K5" s="1010" t="s">
        <v>476</v>
      </c>
      <c r="L5" s="1010" t="s">
        <v>477</v>
      </c>
      <c r="M5" s="1010" t="s">
        <v>478</v>
      </c>
      <c r="N5" s="1012" t="s">
        <v>439</v>
      </c>
      <c r="O5" s="1012"/>
    </row>
    <row r="6" spans="1:15" x14ac:dyDescent="0.25">
      <c r="A6" s="1029"/>
      <c r="B6" s="1029"/>
      <c r="C6" s="1011"/>
      <c r="D6" s="539" t="s">
        <v>740</v>
      </c>
      <c r="E6" s="750" t="s">
        <v>741</v>
      </c>
      <c r="F6" s="1011"/>
      <c r="G6" s="1011"/>
      <c r="H6" s="1011"/>
      <c r="I6" s="1011"/>
      <c r="J6" s="1011"/>
      <c r="K6" s="1011"/>
      <c r="L6" s="1011"/>
      <c r="M6" s="1011"/>
      <c r="N6" s="1013"/>
      <c r="O6" s="1013"/>
    </row>
    <row r="7" spans="1:15" ht="38.25" customHeight="1" x14ac:dyDescent="0.25">
      <c r="A7" s="1029"/>
      <c r="B7" s="1029"/>
      <c r="C7" s="1011" t="s">
        <v>997</v>
      </c>
      <c r="D7" s="1011" t="s">
        <v>990</v>
      </c>
      <c r="E7" s="1011"/>
      <c r="F7" s="1011" t="s">
        <v>991</v>
      </c>
      <c r="G7" s="1011" t="s">
        <v>40</v>
      </c>
      <c r="H7" s="1011" t="s">
        <v>41</v>
      </c>
      <c r="I7" s="1011" t="s">
        <v>993</v>
      </c>
      <c r="J7" s="1011" t="s">
        <v>366</v>
      </c>
      <c r="K7" s="1011" t="s">
        <v>992</v>
      </c>
      <c r="L7" s="1011" t="s">
        <v>994</v>
      </c>
      <c r="M7" s="1011" t="s">
        <v>995</v>
      </c>
      <c r="N7" s="1013"/>
      <c r="O7" s="1013"/>
    </row>
    <row r="8" spans="1:15" ht="36.75" customHeight="1" thickBot="1" x14ac:dyDescent="0.3">
      <c r="A8" s="1030"/>
      <c r="B8" s="1030"/>
      <c r="C8" s="1015"/>
      <c r="D8" s="751" t="s">
        <v>996</v>
      </c>
      <c r="E8" s="751" t="s">
        <v>998</v>
      </c>
      <c r="F8" s="1015"/>
      <c r="G8" s="1015"/>
      <c r="H8" s="1015"/>
      <c r="I8" s="1015"/>
      <c r="J8" s="1015"/>
      <c r="K8" s="1015"/>
      <c r="L8" s="1015"/>
      <c r="M8" s="1015"/>
      <c r="N8" s="1014"/>
      <c r="O8" s="1014"/>
    </row>
    <row r="9" spans="1:15" s="545" customFormat="1" ht="19.5" customHeight="1" x14ac:dyDescent="0.25">
      <c r="A9" s="1026" t="s">
        <v>508</v>
      </c>
      <c r="B9" s="1026"/>
      <c r="C9" s="523">
        <v>445</v>
      </c>
      <c r="D9" s="523">
        <v>62519</v>
      </c>
      <c r="E9" s="523">
        <v>18238</v>
      </c>
      <c r="F9" s="523">
        <v>189405</v>
      </c>
      <c r="G9" s="523">
        <v>8568</v>
      </c>
      <c r="H9" s="523">
        <v>4527</v>
      </c>
      <c r="I9" s="523">
        <v>306</v>
      </c>
      <c r="J9" s="523">
        <v>173</v>
      </c>
      <c r="K9" s="523">
        <v>159</v>
      </c>
      <c r="L9" s="523">
        <v>4</v>
      </c>
      <c r="M9" s="523">
        <v>1</v>
      </c>
      <c r="N9" s="1039" t="s">
        <v>743</v>
      </c>
      <c r="O9" s="1039"/>
    </row>
    <row r="10" spans="1:15" s="545" customFormat="1" ht="19.5" customHeight="1" x14ac:dyDescent="0.25">
      <c r="A10" s="1019" t="s">
        <v>14</v>
      </c>
      <c r="B10" s="1019"/>
      <c r="C10" s="250">
        <v>547</v>
      </c>
      <c r="D10" s="250">
        <v>34449</v>
      </c>
      <c r="E10" s="250">
        <v>22525</v>
      </c>
      <c r="F10" s="250">
        <v>141752</v>
      </c>
      <c r="G10" s="250">
        <v>6561</v>
      </c>
      <c r="H10" s="250">
        <v>4146</v>
      </c>
      <c r="I10" s="250">
        <v>275</v>
      </c>
      <c r="J10" s="250">
        <v>75</v>
      </c>
      <c r="K10" s="250">
        <v>71</v>
      </c>
      <c r="L10" s="250">
        <v>2</v>
      </c>
      <c r="M10" s="250">
        <v>0</v>
      </c>
      <c r="N10" s="1032" t="s">
        <v>15</v>
      </c>
      <c r="O10" s="1032"/>
    </row>
    <row r="11" spans="1:15" s="545" customFormat="1" ht="19.5" customHeight="1" x14ac:dyDescent="0.25">
      <c r="A11" s="1019" t="s">
        <v>16</v>
      </c>
      <c r="B11" s="1019"/>
      <c r="C11" s="250">
        <v>361</v>
      </c>
      <c r="D11" s="250">
        <v>24727</v>
      </c>
      <c r="E11" s="250">
        <v>9897</v>
      </c>
      <c r="F11" s="250">
        <v>113743</v>
      </c>
      <c r="G11" s="250">
        <v>5202</v>
      </c>
      <c r="H11" s="250">
        <v>3572</v>
      </c>
      <c r="I11" s="250">
        <v>216</v>
      </c>
      <c r="J11" s="250">
        <v>119</v>
      </c>
      <c r="K11" s="250">
        <v>115</v>
      </c>
      <c r="L11" s="250">
        <v>2</v>
      </c>
      <c r="M11" s="250">
        <v>0</v>
      </c>
      <c r="N11" s="1032" t="s">
        <v>17</v>
      </c>
      <c r="O11" s="1032"/>
    </row>
    <row r="12" spans="1:15" s="545" customFormat="1" ht="19.5" customHeight="1" x14ac:dyDescent="0.25">
      <c r="A12" s="1019" t="s">
        <v>479</v>
      </c>
      <c r="B12" s="1019"/>
      <c r="C12" s="250">
        <v>526</v>
      </c>
      <c r="D12" s="250">
        <v>32318</v>
      </c>
      <c r="E12" s="250">
        <v>17052</v>
      </c>
      <c r="F12" s="250">
        <v>159573</v>
      </c>
      <c r="G12" s="250">
        <v>11283</v>
      </c>
      <c r="H12" s="250">
        <v>4431</v>
      </c>
      <c r="I12" s="250">
        <v>230</v>
      </c>
      <c r="J12" s="250">
        <v>348</v>
      </c>
      <c r="K12" s="250">
        <v>154</v>
      </c>
      <c r="L12" s="250">
        <v>2</v>
      </c>
      <c r="M12" s="250">
        <v>0</v>
      </c>
      <c r="N12" s="1032" t="s">
        <v>19</v>
      </c>
      <c r="O12" s="1032"/>
    </row>
    <row r="13" spans="1:15" s="545" customFormat="1" ht="19.5" customHeight="1" x14ac:dyDescent="0.25">
      <c r="A13" s="1022" t="s">
        <v>20</v>
      </c>
      <c r="B13" s="954" t="s">
        <v>744</v>
      </c>
      <c r="C13" s="250">
        <v>241</v>
      </c>
      <c r="D13" s="250">
        <v>28763</v>
      </c>
      <c r="E13" s="250">
        <v>12756</v>
      </c>
      <c r="F13" s="250">
        <v>129162</v>
      </c>
      <c r="G13" s="250">
        <v>8143</v>
      </c>
      <c r="H13" s="250">
        <v>3381</v>
      </c>
      <c r="I13" s="250">
        <v>155</v>
      </c>
      <c r="J13" s="250">
        <v>181</v>
      </c>
      <c r="K13" s="250">
        <v>150</v>
      </c>
      <c r="L13" s="250">
        <v>6</v>
      </c>
      <c r="M13" s="250">
        <v>0</v>
      </c>
      <c r="N13" s="34" t="s">
        <v>43</v>
      </c>
      <c r="O13" s="1033" t="s">
        <v>380</v>
      </c>
    </row>
    <row r="14" spans="1:15" s="545" customFormat="1" ht="19.5" customHeight="1" x14ac:dyDescent="0.25">
      <c r="A14" s="1023"/>
      <c r="B14" s="954" t="s">
        <v>745</v>
      </c>
      <c r="C14" s="250">
        <v>346</v>
      </c>
      <c r="D14" s="250">
        <v>49864</v>
      </c>
      <c r="E14" s="250">
        <v>18552</v>
      </c>
      <c r="F14" s="250">
        <v>209915</v>
      </c>
      <c r="G14" s="250">
        <v>9398</v>
      </c>
      <c r="H14" s="250">
        <v>4824</v>
      </c>
      <c r="I14" s="250">
        <v>221</v>
      </c>
      <c r="J14" s="250">
        <v>192</v>
      </c>
      <c r="K14" s="250">
        <v>201</v>
      </c>
      <c r="L14" s="250">
        <v>5</v>
      </c>
      <c r="M14" s="250">
        <v>0</v>
      </c>
      <c r="N14" s="34" t="s">
        <v>44</v>
      </c>
      <c r="O14" s="1033"/>
    </row>
    <row r="15" spans="1:15" s="545" customFormat="1" ht="19.5" customHeight="1" x14ac:dyDescent="0.25">
      <c r="A15" s="1023"/>
      <c r="B15" s="954" t="s">
        <v>746</v>
      </c>
      <c r="C15" s="250">
        <v>133</v>
      </c>
      <c r="D15" s="250">
        <v>21185</v>
      </c>
      <c r="E15" s="250">
        <v>7924</v>
      </c>
      <c r="F15" s="250">
        <v>93212</v>
      </c>
      <c r="G15" s="250">
        <v>4663</v>
      </c>
      <c r="H15" s="250">
        <v>2108</v>
      </c>
      <c r="I15" s="250">
        <v>105</v>
      </c>
      <c r="J15" s="250">
        <v>105</v>
      </c>
      <c r="K15" s="250">
        <v>86</v>
      </c>
      <c r="L15" s="250">
        <v>2</v>
      </c>
      <c r="M15" s="250">
        <v>0</v>
      </c>
      <c r="N15" s="34" t="s">
        <v>45</v>
      </c>
      <c r="O15" s="1033"/>
    </row>
    <row r="16" spans="1:15" s="545" customFormat="1" ht="19.5" customHeight="1" x14ac:dyDescent="0.25">
      <c r="A16" s="1023"/>
      <c r="B16" s="954" t="s">
        <v>1448</v>
      </c>
      <c r="C16" s="250">
        <v>255</v>
      </c>
      <c r="D16" s="250">
        <v>20359</v>
      </c>
      <c r="E16" s="250">
        <v>8960</v>
      </c>
      <c r="F16" s="250">
        <v>94157</v>
      </c>
      <c r="G16" s="250">
        <v>7446</v>
      </c>
      <c r="H16" s="250">
        <v>2810</v>
      </c>
      <c r="I16" s="250">
        <v>189</v>
      </c>
      <c r="J16" s="250">
        <v>166</v>
      </c>
      <c r="K16" s="250">
        <v>152</v>
      </c>
      <c r="L16" s="250">
        <v>4</v>
      </c>
      <c r="M16" s="250">
        <v>1</v>
      </c>
      <c r="N16" s="34" t="s">
        <v>46</v>
      </c>
      <c r="O16" s="1033"/>
    </row>
    <row r="17" spans="1:15" s="545" customFormat="1" ht="19.5" customHeight="1" x14ac:dyDescent="0.25">
      <c r="A17" s="1023"/>
      <c r="B17" s="954" t="s">
        <v>1447</v>
      </c>
      <c r="C17" s="250">
        <v>356</v>
      </c>
      <c r="D17" s="250">
        <v>33391</v>
      </c>
      <c r="E17" s="250">
        <v>13857</v>
      </c>
      <c r="F17" s="250">
        <v>159376</v>
      </c>
      <c r="G17" s="250">
        <v>8907</v>
      </c>
      <c r="H17" s="250">
        <v>4243</v>
      </c>
      <c r="I17" s="250">
        <v>211</v>
      </c>
      <c r="J17" s="250">
        <v>180</v>
      </c>
      <c r="K17" s="250">
        <v>163</v>
      </c>
      <c r="L17" s="250">
        <v>5</v>
      </c>
      <c r="M17" s="250">
        <v>0</v>
      </c>
      <c r="N17" s="34" t="s">
        <v>47</v>
      </c>
      <c r="O17" s="1033"/>
    </row>
    <row r="18" spans="1:15" s="545" customFormat="1" ht="19.5" customHeight="1" x14ac:dyDescent="0.25">
      <c r="A18" s="1024"/>
      <c r="B18" s="954" t="s">
        <v>1446</v>
      </c>
      <c r="C18" s="250">
        <v>209</v>
      </c>
      <c r="D18" s="250">
        <v>24317</v>
      </c>
      <c r="E18" s="250">
        <v>8970</v>
      </c>
      <c r="F18" s="250">
        <v>102260</v>
      </c>
      <c r="G18" s="250">
        <v>5825</v>
      </c>
      <c r="H18" s="250">
        <v>2654</v>
      </c>
      <c r="I18" s="250">
        <v>137</v>
      </c>
      <c r="J18" s="250">
        <v>124</v>
      </c>
      <c r="K18" s="250">
        <v>131</v>
      </c>
      <c r="L18" s="250">
        <v>2</v>
      </c>
      <c r="M18" s="250">
        <v>0</v>
      </c>
      <c r="N18" s="34" t="s">
        <v>48</v>
      </c>
      <c r="O18" s="1033"/>
    </row>
    <row r="19" spans="1:15" s="545" customFormat="1" ht="19.5" customHeight="1" x14ac:dyDescent="0.25">
      <c r="A19" s="1019" t="s">
        <v>397</v>
      </c>
      <c r="B19" s="1019"/>
      <c r="C19" s="250">
        <v>506</v>
      </c>
      <c r="D19" s="250">
        <v>27288</v>
      </c>
      <c r="E19" s="250">
        <v>13268</v>
      </c>
      <c r="F19" s="250">
        <v>136852</v>
      </c>
      <c r="G19" s="250">
        <v>8893</v>
      </c>
      <c r="H19" s="250">
        <v>3903</v>
      </c>
      <c r="I19" s="250">
        <v>229</v>
      </c>
      <c r="J19" s="250">
        <v>48</v>
      </c>
      <c r="K19" s="250">
        <v>166</v>
      </c>
      <c r="L19" s="250">
        <v>1</v>
      </c>
      <c r="M19" s="250">
        <v>1</v>
      </c>
      <c r="N19" s="1034" t="s">
        <v>438</v>
      </c>
      <c r="O19" s="1034"/>
    </row>
    <row r="20" spans="1:15" s="545" customFormat="1" ht="19.5" customHeight="1" x14ac:dyDescent="0.25">
      <c r="A20" s="1019" t="s">
        <v>22</v>
      </c>
      <c r="B20" s="1019"/>
      <c r="C20" s="250">
        <v>419</v>
      </c>
      <c r="D20" s="250">
        <v>45417</v>
      </c>
      <c r="E20" s="250">
        <v>18577</v>
      </c>
      <c r="F20" s="250">
        <v>209164</v>
      </c>
      <c r="G20" s="250">
        <v>12346</v>
      </c>
      <c r="H20" s="250">
        <v>4964</v>
      </c>
      <c r="I20" s="250">
        <v>192</v>
      </c>
      <c r="J20" s="250">
        <v>310</v>
      </c>
      <c r="K20" s="250">
        <v>148</v>
      </c>
      <c r="L20" s="250">
        <v>2</v>
      </c>
      <c r="M20" s="250">
        <v>0</v>
      </c>
      <c r="N20" s="1032" t="s">
        <v>49</v>
      </c>
      <c r="O20" s="1032"/>
    </row>
    <row r="21" spans="1:15" s="545" customFormat="1" ht="19.5" customHeight="1" x14ac:dyDescent="0.25">
      <c r="A21" s="1025" t="s">
        <v>23</v>
      </c>
      <c r="B21" s="1025"/>
      <c r="C21" s="250">
        <v>267</v>
      </c>
      <c r="D21" s="250">
        <v>27544</v>
      </c>
      <c r="E21" s="250">
        <v>11256</v>
      </c>
      <c r="F21" s="250">
        <v>124550</v>
      </c>
      <c r="G21" s="250">
        <v>7495</v>
      </c>
      <c r="H21" s="250">
        <v>3198</v>
      </c>
      <c r="I21" s="250">
        <v>144</v>
      </c>
      <c r="J21" s="250">
        <v>202</v>
      </c>
      <c r="K21" s="250">
        <v>127</v>
      </c>
      <c r="L21" s="250">
        <v>2</v>
      </c>
      <c r="M21" s="250">
        <v>0</v>
      </c>
      <c r="N21" s="1032" t="s">
        <v>24</v>
      </c>
      <c r="O21" s="1032"/>
    </row>
    <row r="22" spans="1:15" s="545" customFormat="1" ht="19.5" customHeight="1" x14ac:dyDescent="0.25">
      <c r="A22" s="1019" t="s">
        <v>1449</v>
      </c>
      <c r="B22" s="1019"/>
      <c r="C22" s="250">
        <v>368</v>
      </c>
      <c r="D22" s="250">
        <v>32892</v>
      </c>
      <c r="E22" s="250">
        <v>15448</v>
      </c>
      <c r="F22" s="250">
        <v>155326</v>
      </c>
      <c r="G22" s="250">
        <v>9406</v>
      </c>
      <c r="H22" s="250">
        <v>4297</v>
      </c>
      <c r="I22" s="250">
        <v>216</v>
      </c>
      <c r="J22" s="250">
        <v>250</v>
      </c>
      <c r="K22" s="250">
        <v>219</v>
      </c>
      <c r="L22" s="250">
        <v>2</v>
      </c>
      <c r="M22" s="250">
        <v>1</v>
      </c>
      <c r="N22" s="1032" t="s">
        <v>50</v>
      </c>
      <c r="O22" s="1032"/>
    </row>
    <row r="23" spans="1:15" s="545" customFormat="1" ht="19.5" customHeight="1" x14ac:dyDescent="0.25">
      <c r="A23" s="1019" t="s">
        <v>26</v>
      </c>
      <c r="B23" s="1019"/>
      <c r="C23" s="250">
        <v>348</v>
      </c>
      <c r="D23" s="250">
        <v>31934</v>
      </c>
      <c r="E23" s="250">
        <v>13379</v>
      </c>
      <c r="F23" s="250">
        <v>135308</v>
      </c>
      <c r="G23" s="250">
        <v>8793</v>
      </c>
      <c r="H23" s="250">
        <v>3481</v>
      </c>
      <c r="I23" s="250">
        <v>178</v>
      </c>
      <c r="J23" s="250">
        <v>179</v>
      </c>
      <c r="K23" s="250">
        <v>146</v>
      </c>
      <c r="L23" s="250">
        <v>4</v>
      </c>
      <c r="M23" s="250">
        <v>0</v>
      </c>
      <c r="N23" s="1032" t="s">
        <v>51</v>
      </c>
      <c r="O23" s="1032"/>
    </row>
    <row r="24" spans="1:15" s="545" customFormat="1" ht="19.5" customHeight="1" x14ac:dyDescent="0.25">
      <c r="A24" s="1019" t="s">
        <v>27</v>
      </c>
      <c r="B24" s="1019"/>
      <c r="C24" s="250">
        <v>167</v>
      </c>
      <c r="D24" s="250">
        <v>16032</v>
      </c>
      <c r="E24" s="250">
        <v>5610</v>
      </c>
      <c r="F24" s="250">
        <v>74000</v>
      </c>
      <c r="G24" s="250">
        <v>3063</v>
      </c>
      <c r="H24" s="250">
        <v>1738</v>
      </c>
      <c r="I24" s="250">
        <v>119</v>
      </c>
      <c r="J24" s="250">
        <v>131</v>
      </c>
      <c r="K24" s="250">
        <v>84</v>
      </c>
      <c r="L24" s="250">
        <v>2</v>
      </c>
      <c r="M24" s="250">
        <v>0</v>
      </c>
      <c r="N24" s="1032" t="s">
        <v>28</v>
      </c>
      <c r="O24" s="1032"/>
    </row>
    <row r="25" spans="1:15" s="545" customFormat="1" ht="19.5" customHeight="1" x14ac:dyDescent="0.25">
      <c r="A25" s="1019" t="s">
        <v>29</v>
      </c>
      <c r="B25" s="1019"/>
      <c r="C25" s="250">
        <v>335</v>
      </c>
      <c r="D25" s="250">
        <v>27105</v>
      </c>
      <c r="E25" s="250">
        <v>11364</v>
      </c>
      <c r="F25" s="250">
        <v>115161</v>
      </c>
      <c r="G25" s="250">
        <v>6817</v>
      </c>
      <c r="H25" s="250">
        <v>3185</v>
      </c>
      <c r="I25" s="250">
        <v>204</v>
      </c>
      <c r="J25" s="250">
        <v>219</v>
      </c>
      <c r="K25" s="250">
        <v>156</v>
      </c>
      <c r="L25" s="250">
        <v>2</v>
      </c>
      <c r="M25" s="250">
        <v>0</v>
      </c>
      <c r="N25" s="1032" t="s">
        <v>30</v>
      </c>
      <c r="O25" s="1032"/>
    </row>
    <row r="26" spans="1:15" s="545" customFormat="1" ht="19.5" customHeight="1" x14ac:dyDescent="0.25">
      <c r="A26" s="1019" t="s">
        <v>481</v>
      </c>
      <c r="B26" s="1019"/>
      <c r="C26" s="250">
        <v>692</v>
      </c>
      <c r="D26" s="250">
        <v>45452</v>
      </c>
      <c r="E26" s="250">
        <v>20574</v>
      </c>
      <c r="F26" s="250">
        <v>207958</v>
      </c>
      <c r="G26" s="250">
        <v>12772</v>
      </c>
      <c r="H26" s="250">
        <v>6609</v>
      </c>
      <c r="I26" s="250">
        <v>242</v>
      </c>
      <c r="J26" s="250">
        <v>314</v>
      </c>
      <c r="K26" s="250">
        <v>244</v>
      </c>
      <c r="L26" s="250">
        <v>2</v>
      </c>
      <c r="M26" s="250">
        <v>0</v>
      </c>
      <c r="N26" s="1032" t="s">
        <v>32</v>
      </c>
      <c r="O26" s="1032"/>
    </row>
    <row r="27" spans="1:15" s="545" customFormat="1" ht="19.5" customHeight="1" x14ac:dyDescent="0.25">
      <c r="A27" s="1019" t="s">
        <v>33</v>
      </c>
      <c r="B27" s="1019"/>
      <c r="C27" s="250">
        <v>186</v>
      </c>
      <c r="D27" s="250">
        <v>24564</v>
      </c>
      <c r="E27" s="250">
        <v>8675</v>
      </c>
      <c r="F27" s="250">
        <v>91272</v>
      </c>
      <c r="G27" s="250">
        <v>4062</v>
      </c>
      <c r="H27" s="250">
        <v>2114</v>
      </c>
      <c r="I27" s="250">
        <v>114</v>
      </c>
      <c r="J27" s="250">
        <v>86</v>
      </c>
      <c r="K27" s="250">
        <v>72</v>
      </c>
      <c r="L27" s="250">
        <v>2</v>
      </c>
      <c r="M27" s="250">
        <v>1</v>
      </c>
      <c r="N27" s="1032" t="s">
        <v>34</v>
      </c>
      <c r="O27" s="1032"/>
    </row>
    <row r="28" spans="1:15" s="545" customFormat="1" ht="19.5" customHeight="1" thickBot="1" x14ac:dyDescent="0.3">
      <c r="A28" s="1026" t="s">
        <v>35</v>
      </c>
      <c r="B28" s="1026"/>
      <c r="C28" s="523">
        <v>778</v>
      </c>
      <c r="D28" s="523">
        <v>69446</v>
      </c>
      <c r="E28" s="523">
        <v>23573</v>
      </c>
      <c r="F28" s="523">
        <v>291393</v>
      </c>
      <c r="G28" s="523">
        <v>15101</v>
      </c>
      <c r="H28" s="523">
        <v>7955</v>
      </c>
      <c r="I28" s="523">
        <v>367</v>
      </c>
      <c r="J28" s="523">
        <v>403</v>
      </c>
      <c r="K28" s="523">
        <v>426</v>
      </c>
      <c r="L28" s="523">
        <v>2</v>
      </c>
      <c r="M28" s="523">
        <v>1</v>
      </c>
      <c r="N28" s="1039" t="s">
        <v>52</v>
      </c>
      <c r="O28" s="1039"/>
    </row>
    <row r="29" spans="1:15" s="545" customFormat="1" ht="19.5" customHeight="1" thickBot="1" x14ac:dyDescent="0.3">
      <c r="A29" s="1031" t="s">
        <v>8</v>
      </c>
      <c r="B29" s="1031"/>
      <c r="C29" s="254">
        <v>7485</v>
      </c>
      <c r="D29" s="254">
        <v>679566</v>
      </c>
      <c r="E29" s="254">
        <v>280455</v>
      </c>
      <c r="F29" s="254">
        <v>2933539</v>
      </c>
      <c r="G29" s="254">
        <v>164744</v>
      </c>
      <c r="H29" s="254">
        <v>78140</v>
      </c>
      <c r="I29" s="254">
        <v>4050</v>
      </c>
      <c r="J29" s="254">
        <v>3805</v>
      </c>
      <c r="K29" s="254">
        <v>3170</v>
      </c>
      <c r="L29" s="254">
        <v>55</v>
      </c>
      <c r="M29" s="254">
        <v>6</v>
      </c>
      <c r="N29" s="1040" t="s">
        <v>381</v>
      </c>
      <c r="O29" s="1040"/>
    </row>
    <row r="30" spans="1:15" s="545" customFormat="1" ht="16.5" thickTop="1" x14ac:dyDescent="0.25">
      <c r="A30" s="546"/>
      <c r="B30" s="546"/>
    </row>
    <row r="31" spans="1:15" s="545" customFormat="1" x14ac:dyDescent="0.25">
      <c r="A31" s="546"/>
      <c r="B31" s="546"/>
    </row>
    <row r="32" spans="1:15" ht="20.25" customHeight="1" x14ac:dyDescent="0.25">
      <c r="A32" s="1016" t="s">
        <v>749</v>
      </c>
      <c r="B32" s="1016"/>
      <c r="C32" s="1016"/>
      <c r="D32" s="1016"/>
      <c r="E32" s="1016"/>
      <c r="F32" s="1016"/>
      <c r="G32" s="1016"/>
      <c r="H32" s="1016"/>
      <c r="I32" s="1016"/>
      <c r="J32" s="1016"/>
      <c r="K32" s="1016"/>
      <c r="L32" s="1016"/>
      <c r="M32" s="1016"/>
      <c r="N32" s="1016"/>
      <c r="O32" s="1016"/>
    </row>
    <row r="33" spans="1:15" ht="20.45" customHeight="1" x14ac:dyDescent="0.25">
      <c r="A33" s="1016" t="s">
        <v>750</v>
      </c>
      <c r="B33" s="1016"/>
      <c r="C33" s="1016"/>
      <c r="D33" s="1016"/>
      <c r="E33" s="1016"/>
      <c r="F33" s="1016"/>
      <c r="G33" s="1016"/>
      <c r="H33" s="1016"/>
      <c r="I33" s="1016"/>
      <c r="J33" s="1016"/>
      <c r="K33" s="1016"/>
      <c r="L33" s="1016"/>
      <c r="M33" s="1016"/>
      <c r="N33" s="1016"/>
      <c r="O33" s="1016"/>
    </row>
    <row r="34" spans="1:15" s="755" customFormat="1" ht="19.5" customHeight="1" thickBot="1" x14ac:dyDescent="0.3">
      <c r="A34" s="1035" t="s">
        <v>755</v>
      </c>
      <c r="B34" s="1035"/>
      <c r="C34" s="754"/>
      <c r="D34" s="754"/>
      <c r="E34" s="754"/>
      <c r="F34" s="754"/>
      <c r="G34" s="754"/>
      <c r="H34" s="754"/>
      <c r="I34" s="754"/>
      <c r="J34" s="754"/>
      <c r="K34" s="754"/>
      <c r="L34" s="754"/>
      <c r="M34" s="754"/>
      <c r="N34" s="1017" t="s">
        <v>756</v>
      </c>
      <c r="O34" s="1017"/>
    </row>
    <row r="35" spans="1:15" ht="25.5" customHeight="1" thickTop="1" x14ac:dyDescent="0.25">
      <c r="A35" s="1028" t="s">
        <v>0</v>
      </c>
      <c r="B35" s="1028"/>
      <c r="C35" s="1010" t="s">
        <v>53</v>
      </c>
      <c r="D35" s="1010" t="s">
        <v>857</v>
      </c>
      <c r="E35" s="1010"/>
      <c r="F35" s="1010" t="s">
        <v>858</v>
      </c>
      <c r="G35" s="1010" t="s">
        <v>158</v>
      </c>
      <c r="H35" s="1010" t="s">
        <v>161</v>
      </c>
      <c r="I35" s="1010" t="s">
        <v>475</v>
      </c>
      <c r="J35" s="1010" t="s">
        <v>355</v>
      </c>
      <c r="K35" s="1010" t="s">
        <v>476</v>
      </c>
      <c r="L35" s="1010" t="s">
        <v>477</v>
      </c>
      <c r="M35" s="1010" t="s">
        <v>478</v>
      </c>
      <c r="N35" s="1012" t="s">
        <v>439</v>
      </c>
      <c r="O35" s="1012"/>
    </row>
    <row r="36" spans="1:15" x14ac:dyDescent="0.25">
      <c r="A36" s="1029"/>
      <c r="B36" s="1029"/>
      <c r="C36" s="1011"/>
      <c r="D36" s="539" t="s">
        <v>740</v>
      </c>
      <c r="E36" s="750" t="s">
        <v>741</v>
      </c>
      <c r="F36" s="1011"/>
      <c r="G36" s="1011"/>
      <c r="H36" s="1011"/>
      <c r="I36" s="1011"/>
      <c r="J36" s="1011"/>
      <c r="K36" s="1011"/>
      <c r="L36" s="1011"/>
      <c r="M36" s="1011"/>
      <c r="N36" s="1013"/>
      <c r="O36" s="1013"/>
    </row>
    <row r="37" spans="1:15" ht="24" customHeight="1" x14ac:dyDescent="0.25">
      <c r="A37" s="1029"/>
      <c r="B37" s="1029"/>
      <c r="C37" s="1011" t="s">
        <v>997</v>
      </c>
      <c r="D37" s="1011" t="s">
        <v>990</v>
      </c>
      <c r="E37" s="1011"/>
      <c r="F37" s="1011" t="s">
        <v>991</v>
      </c>
      <c r="G37" s="1011" t="s">
        <v>40</v>
      </c>
      <c r="H37" s="1011" t="s">
        <v>41</v>
      </c>
      <c r="I37" s="1011" t="s">
        <v>993</v>
      </c>
      <c r="J37" s="1011" t="s">
        <v>366</v>
      </c>
      <c r="K37" s="1011" t="s">
        <v>992</v>
      </c>
      <c r="L37" s="1011" t="s">
        <v>994</v>
      </c>
      <c r="M37" s="1011" t="s">
        <v>995</v>
      </c>
      <c r="N37" s="1013"/>
      <c r="O37" s="1013"/>
    </row>
    <row r="38" spans="1:15" ht="36.75" customHeight="1" thickBot="1" x14ac:dyDescent="0.3">
      <c r="A38" s="1030"/>
      <c r="B38" s="1030"/>
      <c r="C38" s="1015"/>
      <c r="D38" s="752" t="s">
        <v>996</v>
      </c>
      <c r="E38" s="753" t="s">
        <v>998</v>
      </c>
      <c r="F38" s="1015"/>
      <c r="G38" s="1015"/>
      <c r="H38" s="1015"/>
      <c r="I38" s="1015"/>
      <c r="J38" s="1015"/>
      <c r="K38" s="1015"/>
      <c r="L38" s="1015"/>
      <c r="M38" s="1015"/>
      <c r="N38" s="1014"/>
      <c r="O38" s="1014"/>
    </row>
    <row r="39" spans="1:15" ht="20.25" customHeight="1" x14ac:dyDescent="0.25">
      <c r="A39" s="1018" t="s">
        <v>508</v>
      </c>
      <c r="B39" s="1018"/>
      <c r="C39" s="543">
        <v>432</v>
      </c>
      <c r="D39" s="543">
        <v>61762</v>
      </c>
      <c r="E39" s="543">
        <v>17943</v>
      </c>
      <c r="F39" s="543">
        <v>187151</v>
      </c>
      <c r="G39" s="543">
        <v>8342</v>
      </c>
      <c r="H39" s="543">
        <v>4416</v>
      </c>
      <c r="I39" s="543">
        <v>293</v>
      </c>
      <c r="J39" s="543">
        <v>165</v>
      </c>
      <c r="K39" s="543">
        <v>146</v>
      </c>
      <c r="L39" s="544">
        <v>4</v>
      </c>
      <c r="M39" s="544">
        <v>1</v>
      </c>
      <c r="N39" s="991" t="s">
        <v>743</v>
      </c>
      <c r="O39" s="991"/>
    </row>
    <row r="40" spans="1:15" ht="20.25" customHeight="1" x14ac:dyDescent="0.25">
      <c r="A40" s="1019" t="s">
        <v>14</v>
      </c>
      <c r="B40" s="1019"/>
      <c r="C40" s="250">
        <v>531</v>
      </c>
      <c r="D40" s="250">
        <v>34095</v>
      </c>
      <c r="E40" s="250">
        <v>22404</v>
      </c>
      <c r="F40" s="250">
        <v>139826</v>
      </c>
      <c r="G40" s="250">
        <v>6378</v>
      </c>
      <c r="H40" s="250">
        <v>4038</v>
      </c>
      <c r="I40" s="250">
        <v>261</v>
      </c>
      <c r="J40" s="250">
        <v>72</v>
      </c>
      <c r="K40" s="250">
        <v>70</v>
      </c>
      <c r="L40" s="251">
        <v>2</v>
      </c>
      <c r="M40" s="251">
        <v>0</v>
      </c>
      <c r="N40" s="994" t="s">
        <v>15</v>
      </c>
      <c r="O40" s="994"/>
    </row>
    <row r="41" spans="1:15" ht="20.25" customHeight="1" x14ac:dyDescent="0.25">
      <c r="A41" s="1019" t="s">
        <v>16</v>
      </c>
      <c r="B41" s="1019"/>
      <c r="C41" s="250">
        <v>343</v>
      </c>
      <c r="D41" s="250">
        <v>24262</v>
      </c>
      <c r="E41" s="250">
        <v>9718</v>
      </c>
      <c r="F41" s="250">
        <v>111622</v>
      </c>
      <c r="G41" s="250">
        <v>4900</v>
      </c>
      <c r="H41" s="250">
        <v>3427</v>
      </c>
      <c r="I41" s="250">
        <v>198</v>
      </c>
      <c r="J41" s="250">
        <v>105</v>
      </c>
      <c r="K41" s="250">
        <v>102</v>
      </c>
      <c r="L41" s="251">
        <v>2</v>
      </c>
      <c r="M41" s="251">
        <v>0</v>
      </c>
      <c r="N41" s="996" t="s">
        <v>17</v>
      </c>
      <c r="O41" s="996"/>
    </row>
    <row r="42" spans="1:15" ht="20.25" customHeight="1" x14ac:dyDescent="0.25">
      <c r="A42" s="1019" t="s">
        <v>479</v>
      </c>
      <c r="B42" s="1019"/>
      <c r="C42" s="250">
        <v>511</v>
      </c>
      <c r="D42" s="250">
        <v>32079</v>
      </c>
      <c r="E42" s="250">
        <v>16986</v>
      </c>
      <c r="F42" s="250">
        <v>158398</v>
      </c>
      <c r="G42" s="250">
        <v>11060</v>
      </c>
      <c r="H42" s="250">
        <v>4333</v>
      </c>
      <c r="I42" s="250">
        <v>215</v>
      </c>
      <c r="J42" s="250">
        <v>343</v>
      </c>
      <c r="K42" s="250">
        <v>147</v>
      </c>
      <c r="L42" s="251">
        <v>2</v>
      </c>
      <c r="M42" s="251">
        <v>0</v>
      </c>
      <c r="N42" s="996" t="s">
        <v>19</v>
      </c>
      <c r="O42" s="996"/>
    </row>
    <row r="43" spans="1:15" ht="20.25" customHeight="1" x14ac:dyDescent="0.25">
      <c r="A43" s="1022" t="s">
        <v>20</v>
      </c>
      <c r="B43" s="954" t="s">
        <v>744</v>
      </c>
      <c r="C43" s="250">
        <v>206</v>
      </c>
      <c r="D43" s="250">
        <v>27114</v>
      </c>
      <c r="E43" s="250">
        <v>12353</v>
      </c>
      <c r="F43" s="250">
        <v>123328</v>
      </c>
      <c r="G43" s="250">
        <v>7437</v>
      </c>
      <c r="H43" s="250">
        <v>3031</v>
      </c>
      <c r="I43" s="250">
        <v>122</v>
      </c>
      <c r="J43" s="250">
        <v>155</v>
      </c>
      <c r="K43" s="250">
        <v>117</v>
      </c>
      <c r="L43" s="251">
        <v>6</v>
      </c>
      <c r="M43" s="251">
        <v>0</v>
      </c>
      <c r="N43" s="514" t="s">
        <v>43</v>
      </c>
      <c r="O43" s="1000" t="s">
        <v>380</v>
      </c>
    </row>
    <row r="44" spans="1:15" ht="20.25" customHeight="1" x14ac:dyDescent="0.25">
      <c r="A44" s="1023"/>
      <c r="B44" s="954" t="s">
        <v>745</v>
      </c>
      <c r="C44" s="250">
        <v>276</v>
      </c>
      <c r="D44" s="250">
        <v>46675</v>
      </c>
      <c r="E44" s="250">
        <v>17464</v>
      </c>
      <c r="F44" s="250">
        <v>197964</v>
      </c>
      <c r="G44" s="250">
        <v>8124</v>
      </c>
      <c r="H44" s="250">
        <v>4174</v>
      </c>
      <c r="I44" s="250">
        <v>154</v>
      </c>
      <c r="J44" s="250">
        <v>143</v>
      </c>
      <c r="K44" s="250">
        <v>142</v>
      </c>
      <c r="L44" s="251">
        <v>5</v>
      </c>
      <c r="M44" s="251">
        <v>0</v>
      </c>
      <c r="N44" s="514" t="s">
        <v>44</v>
      </c>
      <c r="O44" s="1001"/>
    </row>
    <row r="45" spans="1:15" ht="20.25" customHeight="1" x14ac:dyDescent="0.25">
      <c r="A45" s="1023"/>
      <c r="B45" s="954" t="s">
        <v>746</v>
      </c>
      <c r="C45" s="250">
        <v>126</v>
      </c>
      <c r="D45" s="250">
        <v>20777</v>
      </c>
      <c r="E45" s="250">
        <v>7871</v>
      </c>
      <c r="F45" s="250">
        <v>92064</v>
      </c>
      <c r="G45" s="250">
        <v>4491</v>
      </c>
      <c r="H45" s="250">
        <v>2047</v>
      </c>
      <c r="I45" s="250">
        <v>100</v>
      </c>
      <c r="J45" s="250">
        <v>100</v>
      </c>
      <c r="K45" s="250">
        <v>83</v>
      </c>
      <c r="L45" s="251">
        <v>2</v>
      </c>
      <c r="M45" s="251">
        <v>0</v>
      </c>
      <c r="N45" s="514" t="s">
        <v>45</v>
      </c>
      <c r="O45" s="1001"/>
    </row>
    <row r="46" spans="1:15" ht="20.25" customHeight="1" x14ac:dyDescent="0.25">
      <c r="A46" s="1023"/>
      <c r="B46" s="954" t="s">
        <v>1448</v>
      </c>
      <c r="C46" s="250">
        <v>206</v>
      </c>
      <c r="D46" s="250">
        <v>19642</v>
      </c>
      <c r="E46" s="250">
        <v>8626</v>
      </c>
      <c r="F46" s="250">
        <v>90455</v>
      </c>
      <c r="G46" s="250">
        <v>6752</v>
      </c>
      <c r="H46" s="250">
        <v>2426</v>
      </c>
      <c r="I46" s="250">
        <v>140</v>
      </c>
      <c r="J46" s="250">
        <v>121</v>
      </c>
      <c r="K46" s="250">
        <v>107</v>
      </c>
      <c r="L46" s="251">
        <v>4</v>
      </c>
      <c r="M46" s="251">
        <v>1</v>
      </c>
      <c r="N46" s="514" t="s">
        <v>46</v>
      </c>
      <c r="O46" s="1001"/>
    </row>
    <row r="47" spans="1:15" ht="20.25" customHeight="1" x14ac:dyDescent="0.25">
      <c r="A47" s="1023"/>
      <c r="B47" s="954" t="s">
        <v>1447</v>
      </c>
      <c r="C47" s="250">
        <v>319</v>
      </c>
      <c r="D47" s="250">
        <v>32159</v>
      </c>
      <c r="E47" s="250">
        <v>13584</v>
      </c>
      <c r="F47" s="250">
        <v>154983</v>
      </c>
      <c r="G47" s="250">
        <v>8206</v>
      </c>
      <c r="H47" s="250">
        <v>3951</v>
      </c>
      <c r="I47" s="250">
        <v>174</v>
      </c>
      <c r="J47" s="250">
        <v>148</v>
      </c>
      <c r="K47" s="250">
        <v>134</v>
      </c>
      <c r="L47" s="251">
        <v>5</v>
      </c>
      <c r="M47" s="251">
        <v>0</v>
      </c>
      <c r="N47" s="514" t="s">
        <v>47</v>
      </c>
      <c r="O47" s="1001"/>
    </row>
    <row r="48" spans="1:15" ht="20.25" customHeight="1" x14ac:dyDescent="0.25">
      <c r="A48" s="1024"/>
      <c r="B48" s="954" t="s">
        <v>1446</v>
      </c>
      <c r="C48" s="250">
        <v>182</v>
      </c>
      <c r="D48" s="250">
        <v>23211</v>
      </c>
      <c r="E48" s="250">
        <v>8706</v>
      </c>
      <c r="F48" s="250">
        <v>99078</v>
      </c>
      <c r="G48" s="250">
        <v>5416</v>
      </c>
      <c r="H48" s="250">
        <v>2476</v>
      </c>
      <c r="I48" s="250">
        <v>113</v>
      </c>
      <c r="J48" s="250">
        <v>106</v>
      </c>
      <c r="K48" s="250">
        <v>112</v>
      </c>
      <c r="L48" s="251">
        <v>2</v>
      </c>
      <c r="M48" s="251">
        <v>0</v>
      </c>
      <c r="N48" s="514" t="s">
        <v>48</v>
      </c>
      <c r="O48" s="1002"/>
    </row>
    <row r="49" spans="1:15" ht="20.25" customHeight="1" x14ac:dyDescent="0.25">
      <c r="A49" s="1019" t="s">
        <v>397</v>
      </c>
      <c r="B49" s="1019"/>
      <c r="C49" s="250">
        <v>494</v>
      </c>
      <c r="D49" s="250">
        <v>27092</v>
      </c>
      <c r="E49" s="250">
        <v>13228</v>
      </c>
      <c r="F49" s="250">
        <v>135661</v>
      </c>
      <c r="G49" s="250">
        <v>8776</v>
      </c>
      <c r="H49" s="250">
        <v>3838</v>
      </c>
      <c r="I49" s="250">
        <v>221</v>
      </c>
      <c r="J49" s="250">
        <v>43</v>
      </c>
      <c r="K49" s="250">
        <v>164</v>
      </c>
      <c r="L49" s="251">
        <v>1</v>
      </c>
      <c r="M49" s="251">
        <v>1</v>
      </c>
      <c r="N49" s="1036" t="s">
        <v>438</v>
      </c>
      <c r="O49" s="1036"/>
    </row>
    <row r="50" spans="1:15" ht="20.25" customHeight="1" x14ac:dyDescent="0.25">
      <c r="A50" s="1019" t="s">
        <v>22</v>
      </c>
      <c r="B50" s="1019"/>
      <c r="C50" s="250">
        <v>394</v>
      </c>
      <c r="D50" s="250">
        <v>44493</v>
      </c>
      <c r="E50" s="250">
        <v>18320</v>
      </c>
      <c r="F50" s="250">
        <v>204937</v>
      </c>
      <c r="G50" s="250">
        <v>11678</v>
      </c>
      <c r="H50" s="250">
        <v>4723</v>
      </c>
      <c r="I50" s="250">
        <v>172</v>
      </c>
      <c r="J50" s="250">
        <v>295</v>
      </c>
      <c r="K50" s="250">
        <v>126</v>
      </c>
      <c r="L50" s="251">
        <v>2</v>
      </c>
      <c r="M50" s="251">
        <v>0</v>
      </c>
      <c r="N50" s="996" t="s">
        <v>49</v>
      </c>
      <c r="O50" s="996"/>
    </row>
    <row r="51" spans="1:15" ht="20.25" customHeight="1" x14ac:dyDescent="0.25">
      <c r="A51" s="1025" t="s">
        <v>23</v>
      </c>
      <c r="B51" s="1025"/>
      <c r="C51" s="250">
        <v>241</v>
      </c>
      <c r="D51" s="250">
        <v>26149</v>
      </c>
      <c r="E51" s="250">
        <v>10900</v>
      </c>
      <c r="F51" s="250">
        <v>120134</v>
      </c>
      <c r="G51" s="250">
        <v>6974</v>
      </c>
      <c r="H51" s="250">
        <v>2984</v>
      </c>
      <c r="I51" s="250">
        <v>129</v>
      </c>
      <c r="J51" s="250">
        <v>182</v>
      </c>
      <c r="K51" s="250">
        <v>108</v>
      </c>
      <c r="L51" s="251">
        <v>2</v>
      </c>
      <c r="M51" s="251">
        <v>0</v>
      </c>
      <c r="N51" s="996" t="s">
        <v>24</v>
      </c>
      <c r="O51" s="996"/>
    </row>
    <row r="52" spans="1:15" ht="20.25" customHeight="1" x14ac:dyDescent="0.25">
      <c r="A52" s="1019" t="s">
        <v>1449</v>
      </c>
      <c r="B52" s="1019"/>
      <c r="C52" s="250">
        <v>309</v>
      </c>
      <c r="D52" s="250">
        <v>30057</v>
      </c>
      <c r="E52" s="250">
        <v>14043</v>
      </c>
      <c r="F52" s="250">
        <v>138185</v>
      </c>
      <c r="G52" s="250">
        <v>8151</v>
      </c>
      <c r="H52" s="250">
        <v>3586</v>
      </c>
      <c r="I52" s="250">
        <v>185</v>
      </c>
      <c r="J52" s="250">
        <v>212</v>
      </c>
      <c r="K52" s="250">
        <v>173</v>
      </c>
      <c r="L52" s="251">
        <v>2</v>
      </c>
      <c r="M52" s="251">
        <v>1</v>
      </c>
      <c r="N52" s="996" t="s">
        <v>50</v>
      </c>
      <c r="O52" s="996"/>
    </row>
    <row r="53" spans="1:15" ht="20.25" customHeight="1" x14ac:dyDescent="0.25">
      <c r="A53" s="1019" t="s">
        <v>26</v>
      </c>
      <c r="B53" s="1019"/>
      <c r="C53" s="250">
        <v>294</v>
      </c>
      <c r="D53" s="250">
        <v>30695</v>
      </c>
      <c r="E53" s="250">
        <v>12936</v>
      </c>
      <c r="F53" s="250">
        <v>128741</v>
      </c>
      <c r="G53" s="250">
        <v>7730</v>
      </c>
      <c r="H53" s="250">
        <v>3098</v>
      </c>
      <c r="I53" s="250">
        <v>142</v>
      </c>
      <c r="J53" s="250">
        <v>148</v>
      </c>
      <c r="K53" s="250">
        <v>105</v>
      </c>
      <c r="L53" s="251">
        <v>4</v>
      </c>
      <c r="M53" s="251">
        <v>0</v>
      </c>
      <c r="N53" s="996" t="s">
        <v>51</v>
      </c>
      <c r="O53" s="996"/>
    </row>
    <row r="54" spans="1:15" ht="20.25" customHeight="1" x14ac:dyDescent="0.25">
      <c r="A54" s="1019" t="s">
        <v>27</v>
      </c>
      <c r="B54" s="1019"/>
      <c r="C54" s="250">
        <v>151</v>
      </c>
      <c r="D54" s="250">
        <v>15162</v>
      </c>
      <c r="E54" s="250">
        <v>5359</v>
      </c>
      <c r="F54" s="250">
        <v>70477</v>
      </c>
      <c r="G54" s="250">
        <v>2824</v>
      </c>
      <c r="H54" s="250">
        <v>1584</v>
      </c>
      <c r="I54" s="250">
        <v>108</v>
      </c>
      <c r="J54" s="250">
        <v>119</v>
      </c>
      <c r="K54" s="250">
        <v>71</v>
      </c>
      <c r="L54" s="251">
        <v>2</v>
      </c>
      <c r="M54" s="251">
        <v>0</v>
      </c>
      <c r="N54" s="996" t="s">
        <v>28</v>
      </c>
      <c r="O54" s="996"/>
    </row>
    <row r="55" spans="1:15" ht="20.25" customHeight="1" x14ac:dyDescent="0.25">
      <c r="A55" s="1019" t="s">
        <v>29</v>
      </c>
      <c r="B55" s="1019"/>
      <c r="C55" s="250">
        <v>313</v>
      </c>
      <c r="D55" s="250">
        <v>26770</v>
      </c>
      <c r="E55" s="250">
        <v>11228</v>
      </c>
      <c r="F55" s="250">
        <v>113007</v>
      </c>
      <c r="G55" s="250">
        <v>6428</v>
      </c>
      <c r="H55" s="250">
        <v>3059</v>
      </c>
      <c r="I55" s="250">
        <v>189</v>
      </c>
      <c r="J55" s="250">
        <v>204</v>
      </c>
      <c r="K55" s="250">
        <v>139</v>
      </c>
      <c r="L55" s="251">
        <v>2</v>
      </c>
      <c r="M55" s="251">
        <v>0</v>
      </c>
      <c r="N55" s="996" t="s">
        <v>30</v>
      </c>
      <c r="O55" s="996"/>
    </row>
    <row r="56" spans="1:15" ht="20.25" customHeight="1" x14ac:dyDescent="0.25">
      <c r="A56" s="1019" t="s">
        <v>481</v>
      </c>
      <c r="B56" s="1019"/>
      <c r="C56" s="250">
        <v>573</v>
      </c>
      <c r="D56" s="250">
        <v>43393</v>
      </c>
      <c r="E56" s="250">
        <v>19687</v>
      </c>
      <c r="F56" s="250">
        <v>194979</v>
      </c>
      <c r="G56" s="250">
        <v>11214</v>
      </c>
      <c r="H56" s="250">
        <v>5485</v>
      </c>
      <c r="I56" s="250">
        <v>176</v>
      </c>
      <c r="J56" s="250">
        <v>222</v>
      </c>
      <c r="K56" s="250">
        <v>144</v>
      </c>
      <c r="L56" s="251">
        <v>2</v>
      </c>
      <c r="M56" s="251">
        <v>0</v>
      </c>
      <c r="N56" s="996" t="s">
        <v>32</v>
      </c>
      <c r="O56" s="996"/>
    </row>
    <row r="57" spans="1:15" ht="20.25" customHeight="1" x14ac:dyDescent="0.25">
      <c r="A57" s="1020" t="s">
        <v>33</v>
      </c>
      <c r="B57" s="1020"/>
      <c r="C57" s="252">
        <v>167</v>
      </c>
      <c r="D57" s="252">
        <v>23989</v>
      </c>
      <c r="E57" s="252">
        <v>8454</v>
      </c>
      <c r="F57" s="252">
        <v>88772</v>
      </c>
      <c r="G57" s="252">
        <v>3800</v>
      </c>
      <c r="H57" s="252">
        <v>1978</v>
      </c>
      <c r="I57" s="252">
        <v>103</v>
      </c>
      <c r="J57" s="252">
        <v>84</v>
      </c>
      <c r="K57" s="252">
        <v>62</v>
      </c>
      <c r="L57" s="253">
        <v>2</v>
      </c>
      <c r="M57" s="253">
        <v>1</v>
      </c>
      <c r="N57" s="1041" t="s">
        <v>34</v>
      </c>
      <c r="O57" s="1041"/>
    </row>
    <row r="58" spans="1:15" ht="20.25" customHeight="1" thickBot="1" x14ac:dyDescent="0.3">
      <c r="A58" s="1021" t="s">
        <v>35</v>
      </c>
      <c r="B58" s="1021"/>
      <c r="C58" s="541">
        <v>562</v>
      </c>
      <c r="D58" s="541">
        <v>63744</v>
      </c>
      <c r="E58" s="541">
        <v>21309</v>
      </c>
      <c r="F58" s="541">
        <v>259092</v>
      </c>
      <c r="G58" s="541">
        <v>14825</v>
      </c>
      <c r="H58" s="541">
        <v>6268</v>
      </c>
      <c r="I58" s="541">
        <v>274</v>
      </c>
      <c r="J58" s="541">
        <v>202</v>
      </c>
      <c r="K58" s="541">
        <v>212</v>
      </c>
      <c r="L58" s="542">
        <v>2</v>
      </c>
      <c r="M58" s="542">
        <v>1</v>
      </c>
      <c r="N58" s="1007" t="s">
        <v>52</v>
      </c>
      <c r="O58" s="1007"/>
    </row>
    <row r="59" spans="1:15" ht="20.25" customHeight="1" thickBot="1" x14ac:dyDescent="0.3">
      <c r="A59" s="1031" t="s">
        <v>8</v>
      </c>
      <c r="B59" s="1031"/>
      <c r="C59" s="254">
        <v>6630</v>
      </c>
      <c r="D59" s="254">
        <v>653320</v>
      </c>
      <c r="E59" s="254">
        <v>271119</v>
      </c>
      <c r="F59" s="254">
        <v>2808854</v>
      </c>
      <c r="G59" s="254">
        <v>153506</v>
      </c>
      <c r="H59" s="254">
        <v>70922</v>
      </c>
      <c r="I59" s="254">
        <v>3469</v>
      </c>
      <c r="J59" s="254">
        <v>3169</v>
      </c>
      <c r="K59" s="254">
        <v>2464</v>
      </c>
      <c r="L59" s="255">
        <v>55</v>
      </c>
      <c r="M59" s="255">
        <v>6</v>
      </c>
      <c r="N59" s="1037" t="s">
        <v>381</v>
      </c>
      <c r="O59" s="1037"/>
    </row>
    <row r="60" spans="1:15" s="538" customFormat="1" ht="15" customHeight="1" thickTop="1" x14ac:dyDescent="0.3">
      <c r="A60" s="522"/>
      <c r="B60" s="522"/>
    </row>
    <row r="61" spans="1:15" s="538" customFormat="1" ht="15" customHeight="1" x14ac:dyDescent="0.3">
      <c r="A61" s="522"/>
      <c r="B61" s="522"/>
    </row>
    <row r="62" spans="1:15" s="538" customFormat="1" ht="9.75" customHeight="1" x14ac:dyDescent="0.3">
      <c r="A62" s="522"/>
      <c r="B62" s="522"/>
    </row>
    <row r="63" spans="1:15" s="538" customFormat="1" ht="25.5" customHeight="1" x14ac:dyDescent="0.3">
      <c r="A63" s="1016" t="s">
        <v>751</v>
      </c>
      <c r="B63" s="1016"/>
      <c r="C63" s="1016"/>
      <c r="D63" s="1016"/>
      <c r="E63" s="1016"/>
      <c r="F63" s="1016"/>
      <c r="G63" s="1016"/>
      <c r="H63" s="1016"/>
      <c r="I63" s="1016"/>
      <c r="J63" s="1016"/>
      <c r="K63" s="1016"/>
      <c r="L63" s="1016"/>
      <c r="M63" s="1016"/>
      <c r="N63" s="1016"/>
      <c r="O63" s="1016"/>
    </row>
    <row r="64" spans="1:15" s="538" customFormat="1" ht="19.5" customHeight="1" x14ac:dyDescent="0.3">
      <c r="A64" s="1016" t="s">
        <v>752</v>
      </c>
      <c r="B64" s="1016"/>
      <c r="C64" s="1016"/>
      <c r="D64" s="1016"/>
      <c r="E64" s="1016"/>
      <c r="F64" s="1016"/>
      <c r="G64" s="1016"/>
      <c r="H64" s="1016"/>
      <c r="I64" s="1016"/>
      <c r="J64" s="1016"/>
      <c r="K64" s="1016"/>
      <c r="L64" s="1016"/>
      <c r="M64" s="1016"/>
      <c r="N64" s="1016"/>
      <c r="O64" s="1016"/>
    </row>
    <row r="65" spans="1:15" s="538" customFormat="1" ht="21.75" customHeight="1" thickBot="1" x14ac:dyDescent="0.35">
      <c r="A65" s="1035" t="s">
        <v>759</v>
      </c>
      <c r="B65" s="1035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54"/>
      <c r="N65" s="1017" t="s">
        <v>757</v>
      </c>
      <c r="O65" s="1017"/>
    </row>
    <row r="66" spans="1:15" ht="25.5" customHeight="1" thickTop="1" x14ac:dyDescent="0.25">
      <c r="A66" s="1028" t="s">
        <v>0</v>
      </c>
      <c r="B66" s="1028"/>
      <c r="C66" s="1010" t="s">
        <v>53</v>
      </c>
      <c r="D66" s="1010" t="s">
        <v>857</v>
      </c>
      <c r="E66" s="1010"/>
      <c r="F66" s="1010" t="s">
        <v>858</v>
      </c>
      <c r="G66" s="1010" t="s">
        <v>158</v>
      </c>
      <c r="H66" s="1010" t="s">
        <v>161</v>
      </c>
      <c r="I66" s="1010" t="s">
        <v>475</v>
      </c>
      <c r="J66" s="1010" t="s">
        <v>355</v>
      </c>
      <c r="K66" s="1010" t="s">
        <v>476</v>
      </c>
      <c r="L66" s="1010" t="s">
        <v>477</v>
      </c>
      <c r="M66" s="1010" t="s">
        <v>478</v>
      </c>
      <c r="N66" s="1012" t="s">
        <v>439</v>
      </c>
      <c r="O66" s="1012"/>
    </row>
    <row r="67" spans="1:15" x14ac:dyDescent="0.25">
      <c r="A67" s="1029"/>
      <c r="B67" s="1029"/>
      <c r="C67" s="1011"/>
      <c r="D67" s="539" t="s">
        <v>740</v>
      </c>
      <c r="E67" s="750" t="s">
        <v>741</v>
      </c>
      <c r="F67" s="1011"/>
      <c r="G67" s="1011"/>
      <c r="H67" s="1011"/>
      <c r="I67" s="1011"/>
      <c r="J67" s="1011"/>
      <c r="K67" s="1011"/>
      <c r="L67" s="1011"/>
      <c r="M67" s="1011"/>
      <c r="N67" s="1013"/>
      <c r="O67" s="1013"/>
    </row>
    <row r="68" spans="1:15" ht="24" customHeight="1" x14ac:dyDescent="0.25">
      <c r="A68" s="1029"/>
      <c r="B68" s="1029"/>
      <c r="C68" s="1011" t="s">
        <v>997</v>
      </c>
      <c r="D68" s="1011" t="s">
        <v>990</v>
      </c>
      <c r="E68" s="1011"/>
      <c r="F68" s="1011" t="s">
        <v>991</v>
      </c>
      <c r="G68" s="1011" t="s">
        <v>40</v>
      </c>
      <c r="H68" s="1011" t="s">
        <v>41</v>
      </c>
      <c r="I68" s="1011" t="s">
        <v>993</v>
      </c>
      <c r="J68" s="1011" t="s">
        <v>366</v>
      </c>
      <c r="K68" s="1011" t="s">
        <v>992</v>
      </c>
      <c r="L68" s="1011" t="s">
        <v>994</v>
      </c>
      <c r="M68" s="1011" t="s">
        <v>995</v>
      </c>
      <c r="N68" s="1013"/>
      <c r="O68" s="1013"/>
    </row>
    <row r="69" spans="1:15" ht="36.75" customHeight="1" thickBot="1" x14ac:dyDescent="0.3">
      <c r="A69" s="1030"/>
      <c r="B69" s="1030"/>
      <c r="C69" s="1015"/>
      <c r="D69" s="752" t="s">
        <v>996</v>
      </c>
      <c r="E69" s="753" t="s">
        <v>998</v>
      </c>
      <c r="F69" s="1015"/>
      <c r="G69" s="1015"/>
      <c r="H69" s="1015"/>
      <c r="I69" s="1015"/>
      <c r="J69" s="1015"/>
      <c r="K69" s="1015"/>
      <c r="L69" s="1015"/>
      <c r="M69" s="1015"/>
      <c r="N69" s="1014"/>
      <c r="O69" s="1014"/>
    </row>
    <row r="70" spans="1:15" ht="18.75" customHeight="1" x14ac:dyDescent="0.25">
      <c r="A70" s="1018" t="s">
        <v>508</v>
      </c>
      <c r="B70" s="1018"/>
      <c r="C70" s="543">
        <v>13</v>
      </c>
      <c r="D70" s="543">
        <v>757</v>
      </c>
      <c r="E70" s="543">
        <v>295</v>
      </c>
      <c r="F70" s="543">
        <v>2254</v>
      </c>
      <c r="G70" s="543">
        <v>226</v>
      </c>
      <c r="H70" s="543">
        <v>111</v>
      </c>
      <c r="I70" s="543">
        <v>13</v>
      </c>
      <c r="J70" s="543">
        <v>8</v>
      </c>
      <c r="K70" s="543">
        <v>13</v>
      </c>
      <c r="L70" s="544">
        <v>0</v>
      </c>
      <c r="M70" s="544">
        <v>0</v>
      </c>
      <c r="N70" s="991" t="s">
        <v>743</v>
      </c>
      <c r="O70" s="991"/>
    </row>
    <row r="71" spans="1:15" ht="18.75" customHeight="1" x14ac:dyDescent="0.25">
      <c r="A71" s="1019" t="s">
        <v>14</v>
      </c>
      <c r="B71" s="1019"/>
      <c r="C71" s="250">
        <v>14</v>
      </c>
      <c r="D71" s="250">
        <v>304</v>
      </c>
      <c r="E71" s="250">
        <v>121</v>
      </c>
      <c r="F71" s="250">
        <v>1740</v>
      </c>
      <c r="G71" s="250">
        <v>150</v>
      </c>
      <c r="H71" s="250">
        <v>101</v>
      </c>
      <c r="I71" s="250">
        <v>13</v>
      </c>
      <c r="J71" s="250">
        <v>3</v>
      </c>
      <c r="K71" s="250">
        <v>1</v>
      </c>
      <c r="L71" s="251">
        <v>0</v>
      </c>
      <c r="M71" s="251">
        <v>0</v>
      </c>
      <c r="N71" s="1032" t="s">
        <v>15</v>
      </c>
      <c r="O71" s="1032"/>
    </row>
    <row r="72" spans="1:15" ht="18.75" customHeight="1" x14ac:dyDescent="0.25">
      <c r="A72" s="1019" t="s">
        <v>16</v>
      </c>
      <c r="B72" s="1019"/>
      <c r="C72" s="250">
        <v>18</v>
      </c>
      <c r="D72" s="250">
        <v>419</v>
      </c>
      <c r="E72" s="250">
        <v>179</v>
      </c>
      <c r="F72" s="250">
        <v>2016</v>
      </c>
      <c r="G72" s="250">
        <v>285</v>
      </c>
      <c r="H72" s="250">
        <v>140</v>
      </c>
      <c r="I72" s="250">
        <v>18</v>
      </c>
      <c r="J72" s="250">
        <v>14</v>
      </c>
      <c r="K72" s="250">
        <v>13</v>
      </c>
      <c r="L72" s="251">
        <v>0</v>
      </c>
      <c r="M72" s="251">
        <v>0</v>
      </c>
      <c r="N72" s="1032" t="s">
        <v>17</v>
      </c>
      <c r="O72" s="1032"/>
    </row>
    <row r="73" spans="1:15" ht="18.75" customHeight="1" x14ac:dyDescent="0.25">
      <c r="A73" s="1019" t="s">
        <v>479</v>
      </c>
      <c r="B73" s="1019"/>
      <c r="C73" s="250">
        <v>15</v>
      </c>
      <c r="D73" s="250">
        <v>193</v>
      </c>
      <c r="E73" s="250">
        <v>66</v>
      </c>
      <c r="F73" s="250">
        <v>1041</v>
      </c>
      <c r="G73" s="250">
        <v>199</v>
      </c>
      <c r="H73" s="250">
        <v>92</v>
      </c>
      <c r="I73" s="250">
        <v>15</v>
      </c>
      <c r="J73" s="250">
        <v>5</v>
      </c>
      <c r="K73" s="250">
        <v>7</v>
      </c>
      <c r="L73" s="251">
        <v>0</v>
      </c>
      <c r="M73" s="251">
        <v>0</v>
      </c>
      <c r="N73" s="1032" t="s">
        <v>19</v>
      </c>
      <c r="O73" s="1032"/>
    </row>
    <row r="74" spans="1:15" ht="18.75" customHeight="1" x14ac:dyDescent="0.25">
      <c r="A74" s="1022" t="s">
        <v>20</v>
      </c>
      <c r="B74" s="954" t="s">
        <v>744</v>
      </c>
      <c r="C74" s="250">
        <v>32</v>
      </c>
      <c r="D74" s="250">
        <v>1446</v>
      </c>
      <c r="E74" s="250">
        <v>344</v>
      </c>
      <c r="F74" s="250">
        <v>5129</v>
      </c>
      <c r="G74" s="250">
        <v>611</v>
      </c>
      <c r="H74" s="250">
        <v>317</v>
      </c>
      <c r="I74" s="250">
        <v>32</v>
      </c>
      <c r="J74" s="250">
        <v>25</v>
      </c>
      <c r="K74" s="250">
        <v>32</v>
      </c>
      <c r="L74" s="251">
        <v>0</v>
      </c>
      <c r="M74" s="251">
        <v>0</v>
      </c>
      <c r="N74" s="34" t="s">
        <v>43</v>
      </c>
      <c r="O74" s="1033" t="s">
        <v>380</v>
      </c>
    </row>
    <row r="75" spans="1:15" ht="18.75" customHeight="1" x14ac:dyDescent="0.25">
      <c r="A75" s="1023"/>
      <c r="B75" s="954" t="s">
        <v>745</v>
      </c>
      <c r="C75" s="250">
        <v>67</v>
      </c>
      <c r="D75" s="250">
        <v>3016</v>
      </c>
      <c r="E75" s="250">
        <v>983</v>
      </c>
      <c r="F75" s="250">
        <v>11093</v>
      </c>
      <c r="G75" s="250">
        <v>1188</v>
      </c>
      <c r="H75" s="250">
        <v>622</v>
      </c>
      <c r="I75" s="250">
        <v>66</v>
      </c>
      <c r="J75" s="250">
        <v>48</v>
      </c>
      <c r="K75" s="250">
        <v>58</v>
      </c>
      <c r="L75" s="251">
        <v>0</v>
      </c>
      <c r="M75" s="251">
        <v>0</v>
      </c>
      <c r="N75" s="34" t="s">
        <v>44</v>
      </c>
      <c r="O75" s="1033"/>
    </row>
    <row r="76" spans="1:15" ht="18.75" customHeight="1" x14ac:dyDescent="0.25">
      <c r="A76" s="1023"/>
      <c r="B76" s="954" t="s">
        <v>746</v>
      </c>
      <c r="C76" s="250">
        <v>5</v>
      </c>
      <c r="D76" s="250">
        <v>188</v>
      </c>
      <c r="E76" s="250">
        <v>35</v>
      </c>
      <c r="F76" s="250">
        <v>590</v>
      </c>
      <c r="G76" s="250">
        <v>99</v>
      </c>
      <c r="H76" s="250">
        <v>41</v>
      </c>
      <c r="I76" s="250">
        <v>5</v>
      </c>
      <c r="J76" s="250">
        <v>5</v>
      </c>
      <c r="K76" s="250">
        <v>3</v>
      </c>
      <c r="L76" s="251">
        <v>0</v>
      </c>
      <c r="M76" s="251">
        <v>0</v>
      </c>
      <c r="N76" s="34" t="s">
        <v>45</v>
      </c>
      <c r="O76" s="1033"/>
    </row>
    <row r="77" spans="1:15" ht="18.75" customHeight="1" x14ac:dyDescent="0.25">
      <c r="A77" s="1023"/>
      <c r="B77" s="954" t="s">
        <v>1448</v>
      </c>
      <c r="C77" s="250">
        <v>49</v>
      </c>
      <c r="D77" s="250">
        <v>717</v>
      </c>
      <c r="E77" s="250">
        <v>334</v>
      </c>
      <c r="F77" s="250">
        <v>3702</v>
      </c>
      <c r="G77" s="250">
        <v>694</v>
      </c>
      <c r="H77" s="250">
        <v>384</v>
      </c>
      <c r="I77" s="250">
        <v>49</v>
      </c>
      <c r="J77" s="250">
        <v>45</v>
      </c>
      <c r="K77" s="250">
        <v>45</v>
      </c>
      <c r="L77" s="251">
        <v>0</v>
      </c>
      <c r="M77" s="251">
        <v>0</v>
      </c>
      <c r="N77" s="34" t="s">
        <v>46</v>
      </c>
      <c r="O77" s="1033"/>
    </row>
    <row r="78" spans="1:15" ht="18.75" customHeight="1" x14ac:dyDescent="0.25">
      <c r="A78" s="1023"/>
      <c r="B78" s="954" t="s">
        <v>1447</v>
      </c>
      <c r="C78" s="250">
        <v>37</v>
      </c>
      <c r="D78" s="250">
        <v>1171</v>
      </c>
      <c r="E78" s="250">
        <v>273</v>
      </c>
      <c r="F78" s="250">
        <v>4112</v>
      </c>
      <c r="G78" s="250">
        <v>663</v>
      </c>
      <c r="H78" s="250">
        <v>283</v>
      </c>
      <c r="I78" s="250">
        <v>37</v>
      </c>
      <c r="J78" s="250">
        <v>32</v>
      </c>
      <c r="K78" s="250">
        <v>29</v>
      </c>
      <c r="L78" s="251">
        <v>0</v>
      </c>
      <c r="M78" s="251">
        <v>0</v>
      </c>
      <c r="N78" s="34" t="s">
        <v>47</v>
      </c>
      <c r="O78" s="1033"/>
    </row>
    <row r="79" spans="1:15" ht="18.75" customHeight="1" x14ac:dyDescent="0.25">
      <c r="A79" s="1024"/>
      <c r="B79" s="954" t="s">
        <v>1446</v>
      </c>
      <c r="C79" s="250">
        <v>23</v>
      </c>
      <c r="D79" s="250">
        <v>889</v>
      </c>
      <c r="E79" s="250">
        <v>191</v>
      </c>
      <c r="F79" s="250">
        <v>2288</v>
      </c>
      <c r="G79" s="250">
        <v>307</v>
      </c>
      <c r="H79" s="250">
        <v>144</v>
      </c>
      <c r="I79" s="250">
        <v>23</v>
      </c>
      <c r="J79" s="250">
        <v>17</v>
      </c>
      <c r="K79" s="250">
        <v>18</v>
      </c>
      <c r="L79" s="251">
        <v>0</v>
      </c>
      <c r="M79" s="251">
        <v>0</v>
      </c>
      <c r="N79" s="34" t="s">
        <v>48</v>
      </c>
      <c r="O79" s="1033"/>
    </row>
    <row r="80" spans="1:15" ht="18.75" customHeight="1" x14ac:dyDescent="0.25">
      <c r="A80" s="1019" t="s">
        <v>397</v>
      </c>
      <c r="B80" s="1019"/>
      <c r="C80" s="250">
        <v>12</v>
      </c>
      <c r="D80" s="250">
        <v>196</v>
      </c>
      <c r="E80" s="250">
        <v>40</v>
      </c>
      <c r="F80" s="250">
        <v>1191</v>
      </c>
      <c r="G80" s="250">
        <v>117</v>
      </c>
      <c r="H80" s="250">
        <v>65</v>
      </c>
      <c r="I80" s="250">
        <v>8</v>
      </c>
      <c r="J80" s="250">
        <v>5</v>
      </c>
      <c r="K80" s="250">
        <v>2</v>
      </c>
      <c r="L80" s="251">
        <v>0</v>
      </c>
      <c r="M80" s="251">
        <v>0</v>
      </c>
      <c r="N80" s="1034" t="s">
        <v>438</v>
      </c>
      <c r="O80" s="1034"/>
    </row>
    <row r="81" spans="1:15" ht="18.75" customHeight="1" x14ac:dyDescent="0.25">
      <c r="A81" s="1019" t="s">
        <v>22</v>
      </c>
      <c r="B81" s="1019"/>
      <c r="C81" s="250">
        <v>22</v>
      </c>
      <c r="D81" s="250">
        <v>783</v>
      </c>
      <c r="E81" s="250">
        <v>223</v>
      </c>
      <c r="F81" s="250">
        <v>3535</v>
      </c>
      <c r="G81" s="250">
        <v>562</v>
      </c>
      <c r="H81" s="250">
        <v>214</v>
      </c>
      <c r="I81" s="250">
        <v>20</v>
      </c>
      <c r="J81" s="250">
        <v>15</v>
      </c>
      <c r="K81" s="250">
        <v>22</v>
      </c>
      <c r="L81" s="251">
        <v>0</v>
      </c>
      <c r="M81" s="251">
        <v>0</v>
      </c>
      <c r="N81" s="1032" t="s">
        <v>49</v>
      </c>
      <c r="O81" s="1032"/>
    </row>
    <row r="82" spans="1:15" ht="18.75" customHeight="1" x14ac:dyDescent="0.25">
      <c r="A82" s="1025" t="s">
        <v>23</v>
      </c>
      <c r="B82" s="1025"/>
      <c r="C82" s="250">
        <v>24</v>
      </c>
      <c r="D82" s="250">
        <v>1249</v>
      </c>
      <c r="E82" s="250">
        <v>285</v>
      </c>
      <c r="F82" s="250">
        <v>3875</v>
      </c>
      <c r="G82" s="250">
        <v>449</v>
      </c>
      <c r="H82" s="250">
        <v>194</v>
      </c>
      <c r="I82" s="250">
        <v>14</v>
      </c>
      <c r="J82" s="250">
        <v>18</v>
      </c>
      <c r="K82" s="250">
        <v>18</v>
      </c>
      <c r="L82" s="251">
        <v>0</v>
      </c>
      <c r="M82" s="251">
        <v>0</v>
      </c>
      <c r="N82" s="1032" t="s">
        <v>24</v>
      </c>
      <c r="O82" s="1032"/>
    </row>
    <row r="83" spans="1:15" ht="18.75" customHeight="1" x14ac:dyDescent="0.25">
      <c r="A83" s="1019" t="s">
        <v>1449</v>
      </c>
      <c r="B83" s="1019"/>
      <c r="C83" s="250">
        <v>55</v>
      </c>
      <c r="D83" s="250">
        <v>2369</v>
      </c>
      <c r="E83" s="250">
        <v>1191</v>
      </c>
      <c r="F83" s="250">
        <v>15613</v>
      </c>
      <c r="G83" s="250">
        <v>1115</v>
      </c>
      <c r="H83" s="250">
        <v>664</v>
      </c>
      <c r="I83" s="250">
        <v>29</v>
      </c>
      <c r="J83" s="250">
        <v>35</v>
      </c>
      <c r="K83" s="250">
        <v>42</v>
      </c>
      <c r="L83" s="251">
        <v>0</v>
      </c>
      <c r="M83" s="251">
        <v>0</v>
      </c>
      <c r="N83" s="1032" t="s">
        <v>50</v>
      </c>
      <c r="O83" s="1032"/>
    </row>
    <row r="84" spans="1:15" ht="18.75" customHeight="1" x14ac:dyDescent="0.25">
      <c r="A84" s="1019" t="s">
        <v>26</v>
      </c>
      <c r="B84" s="1019"/>
      <c r="C84" s="250">
        <v>47</v>
      </c>
      <c r="D84" s="250">
        <v>703</v>
      </c>
      <c r="E84" s="250">
        <v>221</v>
      </c>
      <c r="F84" s="250">
        <v>4254</v>
      </c>
      <c r="G84" s="250">
        <v>851</v>
      </c>
      <c r="H84" s="250">
        <v>303</v>
      </c>
      <c r="I84" s="250">
        <v>34</v>
      </c>
      <c r="J84" s="250">
        <v>30</v>
      </c>
      <c r="K84" s="250">
        <v>34</v>
      </c>
      <c r="L84" s="251">
        <v>0</v>
      </c>
      <c r="M84" s="251">
        <v>0</v>
      </c>
      <c r="N84" s="1032" t="s">
        <v>51</v>
      </c>
      <c r="O84" s="1032"/>
    </row>
    <row r="85" spans="1:15" ht="18.75" customHeight="1" x14ac:dyDescent="0.25">
      <c r="A85" s="1019" t="s">
        <v>27</v>
      </c>
      <c r="B85" s="1019"/>
      <c r="C85" s="250">
        <v>12</v>
      </c>
      <c r="D85" s="250">
        <v>630</v>
      </c>
      <c r="E85" s="250">
        <v>131</v>
      </c>
      <c r="F85" s="250">
        <v>2225</v>
      </c>
      <c r="G85" s="250">
        <v>174</v>
      </c>
      <c r="H85" s="250">
        <v>107</v>
      </c>
      <c r="I85" s="250">
        <v>10</v>
      </c>
      <c r="J85" s="250">
        <v>10</v>
      </c>
      <c r="K85" s="250">
        <v>12</v>
      </c>
      <c r="L85" s="251">
        <v>0</v>
      </c>
      <c r="M85" s="251">
        <v>0</v>
      </c>
      <c r="N85" s="1032" t="s">
        <v>28</v>
      </c>
      <c r="O85" s="1032"/>
    </row>
    <row r="86" spans="1:15" ht="18.75" customHeight="1" x14ac:dyDescent="0.25">
      <c r="A86" s="1019" t="s">
        <v>29</v>
      </c>
      <c r="B86" s="1019"/>
      <c r="C86" s="250">
        <v>20</v>
      </c>
      <c r="D86" s="250">
        <v>270</v>
      </c>
      <c r="E86" s="250">
        <v>113</v>
      </c>
      <c r="F86" s="250">
        <v>1898</v>
      </c>
      <c r="G86" s="250">
        <v>338</v>
      </c>
      <c r="H86" s="250">
        <v>113</v>
      </c>
      <c r="I86" s="250">
        <v>14</v>
      </c>
      <c r="J86" s="250">
        <v>14</v>
      </c>
      <c r="K86" s="250">
        <v>16</v>
      </c>
      <c r="L86" s="251">
        <v>0</v>
      </c>
      <c r="M86" s="251">
        <v>0</v>
      </c>
      <c r="N86" s="1032" t="s">
        <v>30</v>
      </c>
      <c r="O86" s="1032"/>
    </row>
    <row r="87" spans="1:15" ht="18.75" customHeight="1" x14ac:dyDescent="0.25">
      <c r="A87" s="1019" t="s">
        <v>481</v>
      </c>
      <c r="B87" s="1019"/>
      <c r="C87" s="250">
        <v>117</v>
      </c>
      <c r="D87" s="250">
        <v>1932</v>
      </c>
      <c r="E87" s="250">
        <v>785</v>
      </c>
      <c r="F87" s="250">
        <v>12356</v>
      </c>
      <c r="G87" s="250">
        <v>1492</v>
      </c>
      <c r="H87" s="250">
        <v>1104</v>
      </c>
      <c r="I87" s="250">
        <v>66</v>
      </c>
      <c r="J87" s="250">
        <v>92</v>
      </c>
      <c r="K87" s="250">
        <v>99</v>
      </c>
      <c r="L87" s="251">
        <v>0</v>
      </c>
      <c r="M87" s="251">
        <v>0</v>
      </c>
      <c r="N87" s="1032" t="s">
        <v>32</v>
      </c>
      <c r="O87" s="1032"/>
    </row>
    <row r="88" spans="1:15" ht="18.75" customHeight="1" x14ac:dyDescent="0.25">
      <c r="A88" s="1019" t="s">
        <v>33</v>
      </c>
      <c r="B88" s="1019"/>
      <c r="C88" s="250">
        <v>16</v>
      </c>
      <c r="D88" s="250">
        <v>363</v>
      </c>
      <c r="E88" s="250">
        <v>221</v>
      </c>
      <c r="F88" s="250">
        <v>1828</v>
      </c>
      <c r="G88" s="250">
        <v>213</v>
      </c>
      <c r="H88" s="250">
        <v>114</v>
      </c>
      <c r="I88" s="250">
        <v>9</v>
      </c>
      <c r="J88" s="250">
        <v>1</v>
      </c>
      <c r="K88" s="250">
        <v>7</v>
      </c>
      <c r="L88" s="251">
        <v>0</v>
      </c>
      <c r="M88" s="251">
        <v>0</v>
      </c>
      <c r="N88" s="1032" t="s">
        <v>34</v>
      </c>
      <c r="O88" s="1032"/>
    </row>
    <row r="89" spans="1:15" ht="18.75" customHeight="1" thickBot="1" x14ac:dyDescent="0.3">
      <c r="A89" s="1026" t="s">
        <v>35</v>
      </c>
      <c r="B89" s="1026"/>
      <c r="C89" s="523">
        <v>215</v>
      </c>
      <c r="D89" s="523">
        <v>5566</v>
      </c>
      <c r="E89" s="523">
        <v>2240</v>
      </c>
      <c r="F89" s="523">
        <v>31943</v>
      </c>
      <c r="G89" s="523">
        <v>244</v>
      </c>
      <c r="H89" s="523">
        <v>1675</v>
      </c>
      <c r="I89" s="523">
        <v>92</v>
      </c>
      <c r="J89" s="523">
        <v>200</v>
      </c>
      <c r="K89" s="523">
        <v>214</v>
      </c>
      <c r="L89" s="540">
        <v>0</v>
      </c>
      <c r="M89" s="540">
        <v>0</v>
      </c>
      <c r="N89" s="1039" t="s">
        <v>52</v>
      </c>
      <c r="O89" s="1039"/>
    </row>
    <row r="90" spans="1:15" ht="18.75" customHeight="1" thickBot="1" x14ac:dyDescent="0.3">
      <c r="A90" s="1031" t="s">
        <v>8</v>
      </c>
      <c r="B90" s="1031"/>
      <c r="C90" s="254">
        <v>813</v>
      </c>
      <c r="D90" s="254">
        <v>23161</v>
      </c>
      <c r="E90" s="254">
        <v>8271</v>
      </c>
      <c r="F90" s="254">
        <v>112683</v>
      </c>
      <c r="G90" s="254">
        <v>9977</v>
      </c>
      <c r="H90" s="254">
        <v>6788</v>
      </c>
      <c r="I90" s="254">
        <v>567</v>
      </c>
      <c r="J90" s="254">
        <v>622</v>
      </c>
      <c r="K90" s="254">
        <v>685</v>
      </c>
      <c r="L90" s="254">
        <v>0</v>
      </c>
      <c r="M90" s="254">
        <v>0</v>
      </c>
      <c r="N90" s="1040" t="s">
        <v>381</v>
      </c>
      <c r="O90" s="1040"/>
    </row>
    <row r="91" spans="1:15" ht="18.75" customHeight="1" thickTop="1" x14ac:dyDescent="0.25">
      <c r="A91" s="524"/>
      <c r="B91" s="524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23"/>
      <c r="O91" s="23"/>
    </row>
    <row r="92" spans="1:15" ht="18.75" customHeight="1" x14ac:dyDescent="0.25">
      <c r="A92" s="524"/>
      <c r="B92" s="524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23"/>
      <c r="O92" s="23"/>
    </row>
    <row r="93" spans="1:15" ht="18.75" customHeight="1" x14ac:dyDescent="0.25">
      <c r="A93" s="524"/>
      <c r="B93" s="524"/>
      <c r="C93" s="523"/>
      <c r="D93" s="523"/>
      <c r="E93" s="523"/>
      <c r="F93" s="523"/>
      <c r="G93" s="523"/>
      <c r="H93" s="523"/>
      <c r="I93" s="523"/>
      <c r="J93" s="523"/>
      <c r="K93" s="523"/>
      <c r="L93" s="523"/>
      <c r="M93" s="523"/>
      <c r="N93" s="23"/>
      <c r="O93" s="23"/>
    </row>
    <row r="94" spans="1:15" ht="9.75" customHeight="1" x14ac:dyDescent="0.25">
      <c r="A94" s="524"/>
      <c r="B94" s="524"/>
      <c r="C94" s="523"/>
      <c r="D94" s="523"/>
      <c r="E94" s="523"/>
      <c r="F94" s="523"/>
      <c r="G94" s="523"/>
      <c r="H94" s="523"/>
      <c r="I94" s="523"/>
      <c r="J94" s="523"/>
      <c r="K94" s="523"/>
      <c r="L94" s="523"/>
      <c r="M94" s="523"/>
      <c r="N94" s="23"/>
      <c r="O94" s="23"/>
    </row>
    <row r="95" spans="1:15" ht="21" customHeight="1" x14ac:dyDescent="0.25">
      <c r="A95" s="1016" t="s">
        <v>753</v>
      </c>
      <c r="B95" s="1016"/>
      <c r="C95" s="1016"/>
      <c r="D95" s="1016"/>
      <c r="E95" s="1016"/>
      <c r="F95" s="1016"/>
      <c r="G95" s="1016"/>
      <c r="H95" s="1016"/>
      <c r="I95" s="1016"/>
      <c r="J95" s="1016"/>
      <c r="K95" s="1016"/>
      <c r="L95" s="1016"/>
      <c r="M95" s="1016"/>
      <c r="N95" s="1016"/>
      <c r="O95" s="1016"/>
    </row>
    <row r="96" spans="1:15" ht="20.25" customHeight="1" x14ac:dyDescent="0.25">
      <c r="A96" s="1016" t="s">
        <v>754</v>
      </c>
      <c r="B96" s="1016"/>
      <c r="C96" s="1016"/>
      <c r="D96" s="1016"/>
      <c r="E96" s="1016"/>
      <c r="F96" s="1016"/>
      <c r="G96" s="1016"/>
      <c r="H96" s="1016"/>
      <c r="I96" s="1016"/>
      <c r="J96" s="1016"/>
      <c r="K96" s="1016"/>
      <c r="L96" s="1016"/>
      <c r="M96" s="1016"/>
      <c r="N96" s="1016"/>
      <c r="O96" s="1016"/>
    </row>
    <row r="97" spans="1:15" ht="21.75" customHeight="1" thickBot="1" x14ac:dyDescent="0.3">
      <c r="A97" s="1038" t="s">
        <v>758</v>
      </c>
      <c r="B97" s="1038"/>
      <c r="C97" s="754"/>
      <c r="D97" s="754"/>
      <c r="E97" s="754"/>
      <c r="F97" s="754"/>
      <c r="G97" s="754"/>
      <c r="H97" s="754"/>
      <c r="I97" s="754"/>
      <c r="J97" s="754"/>
      <c r="K97" s="754"/>
      <c r="L97" s="754"/>
      <c r="M97" s="754"/>
      <c r="N97" s="1017" t="s">
        <v>402</v>
      </c>
      <c r="O97" s="1017"/>
    </row>
    <row r="98" spans="1:15" ht="25.5" customHeight="1" thickTop="1" x14ac:dyDescent="0.25">
      <c r="A98" s="1028" t="s">
        <v>0</v>
      </c>
      <c r="B98" s="1028"/>
      <c r="C98" s="1010" t="s">
        <v>53</v>
      </c>
      <c r="D98" s="1010" t="s">
        <v>857</v>
      </c>
      <c r="E98" s="1010"/>
      <c r="F98" s="1010" t="s">
        <v>858</v>
      </c>
      <c r="G98" s="1010" t="s">
        <v>158</v>
      </c>
      <c r="H98" s="1010" t="s">
        <v>161</v>
      </c>
      <c r="I98" s="1010" t="s">
        <v>475</v>
      </c>
      <c r="J98" s="1010" t="s">
        <v>355</v>
      </c>
      <c r="K98" s="1010" t="s">
        <v>476</v>
      </c>
      <c r="L98" s="1010" t="s">
        <v>477</v>
      </c>
      <c r="M98" s="1010" t="s">
        <v>478</v>
      </c>
      <c r="N98" s="1012" t="s">
        <v>439</v>
      </c>
      <c r="O98" s="1012"/>
    </row>
    <row r="99" spans="1:15" x14ac:dyDescent="0.25">
      <c r="A99" s="1029"/>
      <c r="B99" s="1029"/>
      <c r="C99" s="1011"/>
      <c r="D99" s="539" t="s">
        <v>740</v>
      </c>
      <c r="E99" s="750" t="s">
        <v>741</v>
      </c>
      <c r="F99" s="1011"/>
      <c r="G99" s="1011"/>
      <c r="H99" s="1011"/>
      <c r="I99" s="1011"/>
      <c r="J99" s="1011"/>
      <c r="K99" s="1011"/>
      <c r="L99" s="1011"/>
      <c r="M99" s="1011"/>
      <c r="N99" s="1013"/>
      <c r="O99" s="1013"/>
    </row>
    <row r="100" spans="1:15" ht="24" customHeight="1" x14ac:dyDescent="0.25">
      <c r="A100" s="1029"/>
      <c r="B100" s="1029"/>
      <c r="C100" s="1011" t="s">
        <v>997</v>
      </c>
      <c r="D100" s="1011" t="s">
        <v>990</v>
      </c>
      <c r="E100" s="1011"/>
      <c r="F100" s="1011" t="s">
        <v>991</v>
      </c>
      <c r="G100" s="1011" t="s">
        <v>40</v>
      </c>
      <c r="H100" s="1011" t="s">
        <v>41</v>
      </c>
      <c r="I100" s="1011" t="s">
        <v>993</v>
      </c>
      <c r="J100" s="1011" t="s">
        <v>366</v>
      </c>
      <c r="K100" s="1011" t="s">
        <v>992</v>
      </c>
      <c r="L100" s="1011" t="s">
        <v>994</v>
      </c>
      <c r="M100" s="1011" t="s">
        <v>995</v>
      </c>
      <c r="N100" s="1013"/>
      <c r="O100" s="1013"/>
    </row>
    <row r="101" spans="1:15" ht="36.75" customHeight="1" thickBot="1" x14ac:dyDescent="0.3">
      <c r="A101" s="1030"/>
      <c r="B101" s="1030"/>
      <c r="C101" s="1015"/>
      <c r="D101" s="752" t="s">
        <v>996</v>
      </c>
      <c r="E101" s="753" t="s">
        <v>998</v>
      </c>
      <c r="F101" s="1015"/>
      <c r="G101" s="1015"/>
      <c r="H101" s="1015"/>
      <c r="I101" s="1015"/>
      <c r="J101" s="1015"/>
      <c r="K101" s="1015"/>
      <c r="L101" s="1015"/>
      <c r="M101" s="1015"/>
      <c r="N101" s="1014"/>
      <c r="O101" s="1014"/>
    </row>
    <row r="102" spans="1:15" ht="18.600000000000001" customHeight="1" x14ac:dyDescent="0.25">
      <c r="A102" s="1027" t="s">
        <v>508</v>
      </c>
      <c r="B102" s="1027"/>
      <c r="C102" s="249">
        <v>0</v>
      </c>
      <c r="D102" s="249">
        <v>0</v>
      </c>
      <c r="E102" s="249">
        <v>0</v>
      </c>
      <c r="F102" s="249">
        <v>0</v>
      </c>
      <c r="G102" s="249">
        <v>0</v>
      </c>
      <c r="H102" s="249">
        <v>0</v>
      </c>
      <c r="I102" s="249">
        <v>0</v>
      </c>
      <c r="J102" s="249">
        <v>0</v>
      </c>
      <c r="K102" s="249">
        <v>0</v>
      </c>
      <c r="L102" s="548">
        <v>0</v>
      </c>
      <c r="M102" s="548">
        <v>0</v>
      </c>
      <c r="N102" s="991" t="s">
        <v>743</v>
      </c>
      <c r="O102" s="991"/>
    </row>
    <row r="103" spans="1:15" ht="18.600000000000001" customHeight="1" x14ac:dyDescent="0.25">
      <c r="A103" s="1019" t="s">
        <v>14</v>
      </c>
      <c r="B103" s="1019"/>
      <c r="C103" s="250">
        <v>2</v>
      </c>
      <c r="D103" s="250">
        <v>50</v>
      </c>
      <c r="E103" s="250">
        <v>0</v>
      </c>
      <c r="F103" s="250">
        <v>186</v>
      </c>
      <c r="G103" s="250">
        <v>33</v>
      </c>
      <c r="H103" s="250">
        <v>7</v>
      </c>
      <c r="I103" s="250">
        <v>1</v>
      </c>
      <c r="J103" s="250">
        <v>0</v>
      </c>
      <c r="K103" s="250">
        <v>0</v>
      </c>
      <c r="L103" s="251">
        <v>0</v>
      </c>
      <c r="M103" s="251">
        <v>0</v>
      </c>
      <c r="N103" s="1032" t="s">
        <v>15</v>
      </c>
      <c r="O103" s="1032"/>
    </row>
    <row r="104" spans="1:15" ht="18.600000000000001" customHeight="1" x14ac:dyDescent="0.25">
      <c r="A104" s="1019" t="s">
        <v>16</v>
      </c>
      <c r="B104" s="1019"/>
      <c r="C104" s="250">
        <v>0</v>
      </c>
      <c r="D104" s="250">
        <v>46</v>
      </c>
      <c r="E104" s="250">
        <v>0</v>
      </c>
      <c r="F104" s="250">
        <v>105</v>
      </c>
      <c r="G104" s="250">
        <v>17</v>
      </c>
      <c r="H104" s="250">
        <v>5</v>
      </c>
      <c r="I104" s="250">
        <v>0</v>
      </c>
      <c r="J104" s="250">
        <v>0</v>
      </c>
      <c r="K104" s="250">
        <v>0</v>
      </c>
      <c r="L104" s="251">
        <v>0</v>
      </c>
      <c r="M104" s="251">
        <v>0</v>
      </c>
      <c r="N104" s="1032" t="s">
        <v>17</v>
      </c>
      <c r="O104" s="1032"/>
    </row>
    <row r="105" spans="1:15" ht="18.600000000000001" customHeight="1" x14ac:dyDescent="0.25">
      <c r="A105" s="1019" t="s">
        <v>479</v>
      </c>
      <c r="B105" s="1019"/>
      <c r="C105" s="250">
        <v>0</v>
      </c>
      <c r="D105" s="250">
        <v>46</v>
      </c>
      <c r="E105" s="250">
        <v>0</v>
      </c>
      <c r="F105" s="250">
        <v>134</v>
      </c>
      <c r="G105" s="250">
        <v>24</v>
      </c>
      <c r="H105" s="250">
        <v>6</v>
      </c>
      <c r="I105" s="250">
        <v>0</v>
      </c>
      <c r="J105" s="250">
        <v>0</v>
      </c>
      <c r="K105" s="250">
        <v>0</v>
      </c>
      <c r="L105" s="251">
        <v>0</v>
      </c>
      <c r="M105" s="251">
        <v>0</v>
      </c>
      <c r="N105" s="1032" t="s">
        <v>19</v>
      </c>
      <c r="O105" s="1032"/>
    </row>
    <row r="106" spans="1:15" ht="18.600000000000001" customHeight="1" x14ac:dyDescent="0.25">
      <c r="A106" s="1022" t="s">
        <v>20</v>
      </c>
      <c r="B106" s="521" t="s">
        <v>744</v>
      </c>
      <c r="C106" s="250">
        <v>3</v>
      </c>
      <c r="D106" s="250">
        <v>203</v>
      </c>
      <c r="E106" s="250">
        <v>59</v>
      </c>
      <c r="F106" s="250">
        <v>705</v>
      </c>
      <c r="G106" s="250">
        <v>95</v>
      </c>
      <c r="H106" s="250">
        <v>33</v>
      </c>
      <c r="I106" s="250">
        <v>1</v>
      </c>
      <c r="J106" s="250">
        <v>1</v>
      </c>
      <c r="K106" s="250">
        <v>1</v>
      </c>
      <c r="L106" s="251">
        <v>0</v>
      </c>
      <c r="M106" s="251">
        <v>0</v>
      </c>
      <c r="N106" s="34" t="s">
        <v>43</v>
      </c>
      <c r="O106" s="1033" t="s">
        <v>380</v>
      </c>
    </row>
    <row r="107" spans="1:15" ht="18.600000000000001" customHeight="1" x14ac:dyDescent="0.25">
      <c r="A107" s="1023"/>
      <c r="B107" s="521" t="s">
        <v>745</v>
      </c>
      <c r="C107" s="250">
        <v>3</v>
      </c>
      <c r="D107" s="250">
        <v>173</v>
      </c>
      <c r="E107" s="250">
        <v>105</v>
      </c>
      <c r="F107" s="250">
        <v>858</v>
      </c>
      <c r="G107" s="250">
        <v>86</v>
      </c>
      <c r="H107" s="250">
        <v>28</v>
      </c>
      <c r="I107" s="250">
        <v>1</v>
      </c>
      <c r="J107" s="250">
        <v>1</v>
      </c>
      <c r="K107" s="250">
        <v>1</v>
      </c>
      <c r="L107" s="251">
        <v>0</v>
      </c>
      <c r="M107" s="251">
        <v>0</v>
      </c>
      <c r="N107" s="34" t="s">
        <v>44</v>
      </c>
      <c r="O107" s="1033"/>
    </row>
    <row r="108" spans="1:15" ht="18.600000000000001" customHeight="1" x14ac:dyDescent="0.25">
      <c r="A108" s="1023"/>
      <c r="B108" s="521" t="s">
        <v>746</v>
      </c>
      <c r="C108" s="250">
        <v>2</v>
      </c>
      <c r="D108" s="250">
        <v>220</v>
      </c>
      <c r="E108" s="250">
        <v>18</v>
      </c>
      <c r="F108" s="250">
        <v>558</v>
      </c>
      <c r="G108" s="250">
        <v>73</v>
      </c>
      <c r="H108" s="250">
        <v>20</v>
      </c>
      <c r="I108" s="250">
        <v>0</v>
      </c>
      <c r="J108" s="250">
        <v>0</v>
      </c>
      <c r="K108" s="250">
        <v>0</v>
      </c>
      <c r="L108" s="251">
        <v>0</v>
      </c>
      <c r="M108" s="251">
        <v>0</v>
      </c>
      <c r="N108" s="34" t="s">
        <v>45</v>
      </c>
      <c r="O108" s="1033"/>
    </row>
    <row r="109" spans="1:15" ht="18.600000000000001" customHeight="1" x14ac:dyDescent="0.25">
      <c r="A109" s="1023"/>
      <c r="B109" s="521" t="s">
        <v>1448</v>
      </c>
      <c r="C109" s="250">
        <v>0</v>
      </c>
      <c r="D109" s="250">
        <v>0</v>
      </c>
      <c r="E109" s="250">
        <v>0</v>
      </c>
      <c r="F109" s="250">
        <v>0</v>
      </c>
      <c r="G109" s="250">
        <v>0</v>
      </c>
      <c r="H109" s="250">
        <v>0</v>
      </c>
      <c r="I109" s="250">
        <v>0</v>
      </c>
      <c r="J109" s="250">
        <v>0</v>
      </c>
      <c r="K109" s="250">
        <v>0</v>
      </c>
      <c r="L109" s="251">
        <v>0</v>
      </c>
      <c r="M109" s="251">
        <v>0</v>
      </c>
      <c r="N109" s="34" t="s">
        <v>46</v>
      </c>
      <c r="O109" s="1033"/>
    </row>
    <row r="110" spans="1:15" ht="18.600000000000001" customHeight="1" x14ac:dyDescent="0.25">
      <c r="A110" s="1023"/>
      <c r="B110" s="521" t="s">
        <v>1447</v>
      </c>
      <c r="C110" s="250">
        <v>0</v>
      </c>
      <c r="D110" s="250">
        <v>61</v>
      </c>
      <c r="E110" s="250">
        <v>0</v>
      </c>
      <c r="F110" s="250">
        <v>281</v>
      </c>
      <c r="G110" s="250">
        <v>38</v>
      </c>
      <c r="H110" s="250">
        <v>9</v>
      </c>
      <c r="I110" s="250">
        <v>0</v>
      </c>
      <c r="J110" s="250">
        <v>0</v>
      </c>
      <c r="K110" s="250">
        <v>0</v>
      </c>
      <c r="L110" s="251">
        <v>0</v>
      </c>
      <c r="M110" s="251">
        <v>0</v>
      </c>
      <c r="N110" s="34" t="s">
        <v>47</v>
      </c>
      <c r="O110" s="1033"/>
    </row>
    <row r="111" spans="1:15" ht="18.600000000000001" customHeight="1" x14ac:dyDescent="0.25">
      <c r="A111" s="1024"/>
      <c r="B111" s="521" t="s">
        <v>1446</v>
      </c>
      <c r="C111" s="250">
        <v>4</v>
      </c>
      <c r="D111" s="250">
        <v>217</v>
      </c>
      <c r="E111" s="250">
        <v>73</v>
      </c>
      <c r="F111" s="250">
        <v>894</v>
      </c>
      <c r="G111" s="250">
        <v>102</v>
      </c>
      <c r="H111" s="250">
        <v>34</v>
      </c>
      <c r="I111" s="250">
        <v>1</v>
      </c>
      <c r="J111" s="250">
        <v>1</v>
      </c>
      <c r="K111" s="250">
        <v>1</v>
      </c>
      <c r="L111" s="251">
        <v>0</v>
      </c>
      <c r="M111" s="251">
        <v>0</v>
      </c>
      <c r="N111" s="34" t="s">
        <v>48</v>
      </c>
      <c r="O111" s="1033"/>
    </row>
    <row r="112" spans="1:15" ht="18.600000000000001" customHeight="1" x14ac:dyDescent="0.25">
      <c r="A112" s="1019" t="s">
        <v>397</v>
      </c>
      <c r="B112" s="1019"/>
      <c r="C112" s="250">
        <v>0</v>
      </c>
      <c r="D112" s="250">
        <v>0</v>
      </c>
      <c r="E112" s="250">
        <v>0</v>
      </c>
      <c r="F112" s="250">
        <v>0</v>
      </c>
      <c r="G112" s="250">
        <v>0</v>
      </c>
      <c r="H112" s="250">
        <v>0</v>
      </c>
      <c r="I112" s="250">
        <v>0</v>
      </c>
      <c r="J112" s="250">
        <v>0</v>
      </c>
      <c r="K112" s="250">
        <v>0</v>
      </c>
      <c r="L112" s="251">
        <v>0</v>
      </c>
      <c r="M112" s="251">
        <v>0</v>
      </c>
      <c r="N112" s="1034" t="s">
        <v>438</v>
      </c>
      <c r="O112" s="1034"/>
    </row>
    <row r="113" spans="1:15" ht="18.600000000000001" customHeight="1" x14ac:dyDescent="0.25">
      <c r="A113" s="1019" t="s">
        <v>22</v>
      </c>
      <c r="B113" s="1019"/>
      <c r="C113" s="250">
        <v>3</v>
      </c>
      <c r="D113" s="250">
        <v>141</v>
      </c>
      <c r="E113" s="250">
        <v>34</v>
      </c>
      <c r="F113" s="250">
        <v>692</v>
      </c>
      <c r="G113" s="250">
        <v>106</v>
      </c>
      <c r="H113" s="250">
        <v>27</v>
      </c>
      <c r="I113" s="250">
        <v>0</v>
      </c>
      <c r="J113" s="250">
        <v>0</v>
      </c>
      <c r="K113" s="250">
        <v>0</v>
      </c>
      <c r="L113" s="251">
        <v>0</v>
      </c>
      <c r="M113" s="251">
        <v>0</v>
      </c>
      <c r="N113" s="1032" t="s">
        <v>49</v>
      </c>
      <c r="O113" s="1032"/>
    </row>
    <row r="114" spans="1:15" ht="18.600000000000001" customHeight="1" x14ac:dyDescent="0.25">
      <c r="A114" s="1025" t="s">
        <v>23</v>
      </c>
      <c r="B114" s="1025"/>
      <c r="C114" s="250">
        <v>2</v>
      </c>
      <c r="D114" s="250">
        <v>146</v>
      </c>
      <c r="E114" s="250">
        <v>71</v>
      </c>
      <c r="F114" s="250">
        <v>541</v>
      </c>
      <c r="G114" s="250">
        <v>72</v>
      </c>
      <c r="H114" s="250">
        <v>20</v>
      </c>
      <c r="I114" s="250">
        <v>1</v>
      </c>
      <c r="J114" s="250">
        <v>2</v>
      </c>
      <c r="K114" s="250">
        <v>1</v>
      </c>
      <c r="L114" s="251">
        <v>0</v>
      </c>
      <c r="M114" s="251">
        <v>0</v>
      </c>
      <c r="N114" s="1032" t="s">
        <v>24</v>
      </c>
      <c r="O114" s="1032"/>
    </row>
    <row r="115" spans="1:15" ht="18.600000000000001" customHeight="1" x14ac:dyDescent="0.25">
      <c r="A115" s="1019" t="s">
        <v>1449</v>
      </c>
      <c r="B115" s="1019"/>
      <c r="C115" s="250">
        <v>4</v>
      </c>
      <c r="D115" s="250">
        <v>466</v>
      </c>
      <c r="E115" s="250">
        <v>214</v>
      </c>
      <c r="F115" s="250">
        <v>1528</v>
      </c>
      <c r="G115" s="250">
        <v>140</v>
      </c>
      <c r="H115" s="250">
        <v>47</v>
      </c>
      <c r="I115" s="250">
        <v>2</v>
      </c>
      <c r="J115" s="250">
        <v>3</v>
      </c>
      <c r="K115" s="250">
        <v>4</v>
      </c>
      <c r="L115" s="251">
        <v>0</v>
      </c>
      <c r="M115" s="251">
        <v>0</v>
      </c>
      <c r="N115" s="1032" t="s">
        <v>50</v>
      </c>
      <c r="O115" s="1032"/>
    </row>
    <row r="116" spans="1:15" ht="18.600000000000001" customHeight="1" x14ac:dyDescent="0.25">
      <c r="A116" s="1019" t="s">
        <v>26</v>
      </c>
      <c r="B116" s="1019"/>
      <c r="C116" s="250">
        <v>7</v>
      </c>
      <c r="D116" s="250">
        <v>536</v>
      </c>
      <c r="E116" s="250">
        <v>222</v>
      </c>
      <c r="F116" s="250">
        <v>2313</v>
      </c>
      <c r="G116" s="250">
        <v>212</v>
      </c>
      <c r="H116" s="250">
        <v>80</v>
      </c>
      <c r="I116" s="250">
        <v>2</v>
      </c>
      <c r="J116" s="250">
        <v>1</v>
      </c>
      <c r="K116" s="250">
        <v>7</v>
      </c>
      <c r="L116" s="251">
        <v>0</v>
      </c>
      <c r="M116" s="251">
        <v>0</v>
      </c>
      <c r="N116" s="1032" t="s">
        <v>51</v>
      </c>
      <c r="O116" s="1032"/>
    </row>
    <row r="117" spans="1:15" ht="18.600000000000001" customHeight="1" x14ac:dyDescent="0.25">
      <c r="A117" s="1019" t="s">
        <v>27</v>
      </c>
      <c r="B117" s="1019"/>
      <c r="C117" s="250">
        <v>4</v>
      </c>
      <c r="D117" s="250">
        <v>240</v>
      </c>
      <c r="E117" s="250">
        <v>120</v>
      </c>
      <c r="F117" s="250">
        <v>1298</v>
      </c>
      <c r="G117" s="250">
        <v>65</v>
      </c>
      <c r="H117" s="250">
        <v>47</v>
      </c>
      <c r="I117" s="250">
        <v>1</v>
      </c>
      <c r="J117" s="250">
        <v>2</v>
      </c>
      <c r="K117" s="250">
        <v>1</v>
      </c>
      <c r="L117" s="251">
        <v>0</v>
      </c>
      <c r="M117" s="251">
        <v>0</v>
      </c>
      <c r="N117" s="1032" t="s">
        <v>28</v>
      </c>
      <c r="O117" s="1032"/>
    </row>
    <row r="118" spans="1:15" ht="18.600000000000001" customHeight="1" x14ac:dyDescent="0.25">
      <c r="A118" s="1019" t="s">
        <v>29</v>
      </c>
      <c r="B118" s="1019"/>
      <c r="C118" s="250">
        <v>2</v>
      </c>
      <c r="D118" s="250">
        <v>65</v>
      </c>
      <c r="E118" s="250">
        <v>23</v>
      </c>
      <c r="F118" s="250">
        <v>256</v>
      </c>
      <c r="G118" s="250">
        <v>51</v>
      </c>
      <c r="H118" s="250">
        <v>13</v>
      </c>
      <c r="I118" s="250">
        <v>1</v>
      </c>
      <c r="J118" s="250">
        <v>1</v>
      </c>
      <c r="K118" s="250">
        <v>1</v>
      </c>
      <c r="L118" s="251">
        <v>0</v>
      </c>
      <c r="M118" s="251">
        <v>0</v>
      </c>
      <c r="N118" s="1032" t="s">
        <v>30</v>
      </c>
      <c r="O118" s="1032"/>
    </row>
    <row r="119" spans="1:15" ht="18.600000000000001" customHeight="1" x14ac:dyDescent="0.25">
      <c r="A119" s="1019" t="s">
        <v>481</v>
      </c>
      <c r="B119" s="1019"/>
      <c r="C119" s="250">
        <v>2</v>
      </c>
      <c r="D119" s="250">
        <v>127</v>
      </c>
      <c r="E119" s="250">
        <v>102</v>
      </c>
      <c r="F119" s="250">
        <v>623</v>
      </c>
      <c r="G119" s="250">
        <v>66</v>
      </c>
      <c r="H119" s="250">
        <v>20</v>
      </c>
      <c r="I119" s="250">
        <v>0</v>
      </c>
      <c r="J119" s="250">
        <v>0</v>
      </c>
      <c r="K119" s="250">
        <v>1</v>
      </c>
      <c r="L119" s="251">
        <v>0</v>
      </c>
      <c r="M119" s="251">
        <v>0</v>
      </c>
      <c r="N119" s="1032" t="s">
        <v>32</v>
      </c>
      <c r="O119" s="1032"/>
    </row>
    <row r="120" spans="1:15" ht="18.600000000000001" customHeight="1" x14ac:dyDescent="0.25">
      <c r="A120" s="1019" t="s">
        <v>33</v>
      </c>
      <c r="B120" s="1019"/>
      <c r="C120" s="250">
        <v>3</v>
      </c>
      <c r="D120" s="250">
        <v>212</v>
      </c>
      <c r="E120" s="250">
        <v>0</v>
      </c>
      <c r="F120" s="250">
        <v>672</v>
      </c>
      <c r="G120" s="250">
        <v>49</v>
      </c>
      <c r="H120" s="250">
        <v>22</v>
      </c>
      <c r="I120" s="250">
        <v>2</v>
      </c>
      <c r="J120" s="250">
        <v>1</v>
      </c>
      <c r="K120" s="250">
        <v>3</v>
      </c>
      <c r="L120" s="251">
        <v>0</v>
      </c>
      <c r="M120" s="251">
        <v>0</v>
      </c>
      <c r="N120" s="1032" t="s">
        <v>34</v>
      </c>
      <c r="O120" s="1032"/>
    </row>
    <row r="121" spans="1:15" ht="18.600000000000001" customHeight="1" thickBot="1" x14ac:dyDescent="0.3">
      <c r="A121" s="1026" t="s">
        <v>35</v>
      </c>
      <c r="B121" s="1026"/>
      <c r="C121" s="523">
        <v>1</v>
      </c>
      <c r="D121" s="523">
        <v>136</v>
      </c>
      <c r="E121" s="523">
        <v>24</v>
      </c>
      <c r="F121" s="523">
        <v>358</v>
      </c>
      <c r="G121" s="523">
        <v>32</v>
      </c>
      <c r="H121" s="523">
        <v>12</v>
      </c>
      <c r="I121" s="523">
        <v>1</v>
      </c>
      <c r="J121" s="523">
        <v>1</v>
      </c>
      <c r="K121" s="523">
        <v>0</v>
      </c>
      <c r="L121" s="540">
        <v>0</v>
      </c>
      <c r="M121" s="540">
        <v>0</v>
      </c>
      <c r="N121" s="1039" t="s">
        <v>52</v>
      </c>
      <c r="O121" s="1039"/>
    </row>
    <row r="122" spans="1:15" ht="18.600000000000001" customHeight="1" thickBot="1" x14ac:dyDescent="0.3">
      <c r="A122" s="1031" t="s">
        <v>8</v>
      </c>
      <c r="B122" s="1031"/>
      <c r="C122" s="254">
        <v>42</v>
      </c>
      <c r="D122" s="254">
        <v>3085</v>
      </c>
      <c r="E122" s="254">
        <v>1065</v>
      </c>
      <c r="F122" s="254">
        <v>12002</v>
      </c>
      <c r="G122" s="254">
        <v>1261</v>
      </c>
      <c r="H122" s="254">
        <v>430</v>
      </c>
      <c r="I122" s="254">
        <v>14</v>
      </c>
      <c r="J122" s="254">
        <v>14</v>
      </c>
      <c r="K122" s="254">
        <v>21</v>
      </c>
      <c r="L122" s="254">
        <v>0</v>
      </c>
      <c r="M122" s="254">
        <v>0</v>
      </c>
      <c r="N122" s="1040" t="s">
        <v>381</v>
      </c>
      <c r="O122" s="1040"/>
    </row>
    <row r="123" spans="1:15" ht="18.600000000000001" customHeight="1" thickTop="1" x14ac:dyDescent="0.25">
      <c r="A123" s="524"/>
      <c r="B123" s="524"/>
      <c r="C123" s="523"/>
      <c r="D123" s="523"/>
      <c r="E123" s="523"/>
      <c r="F123" s="523"/>
      <c r="G123" s="523"/>
      <c r="H123" s="523"/>
      <c r="I123" s="523"/>
      <c r="J123" s="523"/>
      <c r="K123" s="523"/>
      <c r="L123" s="523"/>
      <c r="M123" s="523"/>
      <c r="N123" s="23"/>
      <c r="O123" s="23"/>
    </row>
    <row r="124" spans="1:15" ht="18.600000000000001" customHeight="1" x14ac:dyDescent="0.25">
      <c r="A124" s="524"/>
      <c r="B124" s="524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23"/>
      <c r="O124" s="23"/>
    </row>
    <row r="125" spans="1:15" ht="18.600000000000001" customHeight="1" x14ac:dyDescent="0.25">
      <c r="A125" s="524"/>
      <c r="B125" s="524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23"/>
      <c r="O125" s="23"/>
    </row>
    <row r="126" spans="1:15" ht="18.600000000000001" customHeight="1" x14ac:dyDescent="0.25">
      <c r="A126" s="524"/>
      <c r="B126" s="524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23"/>
      <c r="O126" s="23"/>
    </row>
    <row r="127" spans="1:15" ht="18.600000000000001" customHeight="1" x14ac:dyDescent="0.25">
      <c r="A127" s="524"/>
      <c r="B127" s="524"/>
      <c r="C127" s="523"/>
      <c r="D127" s="523"/>
      <c r="E127" s="523"/>
      <c r="F127" s="523"/>
      <c r="G127" s="523"/>
      <c r="H127" s="523"/>
      <c r="I127" s="523"/>
      <c r="J127" s="523"/>
      <c r="K127" s="523"/>
      <c r="L127" s="523"/>
      <c r="M127" s="523"/>
      <c r="N127" s="23"/>
      <c r="O127" s="23"/>
    </row>
    <row r="128" spans="1:15" ht="18.600000000000001" customHeight="1" x14ac:dyDescent="0.25">
      <c r="A128" s="524"/>
      <c r="B128" s="524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23"/>
      <c r="O128" s="23"/>
    </row>
  </sheetData>
  <mergeCells count="232">
    <mergeCell ref="A28:B28"/>
    <mergeCell ref="N28:O28"/>
    <mergeCell ref="A29:B29"/>
    <mergeCell ref="N29:O29"/>
    <mergeCell ref="A25:B25"/>
    <mergeCell ref="N25:O25"/>
    <mergeCell ref="A26:B26"/>
    <mergeCell ref="N26:O26"/>
    <mergeCell ref="A27:B27"/>
    <mergeCell ref="N27:O27"/>
    <mergeCell ref="A22:B22"/>
    <mergeCell ref="N22:O22"/>
    <mergeCell ref="A23:B23"/>
    <mergeCell ref="N23:O23"/>
    <mergeCell ref="A24:B24"/>
    <mergeCell ref="N24:O24"/>
    <mergeCell ref="A19:B19"/>
    <mergeCell ref="N19:O19"/>
    <mergeCell ref="A20:B20"/>
    <mergeCell ref="N20:O20"/>
    <mergeCell ref="A21:B21"/>
    <mergeCell ref="N21:O21"/>
    <mergeCell ref="A10:B10"/>
    <mergeCell ref="N10:O10"/>
    <mergeCell ref="A11:B11"/>
    <mergeCell ref="N11:O11"/>
    <mergeCell ref="A12:B12"/>
    <mergeCell ref="A13:A18"/>
    <mergeCell ref="O13:O18"/>
    <mergeCell ref="K5:K6"/>
    <mergeCell ref="L5:L6"/>
    <mergeCell ref="M5:M6"/>
    <mergeCell ref="A9:B9"/>
    <mergeCell ref="N9:O9"/>
    <mergeCell ref="N12:O12"/>
    <mergeCell ref="D7:E7"/>
    <mergeCell ref="A2:O2"/>
    <mergeCell ref="A4:B4"/>
    <mergeCell ref="C5:C6"/>
    <mergeCell ref="D5:E5"/>
    <mergeCell ref="F5:F6"/>
    <mergeCell ref="G5:G6"/>
    <mergeCell ref="H5:H6"/>
    <mergeCell ref="I5:I6"/>
    <mergeCell ref="J5:J6"/>
    <mergeCell ref="A3:O3"/>
    <mergeCell ref="N4:O4"/>
    <mergeCell ref="N5:O8"/>
    <mergeCell ref="A5:B8"/>
    <mergeCell ref="C7:C8"/>
    <mergeCell ref="F7:F8"/>
    <mergeCell ref="G7:G8"/>
    <mergeCell ref="I7:I8"/>
    <mergeCell ref="L7:L8"/>
    <mergeCell ref="M7:M8"/>
    <mergeCell ref="K7:K8"/>
    <mergeCell ref="J7:J8"/>
    <mergeCell ref="H7:H8"/>
    <mergeCell ref="N119:O119"/>
    <mergeCell ref="N120:O120"/>
    <mergeCell ref="N121:O121"/>
    <mergeCell ref="N122:O122"/>
    <mergeCell ref="N112:O112"/>
    <mergeCell ref="N113:O113"/>
    <mergeCell ref="N114:O114"/>
    <mergeCell ref="N115:O115"/>
    <mergeCell ref="N116:O116"/>
    <mergeCell ref="N117:O117"/>
    <mergeCell ref="N39:O39"/>
    <mergeCell ref="A97:B97"/>
    <mergeCell ref="N118:O118"/>
    <mergeCell ref="N102:O102"/>
    <mergeCell ref="N103:O103"/>
    <mergeCell ref="N104:O104"/>
    <mergeCell ref="N105:O105"/>
    <mergeCell ref="O106:O111"/>
    <mergeCell ref="N87:O87"/>
    <mergeCell ref="N88:O88"/>
    <mergeCell ref="N89:O89"/>
    <mergeCell ref="N90:O90"/>
    <mergeCell ref="N70:O70"/>
    <mergeCell ref="N81:O81"/>
    <mergeCell ref="N82:O82"/>
    <mergeCell ref="N83:O83"/>
    <mergeCell ref="N84:O84"/>
    <mergeCell ref="N40:O40"/>
    <mergeCell ref="O43:O48"/>
    <mergeCell ref="N53:O53"/>
    <mergeCell ref="N54:O54"/>
    <mergeCell ref="N55:O55"/>
    <mergeCell ref="N56:O56"/>
    <mergeCell ref="N57:O57"/>
    <mergeCell ref="N58:O58"/>
    <mergeCell ref="N42:O42"/>
    <mergeCell ref="N52:O52"/>
    <mergeCell ref="N50:O50"/>
    <mergeCell ref="N49:O49"/>
    <mergeCell ref="N59:O59"/>
    <mergeCell ref="N41:O41"/>
    <mergeCell ref="N51:O51"/>
    <mergeCell ref="N85:O85"/>
    <mergeCell ref="N86:O86"/>
    <mergeCell ref="N71:O71"/>
    <mergeCell ref="N72:O72"/>
    <mergeCell ref="N73:O73"/>
    <mergeCell ref="O74:O79"/>
    <mergeCell ref="N80:O80"/>
    <mergeCell ref="A90:B90"/>
    <mergeCell ref="A34:B34"/>
    <mergeCell ref="A65:B65"/>
    <mergeCell ref="A59:B59"/>
    <mergeCell ref="A66:B69"/>
    <mergeCell ref="C66:C67"/>
    <mergeCell ref="D66:E66"/>
    <mergeCell ref="F66:F67"/>
    <mergeCell ref="G66:G67"/>
    <mergeCell ref="H66:H67"/>
    <mergeCell ref="I66:I67"/>
    <mergeCell ref="J66:J67"/>
    <mergeCell ref="A35:B38"/>
    <mergeCell ref="C35:C36"/>
    <mergeCell ref="D35:E35"/>
    <mergeCell ref="F35:F36"/>
    <mergeCell ref="G35:G36"/>
    <mergeCell ref="H35:H36"/>
    <mergeCell ref="A122:B122"/>
    <mergeCell ref="A116:B116"/>
    <mergeCell ref="A117:B117"/>
    <mergeCell ref="A118:B118"/>
    <mergeCell ref="A119:B119"/>
    <mergeCell ref="A120:B120"/>
    <mergeCell ref="A121:B121"/>
    <mergeCell ref="A105:B105"/>
    <mergeCell ref="A106:A111"/>
    <mergeCell ref="A112:B112"/>
    <mergeCell ref="A113:B113"/>
    <mergeCell ref="A114:B114"/>
    <mergeCell ref="A115:B115"/>
    <mergeCell ref="A70:B70"/>
    <mergeCell ref="A71:B71"/>
    <mergeCell ref="A72:B72"/>
    <mergeCell ref="A98:B101"/>
    <mergeCell ref="C98:C99"/>
    <mergeCell ref="D98:E98"/>
    <mergeCell ref="F98:F99"/>
    <mergeCell ref="A73:B73"/>
    <mergeCell ref="A74:A79"/>
    <mergeCell ref="A80:B80"/>
    <mergeCell ref="A81:B81"/>
    <mergeCell ref="A82:B82"/>
    <mergeCell ref="A83:B83"/>
    <mergeCell ref="A104:B104"/>
    <mergeCell ref="A84:B84"/>
    <mergeCell ref="A85:B85"/>
    <mergeCell ref="A86:B86"/>
    <mergeCell ref="A87:B87"/>
    <mergeCell ref="A88:B88"/>
    <mergeCell ref="A89:B89"/>
    <mergeCell ref="A102:B102"/>
    <mergeCell ref="A103:B103"/>
    <mergeCell ref="A32:O32"/>
    <mergeCell ref="A33:O33"/>
    <mergeCell ref="A63:O63"/>
    <mergeCell ref="A64:O64"/>
    <mergeCell ref="A95:O95"/>
    <mergeCell ref="A96:O96"/>
    <mergeCell ref="N34:O34"/>
    <mergeCell ref="N65:O65"/>
    <mergeCell ref="N97:O97"/>
    <mergeCell ref="A39:B39"/>
    <mergeCell ref="A40:B40"/>
    <mergeCell ref="A41:B41"/>
    <mergeCell ref="A53:B53"/>
    <mergeCell ref="A54:B54"/>
    <mergeCell ref="A55:B55"/>
    <mergeCell ref="A56:B56"/>
    <mergeCell ref="A57:B57"/>
    <mergeCell ref="A58:B58"/>
    <mergeCell ref="A42:B42"/>
    <mergeCell ref="A43:A48"/>
    <mergeCell ref="A49:B49"/>
    <mergeCell ref="A50:B50"/>
    <mergeCell ref="A51:B51"/>
    <mergeCell ref="A52:B52"/>
    <mergeCell ref="I35:I36"/>
    <mergeCell ref="J35:J36"/>
    <mergeCell ref="K35:K36"/>
    <mergeCell ref="L35:L36"/>
    <mergeCell ref="M35:M36"/>
    <mergeCell ref="N35:O38"/>
    <mergeCell ref="C37:C38"/>
    <mergeCell ref="D37:E37"/>
    <mergeCell ref="F37:F38"/>
    <mergeCell ref="G37:G38"/>
    <mergeCell ref="H37:H38"/>
    <mergeCell ref="I37:I38"/>
    <mergeCell ref="J37:J38"/>
    <mergeCell ref="K37:K38"/>
    <mergeCell ref="L37:L38"/>
    <mergeCell ref="M37:M38"/>
    <mergeCell ref="K66:K67"/>
    <mergeCell ref="L66:L67"/>
    <mergeCell ref="M66:M67"/>
    <mergeCell ref="N66:O69"/>
    <mergeCell ref="C68:C69"/>
    <mergeCell ref="D68:E68"/>
    <mergeCell ref="F68:F69"/>
    <mergeCell ref="G68:G69"/>
    <mergeCell ref="H68:H69"/>
    <mergeCell ref="I68:I69"/>
    <mergeCell ref="J68:J69"/>
    <mergeCell ref="K68:K69"/>
    <mergeCell ref="L68:L69"/>
    <mergeCell ref="M68:M69"/>
    <mergeCell ref="K98:K99"/>
    <mergeCell ref="L98:L99"/>
    <mergeCell ref="M98:M99"/>
    <mergeCell ref="N98:O101"/>
    <mergeCell ref="C100:C101"/>
    <mergeCell ref="D100:E100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G98:G99"/>
    <mergeCell ref="H98:H99"/>
    <mergeCell ref="I98:I99"/>
    <mergeCell ref="J98:J99"/>
  </mergeCells>
  <printOptions horizontalCentered="1" verticalCentered="1"/>
  <pageMargins left="0.8" right="0.8" top="1" bottom="1" header="1" footer="1"/>
  <pageSetup paperSize="9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29"/>
  <sheetViews>
    <sheetView rightToLeft="1" view="pageBreakPreview" zoomScale="75" zoomScaleNormal="100" workbookViewId="0">
      <selection activeCell="E15" sqref="E15"/>
    </sheetView>
  </sheetViews>
  <sheetFormatPr defaultRowHeight="20.25" x14ac:dyDescent="0.3"/>
  <cols>
    <col min="1" max="1" width="2.58203125" customWidth="1"/>
    <col min="2" max="2" width="6.5" customWidth="1"/>
    <col min="3" max="4" width="4.25" customWidth="1"/>
    <col min="5" max="6" width="4.5" customWidth="1"/>
    <col min="7" max="7" width="5.75" customWidth="1"/>
    <col min="8" max="8" width="5.33203125" customWidth="1"/>
    <col min="9" max="10" width="5.9140625" customWidth="1"/>
    <col min="11" max="11" width="7.83203125" customWidth="1"/>
    <col min="12" max="12" width="7.25" customWidth="1"/>
    <col min="13" max="13" width="8" customWidth="1"/>
    <col min="14" max="15" width="5.4140625" customWidth="1"/>
    <col min="16" max="16" width="6.4140625" customWidth="1"/>
    <col min="17" max="17" width="7.25" customWidth="1"/>
    <col min="18" max="18" width="9.9140625" customWidth="1"/>
    <col min="19" max="19" width="2.83203125" customWidth="1"/>
  </cols>
  <sheetData>
    <row r="1" spans="1:19" ht="29.25" customHeight="1" x14ac:dyDescent="0.3">
      <c r="A1" s="1049" t="s">
        <v>552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ht="41.25" customHeight="1" x14ac:dyDescent="0.3">
      <c r="A2" s="1049" t="s">
        <v>1139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</row>
    <row r="3" spans="1:19" ht="22.5" customHeight="1" thickBot="1" x14ac:dyDescent="0.35">
      <c r="A3" s="1050" t="s">
        <v>1138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31"/>
      <c r="Q3" s="31"/>
      <c r="R3" s="1051" t="s">
        <v>666</v>
      </c>
      <c r="S3" s="1051"/>
    </row>
    <row r="4" spans="1:19" ht="25.5" customHeight="1" thickTop="1" x14ac:dyDescent="0.3">
      <c r="A4" s="1116" t="s">
        <v>0</v>
      </c>
      <c r="B4" s="1116"/>
      <c r="C4" s="1112" t="s">
        <v>145</v>
      </c>
      <c r="D4" s="1112"/>
      <c r="E4" s="1112"/>
      <c r="F4" s="1112"/>
      <c r="G4" s="1112" t="s">
        <v>146</v>
      </c>
      <c r="H4" s="1112"/>
      <c r="I4" s="1112"/>
      <c r="J4" s="1112"/>
      <c r="K4" s="1112" t="s">
        <v>2</v>
      </c>
      <c r="L4" s="1112"/>
      <c r="M4" s="1112"/>
      <c r="N4" s="1112" t="s">
        <v>37</v>
      </c>
      <c r="O4" s="1112"/>
      <c r="P4" s="1112"/>
      <c r="Q4" s="1215" t="s">
        <v>38</v>
      </c>
      <c r="R4" s="1112" t="s">
        <v>439</v>
      </c>
      <c r="S4" s="1112"/>
    </row>
    <row r="5" spans="1:19" ht="27" customHeight="1" x14ac:dyDescent="0.3">
      <c r="A5" s="1117"/>
      <c r="B5" s="1117"/>
      <c r="C5" s="1111" t="s">
        <v>147</v>
      </c>
      <c r="D5" s="1111"/>
      <c r="E5" s="1111"/>
      <c r="F5" s="1111"/>
      <c r="G5" s="1111" t="s">
        <v>148</v>
      </c>
      <c r="H5" s="1111"/>
      <c r="I5" s="1111"/>
      <c r="J5" s="1111"/>
      <c r="K5" s="1111" t="s">
        <v>4</v>
      </c>
      <c r="L5" s="1111"/>
      <c r="M5" s="1111"/>
      <c r="N5" s="1111" t="s">
        <v>149</v>
      </c>
      <c r="O5" s="1111"/>
      <c r="P5" s="1111"/>
      <c r="Q5" s="1218"/>
      <c r="R5" s="1111"/>
      <c r="S5" s="1111"/>
    </row>
    <row r="6" spans="1:19" ht="22.5" customHeight="1" x14ac:dyDescent="0.3">
      <c r="A6" s="1117"/>
      <c r="B6" s="1117"/>
      <c r="C6" s="201" t="s">
        <v>85</v>
      </c>
      <c r="D6" s="201" t="s">
        <v>42</v>
      </c>
      <c r="E6" s="201" t="s">
        <v>7</v>
      </c>
      <c r="F6" s="201" t="s">
        <v>8</v>
      </c>
      <c r="G6" s="201" t="s">
        <v>151</v>
      </c>
      <c r="H6" s="201" t="s">
        <v>152</v>
      </c>
      <c r="I6" s="201" t="s">
        <v>153</v>
      </c>
      <c r="J6" s="201" t="s">
        <v>8</v>
      </c>
      <c r="K6" s="201" t="s">
        <v>85</v>
      </c>
      <c r="L6" s="201" t="s">
        <v>42</v>
      </c>
      <c r="M6" s="201" t="s">
        <v>8</v>
      </c>
      <c r="N6" s="201" t="s">
        <v>85</v>
      </c>
      <c r="O6" s="201" t="s">
        <v>6</v>
      </c>
      <c r="P6" s="201" t="s">
        <v>8</v>
      </c>
      <c r="Q6" s="1061" t="s">
        <v>150</v>
      </c>
      <c r="R6" s="1111"/>
      <c r="S6" s="1111"/>
    </row>
    <row r="7" spans="1:19" ht="81" customHeight="1" thickBot="1" x14ac:dyDescent="0.35">
      <c r="A7" s="1118"/>
      <c r="B7" s="1118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219"/>
      <c r="R7" s="1113"/>
      <c r="S7" s="1113"/>
    </row>
    <row r="8" spans="1:19" s="181" customFormat="1" ht="24" customHeight="1" x14ac:dyDescent="0.3">
      <c r="A8" s="1217" t="s">
        <v>528</v>
      </c>
      <c r="B8" s="1217"/>
      <c r="C8" s="830">
        <v>15</v>
      </c>
      <c r="D8" s="830">
        <v>1</v>
      </c>
      <c r="E8" s="830">
        <v>5</v>
      </c>
      <c r="F8" s="830">
        <v>21</v>
      </c>
      <c r="G8" s="830">
        <v>10</v>
      </c>
      <c r="H8" s="830">
        <v>2</v>
      </c>
      <c r="I8" s="830">
        <v>9</v>
      </c>
      <c r="J8" s="830">
        <v>21</v>
      </c>
      <c r="K8" s="830">
        <v>9143</v>
      </c>
      <c r="L8" s="830">
        <v>1002</v>
      </c>
      <c r="M8" s="830">
        <f>SUM(K8:L8)</f>
        <v>10145</v>
      </c>
      <c r="N8" s="830">
        <v>211</v>
      </c>
      <c r="O8" s="830">
        <v>16</v>
      </c>
      <c r="P8" s="830">
        <f>SUM(N8:O8)</f>
        <v>227</v>
      </c>
      <c r="Q8" s="830">
        <v>212</v>
      </c>
      <c r="R8" s="991" t="s">
        <v>743</v>
      </c>
      <c r="S8" s="991"/>
    </row>
    <row r="9" spans="1:19" ht="18.95" customHeight="1" x14ac:dyDescent="0.3">
      <c r="A9" s="1065" t="s">
        <v>14</v>
      </c>
      <c r="B9" s="1065"/>
      <c r="C9" s="830">
        <v>4</v>
      </c>
      <c r="D9" s="830">
        <v>4</v>
      </c>
      <c r="E9" s="830">
        <v>25</v>
      </c>
      <c r="F9" s="830">
        <v>33</v>
      </c>
      <c r="G9" s="830">
        <v>4</v>
      </c>
      <c r="H9" s="830">
        <v>2</v>
      </c>
      <c r="I9" s="830">
        <v>27</v>
      </c>
      <c r="J9" s="830">
        <v>33</v>
      </c>
      <c r="K9" s="830">
        <v>9761</v>
      </c>
      <c r="L9" s="830">
        <v>2625</v>
      </c>
      <c r="M9" s="830">
        <f t="shared" ref="M9:M27" si="0">SUM(K9:L9)</f>
        <v>12386</v>
      </c>
      <c r="N9" s="830">
        <v>62</v>
      </c>
      <c r="O9" s="830">
        <v>30</v>
      </c>
      <c r="P9" s="830">
        <f t="shared" ref="P9:P27" si="1">SUM(N9:O9)</f>
        <v>92</v>
      </c>
      <c r="Q9" s="830">
        <v>379</v>
      </c>
      <c r="R9" s="994" t="s">
        <v>15</v>
      </c>
      <c r="S9" s="994"/>
    </row>
    <row r="10" spans="1:19" ht="18.95" customHeight="1" x14ac:dyDescent="0.3">
      <c r="A10" s="1065" t="s">
        <v>16</v>
      </c>
      <c r="B10" s="1065"/>
      <c r="C10" s="830">
        <v>11</v>
      </c>
      <c r="D10" s="830">
        <v>5</v>
      </c>
      <c r="E10" s="830">
        <v>6</v>
      </c>
      <c r="F10" s="830">
        <v>22</v>
      </c>
      <c r="G10" s="830">
        <v>7</v>
      </c>
      <c r="H10" s="830">
        <v>1</v>
      </c>
      <c r="I10" s="830">
        <v>14</v>
      </c>
      <c r="J10" s="830">
        <v>22</v>
      </c>
      <c r="K10" s="830">
        <v>6467</v>
      </c>
      <c r="L10" s="830">
        <v>1666</v>
      </c>
      <c r="M10" s="830">
        <f t="shared" si="0"/>
        <v>8133</v>
      </c>
      <c r="N10" s="830">
        <v>106</v>
      </c>
      <c r="O10" s="830">
        <v>33</v>
      </c>
      <c r="P10" s="830">
        <f t="shared" si="1"/>
        <v>139</v>
      </c>
      <c r="Q10" s="830">
        <v>179</v>
      </c>
      <c r="R10" s="996" t="s">
        <v>17</v>
      </c>
      <c r="S10" s="996"/>
    </row>
    <row r="11" spans="1:19" ht="18.95" customHeight="1" x14ac:dyDescent="0.3">
      <c r="A11" s="1065" t="s">
        <v>18</v>
      </c>
      <c r="B11" s="1065"/>
      <c r="C11" s="830">
        <v>22</v>
      </c>
      <c r="D11" s="830">
        <v>3</v>
      </c>
      <c r="E11" s="830">
        <v>0</v>
      </c>
      <c r="F11" s="830">
        <v>25</v>
      </c>
      <c r="G11" s="830">
        <v>9</v>
      </c>
      <c r="H11" s="830">
        <v>4</v>
      </c>
      <c r="I11" s="830">
        <v>12</v>
      </c>
      <c r="J11" s="830">
        <v>25</v>
      </c>
      <c r="K11" s="830">
        <v>8426</v>
      </c>
      <c r="L11" s="830">
        <v>1203</v>
      </c>
      <c r="M11" s="830">
        <f t="shared" si="0"/>
        <v>9629</v>
      </c>
      <c r="N11" s="830">
        <v>270</v>
      </c>
      <c r="O11" s="830">
        <v>64</v>
      </c>
      <c r="P11" s="830">
        <f t="shared" si="1"/>
        <v>334</v>
      </c>
      <c r="Q11" s="830">
        <v>204</v>
      </c>
      <c r="R11" s="996" t="s">
        <v>19</v>
      </c>
      <c r="S11" s="996"/>
    </row>
    <row r="12" spans="1:19" ht="18.95" customHeight="1" x14ac:dyDescent="0.3">
      <c r="A12" s="997" t="s">
        <v>20</v>
      </c>
      <c r="B12" s="265" t="s">
        <v>399</v>
      </c>
      <c r="C12" s="830">
        <v>12</v>
      </c>
      <c r="D12" s="830">
        <v>5</v>
      </c>
      <c r="E12" s="830">
        <v>0</v>
      </c>
      <c r="F12" s="830">
        <v>17</v>
      </c>
      <c r="G12" s="830">
        <v>1</v>
      </c>
      <c r="H12" s="830">
        <v>0</v>
      </c>
      <c r="I12" s="830">
        <v>16</v>
      </c>
      <c r="J12" s="830">
        <v>17</v>
      </c>
      <c r="K12" s="830">
        <v>7792</v>
      </c>
      <c r="L12" s="830">
        <v>1560</v>
      </c>
      <c r="M12" s="830">
        <f t="shared" si="0"/>
        <v>9352</v>
      </c>
      <c r="N12" s="830">
        <v>196</v>
      </c>
      <c r="O12" s="830">
        <v>130</v>
      </c>
      <c r="P12" s="830">
        <f t="shared" si="1"/>
        <v>326</v>
      </c>
      <c r="Q12" s="830">
        <v>205</v>
      </c>
      <c r="R12" s="269" t="s">
        <v>43</v>
      </c>
      <c r="S12" s="1000" t="s">
        <v>380</v>
      </c>
    </row>
    <row r="13" spans="1:19" ht="18.95" customHeight="1" x14ac:dyDescent="0.3">
      <c r="A13" s="998"/>
      <c r="B13" s="265" t="s">
        <v>400</v>
      </c>
      <c r="C13" s="830">
        <v>20</v>
      </c>
      <c r="D13" s="830">
        <v>6</v>
      </c>
      <c r="E13" s="830">
        <v>0</v>
      </c>
      <c r="F13" s="830">
        <v>26</v>
      </c>
      <c r="G13" s="830">
        <v>8</v>
      </c>
      <c r="H13" s="830">
        <v>2</v>
      </c>
      <c r="I13" s="830">
        <v>16</v>
      </c>
      <c r="J13" s="830">
        <v>26</v>
      </c>
      <c r="K13" s="830">
        <v>15890</v>
      </c>
      <c r="L13" s="830">
        <v>2557</v>
      </c>
      <c r="M13" s="830">
        <f t="shared" si="0"/>
        <v>18447</v>
      </c>
      <c r="N13" s="830">
        <v>270</v>
      </c>
      <c r="O13" s="830">
        <v>116</v>
      </c>
      <c r="P13" s="830">
        <f t="shared" si="1"/>
        <v>386</v>
      </c>
      <c r="Q13" s="830">
        <v>354</v>
      </c>
      <c r="R13" s="269" t="s">
        <v>44</v>
      </c>
      <c r="S13" s="1001"/>
    </row>
    <row r="14" spans="1:19" ht="18.95" customHeight="1" x14ac:dyDescent="0.3">
      <c r="A14" s="998"/>
      <c r="B14" s="265" t="s">
        <v>401</v>
      </c>
      <c r="C14" s="830">
        <v>4</v>
      </c>
      <c r="D14" s="830">
        <v>1</v>
      </c>
      <c r="E14" s="830">
        <v>0</v>
      </c>
      <c r="F14" s="830">
        <v>5</v>
      </c>
      <c r="G14" s="830">
        <v>0</v>
      </c>
      <c r="H14" s="830">
        <v>0</v>
      </c>
      <c r="I14" s="830">
        <v>5</v>
      </c>
      <c r="J14" s="830">
        <v>5</v>
      </c>
      <c r="K14" s="830">
        <v>6124</v>
      </c>
      <c r="L14" s="830">
        <v>620</v>
      </c>
      <c r="M14" s="830">
        <f t="shared" si="0"/>
        <v>6744</v>
      </c>
      <c r="N14" s="830">
        <v>105</v>
      </c>
      <c r="O14" s="830">
        <v>20</v>
      </c>
      <c r="P14" s="830">
        <f t="shared" si="1"/>
        <v>125</v>
      </c>
      <c r="Q14" s="830">
        <v>85</v>
      </c>
      <c r="R14" s="269" t="s">
        <v>45</v>
      </c>
      <c r="S14" s="1001"/>
    </row>
    <row r="15" spans="1:19" ht="18.95" customHeight="1" x14ac:dyDescent="0.3">
      <c r="A15" s="998"/>
      <c r="B15" s="265" t="s">
        <v>382</v>
      </c>
      <c r="C15" s="830">
        <v>12</v>
      </c>
      <c r="D15" s="830">
        <v>5</v>
      </c>
      <c r="E15" s="830">
        <v>0</v>
      </c>
      <c r="F15" s="830">
        <v>17</v>
      </c>
      <c r="G15" s="830">
        <v>5</v>
      </c>
      <c r="H15" s="830">
        <v>2</v>
      </c>
      <c r="I15" s="830">
        <v>10</v>
      </c>
      <c r="J15" s="830">
        <v>17</v>
      </c>
      <c r="K15" s="830">
        <v>6090</v>
      </c>
      <c r="L15" s="830">
        <v>1764</v>
      </c>
      <c r="M15" s="830">
        <f t="shared" si="0"/>
        <v>7854</v>
      </c>
      <c r="N15" s="830">
        <v>164</v>
      </c>
      <c r="O15" s="830">
        <v>136</v>
      </c>
      <c r="P15" s="830">
        <f t="shared" si="1"/>
        <v>300</v>
      </c>
      <c r="Q15" s="830">
        <v>182</v>
      </c>
      <c r="R15" s="269" t="s">
        <v>46</v>
      </c>
      <c r="S15" s="1001"/>
    </row>
    <row r="16" spans="1:19" ht="18.95" customHeight="1" x14ac:dyDescent="0.3">
      <c r="A16" s="998"/>
      <c r="B16" s="265" t="s">
        <v>383</v>
      </c>
      <c r="C16" s="830">
        <v>14</v>
      </c>
      <c r="D16" s="830">
        <v>5</v>
      </c>
      <c r="E16" s="830">
        <v>0</v>
      </c>
      <c r="F16" s="830">
        <v>19</v>
      </c>
      <c r="G16" s="830">
        <v>3</v>
      </c>
      <c r="H16" s="830">
        <v>2</v>
      </c>
      <c r="I16" s="830">
        <v>14</v>
      </c>
      <c r="J16" s="830">
        <v>19</v>
      </c>
      <c r="K16" s="830">
        <v>12353</v>
      </c>
      <c r="L16" s="830">
        <v>3598</v>
      </c>
      <c r="M16" s="830">
        <f t="shared" si="0"/>
        <v>15951</v>
      </c>
      <c r="N16" s="830">
        <v>185</v>
      </c>
      <c r="O16" s="830">
        <v>125</v>
      </c>
      <c r="P16" s="830">
        <f t="shared" si="1"/>
        <v>310</v>
      </c>
      <c r="Q16" s="830">
        <v>277</v>
      </c>
      <c r="R16" s="269" t="s">
        <v>47</v>
      </c>
      <c r="S16" s="1001"/>
    </row>
    <row r="17" spans="1:19" ht="18.95" customHeight="1" x14ac:dyDescent="0.3">
      <c r="A17" s="999"/>
      <c r="B17" s="265" t="s">
        <v>384</v>
      </c>
      <c r="C17" s="830">
        <v>14</v>
      </c>
      <c r="D17" s="830">
        <v>3</v>
      </c>
      <c r="E17" s="830">
        <v>0</v>
      </c>
      <c r="F17" s="830">
        <v>17</v>
      </c>
      <c r="G17" s="830">
        <v>5</v>
      </c>
      <c r="H17" s="830">
        <v>2</v>
      </c>
      <c r="I17" s="830">
        <v>10</v>
      </c>
      <c r="J17" s="830">
        <v>17</v>
      </c>
      <c r="K17" s="830">
        <v>9150</v>
      </c>
      <c r="L17" s="830">
        <v>1055</v>
      </c>
      <c r="M17" s="830">
        <f t="shared" si="0"/>
        <v>10205</v>
      </c>
      <c r="N17" s="830">
        <v>235</v>
      </c>
      <c r="O17" s="830">
        <v>55</v>
      </c>
      <c r="P17" s="830">
        <f t="shared" si="1"/>
        <v>290</v>
      </c>
      <c r="Q17" s="830">
        <v>189</v>
      </c>
      <c r="R17" s="269" t="s">
        <v>48</v>
      </c>
      <c r="S17" s="1002"/>
    </row>
    <row r="18" spans="1:19" s="157" customFormat="1" ht="18.95" customHeight="1" x14ac:dyDescent="0.3">
      <c r="A18" s="1065" t="s">
        <v>397</v>
      </c>
      <c r="B18" s="1065"/>
      <c r="C18" s="830">
        <v>27</v>
      </c>
      <c r="D18" s="830">
        <v>5</v>
      </c>
      <c r="E18" s="830">
        <v>0</v>
      </c>
      <c r="F18" s="830">
        <v>32</v>
      </c>
      <c r="G18" s="830">
        <v>10</v>
      </c>
      <c r="H18" s="830">
        <v>6</v>
      </c>
      <c r="I18" s="830">
        <v>16</v>
      </c>
      <c r="J18" s="830">
        <v>32</v>
      </c>
      <c r="K18" s="830">
        <v>12998</v>
      </c>
      <c r="L18" s="830">
        <v>2137</v>
      </c>
      <c r="M18" s="830">
        <f t="shared" si="0"/>
        <v>15135</v>
      </c>
      <c r="N18" s="830">
        <v>231</v>
      </c>
      <c r="O18" s="830">
        <v>33</v>
      </c>
      <c r="P18" s="830">
        <f t="shared" si="1"/>
        <v>264</v>
      </c>
      <c r="Q18" s="830">
        <v>193</v>
      </c>
      <c r="R18" s="269"/>
      <c r="S18" s="34" t="s">
        <v>438</v>
      </c>
    </row>
    <row r="19" spans="1:19" ht="18.95" customHeight="1" x14ac:dyDescent="0.3">
      <c r="A19" s="1065" t="s">
        <v>22</v>
      </c>
      <c r="B19" s="1065"/>
      <c r="C19" s="830">
        <v>15</v>
      </c>
      <c r="D19" s="830">
        <v>2</v>
      </c>
      <c r="E19" s="830">
        <v>0</v>
      </c>
      <c r="F19" s="830">
        <v>17</v>
      </c>
      <c r="G19" s="830">
        <v>7</v>
      </c>
      <c r="H19" s="830">
        <v>3</v>
      </c>
      <c r="I19" s="830">
        <v>7</v>
      </c>
      <c r="J19" s="830">
        <v>17</v>
      </c>
      <c r="K19" s="830">
        <v>10246</v>
      </c>
      <c r="L19" s="830">
        <v>1327</v>
      </c>
      <c r="M19" s="830">
        <f t="shared" si="0"/>
        <v>11573</v>
      </c>
      <c r="N19" s="830">
        <v>269</v>
      </c>
      <c r="O19" s="830">
        <v>47</v>
      </c>
      <c r="P19" s="830">
        <f t="shared" si="1"/>
        <v>316</v>
      </c>
      <c r="Q19" s="830">
        <v>195</v>
      </c>
      <c r="R19" s="996" t="s">
        <v>49</v>
      </c>
      <c r="S19" s="996"/>
    </row>
    <row r="20" spans="1:19" ht="18.95" customHeight="1" x14ac:dyDescent="0.3">
      <c r="A20" s="1065" t="s">
        <v>23</v>
      </c>
      <c r="B20" s="1065"/>
      <c r="C20" s="830">
        <v>12</v>
      </c>
      <c r="D20" s="830">
        <v>3</v>
      </c>
      <c r="E20" s="830">
        <v>0</v>
      </c>
      <c r="F20" s="830">
        <v>15</v>
      </c>
      <c r="G20" s="830">
        <v>8</v>
      </c>
      <c r="H20" s="830">
        <v>5</v>
      </c>
      <c r="I20" s="830">
        <v>2</v>
      </c>
      <c r="J20" s="830">
        <v>15</v>
      </c>
      <c r="K20" s="830">
        <v>8191</v>
      </c>
      <c r="L20" s="830">
        <v>1521</v>
      </c>
      <c r="M20" s="830">
        <f t="shared" si="0"/>
        <v>9712</v>
      </c>
      <c r="N20" s="830">
        <v>239</v>
      </c>
      <c r="O20" s="830">
        <v>50</v>
      </c>
      <c r="P20" s="830">
        <f t="shared" si="1"/>
        <v>289</v>
      </c>
      <c r="Q20" s="830">
        <v>175</v>
      </c>
      <c r="R20" s="996" t="s">
        <v>24</v>
      </c>
      <c r="S20" s="996"/>
    </row>
    <row r="21" spans="1:19" ht="18.95" customHeight="1" x14ac:dyDescent="0.3">
      <c r="A21" s="1065" t="s">
        <v>25</v>
      </c>
      <c r="B21" s="1065"/>
      <c r="C21" s="830">
        <v>17</v>
      </c>
      <c r="D21" s="830">
        <v>3</v>
      </c>
      <c r="E21" s="830">
        <v>0</v>
      </c>
      <c r="F21" s="830">
        <v>20</v>
      </c>
      <c r="G21" s="830">
        <v>6</v>
      </c>
      <c r="H21" s="830">
        <v>2</v>
      </c>
      <c r="I21" s="830">
        <v>12</v>
      </c>
      <c r="J21" s="830">
        <v>20</v>
      </c>
      <c r="K21" s="830">
        <v>11011</v>
      </c>
      <c r="L21" s="830">
        <v>2156</v>
      </c>
      <c r="M21" s="830">
        <f t="shared" si="0"/>
        <v>13167</v>
      </c>
      <c r="N21" s="830">
        <v>250</v>
      </c>
      <c r="O21" s="830">
        <v>67</v>
      </c>
      <c r="P21" s="830">
        <f t="shared" si="1"/>
        <v>317</v>
      </c>
      <c r="Q21" s="830">
        <v>263</v>
      </c>
      <c r="R21" s="996" t="s">
        <v>50</v>
      </c>
      <c r="S21" s="996"/>
    </row>
    <row r="22" spans="1:19" ht="18.95" customHeight="1" x14ac:dyDescent="0.3">
      <c r="A22" s="1065" t="s">
        <v>26</v>
      </c>
      <c r="B22" s="1065"/>
      <c r="C22" s="830">
        <v>20</v>
      </c>
      <c r="D22" s="830">
        <v>2</v>
      </c>
      <c r="E22" s="830">
        <v>0</v>
      </c>
      <c r="F22" s="830">
        <v>22</v>
      </c>
      <c r="G22" s="830">
        <v>6</v>
      </c>
      <c r="H22" s="830">
        <v>2</v>
      </c>
      <c r="I22" s="830">
        <v>14</v>
      </c>
      <c r="J22" s="830">
        <v>22</v>
      </c>
      <c r="K22" s="830">
        <v>9920</v>
      </c>
      <c r="L22" s="830">
        <v>1115</v>
      </c>
      <c r="M22" s="830">
        <f t="shared" si="0"/>
        <v>11035</v>
      </c>
      <c r="N22" s="830">
        <v>318</v>
      </c>
      <c r="O22" s="830">
        <v>65</v>
      </c>
      <c r="P22" s="830">
        <f t="shared" si="1"/>
        <v>383</v>
      </c>
      <c r="Q22" s="830">
        <v>231</v>
      </c>
      <c r="R22" s="996" t="s">
        <v>51</v>
      </c>
      <c r="S22" s="996"/>
    </row>
    <row r="23" spans="1:19" ht="18.95" customHeight="1" x14ac:dyDescent="0.3">
      <c r="A23" s="1065" t="s">
        <v>27</v>
      </c>
      <c r="B23" s="1065"/>
      <c r="C23" s="830">
        <v>5</v>
      </c>
      <c r="D23" s="830">
        <v>1</v>
      </c>
      <c r="E23" s="830">
        <v>1</v>
      </c>
      <c r="F23" s="830">
        <v>7</v>
      </c>
      <c r="G23" s="830">
        <v>2</v>
      </c>
      <c r="H23" s="830">
        <v>1</v>
      </c>
      <c r="I23" s="830">
        <v>4</v>
      </c>
      <c r="J23" s="830">
        <v>7</v>
      </c>
      <c r="K23" s="830">
        <v>4809</v>
      </c>
      <c r="L23" s="830">
        <v>777</v>
      </c>
      <c r="M23" s="830">
        <f t="shared" si="0"/>
        <v>5586</v>
      </c>
      <c r="N23" s="830">
        <v>43</v>
      </c>
      <c r="O23" s="830">
        <v>9</v>
      </c>
      <c r="P23" s="830">
        <f t="shared" si="1"/>
        <v>52</v>
      </c>
      <c r="Q23" s="830">
        <v>98</v>
      </c>
      <c r="R23" s="996" t="s">
        <v>28</v>
      </c>
      <c r="S23" s="996"/>
    </row>
    <row r="24" spans="1:19" ht="18.95" customHeight="1" x14ac:dyDescent="0.3">
      <c r="A24" s="1065" t="s">
        <v>29</v>
      </c>
      <c r="B24" s="1065"/>
      <c r="C24" s="830">
        <v>18</v>
      </c>
      <c r="D24" s="830">
        <v>3</v>
      </c>
      <c r="E24" s="830">
        <v>0</v>
      </c>
      <c r="F24" s="830">
        <v>21</v>
      </c>
      <c r="G24" s="830">
        <v>10</v>
      </c>
      <c r="H24" s="830">
        <v>4</v>
      </c>
      <c r="I24" s="830">
        <v>7</v>
      </c>
      <c r="J24" s="830">
        <v>21</v>
      </c>
      <c r="K24" s="830">
        <v>7503</v>
      </c>
      <c r="L24" s="830">
        <v>1113</v>
      </c>
      <c r="M24" s="830">
        <f t="shared" si="0"/>
        <v>8616</v>
      </c>
      <c r="N24" s="830">
        <v>253</v>
      </c>
      <c r="O24" s="830">
        <v>60</v>
      </c>
      <c r="P24" s="830">
        <f t="shared" si="1"/>
        <v>313</v>
      </c>
      <c r="Q24" s="830">
        <v>204</v>
      </c>
      <c r="R24" s="996" t="s">
        <v>30</v>
      </c>
      <c r="S24" s="996"/>
    </row>
    <row r="25" spans="1:19" ht="18.95" customHeight="1" x14ac:dyDescent="0.3">
      <c r="A25" s="1065" t="s">
        <v>31</v>
      </c>
      <c r="B25" s="1065"/>
      <c r="C25" s="830">
        <v>28</v>
      </c>
      <c r="D25" s="830">
        <v>2</v>
      </c>
      <c r="E25" s="830">
        <v>2</v>
      </c>
      <c r="F25" s="830">
        <v>32</v>
      </c>
      <c r="G25" s="830">
        <v>16</v>
      </c>
      <c r="H25" s="830">
        <v>6</v>
      </c>
      <c r="I25" s="830">
        <v>10</v>
      </c>
      <c r="J25" s="830">
        <v>32</v>
      </c>
      <c r="K25" s="830">
        <v>13807</v>
      </c>
      <c r="L25" s="830">
        <v>1492</v>
      </c>
      <c r="M25" s="830">
        <f t="shared" si="0"/>
        <v>15299</v>
      </c>
      <c r="N25" s="830">
        <v>378</v>
      </c>
      <c r="O25" s="830">
        <v>38</v>
      </c>
      <c r="P25" s="830">
        <f t="shared" si="1"/>
        <v>416</v>
      </c>
      <c r="Q25" s="830">
        <v>293</v>
      </c>
      <c r="R25" s="996" t="s">
        <v>32</v>
      </c>
      <c r="S25" s="996"/>
    </row>
    <row r="26" spans="1:19" ht="18.95" customHeight="1" x14ac:dyDescent="0.3">
      <c r="A26" s="1065" t="s">
        <v>33</v>
      </c>
      <c r="B26" s="1065"/>
      <c r="C26" s="830">
        <v>10</v>
      </c>
      <c r="D26" s="830">
        <v>1</v>
      </c>
      <c r="E26" s="830">
        <v>3</v>
      </c>
      <c r="F26" s="830">
        <v>14</v>
      </c>
      <c r="G26" s="830">
        <v>8</v>
      </c>
      <c r="H26" s="830">
        <v>1</v>
      </c>
      <c r="I26" s="830">
        <v>5</v>
      </c>
      <c r="J26" s="830">
        <v>14</v>
      </c>
      <c r="K26" s="830">
        <v>10060</v>
      </c>
      <c r="L26" s="830">
        <v>739</v>
      </c>
      <c r="M26" s="830">
        <f t="shared" si="0"/>
        <v>10799</v>
      </c>
      <c r="N26" s="830">
        <v>110</v>
      </c>
      <c r="O26" s="830">
        <v>29</v>
      </c>
      <c r="P26" s="830">
        <f t="shared" si="1"/>
        <v>139</v>
      </c>
      <c r="Q26" s="830">
        <v>156</v>
      </c>
      <c r="R26" s="996" t="s">
        <v>34</v>
      </c>
      <c r="S26" s="996"/>
    </row>
    <row r="27" spans="1:19" ht="18.95" customHeight="1" thickBot="1" x14ac:dyDescent="0.35">
      <c r="A27" s="1213" t="s">
        <v>35</v>
      </c>
      <c r="B27" s="1213"/>
      <c r="C27" s="831">
        <v>34</v>
      </c>
      <c r="D27" s="831">
        <v>3</v>
      </c>
      <c r="E27" s="831">
        <v>2</v>
      </c>
      <c r="F27" s="830">
        <v>39</v>
      </c>
      <c r="G27" s="831">
        <v>18</v>
      </c>
      <c r="H27" s="831">
        <v>6</v>
      </c>
      <c r="I27" s="831">
        <v>15</v>
      </c>
      <c r="J27" s="830">
        <v>39</v>
      </c>
      <c r="K27" s="831">
        <v>23209</v>
      </c>
      <c r="L27" s="831">
        <v>4142</v>
      </c>
      <c r="M27" s="830">
        <f t="shared" si="0"/>
        <v>27351</v>
      </c>
      <c r="N27" s="831">
        <v>647</v>
      </c>
      <c r="O27" s="831">
        <v>81</v>
      </c>
      <c r="P27" s="830">
        <f t="shared" si="1"/>
        <v>728</v>
      </c>
      <c r="Q27" s="830">
        <v>469</v>
      </c>
      <c r="R27" s="1041" t="s">
        <v>52</v>
      </c>
      <c r="S27" s="1041"/>
    </row>
    <row r="28" spans="1:19" ht="19.5" customHeight="1" thickBot="1" x14ac:dyDescent="0.35">
      <c r="A28" s="1079" t="s">
        <v>8</v>
      </c>
      <c r="B28" s="1079"/>
      <c r="C28" s="808">
        <f>SUM(C8:C27)</f>
        <v>314</v>
      </c>
      <c r="D28" s="808">
        <f t="shared" ref="D28:Q28" si="2">SUM(D8:D27)</f>
        <v>63</v>
      </c>
      <c r="E28" s="808">
        <f t="shared" si="2"/>
        <v>44</v>
      </c>
      <c r="F28" s="808">
        <f t="shared" si="2"/>
        <v>421</v>
      </c>
      <c r="G28" s="808">
        <f t="shared" si="2"/>
        <v>143</v>
      </c>
      <c r="H28" s="808">
        <f t="shared" si="2"/>
        <v>53</v>
      </c>
      <c r="I28" s="808">
        <f t="shared" si="2"/>
        <v>225</v>
      </c>
      <c r="J28" s="808">
        <f t="shared" si="2"/>
        <v>421</v>
      </c>
      <c r="K28" s="808">
        <f t="shared" si="2"/>
        <v>202950</v>
      </c>
      <c r="L28" s="808">
        <f t="shared" si="2"/>
        <v>34169</v>
      </c>
      <c r="M28" s="808">
        <f t="shared" si="2"/>
        <v>237119</v>
      </c>
      <c r="N28" s="808">
        <f t="shared" si="2"/>
        <v>4542</v>
      </c>
      <c r="O28" s="808">
        <f t="shared" si="2"/>
        <v>1204</v>
      </c>
      <c r="P28" s="808">
        <f t="shared" si="2"/>
        <v>5746</v>
      </c>
      <c r="Q28" s="808">
        <f t="shared" si="2"/>
        <v>4543</v>
      </c>
      <c r="R28" s="1037" t="s">
        <v>381</v>
      </c>
      <c r="S28" s="1037"/>
    </row>
    <row r="29" spans="1:19" ht="21" thickTop="1" x14ac:dyDescent="0.3"/>
  </sheetData>
  <mergeCells count="47">
    <mergeCell ref="A1:S1"/>
    <mergeCell ref="A2:S2"/>
    <mergeCell ref="A3:O3"/>
    <mergeCell ref="R3:S3"/>
    <mergeCell ref="A4:B7"/>
    <mergeCell ref="C4:F4"/>
    <mergeCell ref="G4:J4"/>
    <mergeCell ref="K4:M4"/>
    <mergeCell ref="N4:P4"/>
    <mergeCell ref="Q4:Q5"/>
    <mergeCell ref="R4:S7"/>
    <mergeCell ref="C5:F5"/>
    <mergeCell ref="G5:J5"/>
    <mergeCell ref="K5:M5"/>
    <mergeCell ref="N5:P5"/>
    <mergeCell ref="Q6:Q7"/>
    <mergeCell ref="A9:B9"/>
    <mergeCell ref="R9:S9"/>
    <mergeCell ref="A10:B10"/>
    <mergeCell ref="R10:S10"/>
    <mergeCell ref="A8:B8"/>
    <mergeCell ref="R8:S8"/>
    <mergeCell ref="A11:B11"/>
    <mergeCell ref="R11:S11"/>
    <mergeCell ref="A12:A17"/>
    <mergeCell ref="S12:S17"/>
    <mergeCell ref="A19:B19"/>
    <mergeCell ref="R19:S19"/>
    <mergeCell ref="A20:B20"/>
    <mergeCell ref="R20:S20"/>
    <mergeCell ref="A18:B18"/>
    <mergeCell ref="A21:B21"/>
    <mergeCell ref="R21:S21"/>
    <mergeCell ref="A22:B22"/>
    <mergeCell ref="R22:S22"/>
    <mergeCell ref="A23:B23"/>
    <mergeCell ref="R23:S23"/>
    <mergeCell ref="A27:B27"/>
    <mergeCell ref="R27:S27"/>
    <mergeCell ref="A28:B28"/>
    <mergeCell ref="R28:S28"/>
    <mergeCell ref="A24:B24"/>
    <mergeCell ref="R24:S24"/>
    <mergeCell ref="A25:B25"/>
    <mergeCell ref="R25:S25"/>
    <mergeCell ref="A26:B26"/>
    <mergeCell ref="R26:S26"/>
  </mergeCells>
  <printOptions horizontalCentered="1"/>
  <pageMargins left="0.7" right="0.7" top="1" bottom="0.75" header="0.3" footer="0.3"/>
  <pageSetup paperSize="9" scale="75" firstPageNumber="46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rightToLeft="1" view="pageBreakPreview" topLeftCell="A106" zoomScale="75" zoomScaleNormal="75" zoomScaleSheetLayoutView="75" workbookViewId="0">
      <selection activeCell="AD89" sqref="AD89"/>
    </sheetView>
  </sheetViews>
  <sheetFormatPr defaultRowHeight="20.25" x14ac:dyDescent="0.3"/>
  <cols>
    <col min="1" max="1" width="2.33203125" customWidth="1"/>
    <col min="2" max="2" width="6.75" customWidth="1"/>
    <col min="3" max="3" width="3.75" customWidth="1"/>
    <col min="4" max="4" width="4.25" customWidth="1"/>
    <col min="5" max="5" width="3.83203125" customWidth="1"/>
    <col min="6" max="6" width="4.33203125" customWidth="1"/>
    <col min="7" max="7" width="5.58203125" customWidth="1"/>
    <col min="8" max="8" width="6.58203125" customWidth="1"/>
    <col min="9" max="9" width="6.6640625" customWidth="1"/>
    <col min="10" max="10" width="5.83203125" customWidth="1"/>
    <col min="11" max="11" width="4.9140625" customWidth="1"/>
    <col min="12" max="12" width="5.58203125" customWidth="1"/>
    <col min="13" max="13" width="4.6640625" customWidth="1"/>
    <col min="14" max="14" width="4.1640625" customWidth="1"/>
    <col min="15" max="15" width="4.33203125" customWidth="1"/>
    <col min="16" max="16" width="3.75" customWidth="1"/>
    <col min="17" max="17" width="3.9140625" customWidth="1"/>
    <col min="18" max="18" width="1.75" style="181" customWidth="1"/>
    <col min="19" max="19" width="2" customWidth="1"/>
    <col min="20" max="20" width="4.08203125" customWidth="1"/>
    <col min="21" max="21" width="4.83203125" customWidth="1"/>
    <col min="22" max="22" width="5" customWidth="1"/>
    <col min="23" max="23" width="4.4140625" customWidth="1"/>
    <col min="24" max="24" width="4.1640625" customWidth="1"/>
    <col min="25" max="25" width="4.83203125" customWidth="1"/>
    <col min="26" max="26" width="9.5" customWidth="1"/>
    <col min="27" max="27" width="2.4140625" customWidth="1"/>
    <col min="28" max="28" width="4.6640625" customWidth="1"/>
    <col min="29" max="29" width="4" customWidth="1"/>
  </cols>
  <sheetData>
    <row r="1" spans="1:27" ht="27" customHeight="1" x14ac:dyDescent="0.3">
      <c r="A1" s="1049" t="s">
        <v>554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</row>
    <row r="2" spans="1:27" ht="42.75" customHeight="1" x14ac:dyDescent="0.3">
      <c r="A2" s="1096" t="s">
        <v>978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  <c r="AA2" s="1096"/>
    </row>
    <row r="3" spans="1:27" ht="19.5" customHeight="1" thickBot="1" x14ac:dyDescent="0.35">
      <c r="A3" s="1066" t="s">
        <v>1140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051" t="s">
        <v>413</v>
      </c>
      <c r="AA3" s="1051"/>
    </row>
    <row r="4" spans="1:27" ht="23.25" customHeight="1" thickTop="1" x14ac:dyDescent="0.3">
      <c r="A4" s="1052" t="s">
        <v>0</v>
      </c>
      <c r="B4" s="1052"/>
      <c r="C4" s="987" t="s">
        <v>8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987" t="s">
        <v>439</v>
      </c>
      <c r="AA4" s="987"/>
    </row>
    <row r="5" spans="1:27" ht="18" customHeight="1" x14ac:dyDescent="0.3">
      <c r="A5" s="1053"/>
      <c r="B5" s="1053"/>
      <c r="C5" s="988" t="s">
        <v>381</v>
      </c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988"/>
      <c r="X5" s="988"/>
      <c r="Y5" s="988"/>
      <c r="Z5" s="988"/>
      <c r="AA5" s="988"/>
    </row>
    <row r="6" spans="1:27" ht="21" customHeight="1" x14ac:dyDescent="0.3">
      <c r="A6" s="1053"/>
      <c r="B6" s="1053"/>
      <c r="C6" s="988" t="s">
        <v>53</v>
      </c>
      <c r="D6" s="988"/>
      <c r="E6" s="988"/>
      <c r="F6" s="988"/>
      <c r="G6" s="988" t="s">
        <v>157</v>
      </c>
      <c r="H6" s="988"/>
      <c r="I6" s="988"/>
      <c r="J6" s="988" t="s">
        <v>158</v>
      </c>
      <c r="K6" s="988"/>
      <c r="L6" s="988"/>
      <c r="M6" s="988" t="s">
        <v>159</v>
      </c>
      <c r="N6" s="988"/>
      <c r="O6" s="988"/>
      <c r="P6" s="988" t="s">
        <v>160</v>
      </c>
      <c r="Q6" s="988"/>
      <c r="R6" s="988"/>
      <c r="S6" s="988"/>
      <c r="T6" s="988"/>
      <c r="U6" s="988"/>
      <c r="V6" s="988" t="s">
        <v>161</v>
      </c>
      <c r="W6" s="988"/>
      <c r="X6" s="988"/>
      <c r="Y6" s="988"/>
      <c r="Z6" s="988"/>
      <c r="AA6" s="988"/>
    </row>
    <row r="7" spans="1:27" ht="39" customHeight="1" x14ac:dyDescent="0.3">
      <c r="A7" s="1053"/>
      <c r="B7" s="1053"/>
      <c r="C7" s="988" t="s">
        <v>55</v>
      </c>
      <c r="D7" s="988"/>
      <c r="E7" s="988"/>
      <c r="F7" s="988"/>
      <c r="G7" s="988" t="s">
        <v>162</v>
      </c>
      <c r="H7" s="988"/>
      <c r="I7" s="988"/>
      <c r="J7" s="988" t="s">
        <v>163</v>
      </c>
      <c r="K7" s="988"/>
      <c r="L7" s="988"/>
      <c r="M7" s="988" t="s">
        <v>164</v>
      </c>
      <c r="N7" s="988"/>
      <c r="O7" s="988"/>
      <c r="P7" s="988" t="s">
        <v>165</v>
      </c>
      <c r="Q7" s="988"/>
      <c r="R7" s="988"/>
      <c r="S7" s="988"/>
      <c r="T7" s="988"/>
      <c r="U7" s="988"/>
      <c r="V7" s="988" t="s">
        <v>166</v>
      </c>
      <c r="W7" s="988"/>
      <c r="X7" s="988"/>
      <c r="Y7" s="988"/>
      <c r="Z7" s="988"/>
      <c r="AA7" s="988"/>
    </row>
    <row r="8" spans="1:27" ht="33" customHeight="1" x14ac:dyDescent="0.3">
      <c r="A8" s="1053"/>
      <c r="B8" s="1053"/>
      <c r="C8" s="786" t="s">
        <v>5</v>
      </c>
      <c r="D8" s="786" t="s">
        <v>42</v>
      </c>
      <c r="E8" s="786" t="s">
        <v>7</v>
      </c>
      <c r="F8" s="786" t="s">
        <v>90</v>
      </c>
      <c r="G8" s="786" t="s">
        <v>5</v>
      </c>
      <c r="H8" s="786" t="s">
        <v>42</v>
      </c>
      <c r="I8" s="786" t="s">
        <v>90</v>
      </c>
      <c r="J8" s="786" t="s">
        <v>5</v>
      </c>
      <c r="K8" s="786" t="s">
        <v>6</v>
      </c>
      <c r="L8" s="786" t="s">
        <v>90</v>
      </c>
      <c r="M8" s="786" t="s">
        <v>167</v>
      </c>
      <c r="N8" s="786" t="s">
        <v>168</v>
      </c>
      <c r="O8" s="786" t="s">
        <v>90</v>
      </c>
      <c r="P8" s="786" t="s">
        <v>169</v>
      </c>
      <c r="Q8" s="786" t="s">
        <v>170</v>
      </c>
      <c r="R8" s="988" t="s">
        <v>171</v>
      </c>
      <c r="S8" s="988"/>
      <c r="T8" s="786" t="s">
        <v>172</v>
      </c>
      <c r="U8" s="786" t="s">
        <v>8</v>
      </c>
      <c r="V8" s="786" t="s">
        <v>5</v>
      </c>
      <c r="W8" s="786" t="s">
        <v>42</v>
      </c>
      <c r="X8" s="786" t="s">
        <v>7</v>
      </c>
      <c r="Y8" s="786" t="s">
        <v>90</v>
      </c>
      <c r="Z8" s="988"/>
      <c r="AA8" s="988"/>
    </row>
    <row r="9" spans="1:27" ht="72" customHeight="1" thickBot="1" x14ac:dyDescent="0.35">
      <c r="A9" s="1054"/>
      <c r="B9" s="1054"/>
      <c r="C9" s="963" t="s">
        <v>9</v>
      </c>
      <c r="D9" s="963" t="s">
        <v>10</v>
      </c>
      <c r="E9" s="963" t="s">
        <v>11</v>
      </c>
      <c r="F9" s="963" t="s">
        <v>12</v>
      </c>
      <c r="G9" s="963" t="s">
        <v>9</v>
      </c>
      <c r="H9" s="963" t="s">
        <v>10</v>
      </c>
      <c r="I9" s="963" t="s">
        <v>12</v>
      </c>
      <c r="J9" s="963" t="s">
        <v>9</v>
      </c>
      <c r="K9" s="963" t="s">
        <v>10</v>
      </c>
      <c r="L9" s="963" t="s">
        <v>12</v>
      </c>
      <c r="M9" s="963" t="s">
        <v>173</v>
      </c>
      <c r="N9" s="963" t="s">
        <v>174</v>
      </c>
      <c r="O9" s="963" t="s">
        <v>12</v>
      </c>
      <c r="P9" s="963" t="s">
        <v>175</v>
      </c>
      <c r="Q9" s="964" t="s">
        <v>1456</v>
      </c>
      <c r="R9" s="961" t="s">
        <v>1455</v>
      </c>
      <c r="S9" s="961" t="s">
        <v>1454</v>
      </c>
      <c r="T9" s="963" t="s">
        <v>177</v>
      </c>
      <c r="U9" s="963" t="s">
        <v>12</v>
      </c>
      <c r="V9" s="963" t="s">
        <v>9</v>
      </c>
      <c r="W9" s="963" t="s">
        <v>10</v>
      </c>
      <c r="X9" s="963" t="s">
        <v>11</v>
      </c>
      <c r="Y9" s="963" t="s">
        <v>12</v>
      </c>
      <c r="Z9" s="989"/>
      <c r="AA9" s="989"/>
    </row>
    <row r="10" spans="1:27" s="181" customFormat="1" ht="22.5" customHeight="1" x14ac:dyDescent="0.3">
      <c r="A10" s="992" t="s">
        <v>528</v>
      </c>
      <c r="B10" s="992"/>
      <c r="C10" s="4">
        <v>179</v>
      </c>
      <c r="D10" s="4">
        <v>133</v>
      </c>
      <c r="E10" s="4">
        <v>120</v>
      </c>
      <c r="F10" s="4">
        <v>432</v>
      </c>
      <c r="G10" s="4">
        <v>111681</v>
      </c>
      <c r="H10" s="4">
        <v>75470</v>
      </c>
      <c r="I10" s="4">
        <v>187151</v>
      </c>
      <c r="J10" s="4">
        <v>4770</v>
      </c>
      <c r="K10" s="4">
        <v>3572</v>
      </c>
      <c r="L10" s="4">
        <v>8342</v>
      </c>
      <c r="M10" s="4">
        <v>293</v>
      </c>
      <c r="N10" s="4">
        <v>139</v>
      </c>
      <c r="O10" s="4">
        <v>432</v>
      </c>
      <c r="P10" s="4">
        <v>277</v>
      </c>
      <c r="Q10" s="4">
        <v>116</v>
      </c>
      <c r="R10" s="1223">
        <v>18</v>
      </c>
      <c r="S10" s="1223"/>
      <c r="T10" s="4">
        <v>21</v>
      </c>
      <c r="U10" s="4">
        <v>432</v>
      </c>
      <c r="V10" s="4">
        <v>2313</v>
      </c>
      <c r="W10" s="4">
        <v>1672</v>
      </c>
      <c r="X10" s="4">
        <v>431</v>
      </c>
      <c r="Y10" s="4">
        <v>4416</v>
      </c>
      <c r="Z10" s="991" t="s">
        <v>743</v>
      </c>
      <c r="AA10" s="991"/>
    </row>
    <row r="11" spans="1:27" ht="21" customHeight="1" x14ac:dyDescent="0.3">
      <c r="A11" s="1065" t="s">
        <v>14</v>
      </c>
      <c r="B11" s="1065"/>
      <c r="C11" s="4">
        <v>229</v>
      </c>
      <c r="D11" s="4">
        <v>161</v>
      </c>
      <c r="E11" s="4">
        <v>141</v>
      </c>
      <c r="F11" s="4">
        <v>531</v>
      </c>
      <c r="G11" s="4">
        <v>81044</v>
      </c>
      <c r="H11" s="4">
        <v>58782</v>
      </c>
      <c r="I11" s="4">
        <v>139826</v>
      </c>
      <c r="J11" s="4">
        <v>3192</v>
      </c>
      <c r="K11" s="4">
        <v>3186</v>
      </c>
      <c r="L11" s="4">
        <v>6378</v>
      </c>
      <c r="M11" s="4">
        <v>261</v>
      </c>
      <c r="N11" s="4">
        <v>270</v>
      </c>
      <c r="O11" s="4">
        <v>531</v>
      </c>
      <c r="P11" s="4">
        <v>205</v>
      </c>
      <c r="Q11" s="4">
        <v>82</v>
      </c>
      <c r="R11" s="1221">
        <v>211</v>
      </c>
      <c r="S11" s="1221"/>
      <c r="T11" s="4">
        <v>33</v>
      </c>
      <c r="U11" s="4">
        <v>531</v>
      </c>
      <c r="V11" s="4">
        <v>1884</v>
      </c>
      <c r="W11" s="4">
        <v>1500</v>
      </c>
      <c r="X11" s="4">
        <v>654</v>
      </c>
      <c r="Y11" s="4">
        <v>4038</v>
      </c>
      <c r="Z11" s="994" t="s">
        <v>15</v>
      </c>
      <c r="AA11" s="994"/>
    </row>
    <row r="12" spans="1:27" ht="21" customHeight="1" x14ac:dyDescent="0.3">
      <c r="A12" s="1065" t="s">
        <v>16</v>
      </c>
      <c r="B12" s="1065"/>
      <c r="C12" s="4">
        <v>140</v>
      </c>
      <c r="D12" s="4">
        <v>125</v>
      </c>
      <c r="E12" s="4">
        <v>78</v>
      </c>
      <c r="F12" s="4">
        <v>343</v>
      </c>
      <c r="G12" s="4">
        <v>60894</v>
      </c>
      <c r="H12" s="4">
        <v>50728</v>
      </c>
      <c r="I12" s="4">
        <v>111622</v>
      </c>
      <c r="J12" s="4">
        <v>1951</v>
      </c>
      <c r="K12" s="4">
        <v>2949</v>
      </c>
      <c r="L12" s="4">
        <v>4900</v>
      </c>
      <c r="M12" s="4">
        <v>198</v>
      </c>
      <c r="N12" s="4">
        <v>145</v>
      </c>
      <c r="O12" s="4">
        <v>343</v>
      </c>
      <c r="P12" s="4">
        <v>115</v>
      </c>
      <c r="Q12" s="4">
        <v>7</v>
      </c>
      <c r="R12" s="1221">
        <v>199</v>
      </c>
      <c r="S12" s="1221"/>
      <c r="T12" s="4">
        <v>22</v>
      </c>
      <c r="U12" s="4">
        <v>343</v>
      </c>
      <c r="V12" s="4">
        <v>1552</v>
      </c>
      <c r="W12" s="4">
        <v>1544</v>
      </c>
      <c r="X12" s="4">
        <v>331</v>
      </c>
      <c r="Y12" s="4">
        <v>3427</v>
      </c>
      <c r="Z12" s="996" t="s">
        <v>17</v>
      </c>
      <c r="AA12" s="996"/>
    </row>
    <row r="13" spans="1:27" ht="21" customHeight="1" x14ac:dyDescent="0.3">
      <c r="A13" s="1065" t="s">
        <v>18</v>
      </c>
      <c r="B13" s="1065"/>
      <c r="C13" s="4">
        <v>179</v>
      </c>
      <c r="D13" s="4">
        <v>149</v>
      </c>
      <c r="E13" s="4">
        <v>183</v>
      </c>
      <c r="F13" s="4">
        <v>511</v>
      </c>
      <c r="G13" s="4">
        <v>85911</v>
      </c>
      <c r="H13" s="4">
        <v>72487</v>
      </c>
      <c r="I13" s="4">
        <v>158398</v>
      </c>
      <c r="J13" s="4">
        <v>5391</v>
      </c>
      <c r="K13" s="4">
        <v>5669</v>
      </c>
      <c r="L13" s="4">
        <v>11060</v>
      </c>
      <c r="M13" s="4">
        <v>215</v>
      </c>
      <c r="N13" s="4">
        <v>296</v>
      </c>
      <c r="O13" s="4">
        <v>511</v>
      </c>
      <c r="P13" s="4">
        <v>111</v>
      </c>
      <c r="Q13" s="4">
        <v>17</v>
      </c>
      <c r="R13" s="1221">
        <v>358</v>
      </c>
      <c r="S13" s="1221"/>
      <c r="T13" s="4">
        <v>25</v>
      </c>
      <c r="U13" s="4">
        <v>511</v>
      </c>
      <c r="V13" s="4">
        <v>1897</v>
      </c>
      <c r="W13" s="4">
        <v>1642</v>
      </c>
      <c r="X13" s="4">
        <v>794</v>
      </c>
      <c r="Y13" s="4">
        <v>4333</v>
      </c>
      <c r="Z13" s="996" t="s">
        <v>19</v>
      </c>
      <c r="AA13" s="996"/>
    </row>
    <row r="14" spans="1:27" ht="21" customHeight="1" x14ac:dyDescent="0.3">
      <c r="A14" s="997" t="s">
        <v>20</v>
      </c>
      <c r="B14" s="783" t="s">
        <v>399</v>
      </c>
      <c r="C14" s="4">
        <v>103</v>
      </c>
      <c r="D14" s="4">
        <v>99</v>
      </c>
      <c r="E14" s="4">
        <v>4</v>
      </c>
      <c r="F14" s="4">
        <v>206</v>
      </c>
      <c r="G14" s="4">
        <v>63798</v>
      </c>
      <c r="H14" s="4">
        <v>59530</v>
      </c>
      <c r="I14" s="4">
        <v>123328</v>
      </c>
      <c r="J14" s="4">
        <v>2153</v>
      </c>
      <c r="K14" s="4">
        <v>5284</v>
      </c>
      <c r="L14" s="4">
        <v>7437</v>
      </c>
      <c r="M14" s="4">
        <v>122</v>
      </c>
      <c r="N14" s="4">
        <v>84</v>
      </c>
      <c r="O14" s="4">
        <v>206</v>
      </c>
      <c r="P14" s="4">
        <v>90</v>
      </c>
      <c r="Q14" s="4">
        <v>4</v>
      </c>
      <c r="R14" s="1221">
        <v>95</v>
      </c>
      <c r="S14" s="1221"/>
      <c r="T14" s="4">
        <v>17</v>
      </c>
      <c r="U14" s="4">
        <v>206</v>
      </c>
      <c r="V14" s="4">
        <v>1495</v>
      </c>
      <c r="W14" s="4">
        <v>1511</v>
      </c>
      <c r="X14" s="4">
        <v>25</v>
      </c>
      <c r="Y14" s="4">
        <v>3031</v>
      </c>
      <c r="Z14" s="784" t="s">
        <v>43</v>
      </c>
      <c r="AA14" s="1000" t="s">
        <v>380</v>
      </c>
    </row>
    <row r="15" spans="1:27" ht="21" customHeight="1" x14ac:dyDescent="0.3">
      <c r="A15" s="998"/>
      <c r="B15" s="783" t="s">
        <v>400</v>
      </c>
      <c r="C15" s="4">
        <v>157</v>
      </c>
      <c r="D15" s="4">
        <v>113</v>
      </c>
      <c r="E15" s="4">
        <v>6</v>
      </c>
      <c r="F15" s="4">
        <v>276</v>
      </c>
      <c r="G15" s="4">
        <v>107538</v>
      </c>
      <c r="H15" s="4">
        <v>90426</v>
      </c>
      <c r="I15" s="4">
        <v>197964</v>
      </c>
      <c r="J15" s="4">
        <v>2655</v>
      </c>
      <c r="K15" s="4">
        <v>5469</v>
      </c>
      <c r="L15" s="4">
        <v>8124</v>
      </c>
      <c r="M15" s="4">
        <v>154</v>
      </c>
      <c r="N15" s="4">
        <v>122</v>
      </c>
      <c r="O15" s="4">
        <v>276</v>
      </c>
      <c r="P15" s="4">
        <v>91</v>
      </c>
      <c r="Q15" s="4">
        <v>7</v>
      </c>
      <c r="R15" s="1221">
        <v>152</v>
      </c>
      <c r="S15" s="1221"/>
      <c r="T15" s="4">
        <v>26</v>
      </c>
      <c r="U15" s="4">
        <v>276</v>
      </c>
      <c r="V15" s="4">
        <v>2229</v>
      </c>
      <c r="W15" s="4">
        <v>1926</v>
      </c>
      <c r="X15" s="4">
        <v>19</v>
      </c>
      <c r="Y15" s="4">
        <v>4174</v>
      </c>
      <c r="Z15" s="784" t="s">
        <v>44</v>
      </c>
      <c r="AA15" s="1001"/>
    </row>
    <row r="16" spans="1:27" ht="21" customHeight="1" x14ac:dyDescent="0.3">
      <c r="A16" s="998"/>
      <c r="B16" s="783" t="s">
        <v>401</v>
      </c>
      <c r="C16" s="4">
        <v>71</v>
      </c>
      <c r="D16" s="4">
        <v>55</v>
      </c>
      <c r="E16" s="4">
        <v>0</v>
      </c>
      <c r="F16" s="4">
        <v>126</v>
      </c>
      <c r="G16" s="4">
        <v>50852</v>
      </c>
      <c r="H16" s="4">
        <v>41212</v>
      </c>
      <c r="I16" s="4">
        <v>92064</v>
      </c>
      <c r="J16" s="4">
        <v>1856</v>
      </c>
      <c r="K16" s="4">
        <v>2635</v>
      </c>
      <c r="L16" s="4">
        <v>4491</v>
      </c>
      <c r="M16" s="4">
        <v>100</v>
      </c>
      <c r="N16" s="4">
        <v>26</v>
      </c>
      <c r="O16" s="4">
        <v>126</v>
      </c>
      <c r="P16" s="4">
        <v>69</v>
      </c>
      <c r="Q16" s="4">
        <v>9</v>
      </c>
      <c r="R16" s="1221">
        <v>43</v>
      </c>
      <c r="S16" s="1221"/>
      <c r="T16" s="4">
        <v>5</v>
      </c>
      <c r="U16" s="4">
        <v>126</v>
      </c>
      <c r="V16" s="4">
        <v>1103</v>
      </c>
      <c r="W16" s="4">
        <v>944</v>
      </c>
      <c r="X16" s="4">
        <v>0</v>
      </c>
      <c r="Y16" s="4">
        <v>2047</v>
      </c>
      <c r="Z16" s="784" t="s">
        <v>45</v>
      </c>
      <c r="AA16" s="1001"/>
    </row>
    <row r="17" spans="1:27" ht="21" customHeight="1" x14ac:dyDescent="0.3">
      <c r="A17" s="998"/>
      <c r="B17" s="783" t="s">
        <v>382</v>
      </c>
      <c r="C17" s="4">
        <v>92</v>
      </c>
      <c r="D17" s="4">
        <v>82</v>
      </c>
      <c r="E17" s="4">
        <v>32</v>
      </c>
      <c r="F17" s="4">
        <v>206</v>
      </c>
      <c r="G17" s="4">
        <v>50461</v>
      </c>
      <c r="H17" s="4">
        <v>39994</v>
      </c>
      <c r="I17" s="4">
        <v>90455</v>
      </c>
      <c r="J17" s="4">
        <v>2114</v>
      </c>
      <c r="K17" s="4">
        <v>4638</v>
      </c>
      <c r="L17" s="4">
        <v>6752</v>
      </c>
      <c r="M17" s="4">
        <v>140</v>
      </c>
      <c r="N17" s="4">
        <v>66</v>
      </c>
      <c r="O17" s="4">
        <v>206</v>
      </c>
      <c r="P17" s="4">
        <v>136</v>
      </c>
      <c r="Q17" s="4">
        <v>5</v>
      </c>
      <c r="R17" s="1221">
        <v>48</v>
      </c>
      <c r="S17" s="1221"/>
      <c r="T17" s="4">
        <v>17</v>
      </c>
      <c r="U17" s="4">
        <v>206</v>
      </c>
      <c r="V17" s="4">
        <v>1212</v>
      </c>
      <c r="W17" s="4">
        <v>1106</v>
      </c>
      <c r="X17" s="4">
        <v>108</v>
      </c>
      <c r="Y17" s="4">
        <v>2426</v>
      </c>
      <c r="Z17" s="784" t="s">
        <v>46</v>
      </c>
      <c r="AA17" s="1001"/>
    </row>
    <row r="18" spans="1:27" ht="21" customHeight="1" x14ac:dyDescent="0.3">
      <c r="A18" s="998"/>
      <c r="B18" s="783" t="s">
        <v>383</v>
      </c>
      <c r="C18" s="4">
        <v>134</v>
      </c>
      <c r="D18" s="4">
        <v>130</v>
      </c>
      <c r="E18" s="4">
        <v>55</v>
      </c>
      <c r="F18" s="4">
        <v>319</v>
      </c>
      <c r="G18" s="4">
        <v>82173</v>
      </c>
      <c r="H18" s="4">
        <v>72810</v>
      </c>
      <c r="I18" s="4">
        <v>154983</v>
      </c>
      <c r="J18" s="4">
        <v>2519</v>
      </c>
      <c r="K18" s="4">
        <v>5687</v>
      </c>
      <c r="L18" s="4">
        <v>8206</v>
      </c>
      <c r="M18" s="4">
        <v>174</v>
      </c>
      <c r="N18" s="4">
        <v>145</v>
      </c>
      <c r="O18" s="4">
        <v>319</v>
      </c>
      <c r="P18" s="4">
        <v>108</v>
      </c>
      <c r="Q18" s="4">
        <v>15</v>
      </c>
      <c r="R18" s="1221">
        <v>177</v>
      </c>
      <c r="S18" s="1221"/>
      <c r="T18" s="4">
        <v>19</v>
      </c>
      <c r="U18" s="4">
        <v>319</v>
      </c>
      <c r="V18" s="4">
        <v>1938</v>
      </c>
      <c r="W18" s="4">
        <v>1857</v>
      </c>
      <c r="X18" s="4">
        <v>156</v>
      </c>
      <c r="Y18" s="4">
        <v>3951</v>
      </c>
      <c r="Z18" s="784" t="s">
        <v>47</v>
      </c>
      <c r="AA18" s="1001"/>
    </row>
    <row r="19" spans="1:27" ht="21" customHeight="1" x14ac:dyDescent="0.3">
      <c r="A19" s="999"/>
      <c r="B19" s="783" t="s">
        <v>384</v>
      </c>
      <c r="C19" s="4">
        <v>86</v>
      </c>
      <c r="D19" s="4">
        <v>76</v>
      </c>
      <c r="E19" s="4">
        <v>20</v>
      </c>
      <c r="F19" s="4">
        <v>182</v>
      </c>
      <c r="G19" s="4">
        <v>53078</v>
      </c>
      <c r="H19" s="4">
        <v>46000</v>
      </c>
      <c r="I19" s="4">
        <v>99078</v>
      </c>
      <c r="J19" s="4">
        <v>2045</v>
      </c>
      <c r="K19" s="4">
        <v>3371</v>
      </c>
      <c r="L19" s="4">
        <v>5416</v>
      </c>
      <c r="M19" s="4">
        <v>113</v>
      </c>
      <c r="N19" s="4">
        <v>69</v>
      </c>
      <c r="O19" s="4">
        <v>182</v>
      </c>
      <c r="P19" s="4">
        <v>70</v>
      </c>
      <c r="Q19" s="4">
        <v>7</v>
      </c>
      <c r="R19" s="1221">
        <v>88</v>
      </c>
      <c r="S19" s="1221"/>
      <c r="T19" s="4">
        <v>17</v>
      </c>
      <c r="U19" s="4">
        <v>182</v>
      </c>
      <c r="V19" s="4">
        <v>1260</v>
      </c>
      <c r="W19" s="4">
        <v>1163</v>
      </c>
      <c r="X19" s="4">
        <v>53</v>
      </c>
      <c r="Y19" s="4">
        <v>2476</v>
      </c>
      <c r="Z19" s="784" t="s">
        <v>48</v>
      </c>
      <c r="AA19" s="1002"/>
    </row>
    <row r="20" spans="1:27" s="157" customFormat="1" ht="21" customHeight="1" x14ac:dyDescent="0.3">
      <c r="A20" s="1065" t="s">
        <v>397</v>
      </c>
      <c r="B20" s="1065"/>
      <c r="C20" s="4">
        <v>240</v>
      </c>
      <c r="D20" s="4">
        <v>186</v>
      </c>
      <c r="E20" s="4">
        <v>68</v>
      </c>
      <c r="F20" s="4">
        <v>494</v>
      </c>
      <c r="G20" s="4">
        <v>78397</v>
      </c>
      <c r="H20" s="4">
        <v>57264</v>
      </c>
      <c r="I20" s="4">
        <v>135661</v>
      </c>
      <c r="J20" s="4">
        <v>5551</v>
      </c>
      <c r="K20" s="4">
        <v>3225</v>
      </c>
      <c r="L20" s="4">
        <v>8776</v>
      </c>
      <c r="M20" s="4">
        <v>221</v>
      </c>
      <c r="N20" s="4">
        <v>273</v>
      </c>
      <c r="O20" s="4">
        <v>494</v>
      </c>
      <c r="P20" s="4">
        <v>189</v>
      </c>
      <c r="Q20" s="4">
        <v>73</v>
      </c>
      <c r="R20" s="1221">
        <v>200</v>
      </c>
      <c r="S20" s="1221"/>
      <c r="T20" s="4">
        <v>32</v>
      </c>
      <c r="U20" s="4">
        <v>494</v>
      </c>
      <c r="V20" s="4">
        <v>2041</v>
      </c>
      <c r="W20" s="4">
        <v>1560</v>
      </c>
      <c r="X20" s="4">
        <v>237</v>
      </c>
      <c r="Y20" s="4">
        <v>3838</v>
      </c>
      <c r="Z20" s="996" t="s">
        <v>438</v>
      </c>
      <c r="AA20" s="996"/>
    </row>
    <row r="21" spans="1:27" ht="21" customHeight="1" x14ac:dyDescent="0.3">
      <c r="A21" s="1065" t="s">
        <v>22</v>
      </c>
      <c r="B21" s="1065"/>
      <c r="C21" s="4">
        <v>145</v>
      </c>
      <c r="D21" s="4">
        <v>122</v>
      </c>
      <c r="E21" s="4">
        <v>127</v>
      </c>
      <c r="F21" s="4">
        <v>394</v>
      </c>
      <c r="G21" s="4">
        <v>117119</v>
      </c>
      <c r="H21" s="4">
        <v>87818</v>
      </c>
      <c r="I21" s="4">
        <v>204937</v>
      </c>
      <c r="J21" s="4">
        <v>5594</v>
      </c>
      <c r="K21" s="4">
        <v>6084</v>
      </c>
      <c r="L21" s="4">
        <v>11678</v>
      </c>
      <c r="M21" s="4">
        <v>172</v>
      </c>
      <c r="N21" s="4">
        <v>222</v>
      </c>
      <c r="O21" s="4">
        <v>394</v>
      </c>
      <c r="P21" s="4">
        <v>47</v>
      </c>
      <c r="Q21" s="4">
        <v>1</v>
      </c>
      <c r="R21" s="1221">
        <v>329</v>
      </c>
      <c r="S21" s="1221"/>
      <c r="T21" s="4">
        <v>17</v>
      </c>
      <c r="U21" s="4">
        <v>394</v>
      </c>
      <c r="V21" s="4">
        <v>2120</v>
      </c>
      <c r="W21" s="4">
        <v>1761</v>
      </c>
      <c r="X21" s="4">
        <v>842</v>
      </c>
      <c r="Y21" s="4">
        <v>4723</v>
      </c>
      <c r="Z21" s="996" t="s">
        <v>49</v>
      </c>
      <c r="AA21" s="996"/>
    </row>
    <row r="22" spans="1:27" ht="21" customHeight="1" x14ac:dyDescent="0.3">
      <c r="A22" s="1065" t="s">
        <v>23</v>
      </c>
      <c r="B22" s="1065"/>
      <c r="C22" s="4">
        <v>119</v>
      </c>
      <c r="D22" s="4">
        <v>106</v>
      </c>
      <c r="E22" s="4">
        <v>16</v>
      </c>
      <c r="F22" s="4">
        <v>241</v>
      </c>
      <c r="G22" s="4">
        <v>63240</v>
      </c>
      <c r="H22" s="4">
        <v>56894</v>
      </c>
      <c r="I22" s="4">
        <v>120134</v>
      </c>
      <c r="J22" s="4">
        <v>3237</v>
      </c>
      <c r="K22" s="4">
        <v>3737</v>
      </c>
      <c r="L22" s="4">
        <v>6974</v>
      </c>
      <c r="M22" s="4">
        <v>129</v>
      </c>
      <c r="N22" s="4">
        <v>112</v>
      </c>
      <c r="O22" s="4">
        <v>241</v>
      </c>
      <c r="P22" s="4">
        <v>49</v>
      </c>
      <c r="Q22" s="4">
        <v>2</v>
      </c>
      <c r="R22" s="1221">
        <v>175</v>
      </c>
      <c r="S22" s="1221"/>
      <c r="T22" s="4">
        <v>15</v>
      </c>
      <c r="U22" s="4">
        <v>241</v>
      </c>
      <c r="V22" s="4">
        <v>1570</v>
      </c>
      <c r="W22" s="4">
        <v>1383</v>
      </c>
      <c r="X22" s="4">
        <v>31</v>
      </c>
      <c r="Y22" s="4">
        <v>2984</v>
      </c>
      <c r="Z22" s="996" t="s">
        <v>24</v>
      </c>
      <c r="AA22" s="996"/>
    </row>
    <row r="23" spans="1:27" ht="21" customHeight="1" x14ac:dyDescent="0.3">
      <c r="A23" s="1065" t="s">
        <v>25</v>
      </c>
      <c r="B23" s="1065"/>
      <c r="C23" s="4">
        <v>146</v>
      </c>
      <c r="D23" s="4">
        <v>124</v>
      </c>
      <c r="E23" s="4">
        <v>39</v>
      </c>
      <c r="F23" s="4">
        <v>309</v>
      </c>
      <c r="G23" s="4">
        <v>74076</v>
      </c>
      <c r="H23" s="4">
        <v>64109</v>
      </c>
      <c r="I23" s="4">
        <v>138185</v>
      </c>
      <c r="J23" s="4">
        <v>3252</v>
      </c>
      <c r="K23" s="4">
        <v>4899</v>
      </c>
      <c r="L23" s="4">
        <v>8151</v>
      </c>
      <c r="M23" s="4">
        <v>185</v>
      </c>
      <c r="N23" s="4">
        <v>124</v>
      </c>
      <c r="O23" s="4">
        <v>309</v>
      </c>
      <c r="P23" s="4">
        <v>183</v>
      </c>
      <c r="Q23" s="4">
        <v>104</v>
      </c>
      <c r="R23" s="1221">
        <v>2</v>
      </c>
      <c r="S23" s="1221"/>
      <c r="T23" s="4">
        <v>20</v>
      </c>
      <c r="U23" s="4">
        <v>309</v>
      </c>
      <c r="V23" s="4">
        <v>1887</v>
      </c>
      <c r="W23" s="4">
        <v>1616</v>
      </c>
      <c r="X23" s="4">
        <v>83</v>
      </c>
      <c r="Y23" s="4">
        <v>3586</v>
      </c>
      <c r="Z23" s="996" t="s">
        <v>50</v>
      </c>
      <c r="AA23" s="996"/>
    </row>
    <row r="24" spans="1:27" ht="21" customHeight="1" x14ac:dyDescent="0.3">
      <c r="A24" s="1065" t="s">
        <v>64</v>
      </c>
      <c r="B24" s="1065"/>
      <c r="C24" s="4">
        <v>132</v>
      </c>
      <c r="D24" s="4">
        <v>109</v>
      </c>
      <c r="E24" s="4">
        <v>53</v>
      </c>
      <c r="F24" s="4">
        <v>294</v>
      </c>
      <c r="G24" s="4">
        <v>70975</v>
      </c>
      <c r="H24" s="4">
        <v>57766</v>
      </c>
      <c r="I24" s="4">
        <v>128741</v>
      </c>
      <c r="J24" s="4">
        <v>3541</v>
      </c>
      <c r="K24" s="4">
        <v>4189</v>
      </c>
      <c r="L24" s="4">
        <v>7730</v>
      </c>
      <c r="M24" s="4">
        <v>142</v>
      </c>
      <c r="N24" s="4">
        <v>152</v>
      </c>
      <c r="O24" s="4">
        <v>294</v>
      </c>
      <c r="P24" s="4">
        <v>77</v>
      </c>
      <c r="Q24" s="4">
        <v>13</v>
      </c>
      <c r="R24" s="1221">
        <v>182</v>
      </c>
      <c r="S24" s="1221"/>
      <c r="T24" s="4">
        <v>22</v>
      </c>
      <c r="U24" s="4">
        <v>294</v>
      </c>
      <c r="V24" s="4">
        <v>1602</v>
      </c>
      <c r="W24" s="4">
        <v>1303</v>
      </c>
      <c r="X24" s="4">
        <v>193</v>
      </c>
      <c r="Y24" s="4">
        <v>3098</v>
      </c>
      <c r="Z24" s="996" t="s">
        <v>51</v>
      </c>
      <c r="AA24" s="996"/>
    </row>
    <row r="25" spans="1:27" ht="21" customHeight="1" x14ac:dyDescent="0.3">
      <c r="A25" s="1065" t="s">
        <v>27</v>
      </c>
      <c r="B25" s="1065"/>
      <c r="C25" s="4">
        <v>65</v>
      </c>
      <c r="D25" s="4">
        <v>52</v>
      </c>
      <c r="E25" s="4">
        <v>34</v>
      </c>
      <c r="F25" s="4">
        <v>151</v>
      </c>
      <c r="G25" s="4">
        <v>40286</v>
      </c>
      <c r="H25" s="4">
        <v>30191</v>
      </c>
      <c r="I25" s="4">
        <v>70477</v>
      </c>
      <c r="J25" s="4">
        <v>1360</v>
      </c>
      <c r="K25" s="4">
        <v>1464</v>
      </c>
      <c r="L25" s="4">
        <v>2824</v>
      </c>
      <c r="M25" s="4">
        <v>108</v>
      </c>
      <c r="N25" s="4">
        <v>43</v>
      </c>
      <c r="O25" s="4">
        <v>151</v>
      </c>
      <c r="P25" s="4">
        <v>90</v>
      </c>
      <c r="Q25" s="4">
        <v>7</v>
      </c>
      <c r="R25" s="1221">
        <v>47</v>
      </c>
      <c r="S25" s="1221"/>
      <c r="T25" s="4">
        <v>7</v>
      </c>
      <c r="U25" s="4">
        <v>151</v>
      </c>
      <c r="V25" s="4">
        <v>825</v>
      </c>
      <c r="W25" s="4">
        <v>641</v>
      </c>
      <c r="X25" s="4">
        <v>118</v>
      </c>
      <c r="Y25" s="4">
        <v>1584</v>
      </c>
      <c r="Z25" s="996" t="s">
        <v>28</v>
      </c>
      <c r="AA25" s="996"/>
    </row>
    <row r="26" spans="1:27" ht="21" customHeight="1" x14ac:dyDescent="0.3">
      <c r="A26" s="1065" t="s">
        <v>29</v>
      </c>
      <c r="B26" s="1065"/>
      <c r="C26" s="4">
        <v>141</v>
      </c>
      <c r="D26" s="4">
        <v>106</v>
      </c>
      <c r="E26" s="4">
        <v>66</v>
      </c>
      <c r="F26" s="4">
        <v>313</v>
      </c>
      <c r="G26" s="4">
        <v>66316</v>
      </c>
      <c r="H26" s="4">
        <v>46691</v>
      </c>
      <c r="I26" s="4">
        <v>113007</v>
      </c>
      <c r="J26" s="4">
        <v>2909</v>
      </c>
      <c r="K26" s="4">
        <v>3519</v>
      </c>
      <c r="L26" s="4">
        <v>6428</v>
      </c>
      <c r="M26" s="4">
        <v>189</v>
      </c>
      <c r="N26" s="4">
        <v>124</v>
      </c>
      <c r="O26" s="4">
        <v>313</v>
      </c>
      <c r="P26" s="4">
        <v>157</v>
      </c>
      <c r="Q26" s="4">
        <v>15</v>
      </c>
      <c r="R26" s="1221">
        <v>120</v>
      </c>
      <c r="S26" s="1221"/>
      <c r="T26" s="4">
        <v>21</v>
      </c>
      <c r="U26" s="4">
        <v>313</v>
      </c>
      <c r="V26" s="4">
        <v>1585</v>
      </c>
      <c r="W26" s="4">
        <v>1176</v>
      </c>
      <c r="X26" s="4">
        <v>298</v>
      </c>
      <c r="Y26" s="4">
        <v>3059</v>
      </c>
      <c r="Z26" s="996" t="s">
        <v>30</v>
      </c>
      <c r="AA26" s="996"/>
    </row>
    <row r="27" spans="1:27" ht="21" customHeight="1" x14ac:dyDescent="0.3">
      <c r="A27" s="1065" t="s">
        <v>31</v>
      </c>
      <c r="B27" s="1065"/>
      <c r="C27" s="4">
        <v>216</v>
      </c>
      <c r="D27" s="4">
        <v>164</v>
      </c>
      <c r="E27" s="4">
        <v>193</v>
      </c>
      <c r="F27" s="4">
        <v>573</v>
      </c>
      <c r="G27" s="4">
        <v>110871</v>
      </c>
      <c r="H27" s="4">
        <v>84108</v>
      </c>
      <c r="I27" s="4">
        <v>194979</v>
      </c>
      <c r="J27" s="4">
        <v>5864</v>
      </c>
      <c r="K27" s="4">
        <v>5350</v>
      </c>
      <c r="L27" s="4">
        <v>11214</v>
      </c>
      <c r="M27" s="4">
        <v>176</v>
      </c>
      <c r="N27" s="4">
        <v>397</v>
      </c>
      <c r="O27" s="4">
        <v>573</v>
      </c>
      <c r="P27" s="4">
        <v>56</v>
      </c>
      <c r="Q27" s="4">
        <v>29</v>
      </c>
      <c r="R27" s="1221">
        <v>456</v>
      </c>
      <c r="S27" s="1221"/>
      <c r="T27" s="4">
        <v>32</v>
      </c>
      <c r="U27" s="4">
        <v>573</v>
      </c>
      <c r="V27" s="4">
        <v>2404</v>
      </c>
      <c r="W27" s="4">
        <v>2236</v>
      </c>
      <c r="X27" s="4">
        <v>845</v>
      </c>
      <c r="Y27" s="4">
        <v>5485</v>
      </c>
      <c r="Z27" s="996" t="s">
        <v>32</v>
      </c>
      <c r="AA27" s="996"/>
    </row>
    <row r="28" spans="1:27" ht="21" customHeight="1" x14ac:dyDescent="0.3">
      <c r="A28" s="1065" t="s">
        <v>33</v>
      </c>
      <c r="B28" s="1065"/>
      <c r="C28" s="4">
        <v>84</v>
      </c>
      <c r="D28" s="4">
        <v>58</v>
      </c>
      <c r="E28" s="4">
        <v>25</v>
      </c>
      <c r="F28" s="4">
        <v>167</v>
      </c>
      <c r="G28" s="4">
        <v>52398</v>
      </c>
      <c r="H28" s="4">
        <v>36374</v>
      </c>
      <c r="I28" s="4">
        <v>88772</v>
      </c>
      <c r="J28" s="4">
        <v>1939</v>
      </c>
      <c r="K28" s="4">
        <v>1861</v>
      </c>
      <c r="L28" s="4">
        <v>3800</v>
      </c>
      <c r="M28" s="4">
        <v>103</v>
      </c>
      <c r="N28" s="4">
        <v>64</v>
      </c>
      <c r="O28" s="4">
        <v>167</v>
      </c>
      <c r="P28" s="4">
        <v>56</v>
      </c>
      <c r="Q28" s="4">
        <v>8</v>
      </c>
      <c r="R28" s="1221">
        <v>89</v>
      </c>
      <c r="S28" s="1221"/>
      <c r="T28" s="4">
        <v>14</v>
      </c>
      <c r="U28" s="4">
        <v>167</v>
      </c>
      <c r="V28" s="4">
        <v>1084</v>
      </c>
      <c r="W28" s="4">
        <v>753</v>
      </c>
      <c r="X28" s="4">
        <v>141</v>
      </c>
      <c r="Y28" s="4">
        <v>1978</v>
      </c>
      <c r="Z28" s="996" t="s">
        <v>34</v>
      </c>
      <c r="AA28" s="996"/>
    </row>
    <row r="29" spans="1:27" ht="21" customHeight="1" thickBot="1" x14ac:dyDescent="0.35">
      <c r="A29" s="1213" t="s">
        <v>35</v>
      </c>
      <c r="B29" s="1213"/>
      <c r="C29" s="4">
        <v>271</v>
      </c>
      <c r="D29" s="4">
        <v>239</v>
      </c>
      <c r="E29" s="4">
        <v>52</v>
      </c>
      <c r="F29" s="4">
        <v>562</v>
      </c>
      <c r="G29" s="4">
        <v>141289</v>
      </c>
      <c r="H29" s="4">
        <v>117803</v>
      </c>
      <c r="I29" s="4">
        <v>259092</v>
      </c>
      <c r="J29" s="4">
        <v>5577</v>
      </c>
      <c r="K29" s="4">
        <v>9248</v>
      </c>
      <c r="L29" s="4">
        <v>14825</v>
      </c>
      <c r="M29" s="4">
        <v>274</v>
      </c>
      <c r="N29" s="4">
        <v>288</v>
      </c>
      <c r="O29" s="4">
        <v>562</v>
      </c>
      <c r="P29" s="4">
        <v>153</v>
      </c>
      <c r="Q29" s="4">
        <v>39</v>
      </c>
      <c r="R29" s="1222">
        <v>331</v>
      </c>
      <c r="S29" s="1222"/>
      <c r="T29" s="4">
        <v>39</v>
      </c>
      <c r="U29" s="4">
        <v>562</v>
      </c>
      <c r="V29" s="4">
        <v>3138</v>
      </c>
      <c r="W29" s="4">
        <v>2977</v>
      </c>
      <c r="X29" s="4">
        <v>153</v>
      </c>
      <c r="Y29" s="4">
        <v>6268</v>
      </c>
      <c r="Z29" s="1041" t="s">
        <v>52</v>
      </c>
      <c r="AA29" s="1041"/>
    </row>
    <row r="30" spans="1:27" ht="21" customHeight="1" thickBot="1" x14ac:dyDescent="0.35">
      <c r="A30" s="1079" t="s">
        <v>8</v>
      </c>
      <c r="B30" s="1079"/>
      <c r="C30" s="16">
        <f>SUM(C10:C29)</f>
        <v>2929</v>
      </c>
      <c r="D30" s="16">
        <f t="shared" ref="D30:Y30" si="0">SUM(D10:D29)</f>
        <v>2389</v>
      </c>
      <c r="E30" s="16">
        <f t="shared" si="0"/>
        <v>1312</v>
      </c>
      <c r="F30" s="16">
        <f t="shared" si="0"/>
        <v>6630</v>
      </c>
      <c r="G30" s="16">
        <f t="shared" si="0"/>
        <v>1562397</v>
      </c>
      <c r="H30" s="16">
        <f t="shared" si="0"/>
        <v>1246457</v>
      </c>
      <c r="I30" s="16">
        <f t="shared" si="0"/>
        <v>2808854</v>
      </c>
      <c r="J30" s="16">
        <f t="shared" si="0"/>
        <v>67470</v>
      </c>
      <c r="K30" s="16">
        <f t="shared" si="0"/>
        <v>86036</v>
      </c>
      <c r="L30" s="16">
        <f t="shared" si="0"/>
        <v>153506</v>
      </c>
      <c r="M30" s="16">
        <f t="shared" si="0"/>
        <v>3469</v>
      </c>
      <c r="N30" s="16">
        <f t="shared" si="0"/>
        <v>3161</v>
      </c>
      <c r="O30" s="16">
        <f t="shared" si="0"/>
        <v>6630</v>
      </c>
      <c r="P30" s="16">
        <f t="shared" si="0"/>
        <v>2329</v>
      </c>
      <c r="Q30" s="16">
        <f t="shared" si="0"/>
        <v>560</v>
      </c>
      <c r="R30" s="1214">
        <f>SUM(R10:S29)</f>
        <v>3320</v>
      </c>
      <c r="S30" s="1214"/>
      <c r="T30" s="16">
        <f t="shared" si="0"/>
        <v>421</v>
      </c>
      <c r="U30" s="16">
        <f t="shared" si="0"/>
        <v>6630</v>
      </c>
      <c r="V30" s="16">
        <f t="shared" si="0"/>
        <v>35139</v>
      </c>
      <c r="W30" s="16">
        <f t="shared" si="0"/>
        <v>30271</v>
      </c>
      <c r="X30" s="16">
        <f t="shared" si="0"/>
        <v>5512</v>
      </c>
      <c r="Y30" s="16">
        <f t="shared" si="0"/>
        <v>70922</v>
      </c>
      <c r="Z30" s="1037" t="s">
        <v>381</v>
      </c>
      <c r="AA30" s="1037"/>
    </row>
    <row r="31" spans="1:27" ht="24.75" customHeight="1" thickTop="1" x14ac:dyDescent="0.3">
      <c r="A31" s="1049" t="s">
        <v>555</v>
      </c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</row>
    <row r="32" spans="1:27" ht="45" customHeight="1" x14ac:dyDescent="0.3">
      <c r="A32" s="1096" t="s">
        <v>979</v>
      </c>
      <c r="B32" s="1096"/>
      <c r="C32" s="1096"/>
      <c r="D32" s="1096"/>
      <c r="E32" s="1096"/>
      <c r="F32" s="1096"/>
      <c r="G32" s="1096"/>
      <c r="H32" s="1096"/>
      <c r="I32" s="1096"/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</row>
    <row r="33" spans="1:27" ht="24.75" customHeight="1" thickBot="1" x14ac:dyDescent="0.35">
      <c r="A33" s="1066" t="s">
        <v>1141</v>
      </c>
      <c r="B33" s="1066"/>
      <c r="C33" s="1066"/>
      <c r="D33" s="1066"/>
      <c r="E33" s="1066"/>
      <c r="F33" s="1066"/>
      <c r="G33" s="1066"/>
      <c r="H33" s="1066"/>
      <c r="I33" s="1066"/>
      <c r="J33" s="1066"/>
      <c r="K33" s="1066"/>
      <c r="L33" s="1066"/>
      <c r="M33" s="1066"/>
      <c r="N33" s="1066"/>
      <c r="O33" s="1066"/>
      <c r="P33" s="1066"/>
      <c r="Q33" s="1066"/>
      <c r="R33" s="1066"/>
      <c r="S33" s="1066"/>
      <c r="T33" s="1066"/>
      <c r="U33" s="1066"/>
      <c r="V33" s="1066"/>
      <c r="W33" s="1066"/>
      <c r="X33" s="1066"/>
      <c r="Y33" s="1066"/>
      <c r="Z33" s="1051" t="s">
        <v>781</v>
      </c>
      <c r="AA33" s="1051"/>
    </row>
    <row r="34" spans="1:27" s="592" customFormat="1" ht="21" customHeight="1" thickTop="1" x14ac:dyDescent="0.2">
      <c r="A34" s="1052" t="s">
        <v>0</v>
      </c>
      <c r="B34" s="1052"/>
      <c r="C34" s="987" t="s">
        <v>178</v>
      </c>
      <c r="D34" s="987"/>
      <c r="E34" s="987"/>
      <c r="F34" s="987"/>
      <c r="G34" s="987"/>
      <c r="H34" s="987"/>
      <c r="I34" s="987"/>
      <c r="J34" s="987"/>
      <c r="K34" s="987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987" t="s">
        <v>439</v>
      </c>
      <c r="AA34" s="987"/>
    </row>
    <row r="35" spans="1:27" s="592" customFormat="1" ht="21" customHeight="1" x14ac:dyDescent="0.2">
      <c r="A35" s="1053"/>
      <c r="B35" s="1053"/>
      <c r="C35" s="988" t="s">
        <v>179</v>
      </c>
      <c r="D35" s="988"/>
      <c r="E35" s="988"/>
      <c r="F35" s="988"/>
      <c r="G35" s="988"/>
      <c r="H35" s="988"/>
      <c r="I35" s="988"/>
      <c r="J35" s="988"/>
      <c r="K35" s="988"/>
      <c r="L35" s="988"/>
      <c r="M35" s="988"/>
      <c r="N35" s="988"/>
      <c r="O35" s="988"/>
      <c r="P35" s="988"/>
      <c r="Q35" s="988"/>
      <c r="R35" s="988"/>
      <c r="S35" s="988"/>
      <c r="T35" s="988"/>
      <c r="U35" s="988"/>
      <c r="V35" s="988"/>
      <c r="W35" s="988"/>
      <c r="X35" s="988"/>
      <c r="Y35" s="988"/>
      <c r="Z35" s="988"/>
      <c r="AA35" s="988"/>
    </row>
    <row r="36" spans="1:27" s="592" customFormat="1" ht="24" customHeight="1" x14ac:dyDescent="0.2">
      <c r="A36" s="1053"/>
      <c r="B36" s="1053"/>
      <c r="C36" s="988" t="s">
        <v>53</v>
      </c>
      <c r="D36" s="988"/>
      <c r="E36" s="988"/>
      <c r="F36" s="988"/>
      <c r="G36" s="988" t="s">
        <v>157</v>
      </c>
      <c r="H36" s="988"/>
      <c r="I36" s="988"/>
      <c r="J36" s="988" t="s">
        <v>158</v>
      </c>
      <c r="K36" s="988"/>
      <c r="L36" s="988"/>
      <c r="M36" s="988" t="s">
        <v>159</v>
      </c>
      <c r="N36" s="988"/>
      <c r="O36" s="988"/>
      <c r="P36" s="988" t="s">
        <v>160</v>
      </c>
      <c r="Q36" s="988"/>
      <c r="R36" s="988"/>
      <c r="S36" s="988"/>
      <c r="T36" s="988"/>
      <c r="U36" s="988"/>
      <c r="V36" s="988" t="s">
        <v>161</v>
      </c>
      <c r="W36" s="988"/>
      <c r="X36" s="988"/>
      <c r="Y36" s="988"/>
      <c r="Z36" s="988"/>
      <c r="AA36" s="988"/>
    </row>
    <row r="37" spans="1:27" s="592" customFormat="1" ht="30" customHeight="1" x14ac:dyDescent="0.2">
      <c r="A37" s="1053"/>
      <c r="B37" s="1053"/>
      <c r="C37" s="988" t="s">
        <v>55</v>
      </c>
      <c r="D37" s="988"/>
      <c r="E37" s="988"/>
      <c r="F37" s="988"/>
      <c r="G37" s="988" t="s">
        <v>162</v>
      </c>
      <c r="H37" s="988"/>
      <c r="I37" s="988"/>
      <c r="J37" s="988" t="s">
        <v>163</v>
      </c>
      <c r="K37" s="988"/>
      <c r="L37" s="988"/>
      <c r="M37" s="988" t="s">
        <v>164</v>
      </c>
      <c r="N37" s="988"/>
      <c r="O37" s="988"/>
      <c r="P37" s="988" t="s">
        <v>165</v>
      </c>
      <c r="Q37" s="988"/>
      <c r="R37" s="988"/>
      <c r="S37" s="988"/>
      <c r="T37" s="988"/>
      <c r="U37" s="988"/>
      <c r="V37" s="988"/>
      <c r="W37" s="988" t="s">
        <v>166</v>
      </c>
      <c r="X37" s="988"/>
      <c r="Y37" s="988"/>
      <c r="Z37" s="988"/>
      <c r="AA37" s="988"/>
    </row>
    <row r="38" spans="1:27" s="592" customFormat="1" ht="33" customHeight="1" x14ac:dyDescent="0.2">
      <c r="A38" s="1053"/>
      <c r="B38" s="1053"/>
      <c r="C38" s="786" t="s">
        <v>5</v>
      </c>
      <c r="D38" s="786" t="s">
        <v>42</v>
      </c>
      <c r="E38" s="786" t="s">
        <v>7</v>
      </c>
      <c r="F38" s="786" t="s">
        <v>90</v>
      </c>
      <c r="G38" s="786" t="s">
        <v>5</v>
      </c>
      <c r="H38" s="786" t="s">
        <v>42</v>
      </c>
      <c r="I38" s="786" t="s">
        <v>90</v>
      </c>
      <c r="J38" s="786" t="s">
        <v>5</v>
      </c>
      <c r="K38" s="786" t="s">
        <v>6</v>
      </c>
      <c r="L38" s="786" t="s">
        <v>90</v>
      </c>
      <c r="M38" s="786" t="s">
        <v>167</v>
      </c>
      <c r="N38" s="786" t="s">
        <v>168</v>
      </c>
      <c r="O38" s="786" t="s">
        <v>90</v>
      </c>
      <c r="P38" s="786" t="s">
        <v>169</v>
      </c>
      <c r="Q38" s="786" t="s">
        <v>170</v>
      </c>
      <c r="R38" s="988" t="s">
        <v>171</v>
      </c>
      <c r="S38" s="988"/>
      <c r="T38" s="786" t="s">
        <v>172</v>
      </c>
      <c r="U38" s="786" t="s">
        <v>8</v>
      </c>
      <c r="V38" s="786" t="s">
        <v>5</v>
      </c>
      <c r="W38" s="786" t="s">
        <v>42</v>
      </c>
      <c r="X38" s="786" t="s">
        <v>7</v>
      </c>
      <c r="Y38" s="786" t="s">
        <v>90</v>
      </c>
      <c r="Z38" s="988"/>
      <c r="AA38" s="988"/>
    </row>
    <row r="39" spans="1:27" s="592" customFormat="1" ht="77.25" customHeight="1" thickBot="1" x14ac:dyDescent="0.25">
      <c r="A39" s="1054"/>
      <c r="B39" s="1054"/>
      <c r="C39" s="580" t="s">
        <v>9</v>
      </c>
      <c r="D39" s="580" t="s">
        <v>10</v>
      </c>
      <c r="E39" s="580" t="s">
        <v>11</v>
      </c>
      <c r="F39" s="580" t="s">
        <v>12</v>
      </c>
      <c r="G39" s="580" t="s">
        <v>9</v>
      </c>
      <c r="H39" s="580" t="s">
        <v>10</v>
      </c>
      <c r="I39" s="580" t="s">
        <v>12</v>
      </c>
      <c r="J39" s="580" t="s">
        <v>9</v>
      </c>
      <c r="K39" s="580" t="s">
        <v>10</v>
      </c>
      <c r="L39" s="580" t="s">
        <v>12</v>
      </c>
      <c r="M39" s="580" t="s">
        <v>173</v>
      </c>
      <c r="N39" s="580" t="s">
        <v>174</v>
      </c>
      <c r="O39" s="580" t="s">
        <v>12</v>
      </c>
      <c r="P39" s="580" t="s">
        <v>175</v>
      </c>
      <c r="Q39" s="202" t="s">
        <v>553</v>
      </c>
      <c r="R39" s="961" t="s">
        <v>1455</v>
      </c>
      <c r="S39" s="961" t="s">
        <v>1454</v>
      </c>
      <c r="T39" s="580" t="s">
        <v>177</v>
      </c>
      <c r="U39" s="580" t="s">
        <v>12</v>
      </c>
      <c r="V39" s="580" t="s">
        <v>9</v>
      </c>
      <c r="W39" s="580" t="s">
        <v>10</v>
      </c>
      <c r="X39" s="580" t="s">
        <v>11</v>
      </c>
      <c r="Y39" s="580" t="s">
        <v>12</v>
      </c>
      <c r="Z39" s="989"/>
      <c r="AA39" s="989"/>
    </row>
    <row r="40" spans="1:27" s="592" customFormat="1" ht="22.5" customHeight="1" x14ac:dyDescent="0.2">
      <c r="A40" s="992" t="s">
        <v>528</v>
      </c>
      <c r="B40" s="992"/>
      <c r="C40" s="795">
        <v>102</v>
      </c>
      <c r="D40" s="795">
        <v>53</v>
      </c>
      <c r="E40" s="795">
        <v>37</v>
      </c>
      <c r="F40" s="795">
        <v>192</v>
      </c>
      <c r="G40" s="795">
        <v>55215</v>
      </c>
      <c r="H40" s="795">
        <v>31355</v>
      </c>
      <c r="I40" s="795">
        <v>86570</v>
      </c>
      <c r="J40" s="795">
        <v>1945</v>
      </c>
      <c r="K40" s="795">
        <v>1841</v>
      </c>
      <c r="L40" s="795">
        <v>3786</v>
      </c>
      <c r="M40" s="795">
        <v>115</v>
      </c>
      <c r="N40" s="795">
        <v>77</v>
      </c>
      <c r="O40" s="795">
        <v>192</v>
      </c>
      <c r="P40" s="795">
        <v>109</v>
      </c>
      <c r="Q40" s="795">
        <v>66</v>
      </c>
      <c r="R40" s="1064">
        <v>7</v>
      </c>
      <c r="S40" s="1064"/>
      <c r="T40" s="795">
        <v>10</v>
      </c>
      <c r="U40" s="795">
        <v>192</v>
      </c>
      <c r="V40" s="795">
        <v>1103</v>
      </c>
      <c r="W40" s="795">
        <v>619</v>
      </c>
      <c r="X40" s="795">
        <v>71</v>
      </c>
      <c r="Y40" s="795">
        <v>1793</v>
      </c>
      <c r="Z40" s="991" t="s">
        <v>743</v>
      </c>
      <c r="AA40" s="991"/>
    </row>
    <row r="41" spans="1:27" s="592" customFormat="1" ht="21" customHeight="1" x14ac:dyDescent="0.2">
      <c r="A41" s="1065" t="s">
        <v>14</v>
      </c>
      <c r="B41" s="1065"/>
      <c r="C41" s="795">
        <v>95</v>
      </c>
      <c r="D41" s="795">
        <v>43</v>
      </c>
      <c r="E41" s="795">
        <v>52</v>
      </c>
      <c r="F41" s="170">
        <v>190</v>
      </c>
      <c r="G41" s="795">
        <v>32052</v>
      </c>
      <c r="H41" s="795">
        <v>22365</v>
      </c>
      <c r="I41" s="170">
        <v>54417</v>
      </c>
      <c r="J41" s="795">
        <v>898</v>
      </c>
      <c r="K41" s="795">
        <v>895</v>
      </c>
      <c r="L41" s="170">
        <v>1793</v>
      </c>
      <c r="M41" s="795">
        <v>65</v>
      </c>
      <c r="N41" s="795">
        <v>125</v>
      </c>
      <c r="O41" s="170">
        <v>190</v>
      </c>
      <c r="P41" s="795">
        <v>61</v>
      </c>
      <c r="Q41" s="795">
        <v>49</v>
      </c>
      <c r="R41" s="1065">
        <v>76</v>
      </c>
      <c r="S41" s="1065"/>
      <c r="T41" s="795">
        <v>4</v>
      </c>
      <c r="U41" s="795">
        <v>190</v>
      </c>
      <c r="V41" s="795">
        <v>632</v>
      </c>
      <c r="W41" s="795">
        <v>314</v>
      </c>
      <c r="X41" s="795">
        <v>155</v>
      </c>
      <c r="Y41" s="170">
        <v>1101</v>
      </c>
      <c r="Z41" s="994" t="s">
        <v>15</v>
      </c>
      <c r="AA41" s="994"/>
    </row>
    <row r="42" spans="1:27" s="592" customFormat="1" ht="21" customHeight="1" x14ac:dyDescent="0.2">
      <c r="A42" s="1065" t="s">
        <v>16</v>
      </c>
      <c r="B42" s="1065"/>
      <c r="C42" s="795">
        <v>77</v>
      </c>
      <c r="D42" s="795">
        <v>34</v>
      </c>
      <c r="E42" s="795">
        <v>39</v>
      </c>
      <c r="F42" s="170">
        <v>150</v>
      </c>
      <c r="G42" s="795">
        <v>30297</v>
      </c>
      <c r="H42" s="795">
        <v>10453</v>
      </c>
      <c r="I42" s="170">
        <v>40750</v>
      </c>
      <c r="J42" s="795">
        <v>787</v>
      </c>
      <c r="K42" s="795">
        <v>928</v>
      </c>
      <c r="L42" s="170">
        <v>1715</v>
      </c>
      <c r="M42" s="795">
        <v>74</v>
      </c>
      <c r="N42" s="795">
        <v>76</v>
      </c>
      <c r="O42" s="170">
        <v>150</v>
      </c>
      <c r="P42" s="795">
        <v>46</v>
      </c>
      <c r="Q42" s="795">
        <v>5</v>
      </c>
      <c r="R42" s="1065">
        <v>92</v>
      </c>
      <c r="S42" s="1065"/>
      <c r="T42" s="795">
        <v>7</v>
      </c>
      <c r="U42" s="795">
        <v>150</v>
      </c>
      <c r="V42" s="795">
        <v>778</v>
      </c>
      <c r="W42" s="795">
        <v>329</v>
      </c>
      <c r="X42" s="795">
        <v>111</v>
      </c>
      <c r="Y42" s="170">
        <v>1218</v>
      </c>
      <c r="Z42" s="996" t="s">
        <v>17</v>
      </c>
      <c r="AA42" s="996"/>
    </row>
    <row r="43" spans="1:27" s="592" customFormat="1" ht="21" customHeight="1" x14ac:dyDescent="0.2">
      <c r="A43" s="1065" t="s">
        <v>18</v>
      </c>
      <c r="B43" s="1065"/>
      <c r="C43" s="795">
        <v>83</v>
      </c>
      <c r="D43" s="795">
        <v>50</v>
      </c>
      <c r="E43" s="795">
        <v>81</v>
      </c>
      <c r="F43" s="170">
        <v>214</v>
      </c>
      <c r="G43" s="795">
        <v>34309</v>
      </c>
      <c r="H43" s="795">
        <v>21146</v>
      </c>
      <c r="I43" s="170">
        <v>55455</v>
      </c>
      <c r="J43" s="795">
        <v>1860</v>
      </c>
      <c r="K43" s="795">
        <v>2084</v>
      </c>
      <c r="L43" s="170">
        <v>3944</v>
      </c>
      <c r="M43" s="795">
        <v>71</v>
      </c>
      <c r="N43" s="795">
        <v>143</v>
      </c>
      <c r="O43" s="170">
        <v>214</v>
      </c>
      <c r="P43" s="795">
        <v>36</v>
      </c>
      <c r="Q43" s="795">
        <v>7</v>
      </c>
      <c r="R43" s="1065">
        <v>162</v>
      </c>
      <c r="S43" s="1065"/>
      <c r="T43" s="795">
        <v>9</v>
      </c>
      <c r="U43" s="795">
        <v>214</v>
      </c>
      <c r="V43" s="795">
        <v>729</v>
      </c>
      <c r="W43" s="795">
        <v>457</v>
      </c>
      <c r="X43" s="795">
        <v>211</v>
      </c>
      <c r="Y43" s="170">
        <v>1397</v>
      </c>
      <c r="Z43" s="996" t="s">
        <v>19</v>
      </c>
      <c r="AA43" s="996"/>
    </row>
    <row r="44" spans="1:27" s="592" customFormat="1" ht="21" customHeight="1" x14ac:dyDescent="0.2">
      <c r="A44" s="997" t="s">
        <v>20</v>
      </c>
      <c r="B44" s="783" t="s">
        <v>399</v>
      </c>
      <c r="C44" s="795">
        <v>56</v>
      </c>
      <c r="D44" s="795">
        <v>46</v>
      </c>
      <c r="E44" s="795">
        <v>1</v>
      </c>
      <c r="F44" s="170">
        <v>103</v>
      </c>
      <c r="G44" s="795">
        <v>34526</v>
      </c>
      <c r="H44" s="795">
        <v>28043</v>
      </c>
      <c r="I44" s="170">
        <v>62569</v>
      </c>
      <c r="J44" s="795">
        <v>878</v>
      </c>
      <c r="K44" s="795">
        <v>2742</v>
      </c>
      <c r="L44" s="170">
        <v>3620</v>
      </c>
      <c r="M44" s="795">
        <v>52</v>
      </c>
      <c r="N44" s="795">
        <v>51</v>
      </c>
      <c r="O44" s="170">
        <v>103</v>
      </c>
      <c r="P44" s="795">
        <v>42</v>
      </c>
      <c r="Q44" s="795">
        <v>3</v>
      </c>
      <c r="R44" s="1065">
        <v>57</v>
      </c>
      <c r="S44" s="1065"/>
      <c r="T44" s="795">
        <v>1</v>
      </c>
      <c r="U44" s="795">
        <v>103</v>
      </c>
      <c r="V44" s="795">
        <v>795</v>
      </c>
      <c r="W44" s="795">
        <v>664</v>
      </c>
      <c r="X44" s="795">
        <v>9</v>
      </c>
      <c r="Y44" s="170">
        <v>1468</v>
      </c>
      <c r="Z44" s="784" t="s">
        <v>43</v>
      </c>
      <c r="AA44" s="1000" t="s">
        <v>380</v>
      </c>
    </row>
    <row r="45" spans="1:27" s="592" customFormat="1" ht="21" customHeight="1" x14ac:dyDescent="0.2">
      <c r="A45" s="998"/>
      <c r="B45" s="783" t="s">
        <v>400</v>
      </c>
      <c r="C45" s="795">
        <v>94</v>
      </c>
      <c r="D45" s="795">
        <v>38</v>
      </c>
      <c r="E45" s="795">
        <v>4</v>
      </c>
      <c r="F45" s="170">
        <v>136</v>
      </c>
      <c r="G45" s="795">
        <v>63571</v>
      </c>
      <c r="H45" s="795">
        <v>31360</v>
      </c>
      <c r="I45" s="170">
        <v>94931</v>
      </c>
      <c r="J45" s="795">
        <v>1312</v>
      </c>
      <c r="K45" s="795">
        <v>2402</v>
      </c>
      <c r="L45" s="170">
        <v>3714</v>
      </c>
      <c r="M45" s="795">
        <v>64</v>
      </c>
      <c r="N45" s="795">
        <v>72</v>
      </c>
      <c r="O45" s="170">
        <v>136</v>
      </c>
      <c r="P45" s="795">
        <v>40</v>
      </c>
      <c r="Q45" s="795">
        <v>7</v>
      </c>
      <c r="R45" s="1065">
        <v>81</v>
      </c>
      <c r="S45" s="1065"/>
      <c r="T45" s="795">
        <v>8</v>
      </c>
      <c r="U45" s="795">
        <v>136</v>
      </c>
      <c r="V45" s="795">
        <v>1297</v>
      </c>
      <c r="W45" s="795">
        <v>616</v>
      </c>
      <c r="X45" s="795">
        <v>8</v>
      </c>
      <c r="Y45" s="170">
        <v>1921</v>
      </c>
      <c r="Z45" s="784" t="s">
        <v>44</v>
      </c>
      <c r="AA45" s="1001"/>
    </row>
    <row r="46" spans="1:27" s="592" customFormat="1" ht="21" customHeight="1" x14ac:dyDescent="0.2">
      <c r="A46" s="998"/>
      <c r="B46" s="783" t="s">
        <v>401</v>
      </c>
      <c r="C46" s="795">
        <v>49</v>
      </c>
      <c r="D46" s="795">
        <v>34</v>
      </c>
      <c r="E46" s="795">
        <v>0</v>
      </c>
      <c r="F46" s="170">
        <v>83</v>
      </c>
      <c r="G46" s="795">
        <v>31372</v>
      </c>
      <c r="H46" s="795">
        <v>26104</v>
      </c>
      <c r="I46" s="170">
        <v>57476</v>
      </c>
      <c r="J46" s="795">
        <v>1013</v>
      </c>
      <c r="K46" s="795">
        <v>1803</v>
      </c>
      <c r="L46" s="170">
        <v>2816</v>
      </c>
      <c r="M46" s="795">
        <v>64</v>
      </c>
      <c r="N46" s="795">
        <v>19</v>
      </c>
      <c r="O46" s="170">
        <v>83</v>
      </c>
      <c r="P46" s="795">
        <v>34</v>
      </c>
      <c r="Q46" s="795">
        <v>9</v>
      </c>
      <c r="R46" s="1065">
        <v>40</v>
      </c>
      <c r="S46" s="1065"/>
      <c r="T46" s="795">
        <v>0</v>
      </c>
      <c r="U46" s="795">
        <v>83</v>
      </c>
      <c r="V46" s="795">
        <v>724</v>
      </c>
      <c r="W46" s="795">
        <v>578</v>
      </c>
      <c r="X46" s="795">
        <v>0</v>
      </c>
      <c r="Y46" s="170">
        <v>1302</v>
      </c>
      <c r="Z46" s="784" t="s">
        <v>45</v>
      </c>
      <c r="AA46" s="1001"/>
    </row>
    <row r="47" spans="1:27" s="592" customFormat="1" ht="21" customHeight="1" x14ac:dyDescent="0.2">
      <c r="A47" s="998"/>
      <c r="B47" s="783" t="s">
        <v>382</v>
      </c>
      <c r="C47" s="795">
        <v>47</v>
      </c>
      <c r="D47" s="795">
        <v>30</v>
      </c>
      <c r="E47" s="795">
        <v>18</v>
      </c>
      <c r="F47" s="170">
        <v>95</v>
      </c>
      <c r="G47" s="795">
        <v>26512</v>
      </c>
      <c r="H47" s="795">
        <v>13367</v>
      </c>
      <c r="I47" s="170">
        <v>39879</v>
      </c>
      <c r="J47" s="795">
        <v>888</v>
      </c>
      <c r="K47" s="795">
        <v>1894</v>
      </c>
      <c r="L47" s="170">
        <v>2782</v>
      </c>
      <c r="M47" s="795">
        <v>54</v>
      </c>
      <c r="N47" s="795">
        <v>41</v>
      </c>
      <c r="O47" s="170">
        <v>95</v>
      </c>
      <c r="P47" s="795">
        <v>54</v>
      </c>
      <c r="Q47" s="795">
        <v>4</v>
      </c>
      <c r="R47" s="1065">
        <v>32</v>
      </c>
      <c r="S47" s="1065"/>
      <c r="T47" s="795">
        <v>5</v>
      </c>
      <c r="U47" s="795">
        <v>95</v>
      </c>
      <c r="V47" s="795">
        <v>583</v>
      </c>
      <c r="W47" s="795">
        <v>342</v>
      </c>
      <c r="X47" s="795">
        <v>49</v>
      </c>
      <c r="Y47" s="170">
        <v>974</v>
      </c>
      <c r="Z47" s="784" t="s">
        <v>46</v>
      </c>
      <c r="AA47" s="1001"/>
    </row>
    <row r="48" spans="1:27" s="592" customFormat="1" ht="21" customHeight="1" x14ac:dyDescent="0.2">
      <c r="A48" s="998"/>
      <c r="B48" s="783" t="s">
        <v>383</v>
      </c>
      <c r="C48" s="795">
        <v>70</v>
      </c>
      <c r="D48" s="795">
        <v>51</v>
      </c>
      <c r="E48" s="795">
        <v>41</v>
      </c>
      <c r="F48" s="170">
        <v>162</v>
      </c>
      <c r="G48" s="795">
        <v>44354</v>
      </c>
      <c r="H48" s="795">
        <v>28677</v>
      </c>
      <c r="I48" s="170">
        <v>73031</v>
      </c>
      <c r="J48" s="795">
        <v>1128</v>
      </c>
      <c r="K48" s="795">
        <v>2667</v>
      </c>
      <c r="L48" s="170">
        <v>3795</v>
      </c>
      <c r="M48" s="795">
        <v>75</v>
      </c>
      <c r="N48" s="795">
        <v>87</v>
      </c>
      <c r="O48" s="170">
        <v>162</v>
      </c>
      <c r="P48" s="795">
        <v>55</v>
      </c>
      <c r="Q48" s="795">
        <v>12</v>
      </c>
      <c r="R48" s="1065">
        <v>92</v>
      </c>
      <c r="S48" s="1065"/>
      <c r="T48" s="795">
        <v>3</v>
      </c>
      <c r="U48" s="795">
        <v>162</v>
      </c>
      <c r="V48" s="795">
        <v>991</v>
      </c>
      <c r="W48" s="795">
        <v>699</v>
      </c>
      <c r="X48" s="795">
        <v>99</v>
      </c>
      <c r="Y48" s="170">
        <v>1789</v>
      </c>
      <c r="Z48" s="784" t="s">
        <v>47</v>
      </c>
      <c r="AA48" s="1001"/>
    </row>
    <row r="49" spans="1:27" s="592" customFormat="1" ht="21" customHeight="1" x14ac:dyDescent="0.2">
      <c r="A49" s="999"/>
      <c r="B49" s="783" t="s">
        <v>384</v>
      </c>
      <c r="C49" s="795">
        <v>42</v>
      </c>
      <c r="D49" s="795">
        <v>28</v>
      </c>
      <c r="E49" s="795">
        <v>8</v>
      </c>
      <c r="F49" s="170">
        <v>78</v>
      </c>
      <c r="G49" s="795">
        <v>25231</v>
      </c>
      <c r="H49" s="795">
        <v>16127</v>
      </c>
      <c r="I49" s="170">
        <v>41358</v>
      </c>
      <c r="J49" s="795">
        <v>724</v>
      </c>
      <c r="K49" s="795">
        <v>1570</v>
      </c>
      <c r="L49" s="170">
        <v>2294</v>
      </c>
      <c r="M49" s="795">
        <v>43</v>
      </c>
      <c r="N49" s="795">
        <v>35</v>
      </c>
      <c r="O49" s="170">
        <v>78</v>
      </c>
      <c r="P49" s="795">
        <v>22</v>
      </c>
      <c r="Q49" s="795">
        <v>6</v>
      </c>
      <c r="R49" s="1065">
        <v>45</v>
      </c>
      <c r="S49" s="1065"/>
      <c r="T49" s="795">
        <v>5</v>
      </c>
      <c r="U49" s="795">
        <v>78</v>
      </c>
      <c r="V49" s="795">
        <v>590</v>
      </c>
      <c r="W49" s="795">
        <v>413</v>
      </c>
      <c r="X49" s="795">
        <v>14</v>
      </c>
      <c r="Y49" s="170">
        <v>1017</v>
      </c>
      <c r="Z49" s="784" t="s">
        <v>48</v>
      </c>
      <c r="AA49" s="1002"/>
    </row>
    <row r="50" spans="1:27" s="592" customFormat="1" ht="21" customHeight="1" x14ac:dyDescent="0.2">
      <c r="A50" s="1065" t="s">
        <v>397</v>
      </c>
      <c r="B50" s="1065"/>
      <c r="C50" s="795">
        <v>123</v>
      </c>
      <c r="D50" s="795">
        <v>65</v>
      </c>
      <c r="E50" s="795">
        <v>40</v>
      </c>
      <c r="F50" s="170">
        <v>228</v>
      </c>
      <c r="G50" s="795">
        <v>36986</v>
      </c>
      <c r="H50" s="795">
        <v>15691</v>
      </c>
      <c r="I50" s="170">
        <v>52677</v>
      </c>
      <c r="J50" s="795">
        <v>2512</v>
      </c>
      <c r="K50" s="795">
        <v>1043</v>
      </c>
      <c r="L50" s="170">
        <v>3555</v>
      </c>
      <c r="M50" s="795">
        <v>92</v>
      </c>
      <c r="N50" s="795">
        <v>136</v>
      </c>
      <c r="O50" s="170">
        <v>228</v>
      </c>
      <c r="P50" s="795">
        <v>82</v>
      </c>
      <c r="Q50" s="795">
        <v>41</v>
      </c>
      <c r="R50" s="1065">
        <v>95</v>
      </c>
      <c r="S50" s="1065"/>
      <c r="T50" s="795">
        <v>10</v>
      </c>
      <c r="U50" s="795">
        <v>228</v>
      </c>
      <c r="V50" s="795">
        <v>914</v>
      </c>
      <c r="W50" s="795">
        <v>381</v>
      </c>
      <c r="X50" s="795">
        <v>92</v>
      </c>
      <c r="Y50" s="170">
        <v>1387</v>
      </c>
      <c r="Z50" s="996" t="s">
        <v>438</v>
      </c>
      <c r="AA50" s="996"/>
    </row>
    <row r="51" spans="1:27" s="592" customFormat="1" ht="21" customHeight="1" x14ac:dyDescent="0.2">
      <c r="A51" s="1065" t="s">
        <v>22</v>
      </c>
      <c r="B51" s="1065"/>
      <c r="C51" s="795">
        <v>69</v>
      </c>
      <c r="D51" s="795">
        <v>47</v>
      </c>
      <c r="E51" s="795">
        <v>59</v>
      </c>
      <c r="F51" s="170">
        <v>175</v>
      </c>
      <c r="G51" s="795">
        <v>47797</v>
      </c>
      <c r="H51" s="795">
        <v>31141</v>
      </c>
      <c r="I51" s="170">
        <v>78938</v>
      </c>
      <c r="J51" s="795">
        <v>2053</v>
      </c>
      <c r="K51" s="795">
        <v>2447</v>
      </c>
      <c r="L51" s="170">
        <v>4500</v>
      </c>
      <c r="M51" s="795">
        <v>42</v>
      </c>
      <c r="N51" s="795">
        <v>133</v>
      </c>
      <c r="O51" s="170">
        <v>175</v>
      </c>
      <c r="P51" s="795">
        <v>18</v>
      </c>
      <c r="Q51" s="795">
        <v>0</v>
      </c>
      <c r="R51" s="1065">
        <v>150</v>
      </c>
      <c r="S51" s="1065"/>
      <c r="T51" s="795">
        <v>7</v>
      </c>
      <c r="U51" s="795">
        <v>175</v>
      </c>
      <c r="V51" s="795">
        <v>903</v>
      </c>
      <c r="W51" s="795">
        <v>616</v>
      </c>
      <c r="X51" s="795">
        <v>223</v>
      </c>
      <c r="Y51" s="170">
        <v>1742</v>
      </c>
      <c r="Z51" s="996" t="s">
        <v>49</v>
      </c>
      <c r="AA51" s="996"/>
    </row>
    <row r="52" spans="1:27" s="592" customFormat="1" ht="21" customHeight="1" x14ac:dyDescent="0.2">
      <c r="A52" s="1065" t="s">
        <v>23</v>
      </c>
      <c r="B52" s="1065"/>
      <c r="C52" s="795">
        <v>67</v>
      </c>
      <c r="D52" s="795">
        <v>40</v>
      </c>
      <c r="E52" s="795">
        <v>12</v>
      </c>
      <c r="F52" s="170">
        <v>119</v>
      </c>
      <c r="G52" s="795">
        <v>36331</v>
      </c>
      <c r="H52" s="795">
        <v>20424</v>
      </c>
      <c r="I52" s="170">
        <v>56755</v>
      </c>
      <c r="J52" s="795">
        <v>1681</v>
      </c>
      <c r="K52" s="795">
        <v>1429</v>
      </c>
      <c r="L52" s="170">
        <v>3110</v>
      </c>
      <c r="M52" s="795">
        <v>57</v>
      </c>
      <c r="N52" s="795">
        <v>62</v>
      </c>
      <c r="O52" s="170">
        <v>119</v>
      </c>
      <c r="P52" s="795">
        <v>20</v>
      </c>
      <c r="Q52" s="795">
        <v>1</v>
      </c>
      <c r="R52" s="1065">
        <v>90</v>
      </c>
      <c r="S52" s="1065"/>
      <c r="T52" s="795">
        <v>8</v>
      </c>
      <c r="U52" s="795">
        <v>119</v>
      </c>
      <c r="V52" s="795">
        <v>853</v>
      </c>
      <c r="W52" s="795">
        <v>473</v>
      </c>
      <c r="X52" s="795">
        <v>17</v>
      </c>
      <c r="Y52" s="170">
        <v>1343</v>
      </c>
      <c r="Z52" s="996" t="s">
        <v>24</v>
      </c>
      <c r="AA52" s="996"/>
    </row>
    <row r="53" spans="1:27" s="592" customFormat="1" ht="21" customHeight="1" x14ac:dyDescent="0.2">
      <c r="A53" s="1065" t="s">
        <v>25</v>
      </c>
      <c r="B53" s="1065"/>
      <c r="C53" s="795">
        <v>79</v>
      </c>
      <c r="D53" s="795">
        <v>57</v>
      </c>
      <c r="E53" s="795">
        <v>20</v>
      </c>
      <c r="F53" s="170">
        <v>156</v>
      </c>
      <c r="G53" s="795">
        <v>37711</v>
      </c>
      <c r="H53" s="795">
        <v>29660</v>
      </c>
      <c r="I53" s="170">
        <v>67371</v>
      </c>
      <c r="J53" s="795">
        <v>1381</v>
      </c>
      <c r="K53" s="795">
        <v>2502</v>
      </c>
      <c r="L53" s="170">
        <v>3883</v>
      </c>
      <c r="M53" s="795">
        <v>88</v>
      </c>
      <c r="N53" s="795">
        <v>68</v>
      </c>
      <c r="O53" s="170">
        <v>156</v>
      </c>
      <c r="P53" s="795">
        <v>87</v>
      </c>
      <c r="Q53" s="795">
        <v>62</v>
      </c>
      <c r="R53" s="1065">
        <v>1</v>
      </c>
      <c r="S53" s="1065"/>
      <c r="T53" s="795">
        <v>6</v>
      </c>
      <c r="U53" s="795">
        <v>156</v>
      </c>
      <c r="V53" s="795">
        <v>952</v>
      </c>
      <c r="W53" s="795">
        <v>718</v>
      </c>
      <c r="X53" s="795">
        <v>18</v>
      </c>
      <c r="Y53" s="170">
        <v>1688</v>
      </c>
      <c r="Z53" s="996" t="s">
        <v>50</v>
      </c>
      <c r="AA53" s="996"/>
    </row>
    <row r="54" spans="1:27" s="592" customFormat="1" ht="21" customHeight="1" x14ac:dyDescent="0.2">
      <c r="A54" s="1065" t="s">
        <v>64</v>
      </c>
      <c r="B54" s="1065"/>
      <c r="C54" s="795">
        <v>72</v>
      </c>
      <c r="D54" s="795">
        <v>58</v>
      </c>
      <c r="E54" s="795">
        <v>34</v>
      </c>
      <c r="F54" s="170">
        <v>164</v>
      </c>
      <c r="G54" s="795">
        <v>35734</v>
      </c>
      <c r="H54" s="795">
        <v>27989</v>
      </c>
      <c r="I54" s="170">
        <v>63723</v>
      </c>
      <c r="J54" s="795">
        <v>1693</v>
      </c>
      <c r="K54" s="795">
        <v>2298</v>
      </c>
      <c r="L54" s="170">
        <v>3991</v>
      </c>
      <c r="M54" s="795">
        <v>63</v>
      </c>
      <c r="N54" s="795">
        <v>101</v>
      </c>
      <c r="O54" s="170">
        <v>164</v>
      </c>
      <c r="P54" s="795">
        <v>32</v>
      </c>
      <c r="Q54" s="795">
        <v>13</v>
      </c>
      <c r="R54" s="1065">
        <v>113</v>
      </c>
      <c r="S54" s="1065"/>
      <c r="T54" s="795">
        <v>6</v>
      </c>
      <c r="U54" s="795">
        <v>164</v>
      </c>
      <c r="V54" s="795">
        <v>830</v>
      </c>
      <c r="W54" s="795">
        <v>624</v>
      </c>
      <c r="X54" s="795">
        <v>86</v>
      </c>
      <c r="Y54" s="170">
        <v>1540</v>
      </c>
      <c r="Z54" s="996" t="s">
        <v>51</v>
      </c>
      <c r="AA54" s="996"/>
    </row>
    <row r="55" spans="1:27" s="592" customFormat="1" ht="21" customHeight="1" x14ac:dyDescent="0.2">
      <c r="A55" s="1065" t="s">
        <v>27</v>
      </c>
      <c r="B55" s="1065"/>
      <c r="C55" s="795">
        <v>38</v>
      </c>
      <c r="D55" s="795">
        <v>17</v>
      </c>
      <c r="E55" s="795">
        <v>20</v>
      </c>
      <c r="F55" s="170">
        <v>75</v>
      </c>
      <c r="G55" s="795">
        <v>21534</v>
      </c>
      <c r="H55" s="795">
        <v>9360</v>
      </c>
      <c r="I55" s="170">
        <v>30894</v>
      </c>
      <c r="J55" s="795">
        <v>679</v>
      </c>
      <c r="K55" s="795">
        <v>597</v>
      </c>
      <c r="L55" s="170">
        <v>1276</v>
      </c>
      <c r="M55" s="795">
        <v>49</v>
      </c>
      <c r="N55" s="795">
        <v>26</v>
      </c>
      <c r="O55" s="170">
        <v>75</v>
      </c>
      <c r="P55" s="795">
        <v>45</v>
      </c>
      <c r="Q55" s="795">
        <v>5</v>
      </c>
      <c r="R55" s="1065">
        <v>23</v>
      </c>
      <c r="S55" s="1065"/>
      <c r="T55" s="795">
        <v>2</v>
      </c>
      <c r="U55" s="795">
        <v>75</v>
      </c>
      <c r="V55" s="795">
        <v>430</v>
      </c>
      <c r="W55" s="795">
        <v>187</v>
      </c>
      <c r="X55" s="795">
        <v>55</v>
      </c>
      <c r="Y55" s="170">
        <v>672</v>
      </c>
      <c r="Z55" s="996" t="s">
        <v>28</v>
      </c>
      <c r="AA55" s="996"/>
    </row>
    <row r="56" spans="1:27" s="592" customFormat="1" ht="21" customHeight="1" x14ac:dyDescent="0.2">
      <c r="A56" s="1065" t="s">
        <v>29</v>
      </c>
      <c r="B56" s="1065"/>
      <c r="C56" s="795">
        <v>81</v>
      </c>
      <c r="D56" s="795">
        <v>44</v>
      </c>
      <c r="E56" s="795">
        <v>39</v>
      </c>
      <c r="F56" s="170">
        <v>164</v>
      </c>
      <c r="G56" s="795">
        <v>37175</v>
      </c>
      <c r="H56" s="795">
        <v>21188</v>
      </c>
      <c r="I56" s="170">
        <v>58363</v>
      </c>
      <c r="J56" s="795">
        <v>1303</v>
      </c>
      <c r="K56" s="795">
        <v>1797</v>
      </c>
      <c r="L56" s="170">
        <v>3100</v>
      </c>
      <c r="M56" s="795">
        <v>92</v>
      </c>
      <c r="N56" s="795">
        <v>72</v>
      </c>
      <c r="O56" s="170">
        <v>164</v>
      </c>
      <c r="P56" s="795">
        <v>73</v>
      </c>
      <c r="Q56" s="795">
        <v>9</v>
      </c>
      <c r="R56" s="1065">
        <v>72</v>
      </c>
      <c r="S56" s="1065"/>
      <c r="T56" s="795">
        <v>10</v>
      </c>
      <c r="U56" s="795">
        <v>164</v>
      </c>
      <c r="V56" s="795">
        <v>875</v>
      </c>
      <c r="W56" s="795">
        <v>468</v>
      </c>
      <c r="X56" s="795">
        <v>133</v>
      </c>
      <c r="Y56" s="170">
        <v>1476</v>
      </c>
      <c r="Z56" s="996" t="s">
        <v>30</v>
      </c>
      <c r="AA56" s="996"/>
    </row>
    <row r="57" spans="1:27" s="592" customFormat="1" ht="21" customHeight="1" x14ac:dyDescent="0.2">
      <c r="A57" s="1065" t="s">
        <v>31</v>
      </c>
      <c r="B57" s="1065"/>
      <c r="C57" s="795">
        <v>123</v>
      </c>
      <c r="D57" s="795">
        <v>68</v>
      </c>
      <c r="E57" s="795">
        <v>99</v>
      </c>
      <c r="F57" s="170">
        <v>290</v>
      </c>
      <c r="G57" s="795">
        <v>56215</v>
      </c>
      <c r="H57" s="795">
        <v>32185</v>
      </c>
      <c r="I57" s="170">
        <v>88400</v>
      </c>
      <c r="J57" s="795">
        <v>2397</v>
      </c>
      <c r="K57" s="795">
        <v>2278</v>
      </c>
      <c r="L57" s="170">
        <v>4675</v>
      </c>
      <c r="M57" s="795">
        <v>48</v>
      </c>
      <c r="N57" s="795">
        <v>242</v>
      </c>
      <c r="O57" s="170">
        <v>290</v>
      </c>
      <c r="P57" s="795">
        <v>23</v>
      </c>
      <c r="Q57" s="795">
        <v>17</v>
      </c>
      <c r="R57" s="1065">
        <v>234</v>
      </c>
      <c r="S57" s="1065"/>
      <c r="T57" s="795">
        <v>16</v>
      </c>
      <c r="U57" s="795">
        <v>290</v>
      </c>
      <c r="V57" s="795">
        <v>1134</v>
      </c>
      <c r="W57" s="795">
        <v>990</v>
      </c>
      <c r="X57" s="795">
        <v>315</v>
      </c>
      <c r="Y57" s="170">
        <v>2439</v>
      </c>
      <c r="Z57" s="996" t="s">
        <v>32</v>
      </c>
      <c r="AA57" s="996"/>
    </row>
    <row r="58" spans="1:27" s="592" customFormat="1" ht="21" customHeight="1" x14ac:dyDescent="0.2">
      <c r="A58" s="1065" t="s">
        <v>33</v>
      </c>
      <c r="B58" s="1065"/>
      <c r="C58" s="795">
        <v>46</v>
      </c>
      <c r="D58" s="795">
        <v>15</v>
      </c>
      <c r="E58" s="795">
        <v>14</v>
      </c>
      <c r="F58" s="170">
        <v>75</v>
      </c>
      <c r="G58" s="795">
        <v>24520</v>
      </c>
      <c r="H58" s="795">
        <v>10122</v>
      </c>
      <c r="I58" s="170">
        <v>34642</v>
      </c>
      <c r="J58" s="795">
        <v>1184</v>
      </c>
      <c r="K58" s="795">
        <v>716</v>
      </c>
      <c r="L58" s="170">
        <v>1900</v>
      </c>
      <c r="M58" s="795">
        <v>36</v>
      </c>
      <c r="N58" s="795">
        <v>39</v>
      </c>
      <c r="O58" s="170">
        <v>75</v>
      </c>
      <c r="P58" s="795">
        <v>24</v>
      </c>
      <c r="Q58" s="795">
        <v>6</v>
      </c>
      <c r="R58" s="1065">
        <v>37</v>
      </c>
      <c r="S58" s="1065"/>
      <c r="T58" s="795">
        <v>8</v>
      </c>
      <c r="U58" s="795">
        <v>75</v>
      </c>
      <c r="V58" s="795">
        <v>485</v>
      </c>
      <c r="W58" s="795">
        <v>213</v>
      </c>
      <c r="X58" s="795">
        <v>62</v>
      </c>
      <c r="Y58" s="170">
        <v>760</v>
      </c>
      <c r="Z58" s="996" t="s">
        <v>34</v>
      </c>
      <c r="AA58" s="996"/>
    </row>
    <row r="59" spans="1:27" s="592" customFormat="1" ht="21" customHeight="1" thickBot="1" x14ac:dyDescent="0.25">
      <c r="A59" s="1213" t="s">
        <v>35</v>
      </c>
      <c r="B59" s="1213"/>
      <c r="C59" s="795">
        <v>172</v>
      </c>
      <c r="D59" s="795">
        <v>118</v>
      </c>
      <c r="E59" s="795">
        <v>29</v>
      </c>
      <c r="F59" s="170">
        <v>319</v>
      </c>
      <c r="G59" s="795">
        <v>82745</v>
      </c>
      <c r="H59" s="795">
        <v>54905</v>
      </c>
      <c r="I59" s="170">
        <v>137650</v>
      </c>
      <c r="J59" s="795">
        <v>2829</v>
      </c>
      <c r="K59" s="795">
        <v>5171</v>
      </c>
      <c r="L59" s="170">
        <v>8000</v>
      </c>
      <c r="M59" s="795">
        <v>125</v>
      </c>
      <c r="N59" s="795">
        <v>194</v>
      </c>
      <c r="O59" s="170">
        <v>319</v>
      </c>
      <c r="P59" s="795">
        <v>73</v>
      </c>
      <c r="Q59" s="795">
        <v>30</v>
      </c>
      <c r="R59" s="1220">
        <v>198</v>
      </c>
      <c r="S59" s="1220"/>
      <c r="T59" s="795">
        <v>18</v>
      </c>
      <c r="U59" s="795">
        <v>319</v>
      </c>
      <c r="V59" s="795">
        <v>1790</v>
      </c>
      <c r="W59" s="795">
        <v>1283</v>
      </c>
      <c r="X59" s="795">
        <v>76</v>
      </c>
      <c r="Y59" s="170">
        <v>3149</v>
      </c>
      <c r="Z59" s="1041" t="s">
        <v>52</v>
      </c>
      <c r="AA59" s="1041"/>
    </row>
    <row r="60" spans="1:27" s="592" customFormat="1" ht="21" customHeight="1" thickBot="1" x14ac:dyDescent="0.25">
      <c r="A60" s="1079" t="s">
        <v>8</v>
      </c>
      <c r="B60" s="1079"/>
      <c r="C60" s="16">
        <f>SUM(C40:C59)</f>
        <v>1585</v>
      </c>
      <c r="D60" s="16">
        <f t="shared" ref="D60:Y60" si="1">SUM(D40:D59)</f>
        <v>936</v>
      </c>
      <c r="E60" s="16">
        <f t="shared" si="1"/>
        <v>647</v>
      </c>
      <c r="F60" s="16">
        <f t="shared" si="1"/>
        <v>3168</v>
      </c>
      <c r="G60" s="16">
        <f t="shared" si="1"/>
        <v>794187</v>
      </c>
      <c r="H60" s="16">
        <f t="shared" si="1"/>
        <v>481662</v>
      </c>
      <c r="I60" s="16">
        <f t="shared" si="1"/>
        <v>1275849</v>
      </c>
      <c r="J60" s="16">
        <f t="shared" si="1"/>
        <v>29145</v>
      </c>
      <c r="K60" s="16">
        <f t="shared" si="1"/>
        <v>39104</v>
      </c>
      <c r="L60" s="16">
        <f t="shared" si="1"/>
        <v>68249</v>
      </c>
      <c r="M60" s="16">
        <f t="shared" si="1"/>
        <v>1369</v>
      </c>
      <c r="N60" s="16">
        <f t="shared" si="1"/>
        <v>1799</v>
      </c>
      <c r="O60" s="16">
        <f t="shared" si="1"/>
        <v>3168</v>
      </c>
      <c r="P60" s="16">
        <f t="shared" si="1"/>
        <v>976</v>
      </c>
      <c r="Q60" s="16">
        <f t="shared" si="1"/>
        <v>352</v>
      </c>
      <c r="R60" s="1214">
        <f>SUM(R40:S59)</f>
        <v>1697</v>
      </c>
      <c r="S60" s="1214"/>
      <c r="T60" s="16">
        <f t="shared" si="1"/>
        <v>143</v>
      </c>
      <c r="U60" s="16">
        <f t="shared" si="1"/>
        <v>3168</v>
      </c>
      <c r="V60" s="16">
        <f t="shared" si="1"/>
        <v>17388</v>
      </c>
      <c r="W60" s="16">
        <f t="shared" si="1"/>
        <v>10984</v>
      </c>
      <c r="X60" s="16">
        <f t="shared" si="1"/>
        <v>1804</v>
      </c>
      <c r="Y60" s="16">
        <f t="shared" si="1"/>
        <v>30176</v>
      </c>
      <c r="Z60" s="1037" t="s">
        <v>381</v>
      </c>
      <c r="AA60" s="1037"/>
    </row>
    <row r="61" spans="1:27" s="55" customFormat="1" ht="15" customHeight="1" thickTop="1" x14ac:dyDescent="0.3">
      <c r="A61" s="27"/>
      <c r="B61" s="27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60"/>
      <c r="W61" s="60"/>
      <c r="X61" s="60"/>
      <c r="Y61" s="60"/>
    </row>
    <row r="62" spans="1:27" ht="22.5" customHeight="1" x14ac:dyDescent="0.3">
      <c r="A62" s="1049" t="s">
        <v>556</v>
      </c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</row>
    <row r="63" spans="1:27" ht="43.5" customHeight="1" x14ac:dyDescent="0.3">
      <c r="A63" s="1096" t="s">
        <v>978</v>
      </c>
      <c r="B63" s="1096"/>
      <c r="C63" s="1096"/>
      <c r="D63" s="1096"/>
      <c r="E63" s="1096"/>
      <c r="F63" s="1096"/>
      <c r="G63" s="1096"/>
      <c r="H63" s="1096"/>
      <c r="I63" s="1096"/>
      <c r="J63" s="1096"/>
      <c r="K63" s="1096"/>
      <c r="L63" s="1096"/>
      <c r="M63" s="1096"/>
      <c r="N63" s="1096"/>
      <c r="O63" s="1096"/>
      <c r="P63" s="1096"/>
      <c r="Q63" s="1096"/>
      <c r="R63" s="1096"/>
      <c r="S63" s="1096"/>
      <c r="T63" s="1096"/>
      <c r="U63" s="1096"/>
      <c r="V63" s="1096"/>
      <c r="W63" s="1096"/>
      <c r="X63" s="1096"/>
      <c r="Y63" s="1096"/>
      <c r="Z63" s="1096"/>
      <c r="AA63" s="1096"/>
    </row>
    <row r="64" spans="1:27" ht="23.25" customHeight="1" thickBot="1" x14ac:dyDescent="0.35">
      <c r="A64" s="1120" t="s">
        <v>1142</v>
      </c>
      <c r="B64" s="1120"/>
      <c r="C64" s="1120"/>
      <c r="D64" s="1120"/>
      <c r="E64" s="1120"/>
      <c r="F64" s="1120"/>
      <c r="G64" s="1120"/>
      <c r="H64" s="1120"/>
      <c r="I64" s="1120"/>
      <c r="J64" s="1120"/>
      <c r="K64" s="1120"/>
      <c r="L64" s="1120"/>
      <c r="M64" s="1120"/>
      <c r="N64" s="1120"/>
      <c r="O64" s="1120"/>
      <c r="P64" s="1120"/>
      <c r="Q64" s="1120"/>
      <c r="R64" s="1120"/>
      <c r="S64" s="1120"/>
      <c r="T64" s="1120"/>
      <c r="U64" s="1120"/>
      <c r="V64" s="1120"/>
      <c r="W64" s="1120"/>
      <c r="X64" s="1120"/>
      <c r="Y64" s="1120"/>
      <c r="Z64" s="1051" t="s">
        <v>1143</v>
      </c>
      <c r="AA64" s="1051"/>
    </row>
    <row r="65" spans="1:27" s="592" customFormat="1" ht="23.25" customHeight="1" thickTop="1" x14ac:dyDescent="0.2">
      <c r="A65" s="1052" t="s">
        <v>0</v>
      </c>
      <c r="B65" s="1052"/>
      <c r="C65" s="987" t="s">
        <v>180</v>
      </c>
      <c r="D65" s="987"/>
      <c r="E65" s="987"/>
      <c r="F65" s="987"/>
      <c r="G65" s="987"/>
      <c r="H65" s="987"/>
      <c r="I65" s="987"/>
      <c r="J65" s="987"/>
      <c r="K65" s="987"/>
      <c r="L65" s="987"/>
      <c r="M65" s="987"/>
      <c r="N65" s="987"/>
      <c r="O65" s="987"/>
      <c r="P65" s="987"/>
      <c r="Q65" s="987"/>
      <c r="R65" s="987"/>
      <c r="S65" s="987"/>
      <c r="T65" s="987"/>
      <c r="U65" s="987"/>
      <c r="V65" s="987"/>
      <c r="W65" s="987"/>
      <c r="X65" s="987"/>
      <c r="Y65" s="987"/>
      <c r="Z65" s="987" t="s">
        <v>439</v>
      </c>
      <c r="AA65" s="987"/>
    </row>
    <row r="66" spans="1:27" s="592" customFormat="1" ht="21" customHeight="1" x14ac:dyDescent="0.2">
      <c r="A66" s="1053"/>
      <c r="B66" s="1053"/>
      <c r="C66" s="988" t="s">
        <v>181</v>
      </c>
      <c r="D66" s="988"/>
      <c r="E66" s="988"/>
      <c r="F66" s="988"/>
      <c r="G66" s="988"/>
      <c r="H66" s="988"/>
      <c r="I66" s="988"/>
      <c r="J66" s="988"/>
      <c r="K66" s="988"/>
      <c r="L66" s="988"/>
      <c r="M66" s="988"/>
      <c r="N66" s="988"/>
      <c r="O66" s="988"/>
      <c r="P66" s="988"/>
      <c r="Q66" s="988"/>
      <c r="R66" s="988"/>
      <c r="S66" s="988"/>
      <c r="T66" s="988"/>
      <c r="U66" s="988"/>
      <c r="V66" s="988"/>
      <c r="W66" s="988"/>
      <c r="X66" s="988"/>
      <c r="Y66" s="988"/>
      <c r="Z66" s="988"/>
      <c r="AA66" s="988"/>
    </row>
    <row r="67" spans="1:27" s="592" customFormat="1" ht="21" customHeight="1" x14ac:dyDescent="0.2">
      <c r="A67" s="1053"/>
      <c r="B67" s="1053"/>
      <c r="C67" s="988" t="s">
        <v>53</v>
      </c>
      <c r="D67" s="988"/>
      <c r="E67" s="988"/>
      <c r="F67" s="988"/>
      <c r="G67" s="988" t="s">
        <v>157</v>
      </c>
      <c r="H67" s="988"/>
      <c r="I67" s="988"/>
      <c r="J67" s="988" t="s">
        <v>158</v>
      </c>
      <c r="K67" s="988"/>
      <c r="L67" s="988"/>
      <c r="M67" s="988" t="s">
        <v>159</v>
      </c>
      <c r="N67" s="988"/>
      <c r="O67" s="988"/>
      <c r="P67" s="988" t="s">
        <v>160</v>
      </c>
      <c r="Q67" s="988"/>
      <c r="R67" s="988"/>
      <c r="S67" s="988"/>
      <c r="T67" s="988"/>
      <c r="U67" s="988"/>
      <c r="V67" s="988" t="s">
        <v>161</v>
      </c>
      <c r="W67" s="988"/>
      <c r="X67" s="988"/>
      <c r="Y67" s="988"/>
      <c r="Z67" s="988"/>
      <c r="AA67" s="988"/>
    </row>
    <row r="68" spans="1:27" s="592" customFormat="1" ht="45.75" customHeight="1" x14ac:dyDescent="0.2">
      <c r="A68" s="1053"/>
      <c r="B68" s="1053"/>
      <c r="C68" s="988" t="s">
        <v>55</v>
      </c>
      <c r="D68" s="988"/>
      <c r="E68" s="988"/>
      <c r="F68" s="988"/>
      <c r="G68" s="988" t="s">
        <v>162</v>
      </c>
      <c r="H68" s="988"/>
      <c r="I68" s="988"/>
      <c r="J68" s="988" t="s">
        <v>163</v>
      </c>
      <c r="K68" s="988"/>
      <c r="L68" s="988"/>
      <c r="M68" s="988" t="s">
        <v>164</v>
      </c>
      <c r="N68" s="988"/>
      <c r="O68" s="988"/>
      <c r="P68" s="988" t="s">
        <v>165</v>
      </c>
      <c r="Q68" s="988"/>
      <c r="R68" s="988"/>
      <c r="S68" s="988"/>
      <c r="T68" s="988"/>
      <c r="U68" s="988"/>
      <c r="V68" s="988"/>
      <c r="W68" s="988" t="s">
        <v>166</v>
      </c>
      <c r="X68" s="988"/>
      <c r="Y68" s="988"/>
      <c r="Z68" s="988"/>
      <c r="AA68" s="988"/>
    </row>
    <row r="69" spans="1:27" s="592" customFormat="1" ht="37.5" customHeight="1" x14ac:dyDescent="0.2">
      <c r="A69" s="1053"/>
      <c r="B69" s="1053"/>
      <c r="C69" s="786" t="s">
        <v>5</v>
      </c>
      <c r="D69" s="786" t="s">
        <v>42</v>
      </c>
      <c r="E69" s="786" t="s">
        <v>7</v>
      </c>
      <c r="F69" s="786" t="s">
        <v>90</v>
      </c>
      <c r="G69" s="786" t="s">
        <v>5</v>
      </c>
      <c r="H69" s="786" t="s">
        <v>42</v>
      </c>
      <c r="I69" s="786" t="s">
        <v>90</v>
      </c>
      <c r="J69" s="786" t="s">
        <v>5</v>
      </c>
      <c r="K69" s="786" t="s">
        <v>6</v>
      </c>
      <c r="L69" s="786" t="s">
        <v>90</v>
      </c>
      <c r="M69" s="786" t="s">
        <v>167</v>
      </c>
      <c r="N69" s="786" t="s">
        <v>168</v>
      </c>
      <c r="O69" s="786" t="s">
        <v>90</v>
      </c>
      <c r="P69" s="786" t="s">
        <v>169</v>
      </c>
      <c r="Q69" s="786" t="s">
        <v>170</v>
      </c>
      <c r="R69" s="988" t="s">
        <v>171</v>
      </c>
      <c r="S69" s="988"/>
      <c r="T69" s="786" t="s">
        <v>172</v>
      </c>
      <c r="U69" s="786" t="s">
        <v>8</v>
      </c>
      <c r="V69" s="786" t="s">
        <v>5</v>
      </c>
      <c r="W69" s="786" t="s">
        <v>42</v>
      </c>
      <c r="X69" s="786" t="s">
        <v>7</v>
      </c>
      <c r="Y69" s="786" t="s">
        <v>90</v>
      </c>
      <c r="Z69" s="988"/>
      <c r="AA69" s="988"/>
    </row>
    <row r="70" spans="1:27" s="592" customFormat="1" ht="66" customHeight="1" thickBot="1" x14ac:dyDescent="0.25">
      <c r="A70" s="1054"/>
      <c r="B70" s="1054"/>
      <c r="C70" s="580" t="s">
        <v>9</v>
      </c>
      <c r="D70" s="580" t="s">
        <v>10</v>
      </c>
      <c r="E70" s="580" t="s">
        <v>11</v>
      </c>
      <c r="F70" s="580" t="s">
        <v>12</v>
      </c>
      <c r="G70" s="580" t="s">
        <v>9</v>
      </c>
      <c r="H70" s="580" t="s">
        <v>10</v>
      </c>
      <c r="I70" s="580" t="s">
        <v>12</v>
      </c>
      <c r="J70" s="580" t="s">
        <v>9</v>
      </c>
      <c r="K70" s="580" t="s">
        <v>10</v>
      </c>
      <c r="L70" s="580" t="s">
        <v>12</v>
      </c>
      <c r="M70" s="580" t="s">
        <v>173</v>
      </c>
      <c r="N70" s="580" t="s">
        <v>174</v>
      </c>
      <c r="O70" s="580" t="s">
        <v>12</v>
      </c>
      <c r="P70" s="580" t="s">
        <v>175</v>
      </c>
      <c r="Q70" s="202" t="s">
        <v>553</v>
      </c>
      <c r="R70" s="580" t="s">
        <v>1453</v>
      </c>
      <c r="S70" s="580" t="s">
        <v>1454</v>
      </c>
      <c r="T70" s="580" t="s">
        <v>177</v>
      </c>
      <c r="U70" s="580" t="s">
        <v>12</v>
      </c>
      <c r="V70" s="580" t="s">
        <v>9</v>
      </c>
      <c r="W70" s="580" t="s">
        <v>10</v>
      </c>
      <c r="X70" s="580" t="s">
        <v>11</v>
      </c>
      <c r="Y70" s="580" t="s">
        <v>12</v>
      </c>
      <c r="Z70" s="989"/>
      <c r="AA70" s="989"/>
    </row>
    <row r="71" spans="1:27" s="592" customFormat="1" ht="22.5" customHeight="1" x14ac:dyDescent="0.2">
      <c r="A71" s="992" t="s">
        <v>528</v>
      </c>
      <c r="B71" s="992"/>
      <c r="C71" s="796">
        <v>45</v>
      </c>
      <c r="D71" s="796">
        <v>34</v>
      </c>
      <c r="E71" s="796">
        <v>3</v>
      </c>
      <c r="F71" s="796">
        <v>82</v>
      </c>
      <c r="G71" s="796">
        <v>25527</v>
      </c>
      <c r="H71" s="796">
        <v>17512</v>
      </c>
      <c r="I71" s="796">
        <v>43039</v>
      </c>
      <c r="J71" s="796">
        <v>1220</v>
      </c>
      <c r="K71" s="796">
        <v>869</v>
      </c>
      <c r="L71" s="796">
        <v>2089</v>
      </c>
      <c r="M71" s="796">
        <v>68</v>
      </c>
      <c r="N71" s="796">
        <v>14</v>
      </c>
      <c r="O71" s="796">
        <v>82</v>
      </c>
      <c r="P71" s="796">
        <v>62</v>
      </c>
      <c r="Q71" s="796">
        <v>12</v>
      </c>
      <c r="R71" s="1064">
        <v>6</v>
      </c>
      <c r="S71" s="1064"/>
      <c r="T71" s="796">
        <v>2</v>
      </c>
      <c r="U71" s="796">
        <v>82</v>
      </c>
      <c r="V71" s="796">
        <v>578</v>
      </c>
      <c r="W71" s="796">
        <v>418</v>
      </c>
      <c r="X71" s="796">
        <v>8</v>
      </c>
      <c r="Y71" s="796">
        <v>1004</v>
      </c>
      <c r="Z71" s="991" t="s">
        <v>743</v>
      </c>
      <c r="AA71" s="991"/>
    </row>
    <row r="72" spans="1:27" s="592" customFormat="1" ht="21" customHeight="1" x14ac:dyDescent="0.2">
      <c r="A72" s="1063" t="s">
        <v>14</v>
      </c>
      <c r="B72" s="1063"/>
      <c r="C72" s="796">
        <v>38</v>
      </c>
      <c r="D72" s="796">
        <v>16</v>
      </c>
      <c r="E72" s="796">
        <v>6</v>
      </c>
      <c r="F72" s="169">
        <v>60</v>
      </c>
      <c r="G72" s="796">
        <v>16500</v>
      </c>
      <c r="H72" s="796">
        <v>6679</v>
      </c>
      <c r="I72" s="169">
        <v>23179</v>
      </c>
      <c r="J72" s="796">
        <v>558</v>
      </c>
      <c r="K72" s="796">
        <v>451</v>
      </c>
      <c r="L72" s="169">
        <v>1009</v>
      </c>
      <c r="M72" s="796">
        <v>48</v>
      </c>
      <c r="N72" s="796">
        <v>12</v>
      </c>
      <c r="O72" s="169">
        <v>60</v>
      </c>
      <c r="P72" s="796">
        <v>27</v>
      </c>
      <c r="Q72" s="796">
        <v>1</v>
      </c>
      <c r="R72" s="1065">
        <v>30</v>
      </c>
      <c r="S72" s="1065"/>
      <c r="T72" s="796">
        <v>2</v>
      </c>
      <c r="U72" s="796">
        <v>60</v>
      </c>
      <c r="V72" s="796">
        <v>361</v>
      </c>
      <c r="W72" s="796">
        <v>151</v>
      </c>
      <c r="X72" s="796">
        <v>35</v>
      </c>
      <c r="Y72" s="169">
        <v>547</v>
      </c>
      <c r="Z72" s="994" t="s">
        <v>15</v>
      </c>
      <c r="AA72" s="994"/>
    </row>
    <row r="73" spans="1:27" s="592" customFormat="1" ht="21" customHeight="1" x14ac:dyDescent="0.2">
      <c r="A73" s="1065" t="s">
        <v>16</v>
      </c>
      <c r="B73" s="1065"/>
      <c r="C73" s="795">
        <v>33</v>
      </c>
      <c r="D73" s="795">
        <v>18</v>
      </c>
      <c r="E73" s="795">
        <v>3</v>
      </c>
      <c r="F73" s="170">
        <v>54</v>
      </c>
      <c r="G73" s="795">
        <v>14225</v>
      </c>
      <c r="H73" s="795">
        <v>6779</v>
      </c>
      <c r="I73" s="170">
        <v>21004</v>
      </c>
      <c r="J73" s="795">
        <v>527</v>
      </c>
      <c r="K73" s="795">
        <v>313</v>
      </c>
      <c r="L73" s="170">
        <v>840</v>
      </c>
      <c r="M73" s="795">
        <v>41</v>
      </c>
      <c r="N73" s="795">
        <v>13</v>
      </c>
      <c r="O73" s="170">
        <v>54</v>
      </c>
      <c r="P73" s="795">
        <v>16</v>
      </c>
      <c r="Q73" s="795">
        <v>0</v>
      </c>
      <c r="R73" s="1065">
        <v>37</v>
      </c>
      <c r="S73" s="1065"/>
      <c r="T73" s="795">
        <v>1</v>
      </c>
      <c r="U73" s="795">
        <v>54</v>
      </c>
      <c r="V73" s="795">
        <v>388</v>
      </c>
      <c r="W73" s="795">
        <v>209</v>
      </c>
      <c r="X73" s="795">
        <v>15</v>
      </c>
      <c r="Y73" s="170">
        <v>612</v>
      </c>
      <c r="Z73" s="996" t="s">
        <v>17</v>
      </c>
      <c r="AA73" s="996"/>
    </row>
    <row r="74" spans="1:27" s="592" customFormat="1" ht="21" customHeight="1" x14ac:dyDescent="0.2">
      <c r="A74" s="1065" t="s">
        <v>18</v>
      </c>
      <c r="B74" s="1065"/>
      <c r="C74" s="795">
        <v>46</v>
      </c>
      <c r="D74" s="795">
        <v>30</v>
      </c>
      <c r="E74" s="795">
        <v>4</v>
      </c>
      <c r="F74" s="170">
        <v>80</v>
      </c>
      <c r="G74" s="795">
        <v>18113</v>
      </c>
      <c r="H74" s="795">
        <v>13306</v>
      </c>
      <c r="I74" s="170">
        <v>31419</v>
      </c>
      <c r="J74" s="795">
        <v>1121</v>
      </c>
      <c r="K74" s="795">
        <v>959</v>
      </c>
      <c r="L74" s="170">
        <v>2080</v>
      </c>
      <c r="M74" s="795">
        <v>47</v>
      </c>
      <c r="N74" s="795">
        <v>33</v>
      </c>
      <c r="O74" s="170">
        <v>80</v>
      </c>
      <c r="P74" s="795">
        <v>23</v>
      </c>
      <c r="Q74" s="795">
        <v>1</v>
      </c>
      <c r="R74" s="1065">
        <v>52</v>
      </c>
      <c r="S74" s="1065"/>
      <c r="T74" s="795">
        <v>4</v>
      </c>
      <c r="U74" s="795">
        <v>80</v>
      </c>
      <c r="V74" s="795">
        <v>468</v>
      </c>
      <c r="W74" s="795">
        <v>328</v>
      </c>
      <c r="X74" s="795">
        <v>21</v>
      </c>
      <c r="Y74" s="170">
        <v>817</v>
      </c>
      <c r="Z74" s="996" t="s">
        <v>19</v>
      </c>
      <c r="AA74" s="996"/>
    </row>
    <row r="75" spans="1:27" s="592" customFormat="1" ht="21" customHeight="1" x14ac:dyDescent="0.2">
      <c r="A75" s="997" t="s">
        <v>20</v>
      </c>
      <c r="B75" s="783" t="s">
        <v>399</v>
      </c>
      <c r="C75" s="795">
        <v>27</v>
      </c>
      <c r="D75" s="795">
        <v>25</v>
      </c>
      <c r="E75" s="795">
        <v>0</v>
      </c>
      <c r="F75" s="170">
        <v>52</v>
      </c>
      <c r="G75" s="795">
        <v>15496</v>
      </c>
      <c r="H75" s="795">
        <v>14361</v>
      </c>
      <c r="I75" s="170">
        <v>29857</v>
      </c>
      <c r="J75" s="795">
        <v>782</v>
      </c>
      <c r="K75" s="795">
        <v>1154</v>
      </c>
      <c r="L75" s="170">
        <v>1936</v>
      </c>
      <c r="M75" s="795">
        <v>46</v>
      </c>
      <c r="N75" s="795">
        <v>6</v>
      </c>
      <c r="O75" s="170">
        <v>52</v>
      </c>
      <c r="P75" s="795">
        <v>23</v>
      </c>
      <c r="Q75" s="795">
        <v>0</v>
      </c>
      <c r="R75" s="1065">
        <v>29</v>
      </c>
      <c r="S75" s="1065"/>
      <c r="T75" s="795">
        <v>0</v>
      </c>
      <c r="U75" s="795">
        <v>52</v>
      </c>
      <c r="V75" s="795">
        <v>380</v>
      </c>
      <c r="W75" s="795">
        <v>380</v>
      </c>
      <c r="X75" s="795">
        <v>0</v>
      </c>
      <c r="Y75" s="170">
        <v>760</v>
      </c>
      <c r="Z75" s="784" t="s">
        <v>43</v>
      </c>
      <c r="AA75" s="1000" t="s">
        <v>380</v>
      </c>
    </row>
    <row r="76" spans="1:27" s="592" customFormat="1" ht="21" customHeight="1" x14ac:dyDescent="0.2">
      <c r="A76" s="998"/>
      <c r="B76" s="783" t="s">
        <v>400</v>
      </c>
      <c r="C76" s="795">
        <v>36</v>
      </c>
      <c r="D76" s="795">
        <v>20</v>
      </c>
      <c r="E76" s="795">
        <v>0</v>
      </c>
      <c r="F76" s="170">
        <v>56</v>
      </c>
      <c r="G76" s="795">
        <v>24291</v>
      </c>
      <c r="H76" s="795">
        <v>13441</v>
      </c>
      <c r="I76" s="170">
        <v>37732</v>
      </c>
      <c r="J76" s="795">
        <v>820</v>
      </c>
      <c r="K76" s="795">
        <v>762</v>
      </c>
      <c r="L76" s="170">
        <v>1582</v>
      </c>
      <c r="M76" s="795">
        <v>38</v>
      </c>
      <c r="N76" s="795">
        <v>18</v>
      </c>
      <c r="O76" s="170">
        <v>56</v>
      </c>
      <c r="P76" s="795">
        <v>17</v>
      </c>
      <c r="Q76" s="795">
        <v>0</v>
      </c>
      <c r="R76" s="1065">
        <v>37</v>
      </c>
      <c r="S76" s="1065"/>
      <c r="T76" s="795">
        <v>2</v>
      </c>
      <c r="U76" s="795">
        <v>56</v>
      </c>
      <c r="V76" s="795">
        <v>507</v>
      </c>
      <c r="W76" s="795">
        <v>312</v>
      </c>
      <c r="X76" s="795">
        <v>0</v>
      </c>
      <c r="Y76" s="170">
        <v>819</v>
      </c>
      <c r="Z76" s="784" t="s">
        <v>44</v>
      </c>
      <c r="AA76" s="1001"/>
    </row>
    <row r="77" spans="1:27" s="592" customFormat="1" ht="21" customHeight="1" x14ac:dyDescent="0.2">
      <c r="A77" s="998"/>
      <c r="B77" s="783" t="s">
        <v>401</v>
      </c>
      <c r="C77" s="795">
        <v>16</v>
      </c>
      <c r="D77" s="795">
        <v>14</v>
      </c>
      <c r="E77" s="795">
        <v>0</v>
      </c>
      <c r="F77" s="170">
        <v>30</v>
      </c>
      <c r="G77" s="795">
        <v>12595</v>
      </c>
      <c r="H77" s="795">
        <v>10586</v>
      </c>
      <c r="I77" s="170">
        <v>23181</v>
      </c>
      <c r="J77" s="795">
        <v>671</v>
      </c>
      <c r="K77" s="795">
        <v>606</v>
      </c>
      <c r="L77" s="170">
        <v>1277</v>
      </c>
      <c r="M77" s="795">
        <v>28</v>
      </c>
      <c r="N77" s="795">
        <v>2</v>
      </c>
      <c r="O77" s="170">
        <v>30</v>
      </c>
      <c r="P77" s="795">
        <v>28</v>
      </c>
      <c r="Q77" s="795">
        <v>0</v>
      </c>
      <c r="R77" s="1065">
        <v>2</v>
      </c>
      <c r="S77" s="1065"/>
      <c r="T77" s="795">
        <v>0</v>
      </c>
      <c r="U77" s="795">
        <v>30</v>
      </c>
      <c r="V77" s="795">
        <v>278</v>
      </c>
      <c r="W77" s="795">
        <v>265</v>
      </c>
      <c r="X77" s="795">
        <v>0</v>
      </c>
      <c r="Y77" s="170">
        <v>543</v>
      </c>
      <c r="Z77" s="784" t="s">
        <v>45</v>
      </c>
      <c r="AA77" s="1001"/>
    </row>
    <row r="78" spans="1:27" s="592" customFormat="1" ht="21" customHeight="1" x14ac:dyDescent="0.2">
      <c r="A78" s="998"/>
      <c r="B78" s="783" t="s">
        <v>382</v>
      </c>
      <c r="C78" s="795">
        <v>26</v>
      </c>
      <c r="D78" s="795">
        <v>14</v>
      </c>
      <c r="E78" s="795">
        <v>1</v>
      </c>
      <c r="F78" s="170">
        <v>41</v>
      </c>
      <c r="G78" s="795">
        <v>11595</v>
      </c>
      <c r="H78" s="795">
        <v>6980</v>
      </c>
      <c r="I78" s="170">
        <v>18575</v>
      </c>
      <c r="J78" s="795">
        <v>599</v>
      </c>
      <c r="K78" s="795">
        <v>762</v>
      </c>
      <c r="L78" s="170">
        <v>1361</v>
      </c>
      <c r="M78" s="795">
        <v>36</v>
      </c>
      <c r="N78" s="795">
        <v>5</v>
      </c>
      <c r="O78" s="170">
        <v>41</v>
      </c>
      <c r="P78" s="795">
        <v>28</v>
      </c>
      <c r="Q78" s="795">
        <v>1</v>
      </c>
      <c r="R78" s="1065">
        <v>10</v>
      </c>
      <c r="S78" s="1065"/>
      <c r="T78" s="795">
        <v>2</v>
      </c>
      <c r="U78" s="795">
        <v>41</v>
      </c>
      <c r="V78" s="795">
        <v>310</v>
      </c>
      <c r="W78" s="795">
        <v>192</v>
      </c>
      <c r="X78" s="795">
        <v>0</v>
      </c>
      <c r="Y78" s="170">
        <v>502</v>
      </c>
      <c r="Z78" s="784" t="s">
        <v>46</v>
      </c>
      <c r="AA78" s="1001"/>
    </row>
    <row r="79" spans="1:27" s="592" customFormat="1" ht="21" customHeight="1" x14ac:dyDescent="0.2">
      <c r="A79" s="998"/>
      <c r="B79" s="783" t="s">
        <v>383</v>
      </c>
      <c r="C79" s="795">
        <v>38</v>
      </c>
      <c r="D79" s="795">
        <v>30</v>
      </c>
      <c r="E79" s="795">
        <v>0</v>
      </c>
      <c r="F79" s="170">
        <v>68</v>
      </c>
      <c r="G79" s="795">
        <v>17578</v>
      </c>
      <c r="H79" s="795">
        <v>14649</v>
      </c>
      <c r="I79" s="170">
        <v>32227</v>
      </c>
      <c r="J79" s="795">
        <v>712</v>
      </c>
      <c r="K79" s="795">
        <v>1173</v>
      </c>
      <c r="L79" s="170">
        <v>1885</v>
      </c>
      <c r="M79" s="795">
        <v>49</v>
      </c>
      <c r="N79" s="795">
        <v>19</v>
      </c>
      <c r="O79" s="170">
        <v>68</v>
      </c>
      <c r="P79" s="795">
        <v>15</v>
      </c>
      <c r="Q79" s="795">
        <v>0</v>
      </c>
      <c r="R79" s="1065">
        <v>51</v>
      </c>
      <c r="S79" s="1065"/>
      <c r="T79" s="795">
        <v>2</v>
      </c>
      <c r="U79" s="795">
        <v>68</v>
      </c>
      <c r="V79" s="795">
        <v>475</v>
      </c>
      <c r="W79" s="795">
        <v>392</v>
      </c>
      <c r="X79" s="795">
        <v>0</v>
      </c>
      <c r="Y79" s="170">
        <v>867</v>
      </c>
      <c r="Z79" s="784" t="s">
        <v>47</v>
      </c>
      <c r="AA79" s="1001"/>
    </row>
    <row r="80" spans="1:27" s="592" customFormat="1" ht="21" customHeight="1" x14ac:dyDescent="0.2">
      <c r="A80" s="999"/>
      <c r="B80" s="783" t="s">
        <v>384</v>
      </c>
      <c r="C80" s="795">
        <v>16</v>
      </c>
      <c r="D80" s="795">
        <v>16</v>
      </c>
      <c r="E80" s="795">
        <v>0</v>
      </c>
      <c r="F80" s="170">
        <v>32</v>
      </c>
      <c r="G80" s="795">
        <v>9707</v>
      </c>
      <c r="H80" s="795">
        <v>8879</v>
      </c>
      <c r="I80" s="170">
        <v>18586</v>
      </c>
      <c r="J80" s="795">
        <v>469</v>
      </c>
      <c r="K80" s="795">
        <v>571</v>
      </c>
      <c r="L80" s="170">
        <v>1040</v>
      </c>
      <c r="M80" s="795">
        <v>26</v>
      </c>
      <c r="N80" s="795">
        <v>6</v>
      </c>
      <c r="O80" s="170">
        <v>32</v>
      </c>
      <c r="P80" s="795">
        <v>10</v>
      </c>
      <c r="Q80" s="795">
        <v>0</v>
      </c>
      <c r="R80" s="1065">
        <v>20</v>
      </c>
      <c r="S80" s="1065"/>
      <c r="T80" s="795">
        <v>2</v>
      </c>
      <c r="U80" s="795">
        <v>32</v>
      </c>
      <c r="V80" s="795">
        <v>238</v>
      </c>
      <c r="W80" s="795">
        <v>231</v>
      </c>
      <c r="X80" s="795">
        <v>0</v>
      </c>
      <c r="Y80" s="170">
        <v>469</v>
      </c>
      <c r="Z80" s="784" t="s">
        <v>48</v>
      </c>
      <c r="AA80" s="1002"/>
    </row>
    <row r="81" spans="1:27" s="592" customFormat="1" ht="21" customHeight="1" x14ac:dyDescent="0.2">
      <c r="A81" s="1065" t="s">
        <v>397</v>
      </c>
      <c r="B81" s="1065"/>
      <c r="C81" s="795">
        <v>52</v>
      </c>
      <c r="D81" s="795">
        <v>21</v>
      </c>
      <c r="E81" s="795">
        <v>0</v>
      </c>
      <c r="F81" s="170">
        <v>73</v>
      </c>
      <c r="G81" s="795">
        <v>17522</v>
      </c>
      <c r="H81" s="795">
        <v>8760</v>
      </c>
      <c r="I81" s="170">
        <v>26282</v>
      </c>
      <c r="J81" s="795">
        <v>1203</v>
      </c>
      <c r="K81" s="795">
        <v>546</v>
      </c>
      <c r="L81" s="170">
        <v>1749</v>
      </c>
      <c r="M81" s="795">
        <v>41</v>
      </c>
      <c r="N81" s="795">
        <v>32</v>
      </c>
      <c r="O81" s="170">
        <v>73</v>
      </c>
      <c r="P81" s="795">
        <v>28</v>
      </c>
      <c r="Q81" s="795">
        <v>4</v>
      </c>
      <c r="R81" s="1065">
        <v>35</v>
      </c>
      <c r="S81" s="1065"/>
      <c r="T81" s="795">
        <v>6</v>
      </c>
      <c r="U81" s="795">
        <v>73</v>
      </c>
      <c r="V81" s="795">
        <v>474</v>
      </c>
      <c r="W81" s="795">
        <v>240</v>
      </c>
      <c r="X81" s="795">
        <v>0</v>
      </c>
      <c r="Y81" s="170">
        <v>714</v>
      </c>
      <c r="Z81" s="996" t="s">
        <v>438</v>
      </c>
      <c r="AA81" s="996"/>
    </row>
    <row r="82" spans="1:27" s="592" customFormat="1" ht="21" customHeight="1" x14ac:dyDescent="0.2">
      <c r="A82" s="1065" t="s">
        <v>22</v>
      </c>
      <c r="B82" s="1065"/>
      <c r="C82" s="795">
        <v>35</v>
      </c>
      <c r="D82" s="795">
        <v>31</v>
      </c>
      <c r="E82" s="795">
        <v>4</v>
      </c>
      <c r="F82" s="170">
        <v>70</v>
      </c>
      <c r="G82" s="795">
        <v>23834</v>
      </c>
      <c r="H82" s="795">
        <v>19220</v>
      </c>
      <c r="I82" s="170">
        <v>43054</v>
      </c>
      <c r="J82" s="795">
        <v>1179</v>
      </c>
      <c r="K82" s="795">
        <v>1247</v>
      </c>
      <c r="L82" s="170">
        <v>2426</v>
      </c>
      <c r="M82" s="795">
        <v>63</v>
      </c>
      <c r="N82" s="795">
        <v>7</v>
      </c>
      <c r="O82" s="170">
        <v>70</v>
      </c>
      <c r="P82" s="795">
        <v>6</v>
      </c>
      <c r="Q82" s="795">
        <v>1</v>
      </c>
      <c r="R82" s="1065">
        <v>60</v>
      </c>
      <c r="S82" s="1065"/>
      <c r="T82" s="795">
        <v>3</v>
      </c>
      <c r="U82" s="795">
        <v>70</v>
      </c>
      <c r="V82" s="795">
        <v>510</v>
      </c>
      <c r="W82" s="795">
        <v>426</v>
      </c>
      <c r="X82" s="795">
        <v>28</v>
      </c>
      <c r="Y82" s="170">
        <v>964</v>
      </c>
      <c r="Z82" s="996" t="s">
        <v>49</v>
      </c>
      <c r="AA82" s="996"/>
    </row>
    <row r="83" spans="1:27" s="592" customFormat="1" ht="21" customHeight="1" x14ac:dyDescent="0.2">
      <c r="A83" s="1065" t="s">
        <v>23</v>
      </c>
      <c r="B83" s="1065"/>
      <c r="C83" s="795">
        <v>35</v>
      </c>
      <c r="D83" s="795">
        <v>27</v>
      </c>
      <c r="E83" s="795">
        <v>0</v>
      </c>
      <c r="F83" s="170">
        <v>62</v>
      </c>
      <c r="G83" s="795">
        <v>17390</v>
      </c>
      <c r="H83" s="795">
        <v>14349</v>
      </c>
      <c r="I83" s="170">
        <v>31739</v>
      </c>
      <c r="J83" s="795">
        <v>947</v>
      </c>
      <c r="K83" s="795">
        <v>879</v>
      </c>
      <c r="L83" s="170">
        <v>1826</v>
      </c>
      <c r="M83" s="795">
        <v>42</v>
      </c>
      <c r="N83" s="795">
        <v>20</v>
      </c>
      <c r="O83" s="170">
        <v>62</v>
      </c>
      <c r="P83" s="795">
        <v>17</v>
      </c>
      <c r="Q83" s="795">
        <v>0</v>
      </c>
      <c r="R83" s="1065">
        <v>40</v>
      </c>
      <c r="S83" s="1065"/>
      <c r="T83" s="795">
        <v>5</v>
      </c>
      <c r="U83" s="795">
        <v>62</v>
      </c>
      <c r="V83" s="795">
        <v>444</v>
      </c>
      <c r="W83" s="795">
        <v>367</v>
      </c>
      <c r="X83" s="795">
        <v>0</v>
      </c>
      <c r="Y83" s="170">
        <v>811</v>
      </c>
      <c r="Z83" s="996" t="s">
        <v>24</v>
      </c>
      <c r="AA83" s="996"/>
    </row>
    <row r="84" spans="1:27" s="592" customFormat="1" ht="21" customHeight="1" x14ac:dyDescent="0.2">
      <c r="A84" s="1065" t="s">
        <v>25</v>
      </c>
      <c r="B84" s="1065"/>
      <c r="C84" s="795">
        <v>36</v>
      </c>
      <c r="D84" s="795">
        <v>30</v>
      </c>
      <c r="E84" s="795">
        <v>4</v>
      </c>
      <c r="F84" s="170">
        <v>70</v>
      </c>
      <c r="G84" s="795">
        <v>17445</v>
      </c>
      <c r="H84" s="795">
        <v>15556</v>
      </c>
      <c r="I84" s="170">
        <v>33001</v>
      </c>
      <c r="J84" s="795">
        <v>978</v>
      </c>
      <c r="K84" s="795">
        <v>1021</v>
      </c>
      <c r="L84" s="170">
        <v>1999</v>
      </c>
      <c r="M84" s="795">
        <v>52</v>
      </c>
      <c r="N84" s="795">
        <v>18</v>
      </c>
      <c r="O84" s="170">
        <v>70</v>
      </c>
      <c r="P84" s="795">
        <v>52</v>
      </c>
      <c r="Q84" s="795">
        <v>16</v>
      </c>
      <c r="R84" s="1065">
        <v>0</v>
      </c>
      <c r="S84" s="1065"/>
      <c r="T84" s="795">
        <v>2</v>
      </c>
      <c r="U84" s="795">
        <v>70</v>
      </c>
      <c r="V84" s="795">
        <v>449</v>
      </c>
      <c r="W84" s="795">
        <v>414</v>
      </c>
      <c r="X84" s="795">
        <v>5</v>
      </c>
      <c r="Y84" s="170">
        <v>868</v>
      </c>
      <c r="Z84" s="996" t="s">
        <v>50</v>
      </c>
      <c r="AA84" s="996"/>
    </row>
    <row r="85" spans="1:27" s="592" customFormat="1" ht="21" customHeight="1" x14ac:dyDescent="0.2">
      <c r="A85" s="1065" t="s">
        <v>64</v>
      </c>
      <c r="B85" s="1065"/>
      <c r="C85" s="795">
        <v>32</v>
      </c>
      <c r="D85" s="795">
        <v>25</v>
      </c>
      <c r="E85" s="795">
        <v>0</v>
      </c>
      <c r="F85" s="170">
        <v>57</v>
      </c>
      <c r="G85" s="795">
        <v>15917</v>
      </c>
      <c r="H85" s="795">
        <v>14894</v>
      </c>
      <c r="I85" s="170">
        <v>30811</v>
      </c>
      <c r="J85" s="795">
        <v>978</v>
      </c>
      <c r="K85" s="795">
        <v>1029</v>
      </c>
      <c r="L85" s="170">
        <v>2007</v>
      </c>
      <c r="M85" s="795">
        <v>45</v>
      </c>
      <c r="N85" s="795">
        <v>12</v>
      </c>
      <c r="O85" s="170">
        <v>57</v>
      </c>
      <c r="P85" s="795">
        <v>26</v>
      </c>
      <c r="Q85" s="795">
        <v>0</v>
      </c>
      <c r="R85" s="1065">
        <v>29</v>
      </c>
      <c r="S85" s="1065"/>
      <c r="T85" s="795">
        <v>2</v>
      </c>
      <c r="U85" s="795">
        <v>57</v>
      </c>
      <c r="V85" s="795">
        <v>384</v>
      </c>
      <c r="W85" s="795">
        <v>335</v>
      </c>
      <c r="X85" s="795">
        <v>3</v>
      </c>
      <c r="Y85" s="170">
        <v>722</v>
      </c>
      <c r="Z85" s="996" t="s">
        <v>51</v>
      </c>
      <c r="AA85" s="996"/>
    </row>
    <row r="86" spans="1:27" s="592" customFormat="1" ht="21" customHeight="1" x14ac:dyDescent="0.2">
      <c r="A86" s="1065" t="s">
        <v>27</v>
      </c>
      <c r="B86" s="1065"/>
      <c r="C86" s="795">
        <v>18</v>
      </c>
      <c r="D86" s="795">
        <v>9</v>
      </c>
      <c r="E86" s="795">
        <v>2</v>
      </c>
      <c r="F86" s="170">
        <v>29</v>
      </c>
      <c r="G86" s="795">
        <v>10522</v>
      </c>
      <c r="H86" s="795">
        <v>5378</v>
      </c>
      <c r="I86" s="170">
        <v>15900</v>
      </c>
      <c r="J86" s="795">
        <v>391</v>
      </c>
      <c r="K86" s="795">
        <v>232</v>
      </c>
      <c r="L86" s="170">
        <v>623</v>
      </c>
      <c r="M86" s="795">
        <v>26</v>
      </c>
      <c r="N86" s="795">
        <v>3</v>
      </c>
      <c r="O86" s="170">
        <v>29</v>
      </c>
      <c r="P86" s="795">
        <v>18</v>
      </c>
      <c r="Q86" s="795">
        <v>0</v>
      </c>
      <c r="R86" s="1065">
        <v>10</v>
      </c>
      <c r="S86" s="1065"/>
      <c r="T86" s="795">
        <v>1</v>
      </c>
      <c r="U86" s="795">
        <v>29</v>
      </c>
      <c r="V86" s="795">
        <v>228</v>
      </c>
      <c r="W86" s="795">
        <v>116</v>
      </c>
      <c r="X86" s="795">
        <v>3</v>
      </c>
      <c r="Y86" s="170">
        <v>347</v>
      </c>
      <c r="Z86" s="996" t="s">
        <v>28</v>
      </c>
      <c r="AA86" s="996"/>
    </row>
    <row r="87" spans="1:27" s="592" customFormat="1" ht="21" customHeight="1" x14ac:dyDescent="0.2">
      <c r="A87" s="1065" t="s">
        <v>29</v>
      </c>
      <c r="B87" s="1065"/>
      <c r="C87" s="795">
        <v>43</v>
      </c>
      <c r="D87" s="795">
        <v>31</v>
      </c>
      <c r="E87" s="795">
        <v>1</v>
      </c>
      <c r="F87" s="170">
        <v>75</v>
      </c>
      <c r="G87" s="795">
        <v>17725</v>
      </c>
      <c r="H87" s="795">
        <v>11359</v>
      </c>
      <c r="I87" s="170">
        <v>29084</v>
      </c>
      <c r="J87" s="795">
        <v>959</v>
      </c>
      <c r="K87" s="795">
        <v>740</v>
      </c>
      <c r="L87" s="170">
        <v>1699</v>
      </c>
      <c r="M87" s="795">
        <v>50</v>
      </c>
      <c r="N87" s="795">
        <v>25</v>
      </c>
      <c r="O87" s="170">
        <v>75</v>
      </c>
      <c r="P87" s="795">
        <v>42</v>
      </c>
      <c r="Q87" s="795">
        <v>0</v>
      </c>
      <c r="R87" s="1065">
        <v>29</v>
      </c>
      <c r="S87" s="1065"/>
      <c r="T87" s="795">
        <v>4</v>
      </c>
      <c r="U87" s="795">
        <v>75</v>
      </c>
      <c r="V87" s="795">
        <v>470</v>
      </c>
      <c r="W87" s="795">
        <v>328</v>
      </c>
      <c r="X87" s="795">
        <v>5</v>
      </c>
      <c r="Y87" s="170">
        <v>803</v>
      </c>
      <c r="Z87" s="996" t="s">
        <v>30</v>
      </c>
      <c r="AA87" s="996"/>
    </row>
    <row r="88" spans="1:27" s="592" customFormat="1" ht="21" customHeight="1" x14ac:dyDescent="0.2">
      <c r="A88" s="1065" t="s">
        <v>31</v>
      </c>
      <c r="B88" s="1065"/>
      <c r="C88" s="795">
        <v>62</v>
      </c>
      <c r="D88" s="795">
        <v>36</v>
      </c>
      <c r="E88" s="795">
        <v>7</v>
      </c>
      <c r="F88" s="170">
        <v>105</v>
      </c>
      <c r="G88" s="795">
        <v>28629</v>
      </c>
      <c r="H88" s="795">
        <v>18137</v>
      </c>
      <c r="I88" s="170">
        <v>46766</v>
      </c>
      <c r="J88" s="795">
        <v>1586</v>
      </c>
      <c r="K88" s="795">
        <v>1077</v>
      </c>
      <c r="L88" s="170">
        <v>2663</v>
      </c>
      <c r="M88" s="795">
        <v>73</v>
      </c>
      <c r="N88" s="795">
        <v>32</v>
      </c>
      <c r="O88" s="170">
        <v>105</v>
      </c>
      <c r="P88" s="795">
        <v>5</v>
      </c>
      <c r="Q88" s="795">
        <v>5</v>
      </c>
      <c r="R88" s="1065">
        <v>89</v>
      </c>
      <c r="S88" s="1065"/>
      <c r="T88" s="795">
        <v>6</v>
      </c>
      <c r="U88" s="795">
        <v>105</v>
      </c>
      <c r="V88" s="795">
        <v>655</v>
      </c>
      <c r="W88" s="795">
        <v>408</v>
      </c>
      <c r="X88" s="795">
        <v>30</v>
      </c>
      <c r="Y88" s="170">
        <v>1093</v>
      </c>
      <c r="Z88" s="996" t="s">
        <v>32</v>
      </c>
      <c r="AA88" s="996"/>
    </row>
    <row r="89" spans="1:27" s="592" customFormat="1" ht="21" customHeight="1" x14ac:dyDescent="0.2">
      <c r="A89" s="1065" t="s">
        <v>33</v>
      </c>
      <c r="B89" s="1065"/>
      <c r="C89" s="795">
        <v>13</v>
      </c>
      <c r="D89" s="795">
        <v>6</v>
      </c>
      <c r="E89" s="795">
        <v>0</v>
      </c>
      <c r="F89" s="170">
        <v>19</v>
      </c>
      <c r="G89" s="795">
        <v>8947</v>
      </c>
      <c r="H89" s="795">
        <v>2688</v>
      </c>
      <c r="I89" s="170">
        <v>11635</v>
      </c>
      <c r="J89" s="795">
        <v>215</v>
      </c>
      <c r="K89" s="795">
        <v>131</v>
      </c>
      <c r="L89" s="170">
        <v>346</v>
      </c>
      <c r="M89" s="795">
        <v>16</v>
      </c>
      <c r="N89" s="795">
        <v>3</v>
      </c>
      <c r="O89" s="170">
        <v>19</v>
      </c>
      <c r="P89" s="795">
        <v>2</v>
      </c>
      <c r="Q89" s="795">
        <v>0</v>
      </c>
      <c r="R89" s="1065">
        <v>16</v>
      </c>
      <c r="S89" s="1065"/>
      <c r="T89" s="795">
        <v>1</v>
      </c>
      <c r="U89" s="795">
        <v>19</v>
      </c>
      <c r="V89" s="795">
        <v>174</v>
      </c>
      <c r="W89" s="795">
        <v>80</v>
      </c>
      <c r="X89" s="795">
        <v>0</v>
      </c>
      <c r="Y89" s="170">
        <v>254</v>
      </c>
      <c r="Z89" s="996" t="s">
        <v>34</v>
      </c>
      <c r="AA89" s="996"/>
    </row>
    <row r="90" spans="1:27" s="592" customFormat="1" ht="21" customHeight="1" thickBot="1" x14ac:dyDescent="0.25">
      <c r="A90" s="1213" t="s">
        <v>35</v>
      </c>
      <c r="B90" s="1213"/>
      <c r="C90" s="795">
        <v>56</v>
      </c>
      <c r="D90" s="795">
        <v>51</v>
      </c>
      <c r="E90" s="795">
        <v>2</v>
      </c>
      <c r="F90" s="170">
        <v>109</v>
      </c>
      <c r="G90" s="795">
        <v>28103</v>
      </c>
      <c r="H90" s="795">
        <v>22755</v>
      </c>
      <c r="I90" s="170">
        <v>50858</v>
      </c>
      <c r="J90" s="795">
        <v>1528</v>
      </c>
      <c r="K90" s="795">
        <v>1809</v>
      </c>
      <c r="L90" s="170">
        <v>3337</v>
      </c>
      <c r="M90" s="795">
        <v>75</v>
      </c>
      <c r="N90" s="795">
        <v>34</v>
      </c>
      <c r="O90" s="170">
        <v>109</v>
      </c>
      <c r="P90" s="795">
        <v>30</v>
      </c>
      <c r="Q90" s="795">
        <v>3</v>
      </c>
      <c r="R90" s="1220">
        <v>70</v>
      </c>
      <c r="S90" s="1220"/>
      <c r="T90" s="795">
        <v>6</v>
      </c>
      <c r="U90" s="795">
        <v>109</v>
      </c>
      <c r="V90" s="795">
        <v>689</v>
      </c>
      <c r="W90" s="795">
        <v>732</v>
      </c>
      <c r="X90" s="795">
        <v>1</v>
      </c>
      <c r="Y90" s="170">
        <v>1422</v>
      </c>
      <c r="Z90" s="1041" t="s">
        <v>52</v>
      </c>
      <c r="AA90" s="1041"/>
    </row>
    <row r="91" spans="1:27" s="592" customFormat="1" ht="21" customHeight="1" thickBot="1" x14ac:dyDescent="0.25">
      <c r="A91" s="1079" t="s">
        <v>8</v>
      </c>
      <c r="B91" s="1079"/>
      <c r="C91" s="16">
        <f>SUM(C71:C90)</f>
        <v>703</v>
      </c>
      <c r="D91" s="16">
        <f t="shared" ref="D91:Y91" si="2">SUM(D71:D90)</f>
        <v>484</v>
      </c>
      <c r="E91" s="16">
        <f t="shared" si="2"/>
        <v>37</v>
      </c>
      <c r="F91" s="16">
        <f t="shared" si="2"/>
        <v>1224</v>
      </c>
      <c r="G91" s="16">
        <f t="shared" si="2"/>
        <v>351661</v>
      </c>
      <c r="H91" s="16">
        <f t="shared" si="2"/>
        <v>246268</v>
      </c>
      <c r="I91" s="16">
        <f t="shared" si="2"/>
        <v>597929</v>
      </c>
      <c r="J91" s="16">
        <f t="shared" si="2"/>
        <v>17443</v>
      </c>
      <c r="K91" s="16">
        <f t="shared" si="2"/>
        <v>16331</v>
      </c>
      <c r="L91" s="16">
        <f t="shared" si="2"/>
        <v>33774</v>
      </c>
      <c r="M91" s="16">
        <f t="shared" si="2"/>
        <v>910</v>
      </c>
      <c r="N91" s="16">
        <f t="shared" si="2"/>
        <v>314</v>
      </c>
      <c r="O91" s="16">
        <f t="shared" si="2"/>
        <v>1224</v>
      </c>
      <c r="P91" s="16">
        <f t="shared" si="2"/>
        <v>475</v>
      </c>
      <c r="Q91" s="16">
        <f t="shared" si="2"/>
        <v>44</v>
      </c>
      <c r="R91" s="1214">
        <f>SUM(R71:S90)</f>
        <v>652</v>
      </c>
      <c r="S91" s="1214"/>
      <c r="T91" s="16">
        <f t="shared" si="2"/>
        <v>53</v>
      </c>
      <c r="U91" s="16">
        <f t="shared" si="2"/>
        <v>1224</v>
      </c>
      <c r="V91" s="16">
        <f t="shared" si="2"/>
        <v>8460</v>
      </c>
      <c r="W91" s="16">
        <f t="shared" si="2"/>
        <v>6324</v>
      </c>
      <c r="X91" s="16">
        <f t="shared" si="2"/>
        <v>154</v>
      </c>
      <c r="Y91" s="16">
        <f t="shared" si="2"/>
        <v>14938</v>
      </c>
      <c r="Z91" s="1037" t="s">
        <v>381</v>
      </c>
      <c r="AA91" s="1037"/>
    </row>
    <row r="92" spans="1:27" s="210" customFormat="1" ht="6.75" customHeight="1" thickTop="1" x14ac:dyDescent="0.2">
      <c r="A92" s="786"/>
      <c r="B92" s="786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833"/>
      <c r="W92" s="833"/>
      <c r="X92" s="833"/>
      <c r="Y92" s="833"/>
    </row>
    <row r="93" spans="1:27" s="55" customFormat="1" ht="23.25" customHeight="1" x14ac:dyDescent="0.3">
      <c r="A93" s="1049" t="s">
        <v>557</v>
      </c>
      <c r="B93" s="1049"/>
      <c r="C93" s="1049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49"/>
      <c r="P93" s="1049"/>
      <c r="Q93" s="1049"/>
      <c r="R93" s="1049"/>
      <c r="S93" s="1049"/>
      <c r="T93" s="1049"/>
      <c r="U93" s="1049"/>
      <c r="V93" s="1049"/>
      <c r="W93" s="1049"/>
      <c r="X93" s="1049"/>
      <c r="Y93" s="1049"/>
      <c r="Z93" s="1049"/>
      <c r="AA93" s="1049"/>
    </row>
    <row r="94" spans="1:27" ht="43.5" customHeight="1" x14ac:dyDescent="0.3">
      <c r="A94" s="1096" t="s">
        <v>978</v>
      </c>
      <c r="B94" s="1096"/>
      <c r="C94" s="1096"/>
      <c r="D94" s="1096"/>
      <c r="E94" s="1096"/>
      <c r="F94" s="1096"/>
      <c r="G94" s="1096"/>
      <c r="H94" s="1096"/>
      <c r="I94" s="1096"/>
      <c r="J94" s="1096"/>
      <c r="K94" s="1096"/>
      <c r="L94" s="1096"/>
      <c r="M94" s="1096"/>
      <c r="N94" s="1096"/>
      <c r="O94" s="1096"/>
      <c r="P94" s="1096"/>
      <c r="Q94" s="1096"/>
      <c r="R94" s="1096"/>
      <c r="S94" s="1096"/>
      <c r="T94" s="1096"/>
      <c r="U94" s="1096"/>
      <c r="V94" s="1096"/>
      <c r="W94" s="1096"/>
      <c r="X94" s="1096"/>
      <c r="Y94" s="1096"/>
      <c r="Z94" s="1096"/>
      <c r="AA94" s="1096"/>
    </row>
    <row r="95" spans="1:27" ht="19.5" customHeight="1" thickBot="1" x14ac:dyDescent="0.35">
      <c r="A95" s="1066" t="s">
        <v>1144</v>
      </c>
      <c r="B95" s="1066"/>
      <c r="C95" s="1066"/>
      <c r="D95" s="1066"/>
      <c r="E95" s="1066"/>
      <c r="F95" s="1066"/>
      <c r="G95" s="1066"/>
      <c r="H95" s="1066"/>
      <c r="I95" s="1066"/>
      <c r="J95" s="1066"/>
      <c r="K95" s="1066"/>
      <c r="L95" s="1066"/>
      <c r="M95" s="1066"/>
      <c r="N95" s="1066"/>
      <c r="O95" s="1066"/>
      <c r="P95" s="1066"/>
      <c r="Q95" s="1066"/>
      <c r="R95" s="1066"/>
      <c r="S95" s="1066"/>
      <c r="T95" s="1066"/>
      <c r="U95" s="1066"/>
      <c r="V95" s="1066"/>
      <c r="W95" s="1066"/>
      <c r="X95" s="1066"/>
      <c r="Y95" s="1066"/>
      <c r="Z95" s="1051" t="s">
        <v>782</v>
      </c>
      <c r="AA95" s="1051"/>
    </row>
    <row r="96" spans="1:27" s="592" customFormat="1" ht="21" customHeight="1" thickTop="1" x14ac:dyDescent="0.2">
      <c r="A96" s="1052" t="s">
        <v>0</v>
      </c>
      <c r="B96" s="1052"/>
      <c r="C96" s="987" t="s">
        <v>182</v>
      </c>
      <c r="D96" s="987"/>
      <c r="E96" s="987"/>
      <c r="F96" s="987"/>
      <c r="G96" s="987"/>
      <c r="H96" s="987"/>
      <c r="I96" s="987"/>
      <c r="J96" s="987"/>
      <c r="K96" s="987"/>
      <c r="L96" s="987"/>
      <c r="M96" s="987"/>
      <c r="N96" s="987"/>
      <c r="O96" s="987"/>
      <c r="P96" s="987"/>
      <c r="Q96" s="987"/>
      <c r="R96" s="987"/>
      <c r="S96" s="987"/>
      <c r="T96" s="987"/>
      <c r="U96" s="987"/>
      <c r="V96" s="987"/>
      <c r="W96" s="987"/>
      <c r="X96" s="987"/>
      <c r="Y96" s="987"/>
      <c r="Z96" s="987" t="s">
        <v>439</v>
      </c>
      <c r="AA96" s="987"/>
    </row>
    <row r="97" spans="1:27" s="592" customFormat="1" ht="18.75" customHeight="1" x14ac:dyDescent="0.2">
      <c r="A97" s="1053"/>
      <c r="B97" s="1053"/>
      <c r="C97" s="988" t="s">
        <v>181</v>
      </c>
      <c r="D97" s="988"/>
      <c r="E97" s="988"/>
      <c r="F97" s="988"/>
      <c r="G97" s="988"/>
      <c r="H97" s="988"/>
      <c r="I97" s="988"/>
      <c r="J97" s="988"/>
      <c r="K97" s="988"/>
      <c r="L97" s="988"/>
      <c r="M97" s="988"/>
      <c r="N97" s="988"/>
      <c r="O97" s="988"/>
      <c r="P97" s="988"/>
      <c r="Q97" s="988"/>
      <c r="R97" s="988"/>
      <c r="S97" s="988"/>
      <c r="T97" s="988"/>
      <c r="U97" s="988"/>
      <c r="V97" s="988"/>
      <c r="W97" s="988"/>
      <c r="X97" s="988"/>
      <c r="Y97" s="988"/>
      <c r="Z97" s="988"/>
      <c r="AA97" s="988"/>
    </row>
    <row r="98" spans="1:27" s="592" customFormat="1" ht="18" customHeight="1" x14ac:dyDescent="0.2">
      <c r="A98" s="1053"/>
      <c r="B98" s="1053"/>
      <c r="C98" s="988" t="s">
        <v>53</v>
      </c>
      <c r="D98" s="988"/>
      <c r="E98" s="988"/>
      <c r="F98" s="988"/>
      <c r="G98" s="988" t="s">
        <v>157</v>
      </c>
      <c r="H98" s="988"/>
      <c r="I98" s="988"/>
      <c r="J98" s="988" t="s">
        <v>158</v>
      </c>
      <c r="K98" s="988"/>
      <c r="L98" s="988"/>
      <c r="M98" s="988" t="s">
        <v>159</v>
      </c>
      <c r="N98" s="988"/>
      <c r="O98" s="988"/>
      <c r="P98" s="988" t="s">
        <v>160</v>
      </c>
      <c r="Q98" s="988"/>
      <c r="R98" s="988"/>
      <c r="S98" s="988"/>
      <c r="T98" s="988"/>
      <c r="U98" s="988"/>
      <c r="V98" s="988" t="s">
        <v>161</v>
      </c>
      <c r="W98" s="988"/>
      <c r="X98" s="988"/>
      <c r="Y98" s="988"/>
      <c r="Z98" s="988"/>
      <c r="AA98" s="988"/>
    </row>
    <row r="99" spans="1:27" s="592" customFormat="1" ht="39" customHeight="1" x14ac:dyDescent="0.2">
      <c r="A99" s="1053"/>
      <c r="B99" s="1053"/>
      <c r="C99" s="988" t="s">
        <v>55</v>
      </c>
      <c r="D99" s="988"/>
      <c r="E99" s="988"/>
      <c r="F99" s="988"/>
      <c r="G99" s="988" t="s">
        <v>162</v>
      </c>
      <c r="H99" s="988"/>
      <c r="I99" s="988"/>
      <c r="J99" s="988" t="s">
        <v>163</v>
      </c>
      <c r="K99" s="988"/>
      <c r="L99" s="988"/>
      <c r="M99" s="988" t="s">
        <v>164</v>
      </c>
      <c r="N99" s="988"/>
      <c r="O99" s="988"/>
      <c r="P99" s="988" t="s">
        <v>165</v>
      </c>
      <c r="Q99" s="988"/>
      <c r="R99" s="988"/>
      <c r="S99" s="988"/>
      <c r="T99" s="988"/>
      <c r="U99" s="988"/>
      <c r="V99" s="988"/>
      <c r="W99" s="988" t="s">
        <v>166</v>
      </c>
      <c r="X99" s="988"/>
      <c r="Y99" s="988"/>
      <c r="Z99" s="988"/>
      <c r="AA99" s="988"/>
    </row>
    <row r="100" spans="1:27" s="592" customFormat="1" ht="39.75" customHeight="1" x14ac:dyDescent="0.2">
      <c r="A100" s="1053"/>
      <c r="B100" s="1053"/>
      <c r="C100" s="786" t="s">
        <v>5</v>
      </c>
      <c r="D100" s="786" t="s">
        <v>42</v>
      </c>
      <c r="E100" s="786" t="s">
        <v>7</v>
      </c>
      <c r="F100" s="786" t="s">
        <v>90</v>
      </c>
      <c r="G100" s="786" t="s">
        <v>5</v>
      </c>
      <c r="H100" s="786" t="s">
        <v>42</v>
      </c>
      <c r="I100" s="786" t="s">
        <v>90</v>
      </c>
      <c r="J100" s="786" t="s">
        <v>5</v>
      </c>
      <c r="K100" s="786" t="s">
        <v>6</v>
      </c>
      <c r="L100" s="786" t="s">
        <v>90</v>
      </c>
      <c r="M100" s="786" t="s">
        <v>167</v>
      </c>
      <c r="N100" s="786" t="s">
        <v>168</v>
      </c>
      <c r="O100" s="786" t="s">
        <v>90</v>
      </c>
      <c r="P100" s="786" t="s">
        <v>169</v>
      </c>
      <c r="Q100" s="786" t="s">
        <v>170</v>
      </c>
      <c r="R100" s="988" t="s">
        <v>171</v>
      </c>
      <c r="S100" s="988"/>
      <c r="T100" s="786" t="s">
        <v>172</v>
      </c>
      <c r="U100" s="786" t="s">
        <v>8</v>
      </c>
      <c r="V100" s="786" t="s">
        <v>5</v>
      </c>
      <c r="W100" s="786" t="s">
        <v>42</v>
      </c>
      <c r="X100" s="786" t="s">
        <v>7</v>
      </c>
      <c r="Y100" s="786" t="s">
        <v>90</v>
      </c>
      <c r="Z100" s="988"/>
      <c r="AA100" s="988"/>
    </row>
    <row r="101" spans="1:27" s="592" customFormat="1" ht="69" customHeight="1" thickBot="1" x14ac:dyDescent="0.25">
      <c r="A101" s="1054"/>
      <c r="B101" s="1054"/>
      <c r="C101" s="580" t="s">
        <v>9</v>
      </c>
      <c r="D101" s="580" t="s">
        <v>10</v>
      </c>
      <c r="E101" s="580" t="s">
        <v>11</v>
      </c>
      <c r="F101" s="580" t="s">
        <v>12</v>
      </c>
      <c r="G101" s="580" t="s">
        <v>9</v>
      </c>
      <c r="H101" s="580" t="s">
        <v>10</v>
      </c>
      <c r="I101" s="580" t="s">
        <v>12</v>
      </c>
      <c r="J101" s="580" t="s">
        <v>9</v>
      </c>
      <c r="K101" s="580" t="s">
        <v>10</v>
      </c>
      <c r="L101" s="580" t="s">
        <v>12</v>
      </c>
      <c r="M101" s="580" t="s">
        <v>173</v>
      </c>
      <c r="N101" s="580" t="s">
        <v>174</v>
      </c>
      <c r="O101" s="580" t="s">
        <v>12</v>
      </c>
      <c r="P101" s="580" t="s">
        <v>175</v>
      </c>
      <c r="Q101" s="202" t="s">
        <v>553</v>
      </c>
      <c r="R101" s="961" t="s">
        <v>1453</v>
      </c>
      <c r="S101" s="961" t="s">
        <v>1454</v>
      </c>
      <c r="T101" s="580" t="s">
        <v>177</v>
      </c>
      <c r="U101" s="580" t="s">
        <v>12</v>
      </c>
      <c r="V101" s="580" t="s">
        <v>9</v>
      </c>
      <c r="W101" s="580" t="s">
        <v>10</v>
      </c>
      <c r="X101" s="580" t="s">
        <v>11</v>
      </c>
      <c r="Y101" s="580" t="s">
        <v>12</v>
      </c>
      <c r="Z101" s="989"/>
      <c r="AA101" s="989"/>
    </row>
    <row r="102" spans="1:27" s="592" customFormat="1" ht="22.5" customHeight="1" x14ac:dyDescent="0.2">
      <c r="A102" s="992" t="s">
        <v>528</v>
      </c>
      <c r="B102" s="992"/>
      <c r="C102" s="796">
        <v>32</v>
      </c>
      <c r="D102" s="796">
        <v>46</v>
      </c>
      <c r="E102" s="796">
        <v>80</v>
      </c>
      <c r="F102" s="796">
        <v>158</v>
      </c>
      <c r="G102" s="796">
        <v>30939</v>
      </c>
      <c r="H102" s="796">
        <v>26603</v>
      </c>
      <c r="I102" s="796">
        <v>57542</v>
      </c>
      <c r="J102" s="796">
        <v>1605</v>
      </c>
      <c r="K102" s="796">
        <v>862</v>
      </c>
      <c r="L102" s="796">
        <v>2467</v>
      </c>
      <c r="M102" s="796">
        <v>110</v>
      </c>
      <c r="N102" s="796">
        <v>48</v>
      </c>
      <c r="O102" s="796">
        <v>158</v>
      </c>
      <c r="P102" s="796">
        <v>106</v>
      </c>
      <c r="Q102" s="796">
        <v>38</v>
      </c>
      <c r="R102" s="1064">
        <v>5</v>
      </c>
      <c r="S102" s="1064"/>
      <c r="T102" s="796">
        <v>9</v>
      </c>
      <c r="U102" s="796">
        <v>158</v>
      </c>
      <c r="V102" s="796">
        <v>632</v>
      </c>
      <c r="W102" s="796">
        <v>635</v>
      </c>
      <c r="X102" s="796">
        <v>352</v>
      </c>
      <c r="Y102" s="796">
        <v>1619</v>
      </c>
      <c r="Z102" s="991" t="s">
        <v>743</v>
      </c>
      <c r="AA102" s="991"/>
    </row>
    <row r="103" spans="1:27" s="592" customFormat="1" ht="21" customHeight="1" x14ac:dyDescent="0.2">
      <c r="A103" s="1063" t="s">
        <v>14</v>
      </c>
      <c r="B103" s="1063"/>
      <c r="C103" s="796">
        <v>96</v>
      </c>
      <c r="D103" s="796">
        <v>102</v>
      </c>
      <c r="E103" s="796">
        <v>83</v>
      </c>
      <c r="F103" s="169">
        <v>281</v>
      </c>
      <c r="G103" s="796">
        <v>32492</v>
      </c>
      <c r="H103" s="796">
        <v>29738</v>
      </c>
      <c r="I103" s="169">
        <v>62230</v>
      </c>
      <c r="J103" s="796">
        <v>1736</v>
      </c>
      <c r="K103" s="796">
        <v>1840</v>
      </c>
      <c r="L103" s="169">
        <v>3576</v>
      </c>
      <c r="M103" s="796">
        <v>148</v>
      </c>
      <c r="N103" s="796">
        <v>133</v>
      </c>
      <c r="O103" s="169">
        <v>281</v>
      </c>
      <c r="P103" s="796">
        <v>117</v>
      </c>
      <c r="Q103" s="796">
        <v>32</v>
      </c>
      <c r="R103" s="1065">
        <v>105</v>
      </c>
      <c r="S103" s="1065"/>
      <c r="T103" s="796">
        <v>27</v>
      </c>
      <c r="U103" s="796">
        <v>281</v>
      </c>
      <c r="V103" s="796">
        <v>891</v>
      </c>
      <c r="W103" s="796">
        <v>1035</v>
      </c>
      <c r="X103" s="796">
        <v>464</v>
      </c>
      <c r="Y103" s="169">
        <v>2390</v>
      </c>
      <c r="Z103" s="994" t="s">
        <v>15</v>
      </c>
      <c r="AA103" s="994"/>
    </row>
    <row r="104" spans="1:27" s="592" customFormat="1" ht="21" customHeight="1" x14ac:dyDescent="0.2">
      <c r="A104" s="1065" t="s">
        <v>16</v>
      </c>
      <c r="B104" s="1065"/>
      <c r="C104" s="795">
        <v>30</v>
      </c>
      <c r="D104" s="795">
        <v>73</v>
      </c>
      <c r="E104" s="795">
        <v>36</v>
      </c>
      <c r="F104" s="170">
        <v>139</v>
      </c>
      <c r="G104" s="795">
        <v>16372</v>
      </c>
      <c r="H104" s="795">
        <v>33496</v>
      </c>
      <c r="I104" s="170">
        <v>49868</v>
      </c>
      <c r="J104" s="795">
        <v>637</v>
      </c>
      <c r="K104" s="795">
        <v>1708</v>
      </c>
      <c r="L104" s="170">
        <v>2345</v>
      </c>
      <c r="M104" s="795">
        <v>83</v>
      </c>
      <c r="N104" s="795">
        <v>56</v>
      </c>
      <c r="O104" s="170">
        <v>139</v>
      </c>
      <c r="P104" s="795">
        <v>53</v>
      </c>
      <c r="Q104" s="795">
        <v>2</v>
      </c>
      <c r="R104" s="1065">
        <v>70</v>
      </c>
      <c r="S104" s="1065"/>
      <c r="T104" s="795">
        <v>14</v>
      </c>
      <c r="U104" s="795">
        <v>139</v>
      </c>
      <c r="V104" s="795">
        <v>386</v>
      </c>
      <c r="W104" s="795">
        <v>1006</v>
      </c>
      <c r="X104" s="795">
        <v>205</v>
      </c>
      <c r="Y104" s="170">
        <v>1597</v>
      </c>
      <c r="Z104" s="996" t="s">
        <v>17</v>
      </c>
      <c r="AA104" s="996"/>
    </row>
    <row r="105" spans="1:27" s="592" customFormat="1" ht="21" customHeight="1" x14ac:dyDescent="0.2">
      <c r="A105" s="1065" t="s">
        <v>18</v>
      </c>
      <c r="B105" s="1065"/>
      <c r="C105" s="795">
        <v>50</v>
      </c>
      <c r="D105" s="795">
        <v>69</v>
      </c>
      <c r="E105" s="795">
        <v>98</v>
      </c>
      <c r="F105" s="170">
        <v>217</v>
      </c>
      <c r="G105" s="795">
        <v>33489</v>
      </c>
      <c r="H105" s="795">
        <v>38035</v>
      </c>
      <c r="I105" s="170">
        <v>71524</v>
      </c>
      <c r="J105" s="795">
        <v>2410</v>
      </c>
      <c r="K105" s="795">
        <v>2626</v>
      </c>
      <c r="L105" s="170">
        <v>5036</v>
      </c>
      <c r="M105" s="795">
        <v>97</v>
      </c>
      <c r="N105" s="795">
        <v>120</v>
      </c>
      <c r="O105" s="170">
        <v>217</v>
      </c>
      <c r="P105" s="795">
        <v>52</v>
      </c>
      <c r="Q105" s="795">
        <v>9</v>
      </c>
      <c r="R105" s="1065">
        <v>144</v>
      </c>
      <c r="S105" s="1065"/>
      <c r="T105" s="795">
        <v>12</v>
      </c>
      <c r="U105" s="795">
        <v>217</v>
      </c>
      <c r="V105" s="795">
        <v>700</v>
      </c>
      <c r="W105" s="795">
        <v>857</v>
      </c>
      <c r="X105" s="795">
        <v>562</v>
      </c>
      <c r="Y105" s="170">
        <v>2119</v>
      </c>
      <c r="Z105" s="996" t="s">
        <v>19</v>
      </c>
      <c r="AA105" s="996"/>
    </row>
    <row r="106" spans="1:27" s="592" customFormat="1" ht="21" customHeight="1" x14ac:dyDescent="0.2">
      <c r="A106" s="997" t="s">
        <v>20</v>
      </c>
      <c r="B106" s="783" t="s">
        <v>399</v>
      </c>
      <c r="C106" s="795">
        <v>20</v>
      </c>
      <c r="D106" s="795">
        <v>28</v>
      </c>
      <c r="E106" s="795">
        <v>3</v>
      </c>
      <c r="F106" s="170">
        <v>51</v>
      </c>
      <c r="G106" s="795">
        <v>13776</v>
      </c>
      <c r="H106" s="795">
        <v>17126</v>
      </c>
      <c r="I106" s="170">
        <v>30902</v>
      </c>
      <c r="J106" s="795">
        <v>493</v>
      </c>
      <c r="K106" s="795">
        <v>1388</v>
      </c>
      <c r="L106" s="170">
        <v>1881</v>
      </c>
      <c r="M106" s="795">
        <v>24</v>
      </c>
      <c r="N106" s="795">
        <v>27</v>
      </c>
      <c r="O106" s="170">
        <v>51</v>
      </c>
      <c r="P106" s="795">
        <v>25</v>
      </c>
      <c r="Q106" s="795">
        <v>1</v>
      </c>
      <c r="R106" s="1065">
        <v>9</v>
      </c>
      <c r="S106" s="1065"/>
      <c r="T106" s="795">
        <v>16</v>
      </c>
      <c r="U106" s="795">
        <v>51</v>
      </c>
      <c r="V106" s="795">
        <v>320</v>
      </c>
      <c r="W106" s="795">
        <v>467</v>
      </c>
      <c r="X106" s="795">
        <v>16</v>
      </c>
      <c r="Y106" s="170">
        <v>803</v>
      </c>
      <c r="Z106" s="784" t="s">
        <v>43</v>
      </c>
      <c r="AA106" s="1000" t="s">
        <v>380</v>
      </c>
    </row>
    <row r="107" spans="1:27" s="592" customFormat="1" ht="21" customHeight="1" x14ac:dyDescent="0.2">
      <c r="A107" s="998"/>
      <c r="B107" s="783" t="s">
        <v>400</v>
      </c>
      <c r="C107" s="795">
        <v>27</v>
      </c>
      <c r="D107" s="795">
        <v>55</v>
      </c>
      <c r="E107" s="795">
        <v>2</v>
      </c>
      <c r="F107" s="170">
        <v>84</v>
      </c>
      <c r="G107" s="795">
        <v>19676</v>
      </c>
      <c r="H107" s="795">
        <v>45625</v>
      </c>
      <c r="I107" s="170">
        <v>65301</v>
      </c>
      <c r="J107" s="795">
        <v>523</v>
      </c>
      <c r="K107" s="795">
        <v>2305</v>
      </c>
      <c r="L107" s="170">
        <v>2828</v>
      </c>
      <c r="M107" s="795">
        <v>52</v>
      </c>
      <c r="N107" s="795">
        <v>32</v>
      </c>
      <c r="O107" s="170">
        <v>84</v>
      </c>
      <c r="P107" s="795">
        <v>34</v>
      </c>
      <c r="Q107" s="795">
        <v>0</v>
      </c>
      <c r="R107" s="1065">
        <v>34</v>
      </c>
      <c r="S107" s="1065"/>
      <c r="T107" s="795">
        <v>16</v>
      </c>
      <c r="U107" s="795">
        <v>84</v>
      </c>
      <c r="V107" s="795">
        <v>425</v>
      </c>
      <c r="W107" s="795">
        <v>998</v>
      </c>
      <c r="X107" s="795">
        <v>11</v>
      </c>
      <c r="Y107" s="170">
        <v>1434</v>
      </c>
      <c r="Z107" s="784" t="s">
        <v>44</v>
      </c>
      <c r="AA107" s="1001"/>
    </row>
    <row r="108" spans="1:27" s="592" customFormat="1" ht="21" customHeight="1" x14ac:dyDescent="0.2">
      <c r="A108" s="998"/>
      <c r="B108" s="783" t="s">
        <v>401</v>
      </c>
      <c r="C108" s="795">
        <v>6</v>
      </c>
      <c r="D108" s="795">
        <v>7</v>
      </c>
      <c r="E108" s="795">
        <v>0</v>
      </c>
      <c r="F108" s="170">
        <v>13</v>
      </c>
      <c r="G108" s="795">
        <v>6885</v>
      </c>
      <c r="H108" s="795">
        <v>4522</v>
      </c>
      <c r="I108" s="170">
        <v>11407</v>
      </c>
      <c r="J108" s="795">
        <v>172</v>
      </c>
      <c r="K108" s="795">
        <v>226</v>
      </c>
      <c r="L108" s="170">
        <v>398</v>
      </c>
      <c r="M108" s="795">
        <v>8</v>
      </c>
      <c r="N108" s="795">
        <v>5</v>
      </c>
      <c r="O108" s="170">
        <v>13</v>
      </c>
      <c r="P108" s="795">
        <v>7</v>
      </c>
      <c r="Q108" s="795">
        <v>0</v>
      </c>
      <c r="R108" s="1065">
        <v>1</v>
      </c>
      <c r="S108" s="1065"/>
      <c r="T108" s="795">
        <v>5</v>
      </c>
      <c r="U108" s="795">
        <v>13</v>
      </c>
      <c r="V108" s="795">
        <v>101</v>
      </c>
      <c r="W108" s="795">
        <v>101</v>
      </c>
      <c r="X108" s="795">
        <v>0</v>
      </c>
      <c r="Y108" s="170">
        <v>202</v>
      </c>
      <c r="Z108" s="784" t="s">
        <v>45</v>
      </c>
      <c r="AA108" s="1001"/>
    </row>
    <row r="109" spans="1:27" s="592" customFormat="1" ht="21" customHeight="1" x14ac:dyDescent="0.2">
      <c r="A109" s="998"/>
      <c r="B109" s="783" t="s">
        <v>382</v>
      </c>
      <c r="C109" s="795">
        <v>19</v>
      </c>
      <c r="D109" s="795">
        <v>38</v>
      </c>
      <c r="E109" s="795">
        <v>13</v>
      </c>
      <c r="F109" s="170">
        <v>70</v>
      </c>
      <c r="G109" s="795">
        <v>12354</v>
      </c>
      <c r="H109" s="795">
        <v>19647</v>
      </c>
      <c r="I109" s="170">
        <v>32001</v>
      </c>
      <c r="J109" s="795">
        <v>627</v>
      </c>
      <c r="K109" s="795">
        <v>1982</v>
      </c>
      <c r="L109" s="170">
        <v>2609</v>
      </c>
      <c r="M109" s="795">
        <v>50</v>
      </c>
      <c r="N109" s="795">
        <v>20</v>
      </c>
      <c r="O109" s="170">
        <v>70</v>
      </c>
      <c r="P109" s="795">
        <v>54</v>
      </c>
      <c r="Q109" s="795">
        <v>0</v>
      </c>
      <c r="R109" s="1065">
        <v>6</v>
      </c>
      <c r="S109" s="1065"/>
      <c r="T109" s="795">
        <v>10</v>
      </c>
      <c r="U109" s="795">
        <v>70</v>
      </c>
      <c r="V109" s="795">
        <v>319</v>
      </c>
      <c r="W109" s="795">
        <v>572</v>
      </c>
      <c r="X109" s="795">
        <v>59</v>
      </c>
      <c r="Y109" s="170">
        <v>950</v>
      </c>
      <c r="Z109" s="784" t="s">
        <v>46</v>
      </c>
      <c r="AA109" s="1001"/>
    </row>
    <row r="110" spans="1:27" s="592" customFormat="1" ht="21" customHeight="1" x14ac:dyDescent="0.2">
      <c r="A110" s="998"/>
      <c r="B110" s="783" t="s">
        <v>383</v>
      </c>
      <c r="C110" s="795">
        <v>26</v>
      </c>
      <c r="D110" s="795">
        <v>49</v>
      </c>
      <c r="E110" s="795">
        <v>14</v>
      </c>
      <c r="F110" s="170">
        <v>89</v>
      </c>
      <c r="G110" s="795">
        <v>20241</v>
      </c>
      <c r="H110" s="795">
        <v>29484</v>
      </c>
      <c r="I110" s="170">
        <v>49725</v>
      </c>
      <c r="J110" s="795">
        <v>679</v>
      </c>
      <c r="K110" s="795">
        <v>1847</v>
      </c>
      <c r="L110" s="170">
        <v>2526</v>
      </c>
      <c r="M110" s="795">
        <v>50</v>
      </c>
      <c r="N110" s="795">
        <v>39</v>
      </c>
      <c r="O110" s="170">
        <v>89</v>
      </c>
      <c r="P110" s="795">
        <v>38</v>
      </c>
      <c r="Q110" s="795">
        <v>3</v>
      </c>
      <c r="R110" s="1065">
        <v>34</v>
      </c>
      <c r="S110" s="1065"/>
      <c r="T110" s="795">
        <v>14</v>
      </c>
      <c r="U110" s="795">
        <v>89</v>
      </c>
      <c r="V110" s="795">
        <v>472</v>
      </c>
      <c r="W110" s="795">
        <v>766</v>
      </c>
      <c r="X110" s="795">
        <v>57</v>
      </c>
      <c r="Y110" s="170">
        <v>1295</v>
      </c>
      <c r="Z110" s="784" t="s">
        <v>47</v>
      </c>
      <c r="AA110" s="1001"/>
    </row>
    <row r="111" spans="1:27" s="592" customFormat="1" ht="21" customHeight="1" x14ac:dyDescent="0.2">
      <c r="A111" s="999"/>
      <c r="B111" s="783" t="s">
        <v>384</v>
      </c>
      <c r="C111" s="795">
        <v>28</v>
      </c>
      <c r="D111" s="795">
        <v>32</v>
      </c>
      <c r="E111" s="795">
        <v>12</v>
      </c>
      <c r="F111" s="170">
        <v>72</v>
      </c>
      <c r="G111" s="795">
        <v>18140</v>
      </c>
      <c r="H111" s="795">
        <v>20994</v>
      </c>
      <c r="I111" s="170">
        <v>39134</v>
      </c>
      <c r="J111" s="795">
        <v>852</v>
      </c>
      <c r="K111" s="795">
        <v>1230</v>
      </c>
      <c r="L111" s="170">
        <v>2082</v>
      </c>
      <c r="M111" s="795">
        <v>44</v>
      </c>
      <c r="N111" s="795">
        <v>28</v>
      </c>
      <c r="O111" s="170">
        <v>72</v>
      </c>
      <c r="P111" s="795">
        <v>38</v>
      </c>
      <c r="Q111" s="795">
        <v>1</v>
      </c>
      <c r="R111" s="1065">
        <v>23</v>
      </c>
      <c r="S111" s="1065"/>
      <c r="T111" s="795">
        <v>10</v>
      </c>
      <c r="U111" s="795">
        <v>72</v>
      </c>
      <c r="V111" s="795">
        <v>432</v>
      </c>
      <c r="W111" s="795">
        <v>519</v>
      </c>
      <c r="X111" s="795">
        <v>39</v>
      </c>
      <c r="Y111" s="170">
        <v>990</v>
      </c>
      <c r="Z111" s="784" t="s">
        <v>48</v>
      </c>
      <c r="AA111" s="1002"/>
    </row>
    <row r="112" spans="1:27" s="592" customFormat="1" ht="21" customHeight="1" x14ac:dyDescent="0.2">
      <c r="A112" s="1065" t="s">
        <v>397</v>
      </c>
      <c r="B112" s="1065"/>
      <c r="C112" s="795">
        <v>65</v>
      </c>
      <c r="D112" s="795">
        <v>100</v>
      </c>
      <c r="E112" s="795">
        <v>28</v>
      </c>
      <c r="F112" s="170">
        <v>193</v>
      </c>
      <c r="G112" s="795">
        <v>23889</v>
      </c>
      <c r="H112" s="795">
        <v>32813</v>
      </c>
      <c r="I112" s="170">
        <v>56702</v>
      </c>
      <c r="J112" s="795">
        <v>1836</v>
      </c>
      <c r="K112" s="795">
        <v>1636</v>
      </c>
      <c r="L112" s="170">
        <v>3472</v>
      </c>
      <c r="M112" s="795">
        <v>88</v>
      </c>
      <c r="N112" s="795">
        <v>105</v>
      </c>
      <c r="O112" s="170">
        <v>193</v>
      </c>
      <c r="P112" s="795">
        <v>79</v>
      </c>
      <c r="Q112" s="795">
        <v>28</v>
      </c>
      <c r="R112" s="1065">
        <v>70</v>
      </c>
      <c r="S112" s="1065"/>
      <c r="T112" s="795">
        <v>16</v>
      </c>
      <c r="U112" s="795">
        <v>193</v>
      </c>
      <c r="V112" s="795">
        <v>653</v>
      </c>
      <c r="W112" s="795">
        <v>939</v>
      </c>
      <c r="X112" s="795">
        <v>145</v>
      </c>
      <c r="Y112" s="170">
        <v>1737</v>
      </c>
      <c r="Z112" s="996" t="s">
        <v>438</v>
      </c>
      <c r="AA112" s="996"/>
    </row>
    <row r="113" spans="1:27" s="592" customFormat="1" ht="21" customHeight="1" x14ac:dyDescent="0.2">
      <c r="A113" s="1065" t="s">
        <v>22</v>
      </c>
      <c r="B113" s="1065"/>
      <c r="C113" s="795">
        <v>41</v>
      </c>
      <c r="D113" s="795">
        <v>44</v>
      </c>
      <c r="E113" s="795">
        <v>64</v>
      </c>
      <c r="F113" s="170">
        <v>149</v>
      </c>
      <c r="G113" s="795">
        <v>45488</v>
      </c>
      <c r="H113" s="795">
        <v>37457</v>
      </c>
      <c r="I113" s="170">
        <v>82945</v>
      </c>
      <c r="J113" s="795">
        <v>2362</v>
      </c>
      <c r="K113" s="795">
        <v>2390</v>
      </c>
      <c r="L113" s="170">
        <v>4752</v>
      </c>
      <c r="M113" s="795">
        <v>67</v>
      </c>
      <c r="N113" s="795">
        <v>82</v>
      </c>
      <c r="O113" s="170">
        <v>149</v>
      </c>
      <c r="P113" s="795">
        <v>23</v>
      </c>
      <c r="Q113" s="795">
        <v>0</v>
      </c>
      <c r="R113" s="1065">
        <v>119</v>
      </c>
      <c r="S113" s="1065"/>
      <c r="T113" s="795">
        <v>7</v>
      </c>
      <c r="U113" s="795">
        <v>149</v>
      </c>
      <c r="V113" s="795">
        <v>707</v>
      </c>
      <c r="W113" s="795">
        <v>719</v>
      </c>
      <c r="X113" s="795">
        <v>591</v>
      </c>
      <c r="Y113" s="170">
        <v>2017</v>
      </c>
      <c r="Z113" s="996" t="s">
        <v>49</v>
      </c>
      <c r="AA113" s="996"/>
    </row>
    <row r="114" spans="1:27" s="592" customFormat="1" ht="21" customHeight="1" x14ac:dyDescent="0.2">
      <c r="A114" s="1065" t="s">
        <v>23</v>
      </c>
      <c r="B114" s="1065"/>
      <c r="C114" s="795">
        <v>17</v>
      </c>
      <c r="D114" s="795">
        <v>39</v>
      </c>
      <c r="E114" s="795">
        <v>4</v>
      </c>
      <c r="F114" s="170">
        <v>60</v>
      </c>
      <c r="G114" s="795">
        <v>9519</v>
      </c>
      <c r="H114" s="795">
        <v>22121</v>
      </c>
      <c r="I114" s="170">
        <v>31640</v>
      </c>
      <c r="J114" s="795">
        <v>609</v>
      </c>
      <c r="K114" s="795">
        <v>1429</v>
      </c>
      <c r="L114" s="170">
        <v>2038</v>
      </c>
      <c r="M114" s="795">
        <v>30</v>
      </c>
      <c r="N114" s="795">
        <v>30</v>
      </c>
      <c r="O114" s="170">
        <v>60</v>
      </c>
      <c r="P114" s="795">
        <v>12</v>
      </c>
      <c r="Q114" s="795">
        <v>1</v>
      </c>
      <c r="R114" s="1065">
        <v>45</v>
      </c>
      <c r="S114" s="1065"/>
      <c r="T114" s="795">
        <v>2</v>
      </c>
      <c r="U114" s="795">
        <v>60</v>
      </c>
      <c r="V114" s="795">
        <v>273</v>
      </c>
      <c r="W114" s="795">
        <v>543</v>
      </c>
      <c r="X114" s="795">
        <v>14</v>
      </c>
      <c r="Y114" s="170">
        <v>830</v>
      </c>
      <c r="Z114" s="996" t="s">
        <v>24</v>
      </c>
      <c r="AA114" s="996"/>
    </row>
    <row r="115" spans="1:27" s="592" customFormat="1" ht="21" customHeight="1" x14ac:dyDescent="0.2">
      <c r="A115" s="1065" t="s">
        <v>25</v>
      </c>
      <c r="B115" s="1065"/>
      <c r="C115" s="795">
        <v>31</v>
      </c>
      <c r="D115" s="795">
        <v>37</v>
      </c>
      <c r="E115" s="795">
        <v>15</v>
      </c>
      <c r="F115" s="170">
        <v>83</v>
      </c>
      <c r="G115" s="795">
        <v>18920</v>
      </c>
      <c r="H115" s="795">
        <v>18893</v>
      </c>
      <c r="I115" s="170">
        <v>37813</v>
      </c>
      <c r="J115" s="795">
        <v>893</v>
      </c>
      <c r="K115" s="795">
        <v>1376</v>
      </c>
      <c r="L115" s="170">
        <v>2269</v>
      </c>
      <c r="M115" s="795">
        <v>45</v>
      </c>
      <c r="N115" s="795">
        <v>38</v>
      </c>
      <c r="O115" s="170">
        <v>83</v>
      </c>
      <c r="P115" s="795">
        <v>44</v>
      </c>
      <c r="Q115" s="795">
        <v>26</v>
      </c>
      <c r="R115" s="1065">
        <v>1</v>
      </c>
      <c r="S115" s="1065"/>
      <c r="T115" s="795">
        <v>12</v>
      </c>
      <c r="U115" s="795">
        <v>83</v>
      </c>
      <c r="V115" s="795">
        <v>486</v>
      </c>
      <c r="W115" s="795">
        <v>484</v>
      </c>
      <c r="X115" s="795">
        <v>60</v>
      </c>
      <c r="Y115" s="170">
        <v>1030</v>
      </c>
      <c r="Z115" s="996" t="s">
        <v>50</v>
      </c>
      <c r="AA115" s="996"/>
    </row>
    <row r="116" spans="1:27" s="592" customFormat="1" ht="21" customHeight="1" x14ac:dyDescent="0.2">
      <c r="A116" s="1065" t="s">
        <v>64</v>
      </c>
      <c r="B116" s="1065"/>
      <c r="C116" s="795">
        <v>28</v>
      </c>
      <c r="D116" s="795">
        <v>26</v>
      </c>
      <c r="E116" s="795">
        <v>19</v>
      </c>
      <c r="F116" s="170">
        <v>73</v>
      </c>
      <c r="G116" s="795">
        <v>19324</v>
      </c>
      <c r="H116" s="795">
        <v>14883</v>
      </c>
      <c r="I116" s="170">
        <v>34207</v>
      </c>
      <c r="J116" s="795">
        <v>870</v>
      </c>
      <c r="K116" s="795">
        <v>862</v>
      </c>
      <c r="L116" s="170">
        <v>1732</v>
      </c>
      <c r="M116" s="795">
        <v>34</v>
      </c>
      <c r="N116" s="795">
        <v>39</v>
      </c>
      <c r="O116" s="170">
        <v>73</v>
      </c>
      <c r="P116" s="795">
        <v>19</v>
      </c>
      <c r="Q116" s="795">
        <v>0</v>
      </c>
      <c r="R116" s="1065">
        <v>40</v>
      </c>
      <c r="S116" s="1065"/>
      <c r="T116" s="795">
        <v>14</v>
      </c>
      <c r="U116" s="795">
        <v>73</v>
      </c>
      <c r="V116" s="795">
        <v>388</v>
      </c>
      <c r="W116" s="795">
        <v>344</v>
      </c>
      <c r="X116" s="795">
        <v>104</v>
      </c>
      <c r="Y116" s="170">
        <v>836</v>
      </c>
      <c r="Z116" s="996" t="s">
        <v>51</v>
      </c>
      <c r="AA116" s="996"/>
    </row>
    <row r="117" spans="1:27" s="592" customFormat="1" ht="21" customHeight="1" x14ac:dyDescent="0.2">
      <c r="A117" s="1065" t="s">
        <v>27</v>
      </c>
      <c r="B117" s="1065"/>
      <c r="C117" s="795">
        <v>9</v>
      </c>
      <c r="D117" s="795">
        <v>26</v>
      </c>
      <c r="E117" s="795">
        <v>12</v>
      </c>
      <c r="F117" s="170">
        <v>47</v>
      </c>
      <c r="G117" s="795">
        <v>8230</v>
      </c>
      <c r="H117" s="795">
        <v>15453</v>
      </c>
      <c r="I117" s="170">
        <v>23683</v>
      </c>
      <c r="J117" s="795">
        <v>290</v>
      </c>
      <c r="K117" s="795">
        <v>635</v>
      </c>
      <c r="L117" s="170">
        <v>925</v>
      </c>
      <c r="M117" s="795">
        <v>33</v>
      </c>
      <c r="N117" s="795">
        <v>14</v>
      </c>
      <c r="O117" s="170">
        <v>47</v>
      </c>
      <c r="P117" s="795">
        <v>27</v>
      </c>
      <c r="Q117" s="795">
        <v>2</v>
      </c>
      <c r="R117" s="1065">
        <v>14</v>
      </c>
      <c r="S117" s="1065"/>
      <c r="T117" s="795">
        <v>4</v>
      </c>
      <c r="U117" s="795">
        <v>47</v>
      </c>
      <c r="V117" s="795">
        <v>167</v>
      </c>
      <c r="W117" s="795">
        <v>338</v>
      </c>
      <c r="X117" s="795">
        <v>60</v>
      </c>
      <c r="Y117" s="170">
        <v>565</v>
      </c>
      <c r="Z117" s="996" t="s">
        <v>28</v>
      </c>
      <c r="AA117" s="996"/>
    </row>
    <row r="118" spans="1:27" s="592" customFormat="1" ht="21" customHeight="1" x14ac:dyDescent="0.2">
      <c r="A118" s="1065" t="s">
        <v>29</v>
      </c>
      <c r="B118" s="1065"/>
      <c r="C118" s="795">
        <v>17</v>
      </c>
      <c r="D118" s="795">
        <v>31</v>
      </c>
      <c r="E118" s="795">
        <v>26</v>
      </c>
      <c r="F118" s="170">
        <v>74</v>
      </c>
      <c r="G118" s="795">
        <v>11416</v>
      </c>
      <c r="H118" s="795">
        <v>14144</v>
      </c>
      <c r="I118" s="170">
        <v>25560</v>
      </c>
      <c r="J118" s="795">
        <v>647</v>
      </c>
      <c r="K118" s="795">
        <v>982</v>
      </c>
      <c r="L118" s="170">
        <v>1629</v>
      </c>
      <c r="M118" s="795">
        <v>47</v>
      </c>
      <c r="N118" s="795">
        <v>27</v>
      </c>
      <c r="O118" s="170">
        <v>74</v>
      </c>
      <c r="P118" s="795">
        <v>42</v>
      </c>
      <c r="Q118" s="795">
        <v>6</v>
      </c>
      <c r="R118" s="1065">
        <v>19</v>
      </c>
      <c r="S118" s="1065"/>
      <c r="T118" s="795">
        <v>7</v>
      </c>
      <c r="U118" s="795">
        <v>74</v>
      </c>
      <c r="V118" s="795">
        <v>240</v>
      </c>
      <c r="W118" s="795">
        <v>380</v>
      </c>
      <c r="X118" s="795">
        <v>160</v>
      </c>
      <c r="Y118" s="170">
        <v>780</v>
      </c>
      <c r="Z118" s="996" t="s">
        <v>30</v>
      </c>
      <c r="AA118" s="996"/>
    </row>
    <row r="119" spans="1:27" s="592" customFormat="1" ht="21" customHeight="1" x14ac:dyDescent="0.2">
      <c r="A119" s="1065" t="s">
        <v>31</v>
      </c>
      <c r="B119" s="1065"/>
      <c r="C119" s="795">
        <v>31</v>
      </c>
      <c r="D119" s="795">
        <v>60</v>
      </c>
      <c r="E119" s="795">
        <v>87</v>
      </c>
      <c r="F119" s="170">
        <v>178</v>
      </c>
      <c r="G119" s="795">
        <v>26027</v>
      </c>
      <c r="H119" s="795">
        <v>33786</v>
      </c>
      <c r="I119" s="170">
        <v>59813</v>
      </c>
      <c r="J119" s="795">
        <v>1881</v>
      </c>
      <c r="K119" s="795">
        <v>1995</v>
      </c>
      <c r="L119" s="170">
        <v>3876</v>
      </c>
      <c r="M119" s="795">
        <v>55</v>
      </c>
      <c r="N119" s="795">
        <v>123</v>
      </c>
      <c r="O119" s="170">
        <v>178</v>
      </c>
      <c r="P119" s="795">
        <v>28</v>
      </c>
      <c r="Q119" s="795">
        <v>7</v>
      </c>
      <c r="R119" s="1065">
        <v>133</v>
      </c>
      <c r="S119" s="1065"/>
      <c r="T119" s="795">
        <v>10</v>
      </c>
      <c r="U119" s="795">
        <v>178</v>
      </c>
      <c r="V119" s="795">
        <v>615</v>
      </c>
      <c r="W119" s="795">
        <v>838</v>
      </c>
      <c r="X119" s="795">
        <v>500</v>
      </c>
      <c r="Y119" s="170">
        <v>1953</v>
      </c>
      <c r="Z119" s="996" t="s">
        <v>32</v>
      </c>
      <c r="AA119" s="996"/>
    </row>
    <row r="120" spans="1:27" s="592" customFormat="1" ht="21" customHeight="1" x14ac:dyDescent="0.2">
      <c r="A120" s="1065" t="s">
        <v>33</v>
      </c>
      <c r="B120" s="1065"/>
      <c r="C120" s="795">
        <v>25</v>
      </c>
      <c r="D120" s="795">
        <v>37</v>
      </c>
      <c r="E120" s="795">
        <v>11</v>
      </c>
      <c r="F120" s="170">
        <v>73</v>
      </c>
      <c r="G120" s="795">
        <v>18931</v>
      </c>
      <c r="H120" s="795">
        <v>23564</v>
      </c>
      <c r="I120" s="170">
        <v>42495</v>
      </c>
      <c r="J120" s="795">
        <v>540</v>
      </c>
      <c r="K120" s="795">
        <v>1014</v>
      </c>
      <c r="L120" s="170">
        <v>1554</v>
      </c>
      <c r="M120" s="795">
        <v>51</v>
      </c>
      <c r="N120" s="795">
        <v>22</v>
      </c>
      <c r="O120" s="170">
        <v>73</v>
      </c>
      <c r="P120" s="795">
        <v>30</v>
      </c>
      <c r="Q120" s="795">
        <v>2</v>
      </c>
      <c r="R120" s="1065">
        <v>36</v>
      </c>
      <c r="S120" s="1065"/>
      <c r="T120" s="795">
        <v>5</v>
      </c>
      <c r="U120" s="795">
        <v>73</v>
      </c>
      <c r="V120" s="795">
        <v>425</v>
      </c>
      <c r="W120" s="795">
        <v>460</v>
      </c>
      <c r="X120" s="795">
        <v>79</v>
      </c>
      <c r="Y120" s="170">
        <v>964</v>
      </c>
      <c r="Z120" s="996" t="s">
        <v>34</v>
      </c>
      <c r="AA120" s="996"/>
    </row>
    <row r="121" spans="1:27" s="592" customFormat="1" ht="21" customHeight="1" thickBot="1" x14ac:dyDescent="0.25">
      <c r="A121" s="1213" t="s">
        <v>35</v>
      </c>
      <c r="B121" s="1213"/>
      <c r="C121" s="795">
        <v>43</v>
      </c>
      <c r="D121" s="795">
        <v>70</v>
      </c>
      <c r="E121" s="795">
        <v>21</v>
      </c>
      <c r="F121" s="171">
        <v>134</v>
      </c>
      <c r="G121" s="795">
        <v>30441</v>
      </c>
      <c r="H121" s="795">
        <v>40143</v>
      </c>
      <c r="I121" s="170">
        <v>70584</v>
      </c>
      <c r="J121" s="795">
        <v>1220</v>
      </c>
      <c r="K121" s="795">
        <v>2268</v>
      </c>
      <c r="L121" s="170">
        <v>3488</v>
      </c>
      <c r="M121" s="795">
        <v>74</v>
      </c>
      <c r="N121" s="795">
        <v>60</v>
      </c>
      <c r="O121" s="170">
        <v>134</v>
      </c>
      <c r="P121" s="795">
        <v>50</v>
      </c>
      <c r="Q121" s="795">
        <v>6</v>
      </c>
      <c r="R121" s="1220">
        <v>63</v>
      </c>
      <c r="S121" s="1220"/>
      <c r="T121" s="795">
        <v>15</v>
      </c>
      <c r="U121" s="795">
        <v>134</v>
      </c>
      <c r="V121" s="795">
        <v>659</v>
      </c>
      <c r="W121" s="795">
        <v>962</v>
      </c>
      <c r="X121" s="795">
        <v>76</v>
      </c>
      <c r="Y121" s="171">
        <v>1697</v>
      </c>
      <c r="Z121" s="1041" t="s">
        <v>52</v>
      </c>
      <c r="AA121" s="1041"/>
    </row>
    <row r="122" spans="1:27" s="592" customFormat="1" ht="21" customHeight="1" thickBot="1" x14ac:dyDescent="0.25">
      <c r="A122" s="1079" t="s">
        <v>8</v>
      </c>
      <c r="B122" s="1079"/>
      <c r="C122" s="16">
        <f>SUM(C102:C121)</f>
        <v>641</v>
      </c>
      <c r="D122" s="16">
        <f t="shared" ref="D122:Y122" si="3">SUM(D102:D121)</f>
        <v>969</v>
      </c>
      <c r="E122" s="16">
        <f t="shared" si="3"/>
        <v>628</v>
      </c>
      <c r="F122" s="16">
        <f t="shared" si="3"/>
        <v>2238</v>
      </c>
      <c r="G122" s="16">
        <f t="shared" si="3"/>
        <v>416549</v>
      </c>
      <c r="H122" s="16">
        <f t="shared" si="3"/>
        <v>518527</v>
      </c>
      <c r="I122" s="16">
        <f t="shared" si="3"/>
        <v>935076</v>
      </c>
      <c r="J122" s="16">
        <f t="shared" si="3"/>
        <v>20882</v>
      </c>
      <c r="K122" s="16">
        <f t="shared" si="3"/>
        <v>30601</v>
      </c>
      <c r="L122" s="16">
        <f t="shared" si="3"/>
        <v>51483</v>
      </c>
      <c r="M122" s="16">
        <f t="shared" si="3"/>
        <v>1190</v>
      </c>
      <c r="N122" s="16">
        <f t="shared" si="3"/>
        <v>1048</v>
      </c>
      <c r="O122" s="16">
        <f t="shared" si="3"/>
        <v>2238</v>
      </c>
      <c r="P122" s="16">
        <f t="shared" si="3"/>
        <v>878</v>
      </c>
      <c r="Q122" s="16">
        <f t="shared" si="3"/>
        <v>164</v>
      </c>
      <c r="R122" s="1214">
        <f>SUM(R102:S121)</f>
        <v>971</v>
      </c>
      <c r="S122" s="1214"/>
      <c r="T122" s="16">
        <f t="shared" si="3"/>
        <v>225</v>
      </c>
      <c r="U122" s="16">
        <f t="shared" si="3"/>
        <v>2238</v>
      </c>
      <c r="V122" s="16">
        <f t="shared" si="3"/>
        <v>9291</v>
      </c>
      <c r="W122" s="16">
        <f t="shared" si="3"/>
        <v>12963</v>
      </c>
      <c r="X122" s="16">
        <f t="shared" si="3"/>
        <v>3554</v>
      </c>
      <c r="Y122" s="16">
        <f t="shared" si="3"/>
        <v>25808</v>
      </c>
      <c r="Z122" s="1037" t="s">
        <v>381</v>
      </c>
      <c r="AA122" s="1037"/>
    </row>
    <row r="123" spans="1:27" ht="21" thickTop="1" x14ac:dyDescent="0.3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</row>
  </sheetData>
  <mergeCells count="296">
    <mergeCell ref="R46:S46"/>
    <mergeCell ref="R47:S47"/>
    <mergeCell ref="R116:S116"/>
    <mergeCell ref="R117:S117"/>
    <mergeCell ref="R118:S118"/>
    <mergeCell ref="R119:S119"/>
    <mergeCell ref="R120:S120"/>
    <mergeCell ref="R121:S121"/>
    <mergeCell ref="R122:S122"/>
    <mergeCell ref="R100:S100"/>
    <mergeCell ref="R102:S102"/>
    <mergeCell ref="R85:S85"/>
    <mergeCell ref="R86:S86"/>
    <mergeCell ref="R87:S87"/>
    <mergeCell ref="R88:S88"/>
    <mergeCell ref="R89:S89"/>
    <mergeCell ref="R90:S90"/>
    <mergeCell ref="R91:S91"/>
    <mergeCell ref="R69:S69"/>
    <mergeCell ref="A64:Y64"/>
    <mergeCell ref="A72:B72"/>
    <mergeCell ref="A84:B84"/>
    <mergeCell ref="A90:B90"/>
    <mergeCell ref="A95:Y95"/>
    <mergeCell ref="A1:AA1"/>
    <mergeCell ref="A2:AA2"/>
    <mergeCell ref="A3:Y3"/>
    <mergeCell ref="Z3:AA3"/>
    <mergeCell ref="A4:B9"/>
    <mergeCell ref="C4:Y4"/>
    <mergeCell ref="Z4:AA9"/>
    <mergeCell ref="C5:Y5"/>
    <mergeCell ref="C6:F6"/>
    <mergeCell ref="G6:I6"/>
    <mergeCell ref="V7:Y7"/>
    <mergeCell ref="R8:S8"/>
    <mergeCell ref="J6:L6"/>
    <mergeCell ref="M6:O6"/>
    <mergeCell ref="P6:U6"/>
    <mergeCell ref="V6:Y6"/>
    <mergeCell ref="C7:F7"/>
    <mergeCell ref="G7:I7"/>
    <mergeCell ref="J7:L7"/>
    <mergeCell ref="M7:O7"/>
    <mergeCell ref="P7:U7"/>
    <mergeCell ref="A10:B10"/>
    <mergeCell ref="Z10:AA10"/>
    <mergeCell ref="R10:S10"/>
    <mergeCell ref="R11:S11"/>
    <mergeCell ref="R12:S12"/>
    <mergeCell ref="R13:S13"/>
    <mergeCell ref="A23:B23"/>
    <mergeCell ref="Z23:AA23"/>
    <mergeCell ref="A24:B24"/>
    <mergeCell ref="Z24:AA24"/>
    <mergeCell ref="Z13:AA13"/>
    <mergeCell ref="A11:B11"/>
    <mergeCell ref="Z11:AA11"/>
    <mergeCell ref="A12:B12"/>
    <mergeCell ref="Z12:AA12"/>
    <mergeCell ref="A13:B13"/>
    <mergeCell ref="R24:S24"/>
    <mergeCell ref="A25:B25"/>
    <mergeCell ref="Z25:AA25"/>
    <mergeCell ref="A14:A19"/>
    <mergeCell ref="AA14:AA19"/>
    <mergeCell ref="A21:B21"/>
    <mergeCell ref="Z21:AA21"/>
    <mergeCell ref="A22:B22"/>
    <mergeCell ref="Z22:AA22"/>
    <mergeCell ref="A20:B20"/>
    <mergeCell ref="Z20:AA20"/>
    <mergeCell ref="R14:S14"/>
    <mergeCell ref="R15:S15"/>
    <mergeCell ref="R16:S16"/>
    <mergeCell ref="R17:S17"/>
    <mergeCell ref="R18:S18"/>
    <mergeCell ref="R19:S19"/>
    <mergeCell ref="R20:S20"/>
    <mergeCell ref="R21:S21"/>
    <mergeCell ref="R22:S22"/>
    <mergeCell ref="R23:S23"/>
    <mergeCell ref="R25:S25"/>
    <mergeCell ref="A29:B29"/>
    <mergeCell ref="Z29:AA29"/>
    <mergeCell ref="A30:B30"/>
    <mergeCell ref="Z30:AA30"/>
    <mergeCell ref="A32:AA32"/>
    <mergeCell ref="A26:B26"/>
    <mergeCell ref="Z26:AA26"/>
    <mergeCell ref="A27:B27"/>
    <mergeCell ref="Z27:AA27"/>
    <mergeCell ref="A28:B28"/>
    <mergeCell ref="Z28:AA28"/>
    <mergeCell ref="A31:AA31"/>
    <mergeCell ref="R26:S26"/>
    <mergeCell ref="R27:S27"/>
    <mergeCell ref="R28:S28"/>
    <mergeCell ref="R29:S29"/>
    <mergeCell ref="R30:S30"/>
    <mergeCell ref="A33:Y33"/>
    <mergeCell ref="Z33:AA33"/>
    <mergeCell ref="A34:B39"/>
    <mergeCell ref="C34:Y34"/>
    <mergeCell ref="Z34:AA39"/>
    <mergeCell ref="C35:Y35"/>
    <mergeCell ref="C36:F36"/>
    <mergeCell ref="G36:I36"/>
    <mergeCell ref="J36:L36"/>
    <mergeCell ref="M36:O36"/>
    <mergeCell ref="V37:Y37"/>
    <mergeCell ref="R38:S38"/>
    <mergeCell ref="A41:B41"/>
    <mergeCell ref="Z41:AA41"/>
    <mergeCell ref="A42:B42"/>
    <mergeCell ref="Z42:AA42"/>
    <mergeCell ref="A43:B43"/>
    <mergeCell ref="Z43:AA43"/>
    <mergeCell ref="P36:U36"/>
    <mergeCell ref="V36:Y36"/>
    <mergeCell ref="C37:F37"/>
    <mergeCell ref="G37:I37"/>
    <mergeCell ref="J37:L37"/>
    <mergeCell ref="M37:O37"/>
    <mergeCell ref="P37:U37"/>
    <mergeCell ref="A40:B40"/>
    <mergeCell ref="Z40:AA40"/>
    <mergeCell ref="R40:S40"/>
    <mergeCell ref="R41:S41"/>
    <mergeCell ref="R42:S42"/>
    <mergeCell ref="R43:S43"/>
    <mergeCell ref="A53:B53"/>
    <mergeCell ref="Z53:AA53"/>
    <mergeCell ref="A54:B54"/>
    <mergeCell ref="Z54:AA54"/>
    <mergeCell ref="A55:B55"/>
    <mergeCell ref="Z55:AA55"/>
    <mergeCell ref="A44:A49"/>
    <mergeCell ref="AA44:AA49"/>
    <mergeCell ref="A51:B51"/>
    <mergeCell ref="Z51:AA51"/>
    <mergeCell ref="A52:B52"/>
    <mergeCell ref="Z52:AA52"/>
    <mergeCell ref="A50:B50"/>
    <mergeCell ref="Z50:AA50"/>
    <mergeCell ref="R55:S55"/>
    <mergeCell ref="R48:S48"/>
    <mergeCell ref="R49:S49"/>
    <mergeCell ref="R50:S50"/>
    <mergeCell ref="R51:S51"/>
    <mergeCell ref="R52:S52"/>
    <mergeCell ref="R53:S53"/>
    <mergeCell ref="R54:S54"/>
    <mergeCell ref="R44:S44"/>
    <mergeCell ref="R45:S45"/>
    <mergeCell ref="A59:B59"/>
    <mergeCell ref="Z59:AA59"/>
    <mergeCell ref="A60:B60"/>
    <mergeCell ref="Z60:AA60"/>
    <mergeCell ref="A62:AA62"/>
    <mergeCell ref="A63:AA63"/>
    <mergeCell ref="A56:B56"/>
    <mergeCell ref="Z56:AA56"/>
    <mergeCell ref="A57:B57"/>
    <mergeCell ref="Z57:AA57"/>
    <mergeCell ref="A58:B58"/>
    <mergeCell ref="Z58:AA58"/>
    <mergeCell ref="R56:S56"/>
    <mergeCell ref="R57:S57"/>
    <mergeCell ref="R58:S58"/>
    <mergeCell ref="R59:S59"/>
    <mergeCell ref="R60:S60"/>
    <mergeCell ref="Z64:AA64"/>
    <mergeCell ref="A65:B70"/>
    <mergeCell ref="C65:Y65"/>
    <mergeCell ref="Z65:AA70"/>
    <mergeCell ref="C66:Y66"/>
    <mergeCell ref="C67:F67"/>
    <mergeCell ref="G67:I67"/>
    <mergeCell ref="J67:L67"/>
    <mergeCell ref="M67:O67"/>
    <mergeCell ref="V68:Y68"/>
    <mergeCell ref="Z72:AA72"/>
    <mergeCell ref="A73:B73"/>
    <mergeCell ref="Z73:AA73"/>
    <mergeCell ref="A74:B74"/>
    <mergeCell ref="Z74:AA74"/>
    <mergeCell ref="P67:U67"/>
    <mergeCell ref="V67:Y67"/>
    <mergeCell ref="C68:F68"/>
    <mergeCell ref="G68:I68"/>
    <mergeCell ref="J68:L68"/>
    <mergeCell ref="M68:O68"/>
    <mergeCell ref="P68:U68"/>
    <mergeCell ref="A71:B71"/>
    <mergeCell ref="Z71:AA71"/>
    <mergeCell ref="R71:S71"/>
    <mergeCell ref="R72:S72"/>
    <mergeCell ref="R73:S73"/>
    <mergeCell ref="R74:S74"/>
    <mergeCell ref="Z84:AA84"/>
    <mergeCell ref="A85:B85"/>
    <mergeCell ref="Z85:AA85"/>
    <mergeCell ref="A86:B86"/>
    <mergeCell ref="Z86:AA86"/>
    <mergeCell ref="A75:A80"/>
    <mergeCell ref="AA75:AA80"/>
    <mergeCell ref="A82:B82"/>
    <mergeCell ref="Z82:AA82"/>
    <mergeCell ref="A83:B83"/>
    <mergeCell ref="Z83:AA83"/>
    <mergeCell ref="A81:B81"/>
    <mergeCell ref="Z81:AA81"/>
    <mergeCell ref="R75:S75"/>
    <mergeCell ref="R76:S76"/>
    <mergeCell ref="R77:S77"/>
    <mergeCell ref="R78:S78"/>
    <mergeCell ref="R79:S79"/>
    <mergeCell ref="R80:S80"/>
    <mergeCell ref="R81:S81"/>
    <mergeCell ref="R82:S82"/>
    <mergeCell ref="R83:S83"/>
    <mergeCell ref="R84:S84"/>
    <mergeCell ref="Z90:AA90"/>
    <mergeCell ref="A91:B91"/>
    <mergeCell ref="Z91:AA91"/>
    <mergeCell ref="A93:AA93"/>
    <mergeCell ref="A94:AA94"/>
    <mergeCell ref="A87:B87"/>
    <mergeCell ref="Z87:AA87"/>
    <mergeCell ref="A88:B88"/>
    <mergeCell ref="Z88:AA88"/>
    <mergeCell ref="A89:B89"/>
    <mergeCell ref="Z89:AA89"/>
    <mergeCell ref="Z95:AA95"/>
    <mergeCell ref="A96:B101"/>
    <mergeCell ref="C96:Y96"/>
    <mergeCell ref="Z96:AA101"/>
    <mergeCell ref="C97:Y97"/>
    <mergeCell ref="C98:F98"/>
    <mergeCell ref="G98:I98"/>
    <mergeCell ref="J98:L98"/>
    <mergeCell ref="M98:O98"/>
    <mergeCell ref="V99:Y99"/>
    <mergeCell ref="A103:B103"/>
    <mergeCell ref="Z103:AA103"/>
    <mergeCell ref="A104:B104"/>
    <mergeCell ref="Z104:AA104"/>
    <mergeCell ref="A105:B105"/>
    <mergeCell ref="Z105:AA105"/>
    <mergeCell ref="P98:U98"/>
    <mergeCell ref="V98:Y98"/>
    <mergeCell ref="C99:F99"/>
    <mergeCell ref="G99:I99"/>
    <mergeCell ref="J99:L99"/>
    <mergeCell ref="M99:O99"/>
    <mergeCell ref="P99:U99"/>
    <mergeCell ref="A102:B102"/>
    <mergeCell ref="Z102:AA102"/>
    <mergeCell ref="R103:S103"/>
    <mergeCell ref="R104:S104"/>
    <mergeCell ref="R105:S105"/>
    <mergeCell ref="A115:B115"/>
    <mergeCell ref="Z115:AA115"/>
    <mergeCell ref="A116:B116"/>
    <mergeCell ref="Z116:AA116"/>
    <mergeCell ref="A117:B117"/>
    <mergeCell ref="Z117:AA117"/>
    <mergeCell ref="A106:A111"/>
    <mergeCell ref="AA106:AA111"/>
    <mergeCell ref="A113:B113"/>
    <mergeCell ref="Z113:AA113"/>
    <mergeCell ref="A114:B114"/>
    <mergeCell ref="Z114:AA114"/>
    <mergeCell ref="A112:B112"/>
    <mergeCell ref="Z112:AA112"/>
    <mergeCell ref="R106:S106"/>
    <mergeCell ref="R107:S107"/>
    <mergeCell ref="R108:S108"/>
    <mergeCell ref="R109:S109"/>
    <mergeCell ref="R110:S110"/>
    <mergeCell ref="R111:S111"/>
    <mergeCell ref="R112:S112"/>
    <mergeCell ref="R113:S113"/>
    <mergeCell ref="R114:S114"/>
    <mergeCell ref="R115:S115"/>
    <mergeCell ref="A121:B121"/>
    <mergeCell ref="Z121:AA121"/>
    <mergeCell ref="A122:B122"/>
    <mergeCell ref="Z122:AA122"/>
    <mergeCell ref="A118:B118"/>
    <mergeCell ref="Z118:AA118"/>
    <mergeCell ref="A119:B119"/>
    <mergeCell ref="Z119:AA119"/>
    <mergeCell ref="A120:B120"/>
    <mergeCell ref="Z120:AA120"/>
  </mergeCells>
  <printOptions horizontalCentered="1"/>
  <pageMargins left="0.2" right="0.2" top="0.75" bottom="0.5" header="0.3" footer="0.3"/>
  <pageSetup paperSize="9" scale="70" firstPageNumber="4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41"/>
  <sheetViews>
    <sheetView rightToLeft="1" view="pageBreakPreview" topLeftCell="A10" zoomScale="75" zoomScaleNormal="75" zoomScaleSheetLayoutView="75" workbookViewId="0">
      <selection activeCell="E15" sqref="E15"/>
    </sheetView>
  </sheetViews>
  <sheetFormatPr defaultRowHeight="20.25" x14ac:dyDescent="0.3"/>
  <cols>
    <col min="1" max="1" width="2.9140625" style="63" customWidth="1"/>
    <col min="2" max="2" width="6.08203125" style="63" customWidth="1"/>
    <col min="3" max="3" width="7.1640625" style="66" customWidth="1"/>
    <col min="4" max="4" width="7.58203125" style="66" customWidth="1"/>
    <col min="5" max="5" width="6.5" style="66" customWidth="1"/>
    <col min="6" max="6" width="7.58203125" style="66" customWidth="1"/>
    <col min="7" max="7" width="7.25" style="66" customWidth="1"/>
    <col min="8" max="8" width="6.4140625" style="66" customWidth="1"/>
    <col min="9" max="9" width="7.33203125" style="66" customWidth="1"/>
    <col min="10" max="10" width="6.4140625" style="66" customWidth="1"/>
    <col min="11" max="11" width="6.83203125" style="66" customWidth="1"/>
    <col min="12" max="12" width="6.33203125" style="66" customWidth="1"/>
    <col min="13" max="14" width="8.33203125" style="66" customWidth="1"/>
    <col min="15" max="15" width="7" style="66" customWidth="1"/>
    <col min="16" max="16" width="10.58203125" style="66" customWidth="1"/>
    <col min="17" max="17" width="3.1640625" style="66" customWidth="1"/>
    <col min="18" max="20" width="8.6640625" style="65"/>
    <col min="21" max="21" width="11.4140625" style="65" bestFit="1" customWidth="1"/>
    <col min="22" max="24" width="8.6640625" style="65"/>
    <col min="25" max="16384" width="8.6640625" style="66"/>
  </cols>
  <sheetData>
    <row r="1" spans="1:24" s="63" customFormat="1" ht="27.75" customHeight="1" x14ac:dyDescent="0.3">
      <c r="A1" s="1049" t="s">
        <v>558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62"/>
      <c r="S1" s="62"/>
      <c r="T1" s="62"/>
      <c r="U1" s="62"/>
      <c r="V1" s="62"/>
      <c r="W1" s="62"/>
      <c r="X1" s="62"/>
    </row>
    <row r="2" spans="1:24" s="63" customFormat="1" ht="41.25" customHeight="1" x14ac:dyDescent="0.3">
      <c r="A2" s="1049" t="s">
        <v>972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62"/>
      <c r="S2" s="62"/>
      <c r="T2" s="62"/>
      <c r="U2" s="62"/>
      <c r="V2" s="62"/>
      <c r="W2" s="62"/>
      <c r="X2" s="62"/>
    </row>
    <row r="3" spans="1:24" s="63" customFormat="1" ht="21" thickBot="1" x14ac:dyDescent="0.35">
      <c r="A3" s="1066" t="s">
        <v>1145</v>
      </c>
      <c r="B3" s="1066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94" t="s">
        <v>1146</v>
      </c>
      <c r="Q3" s="1094"/>
      <c r="R3" s="62"/>
      <c r="S3" s="62"/>
      <c r="T3" s="62"/>
      <c r="U3" s="62"/>
      <c r="V3" s="62"/>
      <c r="W3" s="62"/>
      <c r="X3" s="62"/>
    </row>
    <row r="4" spans="1:24" s="63" customFormat="1" ht="26.25" customHeight="1" thickTop="1" x14ac:dyDescent="0.3">
      <c r="A4" s="1052" t="s">
        <v>92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  <c r="R4" s="62"/>
      <c r="S4" s="62"/>
      <c r="T4" s="62"/>
      <c r="U4" s="62"/>
      <c r="V4" s="62"/>
      <c r="W4" s="62"/>
      <c r="X4" s="62"/>
    </row>
    <row r="5" spans="1:24" s="63" customFormat="1" ht="22.5" customHeight="1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  <c r="R5" s="62"/>
      <c r="S5" s="62"/>
      <c r="T5" s="62"/>
      <c r="U5" s="62"/>
      <c r="V5" s="62"/>
      <c r="W5" s="62"/>
      <c r="X5" s="62"/>
    </row>
    <row r="6" spans="1:24" s="63" customFormat="1" ht="21" customHeight="1" x14ac:dyDescent="0.3">
      <c r="A6" s="1053"/>
      <c r="B6" s="1053"/>
      <c r="C6" s="797" t="s">
        <v>85</v>
      </c>
      <c r="D6" s="797" t="s">
        <v>42</v>
      </c>
      <c r="E6" s="797" t="s">
        <v>85</v>
      </c>
      <c r="F6" s="797" t="s">
        <v>42</v>
      </c>
      <c r="G6" s="797" t="s">
        <v>85</v>
      </c>
      <c r="H6" s="797" t="s">
        <v>42</v>
      </c>
      <c r="I6" s="797" t="s">
        <v>85</v>
      </c>
      <c r="J6" s="797" t="s">
        <v>42</v>
      </c>
      <c r="K6" s="797" t="s">
        <v>85</v>
      </c>
      <c r="L6" s="797" t="s">
        <v>42</v>
      </c>
      <c r="M6" s="797" t="s">
        <v>85</v>
      </c>
      <c r="N6" s="797" t="s">
        <v>42</v>
      </c>
      <c r="O6" s="797" t="s">
        <v>90</v>
      </c>
      <c r="P6" s="1059"/>
      <c r="Q6" s="1059"/>
      <c r="R6" s="62"/>
      <c r="S6" s="62"/>
      <c r="T6" s="62"/>
      <c r="U6" s="62"/>
      <c r="V6" s="62"/>
      <c r="W6" s="62"/>
      <c r="X6" s="62"/>
    </row>
    <row r="7" spans="1:24" s="63" customFormat="1" ht="23.25" customHeight="1" thickBot="1" x14ac:dyDescent="0.35">
      <c r="A7" s="1054"/>
      <c r="B7" s="1054"/>
      <c r="C7" s="809" t="s">
        <v>9</v>
      </c>
      <c r="D7" s="809" t="s">
        <v>10</v>
      </c>
      <c r="E7" s="809" t="s">
        <v>9</v>
      </c>
      <c r="F7" s="809" t="s">
        <v>10</v>
      </c>
      <c r="G7" s="809" t="s">
        <v>9</v>
      </c>
      <c r="H7" s="809" t="s">
        <v>10</v>
      </c>
      <c r="I7" s="809" t="s">
        <v>9</v>
      </c>
      <c r="J7" s="809" t="s">
        <v>10</v>
      </c>
      <c r="K7" s="809" t="s">
        <v>9</v>
      </c>
      <c r="L7" s="809" t="s">
        <v>10</v>
      </c>
      <c r="M7" s="809" t="s">
        <v>9</v>
      </c>
      <c r="N7" s="809" t="s">
        <v>10</v>
      </c>
      <c r="O7" s="809" t="s">
        <v>12</v>
      </c>
      <c r="P7" s="1060"/>
      <c r="Q7" s="1060"/>
      <c r="R7" s="62"/>
      <c r="S7" s="62"/>
      <c r="T7" s="62"/>
      <c r="U7" s="62"/>
      <c r="V7" s="62"/>
      <c r="W7" s="62"/>
      <c r="X7" s="62"/>
    </row>
    <row r="8" spans="1:24" s="63" customFormat="1" ht="21.75" customHeight="1" x14ac:dyDescent="0.3">
      <c r="A8" s="992" t="s">
        <v>550</v>
      </c>
      <c r="B8" s="992"/>
      <c r="C8" s="810">
        <v>8142</v>
      </c>
      <c r="D8" s="810">
        <v>8978</v>
      </c>
      <c r="E8" s="810">
        <v>10771</v>
      </c>
      <c r="F8" s="810">
        <v>9165</v>
      </c>
      <c r="G8" s="810">
        <v>8655</v>
      </c>
      <c r="H8" s="810">
        <v>4715</v>
      </c>
      <c r="I8" s="810">
        <v>4993</v>
      </c>
      <c r="J8" s="810">
        <v>1969</v>
      </c>
      <c r="K8" s="810">
        <v>2956</v>
      </c>
      <c r="L8" s="810">
        <v>1418</v>
      </c>
      <c r="M8" s="810">
        <f>SUM(C8,E8,G8,I8,K8)</f>
        <v>35517</v>
      </c>
      <c r="N8" s="810">
        <f>SUM(D8,F8,H8,J8,L8)</f>
        <v>26245</v>
      </c>
      <c r="O8" s="810">
        <f>SUM(M8:N8)</f>
        <v>61762</v>
      </c>
      <c r="P8" s="991" t="s">
        <v>743</v>
      </c>
      <c r="Q8" s="991"/>
      <c r="R8" s="62"/>
      <c r="S8" s="62"/>
      <c r="T8" s="62"/>
      <c r="U8" s="62"/>
      <c r="V8" s="62"/>
      <c r="W8" s="62"/>
      <c r="X8" s="62"/>
    </row>
    <row r="9" spans="1:24" ht="20.100000000000001" customHeight="1" x14ac:dyDescent="0.3">
      <c r="A9" s="1048" t="s">
        <v>14</v>
      </c>
      <c r="B9" s="1048"/>
      <c r="C9" s="810">
        <v>8714</v>
      </c>
      <c r="D9" s="810">
        <v>6614</v>
      </c>
      <c r="E9" s="810">
        <v>5825</v>
      </c>
      <c r="F9" s="810">
        <v>3884</v>
      </c>
      <c r="G9" s="810">
        <v>3322</v>
      </c>
      <c r="H9" s="810">
        <v>2110</v>
      </c>
      <c r="I9" s="810">
        <v>1491</v>
      </c>
      <c r="J9" s="810">
        <v>844</v>
      </c>
      <c r="K9" s="810">
        <v>710</v>
      </c>
      <c r="L9" s="810">
        <v>581</v>
      </c>
      <c r="M9" s="810">
        <f t="shared" ref="M9:M27" si="0">SUM(C9,E9,G9,I9,K9)</f>
        <v>20062</v>
      </c>
      <c r="N9" s="810">
        <f t="shared" ref="N9:N27" si="1">SUM(D9,F9,H9,J9,L9)</f>
        <v>14033</v>
      </c>
      <c r="O9" s="810">
        <f t="shared" ref="O9:O27" si="2">SUM(M9:N9)</f>
        <v>34095</v>
      </c>
      <c r="P9" s="994" t="s">
        <v>15</v>
      </c>
      <c r="Q9" s="994"/>
    </row>
    <row r="10" spans="1:24" ht="20.100000000000001" customHeight="1" x14ac:dyDescent="0.3">
      <c r="A10" s="1042" t="s">
        <v>16</v>
      </c>
      <c r="B10" s="1042"/>
      <c r="C10" s="791">
        <v>5435</v>
      </c>
      <c r="D10" s="791">
        <v>6609</v>
      </c>
      <c r="E10" s="791">
        <v>4010</v>
      </c>
      <c r="F10" s="791">
        <v>2913</v>
      </c>
      <c r="G10" s="791">
        <v>1715</v>
      </c>
      <c r="H10" s="791">
        <v>1006</v>
      </c>
      <c r="I10" s="791">
        <v>892</v>
      </c>
      <c r="J10" s="791">
        <v>424</v>
      </c>
      <c r="K10" s="791">
        <v>1047</v>
      </c>
      <c r="L10" s="791">
        <v>211</v>
      </c>
      <c r="M10" s="810">
        <f t="shared" si="0"/>
        <v>13099</v>
      </c>
      <c r="N10" s="810">
        <f t="shared" si="1"/>
        <v>11163</v>
      </c>
      <c r="O10" s="810">
        <f t="shared" si="2"/>
        <v>24262</v>
      </c>
      <c r="P10" s="996" t="s">
        <v>17</v>
      </c>
      <c r="Q10" s="996"/>
    </row>
    <row r="11" spans="1:24" ht="20.100000000000001" customHeight="1" x14ac:dyDescent="0.3">
      <c r="A11" s="1042" t="s">
        <v>18</v>
      </c>
      <c r="B11" s="1042"/>
      <c r="C11" s="791">
        <v>9485</v>
      </c>
      <c r="D11" s="791">
        <v>10502</v>
      </c>
      <c r="E11" s="791">
        <v>3796</v>
      </c>
      <c r="F11" s="791">
        <v>2879</v>
      </c>
      <c r="G11" s="791">
        <v>2073</v>
      </c>
      <c r="H11" s="791">
        <v>1223</v>
      </c>
      <c r="I11" s="791">
        <v>1098</v>
      </c>
      <c r="J11" s="791">
        <v>446</v>
      </c>
      <c r="K11" s="791">
        <v>435</v>
      </c>
      <c r="L11" s="791">
        <v>142</v>
      </c>
      <c r="M11" s="810">
        <f t="shared" si="0"/>
        <v>16887</v>
      </c>
      <c r="N11" s="810">
        <f t="shared" si="1"/>
        <v>15192</v>
      </c>
      <c r="O11" s="810">
        <f t="shared" si="2"/>
        <v>32079</v>
      </c>
      <c r="P11" s="996" t="s">
        <v>19</v>
      </c>
      <c r="Q11" s="996"/>
    </row>
    <row r="12" spans="1:24" ht="20.100000000000001" customHeight="1" x14ac:dyDescent="0.3">
      <c r="A12" s="997" t="s">
        <v>20</v>
      </c>
      <c r="B12" s="266" t="s">
        <v>399</v>
      </c>
      <c r="C12" s="791">
        <v>7248</v>
      </c>
      <c r="D12" s="791">
        <v>8759</v>
      </c>
      <c r="E12" s="791">
        <v>3467</v>
      </c>
      <c r="F12" s="791">
        <v>2784</v>
      </c>
      <c r="G12" s="791">
        <v>1457</v>
      </c>
      <c r="H12" s="791">
        <v>1075</v>
      </c>
      <c r="I12" s="791">
        <v>877</v>
      </c>
      <c r="J12" s="791">
        <v>455</v>
      </c>
      <c r="K12" s="791">
        <v>728</v>
      </c>
      <c r="L12" s="791">
        <v>264</v>
      </c>
      <c r="M12" s="810">
        <f t="shared" si="0"/>
        <v>13777</v>
      </c>
      <c r="N12" s="810">
        <f t="shared" si="1"/>
        <v>13337</v>
      </c>
      <c r="O12" s="810">
        <f t="shared" si="2"/>
        <v>27114</v>
      </c>
      <c r="P12" s="269" t="s">
        <v>43</v>
      </c>
      <c r="Q12" s="1000" t="s">
        <v>380</v>
      </c>
    </row>
    <row r="13" spans="1:24" ht="20.100000000000001" customHeight="1" x14ac:dyDescent="0.3">
      <c r="A13" s="998"/>
      <c r="B13" s="266" t="s">
        <v>400</v>
      </c>
      <c r="C13" s="791">
        <v>12825</v>
      </c>
      <c r="D13" s="791">
        <v>15503</v>
      </c>
      <c r="E13" s="791">
        <v>5040</v>
      </c>
      <c r="F13" s="791">
        <v>3503</v>
      </c>
      <c r="G13" s="791">
        <v>3391</v>
      </c>
      <c r="H13" s="791">
        <v>1753</v>
      </c>
      <c r="I13" s="791">
        <v>2112</v>
      </c>
      <c r="J13" s="791">
        <v>663</v>
      </c>
      <c r="K13" s="791">
        <v>1289</v>
      </c>
      <c r="L13" s="791">
        <v>596</v>
      </c>
      <c r="M13" s="810">
        <f t="shared" si="0"/>
        <v>24657</v>
      </c>
      <c r="N13" s="810">
        <f t="shared" si="1"/>
        <v>22018</v>
      </c>
      <c r="O13" s="810">
        <f t="shared" si="2"/>
        <v>46675</v>
      </c>
      <c r="P13" s="269" t="s">
        <v>44</v>
      </c>
      <c r="Q13" s="1001"/>
    </row>
    <row r="14" spans="1:24" ht="20.100000000000001" customHeight="1" x14ac:dyDescent="0.3">
      <c r="A14" s="998"/>
      <c r="B14" s="266" t="s">
        <v>401</v>
      </c>
      <c r="C14" s="791">
        <v>4763</v>
      </c>
      <c r="D14" s="791">
        <v>5999</v>
      </c>
      <c r="E14" s="791">
        <v>3429</v>
      </c>
      <c r="F14" s="791">
        <v>2520</v>
      </c>
      <c r="G14" s="791">
        <v>1416</v>
      </c>
      <c r="H14" s="791">
        <v>647</v>
      </c>
      <c r="I14" s="791">
        <v>758</v>
      </c>
      <c r="J14" s="791">
        <v>242</v>
      </c>
      <c r="K14" s="791">
        <v>906</v>
      </c>
      <c r="L14" s="791">
        <v>97</v>
      </c>
      <c r="M14" s="810">
        <f t="shared" si="0"/>
        <v>11272</v>
      </c>
      <c r="N14" s="810">
        <f t="shared" si="1"/>
        <v>9505</v>
      </c>
      <c r="O14" s="810">
        <f t="shared" si="2"/>
        <v>20777</v>
      </c>
      <c r="P14" s="269" t="s">
        <v>45</v>
      </c>
      <c r="Q14" s="1001"/>
    </row>
    <row r="15" spans="1:24" ht="20.100000000000001" customHeight="1" x14ac:dyDescent="0.3">
      <c r="A15" s="998"/>
      <c r="B15" s="266" t="s">
        <v>382</v>
      </c>
      <c r="C15" s="791">
        <v>6076</v>
      </c>
      <c r="D15" s="791">
        <v>5855</v>
      </c>
      <c r="E15" s="791">
        <v>2680</v>
      </c>
      <c r="F15" s="791">
        <v>1785</v>
      </c>
      <c r="G15" s="791">
        <v>992</v>
      </c>
      <c r="H15" s="791">
        <v>508</v>
      </c>
      <c r="I15" s="791">
        <v>711</v>
      </c>
      <c r="J15" s="791">
        <v>281</v>
      </c>
      <c r="K15" s="791">
        <v>622</v>
      </c>
      <c r="L15" s="791">
        <v>132</v>
      </c>
      <c r="M15" s="810">
        <f t="shared" si="0"/>
        <v>11081</v>
      </c>
      <c r="N15" s="810">
        <f t="shared" si="1"/>
        <v>8561</v>
      </c>
      <c r="O15" s="810">
        <f t="shared" si="2"/>
        <v>19642</v>
      </c>
      <c r="P15" s="269" t="s">
        <v>46</v>
      </c>
      <c r="Q15" s="1001"/>
    </row>
    <row r="16" spans="1:24" ht="20.100000000000001" customHeight="1" x14ac:dyDescent="0.3">
      <c r="A16" s="998"/>
      <c r="B16" s="266" t="s">
        <v>383</v>
      </c>
      <c r="C16" s="791">
        <v>9998</v>
      </c>
      <c r="D16" s="791">
        <v>11878</v>
      </c>
      <c r="E16" s="791">
        <v>3221</v>
      </c>
      <c r="F16" s="791">
        <v>2157</v>
      </c>
      <c r="G16" s="791">
        <v>1543</v>
      </c>
      <c r="H16" s="791">
        <v>987</v>
      </c>
      <c r="I16" s="791">
        <v>833</v>
      </c>
      <c r="J16" s="791">
        <v>424</v>
      </c>
      <c r="K16" s="791">
        <v>826</v>
      </c>
      <c r="L16" s="791">
        <v>292</v>
      </c>
      <c r="M16" s="810">
        <f t="shared" si="0"/>
        <v>16421</v>
      </c>
      <c r="N16" s="810">
        <f t="shared" si="1"/>
        <v>15738</v>
      </c>
      <c r="O16" s="810">
        <f t="shared" si="2"/>
        <v>32159</v>
      </c>
      <c r="P16" s="269" t="s">
        <v>47</v>
      </c>
      <c r="Q16" s="1001"/>
    </row>
    <row r="17" spans="1:25" ht="20.100000000000001" customHeight="1" x14ac:dyDescent="0.3">
      <c r="A17" s="999"/>
      <c r="B17" s="266" t="s">
        <v>384</v>
      </c>
      <c r="C17" s="791">
        <v>6066</v>
      </c>
      <c r="D17" s="791">
        <v>6863</v>
      </c>
      <c r="E17" s="791">
        <v>2844</v>
      </c>
      <c r="F17" s="791">
        <v>2372</v>
      </c>
      <c r="G17" s="791">
        <v>1753</v>
      </c>
      <c r="H17" s="791">
        <v>859</v>
      </c>
      <c r="I17" s="791">
        <v>1099</v>
      </c>
      <c r="J17" s="791">
        <v>393</v>
      </c>
      <c r="K17" s="791">
        <v>798</v>
      </c>
      <c r="L17" s="791">
        <v>164</v>
      </c>
      <c r="M17" s="810">
        <f t="shared" si="0"/>
        <v>12560</v>
      </c>
      <c r="N17" s="810">
        <f t="shared" si="1"/>
        <v>10651</v>
      </c>
      <c r="O17" s="810">
        <f t="shared" si="2"/>
        <v>23211</v>
      </c>
      <c r="P17" s="269" t="s">
        <v>48</v>
      </c>
      <c r="Q17" s="1002"/>
    </row>
    <row r="18" spans="1:25" ht="20.100000000000001" customHeight="1" x14ac:dyDescent="0.3">
      <c r="A18" s="1042" t="s">
        <v>397</v>
      </c>
      <c r="B18" s="1042"/>
      <c r="C18" s="791">
        <v>5642</v>
      </c>
      <c r="D18" s="791">
        <v>5125</v>
      </c>
      <c r="E18" s="791">
        <v>3902</v>
      </c>
      <c r="F18" s="791">
        <v>3155</v>
      </c>
      <c r="G18" s="791">
        <v>2760</v>
      </c>
      <c r="H18" s="791">
        <v>2096</v>
      </c>
      <c r="I18" s="791">
        <v>1569</v>
      </c>
      <c r="J18" s="791">
        <v>1072</v>
      </c>
      <c r="K18" s="791">
        <v>1065</v>
      </c>
      <c r="L18" s="791">
        <v>706</v>
      </c>
      <c r="M18" s="810">
        <f t="shared" si="0"/>
        <v>14938</v>
      </c>
      <c r="N18" s="810">
        <f t="shared" si="1"/>
        <v>12154</v>
      </c>
      <c r="O18" s="810">
        <f t="shared" si="2"/>
        <v>27092</v>
      </c>
      <c r="P18" s="996" t="s">
        <v>438</v>
      </c>
      <c r="Q18" s="996"/>
      <c r="R18" s="5"/>
      <c r="S18" s="5"/>
      <c r="T18" s="5"/>
      <c r="U18" s="5"/>
      <c r="V18" s="5"/>
      <c r="W18" s="5"/>
      <c r="X18" s="5"/>
      <c r="Y18" s="65"/>
    </row>
    <row r="19" spans="1:25" ht="20.100000000000001" customHeight="1" x14ac:dyDescent="0.3">
      <c r="A19" s="1042" t="s">
        <v>22</v>
      </c>
      <c r="B19" s="1042"/>
      <c r="C19" s="791">
        <v>11118</v>
      </c>
      <c r="D19" s="791">
        <v>10693</v>
      </c>
      <c r="E19" s="791">
        <v>6748</v>
      </c>
      <c r="F19" s="791">
        <v>5096</v>
      </c>
      <c r="G19" s="791">
        <v>3702</v>
      </c>
      <c r="H19" s="791">
        <v>1808</v>
      </c>
      <c r="I19" s="791">
        <v>2328</v>
      </c>
      <c r="J19" s="791">
        <v>920</v>
      </c>
      <c r="K19" s="791">
        <v>1467</v>
      </c>
      <c r="L19" s="791">
        <v>613</v>
      </c>
      <c r="M19" s="810">
        <f t="shared" si="0"/>
        <v>25363</v>
      </c>
      <c r="N19" s="810">
        <f t="shared" si="1"/>
        <v>19130</v>
      </c>
      <c r="O19" s="810">
        <f t="shared" si="2"/>
        <v>44493</v>
      </c>
      <c r="P19" s="996" t="s">
        <v>49</v>
      </c>
      <c r="Q19" s="996"/>
    </row>
    <row r="20" spans="1:25" ht="20.100000000000001" customHeight="1" x14ac:dyDescent="0.3">
      <c r="A20" s="1042" t="s">
        <v>23</v>
      </c>
      <c r="B20" s="1042"/>
      <c r="C20" s="791">
        <v>4863</v>
      </c>
      <c r="D20" s="791">
        <v>6155</v>
      </c>
      <c r="E20" s="791">
        <v>4021</v>
      </c>
      <c r="F20" s="791">
        <v>3686</v>
      </c>
      <c r="G20" s="791">
        <v>2130</v>
      </c>
      <c r="H20" s="791">
        <v>1633</v>
      </c>
      <c r="I20" s="791">
        <v>1362</v>
      </c>
      <c r="J20" s="791">
        <v>709</v>
      </c>
      <c r="K20" s="791">
        <v>1163</v>
      </c>
      <c r="L20" s="791">
        <v>427</v>
      </c>
      <c r="M20" s="810">
        <f t="shared" si="0"/>
        <v>13539</v>
      </c>
      <c r="N20" s="810">
        <f t="shared" si="1"/>
        <v>12610</v>
      </c>
      <c r="O20" s="810">
        <f t="shared" si="2"/>
        <v>26149</v>
      </c>
      <c r="P20" s="996" t="s">
        <v>24</v>
      </c>
      <c r="Q20" s="996"/>
    </row>
    <row r="21" spans="1:25" ht="20.100000000000001" customHeight="1" x14ac:dyDescent="0.3">
      <c r="A21" s="1042" t="s">
        <v>25</v>
      </c>
      <c r="B21" s="1042"/>
      <c r="C21" s="791">
        <v>5823</v>
      </c>
      <c r="D21" s="791">
        <v>7352</v>
      </c>
      <c r="E21" s="791">
        <v>4291</v>
      </c>
      <c r="F21" s="791">
        <v>3648</v>
      </c>
      <c r="G21" s="791">
        <v>2834</v>
      </c>
      <c r="H21" s="791">
        <v>1688</v>
      </c>
      <c r="I21" s="791">
        <v>1823</v>
      </c>
      <c r="J21" s="791">
        <v>792</v>
      </c>
      <c r="K21" s="791">
        <v>1217</v>
      </c>
      <c r="L21" s="791">
        <v>589</v>
      </c>
      <c r="M21" s="810">
        <f t="shared" si="0"/>
        <v>15988</v>
      </c>
      <c r="N21" s="810">
        <f t="shared" si="1"/>
        <v>14069</v>
      </c>
      <c r="O21" s="810">
        <f t="shared" si="2"/>
        <v>30057</v>
      </c>
      <c r="P21" s="996" t="s">
        <v>50</v>
      </c>
      <c r="Q21" s="996"/>
    </row>
    <row r="22" spans="1:25" ht="20.100000000000001" customHeight="1" x14ac:dyDescent="0.3">
      <c r="A22" s="1042" t="s">
        <v>64</v>
      </c>
      <c r="B22" s="1042"/>
      <c r="C22" s="791">
        <v>5676</v>
      </c>
      <c r="D22" s="791">
        <v>6739</v>
      </c>
      <c r="E22" s="791">
        <v>3817</v>
      </c>
      <c r="F22" s="791">
        <v>3873</v>
      </c>
      <c r="G22" s="791">
        <v>3695</v>
      </c>
      <c r="H22" s="791">
        <v>1707</v>
      </c>
      <c r="I22" s="791">
        <v>2222</v>
      </c>
      <c r="J22" s="791">
        <v>669</v>
      </c>
      <c r="K22" s="791">
        <v>1816</v>
      </c>
      <c r="L22" s="791">
        <v>481</v>
      </c>
      <c r="M22" s="810">
        <f t="shared" si="0"/>
        <v>17226</v>
      </c>
      <c r="N22" s="810">
        <f t="shared" si="1"/>
        <v>13469</v>
      </c>
      <c r="O22" s="810">
        <f t="shared" si="2"/>
        <v>30695</v>
      </c>
      <c r="P22" s="996" t="s">
        <v>51</v>
      </c>
      <c r="Q22" s="996"/>
    </row>
    <row r="23" spans="1:25" ht="20.100000000000001" customHeight="1" x14ac:dyDescent="0.3">
      <c r="A23" s="1042" t="s">
        <v>27</v>
      </c>
      <c r="B23" s="1042"/>
      <c r="C23" s="791">
        <v>2316</v>
      </c>
      <c r="D23" s="791">
        <v>3453</v>
      </c>
      <c r="E23" s="791">
        <v>2645</v>
      </c>
      <c r="F23" s="791">
        <v>1769</v>
      </c>
      <c r="G23" s="791">
        <v>1577</v>
      </c>
      <c r="H23" s="791">
        <v>877</v>
      </c>
      <c r="I23" s="791">
        <v>1102</v>
      </c>
      <c r="J23" s="791">
        <v>385</v>
      </c>
      <c r="K23" s="791">
        <v>855</v>
      </c>
      <c r="L23" s="791">
        <v>183</v>
      </c>
      <c r="M23" s="810">
        <f t="shared" si="0"/>
        <v>8495</v>
      </c>
      <c r="N23" s="810">
        <f t="shared" si="1"/>
        <v>6667</v>
      </c>
      <c r="O23" s="810">
        <f t="shared" si="2"/>
        <v>15162</v>
      </c>
      <c r="P23" s="996" t="s">
        <v>28</v>
      </c>
      <c r="Q23" s="996"/>
    </row>
    <row r="24" spans="1:25" ht="20.100000000000001" customHeight="1" x14ac:dyDescent="0.3">
      <c r="A24" s="1042" t="s">
        <v>29</v>
      </c>
      <c r="B24" s="1042"/>
      <c r="C24" s="791">
        <v>6052</v>
      </c>
      <c r="D24" s="791">
        <v>5741</v>
      </c>
      <c r="E24" s="791">
        <v>3896</v>
      </c>
      <c r="F24" s="791">
        <v>3211</v>
      </c>
      <c r="G24" s="791">
        <v>2378</v>
      </c>
      <c r="H24" s="791">
        <v>1354</v>
      </c>
      <c r="I24" s="791">
        <v>1854</v>
      </c>
      <c r="J24" s="791">
        <v>543</v>
      </c>
      <c r="K24" s="791">
        <v>1446</v>
      </c>
      <c r="L24" s="791">
        <v>295</v>
      </c>
      <c r="M24" s="810">
        <f t="shared" si="0"/>
        <v>15626</v>
      </c>
      <c r="N24" s="810">
        <f t="shared" si="1"/>
        <v>11144</v>
      </c>
      <c r="O24" s="810">
        <f t="shared" si="2"/>
        <v>26770</v>
      </c>
      <c r="P24" s="996" t="s">
        <v>30</v>
      </c>
      <c r="Q24" s="996"/>
    </row>
    <row r="25" spans="1:25" ht="20.100000000000001" customHeight="1" x14ac:dyDescent="0.3">
      <c r="A25" s="1042" t="s">
        <v>31</v>
      </c>
      <c r="B25" s="1042"/>
      <c r="C25" s="791">
        <v>8774</v>
      </c>
      <c r="D25" s="791">
        <v>8952</v>
      </c>
      <c r="E25" s="791">
        <v>6599</v>
      </c>
      <c r="F25" s="791">
        <v>6084</v>
      </c>
      <c r="G25" s="791">
        <v>3958</v>
      </c>
      <c r="H25" s="791">
        <v>2688</v>
      </c>
      <c r="I25" s="791">
        <v>2633</v>
      </c>
      <c r="J25" s="791">
        <v>995</v>
      </c>
      <c r="K25" s="791">
        <v>2298</v>
      </c>
      <c r="L25" s="791">
        <v>412</v>
      </c>
      <c r="M25" s="810">
        <f t="shared" si="0"/>
        <v>24262</v>
      </c>
      <c r="N25" s="810">
        <f t="shared" si="1"/>
        <v>19131</v>
      </c>
      <c r="O25" s="810">
        <f t="shared" si="2"/>
        <v>43393</v>
      </c>
      <c r="P25" s="996" t="s">
        <v>32</v>
      </c>
      <c r="Q25" s="996"/>
    </row>
    <row r="26" spans="1:25" ht="20.100000000000001" customHeight="1" x14ac:dyDescent="0.3">
      <c r="A26" s="1042" t="s">
        <v>33</v>
      </c>
      <c r="B26" s="1042"/>
      <c r="C26" s="791">
        <v>4613</v>
      </c>
      <c r="D26" s="791">
        <v>3872</v>
      </c>
      <c r="E26" s="791">
        <v>4496</v>
      </c>
      <c r="F26" s="791">
        <v>2489</v>
      </c>
      <c r="G26" s="791">
        <v>2630</v>
      </c>
      <c r="H26" s="791">
        <v>1947</v>
      </c>
      <c r="I26" s="791">
        <v>1703</v>
      </c>
      <c r="J26" s="791">
        <v>650</v>
      </c>
      <c r="K26" s="791">
        <v>1360</v>
      </c>
      <c r="L26" s="791">
        <v>229</v>
      </c>
      <c r="M26" s="810">
        <f t="shared" si="0"/>
        <v>14802</v>
      </c>
      <c r="N26" s="810">
        <f t="shared" si="1"/>
        <v>9187</v>
      </c>
      <c r="O26" s="810">
        <f t="shared" si="2"/>
        <v>23989</v>
      </c>
      <c r="P26" s="996" t="s">
        <v>34</v>
      </c>
      <c r="Q26" s="996"/>
    </row>
    <row r="27" spans="1:25" ht="20.100000000000001" customHeight="1" thickBot="1" x14ac:dyDescent="0.35">
      <c r="A27" s="1076" t="s">
        <v>35</v>
      </c>
      <c r="B27" s="1076"/>
      <c r="C27" s="36">
        <v>12911</v>
      </c>
      <c r="D27" s="36">
        <v>15328</v>
      </c>
      <c r="E27" s="36">
        <v>9124</v>
      </c>
      <c r="F27" s="36">
        <v>9157</v>
      </c>
      <c r="G27" s="36">
        <v>5043</v>
      </c>
      <c r="H27" s="36">
        <v>3682</v>
      </c>
      <c r="I27" s="36">
        <v>3019</v>
      </c>
      <c r="J27" s="36">
        <v>1393</v>
      </c>
      <c r="K27" s="36">
        <v>3350</v>
      </c>
      <c r="L27" s="36">
        <v>737</v>
      </c>
      <c r="M27" s="810">
        <f t="shared" si="0"/>
        <v>33447</v>
      </c>
      <c r="N27" s="810">
        <f t="shared" si="1"/>
        <v>30297</v>
      </c>
      <c r="O27" s="810">
        <f t="shared" si="2"/>
        <v>63744</v>
      </c>
      <c r="P27" s="1041" t="s">
        <v>52</v>
      </c>
      <c r="Q27" s="1041"/>
    </row>
    <row r="28" spans="1:25" s="63" customFormat="1" ht="21" customHeight="1" thickBot="1" x14ac:dyDescent="0.35">
      <c r="A28" s="1043" t="s">
        <v>8</v>
      </c>
      <c r="B28" s="1043"/>
      <c r="C28" s="790">
        <f>SUM(C9:C27)</f>
        <v>138398</v>
      </c>
      <c r="D28" s="790">
        <f t="shared" ref="D28:L28" si="3">SUM(D9:D27)</f>
        <v>151992</v>
      </c>
      <c r="E28" s="790">
        <f t="shared" si="3"/>
        <v>83851</v>
      </c>
      <c r="F28" s="790">
        <f t="shared" si="3"/>
        <v>66965</v>
      </c>
      <c r="G28" s="790">
        <f t="shared" si="3"/>
        <v>48369</v>
      </c>
      <c r="H28" s="790">
        <f t="shared" si="3"/>
        <v>29648</v>
      </c>
      <c r="I28" s="790">
        <f t="shared" si="3"/>
        <v>29486</v>
      </c>
      <c r="J28" s="790">
        <f t="shared" si="3"/>
        <v>12300</v>
      </c>
      <c r="K28" s="790">
        <f t="shared" si="3"/>
        <v>23398</v>
      </c>
      <c r="L28" s="790">
        <f t="shared" si="3"/>
        <v>7151</v>
      </c>
      <c r="M28" s="790">
        <f t="shared" ref="M28:O28" si="4">SUM(M9:M27)</f>
        <v>323502</v>
      </c>
      <c r="N28" s="790">
        <f t="shared" si="4"/>
        <v>268056</v>
      </c>
      <c r="O28" s="790">
        <f t="shared" si="4"/>
        <v>591558</v>
      </c>
      <c r="P28" s="1037" t="s">
        <v>381</v>
      </c>
      <c r="Q28" s="1037"/>
      <c r="R28" s="62"/>
      <c r="S28" s="62"/>
      <c r="T28" s="62"/>
      <c r="U28" s="62"/>
      <c r="V28" s="62"/>
      <c r="W28" s="62"/>
      <c r="X28" s="62"/>
    </row>
    <row r="29" spans="1:25" ht="20.100000000000001" customHeight="1" thickTop="1" x14ac:dyDescent="0.3">
      <c r="A29" s="68"/>
      <c r="B29" s="68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</row>
    <row r="30" spans="1:25" x14ac:dyDescent="0.3">
      <c r="A30" s="68"/>
      <c r="B30" s="68"/>
      <c r="C30" s="68"/>
      <c r="D30" s="68"/>
      <c r="E30" s="68"/>
      <c r="F30" s="68"/>
      <c r="G30" s="68"/>
      <c r="H30" s="68"/>
      <c r="I30" s="68"/>
      <c r="J30" s="70"/>
      <c r="K30" s="68"/>
      <c r="L30" s="68"/>
      <c r="M30" s="68"/>
      <c r="N30" s="68"/>
      <c r="O30" s="68"/>
      <c r="P30" s="68"/>
      <c r="Q30" s="68"/>
    </row>
    <row r="31" spans="1:25" x14ac:dyDescent="0.3">
      <c r="A31" s="68"/>
      <c r="B31" s="68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</row>
    <row r="32" spans="1:25" x14ac:dyDescent="0.3">
      <c r="A32" s="68"/>
      <c r="B32" s="68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</row>
    <row r="33" spans="1:24" x14ac:dyDescent="0.3">
      <c r="A33" s="68"/>
      <c r="B33" s="68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4" x14ac:dyDescent="0.3">
      <c r="A34" s="68"/>
      <c r="B34" s="68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4" x14ac:dyDescent="0.3">
      <c r="A35" s="68"/>
      <c r="B35" s="68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4" x14ac:dyDescent="0.3">
      <c r="A36" s="68"/>
      <c r="B36" s="68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66"/>
      <c r="S36" s="66"/>
      <c r="T36" s="66"/>
      <c r="U36" s="66"/>
      <c r="V36" s="66"/>
      <c r="W36" s="66"/>
      <c r="X36" s="66"/>
    </row>
    <row r="37" spans="1:24" x14ac:dyDescent="0.3">
      <c r="A37" s="68"/>
      <c r="B37" s="68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66"/>
      <c r="S37" s="66"/>
      <c r="T37" s="66"/>
      <c r="U37" s="66"/>
      <c r="V37" s="66"/>
      <c r="W37" s="66"/>
      <c r="X37" s="66"/>
    </row>
    <row r="38" spans="1:24" x14ac:dyDescent="0.3">
      <c r="A38" s="68"/>
      <c r="B38" s="68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66"/>
      <c r="S38" s="66"/>
      <c r="T38" s="66"/>
      <c r="U38" s="66"/>
      <c r="V38" s="66"/>
      <c r="W38" s="66"/>
      <c r="X38" s="66"/>
    </row>
    <row r="39" spans="1:24" x14ac:dyDescent="0.3">
      <c r="A39" s="68"/>
      <c r="B39" s="68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66"/>
      <c r="S39" s="66"/>
      <c r="T39" s="66"/>
      <c r="U39" s="66"/>
      <c r="V39" s="66"/>
      <c r="W39" s="66"/>
      <c r="X39" s="66"/>
    </row>
    <row r="40" spans="1:24" x14ac:dyDescent="0.3">
      <c r="A40" s="68"/>
      <c r="B40" s="68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66"/>
      <c r="S40" s="66"/>
      <c r="T40" s="66"/>
      <c r="U40" s="66"/>
      <c r="V40" s="66"/>
      <c r="W40" s="66"/>
      <c r="X40" s="66"/>
    </row>
    <row r="41" spans="1:24" x14ac:dyDescent="0.3">
      <c r="A41" s="68"/>
      <c r="B41" s="68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66"/>
      <c r="S41" s="66"/>
      <c r="T41" s="66"/>
      <c r="U41" s="66"/>
      <c r="V41" s="66"/>
      <c r="W41" s="66"/>
      <c r="X41" s="66"/>
    </row>
  </sheetData>
  <mergeCells count="50">
    <mergeCell ref="A2:Q2"/>
    <mergeCell ref="A1:Q1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P8:Q8"/>
    <mergeCell ref="A11:B11"/>
    <mergeCell ref="P11:Q11"/>
    <mergeCell ref="A12:A17"/>
    <mergeCell ref="Q12:Q17"/>
    <mergeCell ref="A19:B19"/>
    <mergeCell ref="P19:Q19"/>
    <mergeCell ref="A18:B18"/>
    <mergeCell ref="A20:B20"/>
    <mergeCell ref="P20:Q20"/>
    <mergeCell ref="P18:Q18"/>
    <mergeCell ref="A21:B21"/>
    <mergeCell ref="P21:Q21"/>
    <mergeCell ref="A22:B22"/>
    <mergeCell ref="P22:Q22"/>
    <mergeCell ref="A23:B23"/>
    <mergeCell ref="P23:Q23"/>
    <mergeCell ref="A27:B27"/>
    <mergeCell ref="P27:Q27"/>
    <mergeCell ref="A28:B28"/>
    <mergeCell ref="P28:Q28"/>
    <mergeCell ref="A24:B24"/>
    <mergeCell ref="P24:Q24"/>
    <mergeCell ref="A25:B25"/>
    <mergeCell ref="P25:Q25"/>
    <mergeCell ref="A26:B26"/>
    <mergeCell ref="P26:Q26"/>
  </mergeCells>
  <printOptions horizontalCentered="1"/>
  <pageMargins left="0.2" right="0.2" top="1" bottom="0.75" header="0.3" footer="0.3"/>
  <pageSetup paperSize="9" scale="75" firstPageNumber="51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M1428"/>
  <sheetViews>
    <sheetView rightToLeft="1" view="pageBreakPreview" topLeftCell="A73" zoomScale="75" zoomScaleNormal="75" zoomScaleSheetLayoutView="75" workbookViewId="0">
      <selection activeCell="E15" sqref="E15"/>
    </sheetView>
  </sheetViews>
  <sheetFormatPr defaultRowHeight="20.25" x14ac:dyDescent="0.3"/>
  <cols>
    <col min="1" max="1" width="2.5" style="63" customWidth="1"/>
    <col min="2" max="2" width="6.4140625" style="63" customWidth="1"/>
    <col min="3" max="3" width="6.33203125" style="66" customWidth="1"/>
    <col min="4" max="4" width="5.83203125" style="66" customWidth="1"/>
    <col min="5" max="5" width="5.9140625" style="66" customWidth="1"/>
    <col min="6" max="6" width="6.5" style="66" customWidth="1"/>
    <col min="7" max="7" width="6.25" style="66" customWidth="1"/>
    <col min="8" max="8" width="6.5" style="66" customWidth="1"/>
    <col min="9" max="9" width="6.1640625" style="66" customWidth="1"/>
    <col min="10" max="10" width="6.6640625" style="66" customWidth="1"/>
    <col min="11" max="11" width="6.1640625" style="66" customWidth="1"/>
    <col min="12" max="12" width="7.25" style="66" customWidth="1"/>
    <col min="13" max="13" width="6.58203125" style="66" customWidth="1"/>
    <col min="14" max="15" width="7.25" style="66" customWidth="1"/>
    <col min="16" max="16" width="10.83203125" style="66" customWidth="1"/>
    <col min="17" max="17" width="3.33203125" style="66" customWidth="1"/>
    <col min="18" max="16384" width="8.6640625" style="66"/>
  </cols>
  <sheetData>
    <row r="1" spans="1:247" ht="30.75" customHeight="1" x14ac:dyDescent="0.3">
      <c r="A1" s="1049" t="s">
        <v>560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</row>
    <row r="2" spans="1:247" ht="47.25" customHeight="1" x14ac:dyDescent="0.3">
      <c r="A2" s="1077" t="s">
        <v>969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</row>
    <row r="3" spans="1:247" s="74" customFormat="1" ht="24" customHeight="1" thickBot="1" x14ac:dyDescent="0.35">
      <c r="A3" s="1066" t="s">
        <v>1149</v>
      </c>
      <c r="B3" s="1066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78" t="s">
        <v>1150</v>
      </c>
      <c r="Q3" s="1078"/>
      <c r="R3" s="72"/>
      <c r="S3" s="72"/>
      <c r="T3" s="72"/>
      <c r="U3" s="72"/>
      <c r="V3" s="72"/>
      <c r="W3" s="72"/>
      <c r="X3" s="72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</row>
    <row r="4" spans="1:247" customFormat="1" ht="24" customHeight="1" thickTop="1" x14ac:dyDescent="0.3">
      <c r="A4" s="1052" t="s">
        <v>92</v>
      </c>
      <c r="B4" s="1052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247" customFormat="1" ht="20.25" customHeight="1" x14ac:dyDescent="0.3">
      <c r="A5" s="1053"/>
      <c r="B5" s="1053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59"/>
      <c r="Q5" s="1059"/>
    </row>
    <row r="6" spans="1:247" customFormat="1" ht="18" customHeight="1" x14ac:dyDescent="0.3">
      <c r="A6" s="1053"/>
      <c r="B6" s="1053"/>
      <c r="C6" s="183" t="s">
        <v>85</v>
      </c>
      <c r="D6" s="183" t="s">
        <v>42</v>
      </c>
      <c r="E6" s="183" t="s">
        <v>85</v>
      </c>
      <c r="F6" s="183" t="s">
        <v>42</v>
      </c>
      <c r="G6" s="183" t="s">
        <v>85</v>
      </c>
      <c r="H6" s="183" t="s">
        <v>42</v>
      </c>
      <c r="I6" s="183" t="s">
        <v>85</v>
      </c>
      <c r="J6" s="183" t="s">
        <v>42</v>
      </c>
      <c r="K6" s="183" t="s">
        <v>85</v>
      </c>
      <c r="L6" s="183" t="s">
        <v>42</v>
      </c>
      <c r="M6" s="183" t="s">
        <v>85</v>
      </c>
      <c r="N6" s="183" t="s">
        <v>42</v>
      </c>
      <c r="O6" s="183" t="s">
        <v>90</v>
      </c>
      <c r="P6" s="1059"/>
      <c r="Q6" s="1059"/>
    </row>
    <row r="7" spans="1:247" customFormat="1" ht="20.25" customHeight="1" thickBot="1" x14ac:dyDescent="0.35">
      <c r="A7" s="1054"/>
      <c r="B7" s="1054"/>
      <c r="C7" s="703" t="s">
        <v>9</v>
      </c>
      <c r="D7" s="703" t="s">
        <v>10</v>
      </c>
      <c r="E7" s="703" t="s">
        <v>9</v>
      </c>
      <c r="F7" s="703" t="s">
        <v>10</v>
      </c>
      <c r="G7" s="703" t="s">
        <v>9</v>
      </c>
      <c r="H7" s="703" t="s">
        <v>10</v>
      </c>
      <c r="I7" s="703" t="s">
        <v>9</v>
      </c>
      <c r="J7" s="703" t="s">
        <v>10</v>
      </c>
      <c r="K7" s="703" t="s">
        <v>9</v>
      </c>
      <c r="L7" s="703" t="s">
        <v>10</v>
      </c>
      <c r="M7" s="703" t="s">
        <v>9</v>
      </c>
      <c r="N7" s="703" t="s">
        <v>10</v>
      </c>
      <c r="O7" s="703" t="s">
        <v>12</v>
      </c>
      <c r="P7" s="1060"/>
      <c r="Q7" s="1060"/>
    </row>
    <row r="8" spans="1:247" s="181" customFormat="1" ht="19.5" customHeight="1" x14ac:dyDescent="0.3">
      <c r="A8" s="992" t="s">
        <v>528</v>
      </c>
      <c r="B8" s="992"/>
      <c r="C8" s="268">
        <v>2477</v>
      </c>
      <c r="D8" s="268">
        <v>2830</v>
      </c>
      <c r="E8" s="268">
        <v>2762</v>
      </c>
      <c r="F8" s="268">
        <v>3255</v>
      </c>
      <c r="G8" s="268">
        <v>1854</v>
      </c>
      <c r="H8" s="268">
        <v>1889</v>
      </c>
      <c r="I8" s="268">
        <v>1301</v>
      </c>
      <c r="J8" s="268">
        <v>660</v>
      </c>
      <c r="K8" s="268">
        <v>542</v>
      </c>
      <c r="L8" s="268">
        <v>373</v>
      </c>
      <c r="M8" s="268">
        <f>SUM(C8,E8,G8,I8,K8)</f>
        <v>8936</v>
      </c>
      <c r="N8" s="268">
        <f>SUM(D8,F8,H8,J8,L8)</f>
        <v>9007</v>
      </c>
      <c r="O8" s="268">
        <f>SUM(M8:N8)</f>
        <v>17943</v>
      </c>
      <c r="P8" s="991" t="s">
        <v>743</v>
      </c>
      <c r="Q8" s="991"/>
    </row>
    <row r="9" spans="1:247" customFormat="1" ht="21" customHeight="1" x14ac:dyDescent="0.3">
      <c r="A9" s="995" t="s">
        <v>14</v>
      </c>
      <c r="B9" s="995"/>
      <c r="C9" s="268">
        <v>3734</v>
      </c>
      <c r="D9" s="268">
        <v>3648</v>
      </c>
      <c r="E9" s="268">
        <v>3364</v>
      </c>
      <c r="F9" s="268">
        <v>2817</v>
      </c>
      <c r="G9" s="268">
        <v>1521</v>
      </c>
      <c r="H9" s="268">
        <v>1788</v>
      </c>
      <c r="I9" s="268">
        <v>1561</v>
      </c>
      <c r="J9" s="268">
        <v>1482</v>
      </c>
      <c r="K9" s="268">
        <v>1261</v>
      </c>
      <c r="L9" s="268">
        <v>1228</v>
      </c>
      <c r="M9" s="268">
        <f t="shared" ref="M9:M27" si="0">SUM(C9,E9,G9,I9,K9)</f>
        <v>11441</v>
      </c>
      <c r="N9" s="268">
        <f t="shared" ref="N9:N27" si="1">SUM(D9,F9,H9,J9,L9)</f>
        <v>10963</v>
      </c>
      <c r="O9" s="268">
        <f t="shared" ref="O9:O27" si="2">SUM(M9:N9)</f>
        <v>22404</v>
      </c>
      <c r="P9" s="994" t="s">
        <v>15</v>
      </c>
      <c r="Q9" s="994"/>
    </row>
    <row r="10" spans="1:247" customFormat="1" ht="21" customHeight="1" x14ac:dyDescent="0.3">
      <c r="A10" s="995" t="s">
        <v>16</v>
      </c>
      <c r="B10" s="995"/>
      <c r="C10" s="268">
        <v>2140</v>
      </c>
      <c r="D10" s="268">
        <v>3171</v>
      </c>
      <c r="E10" s="268">
        <v>1235</v>
      </c>
      <c r="F10" s="268">
        <v>1360</v>
      </c>
      <c r="G10" s="268">
        <v>500</v>
      </c>
      <c r="H10" s="268">
        <v>531</v>
      </c>
      <c r="I10" s="268">
        <v>286</v>
      </c>
      <c r="J10" s="268">
        <v>225</v>
      </c>
      <c r="K10" s="268">
        <v>92</v>
      </c>
      <c r="L10" s="268">
        <v>178</v>
      </c>
      <c r="M10" s="268">
        <f t="shared" si="0"/>
        <v>4253</v>
      </c>
      <c r="N10" s="268">
        <f t="shared" si="1"/>
        <v>5465</v>
      </c>
      <c r="O10" s="268">
        <f t="shared" si="2"/>
        <v>9718</v>
      </c>
      <c r="P10" s="996" t="s">
        <v>17</v>
      </c>
      <c r="Q10" s="996"/>
    </row>
    <row r="11" spans="1:247" customFormat="1" ht="21" customHeight="1" x14ac:dyDescent="0.3">
      <c r="A11" s="995" t="s">
        <v>18</v>
      </c>
      <c r="B11" s="995"/>
      <c r="C11" s="268">
        <v>4273</v>
      </c>
      <c r="D11" s="268">
        <v>5174</v>
      </c>
      <c r="E11" s="268">
        <v>1947</v>
      </c>
      <c r="F11" s="268">
        <v>1942</v>
      </c>
      <c r="G11" s="268">
        <v>1144</v>
      </c>
      <c r="H11" s="268">
        <v>989</v>
      </c>
      <c r="I11" s="268">
        <v>660</v>
      </c>
      <c r="J11" s="268">
        <v>419</v>
      </c>
      <c r="K11" s="268">
        <v>264</v>
      </c>
      <c r="L11" s="268">
        <v>174</v>
      </c>
      <c r="M11" s="268">
        <f t="shared" si="0"/>
        <v>8288</v>
      </c>
      <c r="N11" s="268">
        <f t="shared" si="1"/>
        <v>8698</v>
      </c>
      <c r="O11" s="268">
        <f t="shared" si="2"/>
        <v>16986</v>
      </c>
      <c r="P11" s="996" t="s">
        <v>19</v>
      </c>
      <c r="Q11" s="996"/>
    </row>
    <row r="12" spans="1:247" customFormat="1" ht="21" customHeight="1" x14ac:dyDescent="0.3">
      <c r="A12" s="997" t="s">
        <v>20</v>
      </c>
      <c r="B12" s="265" t="s">
        <v>399</v>
      </c>
      <c r="C12" s="268">
        <v>3211</v>
      </c>
      <c r="D12" s="268">
        <v>4366</v>
      </c>
      <c r="E12" s="268">
        <v>1335</v>
      </c>
      <c r="F12" s="268">
        <v>1415</v>
      </c>
      <c r="G12" s="268">
        <v>609</v>
      </c>
      <c r="H12" s="268">
        <v>543</v>
      </c>
      <c r="I12" s="268">
        <v>274</v>
      </c>
      <c r="J12" s="268">
        <v>252</v>
      </c>
      <c r="K12" s="268">
        <v>206</v>
      </c>
      <c r="L12" s="268">
        <v>142</v>
      </c>
      <c r="M12" s="268">
        <f t="shared" si="0"/>
        <v>5635</v>
      </c>
      <c r="N12" s="268">
        <f t="shared" si="1"/>
        <v>6718</v>
      </c>
      <c r="O12" s="268">
        <f t="shared" si="2"/>
        <v>12353</v>
      </c>
      <c r="P12" s="269" t="s">
        <v>43</v>
      </c>
      <c r="Q12" s="1000" t="s">
        <v>380</v>
      </c>
    </row>
    <row r="13" spans="1:247" customFormat="1" ht="21" customHeight="1" x14ac:dyDescent="0.3">
      <c r="A13" s="998"/>
      <c r="B13" s="265" t="s">
        <v>400</v>
      </c>
      <c r="C13" s="268">
        <v>4820</v>
      </c>
      <c r="D13" s="268">
        <v>5991</v>
      </c>
      <c r="E13" s="268">
        <v>1806</v>
      </c>
      <c r="F13" s="268">
        <v>1829</v>
      </c>
      <c r="G13" s="268">
        <v>974</v>
      </c>
      <c r="H13" s="268">
        <v>764</v>
      </c>
      <c r="I13" s="268">
        <v>508</v>
      </c>
      <c r="J13" s="268">
        <v>308</v>
      </c>
      <c r="K13" s="268">
        <v>282</v>
      </c>
      <c r="L13" s="268">
        <v>182</v>
      </c>
      <c r="M13" s="268">
        <f t="shared" si="0"/>
        <v>8390</v>
      </c>
      <c r="N13" s="268">
        <f t="shared" si="1"/>
        <v>9074</v>
      </c>
      <c r="O13" s="268">
        <f t="shared" si="2"/>
        <v>17464</v>
      </c>
      <c r="P13" s="269" t="s">
        <v>44</v>
      </c>
      <c r="Q13" s="1001"/>
    </row>
    <row r="14" spans="1:247" customFormat="1" ht="21" customHeight="1" x14ac:dyDescent="0.3">
      <c r="A14" s="998"/>
      <c r="B14" s="265" t="s">
        <v>401</v>
      </c>
      <c r="C14" s="268">
        <v>1483</v>
      </c>
      <c r="D14" s="268">
        <v>1760</v>
      </c>
      <c r="E14" s="268">
        <v>1293</v>
      </c>
      <c r="F14" s="268">
        <v>1095</v>
      </c>
      <c r="G14" s="268">
        <v>806</v>
      </c>
      <c r="H14" s="268">
        <v>577</v>
      </c>
      <c r="I14" s="268">
        <v>310</v>
      </c>
      <c r="J14" s="268">
        <v>240</v>
      </c>
      <c r="K14" s="268">
        <v>201</v>
      </c>
      <c r="L14" s="268">
        <v>106</v>
      </c>
      <c r="M14" s="268">
        <f t="shared" si="0"/>
        <v>4093</v>
      </c>
      <c r="N14" s="268">
        <f t="shared" si="1"/>
        <v>3778</v>
      </c>
      <c r="O14" s="268">
        <f t="shared" si="2"/>
        <v>7871</v>
      </c>
      <c r="P14" s="269" t="s">
        <v>45</v>
      </c>
      <c r="Q14" s="1001"/>
    </row>
    <row r="15" spans="1:247" customFormat="1" ht="21" customHeight="1" x14ac:dyDescent="0.3">
      <c r="A15" s="998"/>
      <c r="B15" s="265" t="s">
        <v>382</v>
      </c>
      <c r="C15" s="268">
        <v>2646</v>
      </c>
      <c r="D15" s="268">
        <v>3010</v>
      </c>
      <c r="E15" s="268">
        <v>982</v>
      </c>
      <c r="F15" s="268">
        <v>939</v>
      </c>
      <c r="G15" s="268">
        <v>359</v>
      </c>
      <c r="H15" s="268">
        <v>257</v>
      </c>
      <c r="I15" s="268">
        <v>168</v>
      </c>
      <c r="J15" s="268">
        <v>129</v>
      </c>
      <c r="K15" s="268">
        <v>55</v>
      </c>
      <c r="L15" s="268">
        <v>81</v>
      </c>
      <c r="M15" s="268">
        <f t="shared" si="0"/>
        <v>4210</v>
      </c>
      <c r="N15" s="268">
        <f t="shared" si="1"/>
        <v>4416</v>
      </c>
      <c r="O15" s="268">
        <f t="shared" si="2"/>
        <v>8626</v>
      </c>
      <c r="P15" s="269" t="s">
        <v>46</v>
      </c>
      <c r="Q15" s="1001"/>
    </row>
    <row r="16" spans="1:247" customFormat="1" ht="21" customHeight="1" x14ac:dyDescent="0.3">
      <c r="A16" s="998"/>
      <c r="B16" s="265" t="s">
        <v>383</v>
      </c>
      <c r="C16" s="268">
        <v>3814</v>
      </c>
      <c r="D16" s="268">
        <v>5223</v>
      </c>
      <c r="E16" s="268">
        <v>1053</v>
      </c>
      <c r="F16" s="268">
        <v>1462</v>
      </c>
      <c r="G16" s="268">
        <v>564</v>
      </c>
      <c r="H16" s="268">
        <v>607</v>
      </c>
      <c r="I16" s="268">
        <v>269</v>
      </c>
      <c r="J16" s="268">
        <v>233</v>
      </c>
      <c r="K16" s="268">
        <v>198</v>
      </c>
      <c r="L16" s="268">
        <v>161</v>
      </c>
      <c r="M16" s="268">
        <f t="shared" si="0"/>
        <v>5898</v>
      </c>
      <c r="N16" s="268">
        <f t="shared" si="1"/>
        <v>7686</v>
      </c>
      <c r="O16" s="268">
        <f t="shared" si="2"/>
        <v>13584</v>
      </c>
      <c r="P16" s="269" t="s">
        <v>47</v>
      </c>
      <c r="Q16" s="1001"/>
    </row>
    <row r="17" spans="1:247" customFormat="1" ht="21" customHeight="1" x14ac:dyDescent="0.3">
      <c r="A17" s="999"/>
      <c r="B17" s="265" t="s">
        <v>384</v>
      </c>
      <c r="C17" s="268">
        <v>1682</v>
      </c>
      <c r="D17" s="268">
        <v>2644</v>
      </c>
      <c r="E17" s="268">
        <v>1130</v>
      </c>
      <c r="F17" s="268">
        <v>1388</v>
      </c>
      <c r="G17" s="268">
        <v>613</v>
      </c>
      <c r="H17" s="268">
        <v>578</v>
      </c>
      <c r="I17" s="268">
        <v>305</v>
      </c>
      <c r="J17" s="268">
        <v>184</v>
      </c>
      <c r="K17" s="268">
        <v>102</v>
      </c>
      <c r="L17" s="268">
        <v>80</v>
      </c>
      <c r="M17" s="268">
        <f t="shared" si="0"/>
        <v>3832</v>
      </c>
      <c r="N17" s="268">
        <f t="shared" si="1"/>
        <v>4874</v>
      </c>
      <c r="O17" s="268">
        <f t="shared" si="2"/>
        <v>8706</v>
      </c>
      <c r="P17" s="269" t="s">
        <v>48</v>
      </c>
      <c r="Q17" s="1002"/>
    </row>
    <row r="18" spans="1:247" s="157" customFormat="1" ht="21" customHeight="1" x14ac:dyDescent="0.3">
      <c r="A18" s="995" t="s">
        <v>397</v>
      </c>
      <c r="B18" s="995"/>
      <c r="C18" s="268">
        <v>2324</v>
      </c>
      <c r="D18" s="268">
        <v>3004</v>
      </c>
      <c r="E18" s="268">
        <v>1914</v>
      </c>
      <c r="F18" s="268">
        <v>1735</v>
      </c>
      <c r="G18" s="268">
        <v>1106</v>
      </c>
      <c r="H18" s="268">
        <v>1209</v>
      </c>
      <c r="I18" s="268">
        <v>540</v>
      </c>
      <c r="J18" s="268">
        <v>514</v>
      </c>
      <c r="K18" s="268">
        <v>468</v>
      </c>
      <c r="L18" s="268">
        <v>414</v>
      </c>
      <c r="M18" s="268">
        <f t="shared" si="0"/>
        <v>6352</v>
      </c>
      <c r="N18" s="268">
        <f t="shared" si="1"/>
        <v>6876</v>
      </c>
      <c r="O18" s="268">
        <f t="shared" si="2"/>
        <v>13228</v>
      </c>
      <c r="P18" s="996" t="s">
        <v>438</v>
      </c>
      <c r="Q18" s="996"/>
    </row>
    <row r="19" spans="1:247" customFormat="1" ht="21" customHeight="1" x14ac:dyDescent="0.3">
      <c r="A19" s="995" t="s">
        <v>22</v>
      </c>
      <c r="B19" s="995"/>
      <c r="C19" s="268">
        <v>3995</v>
      </c>
      <c r="D19" s="268">
        <v>5446</v>
      </c>
      <c r="E19" s="268">
        <v>2621</v>
      </c>
      <c r="F19" s="268">
        <v>2366</v>
      </c>
      <c r="G19" s="268">
        <v>1437</v>
      </c>
      <c r="H19" s="268">
        <v>924</v>
      </c>
      <c r="I19" s="268">
        <v>552</v>
      </c>
      <c r="J19" s="268">
        <v>504</v>
      </c>
      <c r="K19" s="268">
        <v>309</v>
      </c>
      <c r="L19" s="268">
        <v>166</v>
      </c>
      <c r="M19" s="268">
        <f t="shared" si="0"/>
        <v>8914</v>
      </c>
      <c r="N19" s="268">
        <f t="shared" si="1"/>
        <v>9406</v>
      </c>
      <c r="O19" s="268">
        <f t="shared" si="2"/>
        <v>18320</v>
      </c>
      <c r="P19" s="996" t="s">
        <v>49</v>
      </c>
      <c r="Q19" s="996"/>
    </row>
    <row r="20" spans="1:247" customFormat="1" ht="21" customHeight="1" x14ac:dyDescent="0.3">
      <c r="A20" s="995" t="s">
        <v>23</v>
      </c>
      <c r="B20" s="995"/>
      <c r="C20" s="268">
        <v>2318</v>
      </c>
      <c r="D20" s="268">
        <v>2864</v>
      </c>
      <c r="E20" s="268">
        <v>1162</v>
      </c>
      <c r="F20" s="268">
        <v>1856</v>
      </c>
      <c r="G20" s="268">
        <v>705</v>
      </c>
      <c r="H20" s="268">
        <v>809</v>
      </c>
      <c r="I20" s="268">
        <v>365</v>
      </c>
      <c r="J20" s="268">
        <v>347</v>
      </c>
      <c r="K20" s="268">
        <v>211</v>
      </c>
      <c r="L20" s="268">
        <v>263</v>
      </c>
      <c r="M20" s="268">
        <f t="shared" si="0"/>
        <v>4761</v>
      </c>
      <c r="N20" s="268">
        <f t="shared" si="1"/>
        <v>6139</v>
      </c>
      <c r="O20" s="268">
        <f t="shared" si="2"/>
        <v>10900</v>
      </c>
      <c r="P20" s="996" t="s">
        <v>24</v>
      </c>
      <c r="Q20" s="996"/>
    </row>
    <row r="21" spans="1:247" customFormat="1" ht="21" customHeight="1" x14ac:dyDescent="0.3">
      <c r="A21" s="995" t="s">
        <v>25</v>
      </c>
      <c r="B21" s="995"/>
      <c r="C21" s="268">
        <v>2338</v>
      </c>
      <c r="D21" s="268">
        <v>3283</v>
      </c>
      <c r="E21" s="268">
        <v>1822</v>
      </c>
      <c r="F21" s="268">
        <v>2443</v>
      </c>
      <c r="G21" s="268">
        <v>1093</v>
      </c>
      <c r="H21" s="268">
        <v>1013</v>
      </c>
      <c r="I21" s="268">
        <v>656</v>
      </c>
      <c r="J21" s="268">
        <v>536</v>
      </c>
      <c r="K21" s="268">
        <v>551</v>
      </c>
      <c r="L21" s="268">
        <v>308</v>
      </c>
      <c r="M21" s="268">
        <f t="shared" si="0"/>
        <v>6460</v>
      </c>
      <c r="N21" s="268">
        <f t="shared" si="1"/>
        <v>7583</v>
      </c>
      <c r="O21" s="268">
        <f t="shared" si="2"/>
        <v>14043</v>
      </c>
      <c r="P21" s="996" t="s">
        <v>50</v>
      </c>
      <c r="Q21" s="996"/>
    </row>
    <row r="22" spans="1:247" customFormat="1" ht="21" customHeight="1" x14ac:dyDescent="0.3">
      <c r="A22" s="995" t="s">
        <v>64</v>
      </c>
      <c r="B22" s="995"/>
      <c r="C22" s="268">
        <v>2512</v>
      </c>
      <c r="D22" s="268">
        <v>3146</v>
      </c>
      <c r="E22" s="268">
        <v>1656</v>
      </c>
      <c r="F22" s="268">
        <v>1922</v>
      </c>
      <c r="G22" s="268">
        <v>927</v>
      </c>
      <c r="H22" s="268">
        <v>1055</v>
      </c>
      <c r="I22" s="268">
        <v>535</v>
      </c>
      <c r="J22" s="268">
        <v>516</v>
      </c>
      <c r="K22" s="268">
        <v>401</v>
      </c>
      <c r="L22" s="268">
        <v>266</v>
      </c>
      <c r="M22" s="268">
        <f t="shared" si="0"/>
        <v>6031</v>
      </c>
      <c r="N22" s="268">
        <f t="shared" si="1"/>
        <v>6905</v>
      </c>
      <c r="O22" s="268">
        <f t="shared" si="2"/>
        <v>12936</v>
      </c>
      <c r="P22" s="996" t="s">
        <v>51</v>
      </c>
      <c r="Q22" s="996"/>
    </row>
    <row r="23" spans="1:247" customFormat="1" ht="21" customHeight="1" x14ac:dyDescent="0.3">
      <c r="A23" s="995" t="s">
        <v>27</v>
      </c>
      <c r="B23" s="995"/>
      <c r="C23" s="268">
        <v>899</v>
      </c>
      <c r="D23" s="268">
        <v>1148</v>
      </c>
      <c r="E23" s="268">
        <v>678</v>
      </c>
      <c r="F23" s="268">
        <v>907</v>
      </c>
      <c r="G23" s="268">
        <v>484</v>
      </c>
      <c r="H23" s="268">
        <v>442</v>
      </c>
      <c r="I23" s="268">
        <v>315</v>
      </c>
      <c r="J23" s="268">
        <v>169</v>
      </c>
      <c r="K23" s="268">
        <v>219</v>
      </c>
      <c r="L23" s="268">
        <v>98</v>
      </c>
      <c r="M23" s="268">
        <f t="shared" si="0"/>
        <v>2595</v>
      </c>
      <c r="N23" s="268">
        <f t="shared" si="1"/>
        <v>2764</v>
      </c>
      <c r="O23" s="268">
        <f t="shared" si="2"/>
        <v>5359</v>
      </c>
      <c r="P23" s="996" t="s">
        <v>28</v>
      </c>
      <c r="Q23" s="996"/>
    </row>
    <row r="24" spans="1:247" customFormat="1" ht="21" customHeight="1" x14ac:dyDescent="0.3">
      <c r="A24" s="995" t="s">
        <v>29</v>
      </c>
      <c r="B24" s="995"/>
      <c r="C24" s="268">
        <v>2514</v>
      </c>
      <c r="D24" s="268">
        <v>2617</v>
      </c>
      <c r="E24" s="268">
        <v>1661</v>
      </c>
      <c r="F24" s="268">
        <v>1441</v>
      </c>
      <c r="G24" s="268">
        <v>944</v>
      </c>
      <c r="H24" s="268">
        <v>707</v>
      </c>
      <c r="I24" s="268">
        <v>516</v>
      </c>
      <c r="J24" s="268">
        <v>283</v>
      </c>
      <c r="K24" s="268">
        <v>383</v>
      </c>
      <c r="L24" s="268">
        <v>162</v>
      </c>
      <c r="M24" s="268">
        <f t="shared" si="0"/>
        <v>6018</v>
      </c>
      <c r="N24" s="268">
        <f t="shared" si="1"/>
        <v>5210</v>
      </c>
      <c r="O24" s="268">
        <f t="shared" si="2"/>
        <v>11228</v>
      </c>
      <c r="P24" s="996" t="s">
        <v>30</v>
      </c>
      <c r="Q24" s="996"/>
    </row>
    <row r="25" spans="1:247" customFormat="1" ht="21" customHeight="1" x14ac:dyDescent="0.3">
      <c r="A25" s="995" t="s">
        <v>31</v>
      </c>
      <c r="B25" s="995"/>
      <c r="C25" s="268">
        <v>3834</v>
      </c>
      <c r="D25" s="268">
        <v>4223</v>
      </c>
      <c r="E25" s="268">
        <v>2784</v>
      </c>
      <c r="F25" s="268">
        <v>3073</v>
      </c>
      <c r="G25" s="268">
        <v>1760</v>
      </c>
      <c r="H25" s="268">
        <v>1448</v>
      </c>
      <c r="I25" s="268">
        <v>1037</v>
      </c>
      <c r="J25" s="268">
        <v>727</v>
      </c>
      <c r="K25" s="268">
        <v>507</v>
      </c>
      <c r="L25" s="268">
        <v>294</v>
      </c>
      <c r="M25" s="268">
        <f t="shared" si="0"/>
        <v>9922</v>
      </c>
      <c r="N25" s="268">
        <f t="shared" si="1"/>
        <v>9765</v>
      </c>
      <c r="O25" s="268">
        <f t="shared" si="2"/>
        <v>19687</v>
      </c>
      <c r="P25" s="996" t="s">
        <v>32</v>
      </c>
      <c r="Q25" s="996"/>
    </row>
    <row r="26" spans="1:247" customFormat="1" ht="21" customHeight="1" x14ac:dyDescent="0.3">
      <c r="A26" s="995" t="s">
        <v>33</v>
      </c>
      <c r="B26" s="995"/>
      <c r="C26" s="268">
        <v>1637</v>
      </c>
      <c r="D26" s="268">
        <v>1720</v>
      </c>
      <c r="E26" s="268">
        <v>1286</v>
      </c>
      <c r="F26" s="268">
        <v>1290</v>
      </c>
      <c r="G26" s="268">
        <v>937</v>
      </c>
      <c r="H26" s="268">
        <v>487</v>
      </c>
      <c r="I26" s="268">
        <v>498</v>
      </c>
      <c r="J26" s="268">
        <v>256</v>
      </c>
      <c r="K26" s="268">
        <v>223</v>
      </c>
      <c r="L26" s="268">
        <v>120</v>
      </c>
      <c r="M26" s="268">
        <f t="shared" si="0"/>
        <v>4581</v>
      </c>
      <c r="N26" s="268">
        <f t="shared" si="1"/>
        <v>3873</v>
      </c>
      <c r="O26" s="268">
        <f t="shared" si="2"/>
        <v>8454</v>
      </c>
      <c r="P26" s="996" t="s">
        <v>34</v>
      </c>
      <c r="Q26" s="996"/>
    </row>
    <row r="27" spans="1:247" customFormat="1" ht="21" customHeight="1" thickBot="1" x14ac:dyDescent="0.35">
      <c r="A27" s="1080" t="s">
        <v>35</v>
      </c>
      <c r="B27" s="1080"/>
      <c r="C27" s="9">
        <v>4036</v>
      </c>
      <c r="D27" s="9">
        <v>5905</v>
      </c>
      <c r="E27" s="9">
        <v>2939</v>
      </c>
      <c r="F27" s="9">
        <v>3473</v>
      </c>
      <c r="G27" s="9">
        <v>1540</v>
      </c>
      <c r="H27" s="9">
        <v>1339</v>
      </c>
      <c r="I27" s="9">
        <v>845</v>
      </c>
      <c r="J27" s="9">
        <v>658</v>
      </c>
      <c r="K27" s="9">
        <v>329</v>
      </c>
      <c r="L27" s="9">
        <v>245</v>
      </c>
      <c r="M27" s="268">
        <f t="shared" si="0"/>
        <v>9689</v>
      </c>
      <c r="N27" s="268">
        <f t="shared" si="1"/>
        <v>11620</v>
      </c>
      <c r="O27" s="268">
        <f t="shared" si="2"/>
        <v>21309</v>
      </c>
      <c r="P27" s="1041" t="s">
        <v>52</v>
      </c>
      <c r="Q27" s="1041"/>
    </row>
    <row r="28" spans="1:247" customFormat="1" ht="22.5" customHeight="1" thickBot="1" x14ac:dyDescent="0.35">
      <c r="A28" s="1079" t="s">
        <v>8</v>
      </c>
      <c r="B28" s="1079"/>
      <c r="C28" s="16">
        <f>SUM(C8:C27)</f>
        <v>56687</v>
      </c>
      <c r="D28" s="16">
        <f t="shared" ref="D28:O28" si="3">SUM(D8:D27)</f>
        <v>71173</v>
      </c>
      <c r="E28" s="16">
        <f t="shared" si="3"/>
        <v>35430</v>
      </c>
      <c r="F28" s="16">
        <f t="shared" si="3"/>
        <v>38008</v>
      </c>
      <c r="G28" s="16">
        <f t="shared" si="3"/>
        <v>19877</v>
      </c>
      <c r="H28" s="16">
        <f t="shared" si="3"/>
        <v>17956</v>
      </c>
      <c r="I28" s="16">
        <f t="shared" si="3"/>
        <v>11501</v>
      </c>
      <c r="J28" s="16">
        <f t="shared" si="3"/>
        <v>8642</v>
      </c>
      <c r="K28" s="16">
        <f t="shared" si="3"/>
        <v>6804</v>
      </c>
      <c r="L28" s="16">
        <f t="shared" si="3"/>
        <v>5041</v>
      </c>
      <c r="M28" s="16">
        <f t="shared" si="3"/>
        <v>130299</v>
      </c>
      <c r="N28" s="16">
        <f t="shared" si="3"/>
        <v>140820</v>
      </c>
      <c r="O28" s="16">
        <f t="shared" si="3"/>
        <v>271119</v>
      </c>
      <c r="P28" s="1037" t="s">
        <v>381</v>
      </c>
      <c r="Q28" s="1037"/>
    </row>
    <row r="29" spans="1:247" ht="21" thickTop="1" x14ac:dyDescent="0.3">
      <c r="A29" s="68"/>
      <c r="B29" s="68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</row>
    <row r="30" spans="1:247" ht="12" customHeight="1" x14ac:dyDescent="0.3">
      <c r="A30" s="68"/>
      <c r="B30" s="68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GH30" s="65"/>
    </row>
    <row r="31" spans="1:247" ht="36" customHeight="1" x14ac:dyDescent="0.3">
      <c r="A31" s="1049" t="s">
        <v>562</v>
      </c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71"/>
      <c r="S31" s="71"/>
      <c r="T31" s="71"/>
      <c r="U31" s="71"/>
      <c r="V31" s="71"/>
      <c r="W31" s="71"/>
      <c r="X31" s="71"/>
      <c r="GH31" s="65"/>
    </row>
    <row r="32" spans="1:247" ht="42.75" customHeight="1" x14ac:dyDescent="0.3">
      <c r="A32" s="1077" t="s">
        <v>970</v>
      </c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  <c r="N32" s="1077"/>
      <c r="O32" s="1077"/>
      <c r="P32" s="1077"/>
      <c r="Q32" s="1077"/>
      <c r="R32" s="71"/>
      <c r="S32" s="71"/>
      <c r="T32" s="71"/>
      <c r="U32" s="71"/>
      <c r="V32" s="71"/>
      <c r="W32" s="71"/>
      <c r="X32" s="71"/>
      <c r="GH32" s="65"/>
    </row>
    <row r="33" spans="1:24" ht="21" customHeight="1" thickBot="1" x14ac:dyDescent="0.35">
      <c r="A33" s="1066" t="s">
        <v>1147</v>
      </c>
      <c r="B33" s="1066"/>
      <c r="C33" s="1066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078" t="s">
        <v>1148</v>
      </c>
      <c r="P33" s="1078"/>
      <c r="Q33" s="1078"/>
      <c r="R33" s="71"/>
      <c r="S33" s="71"/>
      <c r="T33" s="71"/>
      <c r="U33" s="71"/>
      <c r="V33" s="71"/>
      <c r="W33" s="71"/>
      <c r="X33" s="71"/>
    </row>
    <row r="34" spans="1:24" ht="21" customHeight="1" thickTop="1" x14ac:dyDescent="0.3">
      <c r="A34" s="1052" t="s">
        <v>92</v>
      </c>
      <c r="B34" s="1052"/>
      <c r="C34" s="1074" t="s">
        <v>213</v>
      </c>
      <c r="D34" s="1074"/>
      <c r="E34" s="1074" t="s">
        <v>214</v>
      </c>
      <c r="F34" s="1074"/>
      <c r="G34" s="1074" t="s">
        <v>215</v>
      </c>
      <c r="H34" s="1074"/>
      <c r="I34" s="1074" t="s">
        <v>71</v>
      </c>
      <c r="J34" s="1074"/>
      <c r="K34" s="1074" t="s">
        <v>72</v>
      </c>
      <c r="L34" s="1074"/>
      <c r="M34" s="1074" t="s">
        <v>8</v>
      </c>
      <c r="N34" s="1074"/>
      <c r="O34" s="1074"/>
      <c r="P34" s="1058" t="s">
        <v>439</v>
      </c>
      <c r="Q34" s="1058"/>
      <c r="R34" s="71"/>
      <c r="S34" s="71"/>
      <c r="T34" s="71"/>
      <c r="U34" s="71"/>
      <c r="V34" s="71"/>
      <c r="W34" s="71"/>
      <c r="X34" s="71"/>
    </row>
    <row r="35" spans="1:24" ht="21" customHeight="1" x14ac:dyDescent="0.3">
      <c r="A35" s="1053"/>
      <c r="B35" s="1053"/>
      <c r="C35" s="1075" t="s">
        <v>88</v>
      </c>
      <c r="D35" s="1075"/>
      <c r="E35" s="1075" t="s">
        <v>89</v>
      </c>
      <c r="F35" s="1075"/>
      <c r="G35" s="1075" t="s">
        <v>91</v>
      </c>
      <c r="H35" s="1075"/>
      <c r="I35" s="1075" t="s">
        <v>81</v>
      </c>
      <c r="J35" s="1075"/>
      <c r="K35" s="1075" t="s">
        <v>82</v>
      </c>
      <c r="L35" s="1075"/>
      <c r="M35" s="1075" t="s">
        <v>12</v>
      </c>
      <c r="N35" s="1075"/>
      <c r="O35" s="1075"/>
      <c r="P35" s="1059"/>
      <c r="Q35" s="1059"/>
      <c r="R35" s="71"/>
      <c r="S35" s="71"/>
      <c r="T35" s="71"/>
      <c r="U35" s="71"/>
      <c r="V35" s="71"/>
      <c r="W35" s="71"/>
      <c r="X35" s="71"/>
    </row>
    <row r="36" spans="1:24" ht="26.25" customHeight="1" x14ac:dyDescent="0.3">
      <c r="A36" s="1053"/>
      <c r="B36" s="1053"/>
      <c r="C36" s="264" t="s">
        <v>85</v>
      </c>
      <c r="D36" s="264" t="s">
        <v>42</v>
      </c>
      <c r="E36" s="264" t="s">
        <v>85</v>
      </c>
      <c r="F36" s="264" t="s">
        <v>42</v>
      </c>
      <c r="G36" s="264" t="s">
        <v>85</v>
      </c>
      <c r="H36" s="264" t="s">
        <v>42</v>
      </c>
      <c r="I36" s="264" t="s">
        <v>85</v>
      </c>
      <c r="J36" s="264" t="s">
        <v>42</v>
      </c>
      <c r="K36" s="264" t="s">
        <v>85</v>
      </c>
      <c r="L36" s="264" t="s">
        <v>42</v>
      </c>
      <c r="M36" s="264" t="s">
        <v>85</v>
      </c>
      <c r="N36" s="264" t="s">
        <v>42</v>
      </c>
      <c r="O36" s="264" t="s">
        <v>90</v>
      </c>
      <c r="P36" s="1059"/>
      <c r="Q36" s="1059"/>
      <c r="R36" s="71"/>
      <c r="S36" s="71"/>
      <c r="T36" s="71"/>
      <c r="U36" s="71"/>
      <c r="V36" s="71"/>
      <c r="W36" s="71"/>
      <c r="X36" s="71"/>
    </row>
    <row r="37" spans="1:24" ht="23.25" customHeight="1" thickBot="1" x14ac:dyDescent="0.35">
      <c r="A37" s="1054"/>
      <c r="B37" s="1054"/>
      <c r="C37" s="703" t="s">
        <v>9</v>
      </c>
      <c r="D37" s="703" t="s">
        <v>10</v>
      </c>
      <c r="E37" s="703" t="s">
        <v>9</v>
      </c>
      <c r="F37" s="703" t="s">
        <v>10</v>
      </c>
      <c r="G37" s="703" t="s">
        <v>9</v>
      </c>
      <c r="H37" s="703" t="s">
        <v>10</v>
      </c>
      <c r="I37" s="703" t="s">
        <v>9</v>
      </c>
      <c r="J37" s="703" t="s">
        <v>10</v>
      </c>
      <c r="K37" s="703" t="s">
        <v>9</v>
      </c>
      <c r="L37" s="703" t="s">
        <v>10</v>
      </c>
      <c r="M37" s="703" t="s">
        <v>9</v>
      </c>
      <c r="N37" s="703" t="s">
        <v>10</v>
      </c>
      <c r="O37" s="703" t="s">
        <v>12</v>
      </c>
      <c r="P37" s="1060"/>
      <c r="Q37" s="1060"/>
      <c r="R37" s="71"/>
      <c r="S37" s="71"/>
      <c r="T37" s="71"/>
      <c r="U37" s="71"/>
      <c r="V37" s="71"/>
      <c r="W37" s="71"/>
      <c r="X37" s="71"/>
    </row>
    <row r="38" spans="1:24" ht="20.25" customHeight="1" x14ac:dyDescent="0.3">
      <c r="A38" s="992" t="s">
        <v>528</v>
      </c>
      <c r="B38" s="992"/>
      <c r="C38" s="268">
        <v>1929</v>
      </c>
      <c r="D38" s="268">
        <v>2306</v>
      </c>
      <c r="E38" s="268">
        <v>2133</v>
      </c>
      <c r="F38" s="268">
        <v>2684</v>
      </c>
      <c r="G38" s="268">
        <v>1414</v>
      </c>
      <c r="H38" s="268">
        <v>1506</v>
      </c>
      <c r="I38" s="268">
        <v>931</v>
      </c>
      <c r="J38" s="268">
        <v>440</v>
      </c>
      <c r="K38" s="268">
        <v>314</v>
      </c>
      <c r="L38" s="268">
        <v>197</v>
      </c>
      <c r="M38" s="268">
        <f>SUM(C38,E38,G38,I38,K38)</f>
        <v>6721</v>
      </c>
      <c r="N38" s="268">
        <f>SUM(D38,F38,H38,J38,L38)</f>
        <v>7133</v>
      </c>
      <c r="O38" s="268">
        <f>SUM(M38:N38)</f>
        <v>13854</v>
      </c>
      <c r="P38" s="991" t="s">
        <v>743</v>
      </c>
      <c r="Q38" s="991"/>
      <c r="R38" s="71"/>
      <c r="S38" s="71"/>
      <c r="T38" s="71"/>
      <c r="U38" s="71"/>
      <c r="V38" s="71"/>
      <c r="W38" s="71"/>
      <c r="X38" s="71"/>
    </row>
    <row r="39" spans="1:24" ht="20.25" customHeight="1" x14ac:dyDescent="0.3">
      <c r="A39" s="995" t="s">
        <v>14</v>
      </c>
      <c r="B39" s="995"/>
      <c r="C39" s="268">
        <v>2446</v>
      </c>
      <c r="D39" s="268">
        <v>2591</v>
      </c>
      <c r="E39" s="268">
        <v>1540</v>
      </c>
      <c r="F39" s="268">
        <v>1147</v>
      </c>
      <c r="G39" s="268">
        <v>928</v>
      </c>
      <c r="H39" s="268">
        <v>908</v>
      </c>
      <c r="I39" s="268">
        <v>358</v>
      </c>
      <c r="J39" s="268">
        <v>766</v>
      </c>
      <c r="K39" s="268">
        <v>430</v>
      </c>
      <c r="L39" s="268">
        <v>641</v>
      </c>
      <c r="M39" s="268">
        <f t="shared" ref="M39:M57" si="4">SUM(C39,E39,G39,I39,K39)</f>
        <v>5702</v>
      </c>
      <c r="N39" s="268">
        <f t="shared" ref="N39:N57" si="5">SUM(D39,F39,H39,J39,L39)</f>
        <v>6053</v>
      </c>
      <c r="O39" s="268">
        <f t="shared" ref="O39:O57" si="6">SUM(M39:N39)</f>
        <v>11755</v>
      </c>
      <c r="P39" s="994" t="s">
        <v>15</v>
      </c>
      <c r="Q39" s="994"/>
      <c r="R39" s="71"/>
      <c r="S39" s="71"/>
      <c r="T39" s="71"/>
      <c r="U39" s="71"/>
      <c r="V39" s="71"/>
      <c r="W39" s="71"/>
      <c r="X39" s="71"/>
    </row>
    <row r="40" spans="1:24" ht="20.25" customHeight="1" x14ac:dyDescent="0.3">
      <c r="A40" s="995" t="s">
        <v>16</v>
      </c>
      <c r="B40" s="995"/>
      <c r="C40" s="268">
        <v>1673</v>
      </c>
      <c r="D40" s="268">
        <v>2436</v>
      </c>
      <c r="E40" s="268">
        <v>971</v>
      </c>
      <c r="F40" s="268">
        <v>948</v>
      </c>
      <c r="G40" s="268">
        <v>352</v>
      </c>
      <c r="H40" s="268">
        <v>314</v>
      </c>
      <c r="I40" s="268">
        <v>184</v>
      </c>
      <c r="J40" s="268">
        <v>126</v>
      </c>
      <c r="K40" s="268">
        <v>50</v>
      </c>
      <c r="L40" s="268">
        <v>87</v>
      </c>
      <c r="M40" s="268">
        <f t="shared" si="4"/>
        <v>3230</v>
      </c>
      <c r="N40" s="268">
        <f t="shared" si="5"/>
        <v>3911</v>
      </c>
      <c r="O40" s="268">
        <f t="shared" si="6"/>
        <v>7141</v>
      </c>
      <c r="P40" s="996" t="s">
        <v>17</v>
      </c>
      <c r="Q40" s="996"/>
      <c r="R40" s="71"/>
      <c r="S40" s="71"/>
      <c r="T40" s="71"/>
      <c r="U40" s="71"/>
      <c r="V40" s="71"/>
      <c r="W40" s="71"/>
      <c r="X40" s="71"/>
    </row>
    <row r="41" spans="1:24" x14ac:dyDescent="0.3">
      <c r="A41" s="995" t="s">
        <v>18</v>
      </c>
      <c r="B41" s="995"/>
      <c r="C41" s="268">
        <v>2841</v>
      </c>
      <c r="D41" s="268">
        <v>3646</v>
      </c>
      <c r="E41" s="268">
        <v>1129</v>
      </c>
      <c r="F41" s="268">
        <v>1108</v>
      </c>
      <c r="G41" s="268">
        <v>608</v>
      </c>
      <c r="H41" s="268">
        <v>559</v>
      </c>
      <c r="I41" s="268">
        <v>365</v>
      </c>
      <c r="J41" s="268">
        <v>205</v>
      </c>
      <c r="K41" s="268">
        <v>90</v>
      </c>
      <c r="L41" s="268">
        <v>59</v>
      </c>
      <c r="M41" s="268">
        <f t="shared" si="4"/>
        <v>5033</v>
      </c>
      <c r="N41" s="268">
        <f t="shared" si="5"/>
        <v>5577</v>
      </c>
      <c r="O41" s="268">
        <f t="shared" si="6"/>
        <v>10610</v>
      </c>
      <c r="P41" s="996" t="s">
        <v>19</v>
      </c>
      <c r="Q41" s="996"/>
      <c r="R41" s="71"/>
      <c r="S41" s="71"/>
      <c r="T41" s="71"/>
      <c r="U41" s="71"/>
      <c r="V41" s="71"/>
      <c r="W41" s="71"/>
      <c r="X41" s="71"/>
    </row>
    <row r="42" spans="1:24" ht="20.25" customHeight="1" x14ac:dyDescent="0.3">
      <c r="A42" s="997" t="s">
        <v>20</v>
      </c>
      <c r="B42" s="265" t="s">
        <v>399</v>
      </c>
      <c r="C42" s="268">
        <v>2022</v>
      </c>
      <c r="D42" s="268">
        <v>2962</v>
      </c>
      <c r="E42" s="268">
        <v>792</v>
      </c>
      <c r="F42" s="268">
        <v>723</v>
      </c>
      <c r="G42" s="268">
        <v>310</v>
      </c>
      <c r="H42" s="268">
        <v>208</v>
      </c>
      <c r="I42" s="268">
        <v>98</v>
      </c>
      <c r="J42" s="268">
        <v>99</v>
      </c>
      <c r="K42" s="268">
        <v>37</v>
      </c>
      <c r="L42" s="268">
        <v>36</v>
      </c>
      <c r="M42" s="268">
        <f t="shared" si="4"/>
        <v>3259</v>
      </c>
      <c r="N42" s="268">
        <f t="shared" si="5"/>
        <v>4028</v>
      </c>
      <c r="O42" s="268">
        <f t="shared" si="6"/>
        <v>7287</v>
      </c>
      <c r="P42" s="269" t="s">
        <v>43</v>
      </c>
      <c r="Q42" s="1000" t="s">
        <v>380</v>
      </c>
      <c r="R42" s="71"/>
      <c r="S42" s="71"/>
      <c r="T42" s="71"/>
      <c r="U42" s="71"/>
      <c r="V42" s="71"/>
      <c r="W42" s="71"/>
      <c r="X42" s="71"/>
    </row>
    <row r="43" spans="1:24" x14ac:dyDescent="0.3">
      <c r="A43" s="998"/>
      <c r="B43" s="265" t="s">
        <v>400</v>
      </c>
      <c r="C43" s="268">
        <v>3011</v>
      </c>
      <c r="D43" s="268">
        <v>3735</v>
      </c>
      <c r="E43" s="268">
        <v>929</v>
      </c>
      <c r="F43" s="268">
        <v>951</v>
      </c>
      <c r="G43" s="268">
        <v>436</v>
      </c>
      <c r="H43" s="268">
        <v>311</v>
      </c>
      <c r="I43" s="268">
        <v>148</v>
      </c>
      <c r="J43" s="268">
        <v>119</v>
      </c>
      <c r="K43" s="268">
        <v>60</v>
      </c>
      <c r="L43" s="268">
        <v>46</v>
      </c>
      <c r="M43" s="268">
        <f t="shared" si="4"/>
        <v>4584</v>
      </c>
      <c r="N43" s="268">
        <f t="shared" si="5"/>
        <v>5162</v>
      </c>
      <c r="O43" s="268">
        <f t="shared" si="6"/>
        <v>9746</v>
      </c>
      <c r="P43" s="269" t="s">
        <v>44</v>
      </c>
      <c r="Q43" s="1001"/>
      <c r="R43" s="71"/>
      <c r="S43" s="71"/>
      <c r="T43" s="71"/>
      <c r="U43" s="71"/>
      <c r="V43" s="71"/>
      <c r="W43" s="71"/>
      <c r="X43" s="71"/>
    </row>
    <row r="44" spans="1:24" x14ac:dyDescent="0.3">
      <c r="A44" s="998"/>
      <c r="B44" s="265" t="s">
        <v>401</v>
      </c>
      <c r="C44" s="268">
        <v>873</v>
      </c>
      <c r="D44" s="268">
        <v>1180</v>
      </c>
      <c r="E44" s="268">
        <v>755</v>
      </c>
      <c r="F44" s="268">
        <v>654</v>
      </c>
      <c r="G44" s="268">
        <v>420</v>
      </c>
      <c r="H44" s="268">
        <v>261</v>
      </c>
      <c r="I44" s="268">
        <v>164</v>
      </c>
      <c r="J44" s="268">
        <v>98</v>
      </c>
      <c r="K44" s="268">
        <v>54</v>
      </c>
      <c r="L44" s="268">
        <v>57</v>
      </c>
      <c r="M44" s="268">
        <f t="shared" si="4"/>
        <v>2266</v>
      </c>
      <c r="N44" s="268">
        <f t="shared" si="5"/>
        <v>2250</v>
      </c>
      <c r="O44" s="268">
        <f t="shared" si="6"/>
        <v>4516</v>
      </c>
      <c r="P44" s="269" t="s">
        <v>45</v>
      </c>
      <c r="Q44" s="1001"/>
      <c r="R44" s="71"/>
      <c r="S44" s="71"/>
      <c r="T44" s="71"/>
      <c r="U44" s="71"/>
      <c r="V44" s="71"/>
      <c r="W44" s="71"/>
      <c r="X44" s="71"/>
    </row>
    <row r="45" spans="1:24" x14ac:dyDescent="0.3">
      <c r="A45" s="998"/>
      <c r="B45" s="265" t="s">
        <v>382</v>
      </c>
      <c r="C45" s="268">
        <v>2082</v>
      </c>
      <c r="D45" s="268">
        <v>2244</v>
      </c>
      <c r="E45" s="268">
        <v>631</v>
      </c>
      <c r="F45" s="268">
        <v>557</v>
      </c>
      <c r="G45" s="268">
        <v>168</v>
      </c>
      <c r="H45" s="268">
        <v>134</v>
      </c>
      <c r="I45" s="268">
        <v>68</v>
      </c>
      <c r="J45" s="268">
        <v>49</v>
      </c>
      <c r="K45" s="268">
        <v>19</v>
      </c>
      <c r="L45" s="268">
        <v>32</v>
      </c>
      <c r="M45" s="268">
        <f t="shared" si="4"/>
        <v>2968</v>
      </c>
      <c r="N45" s="268">
        <f t="shared" si="5"/>
        <v>3016</v>
      </c>
      <c r="O45" s="268">
        <f t="shared" si="6"/>
        <v>5984</v>
      </c>
      <c r="P45" s="269" t="s">
        <v>46</v>
      </c>
      <c r="Q45" s="1001"/>
      <c r="R45" s="71"/>
      <c r="S45" s="71"/>
      <c r="T45" s="71"/>
      <c r="U45" s="71"/>
      <c r="V45" s="71"/>
      <c r="W45" s="71"/>
      <c r="X45" s="71"/>
    </row>
    <row r="46" spans="1:24" x14ac:dyDescent="0.3">
      <c r="A46" s="998"/>
      <c r="B46" s="265" t="s">
        <v>383</v>
      </c>
      <c r="C46" s="268">
        <v>2484</v>
      </c>
      <c r="D46" s="268">
        <v>3361</v>
      </c>
      <c r="E46" s="268">
        <v>557</v>
      </c>
      <c r="F46" s="268">
        <v>816</v>
      </c>
      <c r="G46" s="268">
        <v>282</v>
      </c>
      <c r="H46" s="268">
        <v>287</v>
      </c>
      <c r="I46" s="268">
        <v>123</v>
      </c>
      <c r="J46" s="268">
        <v>116</v>
      </c>
      <c r="K46" s="268">
        <v>67</v>
      </c>
      <c r="L46" s="268">
        <v>58</v>
      </c>
      <c r="M46" s="268">
        <f t="shared" si="4"/>
        <v>3513</v>
      </c>
      <c r="N46" s="268">
        <f t="shared" si="5"/>
        <v>4638</v>
      </c>
      <c r="O46" s="268">
        <f t="shared" si="6"/>
        <v>8151</v>
      </c>
      <c r="P46" s="269" t="s">
        <v>47</v>
      </c>
      <c r="Q46" s="1001"/>
      <c r="R46" s="71"/>
      <c r="S46" s="71"/>
      <c r="T46" s="71"/>
      <c r="U46" s="71"/>
      <c r="V46" s="71"/>
      <c r="W46" s="71"/>
      <c r="X46" s="71"/>
    </row>
    <row r="47" spans="1:24" x14ac:dyDescent="0.3">
      <c r="A47" s="999"/>
      <c r="B47" s="265" t="s">
        <v>384</v>
      </c>
      <c r="C47" s="268">
        <v>1044</v>
      </c>
      <c r="D47" s="268">
        <v>1749</v>
      </c>
      <c r="E47" s="268">
        <v>640</v>
      </c>
      <c r="F47" s="268">
        <v>847</v>
      </c>
      <c r="G47" s="268">
        <v>330</v>
      </c>
      <c r="H47" s="268">
        <v>285</v>
      </c>
      <c r="I47" s="268">
        <v>147</v>
      </c>
      <c r="J47" s="268">
        <v>74</v>
      </c>
      <c r="K47" s="268">
        <v>17</v>
      </c>
      <c r="L47" s="268">
        <v>28</v>
      </c>
      <c r="M47" s="268">
        <f t="shared" si="4"/>
        <v>2178</v>
      </c>
      <c r="N47" s="268">
        <f t="shared" si="5"/>
        <v>2983</v>
      </c>
      <c r="O47" s="268">
        <f t="shared" si="6"/>
        <v>5161</v>
      </c>
      <c r="P47" s="269" t="s">
        <v>48</v>
      </c>
      <c r="Q47" s="1002"/>
      <c r="R47" s="71"/>
      <c r="S47" s="71"/>
      <c r="T47" s="71"/>
      <c r="U47" s="71"/>
      <c r="V47" s="71"/>
      <c r="W47" s="71"/>
      <c r="X47" s="71"/>
    </row>
    <row r="48" spans="1:24" ht="20.25" customHeight="1" x14ac:dyDescent="0.3">
      <c r="A48" s="995" t="s">
        <v>397</v>
      </c>
      <c r="B48" s="995"/>
      <c r="C48" s="268">
        <v>1539</v>
      </c>
      <c r="D48" s="268">
        <v>2093</v>
      </c>
      <c r="E48" s="268">
        <v>1276</v>
      </c>
      <c r="F48" s="268">
        <v>1151</v>
      </c>
      <c r="G48" s="268">
        <v>681</v>
      </c>
      <c r="H48" s="268">
        <v>792</v>
      </c>
      <c r="I48" s="268">
        <v>301</v>
      </c>
      <c r="J48" s="268">
        <v>316</v>
      </c>
      <c r="K48" s="268">
        <v>217</v>
      </c>
      <c r="L48" s="268">
        <v>210</v>
      </c>
      <c r="M48" s="268">
        <f t="shared" si="4"/>
        <v>4014</v>
      </c>
      <c r="N48" s="268">
        <f t="shared" si="5"/>
        <v>4562</v>
      </c>
      <c r="O48" s="268">
        <f t="shared" si="6"/>
        <v>8576</v>
      </c>
      <c r="P48" s="996" t="s">
        <v>438</v>
      </c>
      <c r="Q48" s="996"/>
      <c r="R48" s="71"/>
      <c r="S48" s="71"/>
      <c r="T48" s="71"/>
      <c r="U48" s="71"/>
      <c r="V48" s="71"/>
      <c r="W48" s="71"/>
      <c r="X48" s="71"/>
    </row>
    <row r="49" spans="1:24" x14ac:dyDescent="0.3">
      <c r="A49" s="995" t="s">
        <v>22</v>
      </c>
      <c r="B49" s="995"/>
      <c r="C49" s="268">
        <v>3144</v>
      </c>
      <c r="D49" s="268">
        <v>4349</v>
      </c>
      <c r="E49" s="268">
        <v>1973</v>
      </c>
      <c r="F49" s="268">
        <v>1724</v>
      </c>
      <c r="G49" s="268">
        <v>1009</v>
      </c>
      <c r="H49" s="268">
        <v>602</v>
      </c>
      <c r="I49" s="268">
        <v>342</v>
      </c>
      <c r="J49" s="268">
        <v>316</v>
      </c>
      <c r="K49" s="268">
        <v>123</v>
      </c>
      <c r="L49" s="268">
        <v>103</v>
      </c>
      <c r="M49" s="268">
        <f t="shared" si="4"/>
        <v>6591</v>
      </c>
      <c r="N49" s="268">
        <f t="shared" si="5"/>
        <v>7094</v>
      </c>
      <c r="O49" s="268">
        <f t="shared" si="6"/>
        <v>13685</v>
      </c>
      <c r="P49" s="996" t="s">
        <v>49</v>
      </c>
      <c r="Q49" s="996"/>
      <c r="R49" s="71"/>
      <c r="S49" s="71"/>
      <c r="T49" s="71"/>
      <c r="U49" s="71"/>
      <c r="V49" s="71"/>
      <c r="W49" s="71"/>
      <c r="X49" s="71"/>
    </row>
    <row r="50" spans="1:24" ht="20.25" customHeight="1" x14ac:dyDescent="0.3">
      <c r="A50" s="995" t="s">
        <v>23</v>
      </c>
      <c r="B50" s="995"/>
      <c r="C50" s="268">
        <v>1904</v>
      </c>
      <c r="D50" s="268">
        <v>2378</v>
      </c>
      <c r="E50" s="268">
        <v>817</v>
      </c>
      <c r="F50" s="268">
        <v>1375</v>
      </c>
      <c r="G50" s="268">
        <v>456</v>
      </c>
      <c r="H50" s="268">
        <v>513</v>
      </c>
      <c r="I50" s="268">
        <v>205</v>
      </c>
      <c r="J50" s="268">
        <v>216</v>
      </c>
      <c r="K50" s="268">
        <v>93</v>
      </c>
      <c r="L50" s="268">
        <v>135</v>
      </c>
      <c r="M50" s="268">
        <f t="shared" si="4"/>
        <v>3475</v>
      </c>
      <c r="N50" s="268">
        <f t="shared" si="5"/>
        <v>4617</v>
      </c>
      <c r="O50" s="268">
        <f t="shared" si="6"/>
        <v>8092</v>
      </c>
      <c r="P50" s="996" t="s">
        <v>24</v>
      </c>
      <c r="Q50" s="996"/>
      <c r="R50" s="71"/>
      <c r="S50" s="71"/>
      <c r="T50" s="71"/>
      <c r="U50" s="71"/>
      <c r="V50" s="71"/>
      <c r="W50" s="71"/>
      <c r="X50" s="71"/>
    </row>
    <row r="51" spans="1:24" ht="20.25" customHeight="1" x14ac:dyDescent="0.3">
      <c r="A51" s="995" t="s">
        <v>25</v>
      </c>
      <c r="B51" s="995"/>
      <c r="C51" s="268">
        <v>1880</v>
      </c>
      <c r="D51" s="268">
        <v>2582</v>
      </c>
      <c r="E51" s="268">
        <v>1395</v>
      </c>
      <c r="F51" s="268">
        <v>1852</v>
      </c>
      <c r="G51" s="268">
        <v>758</v>
      </c>
      <c r="H51" s="268">
        <v>668</v>
      </c>
      <c r="I51" s="268">
        <v>371</v>
      </c>
      <c r="J51" s="268">
        <v>317</v>
      </c>
      <c r="K51" s="268">
        <v>223</v>
      </c>
      <c r="L51" s="268">
        <v>153</v>
      </c>
      <c r="M51" s="268">
        <f t="shared" si="4"/>
        <v>4627</v>
      </c>
      <c r="N51" s="268">
        <f t="shared" si="5"/>
        <v>5572</v>
      </c>
      <c r="O51" s="268">
        <f t="shared" si="6"/>
        <v>10199</v>
      </c>
      <c r="P51" s="996" t="s">
        <v>50</v>
      </c>
      <c r="Q51" s="996"/>
      <c r="R51" s="71"/>
      <c r="S51" s="71"/>
      <c r="T51" s="71"/>
      <c r="U51" s="71"/>
      <c r="V51" s="71"/>
      <c r="W51" s="71"/>
      <c r="X51" s="71"/>
    </row>
    <row r="52" spans="1:24" ht="20.25" customHeight="1" x14ac:dyDescent="0.3">
      <c r="A52" s="995" t="s">
        <v>64</v>
      </c>
      <c r="B52" s="995"/>
      <c r="C52" s="268">
        <v>2157</v>
      </c>
      <c r="D52" s="268">
        <v>2632</v>
      </c>
      <c r="E52" s="268">
        <v>1281</v>
      </c>
      <c r="F52" s="268">
        <v>1575</v>
      </c>
      <c r="G52" s="268">
        <v>632</v>
      </c>
      <c r="H52" s="268">
        <v>774</v>
      </c>
      <c r="I52" s="268">
        <v>283</v>
      </c>
      <c r="J52" s="268">
        <v>378</v>
      </c>
      <c r="K52" s="268">
        <v>149</v>
      </c>
      <c r="L52" s="268">
        <v>154</v>
      </c>
      <c r="M52" s="268">
        <f t="shared" si="4"/>
        <v>4502</v>
      </c>
      <c r="N52" s="268">
        <f t="shared" si="5"/>
        <v>5513</v>
      </c>
      <c r="O52" s="268">
        <f t="shared" si="6"/>
        <v>10015</v>
      </c>
      <c r="P52" s="996" t="s">
        <v>51</v>
      </c>
      <c r="Q52" s="996"/>
      <c r="R52" s="71"/>
      <c r="S52" s="71"/>
      <c r="T52" s="71"/>
      <c r="U52" s="71"/>
      <c r="V52" s="71"/>
      <c r="W52" s="71"/>
      <c r="X52" s="71"/>
    </row>
    <row r="53" spans="1:24" ht="20.25" customHeight="1" x14ac:dyDescent="0.3">
      <c r="A53" s="995" t="s">
        <v>27</v>
      </c>
      <c r="B53" s="995"/>
      <c r="C53" s="268">
        <v>560</v>
      </c>
      <c r="D53" s="268">
        <v>759</v>
      </c>
      <c r="E53" s="268">
        <v>407</v>
      </c>
      <c r="F53" s="268">
        <v>576</v>
      </c>
      <c r="G53" s="268">
        <v>250</v>
      </c>
      <c r="H53" s="268">
        <v>241</v>
      </c>
      <c r="I53" s="268">
        <v>139</v>
      </c>
      <c r="J53" s="268">
        <v>82</v>
      </c>
      <c r="K53" s="268">
        <v>113</v>
      </c>
      <c r="L53" s="268">
        <v>39</v>
      </c>
      <c r="M53" s="268">
        <f t="shared" si="4"/>
        <v>1469</v>
      </c>
      <c r="N53" s="268">
        <f t="shared" si="5"/>
        <v>1697</v>
      </c>
      <c r="O53" s="268">
        <f t="shared" si="6"/>
        <v>3166</v>
      </c>
      <c r="P53" s="996" t="s">
        <v>28</v>
      </c>
      <c r="Q53" s="996"/>
      <c r="R53" s="71"/>
      <c r="S53" s="71"/>
      <c r="T53" s="71"/>
      <c r="U53" s="71"/>
      <c r="V53" s="71"/>
      <c r="W53" s="71"/>
      <c r="X53" s="71"/>
    </row>
    <row r="54" spans="1:24" x14ac:dyDescent="0.3">
      <c r="A54" s="995" t="s">
        <v>29</v>
      </c>
      <c r="B54" s="995"/>
      <c r="C54" s="268">
        <v>1851</v>
      </c>
      <c r="D54" s="268">
        <v>1930</v>
      </c>
      <c r="E54" s="268">
        <v>1041</v>
      </c>
      <c r="F54" s="268">
        <v>953</v>
      </c>
      <c r="G54" s="268">
        <v>491</v>
      </c>
      <c r="H54" s="268">
        <v>391</v>
      </c>
      <c r="I54" s="268">
        <v>267</v>
      </c>
      <c r="J54" s="268">
        <v>142</v>
      </c>
      <c r="K54" s="268">
        <v>131</v>
      </c>
      <c r="L54" s="268">
        <v>62</v>
      </c>
      <c r="M54" s="268">
        <f t="shared" si="4"/>
        <v>3781</v>
      </c>
      <c r="N54" s="268">
        <f t="shared" si="5"/>
        <v>3478</v>
      </c>
      <c r="O54" s="268">
        <f t="shared" si="6"/>
        <v>7259</v>
      </c>
      <c r="P54" s="996" t="s">
        <v>30</v>
      </c>
      <c r="Q54" s="996"/>
      <c r="R54" s="71"/>
      <c r="S54" s="71"/>
      <c r="T54" s="71"/>
      <c r="U54" s="71"/>
      <c r="V54" s="71"/>
      <c r="W54" s="71"/>
      <c r="X54" s="71"/>
    </row>
    <row r="55" spans="1:24" ht="20.25" customHeight="1" x14ac:dyDescent="0.3">
      <c r="A55" s="995" t="s">
        <v>31</v>
      </c>
      <c r="B55" s="995"/>
      <c r="C55" s="268">
        <v>3357</v>
      </c>
      <c r="D55" s="268">
        <v>3648</v>
      </c>
      <c r="E55" s="268">
        <v>2369</v>
      </c>
      <c r="F55" s="268">
        <v>2584</v>
      </c>
      <c r="G55" s="268">
        <v>1379</v>
      </c>
      <c r="H55" s="268">
        <v>1097</v>
      </c>
      <c r="I55" s="268">
        <v>789</v>
      </c>
      <c r="J55" s="268">
        <v>552</v>
      </c>
      <c r="K55" s="268">
        <v>361</v>
      </c>
      <c r="L55" s="268">
        <v>186</v>
      </c>
      <c r="M55" s="268">
        <f t="shared" si="4"/>
        <v>8255</v>
      </c>
      <c r="N55" s="268">
        <f t="shared" si="5"/>
        <v>8067</v>
      </c>
      <c r="O55" s="268">
        <f t="shared" si="6"/>
        <v>16322</v>
      </c>
      <c r="P55" s="996" t="s">
        <v>32</v>
      </c>
      <c r="Q55" s="996"/>
      <c r="R55" s="71"/>
      <c r="S55" s="71"/>
      <c r="T55" s="71"/>
      <c r="U55" s="71"/>
      <c r="V55" s="71"/>
      <c r="W55" s="71"/>
      <c r="X55" s="71"/>
    </row>
    <row r="56" spans="1:24" ht="20.25" customHeight="1" x14ac:dyDescent="0.3">
      <c r="A56" s="995" t="s">
        <v>33</v>
      </c>
      <c r="B56" s="995"/>
      <c r="C56" s="268">
        <v>853</v>
      </c>
      <c r="D56" s="268">
        <v>1125</v>
      </c>
      <c r="E56" s="268">
        <v>899</v>
      </c>
      <c r="F56" s="268">
        <v>810</v>
      </c>
      <c r="G56" s="268">
        <v>638</v>
      </c>
      <c r="H56" s="268">
        <v>299</v>
      </c>
      <c r="I56" s="268">
        <v>380</v>
      </c>
      <c r="J56" s="268">
        <v>179</v>
      </c>
      <c r="K56" s="268">
        <v>102</v>
      </c>
      <c r="L56" s="268">
        <v>60</v>
      </c>
      <c r="M56" s="268">
        <f t="shared" si="4"/>
        <v>2872</v>
      </c>
      <c r="N56" s="268">
        <f t="shared" si="5"/>
        <v>2473</v>
      </c>
      <c r="O56" s="268">
        <f t="shared" si="6"/>
        <v>5345</v>
      </c>
      <c r="P56" s="996" t="s">
        <v>34</v>
      </c>
      <c r="Q56" s="996"/>
      <c r="R56" s="71"/>
      <c r="S56" s="71"/>
      <c r="T56" s="71"/>
      <c r="U56" s="71"/>
      <c r="V56" s="71"/>
      <c r="W56" s="71"/>
      <c r="X56" s="71"/>
    </row>
    <row r="57" spans="1:24" ht="21" customHeight="1" thickBot="1" x14ac:dyDescent="0.35">
      <c r="A57" s="1080" t="s">
        <v>35</v>
      </c>
      <c r="B57" s="1080"/>
      <c r="C57" s="9">
        <v>3115</v>
      </c>
      <c r="D57" s="9">
        <v>4173</v>
      </c>
      <c r="E57" s="9">
        <v>2212</v>
      </c>
      <c r="F57" s="9">
        <v>2157</v>
      </c>
      <c r="G57" s="9">
        <v>1061</v>
      </c>
      <c r="H57" s="9">
        <v>718</v>
      </c>
      <c r="I57" s="9">
        <v>535</v>
      </c>
      <c r="J57" s="9">
        <v>337</v>
      </c>
      <c r="K57" s="9">
        <v>107</v>
      </c>
      <c r="L57" s="9">
        <v>109</v>
      </c>
      <c r="M57" s="268">
        <f t="shared" si="4"/>
        <v>7030</v>
      </c>
      <c r="N57" s="268">
        <f t="shared" si="5"/>
        <v>7494</v>
      </c>
      <c r="O57" s="268">
        <f t="shared" si="6"/>
        <v>14524</v>
      </c>
      <c r="P57" s="1041" t="s">
        <v>52</v>
      </c>
      <c r="Q57" s="1041"/>
      <c r="R57" s="71"/>
      <c r="S57" s="71"/>
      <c r="T57" s="71"/>
      <c r="U57" s="71"/>
      <c r="V57" s="71"/>
      <c r="W57" s="71"/>
      <c r="X57" s="71"/>
    </row>
    <row r="58" spans="1:24" ht="21" customHeight="1" thickBot="1" x14ac:dyDescent="0.35">
      <c r="A58" s="1079" t="s">
        <v>8</v>
      </c>
      <c r="B58" s="1079"/>
      <c r="C58" s="16">
        <f>SUM(C38:C57)</f>
        <v>40765</v>
      </c>
      <c r="D58" s="16">
        <f t="shared" ref="D58:O58" si="7">SUM(D38:D57)</f>
        <v>51879</v>
      </c>
      <c r="E58" s="16">
        <f t="shared" si="7"/>
        <v>23747</v>
      </c>
      <c r="F58" s="16">
        <f t="shared" si="7"/>
        <v>25192</v>
      </c>
      <c r="G58" s="16">
        <f t="shared" si="7"/>
        <v>12603</v>
      </c>
      <c r="H58" s="16">
        <f t="shared" si="7"/>
        <v>10868</v>
      </c>
      <c r="I58" s="16">
        <f t="shared" si="7"/>
        <v>6198</v>
      </c>
      <c r="J58" s="16">
        <f t="shared" si="7"/>
        <v>4927</v>
      </c>
      <c r="K58" s="16">
        <f t="shared" si="7"/>
        <v>2757</v>
      </c>
      <c r="L58" s="16">
        <f t="shared" si="7"/>
        <v>2452</v>
      </c>
      <c r="M58" s="16">
        <f t="shared" si="7"/>
        <v>86070</v>
      </c>
      <c r="N58" s="16">
        <f t="shared" si="7"/>
        <v>95318</v>
      </c>
      <c r="O58" s="16">
        <f t="shared" si="7"/>
        <v>181388</v>
      </c>
      <c r="P58" s="1037" t="s">
        <v>381</v>
      </c>
      <c r="Q58" s="1037"/>
      <c r="R58" s="71"/>
      <c r="S58" s="71"/>
      <c r="T58" s="71"/>
      <c r="U58" s="71"/>
      <c r="V58" s="71"/>
      <c r="W58" s="71"/>
      <c r="X58" s="71"/>
    </row>
    <row r="59" spans="1:24" ht="21" thickTop="1" x14ac:dyDescent="0.3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</row>
    <row r="60" spans="1:24" ht="35.25" customHeight="1" x14ac:dyDescent="0.3">
      <c r="A60" s="1049" t="s">
        <v>564</v>
      </c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71"/>
      <c r="S60" s="71"/>
      <c r="T60" s="71"/>
      <c r="U60" s="71"/>
      <c r="V60" s="71"/>
      <c r="W60" s="71"/>
      <c r="X60" s="71"/>
    </row>
    <row r="61" spans="1:24" ht="40.5" customHeight="1" x14ac:dyDescent="0.3">
      <c r="A61" s="1077" t="s">
        <v>971</v>
      </c>
      <c r="B61" s="1077"/>
      <c r="C61" s="1077"/>
      <c r="D61" s="1077"/>
      <c r="E61" s="1077"/>
      <c r="F61" s="1077"/>
      <c r="G61" s="1077"/>
      <c r="H61" s="1077"/>
      <c r="I61" s="1077"/>
      <c r="J61" s="1077"/>
      <c r="K61" s="1077"/>
      <c r="L61" s="1077"/>
      <c r="M61" s="1077"/>
      <c r="N61" s="1077"/>
      <c r="O61" s="1077"/>
      <c r="P61" s="1077"/>
      <c r="Q61" s="1077"/>
      <c r="R61" s="71"/>
      <c r="S61" s="71"/>
      <c r="T61" s="71"/>
      <c r="U61" s="71"/>
      <c r="V61" s="71"/>
      <c r="W61" s="71"/>
      <c r="X61" s="71"/>
    </row>
    <row r="62" spans="1:24" ht="24.75" customHeight="1" thickBot="1" x14ac:dyDescent="0.35">
      <c r="A62" s="1066" t="s">
        <v>1151</v>
      </c>
      <c r="B62" s="1066"/>
      <c r="C62" s="1066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078" t="s">
        <v>1152</v>
      </c>
      <c r="Q62" s="1078"/>
      <c r="R62" s="71"/>
      <c r="S62" s="71"/>
      <c r="T62" s="71"/>
      <c r="U62" s="71"/>
      <c r="V62" s="71"/>
      <c r="W62" s="71"/>
      <c r="X62" s="71"/>
    </row>
    <row r="63" spans="1:24" ht="21" thickTop="1" x14ac:dyDescent="0.3">
      <c r="A63" s="1052" t="s">
        <v>92</v>
      </c>
      <c r="B63" s="1052"/>
      <c r="C63" s="1074" t="s">
        <v>213</v>
      </c>
      <c r="D63" s="1074"/>
      <c r="E63" s="1074" t="s">
        <v>214</v>
      </c>
      <c r="F63" s="1074"/>
      <c r="G63" s="1074" t="s">
        <v>215</v>
      </c>
      <c r="H63" s="1074"/>
      <c r="I63" s="1074" t="s">
        <v>71</v>
      </c>
      <c r="J63" s="1074"/>
      <c r="K63" s="1074" t="s">
        <v>72</v>
      </c>
      <c r="L63" s="1074"/>
      <c r="M63" s="1074" t="s">
        <v>8</v>
      </c>
      <c r="N63" s="1074"/>
      <c r="O63" s="1074"/>
      <c r="P63" s="1058" t="s">
        <v>439</v>
      </c>
      <c r="Q63" s="1058"/>
      <c r="R63" s="71"/>
      <c r="S63" s="71"/>
      <c r="T63" s="71"/>
      <c r="U63" s="71"/>
      <c r="V63" s="71"/>
      <c r="W63" s="71"/>
      <c r="X63" s="71"/>
    </row>
    <row r="64" spans="1:24" x14ac:dyDescent="0.3">
      <c r="A64" s="1053"/>
      <c r="B64" s="1053"/>
      <c r="C64" s="1075" t="s">
        <v>88</v>
      </c>
      <c r="D64" s="1075"/>
      <c r="E64" s="1075" t="s">
        <v>89</v>
      </c>
      <c r="F64" s="1075"/>
      <c r="G64" s="1075" t="s">
        <v>91</v>
      </c>
      <c r="H64" s="1075"/>
      <c r="I64" s="1075" t="s">
        <v>81</v>
      </c>
      <c r="J64" s="1075"/>
      <c r="K64" s="1075" t="s">
        <v>82</v>
      </c>
      <c r="L64" s="1075"/>
      <c r="M64" s="1075" t="s">
        <v>12</v>
      </c>
      <c r="N64" s="1075"/>
      <c r="O64" s="1075"/>
      <c r="P64" s="1059"/>
      <c r="Q64" s="1059"/>
      <c r="R64" s="71"/>
      <c r="S64" s="71"/>
      <c r="T64" s="71"/>
      <c r="U64" s="71"/>
      <c r="V64" s="71"/>
      <c r="W64" s="71"/>
      <c r="X64" s="71"/>
    </row>
    <row r="65" spans="1:24" x14ac:dyDescent="0.3">
      <c r="A65" s="1053"/>
      <c r="B65" s="1053"/>
      <c r="C65" s="264" t="s">
        <v>85</v>
      </c>
      <c r="D65" s="264" t="s">
        <v>42</v>
      </c>
      <c r="E65" s="264" t="s">
        <v>85</v>
      </c>
      <c r="F65" s="264" t="s">
        <v>42</v>
      </c>
      <c r="G65" s="264" t="s">
        <v>85</v>
      </c>
      <c r="H65" s="264" t="s">
        <v>42</v>
      </c>
      <c r="I65" s="264" t="s">
        <v>85</v>
      </c>
      <c r="J65" s="264" t="s">
        <v>42</v>
      </c>
      <c r="K65" s="264" t="s">
        <v>85</v>
      </c>
      <c r="L65" s="264" t="s">
        <v>42</v>
      </c>
      <c r="M65" s="264" t="s">
        <v>85</v>
      </c>
      <c r="N65" s="264" t="s">
        <v>42</v>
      </c>
      <c r="O65" s="264" t="s">
        <v>90</v>
      </c>
      <c r="P65" s="1059"/>
      <c r="Q65" s="1059"/>
      <c r="R65" s="71"/>
      <c r="S65" s="71"/>
      <c r="T65" s="71"/>
      <c r="U65" s="71"/>
      <c r="V65" s="71"/>
      <c r="W65" s="71"/>
      <c r="X65" s="71"/>
    </row>
    <row r="66" spans="1:24" ht="32.25" customHeight="1" thickBot="1" x14ac:dyDescent="0.35">
      <c r="A66" s="1054"/>
      <c r="B66" s="1054"/>
      <c r="C66" s="703" t="s">
        <v>9</v>
      </c>
      <c r="D66" s="703" t="s">
        <v>10</v>
      </c>
      <c r="E66" s="703" t="s">
        <v>9</v>
      </c>
      <c r="F66" s="703" t="s">
        <v>10</v>
      </c>
      <c r="G66" s="703" t="s">
        <v>9</v>
      </c>
      <c r="H66" s="703" t="s">
        <v>10</v>
      </c>
      <c r="I66" s="703" t="s">
        <v>9</v>
      </c>
      <c r="J66" s="703" t="s">
        <v>10</v>
      </c>
      <c r="K66" s="703" t="s">
        <v>9</v>
      </c>
      <c r="L66" s="703" t="s">
        <v>10</v>
      </c>
      <c r="M66" s="703" t="s">
        <v>9</v>
      </c>
      <c r="N66" s="703" t="s">
        <v>10</v>
      </c>
      <c r="O66" s="703" t="s">
        <v>12</v>
      </c>
      <c r="P66" s="1060"/>
      <c r="Q66" s="1060"/>
      <c r="R66" s="71"/>
      <c r="S66" s="71"/>
      <c r="T66" s="71"/>
      <c r="U66" s="71"/>
      <c r="V66" s="71"/>
      <c r="W66" s="71"/>
      <c r="X66" s="71"/>
    </row>
    <row r="67" spans="1:24" x14ac:dyDescent="0.3">
      <c r="A67" s="992" t="s">
        <v>528</v>
      </c>
      <c r="B67" s="992"/>
      <c r="C67" s="268">
        <v>548</v>
      </c>
      <c r="D67" s="268">
        <v>524</v>
      </c>
      <c r="E67" s="268">
        <v>629</v>
      </c>
      <c r="F67" s="268">
        <v>571</v>
      </c>
      <c r="G67" s="268">
        <v>440</v>
      </c>
      <c r="H67" s="268">
        <v>383</v>
      </c>
      <c r="I67" s="268">
        <v>370</v>
      </c>
      <c r="J67" s="268">
        <v>220</v>
      </c>
      <c r="K67" s="268">
        <v>228</v>
      </c>
      <c r="L67" s="268">
        <v>176</v>
      </c>
      <c r="M67" s="268">
        <f>SUM(C67,E67,G67,I67,K67)</f>
        <v>2215</v>
      </c>
      <c r="N67" s="268">
        <f>SUM(D67,F67,H67,J67,L67)</f>
        <v>1874</v>
      </c>
      <c r="O67" s="268">
        <f>SUM(M67:N67)</f>
        <v>4089</v>
      </c>
      <c r="P67" s="991" t="s">
        <v>743</v>
      </c>
      <c r="Q67" s="991"/>
      <c r="R67" s="71"/>
      <c r="S67" s="71"/>
      <c r="T67" s="71"/>
      <c r="U67" s="71"/>
      <c r="V67" s="71"/>
      <c r="W67" s="71"/>
      <c r="X67" s="71"/>
    </row>
    <row r="68" spans="1:24" x14ac:dyDescent="0.3">
      <c r="A68" s="995" t="s">
        <v>14</v>
      </c>
      <c r="B68" s="995"/>
      <c r="C68" s="268">
        <v>1288</v>
      </c>
      <c r="D68" s="268">
        <v>1057</v>
      </c>
      <c r="E68" s="268">
        <v>1824</v>
      </c>
      <c r="F68" s="268">
        <v>1670</v>
      </c>
      <c r="G68" s="268">
        <v>593</v>
      </c>
      <c r="H68" s="268">
        <v>880</v>
      </c>
      <c r="I68" s="268">
        <v>1203</v>
      </c>
      <c r="J68" s="268">
        <v>716</v>
      </c>
      <c r="K68" s="268">
        <v>831</v>
      </c>
      <c r="L68" s="268">
        <v>587</v>
      </c>
      <c r="M68" s="268">
        <f t="shared" ref="M68:M86" si="8">SUM(C68,E68,G68,I68,K68)</f>
        <v>5739</v>
      </c>
      <c r="N68" s="268">
        <f t="shared" ref="N68:N86" si="9">SUM(D68,F68,H68,J68,L68)</f>
        <v>4910</v>
      </c>
      <c r="O68" s="268">
        <f t="shared" ref="O68:O86" si="10">SUM(M68:N68)</f>
        <v>10649</v>
      </c>
      <c r="P68" s="994" t="s">
        <v>15</v>
      </c>
      <c r="Q68" s="994"/>
      <c r="R68" s="71"/>
      <c r="S68" s="71"/>
      <c r="T68" s="71"/>
      <c r="U68" s="71"/>
      <c r="V68" s="71"/>
      <c r="W68" s="71"/>
      <c r="X68" s="71"/>
    </row>
    <row r="69" spans="1:24" x14ac:dyDescent="0.3">
      <c r="A69" s="995" t="s">
        <v>16</v>
      </c>
      <c r="B69" s="995"/>
      <c r="C69" s="268">
        <v>467</v>
      </c>
      <c r="D69" s="268">
        <v>735</v>
      </c>
      <c r="E69" s="268">
        <v>264</v>
      </c>
      <c r="F69" s="268">
        <v>412</v>
      </c>
      <c r="G69" s="268">
        <v>148</v>
      </c>
      <c r="H69" s="268">
        <v>217</v>
      </c>
      <c r="I69" s="268">
        <v>102</v>
      </c>
      <c r="J69" s="268">
        <v>99</v>
      </c>
      <c r="K69" s="268">
        <v>42</v>
      </c>
      <c r="L69" s="268">
        <v>91</v>
      </c>
      <c r="M69" s="268">
        <f t="shared" si="8"/>
        <v>1023</v>
      </c>
      <c r="N69" s="268">
        <f t="shared" si="9"/>
        <v>1554</v>
      </c>
      <c r="O69" s="268">
        <f t="shared" si="10"/>
        <v>2577</v>
      </c>
      <c r="P69" s="996" t="s">
        <v>17</v>
      </c>
      <c r="Q69" s="996"/>
      <c r="R69" s="71"/>
      <c r="S69" s="71"/>
      <c r="T69" s="71"/>
      <c r="U69" s="71"/>
      <c r="V69" s="71"/>
      <c r="W69" s="71"/>
      <c r="X69" s="71"/>
    </row>
    <row r="70" spans="1:24" x14ac:dyDescent="0.3">
      <c r="A70" s="995" t="s">
        <v>18</v>
      </c>
      <c r="B70" s="995"/>
      <c r="C70" s="268">
        <v>1432</v>
      </c>
      <c r="D70" s="268">
        <v>1528</v>
      </c>
      <c r="E70" s="268">
        <v>818</v>
      </c>
      <c r="F70" s="268">
        <v>834</v>
      </c>
      <c r="G70" s="268">
        <v>536</v>
      </c>
      <c r="H70" s="268">
        <v>430</v>
      </c>
      <c r="I70" s="268">
        <v>295</v>
      </c>
      <c r="J70" s="268">
        <v>214</v>
      </c>
      <c r="K70" s="268">
        <v>174</v>
      </c>
      <c r="L70" s="268">
        <v>115</v>
      </c>
      <c r="M70" s="268">
        <f t="shared" si="8"/>
        <v>3255</v>
      </c>
      <c r="N70" s="268">
        <f t="shared" si="9"/>
        <v>3121</v>
      </c>
      <c r="O70" s="268">
        <f t="shared" si="10"/>
        <v>6376</v>
      </c>
      <c r="P70" s="996" t="s">
        <v>19</v>
      </c>
      <c r="Q70" s="996"/>
      <c r="R70" s="71"/>
      <c r="S70" s="71"/>
      <c r="T70" s="71"/>
      <c r="U70" s="71"/>
      <c r="V70" s="71"/>
      <c r="W70" s="71"/>
      <c r="X70" s="71"/>
    </row>
    <row r="71" spans="1:24" x14ac:dyDescent="0.3">
      <c r="A71" s="997" t="s">
        <v>20</v>
      </c>
      <c r="B71" s="265" t="s">
        <v>399</v>
      </c>
      <c r="C71" s="268">
        <v>1189</v>
      </c>
      <c r="D71" s="268">
        <v>1404</v>
      </c>
      <c r="E71" s="268">
        <v>543</v>
      </c>
      <c r="F71" s="268">
        <v>692</v>
      </c>
      <c r="G71" s="268">
        <v>299</v>
      </c>
      <c r="H71" s="268">
        <v>335</v>
      </c>
      <c r="I71" s="268">
        <v>176</v>
      </c>
      <c r="J71" s="268">
        <v>153</v>
      </c>
      <c r="K71" s="268">
        <v>169</v>
      </c>
      <c r="L71" s="268">
        <v>106</v>
      </c>
      <c r="M71" s="268">
        <f t="shared" si="8"/>
        <v>2376</v>
      </c>
      <c r="N71" s="268">
        <f t="shared" si="9"/>
        <v>2690</v>
      </c>
      <c r="O71" s="268">
        <f t="shared" si="10"/>
        <v>5066</v>
      </c>
      <c r="P71" s="269" t="s">
        <v>43</v>
      </c>
      <c r="Q71" s="1000" t="s">
        <v>380</v>
      </c>
      <c r="R71" s="71"/>
      <c r="S71" s="71"/>
      <c r="T71" s="71"/>
      <c r="U71" s="71"/>
      <c r="V71" s="71"/>
      <c r="W71" s="71"/>
      <c r="X71" s="71"/>
    </row>
    <row r="72" spans="1:24" x14ac:dyDescent="0.3">
      <c r="A72" s="998"/>
      <c r="B72" s="265" t="s">
        <v>400</v>
      </c>
      <c r="C72" s="268">
        <v>1809</v>
      </c>
      <c r="D72" s="268">
        <v>2256</v>
      </c>
      <c r="E72" s="268">
        <v>877</v>
      </c>
      <c r="F72" s="268">
        <v>878</v>
      </c>
      <c r="G72" s="268">
        <v>538</v>
      </c>
      <c r="H72" s="268">
        <v>453</v>
      </c>
      <c r="I72" s="268">
        <v>360</v>
      </c>
      <c r="J72" s="268">
        <v>189</v>
      </c>
      <c r="K72" s="268">
        <v>222</v>
      </c>
      <c r="L72" s="268">
        <v>136</v>
      </c>
      <c r="M72" s="268">
        <f t="shared" si="8"/>
        <v>3806</v>
      </c>
      <c r="N72" s="268">
        <f t="shared" si="9"/>
        <v>3912</v>
      </c>
      <c r="O72" s="268">
        <f t="shared" si="10"/>
        <v>7718</v>
      </c>
      <c r="P72" s="269" t="s">
        <v>44</v>
      </c>
      <c r="Q72" s="1001"/>
      <c r="R72" s="71"/>
      <c r="S72" s="71"/>
      <c r="T72" s="71"/>
      <c r="U72" s="71"/>
      <c r="V72" s="71"/>
      <c r="W72" s="71"/>
      <c r="X72" s="71"/>
    </row>
    <row r="73" spans="1:24" x14ac:dyDescent="0.3">
      <c r="A73" s="998"/>
      <c r="B73" s="265" t="s">
        <v>401</v>
      </c>
      <c r="C73" s="268">
        <v>610</v>
      </c>
      <c r="D73" s="268">
        <v>580</v>
      </c>
      <c r="E73" s="268">
        <v>538</v>
      </c>
      <c r="F73" s="268">
        <v>441</v>
      </c>
      <c r="G73" s="268">
        <v>386</v>
      </c>
      <c r="H73" s="268">
        <v>316</v>
      </c>
      <c r="I73" s="268">
        <v>146</v>
      </c>
      <c r="J73" s="268">
        <v>142</v>
      </c>
      <c r="K73" s="268">
        <v>147</v>
      </c>
      <c r="L73" s="268">
        <v>49</v>
      </c>
      <c r="M73" s="268">
        <f t="shared" si="8"/>
        <v>1827</v>
      </c>
      <c r="N73" s="268">
        <f t="shared" si="9"/>
        <v>1528</v>
      </c>
      <c r="O73" s="268">
        <f t="shared" si="10"/>
        <v>3355</v>
      </c>
      <c r="P73" s="269" t="s">
        <v>45</v>
      </c>
      <c r="Q73" s="1001"/>
      <c r="R73" s="71"/>
      <c r="S73" s="71"/>
      <c r="T73" s="71"/>
      <c r="U73" s="71"/>
      <c r="V73" s="71"/>
      <c r="W73" s="71"/>
      <c r="X73" s="71"/>
    </row>
    <row r="74" spans="1:24" x14ac:dyDescent="0.3">
      <c r="A74" s="998"/>
      <c r="B74" s="265" t="s">
        <v>382</v>
      </c>
      <c r="C74" s="268">
        <v>564</v>
      </c>
      <c r="D74" s="268">
        <v>766</v>
      </c>
      <c r="E74" s="268">
        <v>351</v>
      </c>
      <c r="F74" s="268">
        <v>382</v>
      </c>
      <c r="G74" s="268">
        <v>191</v>
      </c>
      <c r="H74" s="268">
        <v>123</v>
      </c>
      <c r="I74" s="268">
        <v>100</v>
      </c>
      <c r="J74" s="268">
        <v>80</v>
      </c>
      <c r="K74" s="268">
        <v>36</v>
      </c>
      <c r="L74" s="268">
        <v>49</v>
      </c>
      <c r="M74" s="268">
        <f t="shared" si="8"/>
        <v>1242</v>
      </c>
      <c r="N74" s="268">
        <f t="shared" si="9"/>
        <v>1400</v>
      </c>
      <c r="O74" s="268">
        <f t="shared" si="10"/>
        <v>2642</v>
      </c>
      <c r="P74" s="269" t="s">
        <v>46</v>
      </c>
      <c r="Q74" s="1001"/>
      <c r="R74" s="71"/>
      <c r="S74" s="71"/>
      <c r="T74" s="71"/>
      <c r="U74" s="71"/>
      <c r="V74" s="71"/>
      <c r="W74" s="71"/>
      <c r="X74" s="71"/>
    </row>
    <row r="75" spans="1:24" x14ac:dyDescent="0.3">
      <c r="A75" s="998"/>
      <c r="B75" s="265" t="s">
        <v>383</v>
      </c>
      <c r="C75" s="268">
        <v>1330</v>
      </c>
      <c r="D75" s="268">
        <v>1862</v>
      </c>
      <c r="E75" s="268">
        <v>496</v>
      </c>
      <c r="F75" s="268">
        <v>646</v>
      </c>
      <c r="G75" s="268">
        <v>282</v>
      </c>
      <c r="H75" s="268">
        <v>320</v>
      </c>
      <c r="I75" s="268">
        <v>146</v>
      </c>
      <c r="J75" s="268">
        <v>117</v>
      </c>
      <c r="K75" s="268">
        <v>131</v>
      </c>
      <c r="L75" s="268">
        <v>103</v>
      </c>
      <c r="M75" s="268">
        <f t="shared" si="8"/>
        <v>2385</v>
      </c>
      <c r="N75" s="268">
        <f t="shared" si="9"/>
        <v>3048</v>
      </c>
      <c r="O75" s="268">
        <f t="shared" si="10"/>
        <v>5433</v>
      </c>
      <c r="P75" s="269" t="s">
        <v>47</v>
      </c>
      <c r="Q75" s="1001"/>
      <c r="R75" s="71"/>
      <c r="S75" s="71"/>
      <c r="T75" s="71"/>
      <c r="U75" s="71"/>
      <c r="V75" s="71"/>
      <c r="W75" s="71"/>
      <c r="X75" s="71"/>
    </row>
    <row r="76" spans="1:24" x14ac:dyDescent="0.3">
      <c r="A76" s="999"/>
      <c r="B76" s="265" t="s">
        <v>384</v>
      </c>
      <c r="C76" s="268">
        <v>638</v>
      </c>
      <c r="D76" s="268">
        <v>895</v>
      </c>
      <c r="E76" s="268">
        <v>490</v>
      </c>
      <c r="F76" s="268">
        <v>541</v>
      </c>
      <c r="G76" s="268">
        <v>283</v>
      </c>
      <c r="H76" s="268">
        <v>293</v>
      </c>
      <c r="I76" s="268">
        <v>158</v>
      </c>
      <c r="J76" s="268">
        <v>110</v>
      </c>
      <c r="K76" s="268">
        <v>85</v>
      </c>
      <c r="L76" s="268">
        <v>52</v>
      </c>
      <c r="M76" s="268">
        <f t="shared" si="8"/>
        <v>1654</v>
      </c>
      <c r="N76" s="268">
        <f t="shared" si="9"/>
        <v>1891</v>
      </c>
      <c r="O76" s="268">
        <f t="shared" si="10"/>
        <v>3545</v>
      </c>
      <c r="P76" s="269" t="s">
        <v>48</v>
      </c>
      <c r="Q76" s="1002"/>
      <c r="R76" s="71"/>
      <c r="S76" s="71"/>
      <c r="T76" s="71"/>
      <c r="U76" s="71"/>
      <c r="V76" s="71"/>
      <c r="W76" s="71"/>
      <c r="X76" s="71"/>
    </row>
    <row r="77" spans="1:24" x14ac:dyDescent="0.3">
      <c r="A77" s="995" t="s">
        <v>397</v>
      </c>
      <c r="B77" s="995"/>
      <c r="C77" s="268">
        <v>785</v>
      </c>
      <c r="D77" s="268">
        <v>911</v>
      </c>
      <c r="E77" s="268">
        <v>638</v>
      </c>
      <c r="F77" s="268">
        <v>584</v>
      </c>
      <c r="G77" s="268">
        <v>425</v>
      </c>
      <c r="H77" s="268">
        <v>417</v>
      </c>
      <c r="I77" s="268">
        <v>239</v>
      </c>
      <c r="J77" s="268">
        <v>198</v>
      </c>
      <c r="K77" s="268">
        <v>251</v>
      </c>
      <c r="L77" s="268">
        <v>204</v>
      </c>
      <c r="M77" s="268">
        <f t="shared" si="8"/>
        <v>2338</v>
      </c>
      <c r="N77" s="268">
        <f t="shared" si="9"/>
        <v>2314</v>
      </c>
      <c r="O77" s="268">
        <f t="shared" si="10"/>
        <v>4652</v>
      </c>
      <c r="P77" s="996" t="s">
        <v>438</v>
      </c>
      <c r="Q77" s="996"/>
      <c r="R77" s="71"/>
      <c r="S77" s="71"/>
      <c r="T77" s="71"/>
      <c r="U77" s="71"/>
      <c r="V77" s="71"/>
      <c r="W77" s="71"/>
      <c r="X77" s="71"/>
    </row>
    <row r="78" spans="1:24" x14ac:dyDescent="0.3">
      <c r="A78" s="995" t="s">
        <v>22</v>
      </c>
      <c r="B78" s="995"/>
      <c r="C78" s="268">
        <v>851</v>
      </c>
      <c r="D78" s="268">
        <v>1097</v>
      </c>
      <c r="E78" s="268">
        <v>648</v>
      </c>
      <c r="F78" s="268">
        <v>642</v>
      </c>
      <c r="G78" s="268">
        <v>428</v>
      </c>
      <c r="H78" s="268">
        <v>322</v>
      </c>
      <c r="I78" s="268">
        <v>210</v>
      </c>
      <c r="J78" s="268">
        <v>188</v>
      </c>
      <c r="K78" s="268">
        <v>186</v>
      </c>
      <c r="L78" s="268">
        <v>63</v>
      </c>
      <c r="M78" s="268">
        <f t="shared" si="8"/>
        <v>2323</v>
      </c>
      <c r="N78" s="268">
        <f t="shared" si="9"/>
        <v>2312</v>
      </c>
      <c r="O78" s="268">
        <f t="shared" si="10"/>
        <v>4635</v>
      </c>
      <c r="P78" s="996" t="s">
        <v>49</v>
      </c>
      <c r="Q78" s="996"/>
      <c r="R78" s="71"/>
      <c r="S78" s="71"/>
      <c r="T78" s="71"/>
      <c r="U78" s="71"/>
      <c r="V78" s="71"/>
      <c r="W78" s="71"/>
      <c r="X78" s="71"/>
    </row>
    <row r="79" spans="1:24" x14ac:dyDescent="0.3">
      <c r="A79" s="995" t="s">
        <v>23</v>
      </c>
      <c r="B79" s="995"/>
      <c r="C79" s="268">
        <v>414</v>
      </c>
      <c r="D79" s="268">
        <v>486</v>
      </c>
      <c r="E79" s="268">
        <v>345</v>
      </c>
      <c r="F79" s="268">
        <v>481</v>
      </c>
      <c r="G79" s="268">
        <v>249</v>
      </c>
      <c r="H79" s="268">
        <v>296</v>
      </c>
      <c r="I79" s="268">
        <v>160</v>
      </c>
      <c r="J79" s="268">
        <v>131</v>
      </c>
      <c r="K79" s="268">
        <v>118</v>
      </c>
      <c r="L79" s="268">
        <v>128</v>
      </c>
      <c r="M79" s="268">
        <f t="shared" si="8"/>
        <v>1286</v>
      </c>
      <c r="N79" s="268">
        <f t="shared" si="9"/>
        <v>1522</v>
      </c>
      <c r="O79" s="268">
        <f t="shared" si="10"/>
        <v>2808</v>
      </c>
      <c r="P79" s="996" t="s">
        <v>24</v>
      </c>
      <c r="Q79" s="996"/>
      <c r="R79" s="71"/>
      <c r="S79" s="71"/>
      <c r="T79" s="71"/>
      <c r="U79" s="71"/>
      <c r="V79" s="71"/>
      <c r="W79" s="71"/>
      <c r="X79" s="71"/>
    </row>
    <row r="80" spans="1:24" x14ac:dyDescent="0.3">
      <c r="A80" s="995" t="s">
        <v>25</v>
      </c>
      <c r="B80" s="995"/>
      <c r="C80" s="268">
        <v>458</v>
      </c>
      <c r="D80" s="268">
        <v>701</v>
      </c>
      <c r="E80" s="268">
        <v>427</v>
      </c>
      <c r="F80" s="268">
        <v>591</v>
      </c>
      <c r="G80" s="268">
        <v>335</v>
      </c>
      <c r="H80" s="268">
        <v>345</v>
      </c>
      <c r="I80" s="268">
        <v>285</v>
      </c>
      <c r="J80" s="268">
        <v>219</v>
      </c>
      <c r="K80" s="268">
        <v>328</v>
      </c>
      <c r="L80" s="268">
        <v>155</v>
      </c>
      <c r="M80" s="268">
        <f t="shared" si="8"/>
        <v>1833</v>
      </c>
      <c r="N80" s="268">
        <f t="shared" si="9"/>
        <v>2011</v>
      </c>
      <c r="O80" s="268">
        <f t="shared" si="10"/>
        <v>3844</v>
      </c>
      <c r="P80" s="996" t="s">
        <v>50</v>
      </c>
      <c r="Q80" s="996"/>
      <c r="R80" s="71"/>
      <c r="S80" s="71"/>
      <c r="T80" s="71"/>
      <c r="U80" s="71"/>
      <c r="V80" s="71"/>
      <c r="W80" s="71"/>
      <c r="X80" s="71"/>
    </row>
    <row r="81" spans="1:24" x14ac:dyDescent="0.3">
      <c r="A81" s="995" t="s">
        <v>64</v>
      </c>
      <c r="B81" s="995"/>
      <c r="C81" s="268">
        <v>355</v>
      </c>
      <c r="D81" s="268">
        <v>514</v>
      </c>
      <c r="E81" s="268">
        <v>375</v>
      </c>
      <c r="F81" s="268">
        <v>347</v>
      </c>
      <c r="G81" s="268">
        <v>295</v>
      </c>
      <c r="H81" s="268">
        <v>281</v>
      </c>
      <c r="I81" s="268">
        <v>252</v>
      </c>
      <c r="J81" s="268">
        <v>138</v>
      </c>
      <c r="K81" s="268">
        <v>252</v>
      </c>
      <c r="L81" s="268">
        <v>112</v>
      </c>
      <c r="M81" s="268">
        <f t="shared" si="8"/>
        <v>1529</v>
      </c>
      <c r="N81" s="268">
        <f t="shared" si="9"/>
        <v>1392</v>
      </c>
      <c r="O81" s="268">
        <f t="shared" si="10"/>
        <v>2921</v>
      </c>
      <c r="P81" s="996" t="s">
        <v>51</v>
      </c>
      <c r="Q81" s="996"/>
      <c r="R81" s="71"/>
      <c r="S81" s="71"/>
      <c r="T81" s="71"/>
      <c r="U81" s="71"/>
      <c r="V81" s="71"/>
      <c r="W81" s="71"/>
      <c r="X81" s="71"/>
    </row>
    <row r="82" spans="1:24" x14ac:dyDescent="0.3">
      <c r="A82" s="995" t="s">
        <v>27</v>
      </c>
      <c r="B82" s="995"/>
      <c r="C82" s="268">
        <v>339</v>
      </c>
      <c r="D82" s="268">
        <v>389</v>
      </c>
      <c r="E82" s="268">
        <v>271</v>
      </c>
      <c r="F82" s="268">
        <v>331</v>
      </c>
      <c r="G82" s="268">
        <v>234</v>
      </c>
      <c r="H82" s="268">
        <v>201</v>
      </c>
      <c r="I82" s="268">
        <v>176</v>
      </c>
      <c r="J82" s="268">
        <v>87</v>
      </c>
      <c r="K82" s="268">
        <v>106</v>
      </c>
      <c r="L82" s="268">
        <v>59</v>
      </c>
      <c r="M82" s="268">
        <f t="shared" si="8"/>
        <v>1126</v>
      </c>
      <c r="N82" s="268">
        <f t="shared" si="9"/>
        <v>1067</v>
      </c>
      <c r="O82" s="268">
        <f t="shared" si="10"/>
        <v>2193</v>
      </c>
      <c r="P82" s="996" t="s">
        <v>28</v>
      </c>
      <c r="Q82" s="996"/>
      <c r="R82" s="71"/>
      <c r="S82" s="71"/>
      <c r="T82" s="71"/>
      <c r="U82" s="71"/>
      <c r="V82" s="71"/>
      <c r="W82" s="71"/>
      <c r="X82" s="71"/>
    </row>
    <row r="83" spans="1:24" x14ac:dyDescent="0.3">
      <c r="A83" s="995" t="s">
        <v>29</v>
      </c>
      <c r="B83" s="995"/>
      <c r="C83" s="268">
        <v>663</v>
      </c>
      <c r="D83" s="268">
        <v>687</v>
      </c>
      <c r="E83" s="268">
        <v>620</v>
      </c>
      <c r="F83" s="268">
        <v>488</v>
      </c>
      <c r="G83" s="268">
        <v>453</v>
      </c>
      <c r="H83" s="268">
        <v>316</v>
      </c>
      <c r="I83" s="268">
        <v>249</v>
      </c>
      <c r="J83" s="268">
        <v>141</v>
      </c>
      <c r="K83" s="268">
        <v>252</v>
      </c>
      <c r="L83" s="268">
        <v>100</v>
      </c>
      <c r="M83" s="268">
        <f t="shared" si="8"/>
        <v>2237</v>
      </c>
      <c r="N83" s="268">
        <f t="shared" si="9"/>
        <v>1732</v>
      </c>
      <c r="O83" s="268">
        <f t="shared" si="10"/>
        <v>3969</v>
      </c>
      <c r="P83" s="996" t="s">
        <v>30</v>
      </c>
      <c r="Q83" s="996"/>
      <c r="R83" s="71"/>
      <c r="S83" s="71"/>
      <c r="T83" s="71"/>
      <c r="U83" s="71"/>
      <c r="V83" s="71"/>
      <c r="W83" s="71"/>
      <c r="X83" s="71"/>
    </row>
    <row r="84" spans="1:24" x14ac:dyDescent="0.3">
      <c r="A84" s="995" t="s">
        <v>31</v>
      </c>
      <c r="B84" s="995"/>
      <c r="C84" s="268">
        <v>477</v>
      </c>
      <c r="D84" s="268">
        <v>575</v>
      </c>
      <c r="E84" s="268">
        <v>415</v>
      </c>
      <c r="F84" s="268">
        <v>489</v>
      </c>
      <c r="G84" s="268">
        <v>381</v>
      </c>
      <c r="H84" s="268">
        <v>351</v>
      </c>
      <c r="I84" s="268">
        <v>248</v>
      </c>
      <c r="J84" s="268">
        <v>175</v>
      </c>
      <c r="K84" s="268">
        <v>146</v>
      </c>
      <c r="L84" s="268">
        <v>108</v>
      </c>
      <c r="M84" s="268">
        <f t="shared" si="8"/>
        <v>1667</v>
      </c>
      <c r="N84" s="268">
        <f t="shared" si="9"/>
        <v>1698</v>
      </c>
      <c r="O84" s="268">
        <f t="shared" si="10"/>
        <v>3365</v>
      </c>
      <c r="P84" s="996" t="s">
        <v>32</v>
      </c>
      <c r="Q84" s="996"/>
      <c r="R84" s="71"/>
      <c r="S84" s="71"/>
      <c r="T84" s="71"/>
      <c r="U84" s="71"/>
      <c r="V84" s="71"/>
      <c r="W84" s="71"/>
      <c r="X84" s="71"/>
    </row>
    <row r="85" spans="1:24" x14ac:dyDescent="0.3">
      <c r="A85" s="995" t="s">
        <v>33</v>
      </c>
      <c r="B85" s="995"/>
      <c r="C85" s="268">
        <v>784</v>
      </c>
      <c r="D85" s="268">
        <v>595</v>
      </c>
      <c r="E85" s="268">
        <v>387</v>
      </c>
      <c r="F85" s="268">
        <v>480</v>
      </c>
      <c r="G85" s="268">
        <v>299</v>
      </c>
      <c r="H85" s="268">
        <v>188</v>
      </c>
      <c r="I85" s="268">
        <v>118</v>
      </c>
      <c r="J85" s="268">
        <v>77</v>
      </c>
      <c r="K85" s="268">
        <v>121</v>
      </c>
      <c r="L85" s="268">
        <v>60</v>
      </c>
      <c r="M85" s="268">
        <f t="shared" si="8"/>
        <v>1709</v>
      </c>
      <c r="N85" s="268">
        <f t="shared" si="9"/>
        <v>1400</v>
      </c>
      <c r="O85" s="268">
        <f t="shared" si="10"/>
        <v>3109</v>
      </c>
      <c r="P85" s="996" t="s">
        <v>34</v>
      </c>
      <c r="Q85" s="996"/>
      <c r="R85" s="71"/>
      <c r="S85" s="71"/>
      <c r="T85" s="71"/>
      <c r="U85" s="71"/>
      <c r="V85" s="71"/>
      <c r="W85" s="71"/>
      <c r="X85" s="71"/>
    </row>
    <row r="86" spans="1:24" ht="21" thickBot="1" x14ac:dyDescent="0.35">
      <c r="A86" s="1080" t="s">
        <v>35</v>
      </c>
      <c r="B86" s="1080"/>
      <c r="C86" s="9">
        <v>921</v>
      </c>
      <c r="D86" s="9">
        <v>1732</v>
      </c>
      <c r="E86" s="9">
        <v>727</v>
      </c>
      <c r="F86" s="9">
        <v>1316</v>
      </c>
      <c r="G86" s="9">
        <v>479</v>
      </c>
      <c r="H86" s="9">
        <v>621</v>
      </c>
      <c r="I86" s="9">
        <v>310</v>
      </c>
      <c r="J86" s="9">
        <v>321</v>
      </c>
      <c r="K86" s="9">
        <v>222</v>
      </c>
      <c r="L86" s="9">
        <v>136</v>
      </c>
      <c r="M86" s="268">
        <f t="shared" si="8"/>
        <v>2659</v>
      </c>
      <c r="N86" s="268">
        <f t="shared" si="9"/>
        <v>4126</v>
      </c>
      <c r="O86" s="268">
        <f t="shared" si="10"/>
        <v>6785</v>
      </c>
      <c r="P86" s="1041" t="s">
        <v>52</v>
      </c>
      <c r="Q86" s="1041"/>
      <c r="R86" s="71"/>
      <c r="S86" s="71"/>
      <c r="T86" s="71"/>
      <c r="U86" s="71"/>
      <c r="V86" s="71"/>
      <c r="W86" s="71"/>
      <c r="X86" s="71"/>
    </row>
    <row r="87" spans="1:24" ht="21" thickBot="1" x14ac:dyDescent="0.35">
      <c r="A87" s="1079" t="s">
        <v>8</v>
      </c>
      <c r="B87" s="1079"/>
      <c r="C87" s="16">
        <f>SUM(C67:C86)</f>
        <v>15922</v>
      </c>
      <c r="D87" s="16">
        <f t="shared" ref="D87:O87" si="11">SUM(D67:D86)</f>
        <v>19294</v>
      </c>
      <c r="E87" s="16">
        <f t="shared" si="11"/>
        <v>11683</v>
      </c>
      <c r="F87" s="16">
        <f t="shared" si="11"/>
        <v>12816</v>
      </c>
      <c r="G87" s="16">
        <f t="shared" si="11"/>
        <v>7274</v>
      </c>
      <c r="H87" s="16">
        <f t="shared" si="11"/>
        <v>7088</v>
      </c>
      <c r="I87" s="16">
        <f t="shared" si="11"/>
        <v>5303</v>
      </c>
      <c r="J87" s="16">
        <f t="shared" si="11"/>
        <v>3715</v>
      </c>
      <c r="K87" s="16">
        <f t="shared" si="11"/>
        <v>4047</v>
      </c>
      <c r="L87" s="16">
        <f t="shared" si="11"/>
        <v>2589</v>
      </c>
      <c r="M87" s="16">
        <f t="shared" si="11"/>
        <v>44229</v>
      </c>
      <c r="N87" s="16">
        <f t="shared" si="11"/>
        <v>45502</v>
      </c>
      <c r="O87" s="16">
        <f t="shared" si="11"/>
        <v>89731</v>
      </c>
      <c r="P87" s="1037" t="s">
        <v>381</v>
      </c>
      <c r="Q87" s="1037"/>
      <c r="R87" s="71"/>
      <c r="S87" s="71"/>
      <c r="T87" s="71"/>
      <c r="U87" s="71"/>
      <c r="V87" s="71"/>
      <c r="W87" s="71"/>
      <c r="X87" s="71"/>
    </row>
    <row r="88" spans="1:24" ht="21" thickTop="1" x14ac:dyDescent="0.3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</row>
    <row r="89" spans="1:24" x14ac:dyDescent="0.3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</row>
    <row r="90" spans="1:24" x14ac:dyDescent="0.3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</row>
    <row r="91" spans="1:24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</row>
    <row r="92" spans="1:24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</row>
    <row r="93" spans="1:24" x14ac:dyDescent="0.3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</row>
    <row r="94" spans="1:24" x14ac:dyDescent="0.3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</row>
    <row r="95" spans="1:24" x14ac:dyDescent="0.3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</row>
    <row r="96" spans="1:24" x14ac:dyDescent="0.3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</row>
    <row r="97" spans="1:24" x14ac:dyDescent="0.3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</row>
    <row r="98" spans="1:24" x14ac:dyDescent="0.3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</row>
    <row r="99" spans="1:24" x14ac:dyDescent="0.3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</row>
    <row r="100" spans="1:24" x14ac:dyDescent="0.3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</row>
    <row r="101" spans="1:24" x14ac:dyDescent="0.3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</row>
    <row r="102" spans="1:24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</row>
    <row r="103" spans="1:24" x14ac:dyDescent="0.3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</row>
    <row r="104" spans="1:24" x14ac:dyDescent="0.3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</row>
    <row r="105" spans="1:24" x14ac:dyDescent="0.3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</row>
    <row r="106" spans="1:24" x14ac:dyDescent="0.3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</row>
    <row r="107" spans="1:24" x14ac:dyDescent="0.3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</row>
    <row r="108" spans="1:24" x14ac:dyDescent="0.3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</row>
    <row r="109" spans="1:24" x14ac:dyDescent="0.3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</row>
    <row r="110" spans="1:24" x14ac:dyDescent="0.3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</row>
    <row r="111" spans="1:24" x14ac:dyDescent="0.3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</row>
    <row r="112" spans="1:24" x14ac:dyDescent="0.3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</row>
    <row r="113" spans="1:24" x14ac:dyDescent="0.3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</row>
    <row r="114" spans="1:24" x14ac:dyDescent="0.3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</row>
    <row r="115" spans="1:24" x14ac:dyDescent="0.3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</row>
    <row r="116" spans="1:24" x14ac:dyDescent="0.3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</row>
    <row r="117" spans="1:24" x14ac:dyDescent="0.3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</row>
    <row r="118" spans="1:24" x14ac:dyDescent="0.3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</row>
    <row r="119" spans="1:24" x14ac:dyDescent="0.3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</row>
    <row r="120" spans="1:24" x14ac:dyDescent="0.3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</row>
    <row r="121" spans="1:24" x14ac:dyDescent="0.3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</row>
    <row r="122" spans="1:24" x14ac:dyDescent="0.3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</row>
    <row r="123" spans="1:24" x14ac:dyDescent="0.3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</row>
    <row r="124" spans="1:24" x14ac:dyDescent="0.3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</row>
    <row r="125" spans="1:24" x14ac:dyDescent="0.3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</row>
    <row r="126" spans="1:24" x14ac:dyDescent="0.3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</row>
    <row r="127" spans="1:24" x14ac:dyDescent="0.3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</row>
    <row r="128" spans="1:24" x14ac:dyDescent="0.3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</row>
    <row r="129" spans="1:24" x14ac:dyDescent="0.3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</row>
    <row r="130" spans="1:24" x14ac:dyDescent="0.3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</row>
    <row r="131" spans="1:24" x14ac:dyDescent="0.3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</row>
    <row r="132" spans="1:24" x14ac:dyDescent="0.3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</row>
    <row r="133" spans="1:24" x14ac:dyDescent="0.3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</row>
    <row r="134" spans="1:24" x14ac:dyDescent="0.3">
      <c r="A134" s="66"/>
      <c r="B134" s="66"/>
      <c r="R134" s="71"/>
      <c r="S134" s="71"/>
      <c r="T134" s="71"/>
      <c r="U134" s="71"/>
      <c r="V134" s="71"/>
      <c r="W134" s="71"/>
      <c r="X134" s="71"/>
    </row>
    <row r="135" spans="1:24" x14ac:dyDescent="0.3">
      <c r="A135" s="66"/>
      <c r="B135" s="66"/>
      <c r="R135" s="71"/>
      <c r="S135" s="71"/>
      <c r="T135" s="71"/>
      <c r="U135" s="71"/>
      <c r="V135" s="71"/>
      <c r="W135" s="71"/>
      <c r="X135" s="71"/>
    </row>
    <row r="136" spans="1:24" x14ac:dyDescent="0.3">
      <c r="A136" s="66"/>
      <c r="B136" s="66"/>
      <c r="R136" s="71"/>
      <c r="S136" s="71"/>
      <c r="T136" s="71"/>
      <c r="U136" s="71"/>
      <c r="V136" s="71"/>
      <c r="W136" s="71"/>
      <c r="X136" s="71"/>
    </row>
    <row r="137" spans="1:24" x14ac:dyDescent="0.3">
      <c r="A137" s="66"/>
      <c r="B137" s="66"/>
      <c r="R137" s="71"/>
      <c r="S137" s="71"/>
      <c r="T137" s="71"/>
      <c r="U137" s="71"/>
      <c r="V137" s="71"/>
      <c r="W137" s="71"/>
      <c r="X137" s="71"/>
    </row>
    <row r="138" spans="1:24" x14ac:dyDescent="0.3">
      <c r="A138" s="66"/>
      <c r="B138" s="66"/>
      <c r="R138" s="71"/>
      <c r="S138" s="71"/>
      <c r="T138" s="71"/>
      <c r="U138" s="71"/>
      <c r="V138" s="71"/>
      <c r="W138" s="71"/>
      <c r="X138" s="71"/>
    </row>
    <row r="139" spans="1:24" x14ac:dyDescent="0.3">
      <c r="A139" s="66"/>
      <c r="B139" s="66"/>
      <c r="R139" s="71"/>
      <c r="S139" s="71"/>
      <c r="T139" s="71"/>
      <c r="U139" s="71"/>
      <c r="V139" s="71"/>
      <c r="W139" s="71"/>
      <c r="X139" s="71"/>
    </row>
    <row r="140" spans="1:24" x14ac:dyDescent="0.3">
      <c r="A140" s="66"/>
      <c r="B140" s="66"/>
      <c r="R140" s="71"/>
      <c r="S140" s="71"/>
      <c r="T140" s="71"/>
      <c r="U140" s="71"/>
      <c r="V140" s="71"/>
      <c r="W140" s="71"/>
      <c r="X140" s="71"/>
    </row>
    <row r="141" spans="1:24" x14ac:dyDescent="0.3">
      <c r="A141" s="66"/>
      <c r="B141" s="66"/>
      <c r="R141" s="71"/>
      <c r="S141" s="71"/>
      <c r="T141" s="71"/>
      <c r="U141" s="71"/>
      <c r="V141" s="71"/>
      <c r="W141" s="71"/>
      <c r="X141" s="71"/>
    </row>
    <row r="142" spans="1:24" x14ac:dyDescent="0.3">
      <c r="A142" s="66"/>
      <c r="B142" s="66"/>
      <c r="R142" s="71"/>
      <c r="S142" s="71"/>
      <c r="T142" s="71"/>
      <c r="U142" s="71"/>
      <c r="V142" s="71"/>
      <c r="W142" s="71"/>
      <c r="X142" s="71"/>
    </row>
    <row r="143" spans="1:24" x14ac:dyDescent="0.3">
      <c r="A143" s="66"/>
      <c r="B143" s="66"/>
      <c r="R143" s="71"/>
      <c r="S143" s="71"/>
      <c r="T143" s="71"/>
      <c r="U143" s="71"/>
      <c r="V143" s="71"/>
      <c r="W143" s="71"/>
      <c r="X143" s="71"/>
    </row>
    <row r="144" spans="1:24" x14ac:dyDescent="0.3">
      <c r="A144" s="66"/>
      <c r="B144" s="66"/>
      <c r="R144" s="71"/>
      <c r="S144" s="71"/>
      <c r="T144" s="71"/>
      <c r="U144" s="71"/>
      <c r="V144" s="71"/>
      <c r="W144" s="71"/>
      <c r="X144" s="71"/>
    </row>
    <row r="145" spans="1:24" x14ac:dyDescent="0.3">
      <c r="A145" s="66"/>
      <c r="B145" s="66"/>
      <c r="R145" s="71"/>
      <c r="S145" s="71"/>
      <c r="T145" s="71"/>
      <c r="U145" s="71"/>
      <c r="V145" s="71"/>
      <c r="W145" s="71"/>
      <c r="X145" s="71"/>
    </row>
    <row r="146" spans="1:24" x14ac:dyDescent="0.3">
      <c r="A146" s="66"/>
      <c r="B146" s="66"/>
      <c r="R146" s="71"/>
      <c r="S146" s="71"/>
      <c r="T146" s="71"/>
      <c r="U146" s="71"/>
      <c r="V146" s="71"/>
      <c r="W146" s="71"/>
      <c r="X146" s="71"/>
    </row>
    <row r="147" spans="1:24" x14ac:dyDescent="0.3">
      <c r="A147" s="66"/>
      <c r="B147" s="66"/>
      <c r="R147" s="71"/>
      <c r="S147" s="71"/>
      <c r="T147" s="71"/>
      <c r="U147" s="71"/>
      <c r="V147" s="71"/>
      <c r="W147" s="71"/>
      <c r="X147" s="71"/>
    </row>
    <row r="148" spans="1:24" x14ac:dyDescent="0.3">
      <c r="A148" s="66"/>
      <c r="B148" s="66"/>
      <c r="R148" s="71"/>
      <c r="S148" s="71"/>
      <c r="T148" s="71"/>
      <c r="U148" s="71"/>
      <c r="V148" s="71"/>
      <c r="W148" s="71"/>
      <c r="X148" s="71"/>
    </row>
    <row r="149" spans="1:24" x14ac:dyDescent="0.3">
      <c r="A149" s="66"/>
      <c r="B149" s="66"/>
      <c r="R149" s="71"/>
      <c r="S149" s="71"/>
      <c r="T149" s="71"/>
      <c r="U149" s="71"/>
      <c r="V149" s="71"/>
      <c r="W149" s="71"/>
      <c r="X149" s="71"/>
    </row>
    <row r="150" spans="1:24" x14ac:dyDescent="0.3">
      <c r="A150" s="66"/>
      <c r="B150" s="66"/>
      <c r="R150" s="71"/>
      <c r="S150" s="71"/>
      <c r="T150" s="71"/>
      <c r="U150" s="71"/>
      <c r="V150" s="71"/>
      <c r="W150" s="71"/>
      <c r="X150" s="71"/>
    </row>
    <row r="151" spans="1:24" x14ac:dyDescent="0.3">
      <c r="A151" s="66"/>
      <c r="B151" s="66"/>
      <c r="R151" s="71"/>
      <c r="S151" s="71"/>
      <c r="T151" s="71"/>
      <c r="U151" s="71"/>
      <c r="V151" s="71"/>
      <c r="W151" s="71"/>
      <c r="X151" s="71"/>
    </row>
    <row r="152" spans="1:24" x14ac:dyDescent="0.3">
      <c r="A152" s="66"/>
      <c r="B152" s="66"/>
      <c r="R152" s="71"/>
      <c r="S152" s="71"/>
      <c r="T152" s="71"/>
      <c r="U152" s="71"/>
      <c r="V152" s="71"/>
      <c r="W152" s="71"/>
      <c r="X152" s="71"/>
    </row>
    <row r="153" spans="1:24" x14ac:dyDescent="0.3">
      <c r="A153" s="66"/>
      <c r="B153" s="66"/>
      <c r="R153" s="71"/>
      <c r="S153" s="71"/>
      <c r="T153" s="71"/>
      <c r="U153" s="71"/>
      <c r="V153" s="71"/>
      <c r="W153" s="71"/>
      <c r="X153" s="71"/>
    </row>
    <row r="154" spans="1:24" x14ac:dyDescent="0.3">
      <c r="A154" s="66"/>
      <c r="B154" s="66"/>
      <c r="R154" s="71"/>
      <c r="S154" s="71"/>
      <c r="T154" s="71"/>
      <c r="U154" s="71"/>
      <c r="V154" s="71"/>
      <c r="W154" s="71"/>
      <c r="X154" s="71"/>
    </row>
    <row r="155" spans="1:24" x14ac:dyDescent="0.3">
      <c r="A155" s="66"/>
      <c r="B155" s="66"/>
      <c r="R155" s="71"/>
      <c r="S155" s="71"/>
      <c r="T155" s="71"/>
      <c r="U155" s="71"/>
      <c r="V155" s="71"/>
      <c r="W155" s="71"/>
      <c r="X155" s="71"/>
    </row>
    <row r="156" spans="1:24" x14ac:dyDescent="0.3">
      <c r="A156" s="66"/>
      <c r="B156" s="66"/>
      <c r="R156" s="71"/>
      <c r="S156" s="71"/>
      <c r="T156" s="71"/>
      <c r="U156" s="71"/>
      <c r="V156" s="71"/>
      <c r="W156" s="71"/>
      <c r="X156" s="71"/>
    </row>
    <row r="157" spans="1:24" x14ac:dyDescent="0.3">
      <c r="A157" s="66"/>
      <c r="B157" s="66"/>
      <c r="R157" s="71"/>
      <c r="S157" s="71"/>
      <c r="T157" s="71"/>
      <c r="U157" s="71"/>
      <c r="V157" s="71"/>
      <c r="W157" s="71"/>
      <c r="X157" s="71"/>
    </row>
    <row r="158" spans="1:24" x14ac:dyDescent="0.3">
      <c r="A158" s="66"/>
      <c r="B158" s="66"/>
      <c r="R158" s="71"/>
      <c r="S158" s="71"/>
      <c r="T158" s="71"/>
      <c r="U158" s="71"/>
      <c r="V158" s="71"/>
      <c r="W158" s="71"/>
      <c r="X158" s="71"/>
    </row>
    <row r="159" spans="1:24" x14ac:dyDescent="0.3">
      <c r="A159" s="66"/>
      <c r="B159" s="66"/>
      <c r="R159" s="71"/>
      <c r="S159" s="71"/>
      <c r="T159" s="71"/>
      <c r="U159" s="71"/>
      <c r="V159" s="71"/>
      <c r="W159" s="71"/>
      <c r="X159" s="71"/>
    </row>
    <row r="160" spans="1:24" x14ac:dyDescent="0.3">
      <c r="A160" s="66"/>
      <c r="B160" s="66"/>
      <c r="R160" s="71"/>
      <c r="S160" s="71"/>
      <c r="T160" s="71"/>
      <c r="U160" s="71"/>
      <c r="V160" s="71"/>
      <c r="W160" s="71"/>
      <c r="X160" s="71"/>
    </row>
    <row r="161" spans="1:24" x14ac:dyDescent="0.3">
      <c r="A161" s="66"/>
      <c r="B161" s="66"/>
      <c r="R161" s="71"/>
      <c r="S161" s="71"/>
      <c r="T161" s="71"/>
      <c r="U161" s="71"/>
      <c r="V161" s="71"/>
      <c r="W161" s="71"/>
      <c r="X161" s="71"/>
    </row>
    <row r="162" spans="1:24" x14ac:dyDescent="0.3">
      <c r="A162" s="66"/>
      <c r="B162" s="66"/>
      <c r="R162" s="71"/>
      <c r="S162" s="71"/>
      <c r="T162" s="71"/>
      <c r="U162" s="71"/>
      <c r="V162" s="71"/>
      <c r="W162" s="71"/>
      <c r="X162" s="71"/>
    </row>
    <row r="163" spans="1:24" x14ac:dyDescent="0.3">
      <c r="A163" s="66"/>
      <c r="B163" s="66"/>
      <c r="R163" s="71"/>
      <c r="S163" s="71"/>
      <c r="T163" s="71"/>
      <c r="U163" s="71"/>
      <c r="V163" s="71"/>
      <c r="W163" s="71"/>
      <c r="X163" s="71"/>
    </row>
    <row r="164" spans="1:24" x14ac:dyDescent="0.3">
      <c r="A164" s="66"/>
      <c r="B164" s="66"/>
      <c r="R164" s="71"/>
      <c r="S164" s="71"/>
      <c r="T164" s="71"/>
      <c r="U164" s="71"/>
      <c r="V164" s="71"/>
      <c r="W164" s="71"/>
      <c r="X164" s="71"/>
    </row>
    <row r="165" spans="1:24" x14ac:dyDescent="0.3">
      <c r="A165" s="66"/>
      <c r="B165" s="66"/>
      <c r="R165" s="71"/>
      <c r="S165" s="71"/>
      <c r="T165" s="71"/>
      <c r="U165" s="71"/>
      <c r="V165" s="71"/>
      <c r="W165" s="71"/>
      <c r="X165" s="71"/>
    </row>
    <row r="166" spans="1:24" x14ac:dyDescent="0.3">
      <c r="A166" s="66"/>
      <c r="B166" s="66"/>
      <c r="R166" s="71"/>
      <c r="S166" s="71"/>
      <c r="T166" s="71"/>
      <c r="U166" s="71"/>
      <c r="V166" s="71"/>
      <c r="W166" s="71"/>
      <c r="X166" s="71"/>
    </row>
    <row r="167" spans="1:24" x14ac:dyDescent="0.3">
      <c r="A167" s="66"/>
      <c r="B167" s="66"/>
      <c r="R167" s="71"/>
      <c r="S167" s="71"/>
      <c r="T167" s="71"/>
      <c r="U167" s="71"/>
      <c r="V167" s="71"/>
      <c r="W167" s="71"/>
      <c r="X167" s="71"/>
    </row>
    <row r="168" spans="1:24" x14ac:dyDescent="0.3">
      <c r="A168" s="66"/>
      <c r="B168" s="66"/>
      <c r="R168" s="71"/>
      <c r="S168" s="71"/>
      <c r="T168" s="71"/>
      <c r="U168" s="71"/>
      <c r="V168" s="71"/>
      <c r="W168" s="71"/>
      <c r="X168" s="71"/>
    </row>
    <row r="169" spans="1:24" x14ac:dyDescent="0.3">
      <c r="A169" s="66"/>
      <c r="B169" s="66"/>
      <c r="R169" s="71"/>
      <c r="S169" s="71"/>
      <c r="T169" s="71"/>
      <c r="U169" s="71"/>
      <c r="V169" s="71"/>
      <c r="W169" s="71"/>
      <c r="X169" s="71"/>
    </row>
    <row r="170" spans="1:24" x14ac:dyDescent="0.3">
      <c r="A170" s="66"/>
      <c r="B170" s="66"/>
      <c r="R170" s="71"/>
      <c r="S170" s="71"/>
      <c r="T170" s="71"/>
      <c r="U170" s="71"/>
      <c r="V170" s="71"/>
      <c r="W170" s="71"/>
      <c r="X170" s="71"/>
    </row>
    <row r="171" spans="1:24" x14ac:dyDescent="0.3">
      <c r="A171" s="66"/>
      <c r="B171" s="66"/>
      <c r="R171" s="71"/>
      <c r="S171" s="71"/>
      <c r="T171" s="71"/>
      <c r="U171" s="71"/>
      <c r="V171" s="71"/>
      <c r="W171" s="71"/>
      <c r="X171" s="71"/>
    </row>
    <row r="172" spans="1:24" x14ac:dyDescent="0.3">
      <c r="A172" s="66"/>
      <c r="B172" s="66"/>
      <c r="R172" s="71"/>
      <c r="S172" s="71"/>
      <c r="T172" s="71"/>
      <c r="U172" s="71"/>
      <c r="V172" s="71"/>
      <c r="W172" s="71"/>
      <c r="X172" s="71"/>
    </row>
    <row r="173" spans="1:24" x14ac:dyDescent="0.3">
      <c r="A173" s="66"/>
      <c r="B173" s="66"/>
      <c r="R173" s="71"/>
      <c r="S173" s="71"/>
      <c r="T173" s="71"/>
      <c r="U173" s="71"/>
      <c r="V173" s="71"/>
      <c r="W173" s="71"/>
      <c r="X173" s="71"/>
    </row>
    <row r="174" spans="1:24" x14ac:dyDescent="0.3">
      <c r="A174" s="66"/>
      <c r="B174" s="66"/>
      <c r="R174" s="71"/>
      <c r="S174" s="71"/>
      <c r="T174" s="71"/>
      <c r="U174" s="71"/>
      <c r="V174" s="71"/>
      <c r="W174" s="71"/>
      <c r="X174" s="71"/>
    </row>
    <row r="175" spans="1:24" x14ac:dyDescent="0.3">
      <c r="A175" s="66"/>
      <c r="B175" s="66"/>
      <c r="R175" s="71"/>
      <c r="S175" s="71"/>
      <c r="T175" s="71"/>
      <c r="U175" s="71"/>
      <c r="V175" s="71"/>
      <c r="W175" s="71"/>
      <c r="X175" s="71"/>
    </row>
    <row r="176" spans="1:24" x14ac:dyDescent="0.3">
      <c r="A176" s="66"/>
      <c r="B176" s="66"/>
      <c r="R176" s="71"/>
      <c r="S176" s="71"/>
      <c r="T176" s="71"/>
      <c r="U176" s="71"/>
      <c r="V176" s="71"/>
      <c r="W176" s="71"/>
      <c r="X176" s="71"/>
    </row>
    <row r="177" spans="1:24" x14ac:dyDescent="0.3">
      <c r="A177" s="66"/>
      <c r="B177" s="66"/>
      <c r="R177" s="71"/>
      <c r="S177" s="71"/>
      <c r="T177" s="71"/>
      <c r="U177" s="71"/>
      <c r="V177" s="71"/>
      <c r="W177" s="71"/>
      <c r="X177" s="71"/>
    </row>
    <row r="178" spans="1:24" x14ac:dyDescent="0.3">
      <c r="A178" s="66"/>
      <c r="B178" s="66"/>
      <c r="R178" s="71"/>
      <c r="S178" s="71"/>
      <c r="T178" s="71"/>
      <c r="U178" s="71"/>
      <c r="V178" s="71"/>
      <c r="W178" s="71"/>
      <c r="X178" s="71"/>
    </row>
    <row r="179" spans="1:24" x14ac:dyDescent="0.3">
      <c r="A179" s="66"/>
      <c r="B179" s="66"/>
      <c r="R179" s="71"/>
      <c r="S179" s="71"/>
      <c r="T179" s="71"/>
      <c r="U179" s="71"/>
      <c r="V179" s="71"/>
      <c r="W179" s="71"/>
      <c r="X179" s="71"/>
    </row>
    <row r="180" spans="1:24" x14ac:dyDescent="0.3">
      <c r="A180" s="66"/>
      <c r="B180" s="66"/>
      <c r="R180" s="71"/>
      <c r="S180" s="71"/>
      <c r="T180" s="71"/>
      <c r="U180" s="71"/>
      <c r="V180" s="71"/>
      <c r="W180" s="71"/>
      <c r="X180" s="71"/>
    </row>
    <row r="181" spans="1:24" x14ac:dyDescent="0.3">
      <c r="A181" s="66"/>
      <c r="B181" s="66"/>
      <c r="R181" s="71"/>
      <c r="S181" s="71"/>
      <c r="T181" s="71"/>
      <c r="U181" s="71"/>
      <c r="V181" s="71"/>
      <c r="W181" s="71"/>
      <c r="X181" s="71"/>
    </row>
    <row r="182" spans="1:24" x14ac:dyDescent="0.3">
      <c r="A182" s="66"/>
      <c r="B182" s="66"/>
      <c r="R182" s="71"/>
      <c r="S182" s="71"/>
      <c r="T182" s="71"/>
      <c r="U182" s="71"/>
      <c r="V182" s="71"/>
      <c r="W182" s="71"/>
      <c r="X182" s="71"/>
    </row>
    <row r="183" spans="1:24" x14ac:dyDescent="0.3">
      <c r="A183" s="66"/>
      <c r="B183" s="66"/>
      <c r="R183" s="71"/>
      <c r="S183" s="71"/>
      <c r="T183" s="71"/>
      <c r="U183" s="71"/>
      <c r="V183" s="71"/>
      <c r="W183" s="71"/>
      <c r="X183" s="71"/>
    </row>
    <row r="184" spans="1:24" x14ac:dyDescent="0.3">
      <c r="A184" s="66"/>
      <c r="B184" s="66"/>
      <c r="R184" s="71"/>
      <c r="S184" s="71"/>
      <c r="T184" s="71"/>
      <c r="U184" s="71"/>
      <c r="V184" s="71"/>
      <c r="W184" s="71"/>
      <c r="X184" s="71"/>
    </row>
    <row r="185" spans="1:24" x14ac:dyDescent="0.3">
      <c r="A185" s="66"/>
      <c r="B185" s="66"/>
      <c r="R185" s="71"/>
      <c r="S185" s="71"/>
      <c r="T185" s="71"/>
      <c r="U185" s="71"/>
      <c r="V185" s="71"/>
      <c r="W185" s="71"/>
      <c r="X185" s="71"/>
    </row>
    <row r="186" spans="1:24" x14ac:dyDescent="0.3">
      <c r="A186" s="66"/>
      <c r="B186" s="66"/>
      <c r="R186" s="71"/>
      <c r="S186" s="71"/>
      <c r="T186" s="71"/>
      <c r="U186" s="71"/>
      <c r="V186" s="71"/>
      <c r="W186" s="71"/>
      <c r="X186" s="71"/>
    </row>
    <row r="187" spans="1:24" x14ac:dyDescent="0.3">
      <c r="A187" s="66"/>
      <c r="B187" s="66"/>
      <c r="R187" s="71"/>
      <c r="S187" s="71"/>
      <c r="T187" s="71"/>
      <c r="U187" s="71"/>
      <c r="V187" s="71"/>
      <c r="W187" s="71"/>
      <c r="X187" s="71"/>
    </row>
    <row r="188" spans="1:24" x14ac:dyDescent="0.3">
      <c r="A188" s="66"/>
      <c r="B188" s="66"/>
      <c r="R188" s="71"/>
      <c r="S188" s="71"/>
      <c r="T188" s="71"/>
      <c r="U188" s="71"/>
      <c r="V188" s="71"/>
      <c r="W188" s="71"/>
      <c r="X188" s="71"/>
    </row>
    <row r="189" spans="1:24" x14ac:dyDescent="0.3">
      <c r="A189" s="66"/>
      <c r="B189" s="66"/>
      <c r="R189" s="71"/>
      <c r="S189" s="71"/>
      <c r="T189" s="71"/>
      <c r="U189" s="71"/>
      <c r="V189" s="71"/>
      <c r="W189" s="71"/>
      <c r="X189" s="71"/>
    </row>
    <row r="190" spans="1:24" x14ac:dyDescent="0.3">
      <c r="A190" s="66"/>
      <c r="B190" s="66"/>
      <c r="R190" s="71"/>
      <c r="S190" s="71"/>
      <c r="T190" s="71"/>
      <c r="U190" s="71"/>
      <c r="V190" s="71"/>
      <c r="W190" s="71"/>
      <c r="X190" s="71"/>
    </row>
    <row r="191" spans="1:24" x14ac:dyDescent="0.3">
      <c r="A191" s="66"/>
      <c r="B191" s="66"/>
      <c r="R191" s="71"/>
      <c r="S191" s="71"/>
      <c r="T191" s="71"/>
      <c r="U191" s="71"/>
      <c r="V191" s="71"/>
      <c r="W191" s="71"/>
      <c r="X191" s="71"/>
    </row>
    <row r="192" spans="1:24" x14ac:dyDescent="0.3">
      <c r="A192" s="66"/>
      <c r="B192" s="66"/>
      <c r="R192" s="71"/>
      <c r="S192" s="71"/>
      <c r="T192" s="71"/>
      <c r="U192" s="71"/>
      <c r="V192" s="71"/>
      <c r="W192" s="71"/>
      <c r="X192" s="71"/>
    </row>
    <row r="193" spans="1:24" x14ac:dyDescent="0.3">
      <c r="A193" s="66"/>
      <c r="B193" s="66"/>
      <c r="R193" s="71"/>
      <c r="S193" s="71"/>
      <c r="T193" s="71"/>
      <c r="U193" s="71"/>
      <c r="V193" s="71"/>
      <c r="W193" s="71"/>
      <c r="X193" s="71"/>
    </row>
    <row r="194" spans="1:24" x14ac:dyDescent="0.3">
      <c r="A194" s="66"/>
      <c r="B194" s="66"/>
      <c r="R194" s="71"/>
      <c r="S194" s="71"/>
      <c r="T194" s="71"/>
      <c r="U194" s="71"/>
      <c r="V194" s="71"/>
      <c r="W194" s="71"/>
      <c r="X194" s="71"/>
    </row>
    <row r="195" spans="1:24" x14ac:dyDescent="0.3">
      <c r="A195" s="66"/>
      <c r="B195" s="66"/>
      <c r="R195" s="71"/>
      <c r="S195" s="71"/>
      <c r="T195" s="71"/>
      <c r="U195" s="71"/>
      <c r="V195" s="71"/>
      <c r="W195" s="71"/>
      <c r="X195" s="71"/>
    </row>
    <row r="196" spans="1:24" x14ac:dyDescent="0.3">
      <c r="A196" s="66"/>
      <c r="B196" s="66"/>
      <c r="R196" s="71"/>
      <c r="S196" s="71"/>
      <c r="T196" s="71"/>
      <c r="U196" s="71"/>
      <c r="V196" s="71"/>
      <c r="W196" s="71"/>
      <c r="X196" s="71"/>
    </row>
    <row r="197" spans="1:24" x14ac:dyDescent="0.3">
      <c r="A197" s="66"/>
      <c r="B197" s="66"/>
      <c r="R197" s="71"/>
      <c r="S197" s="71"/>
      <c r="T197" s="71"/>
      <c r="U197" s="71"/>
      <c r="V197" s="71"/>
      <c r="W197" s="71"/>
      <c r="X197" s="71"/>
    </row>
    <row r="198" spans="1:24" x14ac:dyDescent="0.3">
      <c r="A198" s="66"/>
      <c r="B198" s="66"/>
      <c r="R198" s="71"/>
      <c r="S198" s="71"/>
      <c r="T198" s="71"/>
      <c r="U198" s="71"/>
      <c r="V198" s="71"/>
      <c r="W198" s="71"/>
      <c r="X198" s="71"/>
    </row>
    <row r="199" spans="1:24" x14ac:dyDescent="0.3">
      <c r="A199" s="66"/>
      <c r="B199" s="66"/>
      <c r="R199" s="71"/>
      <c r="S199" s="71"/>
      <c r="T199" s="71"/>
      <c r="U199" s="71"/>
      <c r="V199" s="71"/>
      <c r="W199" s="71"/>
      <c r="X199" s="71"/>
    </row>
    <row r="200" spans="1:24" x14ac:dyDescent="0.3">
      <c r="A200" s="66"/>
      <c r="B200" s="66"/>
      <c r="R200" s="71"/>
      <c r="S200" s="71"/>
      <c r="T200" s="71"/>
      <c r="U200" s="71"/>
      <c r="V200" s="71"/>
      <c r="W200" s="71"/>
      <c r="X200" s="71"/>
    </row>
    <row r="201" spans="1:24" x14ac:dyDescent="0.3">
      <c r="A201" s="66"/>
      <c r="B201" s="66"/>
      <c r="R201" s="71"/>
      <c r="S201" s="71"/>
      <c r="T201" s="71"/>
      <c r="U201" s="71"/>
      <c r="V201" s="71"/>
      <c r="W201" s="71"/>
      <c r="X201" s="71"/>
    </row>
    <row r="202" spans="1:24" x14ac:dyDescent="0.3">
      <c r="A202" s="66"/>
      <c r="B202" s="66"/>
      <c r="R202" s="71"/>
      <c r="S202" s="71"/>
      <c r="T202" s="71"/>
      <c r="U202" s="71"/>
      <c r="V202" s="71"/>
      <c r="W202" s="71"/>
      <c r="X202" s="71"/>
    </row>
    <row r="203" spans="1:24" x14ac:dyDescent="0.3">
      <c r="A203" s="66"/>
      <c r="B203" s="66"/>
      <c r="R203" s="71"/>
      <c r="S203" s="71"/>
      <c r="T203" s="71"/>
      <c r="U203" s="71"/>
      <c r="V203" s="71"/>
      <c r="W203" s="71"/>
      <c r="X203" s="71"/>
    </row>
    <row r="204" spans="1:24" x14ac:dyDescent="0.3">
      <c r="A204" s="66"/>
      <c r="B204" s="66"/>
      <c r="R204" s="71"/>
      <c r="S204" s="71"/>
      <c r="T204" s="71"/>
      <c r="U204" s="71"/>
      <c r="V204" s="71"/>
      <c r="W204" s="71"/>
      <c r="X204" s="71"/>
    </row>
    <row r="205" spans="1:24" x14ac:dyDescent="0.3">
      <c r="A205" s="66"/>
      <c r="B205" s="66"/>
      <c r="R205" s="71"/>
      <c r="S205" s="71"/>
      <c r="T205" s="71"/>
      <c r="U205" s="71"/>
      <c r="V205" s="71"/>
      <c r="W205" s="71"/>
      <c r="X205" s="71"/>
    </row>
    <row r="206" spans="1:24" x14ac:dyDescent="0.3">
      <c r="A206" s="66"/>
      <c r="B206" s="66"/>
      <c r="R206" s="71"/>
      <c r="S206" s="71"/>
      <c r="T206" s="71"/>
      <c r="U206" s="71"/>
      <c r="V206" s="71"/>
      <c r="W206" s="71"/>
      <c r="X206" s="71"/>
    </row>
    <row r="207" spans="1:24" x14ac:dyDescent="0.3">
      <c r="A207" s="66"/>
      <c r="B207" s="66"/>
      <c r="R207" s="71"/>
      <c r="S207" s="71"/>
      <c r="T207" s="71"/>
      <c r="U207" s="71"/>
      <c r="V207" s="71"/>
      <c r="W207" s="71"/>
      <c r="X207" s="71"/>
    </row>
    <row r="208" spans="1:24" x14ac:dyDescent="0.3">
      <c r="A208" s="66"/>
      <c r="B208" s="66"/>
      <c r="R208" s="71"/>
      <c r="S208" s="71"/>
      <c r="T208" s="71"/>
      <c r="U208" s="71"/>
      <c r="V208" s="71"/>
      <c r="W208" s="71"/>
      <c r="X208" s="71"/>
    </row>
    <row r="209" spans="1:24" x14ac:dyDescent="0.3">
      <c r="A209" s="66"/>
      <c r="B209" s="66"/>
      <c r="R209" s="71"/>
      <c r="S209" s="71"/>
      <c r="T209" s="71"/>
      <c r="U209" s="71"/>
      <c r="V209" s="71"/>
      <c r="W209" s="71"/>
      <c r="X209" s="71"/>
    </row>
    <row r="210" spans="1:24" x14ac:dyDescent="0.3">
      <c r="A210" s="66"/>
      <c r="B210" s="66"/>
      <c r="R210" s="71"/>
      <c r="S210" s="71"/>
      <c r="T210" s="71"/>
      <c r="U210" s="71"/>
      <c r="V210" s="71"/>
      <c r="W210" s="71"/>
      <c r="X210" s="71"/>
    </row>
    <row r="211" spans="1:24" x14ac:dyDescent="0.3">
      <c r="A211" s="66"/>
      <c r="B211" s="66"/>
      <c r="R211" s="71"/>
      <c r="S211" s="71"/>
      <c r="T211" s="71"/>
      <c r="U211" s="71"/>
      <c r="V211" s="71"/>
      <c r="W211" s="71"/>
      <c r="X211" s="71"/>
    </row>
    <row r="212" spans="1:24" x14ac:dyDescent="0.3">
      <c r="A212" s="66"/>
      <c r="B212" s="66"/>
      <c r="R212" s="71"/>
      <c r="S212" s="71"/>
      <c r="T212" s="71"/>
      <c r="U212" s="71"/>
      <c r="V212" s="71"/>
      <c r="W212" s="71"/>
      <c r="X212" s="71"/>
    </row>
    <row r="213" spans="1:24" x14ac:dyDescent="0.3">
      <c r="A213" s="66"/>
      <c r="B213" s="66"/>
      <c r="R213" s="71"/>
      <c r="S213" s="71"/>
      <c r="T213" s="71"/>
      <c r="U213" s="71"/>
      <c r="V213" s="71"/>
      <c r="W213" s="71"/>
      <c r="X213" s="71"/>
    </row>
    <row r="214" spans="1:24" x14ac:dyDescent="0.3">
      <c r="A214" s="66"/>
      <c r="B214" s="66"/>
      <c r="R214" s="71"/>
      <c r="S214" s="71"/>
      <c r="T214" s="71"/>
      <c r="U214" s="71"/>
      <c r="V214" s="71"/>
      <c r="W214" s="71"/>
      <c r="X214" s="71"/>
    </row>
    <row r="215" spans="1:24" x14ac:dyDescent="0.3">
      <c r="A215" s="66"/>
      <c r="B215" s="66"/>
      <c r="R215" s="71"/>
      <c r="S215" s="71"/>
      <c r="T215" s="71"/>
      <c r="U215" s="71"/>
      <c r="V215" s="71"/>
      <c r="W215" s="71"/>
      <c r="X215" s="71"/>
    </row>
    <row r="216" spans="1:24" x14ac:dyDescent="0.3">
      <c r="A216" s="66"/>
      <c r="B216" s="66"/>
      <c r="R216" s="71"/>
      <c r="S216" s="71"/>
      <c r="T216" s="71"/>
      <c r="U216" s="71"/>
      <c r="V216" s="71"/>
      <c r="W216" s="71"/>
      <c r="X216" s="71"/>
    </row>
    <row r="217" spans="1:24" x14ac:dyDescent="0.3">
      <c r="A217" s="66"/>
      <c r="B217" s="66"/>
      <c r="R217" s="71"/>
      <c r="S217" s="71"/>
      <c r="T217" s="71"/>
      <c r="U217" s="71"/>
      <c r="V217" s="71"/>
      <c r="W217" s="71"/>
      <c r="X217" s="71"/>
    </row>
    <row r="218" spans="1:24" x14ac:dyDescent="0.3">
      <c r="A218" s="66"/>
      <c r="B218" s="66"/>
      <c r="R218" s="71"/>
      <c r="S218" s="71"/>
      <c r="T218" s="71"/>
      <c r="U218" s="71"/>
      <c r="V218" s="71"/>
      <c r="W218" s="71"/>
      <c r="X218" s="71"/>
    </row>
    <row r="219" spans="1:24" x14ac:dyDescent="0.3">
      <c r="A219" s="66"/>
      <c r="B219" s="66"/>
      <c r="R219" s="71"/>
      <c r="S219" s="71"/>
      <c r="T219" s="71"/>
      <c r="U219" s="71"/>
      <c r="V219" s="71"/>
      <c r="W219" s="71"/>
      <c r="X219" s="71"/>
    </row>
    <row r="220" spans="1:24" x14ac:dyDescent="0.3">
      <c r="A220" s="66"/>
      <c r="B220" s="66"/>
      <c r="R220" s="71"/>
      <c r="S220" s="71"/>
      <c r="T220" s="71"/>
      <c r="U220" s="71"/>
      <c r="V220" s="71"/>
      <c r="W220" s="71"/>
      <c r="X220" s="71"/>
    </row>
    <row r="221" spans="1:24" x14ac:dyDescent="0.3">
      <c r="A221" s="66"/>
      <c r="B221" s="66"/>
      <c r="R221" s="71"/>
      <c r="S221" s="71"/>
      <c r="T221" s="71"/>
      <c r="U221" s="71"/>
      <c r="V221" s="71"/>
      <c r="W221" s="71"/>
      <c r="X221" s="71"/>
    </row>
    <row r="222" spans="1:24" x14ac:dyDescent="0.3">
      <c r="A222" s="66"/>
      <c r="B222" s="66"/>
      <c r="R222" s="71"/>
      <c r="S222" s="71"/>
      <c r="T222" s="71"/>
      <c r="U222" s="71"/>
      <c r="V222" s="71"/>
      <c r="W222" s="71"/>
      <c r="X222" s="71"/>
    </row>
    <row r="223" spans="1:24" x14ac:dyDescent="0.3">
      <c r="A223" s="66"/>
      <c r="B223" s="66"/>
      <c r="R223" s="71"/>
      <c r="S223" s="71"/>
      <c r="T223" s="71"/>
      <c r="U223" s="71"/>
      <c r="V223" s="71"/>
      <c r="W223" s="71"/>
      <c r="X223" s="71"/>
    </row>
    <row r="224" spans="1:24" x14ac:dyDescent="0.3">
      <c r="A224" s="66"/>
      <c r="B224" s="66"/>
      <c r="R224" s="71"/>
      <c r="S224" s="71"/>
      <c r="T224" s="71"/>
      <c r="U224" s="71"/>
      <c r="V224" s="71"/>
      <c r="W224" s="71"/>
      <c r="X224" s="71"/>
    </row>
    <row r="225" spans="1:24" x14ac:dyDescent="0.3">
      <c r="A225" s="66"/>
      <c r="B225" s="66"/>
      <c r="R225" s="71"/>
      <c r="S225" s="71"/>
      <c r="T225" s="71"/>
      <c r="U225" s="71"/>
      <c r="V225" s="71"/>
      <c r="W225" s="71"/>
      <c r="X225" s="71"/>
    </row>
    <row r="226" spans="1:24" x14ac:dyDescent="0.3">
      <c r="A226" s="66"/>
      <c r="B226" s="66"/>
      <c r="R226" s="71"/>
      <c r="S226" s="71"/>
      <c r="T226" s="71"/>
      <c r="U226" s="71"/>
      <c r="V226" s="71"/>
      <c r="W226" s="71"/>
      <c r="X226" s="71"/>
    </row>
    <row r="227" spans="1:24" x14ac:dyDescent="0.3">
      <c r="A227" s="66"/>
      <c r="B227" s="66"/>
      <c r="R227" s="71"/>
      <c r="S227" s="71"/>
      <c r="T227" s="71"/>
      <c r="U227" s="71"/>
      <c r="V227" s="71"/>
      <c r="W227" s="71"/>
      <c r="X227" s="71"/>
    </row>
    <row r="228" spans="1:24" x14ac:dyDescent="0.3">
      <c r="A228" s="66"/>
      <c r="B228" s="66"/>
      <c r="R228" s="71"/>
      <c r="S228" s="71"/>
      <c r="T228" s="71"/>
      <c r="U228" s="71"/>
      <c r="V228" s="71"/>
      <c r="W228" s="71"/>
      <c r="X228" s="71"/>
    </row>
    <row r="229" spans="1:24" x14ac:dyDescent="0.3">
      <c r="A229" s="66"/>
      <c r="B229" s="66"/>
      <c r="R229" s="71"/>
      <c r="S229" s="71"/>
      <c r="T229" s="71"/>
      <c r="U229" s="71"/>
      <c r="V229" s="71"/>
      <c r="W229" s="71"/>
      <c r="X229" s="71"/>
    </row>
    <row r="230" spans="1:24" x14ac:dyDescent="0.3">
      <c r="A230" s="66"/>
      <c r="B230" s="66"/>
      <c r="R230" s="71"/>
      <c r="S230" s="71"/>
      <c r="T230" s="71"/>
      <c r="U230" s="71"/>
      <c r="V230" s="71"/>
      <c r="W230" s="71"/>
      <c r="X230" s="71"/>
    </row>
    <row r="231" spans="1:24" x14ac:dyDescent="0.3">
      <c r="A231" s="66"/>
      <c r="B231" s="66"/>
      <c r="R231" s="71"/>
      <c r="S231" s="71"/>
      <c r="T231" s="71"/>
      <c r="U231" s="71"/>
      <c r="V231" s="71"/>
      <c r="W231" s="71"/>
      <c r="X231" s="71"/>
    </row>
    <row r="232" spans="1:24" x14ac:dyDescent="0.3">
      <c r="A232" s="66"/>
      <c r="B232" s="66"/>
      <c r="R232" s="71"/>
      <c r="S232" s="71"/>
      <c r="T232" s="71"/>
      <c r="U232" s="71"/>
      <c r="V232" s="71"/>
      <c r="W232" s="71"/>
      <c r="X232" s="71"/>
    </row>
    <row r="233" spans="1:24" x14ac:dyDescent="0.3">
      <c r="A233" s="66"/>
      <c r="B233" s="66"/>
      <c r="R233" s="71"/>
      <c r="S233" s="71"/>
      <c r="T233" s="71"/>
      <c r="U233" s="71"/>
      <c r="V233" s="71"/>
      <c r="W233" s="71"/>
      <c r="X233" s="71"/>
    </row>
    <row r="234" spans="1:24" x14ac:dyDescent="0.3">
      <c r="A234" s="66"/>
      <c r="B234" s="66"/>
      <c r="R234" s="71"/>
      <c r="S234" s="71"/>
      <c r="T234" s="71"/>
      <c r="U234" s="71"/>
      <c r="V234" s="71"/>
      <c r="W234" s="71"/>
      <c r="X234" s="71"/>
    </row>
    <row r="235" spans="1:24" x14ac:dyDescent="0.3">
      <c r="A235" s="66"/>
      <c r="B235" s="66"/>
      <c r="R235" s="71"/>
      <c r="S235" s="71"/>
      <c r="T235" s="71"/>
      <c r="U235" s="71"/>
      <c r="V235" s="71"/>
      <c r="W235" s="71"/>
      <c r="X235" s="71"/>
    </row>
    <row r="236" spans="1:24" x14ac:dyDescent="0.3">
      <c r="A236" s="66"/>
      <c r="B236" s="66"/>
      <c r="R236" s="71"/>
      <c r="S236" s="71"/>
      <c r="T236" s="71"/>
      <c r="U236" s="71"/>
      <c r="V236" s="71"/>
      <c r="W236" s="71"/>
      <c r="X236" s="71"/>
    </row>
    <row r="237" spans="1:24" x14ac:dyDescent="0.3">
      <c r="A237" s="66"/>
      <c r="B237" s="66"/>
      <c r="R237" s="71"/>
      <c r="S237" s="71"/>
      <c r="T237" s="71"/>
      <c r="U237" s="71"/>
      <c r="V237" s="71"/>
      <c r="W237" s="71"/>
      <c r="X237" s="71"/>
    </row>
    <row r="238" spans="1:24" x14ac:dyDescent="0.3">
      <c r="A238" s="66"/>
      <c r="B238" s="66"/>
      <c r="R238" s="71"/>
      <c r="S238" s="71"/>
      <c r="T238" s="71"/>
      <c r="U238" s="71"/>
      <c r="V238" s="71"/>
      <c r="W238" s="71"/>
      <c r="X238" s="71"/>
    </row>
    <row r="239" spans="1:24" x14ac:dyDescent="0.3">
      <c r="A239" s="66"/>
      <c r="B239" s="66"/>
      <c r="R239" s="71"/>
      <c r="S239" s="71"/>
      <c r="T239" s="71"/>
      <c r="U239" s="71"/>
      <c r="V239" s="71"/>
      <c r="W239" s="71"/>
      <c r="X239" s="71"/>
    </row>
    <row r="240" spans="1:24" x14ac:dyDescent="0.3">
      <c r="A240" s="66"/>
      <c r="B240" s="66"/>
      <c r="R240" s="71"/>
      <c r="S240" s="71"/>
      <c r="T240" s="71"/>
      <c r="U240" s="71"/>
      <c r="V240" s="71"/>
      <c r="W240" s="71"/>
      <c r="X240" s="71"/>
    </row>
    <row r="241" spans="1:24" x14ac:dyDescent="0.3">
      <c r="A241" s="66"/>
      <c r="B241" s="66"/>
      <c r="R241" s="71"/>
      <c r="S241" s="71"/>
      <c r="T241" s="71"/>
      <c r="U241" s="71"/>
      <c r="V241" s="71"/>
      <c r="W241" s="71"/>
      <c r="X241" s="71"/>
    </row>
    <row r="242" spans="1:24" x14ac:dyDescent="0.3">
      <c r="A242" s="66"/>
      <c r="B242" s="66"/>
      <c r="R242" s="71"/>
      <c r="S242" s="71"/>
      <c r="T242" s="71"/>
      <c r="U242" s="71"/>
      <c r="V242" s="71"/>
      <c r="W242" s="71"/>
      <c r="X242" s="71"/>
    </row>
    <row r="243" spans="1:24" x14ac:dyDescent="0.3">
      <c r="A243" s="66"/>
      <c r="B243" s="66"/>
      <c r="R243" s="71"/>
      <c r="S243" s="71"/>
      <c r="T243" s="71"/>
      <c r="U243" s="71"/>
      <c r="V243" s="71"/>
      <c r="W243" s="71"/>
      <c r="X243" s="71"/>
    </row>
    <row r="244" spans="1:24" x14ac:dyDescent="0.3">
      <c r="A244" s="66"/>
      <c r="B244" s="66"/>
      <c r="R244" s="71"/>
      <c r="S244" s="71"/>
      <c r="T244" s="71"/>
      <c r="U244" s="71"/>
      <c r="V244" s="71"/>
      <c r="W244" s="71"/>
      <c r="X244" s="71"/>
    </row>
    <row r="245" spans="1:24" x14ac:dyDescent="0.3">
      <c r="A245" s="66"/>
      <c r="B245" s="66"/>
      <c r="R245" s="71"/>
      <c r="S245" s="71"/>
      <c r="T245" s="71"/>
      <c r="U245" s="71"/>
      <c r="V245" s="71"/>
      <c r="W245" s="71"/>
      <c r="X245" s="71"/>
    </row>
    <row r="246" spans="1:24" x14ac:dyDescent="0.3">
      <c r="A246" s="66"/>
      <c r="B246" s="66"/>
      <c r="R246" s="71"/>
      <c r="S246" s="71"/>
      <c r="T246" s="71"/>
      <c r="U246" s="71"/>
      <c r="V246" s="71"/>
      <c r="W246" s="71"/>
      <c r="X246" s="71"/>
    </row>
    <row r="247" spans="1:24" x14ac:dyDescent="0.3">
      <c r="A247" s="66"/>
      <c r="B247" s="66"/>
      <c r="R247" s="71"/>
      <c r="S247" s="71"/>
      <c r="T247" s="71"/>
      <c r="U247" s="71"/>
      <c r="V247" s="71"/>
      <c r="W247" s="71"/>
      <c r="X247" s="71"/>
    </row>
    <row r="248" spans="1:24" x14ac:dyDescent="0.3">
      <c r="A248" s="66"/>
      <c r="B248" s="66"/>
      <c r="R248" s="71"/>
      <c r="S248" s="71"/>
      <c r="T248" s="71"/>
      <c r="U248" s="71"/>
      <c r="V248" s="71"/>
      <c r="W248" s="71"/>
      <c r="X248" s="71"/>
    </row>
    <row r="249" spans="1:24" x14ac:dyDescent="0.3">
      <c r="A249" s="66"/>
      <c r="B249" s="66"/>
      <c r="R249" s="71"/>
      <c r="S249" s="71"/>
      <c r="T249" s="71"/>
      <c r="U249" s="71"/>
      <c r="V249" s="71"/>
      <c r="W249" s="71"/>
      <c r="X249" s="71"/>
    </row>
    <row r="250" spans="1:24" x14ac:dyDescent="0.3">
      <c r="A250" s="66"/>
      <c r="B250" s="66"/>
      <c r="R250" s="71"/>
      <c r="S250" s="71"/>
      <c r="T250" s="71"/>
      <c r="U250" s="71"/>
      <c r="V250" s="71"/>
      <c r="W250" s="71"/>
      <c r="X250" s="71"/>
    </row>
    <row r="251" spans="1:24" x14ac:dyDescent="0.3">
      <c r="A251" s="66"/>
      <c r="B251" s="66"/>
      <c r="R251" s="71"/>
      <c r="S251" s="71"/>
      <c r="T251" s="71"/>
      <c r="U251" s="71"/>
      <c r="V251" s="71"/>
      <c r="W251" s="71"/>
      <c r="X251" s="71"/>
    </row>
    <row r="252" spans="1:24" x14ac:dyDescent="0.3">
      <c r="A252" s="66"/>
      <c r="B252" s="66"/>
      <c r="R252" s="71"/>
      <c r="S252" s="71"/>
      <c r="T252" s="71"/>
      <c r="U252" s="71"/>
      <c r="V252" s="71"/>
      <c r="W252" s="71"/>
      <c r="X252" s="71"/>
    </row>
    <row r="253" spans="1:24" x14ac:dyDescent="0.3">
      <c r="A253" s="66"/>
      <c r="B253" s="66"/>
      <c r="R253" s="71"/>
      <c r="S253" s="71"/>
      <c r="T253" s="71"/>
      <c r="U253" s="71"/>
      <c r="V253" s="71"/>
      <c r="W253" s="71"/>
      <c r="X253" s="71"/>
    </row>
    <row r="254" spans="1:24" x14ac:dyDescent="0.3">
      <c r="A254" s="66"/>
      <c r="B254" s="66"/>
      <c r="R254" s="71"/>
      <c r="S254" s="71"/>
      <c r="T254" s="71"/>
      <c r="U254" s="71"/>
      <c r="V254" s="71"/>
      <c r="W254" s="71"/>
      <c r="X254" s="71"/>
    </row>
    <row r="255" spans="1:24" x14ac:dyDescent="0.3">
      <c r="A255" s="66"/>
      <c r="B255" s="66"/>
      <c r="R255" s="71"/>
      <c r="S255" s="71"/>
      <c r="T255" s="71"/>
      <c r="U255" s="71"/>
      <c r="V255" s="71"/>
      <c r="W255" s="71"/>
      <c r="X255" s="71"/>
    </row>
    <row r="256" spans="1:24" x14ac:dyDescent="0.3">
      <c r="A256" s="66"/>
      <c r="B256" s="66"/>
      <c r="R256" s="71"/>
      <c r="S256" s="71"/>
      <c r="T256" s="71"/>
      <c r="U256" s="71"/>
      <c r="V256" s="71"/>
      <c r="W256" s="71"/>
      <c r="X256" s="71"/>
    </row>
    <row r="257" spans="1:24" x14ac:dyDescent="0.3">
      <c r="A257" s="66"/>
      <c r="B257" s="66"/>
      <c r="R257" s="71"/>
      <c r="S257" s="71"/>
      <c r="T257" s="71"/>
      <c r="U257" s="71"/>
      <c r="V257" s="71"/>
      <c r="W257" s="71"/>
      <c r="X257" s="71"/>
    </row>
    <row r="258" spans="1:24" x14ac:dyDescent="0.3">
      <c r="A258" s="66"/>
      <c r="B258" s="66"/>
      <c r="R258" s="71"/>
      <c r="S258" s="71"/>
      <c r="T258" s="71"/>
      <c r="U258" s="71"/>
      <c r="V258" s="71"/>
      <c r="W258" s="71"/>
      <c r="X258" s="71"/>
    </row>
    <row r="259" spans="1:24" x14ac:dyDescent="0.3">
      <c r="A259" s="66"/>
      <c r="B259" s="66"/>
      <c r="R259" s="71"/>
      <c r="S259" s="71"/>
      <c r="T259" s="71"/>
      <c r="U259" s="71"/>
      <c r="V259" s="71"/>
      <c r="W259" s="71"/>
      <c r="X259" s="71"/>
    </row>
    <row r="260" spans="1:24" x14ac:dyDescent="0.3">
      <c r="A260" s="66"/>
      <c r="B260" s="66"/>
      <c r="R260" s="71"/>
      <c r="S260" s="71"/>
      <c r="T260" s="71"/>
      <c r="U260" s="71"/>
      <c r="V260" s="71"/>
      <c r="W260" s="71"/>
      <c r="X260" s="71"/>
    </row>
    <row r="261" spans="1:24" x14ac:dyDescent="0.3">
      <c r="A261" s="66"/>
      <c r="B261" s="66"/>
      <c r="R261" s="71"/>
      <c r="S261" s="71"/>
      <c r="T261" s="71"/>
      <c r="U261" s="71"/>
      <c r="V261" s="71"/>
      <c r="W261" s="71"/>
      <c r="X261" s="71"/>
    </row>
    <row r="262" spans="1:24" x14ac:dyDescent="0.3">
      <c r="A262" s="66"/>
      <c r="B262" s="66"/>
      <c r="R262" s="71"/>
      <c r="S262" s="71"/>
      <c r="T262" s="71"/>
      <c r="U262" s="71"/>
      <c r="V262" s="71"/>
      <c r="W262" s="71"/>
      <c r="X262" s="71"/>
    </row>
    <row r="263" spans="1:24" x14ac:dyDescent="0.3">
      <c r="A263" s="66"/>
      <c r="B263" s="66"/>
      <c r="R263" s="71"/>
      <c r="S263" s="71"/>
      <c r="T263" s="71"/>
      <c r="U263" s="71"/>
      <c r="V263" s="71"/>
      <c r="W263" s="71"/>
      <c r="X263" s="71"/>
    </row>
    <row r="264" spans="1:24" x14ac:dyDescent="0.3">
      <c r="A264" s="66"/>
      <c r="B264" s="66"/>
      <c r="R264" s="71"/>
      <c r="S264" s="71"/>
      <c r="T264" s="71"/>
      <c r="U264" s="71"/>
      <c r="V264" s="71"/>
      <c r="W264" s="71"/>
      <c r="X264" s="71"/>
    </row>
    <row r="265" spans="1:24" x14ac:dyDescent="0.3">
      <c r="A265" s="66"/>
      <c r="B265" s="66"/>
      <c r="R265" s="71"/>
      <c r="S265" s="71"/>
      <c r="T265" s="71"/>
      <c r="U265" s="71"/>
      <c r="V265" s="71"/>
      <c r="W265" s="71"/>
      <c r="X265" s="71"/>
    </row>
    <row r="266" spans="1:24" x14ac:dyDescent="0.3">
      <c r="A266" s="66"/>
      <c r="B266" s="66"/>
      <c r="R266" s="71"/>
      <c r="S266" s="71"/>
      <c r="T266" s="71"/>
      <c r="U266" s="71"/>
      <c r="V266" s="71"/>
      <c r="W266" s="71"/>
      <c r="X266" s="71"/>
    </row>
    <row r="267" spans="1:24" x14ac:dyDescent="0.3">
      <c r="A267" s="66"/>
      <c r="B267" s="66"/>
      <c r="R267" s="71"/>
      <c r="S267" s="71"/>
      <c r="T267" s="71"/>
      <c r="U267" s="71"/>
      <c r="V267" s="71"/>
      <c r="W267" s="71"/>
      <c r="X267" s="71"/>
    </row>
    <row r="268" spans="1:24" x14ac:dyDescent="0.3">
      <c r="A268" s="66"/>
      <c r="B268" s="66"/>
      <c r="R268" s="71"/>
      <c r="S268" s="71"/>
      <c r="T268" s="71"/>
      <c r="U268" s="71"/>
      <c r="V268" s="71"/>
      <c r="W268" s="71"/>
      <c r="X268" s="71"/>
    </row>
    <row r="269" spans="1:24" x14ac:dyDescent="0.3">
      <c r="A269" s="66"/>
      <c r="B269" s="66"/>
      <c r="R269" s="71"/>
      <c r="S269" s="71"/>
      <c r="T269" s="71"/>
      <c r="U269" s="71"/>
      <c r="V269" s="71"/>
      <c r="W269" s="71"/>
      <c r="X269" s="71"/>
    </row>
    <row r="270" spans="1:24" x14ac:dyDescent="0.3">
      <c r="A270" s="66"/>
      <c r="B270" s="66"/>
      <c r="R270" s="71"/>
      <c r="S270" s="71"/>
      <c r="T270" s="71"/>
      <c r="U270" s="71"/>
      <c r="V270" s="71"/>
      <c r="W270" s="71"/>
      <c r="X270" s="71"/>
    </row>
    <row r="271" spans="1:24" x14ac:dyDescent="0.3">
      <c r="A271" s="66"/>
      <c r="B271" s="66"/>
      <c r="R271" s="71"/>
      <c r="S271" s="71"/>
      <c r="T271" s="71"/>
      <c r="U271" s="71"/>
      <c r="V271" s="71"/>
      <c r="W271" s="71"/>
      <c r="X271" s="71"/>
    </row>
    <row r="272" spans="1:24" x14ac:dyDescent="0.3">
      <c r="A272" s="66"/>
      <c r="B272" s="66"/>
      <c r="R272" s="71"/>
      <c r="S272" s="71"/>
      <c r="T272" s="71"/>
      <c r="U272" s="71"/>
      <c r="V272" s="71"/>
      <c r="W272" s="71"/>
      <c r="X272" s="71"/>
    </row>
    <row r="273" spans="1:24" x14ac:dyDescent="0.3">
      <c r="A273" s="66"/>
      <c r="B273" s="66"/>
      <c r="R273" s="71"/>
      <c r="S273" s="71"/>
      <c r="T273" s="71"/>
      <c r="U273" s="71"/>
      <c r="V273" s="71"/>
      <c r="W273" s="71"/>
      <c r="X273" s="71"/>
    </row>
    <row r="274" spans="1:24" x14ac:dyDescent="0.3">
      <c r="A274" s="66"/>
      <c r="B274" s="66"/>
      <c r="R274" s="71"/>
      <c r="S274" s="71"/>
      <c r="T274" s="71"/>
      <c r="U274" s="71"/>
      <c r="V274" s="71"/>
      <c r="W274" s="71"/>
      <c r="X274" s="71"/>
    </row>
    <row r="275" spans="1:24" x14ac:dyDescent="0.3">
      <c r="A275" s="66"/>
      <c r="B275" s="66"/>
      <c r="R275" s="71"/>
      <c r="S275" s="71"/>
      <c r="T275" s="71"/>
      <c r="U275" s="71"/>
      <c r="V275" s="71"/>
      <c r="W275" s="71"/>
      <c r="X275" s="71"/>
    </row>
    <row r="276" spans="1:24" x14ac:dyDescent="0.3">
      <c r="A276" s="66"/>
      <c r="B276" s="66"/>
      <c r="R276" s="71"/>
      <c r="S276" s="71"/>
      <c r="T276" s="71"/>
      <c r="U276" s="71"/>
      <c r="V276" s="71"/>
      <c r="W276" s="71"/>
      <c r="X276" s="71"/>
    </row>
    <row r="277" spans="1:24" x14ac:dyDescent="0.3">
      <c r="A277" s="66"/>
      <c r="B277" s="66"/>
      <c r="R277" s="71"/>
      <c r="S277" s="71"/>
      <c r="T277" s="71"/>
      <c r="U277" s="71"/>
      <c r="V277" s="71"/>
      <c r="W277" s="71"/>
      <c r="X277" s="71"/>
    </row>
    <row r="278" spans="1:24" x14ac:dyDescent="0.3">
      <c r="A278" s="66"/>
      <c r="B278" s="66"/>
      <c r="R278" s="71"/>
      <c r="S278" s="71"/>
      <c r="T278" s="71"/>
      <c r="U278" s="71"/>
      <c r="V278" s="71"/>
      <c r="W278" s="71"/>
      <c r="X278" s="71"/>
    </row>
    <row r="279" spans="1:24" x14ac:dyDescent="0.3">
      <c r="A279" s="66"/>
      <c r="B279" s="66"/>
      <c r="R279" s="71"/>
      <c r="S279" s="71"/>
      <c r="T279" s="71"/>
      <c r="U279" s="71"/>
      <c r="V279" s="71"/>
      <c r="W279" s="71"/>
      <c r="X279" s="71"/>
    </row>
    <row r="280" spans="1:24" x14ac:dyDescent="0.3">
      <c r="A280" s="66"/>
      <c r="B280" s="66"/>
      <c r="R280" s="71"/>
      <c r="S280" s="71"/>
      <c r="T280" s="71"/>
      <c r="U280" s="71"/>
      <c r="V280" s="71"/>
      <c r="W280" s="71"/>
      <c r="X280" s="71"/>
    </row>
    <row r="281" spans="1:24" x14ac:dyDescent="0.3">
      <c r="A281" s="66"/>
      <c r="B281" s="66"/>
      <c r="R281" s="71"/>
      <c r="S281" s="71"/>
      <c r="T281" s="71"/>
      <c r="U281" s="71"/>
      <c r="V281" s="71"/>
      <c r="W281" s="71"/>
      <c r="X281" s="71"/>
    </row>
    <row r="282" spans="1:24" x14ac:dyDescent="0.3">
      <c r="A282" s="66"/>
      <c r="B282" s="66"/>
      <c r="R282" s="71"/>
      <c r="S282" s="71"/>
      <c r="T282" s="71"/>
      <c r="U282" s="71"/>
      <c r="V282" s="71"/>
      <c r="W282" s="71"/>
      <c r="X282" s="71"/>
    </row>
    <row r="283" spans="1:24" x14ac:dyDescent="0.3">
      <c r="A283" s="66"/>
      <c r="B283" s="66"/>
      <c r="R283" s="71"/>
      <c r="S283" s="71"/>
      <c r="T283" s="71"/>
      <c r="U283" s="71"/>
      <c r="V283" s="71"/>
      <c r="W283" s="71"/>
      <c r="X283" s="71"/>
    </row>
    <row r="284" spans="1:24" x14ac:dyDescent="0.3">
      <c r="A284" s="66"/>
      <c r="B284" s="66"/>
      <c r="R284" s="71"/>
      <c r="S284" s="71"/>
      <c r="T284" s="71"/>
      <c r="U284" s="71"/>
      <c r="V284" s="71"/>
      <c r="W284" s="71"/>
      <c r="X284" s="71"/>
    </row>
    <row r="285" spans="1:24" x14ac:dyDescent="0.3">
      <c r="A285" s="66"/>
      <c r="B285" s="66"/>
      <c r="R285" s="71"/>
      <c r="S285" s="71"/>
      <c r="T285" s="71"/>
      <c r="U285" s="71"/>
      <c r="V285" s="71"/>
      <c r="W285" s="71"/>
      <c r="X285" s="71"/>
    </row>
    <row r="286" spans="1:24" x14ac:dyDescent="0.3">
      <c r="A286" s="66"/>
      <c r="B286" s="66"/>
      <c r="R286" s="71"/>
      <c r="S286" s="71"/>
      <c r="T286" s="71"/>
      <c r="U286" s="71"/>
      <c r="V286" s="71"/>
      <c r="W286" s="71"/>
      <c r="X286" s="71"/>
    </row>
    <row r="287" spans="1:24" x14ac:dyDescent="0.3">
      <c r="A287" s="66"/>
      <c r="B287" s="66"/>
      <c r="R287" s="71"/>
      <c r="S287" s="71"/>
      <c r="T287" s="71"/>
      <c r="U287" s="71"/>
      <c r="V287" s="71"/>
      <c r="W287" s="71"/>
      <c r="X287" s="71"/>
    </row>
    <row r="288" spans="1:24" x14ac:dyDescent="0.3">
      <c r="A288" s="66"/>
      <c r="B288" s="66"/>
      <c r="R288" s="71"/>
      <c r="S288" s="71"/>
      <c r="T288" s="71"/>
      <c r="U288" s="71"/>
      <c r="V288" s="71"/>
      <c r="W288" s="71"/>
      <c r="X288" s="71"/>
    </row>
    <row r="289" spans="1:24" x14ac:dyDescent="0.3">
      <c r="A289" s="66"/>
      <c r="B289" s="66"/>
      <c r="R289" s="71"/>
      <c r="S289" s="71"/>
      <c r="T289" s="71"/>
      <c r="U289" s="71"/>
      <c r="V289" s="71"/>
      <c r="W289" s="71"/>
      <c r="X289" s="71"/>
    </row>
    <row r="290" spans="1:24" x14ac:dyDescent="0.3">
      <c r="A290" s="66"/>
      <c r="B290" s="66"/>
      <c r="R290" s="71"/>
      <c r="S290" s="71"/>
      <c r="T290" s="71"/>
      <c r="U290" s="71"/>
      <c r="V290" s="71"/>
      <c r="W290" s="71"/>
      <c r="X290" s="71"/>
    </row>
    <row r="291" spans="1:24" x14ac:dyDescent="0.3">
      <c r="A291" s="66"/>
      <c r="B291" s="66"/>
      <c r="R291" s="71"/>
      <c r="S291" s="71"/>
      <c r="T291" s="71"/>
      <c r="U291" s="71"/>
      <c r="V291" s="71"/>
      <c r="W291" s="71"/>
      <c r="X291" s="71"/>
    </row>
    <row r="292" spans="1:24" x14ac:dyDescent="0.3">
      <c r="A292" s="66"/>
      <c r="B292" s="66"/>
      <c r="R292" s="71"/>
      <c r="S292" s="71"/>
      <c r="T292" s="71"/>
      <c r="U292" s="71"/>
      <c r="V292" s="71"/>
      <c r="W292" s="71"/>
      <c r="X292" s="71"/>
    </row>
    <row r="293" spans="1:24" x14ac:dyDescent="0.3">
      <c r="A293" s="66"/>
      <c r="B293" s="66"/>
      <c r="R293" s="71"/>
      <c r="S293" s="71"/>
      <c r="T293" s="71"/>
      <c r="U293" s="71"/>
      <c r="V293" s="71"/>
      <c r="W293" s="71"/>
      <c r="X293" s="71"/>
    </row>
    <row r="294" spans="1:24" x14ac:dyDescent="0.3">
      <c r="A294" s="66"/>
      <c r="B294" s="66"/>
      <c r="R294" s="71"/>
      <c r="S294" s="71"/>
      <c r="T294" s="71"/>
      <c r="U294" s="71"/>
      <c r="V294" s="71"/>
      <c r="W294" s="71"/>
      <c r="X294" s="71"/>
    </row>
    <row r="295" spans="1:24" x14ac:dyDescent="0.3">
      <c r="A295" s="66"/>
      <c r="B295" s="66"/>
      <c r="R295" s="71"/>
      <c r="S295" s="71"/>
      <c r="T295" s="71"/>
      <c r="U295" s="71"/>
      <c r="V295" s="71"/>
      <c r="W295" s="71"/>
      <c r="X295" s="71"/>
    </row>
    <row r="296" spans="1:24" x14ac:dyDescent="0.3">
      <c r="A296" s="66"/>
      <c r="B296" s="66"/>
      <c r="R296" s="71"/>
      <c r="S296" s="71"/>
      <c r="T296" s="71"/>
      <c r="U296" s="71"/>
      <c r="V296" s="71"/>
      <c r="W296" s="71"/>
      <c r="X296" s="71"/>
    </row>
    <row r="297" spans="1:24" x14ac:dyDescent="0.3">
      <c r="A297" s="66"/>
      <c r="B297" s="66"/>
      <c r="R297" s="71"/>
      <c r="S297" s="71"/>
      <c r="T297" s="71"/>
      <c r="U297" s="71"/>
      <c r="V297" s="71"/>
      <c r="W297" s="71"/>
      <c r="X297" s="71"/>
    </row>
    <row r="298" spans="1:24" x14ac:dyDescent="0.3">
      <c r="A298" s="66"/>
      <c r="B298" s="66"/>
      <c r="R298" s="71"/>
      <c r="S298" s="71"/>
      <c r="T298" s="71"/>
      <c r="U298" s="71"/>
      <c r="V298" s="71"/>
      <c r="W298" s="71"/>
      <c r="X298" s="71"/>
    </row>
    <row r="299" spans="1:24" x14ac:dyDescent="0.3">
      <c r="A299" s="66"/>
      <c r="B299" s="66"/>
      <c r="R299" s="71"/>
      <c r="S299" s="71"/>
      <c r="T299" s="71"/>
      <c r="U299" s="71"/>
      <c r="V299" s="71"/>
      <c r="W299" s="71"/>
      <c r="X299" s="71"/>
    </row>
    <row r="300" spans="1:24" x14ac:dyDescent="0.3">
      <c r="A300" s="66"/>
      <c r="B300" s="66"/>
      <c r="R300" s="71"/>
      <c r="S300" s="71"/>
      <c r="T300" s="71"/>
      <c r="U300" s="71"/>
      <c r="V300" s="71"/>
      <c r="W300" s="71"/>
      <c r="X300" s="71"/>
    </row>
    <row r="301" spans="1:24" x14ac:dyDescent="0.3">
      <c r="A301" s="66"/>
      <c r="B301" s="66"/>
      <c r="R301" s="71"/>
      <c r="S301" s="71"/>
      <c r="T301" s="71"/>
      <c r="U301" s="71"/>
      <c r="V301" s="71"/>
      <c r="W301" s="71"/>
      <c r="X301" s="71"/>
    </row>
    <row r="302" spans="1:24" x14ac:dyDescent="0.3">
      <c r="A302" s="66"/>
      <c r="B302" s="66"/>
      <c r="R302" s="71"/>
      <c r="S302" s="71"/>
      <c r="T302" s="71"/>
      <c r="U302" s="71"/>
      <c r="V302" s="71"/>
      <c r="W302" s="71"/>
      <c r="X302" s="71"/>
    </row>
    <row r="303" spans="1:24" x14ac:dyDescent="0.3">
      <c r="A303" s="66"/>
      <c r="B303" s="66"/>
      <c r="R303" s="71"/>
      <c r="S303" s="71"/>
      <c r="T303" s="71"/>
      <c r="U303" s="71"/>
      <c r="V303" s="71"/>
      <c r="W303" s="71"/>
      <c r="X303" s="71"/>
    </row>
    <row r="304" spans="1:24" x14ac:dyDescent="0.3">
      <c r="A304" s="66"/>
      <c r="B304" s="66"/>
      <c r="R304" s="71"/>
      <c r="S304" s="71"/>
      <c r="T304" s="71"/>
      <c r="U304" s="71"/>
      <c r="V304" s="71"/>
      <c r="W304" s="71"/>
      <c r="X304" s="71"/>
    </row>
    <row r="305" spans="1:24" x14ac:dyDescent="0.3">
      <c r="A305" s="66"/>
      <c r="B305" s="66"/>
      <c r="R305" s="71"/>
      <c r="S305" s="71"/>
      <c r="T305" s="71"/>
      <c r="U305" s="71"/>
      <c r="V305" s="71"/>
      <c r="W305" s="71"/>
      <c r="X305" s="71"/>
    </row>
    <row r="306" spans="1:24" x14ac:dyDescent="0.3">
      <c r="A306" s="66"/>
      <c r="B306" s="66"/>
      <c r="R306" s="71"/>
      <c r="S306" s="71"/>
      <c r="T306" s="71"/>
      <c r="U306" s="71"/>
      <c r="V306" s="71"/>
      <c r="W306" s="71"/>
      <c r="X306" s="71"/>
    </row>
    <row r="307" spans="1:24" x14ac:dyDescent="0.3">
      <c r="A307" s="66"/>
      <c r="B307" s="66"/>
      <c r="R307" s="71"/>
      <c r="S307" s="71"/>
      <c r="T307" s="71"/>
      <c r="U307" s="71"/>
      <c r="V307" s="71"/>
      <c r="W307" s="71"/>
      <c r="X307" s="71"/>
    </row>
    <row r="308" spans="1:24" x14ac:dyDescent="0.3">
      <c r="A308" s="66"/>
      <c r="B308" s="66"/>
      <c r="R308" s="71"/>
      <c r="S308" s="71"/>
      <c r="T308" s="71"/>
      <c r="U308" s="71"/>
      <c r="V308" s="71"/>
      <c r="W308" s="71"/>
      <c r="X308" s="71"/>
    </row>
    <row r="309" spans="1:24" x14ac:dyDescent="0.3">
      <c r="A309" s="66"/>
      <c r="B309" s="66"/>
      <c r="R309" s="71"/>
      <c r="S309" s="71"/>
      <c r="T309" s="71"/>
      <c r="U309" s="71"/>
      <c r="V309" s="71"/>
      <c r="W309" s="71"/>
      <c r="X309" s="71"/>
    </row>
    <row r="310" spans="1:24" x14ac:dyDescent="0.3">
      <c r="A310" s="66"/>
      <c r="B310" s="66"/>
      <c r="R310" s="71"/>
      <c r="S310" s="71"/>
      <c r="T310" s="71"/>
      <c r="U310" s="71"/>
      <c r="V310" s="71"/>
      <c r="W310" s="71"/>
      <c r="X310" s="71"/>
    </row>
    <row r="311" spans="1:24" x14ac:dyDescent="0.3">
      <c r="A311" s="66"/>
      <c r="B311" s="66"/>
      <c r="R311" s="71"/>
      <c r="S311" s="71"/>
      <c r="T311" s="71"/>
      <c r="U311" s="71"/>
      <c r="V311" s="71"/>
      <c r="W311" s="71"/>
      <c r="X311" s="71"/>
    </row>
    <row r="312" spans="1:24" x14ac:dyDescent="0.3">
      <c r="A312" s="66"/>
      <c r="B312" s="66"/>
      <c r="R312" s="71"/>
      <c r="S312" s="71"/>
      <c r="T312" s="71"/>
      <c r="U312" s="71"/>
      <c r="V312" s="71"/>
      <c r="W312" s="71"/>
      <c r="X312" s="71"/>
    </row>
    <row r="313" spans="1:24" x14ac:dyDescent="0.3">
      <c r="A313" s="66"/>
      <c r="B313" s="66"/>
      <c r="R313" s="71"/>
      <c r="S313" s="71"/>
      <c r="T313" s="71"/>
      <c r="U313" s="71"/>
      <c r="V313" s="71"/>
      <c r="W313" s="71"/>
      <c r="X313" s="71"/>
    </row>
    <row r="314" spans="1:24" x14ac:dyDescent="0.3">
      <c r="A314" s="66"/>
      <c r="B314" s="66"/>
      <c r="R314" s="71"/>
      <c r="S314" s="71"/>
      <c r="T314" s="71"/>
      <c r="U314" s="71"/>
      <c r="V314" s="71"/>
      <c r="W314" s="71"/>
      <c r="X314" s="71"/>
    </row>
    <row r="315" spans="1:24" x14ac:dyDescent="0.3">
      <c r="A315" s="66"/>
      <c r="B315" s="66"/>
      <c r="R315" s="71"/>
      <c r="S315" s="71"/>
      <c r="T315" s="71"/>
      <c r="U315" s="71"/>
      <c r="V315" s="71"/>
      <c r="W315" s="71"/>
      <c r="X315" s="71"/>
    </row>
    <row r="316" spans="1:24" x14ac:dyDescent="0.3">
      <c r="A316" s="66"/>
      <c r="B316" s="66"/>
      <c r="R316" s="71"/>
      <c r="S316" s="71"/>
      <c r="T316" s="71"/>
      <c r="U316" s="71"/>
      <c r="V316" s="71"/>
      <c r="W316" s="71"/>
      <c r="X316" s="71"/>
    </row>
    <row r="317" spans="1:24" x14ac:dyDescent="0.3">
      <c r="A317" s="66"/>
      <c r="B317" s="66"/>
      <c r="R317" s="71"/>
      <c r="S317" s="71"/>
      <c r="T317" s="71"/>
      <c r="U317" s="71"/>
      <c r="V317" s="71"/>
      <c r="W317" s="71"/>
      <c r="X317" s="71"/>
    </row>
    <row r="318" spans="1:24" x14ac:dyDescent="0.3">
      <c r="A318" s="66"/>
      <c r="B318" s="66"/>
      <c r="R318" s="71"/>
      <c r="S318" s="71"/>
      <c r="T318" s="71"/>
      <c r="U318" s="71"/>
      <c r="V318" s="71"/>
      <c r="W318" s="71"/>
      <c r="X318" s="71"/>
    </row>
    <row r="319" spans="1:24" x14ac:dyDescent="0.3">
      <c r="A319" s="66"/>
      <c r="B319" s="66"/>
      <c r="R319" s="71"/>
      <c r="S319" s="71"/>
      <c r="T319" s="71"/>
      <c r="U319" s="71"/>
      <c r="V319" s="71"/>
      <c r="W319" s="71"/>
      <c r="X319" s="71"/>
    </row>
    <row r="320" spans="1:24" x14ac:dyDescent="0.3">
      <c r="A320" s="66"/>
      <c r="B320" s="66"/>
      <c r="R320" s="71"/>
      <c r="S320" s="71"/>
      <c r="T320" s="71"/>
      <c r="U320" s="71"/>
      <c r="V320" s="71"/>
      <c r="W320" s="71"/>
      <c r="X320" s="71"/>
    </row>
    <row r="321" spans="1:24" x14ac:dyDescent="0.3">
      <c r="A321" s="66"/>
      <c r="B321" s="66"/>
      <c r="R321" s="71"/>
      <c r="S321" s="71"/>
      <c r="T321" s="71"/>
      <c r="U321" s="71"/>
      <c r="V321" s="71"/>
      <c r="W321" s="71"/>
      <c r="X321" s="71"/>
    </row>
    <row r="322" spans="1:24" x14ac:dyDescent="0.3">
      <c r="A322" s="66"/>
      <c r="B322" s="66"/>
      <c r="R322" s="71"/>
      <c r="S322" s="71"/>
      <c r="T322" s="71"/>
      <c r="U322" s="71"/>
      <c r="V322" s="71"/>
      <c r="W322" s="71"/>
      <c r="X322" s="71"/>
    </row>
    <row r="323" spans="1:24" x14ac:dyDescent="0.3">
      <c r="A323" s="66"/>
      <c r="B323" s="66"/>
      <c r="R323" s="71"/>
      <c r="S323" s="71"/>
      <c r="T323" s="71"/>
      <c r="U323" s="71"/>
      <c r="V323" s="71"/>
      <c r="W323" s="71"/>
      <c r="X323" s="71"/>
    </row>
    <row r="324" spans="1:24" x14ac:dyDescent="0.3">
      <c r="A324" s="66"/>
      <c r="B324" s="66"/>
      <c r="R324" s="71"/>
      <c r="S324" s="71"/>
      <c r="T324" s="71"/>
      <c r="U324" s="71"/>
      <c r="V324" s="71"/>
      <c r="W324" s="71"/>
      <c r="X324" s="71"/>
    </row>
    <row r="325" spans="1:24" x14ac:dyDescent="0.3">
      <c r="A325" s="66"/>
      <c r="B325" s="66"/>
      <c r="R325" s="71"/>
      <c r="S325" s="71"/>
      <c r="T325" s="71"/>
      <c r="U325" s="71"/>
      <c r="V325" s="71"/>
      <c r="W325" s="71"/>
      <c r="X325" s="71"/>
    </row>
    <row r="326" spans="1:24" x14ac:dyDescent="0.3">
      <c r="A326" s="66"/>
      <c r="B326" s="66"/>
      <c r="R326" s="71"/>
      <c r="S326" s="71"/>
      <c r="T326" s="71"/>
      <c r="U326" s="71"/>
      <c r="V326" s="71"/>
      <c r="W326" s="71"/>
      <c r="X326" s="71"/>
    </row>
    <row r="327" spans="1:24" x14ac:dyDescent="0.3">
      <c r="A327" s="66"/>
      <c r="B327" s="66"/>
      <c r="R327" s="71"/>
      <c r="S327" s="71"/>
      <c r="T327" s="71"/>
      <c r="U327" s="71"/>
      <c r="V327" s="71"/>
      <c r="W327" s="71"/>
      <c r="X327" s="71"/>
    </row>
    <row r="328" spans="1:24" x14ac:dyDescent="0.3">
      <c r="A328" s="66"/>
      <c r="B328" s="66"/>
      <c r="R328" s="71"/>
      <c r="S328" s="71"/>
      <c r="T328" s="71"/>
      <c r="U328" s="71"/>
      <c r="V328" s="71"/>
      <c r="W328" s="71"/>
      <c r="X328" s="71"/>
    </row>
    <row r="329" spans="1:24" x14ac:dyDescent="0.3">
      <c r="A329" s="66"/>
      <c r="B329" s="66"/>
      <c r="R329" s="71"/>
      <c r="S329" s="71"/>
      <c r="T329" s="71"/>
      <c r="U329" s="71"/>
      <c r="V329" s="71"/>
      <c r="W329" s="71"/>
      <c r="X329" s="71"/>
    </row>
    <row r="330" spans="1:24" x14ac:dyDescent="0.3">
      <c r="A330" s="66"/>
      <c r="B330" s="66"/>
      <c r="R330" s="71"/>
      <c r="S330" s="71"/>
      <c r="T330" s="71"/>
      <c r="U330" s="71"/>
      <c r="V330" s="71"/>
      <c r="W330" s="71"/>
      <c r="X330" s="71"/>
    </row>
    <row r="331" spans="1:24" x14ac:dyDescent="0.3">
      <c r="A331" s="66"/>
      <c r="B331" s="66"/>
      <c r="R331" s="71"/>
      <c r="S331" s="71"/>
      <c r="T331" s="71"/>
      <c r="U331" s="71"/>
      <c r="V331" s="71"/>
      <c r="W331" s="71"/>
      <c r="X331" s="71"/>
    </row>
    <row r="332" spans="1:24" x14ac:dyDescent="0.3">
      <c r="A332" s="66"/>
      <c r="B332" s="66"/>
      <c r="R332" s="71"/>
      <c r="S332" s="71"/>
      <c r="T332" s="71"/>
      <c r="U332" s="71"/>
      <c r="V332" s="71"/>
      <c r="W332" s="71"/>
      <c r="X332" s="71"/>
    </row>
    <row r="333" spans="1:24" x14ac:dyDescent="0.3">
      <c r="A333" s="66"/>
      <c r="B333" s="66"/>
      <c r="R333" s="71"/>
      <c r="S333" s="71"/>
      <c r="T333" s="71"/>
      <c r="U333" s="71"/>
      <c r="V333" s="71"/>
      <c r="W333" s="71"/>
      <c r="X333" s="71"/>
    </row>
    <row r="334" spans="1:24" x14ac:dyDescent="0.3">
      <c r="A334" s="66"/>
      <c r="B334" s="66"/>
      <c r="R334" s="71"/>
      <c r="S334" s="71"/>
      <c r="T334" s="71"/>
      <c r="U334" s="71"/>
      <c r="V334" s="71"/>
      <c r="W334" s="71"/>
      <c r="X334" s="71"/>
    </row>
    <row r="335" spans="1:24" x14ac:dyDescent="0.3">
      <c r="A335" s="66"/>
      <c r="B335" s="66"/>
      <c r="R335" s="71"/>
      <c r="S335" s="71"/>
      <c r="T335" s="71"/>
      <c r="U335" s="71"/>
      <c r="V335" s="71"/>
      <c r="W335" s="71"/>
      <c r="X335" s="71"/>
    </row>
    <row r="336" spans="1:24" x14ac:dyDescent="0.3">
      <c r="A336" s="66"/>
      <c r="B336" s="66"/>
      <c r="R336" s="71"/>
      <c r="S336" s="71"/>
      <c r="T336" s="71"/>
      <c r="U336" s="71"/>
      <c r="V336" s="71"/>
      <c r="W336" s="71"/>
      <c r="X336" s="71"/>
    </row>
    <row r="337" spans="1:24" x14ac:dyDescent="0.3">
      <c r="A337" s="66"/>
      <c r="B337" s="66"/>
      <c r="R337" s="71"/>
      <c r="S337" s="71"/>
      <c r="T337" s="71"/>
      <c r="U337" s="71"/>
      <c r="V337" s="71"/>
      <c r="W337" s="71"/>
      <c r="X337" s="71"/>
    </row>
    <row r="338" spans="1:24" x14ac:dyDescent="0.3">
      <c r="A338" s="66"/>
      <c r="B338" s="66"/>
      <c r="R338" s="71"/>
      <c r="S338" s="71"/>
      <c r="T338" s="71"/>
      <c r="U338" s="71"/>
      <c r="V338" s="71"/>
      <c r="W338" s="71"/>
      <c r="X338" s="71"/>
    </row>
    <row r="339" spans="1:24" x14ac:dyDescent="0.3">
      <c r="A339" s="66"/>
      <c r="B339" s="66"/>
      <c r="R339" s="71"/>
      <c r="S339" s="71"/>
      <c r="T339" s="71"/>
      <c r="U339" s="71"/>
      <c r="V339" s="71"/>
      <c r="W339" s="71"/>
      <c r="X339" s="71"/>
    </row>
    <row r="340" spans="1:24" x14ac:dyDescent="0.3">
      <c r="A340" s="66"/>
      <c r="B340" s="66"/>
      <c r="R340" s="71"/>
      <c r="S340" s="71"/>
      <c r="T340" s="71"/>
      <c r="U340" s="71"/>
      <c r="V340" s="71"/>
      <c r="W340" s="71"/>
      <c r="X340" s="71"/>
    </row>
    <row r="341" spans="1:24" x14ac:dyDescent="0.3">
      <c r="A341" s="66"/>
      <c r="B341" s="66"/>
      <c r="R341" s="71"/>
      <c r="S341" s="71"/>
      <c r="T341" s="71"/>
      <c r="U341" s="71"/>
      <c r="V341" s="71"/>
      <c r="W341" s="71"/>
      <c r="X341" s="71"/>
    </row>
    <row r="342" spans="1:24" x14ac:dyDescent="0.3">
      <c r="A342" s="66"/>
      <c r="B342" s="66"/>
      <c r="R342" s="71"/>
      <c r="S342" s="71"/>
      <c r="T342" s="71"/>
      <c r="U342" s="71"/>
      <c r="V342" s="71"/>
      <c r="W342" s="71"/>
      <c r="X342" s="71"/>
    </row>
    <row r="343" spans="1:24" x14ac:dyDescent="0.3">
      <c r="A343" s="66"/>
      <c r="B343" s="66"/>
      <c r="R343" s="71"/>
      <c r="S343" s="71"/>
      <c r="T343" s="71"/>
      <c r="U343" s="71"/>
      <c r="V343" s="71"/>
      <c r="W343" s="71"/>
      <c r="X343" s="71"/>
    </row>
    <row r="344" spans="1:24" x14ac:dyDescent="0.3">
      <c r="A344" s="66"/>
      <c r="B344" s="66"/>
      <c r="R344" s="71"/>
      <c r="S344" s="71"/>
      <c r="T344" s="71"/>
      <c r="U344" s="71"/>
      <c r="V344" s="71"/>
      <c r="W344" s="71"/>
      <c r="X344" s="71"/>
    </row>
    <row r="345" spans="1:24" x14ac:dyDescent="0.3">
      <c r="A345" s="66"/>
      <c r="B345" s="66"/>
      <c r="R345" s="71"/>
      <c r="S345" s="71"/>
      <c r="T345" s="71"/>
      <c r="U345" s="71"/>
      <c r="V345" s="71"/>
      <c r="W345" s="71"/>
      <c r="X345" s="71"/>
    </row>
    <row r="346" spans="1:24" x14ac:dyDescent="0.3">
      <c r="A346" s="66"/>
      <c r="B346" s="66"/>
      <c r="R346" s="71"/>
      <c r="S346" s="71"/>
      <c r="T346" s="71"/>
      <c r="U346" s="71"/>
      <c r="V346" s="71"/>
      <c r="W346" s="71"/>
      <c r="X346" s="71"/>
    </row>
    <row r="347" spans="1:24" x14ac:dyDescent="0.3">
      <c r="A347" s="66"/>
      <c r="B347" s="66"/>
      <c r="R347" s="71"/>
      <c r="S347" s="71"/>
      <c r="T347" s="71"/>
      <c r="U347" s="71"/>
      <c r="V347" s="71"/>
      <c r="W347" s="71"/>
      <c r="X347" s="71"/>
    </row>
    <row r="348" spans="1:24" x14ac:dyDescent="0.3">
      <c r="A348" s="66"/>
      <c r="B348" s="66"/>
      <c r="R348" s="71"/>
      <c r="S348" s="71"/>
      <c r="T348" s="71"/>
      <c r="U348" s="71"/>
      <c r="V348" s="71"/>
      <c r="W348" s="71"/>
      <c r="X348" s="71"/>
    </row>
    <row r="349" spans="1:24" x14ac:dyDescent="0.3">
      <c r="A349" s="66"/>
      <c r="B349" s="66"/>
      <c r="R349" s="71"/>
      <c r="S349" s="71"/>
      <c r="T349" s="71"/>
      <c r="U349" s="71"/>
      <c r="V349" s="71"/>
      <c r="W349" s="71"/>
      <c r="X349" s="71"/>
    </row>
    <row r="350" spans="1:24" x14ac:dyDescent="0.3">
      <c r="A350" s="66"/>
      <c r="B350" s="66"/>
      <c r="R350" s="71"/>
      <c r="S350" s="71"/>
      <c r="T350" s="71"/>
      <c r="U350" s="71"/>
      <c r="V350" s="71"/>
      <c r="W350" s="71"/>
      <c r="X350" s="71"/>
    </row>
    <row r="351" spans="1:24" x14ac:dyDescent="0.3">
      <c r="A351" s="66"/>
      <c r="B351" s="66"/>
      <c r="R351" s="71"/>
      <c r="S351" s="71"/>
      <c r="T351" s="71"/>
      <c r="U351" s="71"/>
      <c r="V351" s="71"/>
      <c r="W351" s="71"/>
      <c r="X351" s="71"/>
    </row>
    <row r="352" spans="1:24" x14ac:dyDescent="0.3">
      <c r="A352" s="66"/>
      <c r="B352" s="66"/>
      <c r="R352" s="71"/>
      <c r="S352" s="71"/>
      <c r="T352" s="71"/>
      <c r="U352" s="71"/>
      <c r="V352" s="71"/>
      <c r="W352" s="71"/>
      <c r="X352" s="71"/>
    </row>
    <row r="353" spans="1:24" x14ac:dyDescent="0.3">
      <c r="A353" s="66"/>
      <c r="B353" s="66"/>
      <c r="R353" s="71"/>
      <c r="S353" s="71"/>
      <c r="T353" s="71"/>
      <c r="U353" s="71"/>
      <c r="V353" s="71"/>
      <c r="W353" s="71"/>
      <c r="X353" s="71"/>
    </row>
    <row r="354" spans="1:24" x14ac:dyDescent="0.3">
      <c r="A354" s="66"/>
      <c r="B354" s="66"/>
      <c r="R354" s="71"/>
      <c r="S354" s="71"/>
      <c r="T354" s="71"/>
      <c r="U354" s="71"/>
      <c r="V354" s="71"/>
      <c r="W354" s="71"/>
      <c r="X354" s="71"/>
    </row>
    <row r="355" spans="1:24" x14ac:dyDescent="0.3">
      <c r="A355" s="66"/>
      <c r="B355" s="66"/>
      <c r="R355" s="71"/>
      <c r="S355" s="71"/>
      <c r="T355" s="71"/>
      <c r="U355" s="71"/>
      <c r="V355" s="71"/>
      <c r="W355" s="71"/>
      <c r="X355" s="71"/>
    </row>
    <row r="356" spans="1:24" x14ac:dyDescent="0.3">
      <c r="A356" s="66"/>
      <c r="B356" s="66"/>
      <c r="R356" s="71"/>
      <c r="S356" s="71"/>
      <c r="T356" s="71"/>
      <c r="U356" s="71"/>
      <c r="V356" s="71"/>
      <c r="W356" s="71"/>
      <c r="X356" s="71"/>
    </row>
    <row r="357" spans="1:24" x14ac:dyDescent="0.3">
      <c r="A357" s="66"/>
      <c r="B357" s="66"/>
      <c r="R357" s="71"/>
      <c r="S357" s="71"/>
      <c r="T357" s="71"/>
      <c r="U357" s="71"/>
      <c r="V357" s="71"/>
      <c r="W357" s="71"/>
      <c r="X357" s="71"/>
    </row>
    <row r="358" spans="1:24" x14ac:dyDescent="0.3">
      <c r="A358" s="66"/>
      <c r="B358" s="66"/>
      <c r="R358" s="71"/>
      <c r="S358" s="71"/>
      <c r="T358" s="71"/>
      <c r="U358" s="71"/>
      <c r="V358" s="71"/>
      <c r="W358" s="71"/>
      <c r="X358" s="71"/>
    </row>
    <row r="359" spans="1:24" x14ac:dyDescent="0.3">
      <c r="A359" s="66"/>
      <c r="B359" s="66"/>
      <c r="R359" s="71"/>
      <c r="S359" s="71"/>
      <c r="T359" s="71"/>
      <c r="U359" s="71"/>
      <c r="V359" s="71"/>
      <c r="W359" s="71"/>
      <c r="X359" s="71"/>
    </row>
    <row r="360" spans="1:24" x14ac:dyDescent="0.3">
      <c r="A360" s="66"/>
      <c r="B360" s="66"/>
      <c r="R360" s="71"/>
      <c r="S360" s="71"/>
      <c r="T360" s="71"/>
      <c r="U360" s="71"/>
      <c r="V360" s="71"/>
      <c r="W360" s="71"/>
      <c r="X360" s="71"/>
    </row>
    <row r="361" spans="1:24" x14ac:dyDescent="0.3">
      <c r="A361" s="66"/>
      <c r="B361" s="66"/>
      <c r="R361" s="71"/>
      <c r="S361" s="71"/>
      <c r="T361" s="71"/>
      <c r="U361" s="71"/>
      <c r="V361" s="71"/>
      <c r="W361" s="71"/>
      <c r="X361" s="71"/>
    </row>
    <row r="362" spans="1:24" x14ac:dyDescent="0.3">
      <c r="A362" s="66"/>
      <c r="B362" s="66"/>
      <c r="R362" s="71"/>
      <c r="S362" s="71"/>
      <c r="T362" s="71"/>
      <c r="U362" s="71"/>
      <c r="V362" s="71"/>
      <c r="W362" s="71"/>
      <c r="X362" s="71"/>
    </row>
    <row r="363" spans="1:24" x14ac:dyDescent="0.3">
      <c r="A363" s="66"/>
      <c r="B363" s="66"/>
      <c r="R363" s="71"/>
      <c r="S363" s="71"/>
      <c r="T363" s="71"/>
      <c r="U363" s="71"/>
      <c r="V363" s="71"/>
      <c r="W363" s="71"/>
      <c r="X363" s="71"/>
    </row>
    <row r="364" spans="1:24" x14ac:dyDescent="0.3">
      <c r="A364" s="66"/>
      <c r="B364" s="66"/>
      <c r="R364" s="71"/>
      <c r="S364" s="71"/>
      <c r="T364" s="71"/>
      <c r="U364" s="71"/>
      <c r="V364" s="71"/>
      <c r="W364" s="71"/>
      <c r="X364" s="71"/>
    </row>
    <row r="365" spans="1:24" x14ac:dyDescent="0.3">
      <c r="A365" s="66"/>
      <c r="B365" s="66"/>
      <c r="R365" s="71"/>
      <c r="S365" s="71"/>
      <c r="T365" s="71"/>
      <c r="U365" s="71"/>
      <c r="V365" s="71"/>
      <c r="W365" s="71"/>
      <c r="X365" s="71"/>
    </row>
    <row r="366" spans="1:24" x14ac:dyDescent="0.3">
      <c r="A366" s="66"/>
      <c r="B366" s="66"/>
      <c r="R366" s="71"/>
      <c r="S366" s="71"/>
      <c r="T366" s="71"/>
      <c r="U366" s="71"/>
      <c r="V366" s="71"/>
      <c r="W366" s="71"/>
      <c r="X366" s="71"/>
    </row>
    <row r="367" spans="1:24" x14ac:dyDescent="0.3">
      <c r="A367" s="66"/>
      <c r="B367" s="66"/>
      <c r="R367" s="71"/>
      <c r="S367" s="71"/>
      <c r="T367" s="71"/>
      <c r="U367" s="71"/>
      <c r="V367" s="71"/>
      <c r="W367" s="71"/>
      <c r="X367" s="71"/>
    </row>
    <row r="368" spans="1:24" x14ac:dyDescent="0.3">
      <c r="A368" s="66"/>
      <c r="B368" s="66"/>
      <c r="R368" s="71"/>
      <c r="S368" s="71"/>
      <c r="T368" s="71"/>
      <c r="U368" s="71"/>
      <c r="V368" s="71"/>
      <c r="W368" s="71"/>
      <c r="X368" s="71"/>
    </row>
    <row r="369" spans="1:24" x14ac:dyDescent="0.3">
      <c r="A369" s="66"/>
      <c r="B369" s="66"/>
      <c r="R369" s="71"/>
      <c r="S369" s="71"/>
      <c r="T369" s="71"/>
      <c r="U369" s="71"/>
      <c r="V369" s="71"/>
      <c r="W369" s="71"/>
      <c r="X369" s="71"/>
    </row>
    <row r="370" spans="1:24" x14ac:dyDescent="0.3">
      <c r="A370" s="66"/>
      <c r="B370" s="66"/>
      <c r="R370" s="71"/>
      <c r="S370" s="71"/>
      <c r="T370" s="71"/>
      <c r="U370" s="71"/>
      <c r="V370" s="71"/>
      <c r="W370" s="71"/>
      <c r="X370" s="71"/>
    </row>
    <row r="371" spans="1:24" x14ac:dyDescent="0.3">
      <c r="A371" s="66"/>
      <c r="B371" s="66"/>
      <c r="R371" s="71"/>
      <c r="S371" s="71"/>
      <c r="T371" s="71"/>
      <c r="U371" s="71"/>
      <c r="V371" s="71"/>
      <c r="W371" s="71"/>
      <c r="X371" s="71"/>
    </row>
    <row r="372" spans="1:24" x14ac:dyDescent="0.3">
      <c r="A372" s="66"/>
      <c r="B372" s="66"/>
      <c r="R372" s="71"/>
      <c r="S372" s="71"/>
      <c r="T372" s="71"/>
      <c r="U372" s="71"/>
      <c r="V372" s="71"/>
      <c r="W372" s="71"/>
      <c r="X372" s="71"/>
    </row>
    <row r="373" spans="1:24" x14ac:dyDescent="0.3">
      <c r="A373" s="66"/>
      <c r="B373" s="66"/>
      <c r="R373" s="71"/>
      <c r="S373" s="71"/>
      <c r="T373" s="71"/>
      <c r="U373" s="71"/>
      <c r="V373" s="71"/>
      <c r="W373" s="71"/>
      <c r="X373" s="71"/>
    </row>
    <row r="374" spans="1:24" x14ac:dyDescent="0.3">
      <c r="A374" s="66"/>
      <c r="B374" s="66"/>
      <c r="R374" s="71"/>
      <c r="S374" s="71"/>
      <c r="T374" s="71"/>
      <c r="U374" s="71"/>
      <c r="V374" s="71"/>
      <c r="W374" s="71"/>
      <c r="X374" s="71"/>
    </row>
    <row r="375" spans="1:24" x14ac:dyDescent="0.3">
      <c r="A375" s="66"/>
      <c r="B375" s="66"/>
      <c r="R375" s="71"/>
      <c r="S375" s="71"/>
      <c r="T375" s="71"/>
      <c r="U375" s="71"/>
      <c r="V375" s="71"/>
      <c r="W375" s="71"/>
      <c r="X375" s="71"/>
    </row>
    <row r="376" spans="1:24" x14ac:dyDescent="0.3">
      <c r="A376" s="66"/>
      <c r="B376" s="66"/>
      <c r="R376" s="71"/>
      <c r="S376" s="71"/>
      <c r="T376" s="71"/>
      <c r="U376" s="71"/>
      <c r="V376" s="71"/>
      <c r="W376" s="71"/>
      <c r="X376" s="71"/>
    </row>
    <row r="377" spans="1:24" x14ac:dyDescent="0.3">
      <c r="A377" s="66"/>
      <c r="B377" s="66"/>
      <c r="R377" s="71"/>
      <c r="S377" s="71"/>
      <c r="T377" s="71"/>
      <c r="U377" s="71"/>
      <c r="V377" s="71"/>
      <c r="W377" s="71"/>
      <c r="X377" s="71"/>
    </row>
    <row r="378" spans="1:24" x14ac:dyDescent="0.3">
      <c r="A378" s="66"/>
      <c r="B378" s="66"/>
      <c r="R378" s="71"/>
      <c r="S378" s="71"/>
      <c r="T378" s="71"/>
      <c r="U378" s="71"/>
      <c r="V378" s="71"/>
      <c r="W378" s="71"/>
      <c r="X378" s="71"/>
    </row>
    <row r="379" spans="1:24" x14ac:dyDescent="0.3">
      <c r="A379" s="66"/>
      <c r="B379" s="66"/>
      <c r="R379" s="71"/>
      <c r="S379" s="71"/>
      <c r="T379" s="71"/>
      <c r="U379" s="71"/>
      <c r="V379" s="71"/>
      <c r="W379" s="71"/>
      <c r="X379" s="71"/>
    </row>
    <row r="380" spans="1:24" x14ac:dyDescent="0.3">
      <c r="A380" s="66"/>
      <c r="B380" s="66"/>
      <c r="R380" s="71"/>
      <c r="S380" s="71"/>
      <c r="T380" s="71"/>
      <c r="U380" s="71"/>
      <c r="V380" s="71"/>
      <c r="W380" s="71"/>
      <c r="X380" s="71"/>
    </row>
    <row r="381" spans="1:24" x14ac:dyDescent="0.3">
      <c r="A381" s="66"/>
      <c r="B381" s="66"/>
      <c r="R381" s="71"/>
      <c r="S381" s="71"/>
      <c r="T381" s="71"/>
      <c r="U381" s="71"/>
      <c r="V381" s="71"/>
      <c r="W381" s="71"/>
      <c r="X381" s="71"/>
    </row>
    <row r="382" spans="1:24" x14ac:dyDescent="0.3">
      <c r="A382" s="66"/>
      <c r="B382" s="66"/>
      <c r="R382" s="71"/>
      <c r="S382" s="71"/>
      <c r="T382" s="71"/>
      <c r="U382" s="71"/>
      <c r="V382" s="71"/>
      <c r="W382" s="71"/>
      <c r="X382" s="71"/>
    </row>
    <row r="383" spans="1:24" x14ac:dyDescent="0.3">
      <c r="A383" s="66"/>
      <c r="B383" s="66"/>
      <c r="R383" s="71"/>
      <c r="S383" s="71"/>
      <c r="T383" s="71"/>
      <c r="U383" s="71"/>
      <c r="V383" s="71"/>
      <c r="W383" s="71"/>
      <c r="X383" s="71"/>
    </row>
    <row r="384" spans="1:24" x14ac:dyDescent="0.3">
      <c r="A384" s="66"/>
      <c r="B384" s="66"/>
      <c r="R384" s="71"/>
      <c r="S384" s="71"/>
      <c r="T384" s="71"/>
      <c r="U384" s="71"/>
      <c r="V384" s="71"/>
      <c r="W384" s="71"/>
      <c r="X384" s="71"/>
    </row>
    <row r="385" spans="1:24" x14ac:dyDescent="0.3">
      <c r="A385" s="66"/>
      <c r="B385" s="66"/>
      <c r="R385" s="71"/>
      <c r="S385" s="71"/>
      <c r="T385" s="71"/>
      <c r="U385" s="71"/>
      <c r="V385" s="71"/>
      <c r="W385" s="71"/>
      <c r="X385" s="71"/>
    </row>
    <row r="386" spans="1:24" x14ac:dyDescent="0.3">
      <c r="A386" s="66"/>
      <c r="B386" s="66"/>
      <c r="R386" s="71"/>
      <c r="S386" s="71"/>
      <c r="T386" s="71"/>
      <c r="U386" s="71"/>
      <c r="V386" s="71"/>
      <c r="W386" s="71"/>
      <c r="X386" s="71"/>
    </row>
    <row r="387" spans="1:24" x14ac:dyDescent="0.3">
      <c r="A387" s="66"/>
      <c r="B387" s="66"/>
      <c r="R387" s="71"/>
      <c r="S387" s="71"/>
      <c r="T387" s="71"/>
      <c r="U387" s="71"/>
      <c r="V387" s="71"/>
      <c r="W387" s="71"/>
      <c r="X387" s="71"/>
    </row>
    <row r="388" spans="1:24" x14ac:dyDescent="0.3">
      <c r="A388" s="66"/>
      <c r="B388" s="66"/>
      <c r="R388" s="71"/>
      <c r="S388" s="71"/>
      <c r="T388" s="71"/>
      <c r="U388" s="71"/>
      <c r="V388" s="71"/>
      <c r="W388" s="71"/>
      <c r="X388" s="71"/>
    </row>
    <row r="389" spans="1:24" x14ac:dyDescent="0.3">
      <c r="A389" s="66"/>
      <c r="B389" s="66"/>
      <c r="R389" s="71"/>
      <c r="S389" s="71"/>
      <c r="T389" s="71"/>
      <c r="U389" s="71"/>
      <c r="V389" s="71"/>
      <c r="W389" s="71"/>
      <c r="X389" s="71"/>
    </row>
    <row r="390" spans="1:24" x14ac:dyDescent="0.3">
      <c r="A390" s="66"/>
      <c r="B390" s="66"/>
      <c r="R390" s="71"/>
      <c r="S390" s="71"/>
      <c r="T390" s="71"/>
      <c r="U390" s="71"/>
      <c r="V390" s="71"/>
      <c r="W390" s="71"/>
      <c r="X390" s="71"/>
    </row>
    <row r="391" spans="1:24" x14ac:dyDescent="0.3">
      <c r="A391" s="66"/>
      <c r="B391" s="66"/>
      <c r="R391" s="71"/>
      <c r="S391" s="71"/>
      <c r="T391" s="71"/>
      <c r="U391" s="71"/>
      <c r="V391" s="71"/>
      <c r="W391" s="71"/>
      <c r="X391" s="71"/>
    </row>
    <row r="392" spans="1:24" x14ac:dyDescent="0.3">
      <c r="A392" s="66"/>
      <c r="B392" s="66"/>
      <c r="R392" s="71"/>
      <c r="S392" s="71"/>
      <c r="T392" s="71"/>
      <c r="U392" s="71"/>
      <c r="V392" s="71"/>
      <c r="W392" s="71"/>
      <c r="X392" s="71"/>
    </row>
    <row r="393" spans="1:24" x14ac:dyDescent="0.3">
      <c r="A393" s="66"/>
      <c r="B393" s="66"/>
      <c r="R393" s="71"/>
      <c r="S393" s="71"/>
      <c r="T393" s="71"/>
      <c r="U393" s="71"/>
      <c r="V393" s="71"/>
      <c r="W393" s="71"/>
      <c r="X393" s="71"/>
    </row>
    <row r="394" spans="1:24" x14ac:dyDescent="0.3">
      <c r="A394" s="66"/>
      <c r="B394" s="66"/>
      <c r="R394" s="71"/>
      <c r="S394" s="71"/>
      <c r="T394" s="71"/>
      <c r="U394" s="71"/>
      <c r="V394" s="71"/>
      <c r="W394" s="71"/>
      <c r="X394" s="71"/>
    </row>
    <row r="395" spans="1:24" x14ac:dyDescent="0.3">
      <c r="A395" s="66"/>
      <c r="B395" s="66"/>
      <c r="R395" s="71"/>
      <c r="S395" s="71"/>
      <c r="T395" s="71"/>
      <c r="U395" s="71"/>
      <c r="V395" s="71"/>
      <c r="W395" s="71"/>
      <c r="X395" s="71"/>
    </row>
    <row r="396" spans="1:24" x14ac:dyDescent="0.3">
      <c r="A396" s="66"/>
      <c r="B396" s="66"/>
      <c r="R396" s="71"/>
      <c r="S396" s="71"/>
      <c r="T396" s="71"/>
      <c r="U396" s="71"/>
      <c r="V396" s="71"/>
      <c r="W396" s="71"/>
      <c r="X396" s="71"/>
    </row>
    <row r="397" spans="1:24" x14ac:dyDescent="0.3">
      <c r="A397" s="66"/>
      <c r="B397" s="66"/>
      <c r="R397" s="71"/>
      <c r="S397" s="71"/>
      <c r="T397" s="71"/>
      <c r="U397" s="71"/>
      <c r="V397" s="71"/>
      <c r="W397" s="71"/>
      <c r="X397" s="71"/>
    </row>
    <row r="398" spans="1:24" x14ac:dyDescent="0.3">
      <c r="A398" s="66"/>
      <c r="B398" s="66"/>
      <c r="R398" s="71"/>
      <c r="S398" s="71"/>
      <c r="T398" s="71"/>
      <c r="U398" s="71"/>
      <c r="V398" s="71"/>
      <c r="W398" s="71"/>
      <c r="X398" s="71"/>
    </row>
    <row r="399" spans="1:24" x14ac:dyDescent="0.3">
      <c r="A399" s="66"/>
      <c r="B399" s="66"/>
      <c r="R399" s="71"/>
      <c r="S399" s="71"/>
      <c r="T399" s="71"/>
      <c r="U399" s="71"/>
      <c r="V399" s="71"/>
      <c r="W399" s="71"/>
      <c r="X399" s="71"/>
    </row>
    <row r="400" spans="1:24" x14ac:dyDescent="0.3">
      <c r="A400" s="66"/>
      <c r="B400" s="66"/>
      <c r="R400" s="71"/>
      <c r="S400" s="71"/>
      <c r="T400" s="71"/>
      <c r="U400" s="71"/>
      <c r="V400" s="71"/>
      <c r="W400" s="71"/>
      <c r="X400" s="71"/>
    </row>
    <row r="401" spans="1:24" x14ac:dyDescent="0.3">
      <c r="A401" s="66"/>
      <c r="B401" s="66"/>
      <c r="R401" s="71"/>
      <c r="S401" s="71"/>
      <c r="T401" s="71"/>
      <c r="U401" s="71"/>
      <c r="V401" s="71"/>
      <c r="W401" s="71"/>
      <c r="X401" s="71"/>
    </row>
    <row r="402" spans="1:24" x14ac:dyDescent="0.3">
      <c r="A402" s="66"/>
      <c r="B402" s="66"/>
      <c r="R402" s="71"/>
      <c r="S402" s="71"/>
      <c r="T402" s="71"/>
      <c r="U402" s="71"/>
      <c r="V402" s="71"/>
      <c r="W402" s="71"/>
      <c r="X402" s="71"/>
    </row>
    <row r="403" spans="1:24" x14ac:dyDescent="0.3">
      <c r="A403" s="66"/>
      <c r="B403" s="66"/>
      <c r="R403" s="71"/>
      <c r="S403" s="71"/>
      <c r="T403" s="71"/>
      <c r="U403" s="71"/>
      <c r="V403" s="71"/>
      <c r="W403" s="71"/>
      <c r="X403" s="71"/>
    </row>
    <row r="404" spans="1:24" x14ac:dyDescent="0.3">
      <c r="A404" s="66"/>
      <c r="B404" s="66"/>
      <c r="R404" s="71"/>
      <c r="S404" s="71"/>
      <c r="T404" s="71"/>
      <c r="U404" s="71"/>
      <c r="V404" s="71"/>
      <c r="W404" s="71"/>
      <c r="X404" s="71"/>
    </row>
    <row r="405" spans="1:24" x14ac:dyDescent="0.3">
      <c r="A405" s="66"/>
      <c r="B405" s="66"/>
      <c r="R405" s="71"/>
      <c r="S405" s="71"/>
      <c r="T405" s="71"/>
      <c r="U405" s="71"/>
      <c r="V405" s="71"/>
      <c r="W405" s="71"/>
      <c r="X405" s="71"/>
    </row>
    <row r="406" spans="1:24" x14ac:dyDescent="0.3">
      <c r="A406" s="66"/>
      <c r="B406" s="66"/>
      <c r="R406" s="71"/>
      <c r="S406" s="71"/>
      <c r="T406" s="71"/>
      <c r="U406" s="71"/>
      <c r="V406" s="71"/>
      <c r="W406" s="71"/>
      <c r="X406" s="71"/>
    </row>
    <row r="407" spans="1:24" x14ac:dyDescent="0.3">
      <c r="A407" s="66"/>
      <c r="B407" s="66"/>
      <c r="R407" s="71"/>
      <c r="S407" s="71"/>
      <c r="T407" s="71"/>
      <c r="U407" s="71"/>
      <c r="V407" s="71"/>
      <c r="W407" s="71"/>
      <c r="X407" s="71"/>
    </row>
    <row r="408" spans="1:24" x14ac:dyDescent="0.3">
      <c r="A408" s="66"/>
      <c r="B408" s="66"/>
      <c r="R408" s="71"/>
      <c r="S408" s="71"/>
      <c r="T408" s="71"/>
      <c r="U408" s="71"/>
      <c r="V408" s="71"/>
      <c r="W408" s="71"/>
      <c r="X408" s="71"/>
    </row>
    <row r="409" spans="1:24" x14ac:dyDescent="0.3">
      <c r="A409" s="66"/>
      <c r="B409" s="66"/>
      <c r="R409" s="71"/>
      <c r="S409" s="71"/>
      <c r="T409" s="71"/>
      <c r="U409" s="71"/>
      <c r="V409" s="71"/>
      <c r="W409" s="71"/>
      <c r="X409" s="71"/>
    </row>
    <row r="410" spans="1:24" x14ac:dyDescent="0.3">
      <c r="A410" s="66"/>
      <c r="B410" s="66"/>
      <c r="R410" s="71"/>
      <c r="S410" s="71"/>
      <c r="T410" s="71"/>
      <c r="U410" s="71"/>
      <c r="V410" s="71"/>
      <c r="W410" s="71"/>
      <c r="X410" s="71"/>
    </row>
    <row r="411" spans="1:24" x14ac:dyDescent="0.3">
      <c r="A411" s="66"/>
      <c r="B411" s="66"/>
      <c r="R411" s="71"/>
      <c r="S411" s="71"/>
      <c r="T411" s="71"/>
      <c r="U411" s="71"/>
      <c r="V411" s="71"/>
      <c r="W411" s="71"/>
      <c r="X411" s="71"/>
    </row>
    <row r="412" spans="1:24" x14ac:dyDescent="0.3">
      <c r="A412" s="66"/>
      <c r="B412" s="66"/>
      <c r="R412" s="71"/>
      <c r="S412" s="71"/>
      <c r="T412" s="71"/>
      <c r="U412" s="71"/>
      <c r="V412" s="71"/>
      <c r="W412" s="71"/>
      <c r="X412" s="71"/>
    </row>
    <row r="413" spans="1:24" x14ac:dyDescent="0.3">
      <c r="A413" s="66"/>
      <c r="B413" s="66"/>
      <c r="R413" s="71"/>
      <c r="S413" s="71"/>
      <c r="T413" s="71"/>
      <c r="U413" s="71"/>
      <c r="V413" s="71"/>
      <c r="W413" s="71"/>
      <c r="X413" s="71"/>
    </row>
    <row r="414" spans="1:24" x14ac:dyDescent="0.3">
      <c r="A414" s="66"/>
      <c r="B414" s="66"/>
      <c r="R414" s="71"/>
      <c r="S414" s="71"/>
      <c r="T414" s="71"/>
      <c r="U414" s="71"/>
      <c r="V414" s="71"/>
      <c r="W414" s="71"/>
      <c r="X414" s="71"/>
    </row>
    <row r="415" spans="1:24" x14ac:dyDescent="0.3">
      <c r="A415" s="66"/>
      <c r="B415" s="66"/>
      <c r="R415" s="71"/>
      <c r="S415" s="71"/>
      <c r="T415" s="71"/>
      <c r="U415" s="71"/>
      <c r="V415" s="71"/>
      <c r="W415" s="71"/>
      <c r="X415" s="71"/>
    </row>
    <row r="416" spans="1:24" x14ac:dyDescent="0.3">
      <c r="A416" s="66"/>
      <c r="B416" s="66"/>
      <c r="R416" s="71"/>
      <c r="S416" s="71"/>
      <c r="T416" s="71"/>
      <c r="U416" s="71"/>
      <c r="V416" s="71"/>
      <c r="W416" s="71"/>
      <c r="X416" s="71"/>
    </row>
    <row r="417" spans="1:24" x14ac:dyDescent="0.3">
      <c r="A417" s="66"/>
      <c r="B417" s="66"/>
      <c r="R417" s="71"/>
      <c r="S417" s="71"/>
      <c r="T417" s="71"/>
      <c r="U417" s="71"/>
      <c r="V417" s="71"/>
      <c r="W417" s="71"/>
      <c r="X417" s="71"/>
    </row>
    <row r="418" spans="1:24" x14ac:dyDescent="0.3">
      <c r="A418" s="66"/>
      <c r="B418" s="66"/>
      <c r="R418" s="71"/>
      <c r="S418" s="71"/>
      <c r="T418" s="71"/>
      <c r="U418" s="71"/>
      <c r="V418" s="71"/>
      <c r="W418" s="71"/>
      <c r="X418" s="71"/>
    </row>
    <row r="419" spans="1:24" x14ac:dyDescent="0.3">
      <c r="A419" s="66"/>
      <c r="B419" s="66"/>
      <c r="R419" s="71"/>
      <c r="S419" s="71"/>
      <c r="T419" s="71"/>
      <c r="U419" s="71"/>
      <c r="V419" s="71"/>
      <c r="W419" s="71"/>
      <c r="X419" s="71"/>
    </row>
    <row r="420" spans="1:24" x14ac:dyDescent="0.3">
      <c r="A420" s="66"/>
      <c r="B420" s="66"/>
      <c r="R420" s="71"/>
      <c r="S420" s="71"/>
      <c r="T420" s="71"/>
      <c r="U420" s="71"/>
      <c r="V420" s="71"/>
      <c r="W420" s="71"/>
      <c r="X420" s="71"/>
    </row>
    <row r="421" spans="1:24" x14ac:dyDescent="0.3">
      <c r="A421" s="66"/>
      <c r="B421" s="66"/>
      <c r="R421" s="71"/>
      <c r="S421" s="71"/>
      <c r="T421" s="71"/>
      <c r="U421" s="71"/>
      <c r="V421" s="71"/>
      <c r="W421" s="71"/>
      <c r="X421" s="71"/>
    </row>
    <row r="422" spans="1:24" x14ac:dyDescent="0.3">
      <c r="A422" s="66"/>
      <c r="B422" s="66"/>
      <c r="R422" s="71"/>
      <c r="S422" s="71"/>
      <c r="T422" s="71"/>
      <c r="U422" s="71"/>
      <c r="V422" s="71"/>
      <c r="W422" s="71"/>
      <c r="X422" s="71"/>
    </row>
    <row r="423" spans="1:24" x14ac:dyDescent="0.3">
      <c r="A423" s="66"/>
      <c r="B423" s="66"/>
      <c r="R423" s="71"/>
      <c r="S423" s="71"/>
      <c r="T423" s="71"/>
      <c r="U423" s="71"/>
      <c r="V423" s="71"/>
      <c r="W423" s="71"/>
      <c r="X423" s="71"/>
    </row>
    <row r="424" spans="1:24" x14ac:dyDescent="0.3">
      <c r="A424" s="66"/>
      <c r="B424" s="66"/>
      <c r="R424" s="71"/>
      <c r="S424" s="71"/>
      <c r="T424" s="71"/>
      <c r="U424" s="71"/>
      <c r="V424" s="71"/>
      <c r="W424" s="71"/>
      <c r="X424" s="71"/>
    </row>
    <row r="425" spans="1:24" x14ac:dyDescent="0.3">
      <c r="A425" s="66"/>
      <c r="B425" s="66"/>
      <c r="R425" s="71"/>
      <c r="S425" s="71"/>
      <c r="T425" s="71"/>
      <c r="U425" s="71"/>
      <c r="V425" s="71"/>
      <c r="W425" s="71"/>
      <c r="X425" s="71"/>
    </row>
    <row r="426" spans="1:24" x14ac:dyDescent="0.3">
      <c r="A426" s="66"/>
      <c r="B426" s="66"/>
      <c r="R426" s="71"/>
      <c r="S426" s="71"/>
      <c r="T426" s="71"/>
      <c r="U426" s="71"/>
      <c r="V426" s="71"/>
      <c r="W426" s="71"/>
      <c r="X426" s="71"/>
    </row>
    <row r="427" spans="1:24" x14ac:dyDescent="0.3">
      <c r="A427" s="66"/>
      <c r="B427" s="66"/>
      <c r="R427" s="71"/>
      <c r="S427" s="71"/>
      <c r="T427" s="71"/>
      <c r="U427" s="71"/>
      <c r="V427" s="71"/>
      <c r="W427" s="71"/>
      <c r="X427" s="71"/>
    </row>
    <row r="428" spans="1:24" x14ac:dyDescent="0.3">
      <c r="A428" s="66"/>
      <c r="B428" s="66"/>
      <c r="R428" s="71"/>
      <c r="S428" s="71"/>
      <c r="T428" s="71"/>
      <c r="U428" s="71"/>
      <c r="V428" s="71"/>
      <c r="W428" s="71"/>
      <c r="X428" s="71"/>
    </row>
    <row r="429" spans="1:24" x14ac:dyDescent="0.3">
      <c r="A429" s="66"/>
      <c r="B429" s="66"/>
      <c r="R429" s="71"/>
      <c r="S429" s="71"/>
      <c r="T429" s="71"/>
      <c r="U429" s="71"/>
      <c r="V429" s="71"/>
      <c r="W429" s="71"/>
      <c r="X429" s="71"/>
    </row>
    <row r="430" spans="1:24" x14ac:dyDescent="0.3">
      <c r="A430" s="66"/>
      <c r="B430" s="66"/>
      <c r="R430" s="71"/>
      <c r="S430" s="71"/>
      <c r="T430" s="71"/>
      <c r="U430" s="71"/>
      <c r="V430" s="71"/>
      <c r="W430" s="71"/>
      <c r="X430" s="71"/>
    </row>
    <row r="431" spans="1:24" x14ac:dyDescent="0.3">
      <c r="A431" s="66"/>
      <c r="B431" s="66"/>
      <c r="R431" s="71"/>
      <c r="S431" s="71"/>
      <c r="T431" s="71"/>
      <c r="U431" s="71"/>
      <c r="V431" s="71"/>
      <c r="W431" s="71"/>
      <c r="X431" s="71"/>
    </row>
    <row r="432" spans="1:24" x14ac:dyDescent="0.3">
      <c r="A432" s="66"/>
      <c r="B432" s="66"/>
      <c r="R432" s="71"/>
      <c r="S432" s="71"/>
      <c r="T432" s="71"/>
      <c r="U432" s="71"/>
      <c r="V432" s="71"/>
      <c r="W432" s="71"/>
      <c r="X432" s="71"/>
    </row>
    <row r="433" spans="1:24" x14ac:dyDescent="0.3">
      <c r="A433" s="66"/>
      <c r="B433" s="66"/>
      <c r="R433" s="71"/>
      <c r="S433" s="71"/>
      <c r="T433" s="71"/>
      <c r="U433" s="71"/>
      <c r="V433" s="71"/>
      <c r="W433" s="71"/>
      <c r="X433" s="71"/>
    </row>
    <row r="434" spans="1:24" x14ac:dyDescent="0.3">
      <c r="A434" s="66"/>
      <c r="B434" s="66"/>
      <c r="R434" s="71"/>
      <c r="S434" s="71"/>
      <c r="T434" s="71"/>
      <c r="U434" s="71"/>
      <c r="V434" s="71"/>
      <c r="W434" s="71"/>
      <c r="X434" s="71"/>
    </row>
    <row r="435" spans="1:24" x14ac:dyDescent="0.3">
      <c r="A435" s="66"/>
      <c r="B435" s="66"/>
      <c r="R435" s="71"/>
      <c r="S435" s="71"/>
      <c r="T435" s="71"/>
      <c r="U435" s="71"/>
      <c r="V435" s="71"/>
      <c r="W435" s="71"/>
      <c r="X435" s="71"/>
    </row>
    <row r="436" spans="1:24" x14ac:dyDescent="0.3">
      <c r="A436" s="66"/>
      <c r="B436" s="66"/>
      <c r="R436" s="71"/>
      <c r="S436" s="71"/>
      <c r="T436" s="71"/>
      <c r="U436" s="71"/>
      <c r="V436" s="71"/>
      <c r="W436" s="71"/>
      <c r="X436" s="71"/>
    </row>
    <row r="437" spans="1:24" x14ac:dyDescent="0.3">
      <c r="A437" s="66"/>
      <c r="B437" s="66"/>
      <c r="R437" s="71"/>
      <c r="S437" s="71"/>
      <c r="T437" s="71"/>
      <c r="U437" s="71"/>
      <c r="V437" s="71"/>
      <c r="W437" s="71"/>
      <c r="X437" s="71"/>
    </row>
    <row r="438" spans="1:24" x14ac:dyDescent="0.3">
      <c r="A438" s="66"/>
      <c r="B438" s="66"/>
      <c r="R438" s="71"/>
      <c r="S438" s="71"/>
      <c r="T438" s="71"/>
      <c r="U438" s="71"/>
      <c r="V438" s="71"/>
      <c r="W438" s="71"/>
      <c r="X438" s="71"/>
    </row>
    <row r="439" spans="1:24" x14ac:dyDescent="0.3">
      <c r="A439" s="66"/>
      <c r="B439" s="66"/>
      <c r="R439" s="71"/>
      <c r="S439" s="71"/>
      <c r="T439" s="71"/>
      <c r="U439" s="71"/>
      <c r="V439" s="71"/>
      <c r="W439" s="71"/>
      <c r="X439" s="71"/>
    </row>
    <row r="440" spans="1:24" x14ac:dyDescent="0.3">
      <c r="A440" s="66"/>
      <c r="B440" s="66"/>
      <c r="R440" s="71"/>
      <c r="S440" s="71"/>
      <c r="T440" s="71"/>
      <c r="U440" s="71"/>
      <c r="V440" s="71"/>
      <c r="W440" s="71"/>
      <c r="X440" s="71"/>
    </row>
    <row r="441" spans="1:24" x14ac:dyDescent="0.3">
      <c r="A441" s="66"/>
      <c r="B441" s="66"/>
      <c r="R441" s="71"/>
      <c r="S441" s="71"/>
      <c r="T441" s="71"/>
      <c r="U441" s="71"/>
      <c r="V441" s="71"/>
      <c r="W441" s="71"/>
      <c r="X441" s="71"/>
    </row>
    <row r="442" spans="1:24" x14ac:dyDescent="0.3">
      <c r="A442" s="66"/>
      <c r="B442" s="66"/>
      <c r="R442" s="71"/>
      <c r="S442" s="71"/>
      <c r="T442" s="71"/>
      <c r="U442" s="71"/>
      <c r="V442" s="71"/>
      <c r="W442" s="71"/>
      <c r="X442" s="71"/>
    </row>
    <row r="443" spans="1:24" x14ac:dyDescent="0.3">
      <c r="A443" s="66"/>
      <c r="B443" s="66"/>
      <c r="R443" s="71"/>
      <c r="S443" s="71"/>
      <c r="T443" s="71"/>
      <c r="U443" s="71"/>
      <c r="V443" s="71"/>
      <c r="W443" s="71"/>
      <c r="X443" s="71"/>
    </row>
    <row r="444" spans="1:24" x14ac:dyDescent="0.3">
      <c r="A444" s="66"/>
      <c r="B444" s="66"/>
      <c r="R444" s="71"/>
      <c r="S444" s="71"/>
      <c r="T444" s="71"/>
      <c r="U444" s="71"/>
      <c r="V444" s="71"/>
      <c r="W444" s="71"/>
      <c r="X444" s="71"/>
    </row>
    <row r="445" spans="1:24" x14ac:dyDescent="0.3">
      <c r="A445" s="66"/>
      <c r="B445" s="66"/>
      <c r="R445" s="71"/>
      <c r="S445" s="71"/>
      <c r="T445" s="71"/>
      <c r="U445" s="71"/>
      <c r="V445" s="71"/>
      <c r="W445" s="71"/>
      <c r="X445" s="71"/>
    </row>
    <row r="446" spans="1:24" x14ac:dyDescent="0.3">
      <c r="A446" s="66"/>
      <c r="B446" s="66"/>
      <c r="R446" s="71"/>
      <c r="S446" s="71"/>
      <c r="T446" s="71"/>
      <c r="U446" s="71"/>
      <c r="V446" s="71"/>
      <c r="W446" s="71"/>
      <c r="X446" s="71"/>
    </row>
    <row r="447" spans="1:24" x14ac:dyDescent="0.3">
      <c r="A447" s="66"/>
      <c r="B447" s="66"/>
      <c r="R447" s="71"/>
      <c r="S447" s="71"/>
      <c r="T447" s="71"/>
      <c r="U447" s="71"/>
      <c r="V447" s="71"/>
      <c r="W447" s="71"/>
      <c r="X447" s="71"/>
    </row>
    <row r="448" spans="1:24" x14ac:dyDescent="0.3">
      <c r="A448" s="66"/>
      <c r="B448" s="66"/>
      <c r="R448" s="71"/>
      <c r="S448" s="71"/>
      <c r="T448" s="71"/>
      <c r="U448" s="71"/>
      <c r="V448" s="71"/>
      <c r="W448" s="71"/>
      <c r="X448" s="71"/>
    </row>
    <row r="449" spans="1:24" x14ac:dyDescent="0.3">
      <c r="A449" s="66"/>
      <c r="B449" s="66"/>
      <c r="R449" s="71"/>
      <c r="S449" s="71"/>
      <c r="T449" s="71"/>
      <c r="U449" s="71"/>
      <c r="V449" s="71"/>
      <c r="W449" s="71"/>
      <c r="X449" s="71"/>
    </row>
    <row r="450" spans="1:24" x14ac:dyDescent="0.3">
      <c r="A450" s="66"/>
      <c r="B450" s="66"/>
      <c r="R450" s="71"/>
      <c r="S450" s="71"/>
      <c r="T450" s="71"/>
      <c r="U450" s="71"/>
      <c r="V450" s="71"/>
      <c r="W450" s="71"/>
      <c r="X450" s="71"/>
    </row>
    <row r="451" spans="1:24" x14ac:dyDescent="0.3">
      <c r="A451" s="66"/>
      <c r="B451" s="66"/>
      <c r="R451" s="71"/>
      <c r="S451" s="71"/>
      <c r="T451" s="71"/>
      <c r="U451" s="71"/>
      <c r="V451" s="71"/>
      <c r="W451" s="71"/>
      <c r="X451" s="71"/>
    </row>
    <row r="452" spans="1:24" x14ac:dyDescent="0.3">
      <c r="A452" s="66"/>
      <c r="B452" s="66"/>
      <c r="R452" s="71"/>
      <c r="S452" s="71"/>
      <c r="T452" s="71"/>
      <c r="U452" s="71"/>
      <c r="V452" s="71"/>
      <c r="W452" s="71"/>
      <c r="X452" s="71"/>
    </row>
    <row r="453" spans="1:24" x14ac:dyDescent="0.3">
      <c r="A453" s="66"/>
      <c r="B453" s="66"/>
      <c r="R453" s="71"/>
      <c r="S453" s="71"/>
      <c r="T453" s="71"/>
      <c r="U453" s="71"/>
      <c r="V453" s="71"/>
      <c r="W453" s="71"/>
      <c r="X453" s="71"/>
    </row>
    <row r="454" spans="1:24" x14ac:dyDescent="0.3">
      <c r="A454" s="66"/>
      <c r="B454" s="66"/>
      <c r="R454" s="71"/>
      <c r="S454" s="71"/>
      <c r="T454" s="71"/>
      <c r="U454" s="71"/>
      <c r="V454" s="71"/>
      <c r="W454" s="71"/>
      <c r="X454" s="71"/>
    </row>
    <row r="455" spans="1:24" x14ac:dyDescent="0.3">
      <c r="A455" s="66"/>
      <c r="B455" s="66"/>
      <c r="R455" s="71"/>
      <c r="S455" s="71"/>
      <c r="T455" s="71"/>
      <c r="U455" s="71"/>
      <c r="V455" s="71"/>
      <c r="W455" s="71"/>
      <c r="X455" s="71"/>
    </row>
    <row r="456" spans="1:24" x14ac:dyDescent="0.3">
      <c r="A456" s="66"/>
      <c r="B456" s="66"/>
      <c r="R456" s="71"/>
      <c r="S456" s="71"/>
      <c r="T456" s="71"/>
      <c r="U456" s="71"/>
      <c r="V456" s="71"/>
      <c r="W456" s="71"/>
      <c r="X456" s="71"/>
    </row>
    <row r="457" spans="1:24" x14ac:dyDescent="0.3">
      <c r="A457" s="66"/>
      <c r="B457" s="66"/>
      <c r="R457" s="71"/>
      <c r="S457" s="71"/>
      <c r="T457" s="71"/>
      <c r="U457" s="71"/>
      <c r="V457" s="71"/>
      <c r="W457" s="71"/>
      <c r="X457" s="71"/>
    </row>
    <row r="458" spans="1:24" x14ac:dyDescent="0.3">
      <c r="A458" s="66"/>
      <c r="B458" s="66"/>
      <c r="R458" s="71"/>
      <c r="S458" s="71"/>
      <c r="T458" s="71"/>
      <c r="U458" s="71"/>
      <c r="V458" s="71"/>
      <c r="W458" s="71"/>
      <c r="X458" s="71"/>
    </row>
    <row r="459" spans="1:24" x14ac:dyDescent="0.3">
      <c r="A459" s="66"/>
      <c r="B459" s="66"/>
      <c r="R459" s="71"/>
      <c r="S459" s="71"/>
      <c r="T459" s="71"/>
      <c r="U459" s="71"/>
      <c r="V459" s="71"/>
      <c r="W459" s="71"/>
      <c r="X459" s="71"/>
    </row>
    <row r="460" spans="1:24" x14ac:dyDescent="0.3">
      <c r="A460" s="66"/>
      <c r="B460" s="66"/>
      <c r="R460" s="71"/>
      <c r="S460" s="71"/>
      <c r="T460" s="71"/>
      <c r="U460" s="71"/>
      <c r="V460" s="71"/>
      <c r="W460" s="71"/>
      <c r="X460" s="71"/>
    </row>
    <row r="461" spans="1:24" x14ac:dyDescent="0.3">
      <c r="A461" s="66"/>
      <c r="B461" s="66"/>
      <c r="R461" s="71"/>
      <c r="S461" s="71"/>
      <c r="T461" s="71"/>
      <c r="U461" s="71"/>
      <c r="V461" s="71"/>
      <c r="W461" s="71"/>
      <c r="X461" s="71"/>
    </row>
    <row r="462" spans="1:24" x14ac:dyDescent="0.3">
      <c r="A462" s="66"/>
      <c r="B462" s="66"/>
      <c r="R462" s="71"/>
      <c r="S462" s="71"/>
      <c r="T462" s="71"/>
      <c r="U462" s="71"/>
      <c r="V462" s="71"/>
      <c r="W462" s="71"/>
      <c r="X462" s="71"/>
    </row>
    <row r="463" spans="1:24" x14ac:dyDescent="0.3">
      <c r="A463" s="66"/>
      <c r="B463" s="66"/>
      <c r="R463" s="71"/>
      <c r="S463" s="71"/>
      <c r="T463" s="71"/>
      <c r="U463" s="71"/>
      <c r="V463" s="71"/>
      <c r="W463" s="71"/>
      <c r="X463" s="71"/>
    </row>
    <row r="464" spans="1:24" x14ac:dyDescent="0.3">
      <c r="A464" s="66"/>
      <c r="B464" s="66"/>
      <c r="R464" s="71"/>
      <c r="S464" s="71"/>
      <c r="T464" s="71"/>
      <c r="U464" s="71"/>
      <c r="V464" s="71"/>
      <c r="W464" s="71"/>
      <c r="X464" s="71"/>
    </row>
    <row r="465" spans="1:24" x14ac:dyDescent="0.3">
      <c r="A465" s="66"/>
      <c r="B465" s="66"/>
      <c r="R465" s="71"/>
      <c r="S465" s="71"/>
      <c r="T465" s="71"/>
      <c r="U465" s="71"/>
      <c r="V465" s="71"/>
      <c r="W465" s="71"/>
      <c r="X465" s="71"/>
    </row>
    <row r="466" spans="1:24" x14ac:dyDescent="0.3">
      <c r="A466" s="66"/>
      <c r="B466" s="66"/>
      <c r="R466" s="71"/>
      <c r="S466" s="71"/>
      <c r="T466" s="71"/>
      <c r="U466" s="71"/>
      <c r="V466" s="71"/>
      <c r="W466" s="71"/>
      <c r="X466" s="71"/>
    </row>
    <row r="467" spans="1:24" x14ac:dyDescent="0.3">
      <c r="A467" s="66"/>
      <c r="B467" s="66"/>
      <c r="R467" s="71"/>
      <c r="S467" s="71"/>
      <c r="T467" s="71"/>
      <c r="U467" s="71"/>
      <c r="V467" s="71"/>
      <c r="W467" s="71"/>
      <c r="X467" s="71"/>
    </row>
    <row r="468" spans="1:24" x14ac:dyDescent="0.3">
      <c r="A468" s="66"/>
      <c r="B468" s="66"/>
      <c r="R468" s="71"/>
      <c r="S468" s="71"/>
      <c r="T468" s="71"/>
      <c r="U468" s="71"/>
      <c r="V468" s="71"/>
      <c r="W468" s="71"/>
      <c r="X468" s="71"/>
    </row>
    <row r="469" spans="1:24" x14ac:dyDescent="0.3">
      <c r="A469" s="66"/>
      <c r="B469" s="66"/>
      <c r="R469" s="71"/>
      <c r="S469" s="71"/>
      <c r="T469" s="71"/>
      <c r="U469" s="71"/>
      <c r="V469" s="71"/>
      <c r="W469" s="71"/>
      <c r="X469" s="71"/>
    </row>
    <row r="470" spans="1:24" x14ac:dyDescent="0.3">
      <c r="A470" s="66"/>
      <c r="B470" s="66"/>
      <c r="R470" s="71"/>
      <c r="S470" s="71"/>
      <c r="T470" s="71"/>
      <c r="U470" s="71"/>
      <c r="V470" s="71"/>
      <c r="W470" s="71"/>
      <c r="X470" s="71"/>
    </row>
    <row r="471" spans="1:24" x14ac:dyDescent="0.3">
      <c r="A471" s="66"/>
      <c r="B471" s="66"/>
      <c r="R471" s="71"/>
      <c r="S471" s="71"/>
      <c r="T471" s="71"/>
      <c r="U471" s="71"/>
      <c r="V471" s="71"/>
      <c r="W471" s="71"/>
      <c r="X471" s="71"/>
    </row>
    <row r="472" spans="1:24" x14ac:dyDescent="0.3">
      <c r="A472" s="66"/>
      <c r="B472" s="66"/>
      <c r="R472" s="71"/>
      <c r="S472" s="71"/>
      <c r="T472" s="71"/>
      <c r="U472" s="71"/>
      <c r="V472" s="71"/>
      <c r="W472" s="71"/>
      <c r="X472" s="71"/>
    </row>
    <row r="473" spans="1:24" x14ac:dyDescent="0.3">
      <c r="A473" s="66"/>
      <c r="B473" s="66"/>
      <c r="R473" s="71"/>
      <c r="S473" s="71"/>
      <c r="T473" s="71"/>
      <c r="U473" s="71"/>
      <c r="V473" s="71"/>
      <c r="W473" s="71"/>
      <c r="X473" s="71"/>
    </row>
    <row r="474" spans="1:24" x14ac:dyDescent="0.3">
      <c r="A474" s="66"/>
      <c r="B474" s="66"/>
      <c r="R474" s="71"/>
      <c r="S474" s="71"/>
      <c r="T474" s="71"/>
      <c r="U474" s="71"/>
      <c r="V474" s="71"/>
      <c r="W474" s="71"/>
      <c r="X474" s="71"/>
    </row>
    <row r="475" spans="1:24" x14ac:dyDescent="0.3">
      <c r="A475" s="66"/>
      <c r="B475" s="66"/>
      <c r="R475" s="71"/>
      <c r="S475" s="71"/>
      <c r="T475" s="71"/>
      <c r="U475" s="71"/>
      <c r="V475" s="71"/>
      <c r="W475" s="71"/>
      <c r="X475" s="71"/>
    </row>
    <row r="476" spans="1:24" x14ac:dyDescent="0.3">
      <c r="A476" s="66"/>
      <c r="B476" s="66"/>
      <c r="R476" s="71"/>
      <c r="S476" s="71"/>
      <c r="T476" s="71"/>
      <c r="U476" s="71"/>
      <c r="V476" s="71"/>
      <c r="W476" s="71"/>
      <c r="X476" s="71"/>
    </row>
    <row r="477" spans="1:24" x14ac:dyDescent="0.3">
      <c r="A477" s="66"/>
      <c r="B477" s="66"/>
      <c r="R477" s="71"/>
      <c r="S477" s="71"/>
      <c r="T477" s="71"/>
      <c r="U477" s="71"/>
      <c r="V477" s="71"/>
      <c r="W477" s="71"/>
      <c r="X477" s="71"/>
    </row>
    <row r="478" spans="1:24" x14ac:dyDescent="0.3">
      <c r="A478" s="66"/>
      <c r="B478" s="66"/>
      <c r="R478" s="71"/>
      <c r="S478" s="71"/>
      <c r="T478" s="71"/>
      <c r="U478" s="71"/>
      <c r="V478" s="71"/>
      <c r="W478" s="71"/>
      <c r="X478" s="71"/>
    </row>
    <row r="479" spans="1:24" x14ac:dyDescent="0.3">
      <c r="A479" s="66"/>
      <c r="B479" s="66"/>
      <c r="R479" s="71"/>
      <c r="S479" s="71"/>
      <c r="T479" s="71"/>
      <c r="U479" s="71"/>
      <c r="V479" s="71"/>
      <c r="W479" s="71"/>
      <c r="X479" s="71"/>
    </row>
    <row r="480" spans="1:24" x14ac:dyDescent="0.3">
      <c r="A480" s="66"/>
      <c r="B480" s="66"/>
      <c r="R480" s="71"/>
      <c r="S480" s="71"/>
      <c r="T480" s="71"/>
      <c r="U480" s="71"/>
      <c r="V480" s="71"/>
      <c r="W480" s="71"/>
      <c r="X480" s="71"/>
    </row>
    <row r="481" spans="1:24" x14ac:dyDescent="0.3">
      <c r="A481" s="66"/>
      <c r="B481" s="66"/>
      <c r="R481" s="71"/>
      <c r="S481" s="71"/>
      <c r="T481" s="71"/>
      <c r="U481" s="71"/>
      <c r="V481" s="71"/>
      <c r="W481" s="71"/>
      <c r="X481" s="71"/>
    </row>
    <row r="482" spans="1:24" x14ac:dyDescent="0.3">
      <c r="A482" s="66"/>
      <c r="B482" s="66"/>
      <c r="R482" s="71"/>
      <c r="S482" s="71"/>
      <c r="T482" s="71"/>
      <c r="U482" s="71"/>
      <c r="V482" s="71"/>
      <c r="W482" s="71"/>
      <c r="X482" s="71"/>
    </row>
    <row r="483" spans="1:24" x14ac:dyDescent="0.3">
      <c r="A483" s="66"/>
      <c r="B483" s="66"/>
      <c r="R483" s="71"/>
      <c r="S483" s="71"/>
      <c r="T483" s="71"/>
      <c r="U483" s="71"/>
      <c r="V483" s="71"/>
      <c r="W483" s="71"/>
      <c r="X483" s="71"/>
    </row>
    <row r="484" spans="1:24" x14ac:dyDescent="0.3">
      <c r="A484" s="66"/>
      <c r="B484" s="66"/>
      <c r="R484" s="71"/>
      <c r="S484" s="71"/>
      <c r="T484" s="71"/>
      <c r="U484" s="71"/>
      <c r="V484" s="71"/>
      <c r="W484" s="71"/>
      <c r="X484" s="71"/>
    </row>
    <row r="485" spans="1:24" x14ac:dyDescent="0.3">
      <c r="A485" s="66"/>
      <c r="B485" s="66"/>
      <c r="R485" s="71"/>
      <c r="S485" s="71"/>
      <c r="T485" s="71"/>
      <c r="U485" s="71"/>
      <c r="V485" s="71"/>
      <c r="W485" s="71"/>
      <c r="X485" s="71"/>
    </row>
    <row r="486" spans="1:24" x14ac:dyDescent="0.3">
      <c r="A486" s="66"/>
      <c r="B486" s="66"/>
      <c r="R486" s="71"/>
      <c r="S486" s="71"/>
      <c r="T486" s="71"/>
      <c r="U486" s="71"/>
      <c r="V486" s="71"/>
      <c r="W486" s="71"/>
      <c r="X486" s="71"/>
    </row>
    <row r="487" spans="1:24" x14ac:dyDescent="0.3">
      <c r="A487" s="66"/>
      <c r="B487" s="66"/>
      <c r="R487" s="71"/>
      <c r="S487" s="71"/>
      <c r="T487" s="71"/>
      <c r="U487" s="71"/>
      <c r="V487" s="71"/>
      <c r="W487" s="71"/>
      <c r="X487" s="71"/>
    </row>
    <row r="488" spans="1:24" x14ac:dyDescent="0.3">
      <c r="A488" s="66"/>
      <c r="B488" s="66"/>
      <c r="R488" s="71"/>
      <c r="S488" s="71"/>
      <c r="T488" s="71"/>
      <c r="U488" s="71"/>
      <c r="V488" s="71"/>
      <c r="W488" s="71"/>
      <c r="X488" s="71"/>
    </row>
    <row r="489" spans="1:24" x14ac:dyDescent="0.3">
      <c r="A489" s="66"/>
      <c r="B489" s="66"/>
      <c r="R489" s="71"/>
      <c r="S489" s="71"/>
      <c r="T489" s="71"/>
      <c r="U489" s="71"/>
      <c r="V489" s="71"/>
      <c r="W489" s="71"/>
      <c r="X489" s="71"/>
    </row>
    <row r="490" spans="1:24" x14ac:dyDescent="0.3">
      <c r="A490" s="66"/>
      <c r="B490" s="66"/>
      <c r="R490" s="71"/>
      <c r="S490" s="71"/>
      <c r="T490" s="71"/>
      <c r="U490" s="71"/>
      <c r="V490" s="71"/>
      <c r="W490" s="71"/>
      <c r="X490" s="71"/>
    </row>
    <row r="491" spans="1:24" x14ac:dyDescent="0.3">
      <c r="A491" s="66"/>
      <c r="B491" s="66"/>
      <c r="R491" s="71"/>
      <c r="S491" s="71"/>
      <c r="T491" s="71"/>
      <c r="U491" s="71"/>
      <c r="V491" s="71"/>
      <c r="W491" s="71"/>
      <c r="X491" s="71"/>
    </row>
    <row r="492" spans="1:24" x14ac:dyDescent="0.3">
      <c r="A492" s="66"/>
      <c r="B492" s="66"/>
      <c r="R492" s="71"/>
      <c r="S492" s="71"/>
      <c r="T492" s="71"/>
      <c r="U492" s="71"/>
      <c r="V492" s="71"/>
      <c r="W492" s="71"/>
      <c r="X492" s="71"/>
    </row>
    <row r="493" spans="1:24" x14ac:dyDescent="0.3">
      <c r="A493" s="66"/>
      <c r="B493" s="66"/>
      <c r="R493" s="71"/>
      <c r="S493" s="71"/>
      <c r="T493" s="71"/>
      <c r="U493" s="71"/>
      <c r="V493" s="71"/>
      <c r="W493" s="71"/>
      <c r="X493" s="71"/>
    </row>
    <row r="494" spans="1:24" x14ac:dyDescent="0.3">
      <c r="A494" s="66"/>
      <c r="B494" s="66"/>
      <c r="R494" s="71"/>
      <c r="S494" s="71"/>
      <c r="T494" s="71"/>
      <c r="U494" s="71"/>
      <c r="V494" s="71"/>
      <c r="W494" s="71"/>
      <c r="X494" s="71"/>
    </row>
    <row r="495" spans="1:24" x14ac:dyDescent="0.3">
      <c r="A495" s="66"/>
      <c r="B495" s="66"/>
      <c r="R495" s="71"/>
      <c r="S495" s="71"/>
      <c r="T495" s="71"/>
      <c r="U495" s="71"/>
      <c r="V495" s="71"/>
      <c r="W495" s="71"/>
      <c r="X495" s="71"/>
    </row>
    <row r="496" spans="1:24" x14ac:dyDescent="0.3">
      <c r="A496" s="66"/>
      <c r="B496" s="66"/>
      <c r="R496" s="71"/>
      <c r="S496" s="71"/>
      <c r="T496" s="71"/>
      <c r="U496" s="71"/>
      <c r="V496" s="71"/>
      <c r="W496" s="71"/>
      <c r="X496" s="71"/>
    </row>
    <row r="497" spans="1:24" x14ac:dyDescent="0.3">
      <c r="A497" s="66"/>
      <c r="B497" s="66"/>
      <c r="R497" s="71"/>
      <c r="S497" s="71"/>
      <c r="T497" s="71"/>
      <c r="U497" s="71"/>
      <c r="V497" s="71"/>
      <c r="W497" s="71"/>
      <c r="X497" s="71"/>
    </row>
    <row r="498" spans="1:24" x14ac:dyDescent="0.3">
      <c r="A498" s="66"/>
      <c r="B498" s="66"/>
      <c r="R498" s="71"/>
      <c r="S498" s="71"/>
      <c r="T498" s="71"/>
      <c r="U498" s="71"/>
      <c r="V498" s="71"/>
      <c r="W498" s="71"/>
      <c r="X498" s="71"/>
    </row>
    <row r="499" spans="1:24" x14ac:dyDescent="0.3">
      <c r="A499" s="66"/>
      <c r="B499" s="66"/>
      <c r="R499" s="71"/>
      <c r="S499" s="71"/>
      <c r="T499" s="71"/>
      <c r="U499" s="71"/>
      <c r="V499" s="71"/>
      <c r="W499" s="71"/>
      <c r="X499" s="71"/>
    </row>
    <row r="500" spans="1:24" x14ac:dyDescent="0.3">
      <c r="A500" s="66"/>
      <c r="B500" s="66"/>
      <c r="R500" s="71"/>
      <c r="S500" s="71"/>
      <c r="T500" s="71"/>
      <c r="U500" s="71"/>
      <c r="V500" s="71"/>
      <c r="W500" s="71"/>
      <c r="X500" s="71"/>
    </row>
    <row r="501" spans="1:24" x14ac:dyDescent="0.3">
      <c r="A501" s="66"/>
      <c r="B501" s="66"/>
      <c r="R501" s="71"/>
      <c r="S501" s="71"/>
      <c r="T501" s="71"/>
      <c r="U501" s="71"/>
      <c r="V501" s="71"/>
      <c r="W501" s="71"/>
      <c r="X501" s="71"/>
    </row>
    <row r="502" spans="1:24" x14ac:dyDescent="0.3">
      <c r="A502" s="66"/>
      <c r="B502" s="66"/>
      <c r="R502" s="71"/>
      <c r="S502" s="71"/>
      <c r="T502" s="71"/>
      <c r="U502" s="71"/>
      <c r="V502" s="71"/>
      <c r="W502" s="71"/>
      <c r="X502" s="71"/>
    </row>
    <row r="503" spans="1:24" x14ac:dyDescent="0.3">
      <c r="A503" s="66"/>
      <c r="B503" s="66"/>
      <c r="R503" s="71"/>
      <c r="S503" s="71"/>
      <c r="T503" s="71"/>
      <c r="U503" s="71"/>
      <c r="V503" s="71"/>
      <c r="W503" s="71"/>
      <c r="X503" s="71"/>
    </row>
    <row r="504" spans="1:24" x14ac:dyDescent="0.3">
      <c r="A504" s="66"/>
      <c r="B504" s="66"/>
      <c r="R504" s="71"/>
      <c r="S504" s="71"/>
      <c r="T504" s="71"/>
      <c r="U504" s="71"/>
      <c r="V504" s="71"/>
      <c r="W504" s="71"/>
      <c r="X504" s="71"/>
    </row>
    <row r="505" spans="1:24" x14ac:dyDescent="0.3">
      <c r="A505" s="66"/>
      <c r="B505" s="66"/>
      <c r="R505" s="71"/>
      <c r="S505" s="71"/>
      <c r="T505" s="71"/>
      <c r="U505" s="71"/>
      <c r="V505" s="71"/>
      <c r="W505" s="71"/>
      <c r="X505" s="71"/>
    </row>
    <row r="506" spans="1:24" x14ac:dyDescent="0.3">
      <c r="A506" s="66"/>
      <c r="B506" s="66"/>
      <c r="R506" s="71"/>
      <c r="S506" s="71"/>
      <c r="T506" s="71"/>
      <c r="U506" s="71"/>
      <c r="V506" s="71"/>
      <c r="W506" s="71"/>
      <c r="X506" s="71"/>
    </row>
    <row r="507" spans="1:24" x14ac:dyDescent="0.3">
      <c r="A507" s="66"/>
      <c r="B507" s="66"/>
      <c r="R507" s="71"/>
      <c r="S507" s="71"/>
      <c r="T507" s="71"/>
      <c r="U507" s="71"/>
      <c r="V507" s="71"/>
      <c r="W507" s="71"/>
      <c r="X507" s="71"/>
    </row>
    <row r="508" spans="1:24" x14ac:dyDescent="0.3">
      <c r="A508" s="66"/>
      <c r="B508" s="66"/>
      <c r="R508" s="71"/>
      <c r="S508" s="71"/>
      <c r="T508" s="71"/>
      <c r="U508" s="71"/>
      <c r="V508" s="71"/>
      <c r="W508" s="71"/>
      <c r="X508" s="71"/>
    </row>
    <row r="509" spans="1:24" x14ac:dyDescent="0.3">
      <c r="A509" s="66"/>
      <c r="B509" s="66"/>
      <c r="R509" s="71"/>
      <c r="S509" s="71"/>
      <c r="T509" s="71"/>
      <c r="U509" s="71"/>
      <c r="V509" s="71"/>
      <c r="W509" s="71"/>
      <c r="X509" s="71"/>
    </row>
    <row r="510" spans="1:24" x14ac:dyDescent="0.3">
      <c r="A510" s="66"/>
      <c r="B510" s="66"/>
      <c r="R510" s="71"/>
      <c r="S510" s="71"/>
      <c r="T510" s="71"/>
      <c r="U510" s="71"/>
      <c r="V510" s="71"/>
      <c r="W510" s="71"/>
      <c r="X510" s="71"/>
    </row>
    <row r="511" spans="1:24" x14ac:dyDescent="0.3">
      <c r="A511" s="66"/>
      <c r="B511" s="66"/>
      <c r="R511" s="71"/>
      <c r="S511" s="71"/>
      <c r="T511" s="71"/>
      <c r="U511" s="71"/>
      <c r="V511" s="71"/>
      <c r="W511" s="71"/>
      <c r="X511" s="71"/>
    </row>
    <row r="512" spans="1:24" x14ac:dyDescent="0.3">
      <c r="A512" s="66"/>
      <c r="B512" s="66"/>
      <c r="R512" s="71"/>
      <c r="S512" s="71"/>
      <c r="T512" s="71"/>
      <c r="U512" s="71"/>
      <c r="V512" s="71"/>
      <c r="W512" s="71"/>
      <c r="X512" s="71"/>
    </row>
    <row r="513" spans="1:24" x14ac:dyDescent="0.3">
      <c r="A513" s="66"/>
      <c r="B513" s="66"/>
      <c r="R513" s="71"/>
      <c r="S513" s="71"/>
      <c r="T513" s="71"/>
      <c r="U513" s="71"/>
      <c r="V513" s="71"/>
      <c r="W513" s="71"/>
      <c r="X513" s="71"/>
    </row>
    <row r="514" spans="1:24" x14ac:dyDescent="0.3">
      <c r="A514" s="66"/>
      <c r="B514" s="66"/>
      <c r="R514" s="71"/>
      <c r="S514" s="71"/>
      <c r="T514" s="71"/>
      <c r="U514" s="71"/>
      <c r="V514" s="71"/>
      <c r="W514" s="71"/>
      <c r="X514" s="71"/>
    </row>
    <row r="515" spans="1:24" x14ac:dyDescent="0.3">
      <c r="A515" s="66"/>
      <c r="B515" s="66"/>
      <c r="R515" s="71"/>
      <c r="S515" s="71"/>
      <c r="T515" s="71"/>
      <c r="U515" s="71"/>
      <c r="V515" s="71"/>
      <c r="W515" s="71"/>
      <c r="X515" s="71"/>
    </row>
    <row r="516" spans="1:24" x14ac:dyDescent="0.3">
      <c r="A516" s="66"/>
      <c r="B516" s="66"/>
      <c r="R516" s="71"/>
      <c r="S516" s="71"/>
      <c r="T516" s="71"/>
      <c r="U516" s="71"/>
      <c r="V516" s="71"/>
      <c r="W516" s="71"/>
      <c r="X516" s="71"/>
    </row>
    <row r="517" spans="1:24" x14ac:dyDescent="0.3">
      <c r="A517" s="66"/>
      <c r="B517" s="66"/>
      <c r="R517" s="71"/>
      <c r="S517" s="71"/>
      <c r="T517" s="71"/>
      <c r="U517" s="71"/>
      <c r="V517" s="71"/>
      <c r="W517" s="71"/>
      <c r="X517" s="71"/>
    </row>
    <row r="518" spans="1:24" x14ac:dyDescent="0.3">
      <c r="A518" s="66"/>
      <c r="B518" s="66"/>
      <c r="R518" s="71"/>
      <c r="S518" s="71"/>
      <c r="T518" s="71"/>
      <c r="U518" s="71"/>
      <c r="V518" s="71"/>
      <c r="W518" s="71"/>
      <c r="X518" s="71"/>
    </row>
    <row r="519" spans="1:24" x14ac:dyDescent="0.3">
      <c r="A519" s="66"/>
      <c r="B519" s="66"/>
      <c r="R519" s="71"/>
      <c r="S519" s="71"/>
      <c r="T519" s="71"/>
      <c r="U519" s="71"/>
      <c r="V519" s="71"/>
      <c r="W519" s="71"/>
      <c r="X519" s="71"/>
    </row>
    <row r="520" spans="1:24" x14ac:dyDescent="0.3">
      <c r="A520" s="66"/>
      <c r="B520" s="66"/>
      <c r="R520" s="71"/>
      <c r="S520" s="71"/>
      <c r="T520" s="71"/>
      <c r="U520" s="71"/>
      <c r="V520" s="71"/>
      <c r="W520" s="71"/>
      <c r="X520" s="71"/>
    </row>
    <row r="521" spans="1:24" x14ac:dyDescent="0.3">
      <c r="A521" s="66"/>
      <c r="B521" s="66"/>
      <c r="R521" s="71"/>
      <c r="S521" s="71"/>
      <c r="T521" s="71"/>
      <c r="U521" s="71"/>
      <c r="V521" s="71"/>
      <c r="W521" s="71"/>
      <c r="X521" s="71"/>
    </row>
    <row r="522" spans="1:24" x14ac:dyDescent="0.3">
      <c r="A522" s="66"/>
      <c r="B522" s="66"/>
      <c r="R522" s="71"/>
      <c r="S522" s="71"/>
      <c r="T522" s="71"/>
      <c r="U522" s="71"/>
      <c r="V522" s="71"/>
      <c r="W522" s="71"/>
      <c r="X522" s="71"/>
    </row>
    <row r="523" spans="1:24" x14ac:dyDescent="0.3">
      <c r="A523" s="66"/>
      <c r="B523" s="66"/>
      <c r="R523" s="71"/>
      <c r="S523" s="71"/>
      <c r="T523" s="71"/>
      <c r="U523" s="71"/>
      <c r="V523" s="71"/>
      <c r="W523" s="71"/>
      <c r="X523" s="71"/>
    </row>
    <row r="524" spans="1:24" x14ac:dyDescent="0.3">
      <c r="A524" s="66"/>
      <c r="B524" s="66"/>
      <c r="R524" s="71"/>
      <c r="S524" s="71"/>
      <c r="T524" s="71"/>
      <c r="U524" s="71"/>
      <c r="V524" s="71"/>
      <c r="W524" s="71"/>
      <c r="X524" s="71"/>
    </row>
    <row r="525" spans="1:24" x14ac:dyDescent="0.3">
      <c r="A525" s="66"/>
      <c r="B525" s="66"/>
      <c r="R525" s="71"/>
      <c r="S525" s="71"/>
      <c r="T525" s="71"/>
      <c r="U525" s="71"/>
      <c r="V525" s="71"/>
      <c r="W525" s="71"/>
      <c r="X525" s="71"/>
    </row>
    <row r="526" spans="1:24" x14ac:dyDescent="0.3">
      <c r="A526" s="66"/>
      <c r="B526" s="66"/>
      <c r="R526" s="71"/>
      <c r="S526" s="71"/>
      <c r="T526" s="71"/>
      <c r="U526" s="71"/>
      <c r="V526" s="71"/>
      <c r="W526" s="71"/>
      <c r="X526" s="71"/>
    </row>
    <row r="527" spans="1:24" x14ac:dyDescent="0.3">
      <c r="A527" s="66"/>
      <c r="B527" s="66"/>
      <c r="R527" s="71"/>
      <c r="S527" s="71"/>
      <c r="T527" s="71"/>
      <c r="U527" s="71"/>
      <c r="V527" s="71"/>
      <c r="W527" s="71"/>
      <c r="X527" s="71"/>
    </row>
    <row r="528" spans="1:24" x14ac:dyDescent="0.3">
      <c r="A528" s="66"/>
      <c r="B528" s="66"/>
      <c r="R528" s="71"/>
      <c r="S528" s="71"/>
      <c r="T528" s="71"/>
      <c r="U528" s="71"/>
      <c r="V528" s="71"/>
      <c r="W528" s="71"/>
      <c r="X528" s="71"/>
    </row>
    <row r="529" spans="1:24" x14ac:dyDescent="0.3">
      <c r="A529" s="66"/>
      <c r="B529" s="66"/>
      <c r="R529" s="71"/>
      <c r="S529" s="71"/>
      <c r="T529" s="71"/>
      <c r="U529" s="71"/>
      <c r="V529" s="71"/>
      <c r="W529" s="71"/>
      <c r="X529" s="71"/>
    </row>
    <row r="530" spans="1:24" x14ac:dyDescent="0.3">
      <c r="A530" s="66"/>
      <c r="B530" s="66"/>
      <c r="R530" s="71"/>
      <c r="S530" s="71"/>
      <c r="T530" s="71"/>
      <c r="U530" s="71"/>
      <c r="V530" s="71"/>
      <c r="W530" s="71"/>
      <c r="X530" s="71"/>
    </row>
    <row r="531" spans="1:24" x14ac:dyDescent="0.3">
      <c r="A531" s="66"/>
      <c r="B531" s="66"/>
      <c r="R531" s="71"/>
      <c r="S531" s="71"/>
      <c r="T531" s="71"/>
      <c r="U531" s="71"/>
      <c r="V531" s="71"/>
      <c r="W531" s="71"/>
      <c r="X531" s="71"/>
    </row>
    <row r="532" spans="1:24" x14ac:dyDescent="0.3">
      <c r="A532" s="66"/>
      <c r="B532" s="66"/>
      <c r="R532" s="71"/>
      <c r="S532" s="71"/>
      <c r="T532" s="71"/>
      <c r="U532" s="71"/>
      <c r="V532" s="71"/>
      <c r="W532" s="71"/>
      <c r="X532" s="71"/>
    </row>
    <row r="533" spans="1:24" x14ac:dyDescent="0.3">
      <c r="A533" s="66"/>
      <c r="B533" s="66"/>
      <c r="R533" s="71"/>
      <c r="S533" s="71"/>
      <c r="T533" s="71"/>
      <c r="U533" s="71"/>
      <c r="V533" s="71"/>
      <c r="W533" s="71"/>
      <c r="X533" s="71"/>
    </row>
    <row r="534" spans="1:24" x14ac:dyDescent="0.3">
      <c r="A534" s="66"/>
      <c r="B534" s="66"/>
      <c r="R534" s="71"/>
      <c r="S534" s="71"/>
      <c r="T534" s="71"/>
      <c r="U534" s="71"/>
      <c r="V534" s="71"/>
      <c r="W534" s="71"/>
      <c r="X534" s="71"/>
    </row>
    <row r="535" spans="1:24" x14ac:dyDescent="0.3">
      <c r="A535" s="66"/>
      <c r="B535" s="66"/>
      <c r="R535" s="71"/>
      <c r="S535" s="71"/>
      <c r="T535" s="71"/>
      <c r="U535" s="71"/>
      <c r="V535" s="71"/>
      <c r="W535" s="71"/>
      <c r="X535" s="71"/>
    </row>
    <row r="536" spans="1:24" x14ac:dyDescent="0.3">
      <c r="A536" s="66"/>
      <c r="B536" s="66"/>
      <c r="R536" s="71"/>
      <c r="S536" s="71"/>
      <c r="T536" s="71"/>
      <c r="U536" s="71"/>
      <c r="V536" s="71"/>
      <c r="W536" s="71"/>
      <c r="X536" s="71"/>
    </row>
    <row r="537" spans="1:24" x14ac:dyDescent="0.3">
      <c r="A537" s="66"/>
      <c r="B537" s="66"/>
      <c r="R537" s="71"/>
      <c r="S537" s="71"/>
      <c r="T537" s="71"/>
      <c r="U537" s="71"/>
      <c r="V537" s="71"/>
      <c r="W537" s="71"/>
      <c r="X537" s="71"/>
    </row>
    <row r="538" spans="1:24" x14ac:dyDescent="0.3">
      <c r="A538" s="66"/>
      <c r="B538" s="66"/>
      <c r="R538" s="71"/>
      <c r="S538" s="71"/>
      <c r="T538" s="71"/>
      <c r="U538" s="71"/>
      <c r="V538" s="71"/>
      <c r="W538" s="71"/>
      <c r="X538" s="71"/>
    </row>
    <row r="539" spans="1:24" x14ac:dyDescent="0.3">
      <c r="A539" s="66"/>
      <c r="B539" s="66"/>
      <c r="R539" s="71"/>
      <c r="S539" s="71"/>
      <c r="T539" s="71"/>
      <c r="U539" s="71"/>
      <c r="V539" s="71"/>
      <c r="W539" s="71"/>
      <c r="X539" s="71"/>
    </row>
    <row r="540" spans="1:24" x14ac:dyDescent="0.3">
      <c r="A540" s="66"/>
      <c r="B540" s="66"/>
      <c r="R540" s="71"/>
      <c r="S540" s="71"/>
      <c r="T540" s="71"/>
      <c r="U540" s="71"/>
      <c r="V540" s="71"/>
      <c r="W540" s="71"/>
      <c r="X540" s="71"/>
    </row>
    <row r="541" spans="1:24" x14ac:dyDescent="0.3">
      <c r="A541" s="66"/>
      <c r="B541" s="66"/>
      <c r="R541" s="71"/>
      <c r="S541" s="71"/>
      <c r="T541" s="71"/>
      <c r="U541" s="71"/>
      <c r="V541" s="71"/>
      <c r="W541" s="71"/>
      <c r="X541" s="71"/>
    </row>
    <row r="542" spans="1:24" x14ac:dyDescent="0.3">
      <c r="A542" s="66"/>
      <c r="B542" s="66"/>
      <c r="R542" s="71"/>
      <c r="S542" s="71"/>
      <c r="T542" s="71"/>
      <c r="U542" s="71"/>
      <c r="V542" s="71"/>
      <c r="W542" s="71"/>
      <c r="X542" s="71"/>
    </row>
    <row r="543" spans="1:24" x14ac:dyDescent="0.3">
      <c r="A543" s="66"/>
      <c r="B543" s="66"/>
      <c r="R543" s="71"/>
      <c r="S543" s="71"/>
      <c r="T543" s="71"/>
      <c r="U543" s="71"/>
      <c r="V543" s="71"/>
      <c r="W543" s="71"/>
      <c r="X543" s="71"/>
    </row>
    <row r="544" spans="1:24" x14ac:dyDescent="0.3">
      <c r="A544" s="66"/>
      <c r="B544" s="66"/>
      <c r="R544" s="71"/>
      <c r="S544" s="71"/>
      <c r="T544" s="71"/>
      <c r="U544" s="71"/>
      <c r="V544" s="71"/>
      <c r="W544" s="71"/>
      <c r="X544" s="71"/>
    </row>
    <row r="545" spans="1:24" x14ac:dyDescent="0.3">
      <c r="A545" s="66"/>
      <c r="B545" s="66"/>
      <c r="R545" s="71"/>
      <c r="S545" s="71"/>
      <c r="T545" s="71"/>
      <c r="U545" s="71"/>
      <c r="V545" s="71"/>
      <c r="W545" s="71"/>
      <c r="X545" s="71"/>
    </row>
    <row r="546" spans="1:24" x14ac:dyDescent="0.3">
      <c r="A546" s="66"/>
      <c r="B546" s="66"/>
      <c r="R546" s="71"/>
      <c r="S546" s="71"/>
      <c r="T546" s="71"/>
      <c r="U546" s="71"/>
      <c r="V546" s="71"/>
      <c r="W546" s="71"/>
      <c r="X546" s="71"/>
    </row>
    <row r="547" spans="1:24" x14ac:dyDescent="0.3">
      <c r="A547" s="66"/>
      <c r="B547" s="66"/>
      <c r="R547" s="71"/>
      <c r="S547" s="71"/>
      <c r="T547" s="71"/>
      <c r="U547" s="71"/>
      <c r="V547" s="71"/>
      <c r="W547" s="71"/>
      <c r="X547" s="71"/>
    </row>
    <row r="548" spans="1:24" x14ac:dyDescent="0.3">
      <c r="A548" s="66"/>
      <c r="B548" s="66"/>
      <c r="R548" s="71"/>
      <c r="S548" s="71"/>
      <c r="T548" s="71"/>
      <c r="U548" s="71"/>
      <c r="V548" s="71"/>
      <c r="W548" s="71"/>
      <c r="X548" s="71"/>
    </row>
    <row r="549" spans="1:24" x14ac:dyDescent="0.3">
      <c r="A549" s="66"/>
      <c r="B549" s="66"/>
      <c r="R549" s="71"/>
      <c r="S549" s="71"/>
      <c r="T549" s="71"/>
      <c r="U549" s="71"/>
      <c r="V549" s="71"/>
      <c r="W549" s="71"/>
      <c r="X549" s="71"/>
    </row>
    <row r="550" spans="1:24" x14ac:dyDescent="0.3">
      <c r="A550" s="66"/>
      <c r="B550" s="66"/>
      <c r="R550" s="71"/>
      <c r="S550" s="71"/>
      <c r="T550" s="71"/>
      <c r="U550" s="71"/>
      <c r="V550" s="71"/>
      <c r="W550" s="71"/>
      <c r="X550" s="71"/>
    </row>
    <row r="551" spans="1:24" x14ac:dyDescent="0.3">
      <c r="A551" s="66"/>
      <c r="B551" s="66"/>
      <c r="R551" s="71"/>
      <c r="S551" s="71"/>
      <c r="T551" s="71"/>
      <c r="U551" s="71"/>
      <c r="V551" s="71"/>
      <c r="W551" s="71"/>
      <c r="X551" s="71"/>
    </row>
    <row r="552" spans="1:24" x14ac:dyDescent="0.3">
      <c r="A552" s="66"/>
      <c r="B552" s="66"/>
      <c r="R552" s="71"/>
      <c r="S552" s="71"/>
      <c r="T552" s="71"/>
      <c r="U552" s="71"/>
      <c r="V552" s="71"/>
      <c r="W552" s="71"/>
      <c r="X552" s="71"/>
    </row>
    <row r="553" spans="1:24" x14ac:dyDescent="0.3">
      <c r="A553" s="66"/>
      <c r="B553" s="66"/>
      <c r="R553" s="71"/>
      <c r="S553" s="71"/>
      <c r="T553" s="71"/>
      <c r="U553" s="71"/>
      <c r="V553" s="71"/>
      <c r="W553" s="71"/>
      <c r="X553" s="71"/>
    </row>
    <row r="554" spans="1:24" x14ac:dyDescent="0.3">
      <c r="A554" s="66"/>
      <c r="B554" s="66"/>
      <c r="R554" s="71"/>
      <c r="S554" s="71"/>
      <c r="T554" s="71"/>
      <c r="U554" s="71"/>
      <c r="V554" s="71"/>
      <c r="W554" s="71"/>
      <c r="X554" s="71"/>
    </row>
    <row r="555" spans="1:24" x14ac:dyDescent="0.3">
      <c r="A555" s="66"/>
      <c r="B555" s="66"/>
      <c r="R555" s="71"/>
      <c r="S555" s="71"/>
      <c r="T555" s="71"/>
      <c r="U555" s="71"/>
      <c r="V555" s="71"/>
      <c r="W555" s="71"/>
      <c r="X555" s="71"/>
    </row>
    <row r="556" spans="1:24" x14ac:dyDescent="0.3">
      <c r="A556" s="66"/>
      <c r="B556" s="66"/>
      <c r="R556" s="71"/>
      <c r="S556" s="71"/>
      <c r="T556" s="71"/>
      <c r="U556" s="71"/>
      <c r="V556" s="71"/>
      <c r="W556" s="71"/>
      <c r="X556" s="71"/>
    </row>
    <row r="557" spans="1:24" x14ac:dyDescent="0.3">
      <c r="A557" s="66"/>
      <c r="B557" s="66"/>
      <c r="R557" s="71"/>
      <c r="S557" s="71"/>
      <c r="T557" s="71"/>
      <c r="U557" s="71"/>
      <c r="V557" s="71"/>
      <c r="W557" s="71"/>
      <c r="X557" s="71"/>
    </row>
    <row r="558" spans="1:24" x14ac:dyDescent="0.3">
      <c r="A558" s="66"/>
      <c r="B558" s="66"/>
      <c r="R558" s="71"/>
      <c r="S558" s="71"/>
      <c r="T558" s="71"/>
      <c r="U558" s="71"/>
      <c r="V558" s="71"/>
      <c r="W558" s="71"/>
      <c r="X558" s="71"/>
    </row>
    <row r="559" spans="1:24" x14ac:dyDescent="0.3">
      <c r="A559" s="66"/>
      <c r="B559" s="66"/>
      <c r="R559" s="71"/>
      <c r="S559" s="71"/>
      <c r="T559" s="71"/>
      <c r="U559" s="71"/>
      <c r="V559" s="71"/>
      <c r="W559" s="71"/>
      <c r="X559" s="71"/>
    </row>
    <row r="560" spans="1:24" x14ac:dyDescent="0.3">
      <c r="A560" s="66"/>
      <c r="B560" s="66"/>
      <c r="R560" s="71"/>
      <c r="S560" s="71"/>
      <c r="T560" s="71"/>
      <c r="U560" s="71"/>
      <c r="V560" s="71"/>
      <c r="W560" s="71"/>
      <c r="X560" s="71"/>
    </row>
    <row r="561" spans="1:24" x14ac:dyDescent="0.3">
      <c r="A561" s="66"/>
      <c r="B561" s="66"/>
      <c r="R561" s="71"/>
      <c r="S561" s="71"/>
      <c r="T561" s="71"/>
      <c r="U561" s="71"/>
      <c r="V561" s="71"/>
      <c r="W561" s="71"/>
      <c r="X561" s="71"/>
    </row>
    <row r="562" spans="1:24" x14ac:dyDescent="0.3">
      <c r="A562" s="66"/>
      <c r="B562" s="66"/>
      <c r="R562" s="71"/>
      <c r="S562" s="71"/>
      <c r="T562" s="71"/>
      <c r="U562" s="71"/>
      <c r="V562" s="71"/>
      <c r="W562" s="71"/>
      <c r="X562" s="71"/>
    </row>
    <row r="563" spans="1:24" x14ac:dyDescent="0.3">
      <c r="A563" s="66"/>
      <c r="B563" s="66"/>
      <c r="R563" s="71"/>
      <c r="S563" s="71"/>
      <c r="T563" s="71"/>
      <c r="U563" s="71"/>
      <c r="V563" s="71"/>
      <c r="W563" s="71"/>
      <c r="X563" s="71"/>
    </row>
    <row r="564" spans="1:24" x14ac:dyDescent="0.3">
      <c r="A564" s="66"/>
      <c r="B564" s="66"/>
      <c r="R564" s="71"/>
      <c r="S564" s="71"/>
      <c r="T564" s="71"/>
      <c r="U564" s="71"/>
      <c r="V564" s="71"/>
      <c r="W564" s="71"/>
      <c r="X564" s="71"/>
    </row>
    <row r="565" spans="1:24" x14ac:dyDescent="0.3">
      <c r="A565" s="66"/>
      <c r="B565" s="66"/>
      <c r="R565" s="71"/>
      <c r="S565" s="71"/>
      <c r="T565" s="71"/>
      <c r="U565" s="71"/>
      <c r="V565" s="71"/>
      <c r="W565" s="71"/>
      <c r="X565" s="71"/>
    </row>
    <row r="566" spans="1:24" x14ac:dyDescent="0.3">
      <c r="A566" s="66"/>
      <c r="B566" s="66"/>
      <c r="R566" s="71"/>
      <c r="S566" s="71"/>
      <c r="T566" s="71"/>
      <c r="U566" s="71"/>
      <c r="V566" s="71"/>
      <c r="W566" s="71"/>
      <c r="X566" s="71"/>
    </row>
    <row r="567" spans="1:24" x14ac:dyDescent="0.3">
      <c r="A567" s="66"/>
      <c r="B567" s="66"/>
      <c r="R567" s="71"/>
      <c r="S567" s="71"/>
      <c r="T567" s="71"/>
      <c r="U567" s="71"/>
      <c r="V567" s="71"/>
      <c r="W567" s="71"/>
      <c r="X567" s="71"/>
    </row>
    <row r="568" spans="1:24" x14ac:dyDescent="0.3">
      <c r="A568" s="66"/>
      <c r="B568" s="66"/>
      <c r="R568" s="71"/>
      <c r="S568" s="71"/>
      <c r="T568" s="71"/>
      <c r="U568" s="71"/>
      <c r="V568" s="71"/>
      <c r="W568" s="71"/>
      <c r="X568" s="71"/>
    </row>
    <row r="569" spans="1:24" x14ac:dyDescent="0.3">
      <c r="A569" s="66"/>
      <c r="B569" s="66"/>
      <c r="R569" s="71"/>
      <c r="S569" s="71"/>
      <c r="T569" s="71"/>
      <c r="U569" s="71"/>
      <c r="V569" s="71"/>
      <c r="W569" s="71"/>
      <c r="X569" s="71"/>
    </row>
    <row r="570" spans="1:24" x14ac:dyDescent="0.3">
      <c r="A570" s="66"/>
      <c r="B570" s="66"/>
      <c r="R570" s="71"/>
      <c r="S570" s="71"/>
      <c r="T570" s="71"/>
      <c r="U570" s="71"/>
      <c r="V570" s="71"/>
      <c r="W570" s="71"/>
      <c r="X570" s="71"/>
    </row>
    <row r="571" spans="1:24" x14ac:dyDescent="0.3">
      <c r="A571" s="66"/>
      <c r="B571" s="66"/>
      <c r="R571" s="71"/>
      <c r="S571" s="71"/>
      <c r="T571" s="71"/>
      <c r="U571" s="71"/>
      <c r="V571" s="71"/>
      <c r="W571" s="71"/>
      <c r="X571" s="71"/>
    </row>
    <row r="572" spans="1:24" x14ac:dyDescent="0.3">
      <c r="A572" s="66"/>
      <c r="B572" s="66"/>
      <c r="R572" s="71"/>
      <c r="S572" s="71"/>
      <c r="T572" s="71"/>
      <c r="U572" s="71"/>
      <c r="V572" s="71"/>
      <c r="W572" s="71"/>
      <c r="X572" s="71"/>
    </row>
    <row r="573" spans="1:24" x14ac:dyDescent="0.3">
      <c r="A573" s="66"/>
      <c r="B573" s="66"/>
      <c r="R573" s="71"/>
      <c r="S573" s="71"/>
      <c r="T573" s="71"/>
      <c r="U573" s="71"/>
      <c r="V573" s="71"/>
      <c r="W573" s="71"/>
      <c r="X573" s="71"/>
    </row>
    <row r="574" spans="1:24" x14ac:dyDescent="0.3">
      <c r="A574" s="66"/>
      <c r="B574" s="66"/>
      <c r="R574" s="71"/>
      <c r="S574" s="71"/>
      <c r="T574" s="71"/>
      <c r="U574" s="71"/>
      <c r="V574" s="71"/>
      <c r="W574" s="71"/>
      <c r="X574" s="71"/>
    </row>
    <row r="575" spans="1:24" x14ac:dyDescent="0.3">
      <c r="A575" s="66"/>
      <c r="B575" s="66"/>
      <c r="R575" s="71"/>
      <c r="S575" s="71"/>
      <c r="T575" s="71"/>
      <c r="U575" s="71"/>
      <c r="V575" s="71"/>
      <c r="W575" s="71"/>
      <c r="X575" s="71"/>
    </row>
    <row r="576" spans="1:24" x14ac:dyDescent="0.3">
      <c r="A576" s="66"/>
      <c r="B576" s="66"/>
      <c r="R576" s="71"/>
      <c r="S576" s="71"/>
      <c r="T576" s="71"/>
      <c r="U576" s="71"/>
      <c r="V576" s="71"/>
      <c r="W576" s="71"/>
      <c r="X576" s="71"/>
    </row>
    <row r="577" spans="1:24" x14ac:dyDescent="0.3">
      <c r="A577" s="66"/>
      <c r="B577" s="66"/>
      <c r="R577" s="71"/>
      <c r="S577" s="71"/>
      <c r="T577" s="71"/>
      <c r="U577" s="71"/>
      <c r="V577" s="71"/>
      <c r="W577" s="71"/>
      <c r="X577" s="71"/>
    </row>
    <row r="578" spans="1:24" x14ac:dyDescent="0.3">
      <c r="A578" s="66"/>
      <c r="B578" s="66"/>
      <c r="R578" s="71"/>
      <c r="S578" s="71"/>
      <c r="T578" s="71"/>
      <c r="U578" s="71"/>
      <c r="V578" s="71"/>
      <c r="W578" s="71"/>
      <c r="X578" s="71"/>
    </row>
    <row r="579" spans="1:24" x14ac:dyDescent="0.3">
      <c r="A579" s="66"/>
      <c r="B579" s="66"/>
      <c r="R579" s="71"/>
      <c r="S579" s="71"/>
      <c r="T579" s="71"/>
      <c r="U579" s="71"/>
      <c r="V579" s="71"/>
      <c r="W579" s="71"/>
      <c r="X579" s="71"/>
    </row>
    <row r="580" spans="1:24" x14ac:dyDescent="0.3">
      <c r="A580" s="66"/>
      <c r="B580" s="66"/>
      <c r="R580" s="71"/>
      <c r="S580" s="71"/>
      <c r="T580" s="71"/>
      <c r="U580" s="71"/>
      <c r="V580" s="71"/>
      <c r="W580" s="71"/>
      <c r="X580" s="71"/>
    </row>
    <row r="581" spans="1:24" x14ac:dyDescent="0.3">
      <c r="A581" s="66"/>
      <c r="B581" s="66"/>
      <c r="R581" s="71"/>
      <c r="S581" s="71"/>
      <c r="T581" s="71"/>
      <c r="U581" s="71"/>
      <c r="V581" s="71"/>
      <c r="W581" s="71"/>
      <c r="X581" s="71"/>
    </row>
    <row r="582" spans="1:24" x14ac:dyDescent="0.3">
      <c r="A582" s="66"/>
      <c r="B582" s="66"/>
      <c r="R582" s="71"/>
      <c r="S582" s="71"/>
      <c r="T582" s="71"/>
      <c r="U582" s="71"/>
      <c r="V582" s="71"/>
      <c r="W582" s="71"/>
      <c r="X582" s="71"/>
    </row>
    <row r="583" spans="1:24" x14ac:dyDescent="0.3">
      <c r="A583" s="66"/>
      <c r="B583" s="66"/>
      <c r="R583" s="71"/>
      <c r="S583" s="71"/>
      <c r="T583" s="71"/>
      <c r="U583" s="71"/>
      <c r="V583" s="71"/>
      <c r="W583" s="71"/>
      <c r="X583" s="71"/>
    </row>
    <row r="584" spans="1:24" x14ac:dyDescent="0.3">
      <c r="A584" s="66"/>
      <c r="B584" s="66"/>
      <c r="R584" s="71"/>
      <c r="S584" s="71"/>
      <c r="T584" s="71"/>
      <c r="U584" s="71"/>
      <c r="V584" s="71"/>
      <c r="W584" s="71"/>
      <c r="X584" s="71"/>
    </row>
    <row r="585" spans="1:24" x14ac:dyDescent="0.3">
      <c r="A585" s="66"/>
      <c r="B585" s="66"/>
      <c r="R585" s="71"/>
      <c r="S585" s="71"/>
      <c r="T585" s="71"/>
      <c r="U585" s="71"/>
      <c r="V585" s="71"/>
      <c r="W585" s="71"/>
      <c r="X585" s="71"/>
    </row>
    <row r="586" spans="1:24" x14ac:dyDescent="0.3">
      <c r="A586" s="66"/>
      <c r="B586" s="66"/>
      <c r="R586" s="71"/>
      <c r="S586" s="71"/>
      <c r="T586" s="71"/>
      <c r="U586" s="71"/>
      <c r="V586" s="71"/>
      <c r="W586" s="71"/>
      <c r="X586" s="71"/>
    </row>
    <row r="587" spans="1:24" x14ac:dyDescent="0.3">
      <c r="A587" s="66"/>
      <c r="B587" s="66"/>
      <c r="R587" s="71"/>
      <c r="S587" s="71"/>
      <c r="T587" s="71"/>
      <c r="U587" s="71"/>
      <c r="V587" s="71"/>
      <c r="W587" s="71"/>
      <c r="X587" s="71"/>
    </row>
    <row r="588" spans="1:24" x14ac:dyDescent="0.3">
      <c r="A588" s="66"/>
      <c r="B588" s="66"/>
      <c r="R588" s="71"/>
      <c r="S588" s="71"/>
      <c r="T588" s="71"/>
      <c r="U588" s="71"/>
      <c r="V588" s="71"/>
      <c r="W588" s="71"/>
      <c r="X588" s="71"/>
    </row>
    <row r="589" spans="1:24" x14ac:dyDescent="0.3">
      <c r="A589" s="66"/>
      <c r="B589" s="66"/>
      <c r="R589" s="71"/>
      <c r="S589" s="71"/>
      <c r="T589" s="71"/>
      <c r="U589" s="71"/>
      <c r="V589" s="71"/>
      <c r="W589" s="71"/>
      <c r="X589" s="71"/>
    </row>
    <row r="590" spans="1:24" x14ac:dyDescent="0.3">
      <c r="A590" s="66"/>
      <c r="B590" s="66"/>
      <c r="R590" s="71"/>
      <c r="S590" s="71"/>
      <c r="T590" s="71"/>
      <c r="U590" s="71"/>
      <c r="V590" s="71"/>
      <c r="W590" s="71"/>
      <c r="X590" s="71"/>
    </row>
    <row r="591" spans="1:24" x14ac:dyDescent="0.3">
      <c r="A591" s="66"/>
      <c r="B591" s="66"/>
      <c r="R591" s="71"/>
      <c r="S591" s="71"/>
      <c r="T591" s="71"/>
      <c r="U591" s="71"/>
      <c r="V591" s="71"/>
      <c r="W591" s="71"/>
      <c r="X591" s="71"/>
    </row>
    <row r="592" spans="1:24" x14ac:dyDescent="0.3">
      <c r="A592" s="66"/>
      <c r="B592" s="66"/>
      <c r="R592" s="71"/>
      <c r="S592" s="71"/>
      <c r="T592" s="71"/>
      <c r="U592" s="71"/>
      <c r="V592" s="71"/>
      <c r="W592" s="71"/>
      <c r="X592" s="71"/>
    </row>
    <row r="593" spans="1:24" x14ac:dyDescent="0.3">
      <c r="A593" s="66"/>
      <c r="B593" s="66"/>
      <c r="R593" s="71"/>
      <c r="S593" s="71"/>
      <c r="T593" s="71"/>
      <c r="U593" s="71"/>
      <c r="V593" s="71"/>
      <c r="W593" s="71"/>
      <c r="X593" s="71"/>
    </row>
    <row r="594" spans="1:24" x14ac:dyDescent="0.3">
      <c r="A594" s="66"/>
      <c r="B594" s="66"/>
      <c r="R594" s="71"/>
      <c r="S594" s="71"/>
      <c r="T594" s="71"/>
      <c r="U594" s="71"/>
      <c r="V594" s="71"/>
      <c r="W594" s="71"/>
      <c r="X594" s="71"/>
    </row>
    <row r="595" spans="1:24" x14ac:dyDescent="0.3">
      <c r="A595" s="66"/>
      <c r="B595" s="66"/>
      <c r="R595" s="71"/>
      <c r="S595" s="71"/>
      <c r="T595" s="71"/>
      <c r="U595" s="71"/>
      <c r="V595" s="71"/>
      <c r="W595" s="71"/>
      <c r="X595" s="71"/>
    </row>
    <row r="596" spans="1:24" x14ac:dyDescent="0.3">
      <c r="A596" s="66"/>
      <c r="B596" s="66"/>
      <c r="R596" s="71"/>
      <c r="S596" s="71"/>
      <c r="T596" s="71"/>
      <c r="U596" s="71"/>
      <c r="V596" s="71"/>
      <c r="W596" s="71"/>
      <c r="X596" s="71"/>
    </row>
    <row r="597" spans="1:24" x14ac:dyDescent="0.3">
      <c r="A597" s="66"/>
      <c r="B597" s="66"/>
      <c r="R597" s="71"/>
      <c r="S597" s="71"/>
      <c r="T597" s="71"/>
      <c r="U597" s="71"/>
      <c r="V597" s="71"/>
      <c r="W597" s="71"/>
      <c r="X597" s="71"/>
    </row>
    <row r="598" spans="1:24" x14ac:dyDescent="0.3">
      <c r="A598" s="66"/>
      <c r="B598" s="66"/>
      <c r="R598" s="71"/>
      <c r="S598" s="71"/>
      <c r="T598" s="71"/>
      <c r="U598" s="71"/>
      <c r="V598" s="71"/>
      <c r="W598" s="71"/>
      <c r="X598" s="71"/>
    </row>
    <row r="599" spans="1:24" x14ac:dyDescent="0.3">
      <c r="A599" s="66"/>
      <c r="B599" s="66"/>
      <c r="R599" s="71"/>
      <c r="S599" s="71"/>
      <c r="T599" s="71"/>
      <c r="U599" s="71"/>
      <c r="V599" s="71"/>
      <c r="W599" s="71"/>
      <c r="X599" s="71"/>
    </row>
    <row r="600" spans="1:24" x14ac:dyDescent="0.3">
      <c r="A600" s="66"/>
      <c r="B600" s="66"/>
      <c r="R600" s="71"/>
      <c r="S600" s="71"/>
      <c r="T600" s="71"/>
      <c r="U600" s="71"/>
      <c r="V600" s="71"/>
      <c r="W600" s="71"/>
      <c r="X600" s="71"/>
    </row>
    <row r="601" spans="1:24" x14ac:dyDescent="0.3">
      <c r="A601" s="66"/>
      <c r="B601" s="66"/>
      <c r="R601" s="71"/>
      <c r="S601" s="71"/>
      <c r="T601" s="71"/>
      <c r="U601" s="71"/>
      <c r="V601" s="71"/>
      <c r="W601" s="71"/>
      <c r="X601" s="71"/>
    </row>
    <row r="602" spans="1:24" x14ac:dyDescent="0.3">
      <c r="A602" s="66"/>
      <c r="B602" s="66"/>
      <c r="R602" s="71"/>
      <c r="S602" s="71"/>
      <c r="T602" s="71"/>
      <c r="U602" s="71"/>
      <c r="V602" s="71"/>
      <c r="W602" s="71"/>
      <c r="X602" s="71"/>
    </row>
    <row r="603" spans="1:24" x14ac:dyDescent="0.3">
      <c r="A603" s="66"/>
      <c r="B603" s="66"/>
      <c r="R603" s="71"/>
      <c r="S603" s="71"/>
      <c r="T603" s="71"/>
      <c r="U603" s="71"/>
      <c r="V603" s="71"/>
      <c r="W603" s="71"/>
      <c r="X603" s="71"/>
    </row>
    <row r="604" spans="1:24" x14ac:dyDescent="0.3">
      <c r="A604" s="66"/>
      <c r="B604" s="66"/>
      <c r="R604" s="71"/>
      <c r="S604" s="71"/>
      <c r="T604" s="71"/>
      <c r="U604" s="71"/>
      <c r="V604" s="71"/>
      <c r="W604" s="71"/>
      <c r="X604" s="71"/>
    </row>
    <row r="605" spans="1:24" x14ac:dyDescent="0.3">
      <c r="A605" s="66"/>
      <c r="B605" s="66"/>
      <c r="R605" s="71"/>
      <c r="S605" s="71"/>
      <c r="T605" s="71"/>
      <c r="U605" s="71"/>
      <c r="V605" s="71"/>
      <c r="W605" s="71"/>
      <c r="X605" s="71"/>
    </row>
    <row r="606" spans="1:24" x14ac:dyDescent="0.3">
      <c r="A606" s="66"/>
      <c r="B606" s="66"/>
      <c r="R606" s="71"/>
      <c r="S606" s="71"/>
      <c r="T606" s="71"/>
      <c r="U606" s="71"/>
      <c r="V606" s="71"/>
      <c r="W606" s="71"/>
      <c r="X606" s="71"/>
    </row>
    <row r="607" spans="1:24" x14ac:dyDescent="0.3">
      <c r="A607" s="66"/>
      <c r="B607" s="66"/>
      <c r="R607" s="71"/>
      <c r="S607" s="71"/>
      <c r="T607" s="71"/>
      <c r="U607" s="71"/>
      <c r="V607" s="71"/>
      <c r="W607" s="71"/>
      <c r="X607" s="71"/>
    </row>
    <row r="608" spans="1:24" x14ac:dyDescent="0.3">
      <c r="A608" s="66"/>
      <c r="B608" s="66"/>
      <c r="R608" s="71"/>
      <c r="S608" s="71"/>
      <c r="T608" s="71"/>
      <c r="U608" s="71"/>
      <c r="V608" s="71"/>
      <c r="W608" s="71"/>
      <c r="X608" s="71"/>
    </row>
    <row r="609" spans="1:24" x14ac:dyDescent="0.3">
      <c r="A609" s="66"/>
      <c r="B609" s="66"/>
      <c r="R609" s="71"/>
      <c r="S609" s="71"/>
      <c r="T609" s="71"/>
      <c r="U609" s="71"/>
      <c r="V609" s="71"/>
      <c r="W609" s="71"/>
      <c r="X609" s="71"/>
    </row>
    <row r="610" spans="1:24" x14ac:dyDescent="0.3">
      <c r="A610" s="66"/>
      <c r="B610" s="66"/>
      <c r="R610" s="71"/>
      <c r="S610" s="71"/>
      <c r="T610" s="71"/>
      <c r="U610" s="71"/>
      <c r="V610" s="71"/>
      <c r="W610" s="71"/>
      <c r="X610" s="71"/>
    </row>
    <row r="611" spans="1:24" x14ac:dyDescent="0.3">
      <c r="A611" s="66"/>
      <c r="B611" s="66"/>
      <c r="R611" s="71"/>
      <c r="S611" s="71"/>
      <c r="T611" s="71"/>
      <c r="U611" s="71"/>
      <c r="V611" s="71"/>
      <c r="W611" s="71"/>
      <c r="X611" s="71"/>
    </row>
    <row r="612" spans="1:24" x14ac:dyDescent="0.3">
      <c r="A612" s="66"/>
      <c r="B612" s="66"/>
      <c r="R612" s="71"/>
      <c r="S612" s="71"/>
      <c r="T612" s="71"/>
      <c r="U612" s="71"/>
      <c r="V612" s="71"/>
      <c r="W612" s="71"/>
      <c r="X612" s="71"/>
    </row>
    <row r="613" spans="1:24" x14ac:dyDescent="0.3">
      <c r="A613" s="66"/>
      <c r="B613" s="66"/>
      <c r="R613" s="71"/>
      <c r="S613" s="71"/>
      <c r="T613" s="71"/>
      <c r="U613" s="71"/>
      <c r="V613" s="71"/>
      <c r="W613" s="71"/>
      <c r="X613" s="71"/>
    </row>
    <row r="614" spans="1:24" x14ac:dyDescent="0.3">
      <c r="A614" s="66"/>
      <c r="B614" s="66"/>
      <c r="R614" s="71"/>
      <c r="S614" s="71"/>
      <c r="T614" s="71"/>
      <c r="U614" s="71"/>
      <c r="V614" s="71"/>
      <c r="W614" s="71"/>
      <c r="X614" s="71"/>
    </row>
    <row r="615" spans="1:24" x14ac:dyDescent="0.3">
      <c r="A615" s="66"/>
      <c r="B615" s="66"/>
      <c r="R615" s="71"/>
      <c r="S615" s="71"/>
      <c r="T615" s="71"/>
      <c r="U615" s="71"/>
      <c r="V615" s="71"/>
      <c r="W615" s="71"/>
      <c r="X615" s="71"/>
    </row>
    <row r="616" spans="1:24" x14ac:dyDescent="0.3">
      <c r="A616" s="66"/>
      <c r="B616" s="66"/>
      <c r="R616" s="71"/>
      <c r="S616" s="71"/>
      <c r="T616" s="71"/>
      <c r="U616" s="71"/>
      <c r="V616" s="71"/>
      <c r="W616" s="71"/>
      <c r="X616" s="71"/>
    </row>
    <row r="617" spans="1:24" x14ac:dyDescent="0.3">
      <c r="A617" s="66"/>
      <c r="B617" s="66"/>
      <c r="R617" s="71"/>
      <c r="S617" s="71"/>
      <c r="T617" s="71"/>
      <c r="U617" s="71"/>
      <c r="V617" s="71"/>
      <c r="W617" s="71"/>
      <c r="X617" s="71"/>
    </row>
    <row r="618" spans="1:24" x14ac:dyDescent="0.3">
      <c r="A618" s="66"/>
      <c r="B618" s="66"/>
      <c r="R618" s="71"/>
      <c r="S618" s="71"/>
      <c r="T618" s="71"/>
      <c r="U618" s="71"/>
      <c r="V618" s="71"/>
      <c r="W618" s="71"/>
      <c r="X618" s="71"/>
    </row>
    <row r="619" spans="1:24" x14ac:dyDescent="0.3">
      <c r="A619" s="66"/>
      <c r="B619" s="66"/>
      <c r="R619" s="71"/>
      <c r="S619" s="71"/>
      <c r="T619" s="71"/>
      <c r="U619" s="71"/>
      <c r="V619" s="71"/>
      <c r="W619" s="71"/>
      <c r="X619" s="71"/>
    </row>
    <row r="620" spans="1:24" x14ac:dyDescent="0.3">
      <c r="A620" s="66"/>
      <c r="B620" s="66"/>
      <c r="R620" s="71"/>
      <c r="S620" s="71"/>
      <c r="T620" s="71"/>
      <c r="U620" s="71"/>
      <c r="V620" s="71"/>
      <c r="W620" s="71"/>
      <c r="X620" s="71"/>
    </row>
    <row r="621" spans="1:24" x14ac:dyDescent="0.3">
      <c r="A621" s="66"/>
      <c r="B621" s="66"/>
      <c r="R621" s="71"/>
      <c r="S621" s="71"/>
      <c r="T621" s="71"/>
      <c r="U621" s="71"/>
      <c r="V621" s="71"/>
      <c r="W621" s="71"/>
      <c r="X621" s="71"/>
    </row>
    <row r="622" spans="1:24" x14ac:dyDescent="0.3">
      <c r="A622" s="66"/>
      <c r="B622" s="66"/>
      <c r="R622" s="71"/>
      <c r="S622" s="71"/>
      <c r="T622" s="71"/>
      <c r="U622" s="71"/>
      <c r="V622" s="71"/>
      <c r="W622" s="71"/>
      <c r="X622" s="71"/>
    </row>
    <row r="623" spans="1:24" x14ac:dyDescent="0.3">
      <c r="A623" s="66"/>
      <c r="B623" s="66"/>
      <c r="R623" s="71"/>
      <c r="S623" s="71"/>
      <c r="T623" s="71"/>
      <c r="U623" s="71"/>
      <c r="V623" s="71"/>
      <c r="W623" s="71"/>
      <c r="X623" s="71"/>
    </row>
    <row r="624" spans="1:24" x14ac:dyDescent="0.3">
      <c r="A624" s="66"/>
      <c r="B624" s="66"/>
      <c r="R624" s="71"/>
      <c r="S624" s="71"/>
      <c r="T624" s="71"/>
      <c r="U624" s="71"/>
      <c r="V624" s="71"/>
      <c r="W624" s="71"/>
      <c r="X624" s="71"/>
    </row>
    <row r="625" spans="1:24" x14ac:dyDescent="0.3">
      <c r="A625" s="66"/>
      <c r="B625" s="66"/>
      <c r="R625" s="71"/>
      <c r="S625" s="71"/>
      <c r="T625" s="71"/>
      <c r="U625" s="71"/>
      <c r="V625" s="71"/>
      <c r="W625" s="71"/>
      <c r="X625" s="71"/>
    </row>
    <row r="626" spans="1:24" x14ac:dyDescent="0.3">
      <c r="A626" s="66"/>
      <c r="B626" s="66"/>
      <c r="R626" s="71"/>
      <c r="S626" s="71"/>
      <c r="T626" s="71"/>
      <c r="U626" s="71"/>
      <c r="V626" s="71"/>
      <c r="W626" s="71"/>
      <c r="X626" s="71"/>
    </row>
    <row r="627" spans="1:24" x14ac:dyDescent="0.3">
      <c r="A627" s="66"/>
      <c r="B627" s="66"/>
      <c r="R627" s="71"/>
      <c r="S627" s="71"/>
      <c r="T627" s="71"/>
      <c r="U627" s="71"/>
      <c r="V627" s="71"/>
      <c r="W627" s="71"/>
      <c r="X627" s="71"/>
    </row>
    <row r="628" spans="1:24" x14ac:dyDescent="0.3">
      <c r="A628" s="66"/>
      <c r="B628" s="66"/>
      <c r="R628" s="71"/>
      <c r="S628" s="71"/>
      <c r="T628" s="71"/>
      <c r="U628" s="71"/>
      <c r="V628" s="71"/>
      <c r="W628" s="71"/>
      <c r="X628" s="71"/>
    </row>
    <row r="629" spans="1:24" x14ac:dyDescent="0.3">
      <c r="A629" s="66"/>
      <c r="B629" s="66"/>
      <c r="R629" s="71"/>
      <c r="S629" s="71"/>
      <c r="T629" s="71"/>
      <c r="U629" s="71"/>
      <c r="V629" s="71"/>
      <c r="W629" s="71"/>
      <c r="X629" s="71"/>
    </row>
    <row r="630" spans="1:24" x14ac:dyDescent="0.3">
      <c r="A630" s="66"/>
      <c r="B630" s="66"/>
      <c r="R630" s="71"/>
      <c r="S630" s="71"/>
      <c r="T630" s="71"/>
      <c r="U630" s="71"/>
      <c r="V630" s="71"/>
      <c r="W630" s="71"/>
      <c r="X630" s="71"/>
    </row>
    <row r="631" spans="1:24" x14ac:dyDescent="0.3">
      <c r="A631" s="66"/>
      <c r="B631" s="66"/>
      <c r="R631" s="71"/>
      <c r="S631" s="71"/>
      <c r="T631" s="71"/>
      <c r="U631" s="71"/>
      <c r="V631" s="71"/>
      <c r="W631" s="71"/>
      <c r="X631" s="71"/>
    </row>
    <row r="632" spans="1:24" x14ac:dyDescent="0.3">
      <c r="A632" s="66"/>
      <c r="B632" s="66"/>
      <c r="R632" s="71"/>
      <c r="S632" s="71"/>
      <c r="T632" s="71"/>
      <c r="U632" s="71"/>
      <c r="V632" s="71"/>
      <c r="W632" s="71"/>
      <c r="X632" s="71"/>
    </row>
    <row r="633" spans="1:24" x14ac:dyDescent="0.3">
      <c r="A633" s="66"/>
      <c r="B633" s="66"/>
      <c r="R633" s="71"/>
      <c r="S633" s="71"/>
      <c r="T633" s="71"/>
      <c r="U633" s="71"/>
      <c r="V633" s="71"/>
      <c r="W633" s="71"/>
      <c r="X633" s="71"/>
    </row>
    <row r="634" spans="1:24" x14ac:dyDescent="0.3">
      <c r="A634" s="66"/>
      <c r="B634" s="66"/>
      <c r="R634" s="71"/>
      <c r="S634" s="71"/>
      <c r="T634" s="71"/>
      <c r="U634" s="71"/>
      <c r="V634" s="71"/>
      <c r="W634" s="71"/>
      <c r="X634" s="71"/>
    </row>
    <row r="635" spans="1:24" x14ac:dyDescent="0.3">
      <c r="A635" s="66"/>
      <c r="B635" s="66"/>
      <c r="R635" s="71"/>
      <c r="S635" s="71"/>
      <c r="T635" s="71"/>
      <c r="U635" s="71"/>
      <c r="V635" s="71"/>
      <c r="W635" s="71"/>
      <c r="X635" s="71"/>
    </row>
    <row r="636" spans="1:24" x14ac:dyDescent="0.3">
      <c r="A636" s="66"/>
      <c r="B636" s="66"/>
      <c r="R636" s="71"/>
      <c r="S636" s="71"/>
      <c r="T636" s="71"/>
      <c r="U636" s="71"/>
      <c r="V636" s="71"/>
      <c r="W636" s="71"/>
      <c r="X636" s="71"/>
    </row>
    <row r="637" spans="1:24" x14ac:dyDescent="0.3">
      <c r="A637" s="66"/>
      <c r="B637" s="66"/>
      <c r="R637" s="71"/>
      <c r="S637" s="71"/>
      <c r="T637" s="71"/>
      <c r="U637" s="71"/>
      <c r="V637" s="71"/>
      <c r="W637" s="71"/>
      <c r="X637" s="71"/>
    </row>
    <row r="638" spans="1:24" x14ac:dyDescent="0.3">
      <c r="A638" s="66"/>
      <c r="B638" s="66"/>
      <c r="R638" s="71"/>
      <c r="S638" s="71"/>
      <c r="T638" s="71"/>
      <c r="U638" s="71"/>
      <c r="V638" s="71"/>
      <c r="W638" s="71"/>
      <c r="X638" s="71"/>
    </row>
    <row r="639" spans="1:24" x14ac:dyDescent="0.3">
      <c r="A639" s="66"/>
      <c r="B639" s="66"/>
      <c r="R639" s="71"/>
      <c r="S639" s="71"/>
      <c r="T639" s="71"/>
      <c r="U639" s="71"/>
      <c r="V639" s="71"/>
      <c r="W639" s="71"/>
      <c r="X639" s="71"/>
    </row>
    <row r="640" spans="1:24" x14ac:dyDescent="0.3">
      <c r="A640" s="66"/>
      <c r="B640" s="66"/>
      <c r="R640" s="71"/>
      <c r="S640" s="71"/>
      <c r="T640" s="71"/>
      <c r="U640" s="71"/>
      <c r="V640" s="71"/>
      <c r="W640" s="71"/>
      <c r="X640" s="71"/>
    </row>
    <row r="641" spans="1:24" x14ac:dyDescent="0.3">
      <c r="A641" s="66"/>
      <c r="B641" s="66"/>
      <c r="R641" s="71"/>
      <c r="S641" s="71"/>
      <c r="T641" s="71"/>
      <c r="U641" s="71"/>
      <c r="V641" s="71"/>
      <c r="W641" s="71"/>
      <c r="X641" s="71"/>
    </row>
    <row r="642" spans="1:24" x14ac:dyDescent="0.3">
      <c r="A642" s="66"/>
      <c r="B642" s="66"/>
      <c r="R642" s="71"/>
      <c r="S642" s="71"/>
      <c r="T642" s="71"/>
      <c r="U642" s="71"/>
      <c r="V642" s="71"/>
      <c r="W642" s="71"/>
      <c r="X642" s="71"/>
    </row>
    <row r="643" spans="1:24" x14ac:dyDescent="0.3">
      <c r="A643" s="66"/>
      <c r="B643" s="66"/>
      <c r="R643" s="71"/>
      <c r="S643" s="71"/>
      <c r="T643" s="71"/>
      <c r="U643" s="71"/>
      <c r="V643" s="71"/>
      <c r="W643" s="71"/>
      <c r="X643" s="71"/>
    </row>
    <row r="644" spans="1:24" x14ac:dyDescent="0.3">
      <c r="A644" s="66"/>
      <c r="B644" s="66"/>
      <c r="R644" s="71"/>
      <c r="S644" s="71"/>
      <c r="T644" s="71"/>
      <c r="U644" s="71"/>
      <c r="V644" s="71"/>
      <c r="W644" s="71"/>
      <c r="X644" s="71"/>
    </row>
    <row r="645" spans="1:24" x14ac:dyDescent="0.3">
      <c r="A645" s="66"/>
      <c r="B645" s="66"/>
      <c r="R645" s="71"/>
      <c r="S645" s="71"/>
      <c r="T645" s="71"/>
      <c r="U645" s="71"/>
      <c r="V645" s="71"/>
      <c r="W645" s="71"/>
      <c r="X645" s="71"/>
    </row>
    <row r="646" spans="1:24" x14ac:dyDescent="0.3">
      <c r="A646" s="66"/>
      <c r="B646" s="66"/>
      <c r="R646" s="71"/>
      <c r="S646" s="71"/>
      <c r="T646" s="71"/>
      <c r="U646" s="71"/>
      <c r="V646" s="71"/>
      <c r="W646" s="71"/>
      <c r="X646" s="71"/>
    </row>
    <row r="647" spans="1:24" x14ac:dyDescent="0.3">
      <c r="A647" s="66"/>
      <c r="B647" s="66"/>
      <c r="R647" s="71"/>
      <c r="S647" s="71"/>
      <c r="T647" s="71"/>
      <c r="U647" s="71"/>
      <c r="V647" s="71"/>
      <c r="W647" s="71"/>
      <c r="X647" s="71"/>
    </row>
    <row r="648" spans="1:24" x14ac:dyDescent="0.3">
      <c r="A648" s="66"/>
      <c r="B648" s="66"/>
      <c r="R648" s="71"/>
      <c r="S648" s="71"/>
      <c r="T648" s="71"/>
      <c r="U648" s="71"/>
      <c r="V648" s="71"/>
      <c r="W648" s="71"/>
      <c r="X648" s="71"/>
    </row>
    <row r="649" spans="1:24" x14ac:dyDescent="0.3">
      <c r="A649" s="66"/>
      <c r="B649" s="66"/>
      <c r="R649" s="71"/>
      <c r="S649" s="71"/>
      <c r="T649" s="71"/>
      <c r="U649" s="71"/>
      <c r="V649" s="71"/>
      <c r="W649" s="71"/>
      <c r="X649" s="71"/>
    </row>
    <row r="650" spans="1:24" x14ac:dyDescent="0.3">
      <c r="A650" s="66"/>
      <c r="B650" s="66"/>
      <c r="R650" s="71"/>
      <c r="S650" s="71"/>
      <c r="T650" s="71"/>
      <c r="U650" s="71"/>
      <c r="V650" s="71"/>
      <c r="W650" s="71"/>
      <c r="X650" s="71"/>
    </row>
    <row r="651" spans="1:24" x14ac:dyDescent="0.3">
      <c r="A651" s="66"/>
      <c r="B651" s="66"/>
      <c r="R651" s="71"/>
      <c r="S651" s="71"/>
      <c r="T651" s="71"/>
      <c r="U651" s="71"/>
      <c r="V651" s="71"/>
      <c r="W651" s="71"/>
      <c r="X651" s="71"/>
    </row>
    <row r="652" spans="1:24" x14ac:dyDescent="0.3">
      <c r="A652" s="66"/>
      <c r="B652" s="66"/>
      <c r="R652" s="71"/>
      <c r="S652" s="71"/>
      <c r="T652" s="71"/>
      <c r="U652" s="71"/>
      <c r="V652" s="71"/>
      <c r="W652" s="71"/>
      <c r="X652" s="71"/>
    </row>
    <row r="653" spans="1:24" x14ac:dyDescent="0.3">
      <c r="A653" s="66"/>
      <c r="B653" s="66"/>
      <c r="R653" s="71"/>
      <c r="S653" s="71"/>
      <c r="T653" s="71"/>
      <c r="U653" s="71"/>
      <c r="V653" s="71"/>
      <c r="W653" s="71"/>
      <c r="X653" s="71"/>
    </row>
    <row r="654" spans="1:24" x14ac:dyDescent="0.3">
      <c r="A654" s="66"/>
      <c r="B654" s="66"/>
      <c r="R654" s="71"/>
      <c r="S654" s="71"/>
      <c r="T654" s="71"/>
      <c r="U654" s="71"/>
      <c r="V654" s="71"/>
      <c r="W654" s="71"/>
      <c r="X654" s="71"/>
    </row>
    <row r="655" spans="1:24" x14ac:dyDescent="0.3">
      <c r="A655" s="66"/>
      <c r="B655" s="66"/>
      <c r="R655" s="71"/>
      <c r="S655" s="71"/>
      <c r="T655" s="71"/>
      <c r="U655" s="71"/>
      <c r="V655" s="71"/>
      <c r="W655" s="71"/>
      <c r="X655" s="71"/>
    </row>
    <row r="656" spans="1:24" x14ac:dyDescent="0.3">
      <c r="A656" s="66"/>
      <c r="B656" s="66"/>
      <c r="R656" s="71"/>
      <c r="S656" s="71"/>
      <c r="T656" s="71"/>
      <c r="U656" s="71"/>
      <c r="V656" s="71"/>
      <c r="W656" s="71"/>
      <c r="X656" s="71"/>
    </row>
    <row r="657" spans="1:24" x14ac:dyDescent="0.3">
      <c r="A657" s="66"/>
      <c r="B657" s="66"/>
      <c r="R657" s="71"/>
      <c r="S657" s="71"/>
      <c r="T657" s="71"/>
      <c r="U657" s="71"/>
      <c r="V657" s="71"/>
      <c r="W657" s="71"/>
      <c r="X657" s="71"/>
    </row>
    <row r="658" spans="1:24" x14ac:dyDescent="0.3">
      <c r="A658" s="66"/>
      <c r="B658" s="66"/>
      <c r="R658" s="71"/>
      <c r="S658" s="71"/>
      <c r="T658" s="71"/>
      <c r="U658" s="71"/>
      <c r="V658" s="71"/>
      <c r="W658" s="71"/>
      <c r="X658" s="71"/>
    </row>
    <row r="659" spans="1:24" x14ac:dyDescent="0.3">
      <c r="A659" s="66"/>
      <c r="B659" s="66"/>
      <c r="R659" s="71"/>
      <c r="S659" s="71"/>
      <c r="T659" s="71"/>
      <c r="U659" s="71"/>
      <c r="V659" s="71"/>
      <c r="W659" s="71"/>
      <c r="X659" s="71"/>
    </row>
    <row r="660" spans="1:24" x14ac:dyDescent="0.3">
      <c r="A660" s="66"/>
      <c r="B660" s="66"/>
      <c r="R660" s="71"/>
      <c r="S660" s="71"/>
      <c r="T660" s="71"/>
      <c r="U660" s="71"/>
      <c r="V660" s="71"/>
      <c r="W660" s="71"/>
      <c r="X660" s="71"/>
    </row>
    <row r="661" spans="1:24" x14ac:dyDescent="0.3">
      <c r="A661" s="66"/>
      <c r="B661" s="66"/>
      <c r="R661" s="71"/>
      <c r="S661" s="71"/>
      <c r="T661" s="71"/>
      <c r="U661" s="71"/>
      <c r="V661" s="71"/>
      <c r="W661" s="71"/>
      <c r="X661" s="71"/>
    </row>
    <row r="662" spans="1:24" x14ac:dyDescent="0.3">
      <c r="A662" s="66"/>
      <c r="B662" s="66"/>
      <c r="R662" s="71"/>
      <c r="S662" s="71"/>
      <c r="T662" s="71"/>
      <c r="U662" s="71"/>
      <c r="V662" s="71"/>
      <c r="W662" s="71"/>
      <c r="X662" s="71"/>
    </row>
    <row r="663" spans="1:24" x14ac:dyDescent="0.3">
      <c r="A663" s="66"/>
      <c r="B663" s="66"/>
      <c r="R663" s="71"/>
      <c r="S663" s="71"/>
      <c r="T663" s="71"/>
      <c r="U663" s="71"/>
      <c r="V663" s="71"/>
      <c r="W663" s="71"/>
      <c r="X663" s="71"/>
    </row>
    <row r="664" spans="1:24" x14ac:dyDescent="0.3">
      <c r="A664" s="66"/>
      <c r="B664" s="66"/>
      <c r="R664" s="71"/>
      <c r="S664" s="71"/>
      <c r="T664" s="71"/>
      <c r="U664" s="71"/>
      <c r="V664" s="71"/>
      <c r="W664" s="71"/>
      <c r="X664" s="71"/>
    </row>
    <row r="665" spans="1:24" x14ac:dyDescent="0.3">
      <c r="A665" s="66"/>
      <c r="B665" s="66"/>
      <c r="R665" s="71"/>
      <c r="S665" s="71"/>
      <c r="T665" s="71"/>
      <c r="U665" s="71"/>
      <c r="V665" s="71"/>
      <c r="W665" s="71"/>
      <c r="X665" s="71"/>
    </row>
    <row r="666" spans="1:24" x14ac:dyDescent="0.3">
      <c r="A666" s="66"/>
      <c r="B666" s="66"/>
      <c r="R666" s="71"/>
      <c r="S666" s="71"/>
      <c r="T666" s="71"/>
      <c r="U666" s="71"/>
      <c r="V666" s="71"/>
      <c r="W666" s="71"/>
      <c r="X666" s="71"/>
    </row>
    <row r="667" spans="1:24" x14ac:dyDescent="0.3">
      <c r="A667" s="66"/>
      <c r="B667" s="66"/>
      <c r="R667" s="71"/>
      <c r="S667" s="71"/>
      <c r="T667" s="71"/>
      <c r="U667" s="71"/>
      <c r="V667" s="71"/>
      <c r="W667" s="71"/>
      <c r="X667" s="71"/>
    </row>
    <row r="668" spans="1:24" x14ac:dyDescent="0.3">
      <c r="A668" s="66"/>
      <c r="B668" s="66"/>
      <c r="R668" s="71"/>
      <c r="S668" s="71"/>
      <c r="T668" s="71"/>
      <c r="U668" s="71"/>
      <c r="V668" s="71"/>
      <c r="W668" s="71"/>
      <c r="X668" s="71"/>
    </row>
    <row r="669" spans="1:24" x14ac:dyDescent="0.3">
      <c r="A669" s="66"/>
      <c r="B669" s="66"/>
      <c r="R669" s="71"/>
      <c r="S669" s="71"/>
      <c r="T669" s="71"/>
      <c r="U669" s="71"/>
      <c r="V669" s="71"/>
      <c r="W669" s="71"/>
      <c r="X669" s="71"/>
    </row>
    <row r="670" spans="1:24" x14ac:dyDescent="0.3">
      <c r="A670" s="66"/>
      <c r="B670" s="66"/>
      <c r="R670" s="71"/>
      <c r="S670" s="71"/>
      <c r="T670" s="71"/>
      <c r="U670" s="71"/>
      <c r="V670" s="71"/>
      <c r="W670" s="71"/>
      <c r="X670" s="71"/>
    </row>
    <row r="671" spans="1:24" x14ac:dyDescent="0.3">
      <c r="A671" s="66"/>
      <c r="B671" s="66"/>
      <c r="R671" s="71"/>
      <c r="S671" s="71"/>
      <c r="T671" s="71"/>
      <c r="U671" s="71"/>
      <c r="V671" s="71"/>
      <c r="W671" s="71"/>
      <c r="X671" s="71"/>
    </row>
    <row r="672" spans="1:24" x14ac:dyDescent="0.3">
      <c r="A672" s="66"/>
      <c r="B672" s="66"/>
      <c r="R672" s="71"/>
      <c r="S672" s="71"/>
      <c r="T672" s="71"/>
      <c r="U672" s="71"/>
      <c r="V672" s="71"/>
      <c r="W672" s="71"/>
      <c r="X672" s="71"/>
    </row>
    <row r="673" spans="1:24" x14ac:dyDescent="0.3">
      <c r="A673" s="66"/>
      <c r="B673" s="66"/>
      <c r="R673" s="71"/>
      <c r="S673" s="71"/>
      <c r="T673" s="71"/>
      <c r="U673" s="71"/>
      <c r="V673" s="71"/>
      <c r="W673" s="71"/>
      <c r="X673" s="71"/>
    </row>
    <row r="674" spans="1:24" x14ac:dyDescent="0.3">
      <c r="A674" s="66"/>
      <c r="B674" s="66"/>
      <c r="R674" s="71"/>
      <c r="S674" s="71"/>
      <c r="T674" s="71"/>
      <c r="U674" s="71"/>
      <c r="V674" s="71"/>
      <c r="W674" s="71"/>
      <c r="X674" s="71"/>
    </row>
    <row r="675" spans="1:24" x14ac:dyDescent="0.3">
      <c r="A675" s="66"/>
      <c r="B675" s="66"/>
      <c r="R675" s="71"/>
      <c r="S675" s="71"/>
      <c r="T675" s="71"/>
      <c r="U675" s="71"/>
      <c r="V675" s="71"/>
      <c r="W675" s="71"/>
      <c r="X675" s="71"/>
    </row>
    <row r="676" spans="1:24" x14ac:dyDescent="0.3">
      <c r="A676" s="66"/>
      <c r="B676" s="66"/>
      <c r="R676" s="71"/>
      <c r="S676" s="71"/>
      <c r="T676" s="71"/>
      <c r="U676" s="71"/>
      <c r="V676" s="71"/>
      <c r="W676" s="71"/>
      <c r="X676" s="71"/>
    </row>
    <row r="677" spans="1:24" x14ac:dyDescent="0.3">
      <c r="A677" s="66"/>
      <c r="B677" s="66"/>
      <c r="R677" s="71"/>
      <c r="S677" s="71"/>
      <c r="T677" s="71"/>
      <c r="U677" s="71"/>
      <c r="V677" s="71"/>
      <c r="W677" s="71"/>
      <c r="X677" s="71"/>
    </row>
    <row r="678" spans="1:24" x14ac:dyDescent="0.3">
      <c r="A678" s="66"/>
      <c r="B678" s="66"/>
      <c r="R678" s="71"/>
      <c r="S678" s="71"/>
      <c r="T678" s="71"/>
      <c r="U678" s="71"/>
      <c r="V678" s="71"/>
      <c r="W678" s="71"/>
      <c r="X678" s="71"/>
    </row>
    <row r="679" spans="1:24" x14ac:dyDescent="0.3">
      <c r="A679" s="66"/>
      <c r="B679" s="66"/>
      <c r="R679" s="71"/>
      <c r="S679" s="71"/>
      <c r="T679" s="71"/>
      <c r="U679" s="71"/>
      <c r="V679" s="71"/>
      <c r="W679" s="71"/>
      <c r="X679" s="71"/>
    </row>
    <row r="680" spans="1:24" x14ac:dyDescent="0.3">
      <c r="A680" s="66"/>
      <c r="B680" s="66"/>
      <c r="R680" s="71"/>
      <c r="S680" s="71"/>
      <c r="T680" s="71"/>
      <c r="U680" s="71"/>
      <c r="V680" s="71"/>
      <c r="W680" s="71"/>
      <c r="X680" s="71"/>
    </row>
    <row r="681" spans="1:24" x14ac:dyDescent="0.3">
      <c r="A681" s="66"/>
      <c r="B681" s="66"/>
      <c r="R681" s="71"/>
      <c r="S681" s="71"/>
      <c r="T681" s="71"/>
      <c r="U681" s="71"/>
      <c r="V681" s="71"/>
      <c r="W681" s="71"/>
      <c r="X681" s="71"/>
    </row>
    <row r="682" spans="1:24" x14ac:dyDescent="0.3">
      <c r="A682" s="66"/>
      <c r="B682" s="66"/>
      <c r="R682" s="71"/>
      <c r="S682" s="71"/>
      <c r="T682" s="71"/>
      <c r="U682" s="71"/>
      <c r="V682" s="71"/>
      <c r="W682" s="71"/>
      <c r="X682" s="71"/>
    </row>
    <row r="683" spans="1:24" x14ac:dyDescent="0.3">
      <c r="A683" s="66"/>
      <c r="B683" s="66"/>
      <c r="R683" s="71"/>
      <c r="S683" s="71"/>
      <c r="T683" s="71"/>
      <c r="U683" s="71"/>
      <c r="V683" s="71"/>
      <c r="W683" s="71"/>
      <c r="X683" s="71"/>
    </row>
    <row r="684" spans="1:24" x14ac:dyDescent="0.3">
      <c r="A684" s="66"/>
      <c r="B684" s="66"/>
      <c r="R684" s="71"/>
      <c r="S684" s="71"/>
      <c r="T684" s="71"/>
      <c r="U684" s="71"/>
      <c r="V684" s="71"/>
      <c r="W684" s="71"/>
      <c r="X684" s="71"/>
    </row>
    <row r="685" spans="1:24" x14ac:dyDescent="0.3">
      <c r="A685" s="66"/>
      <c r="B685" s="66"/>
      <c r="R685" s="71"/>
      <c r="S685" s="71"/>
      <c r="T685" s="71"/>
      <c r="U685" s="71"/>
      <c r="V685" s="71"/>
      <c r="W685" s="71"/>
      <c r="X685" s="71"/>
    </row>
    <row r="686" spans="1:24" x14ac:dyDescent="0.3">
      <c r="A686" s="66"/>
      <c r="B686" s="66"/>
      <c r="R686" s="71"/>
      <c r="S686" s="71"/>
      <c r="T686" s="71"/>
      <c r="U686" s="71"/>
      <c r="V686" s="71"/>
      <c r="W686" s="71"/>
      <c r="X686" s="71"/>
    </row>
    <row r="687" spans="1:24" x14ac:dyDescent="0.3">
      <c r="A687" s="66"/>
      <c r="B687" s="66"/>
      <c r="R687" s="71"/>
      <c r="S687" s="71"/>
      <c r="T687" s="71"/>
      <c r="U687" s="71"/>
      <c r="V687" s="71"/>
      <c r="W687" s="71"/>
      <c r="X687" s="71"/>
    </row>
    <row r="688" spans="1:24" x14ac:dyDescent="0.3">
      <c r="A688" s="66"/>
      <c r="B688" s="66"/>
      <c r="R688" s="71"/>
      <c r="S688" s="71"/>
      <c r="T688" s="71"/>
      <c r="U688" s="71"/>
      <c r="V688" s="71"/>
      <c r="W688" s="71"/>
      <c r="X688" s="71"/>
    </row>
    <row r="689" spans="1:24" x14ac:dyDescent="0.3">
      <c r="A689" s="66"/>
      <c r="B689" s="66"/>
      <c r="R689" s="71"/>
      <c r="S689" s="71"/>
      <c r="T689" s="71"/>
      <c r="U689" s="71"/>
      <c r="V689" s="71"/>
      <c r="W689" s="71"/>
      <c r="X689" s="71"/>
    </row>
    <row r="690" spans="1:24" x14ac:dyDescent="0.3">
      <c r="A690" s="66"/>
      <c r="B690" s="66"/>
      <c r="R690" s="71"/>
      <c r="S690" s="71"/>
      <c r="T690" s="71"/>
      <c r="U690" s="71"/>
      <c r="V690" s="71"/>
      <c r="W690" s="71"/>
      <c r="X690" s="71"/>
    </row>
    <row r="691" spans="1:24" x14ac:dyDescent="0.3">
      <c r="A691" s="66"/>
      <c r="B691" s="66"/>
      <c r="R691" s="71"/>
      <c r="S691" s="71"/>
      <c r="T691" s="71"/>
      <c r="U691" s="71"/>
      <c r="V691" s="71"/>
      <c r="W691" s="71"/>
      <c r="X691" s="71"/>
    </row>
    <row r="692" spans="1:24" x14ac:dyDescent="0.3">
      <c r="A692" s="66"/>
      <c r="B692" s="66"/>
      <c r="R692" s="71"/>
      <c r="S692" s="71"/>
      <c r="T692" s="71"/>
      <c r="U692" s="71"/>
      <c r="V692" s="71"/>
      <c r="W692" s="71"/>
      <c r="X692" s="71"/>
    </row>
    <row r="693" spans="1:24" x14ac:dyDescent="0.3">
      <c r="A693" s="66"/>
      <c r="B693" s="66"/>
      <c r="R693" s="71"/>
      <c r="S693" s="71"/>
      <c r="T693" s="71"/>
      <c r="U693" s="71"/>
      <c r="V693" s="71"/>
      <c r="W693" s="71"/>
      <c r="X693" s="71"/>
    </row>
    <row r="694" spans="1:24" x14ac:dyDescent="0.3">
      <c r="A694" s="66"/>
      <c r="B694" s="66"/>
      <c r="R694" s="71"/>
      <c r="S694" s="71"/>
      <c r="T694" s="71"/>
      <c r="U694" s="71"/>
      <c r="V694" s="71"/>
      <c r="W694" s="71"/>
      <c r="X694" s="71"/>
    </row>
    <row r="695" spans="1:24" x14ac:dyDescent="0.3">
      <c r="A695" s="66"/>
      <c r="B695" s="66"/>
      <c r="R695" s="71"/>
      <c r="S695" s="71"/>
      <c r="T695" s="71"/>
      <c r="U695" s="71"/>
      <c r="V695" s="71"/>
      <c r="W695" s="71"/>
      <c r="X695" s="71"/>
    </row>
    <row r="696" spans="1:24" x14ac:dyDescent="0.3">
      <c r="A696" s="66"/>
      <c r="B696" s="66"/>
      <c r="R696" s="71"/>
      <c r="S696" s="71"/>
      <c r="T696" s="71"/>
      <c r="U696" s="71"/>
      <c r="V696" s="71"/>
      <c r="W696" s="71"/>
      <c r="X696" s="71"/>
    </row>
    <row r="697" spans="1:24" x14ac:dyDescent="0.3">
      <c r="A697" s="66"/>
      <c r="B697" s="66"/>
      <c r="R697" s="71"/>
      <c r="S697" s="71"/>
      <c r="T697" s="71"/>
      <c r="U697" s="71"/>
      <c r="V697" s="71"/>
      <c r="W697" s="71"/>
      <c r="X697" s="71"/>
    </row>
    <row r="698" spans="1:24" x14ac:dyDescent="0.3">
      <c r="A698" s="66"/>
      <c r="B698" s="66"/>
      <c r="R698" s="71"/>
      <c r="S698" s="71"/>
      <c r="T698" s="71"/>
      <c r="U698" s="71"/>
      <c r="V698" s="71"/>
      <c r="W698" s="71"/>
      <c r="X698" s="71"/>
    </row>
    <row r="699" spans="1:24" x14ac:dyDescent="0.3">
      <c r="A699" s="66"/>
      <c r="B699" s="66"/>
      <c r="R699" s="71"/>
      <c r="S699" s="71"/>
      <c r="T699" s="71"/>
      <c r="U699" s="71"/>
      <c r="V699" s="71"/>
      <c r="W699" s="71"/>
      <c r="X699" s="71"/>
    </row>
    <row r="700" spans="1:24" x14ac:dyDescent="0.3">
      <c r="A700" s="66"/>
      <c r="B700" s="66"/>
      <c r="R700" s="71"/>
      <c r="S700" s="71"/>
      <c r="T700" s="71"/>
      <c r="U700" s="71"/>
      <c r="V700" s="71"/>
      <c r="W700" s="71"/>
      <c r="X700" s="71"/>
    </row>
    <row r="701" spans="1:24" x14ac:dyDescent="0.3">
      <c r="A701" s="66"/>
      <c r="B701" s="66"/>
      <c r="R701" s="71"/>
      <c r="S701" s="71"/>
      <c r="T701" s="71"/>
      <c r="U701" s="71"/>
      <c r="V701" s="71"/>
      <c r="W701" s="71"/>
      <c r="X701" s="71"/>
    </row>
    <row r="702" spans="1:24" x14ac:dyDescent="0.3">
      <c r="A702" s="66"/>
      <c r="B702" s="66"/>
      <c r="R702" s="71"/>
      <c r="S702" s="71"/>
      <c r="T702" s="71"/>
      <c r="U702" s="71"/>
      <c r="V702" s="71"/>
      <c r="W702" s="71"/>
      <c r="X702" s="71"/>
    </row>
    <row r="703" spans="1:24" x14ac:dyDescent="0.3">
      <c r="A703" s="66"/>
      <c r="B703" s="66"/>
      <c r="R703" s="71"/>
      <c r="S703" s="71"/>
      <c r="T703" s="71"/>
      <c r="U703" s="71"/>
      <c r="V703" s="71"/>
      <c r="W703" s="71"/>
      <c r="X703" s="71"/>
    </row>
    <row r="704" spans="1:24" x14ac:dyDescent="0.3">
      <c r="A704" s="66"/>
      <c r="B704" s="66"/>
      <c r="R704" s="71"/>
      <c r="S704" s="71"/>
      <c r="T704" s="71"/>
      <c r="U704" s="71"/>
      <c r="V704" s="71"/>
      <c r="W704" s="71"/>
      <c r="X704" s="71"/>
    </row>
    <row r="705" spans="1:24" x14ac:dyDescent="0.3">
      <c r="A705" s="66"/>
      <c r="B705" s="66"/>
      <c r="R705" s="71"/>
      <c r="S705" s="71"/>
      <c r="T705" s="71"/>
      <c r="U705" s="71"/>
      <c r="V705" s="71"/>
      <c r="W705" s="71"/>
      <c r="X705" s="71"/>
    </row>
    <row r="706" spans="1:24" x14ac:dyDescent="0.3">
      <c r="A706" s="66"/>
      <c r="B706" s="66"/>
      <c r="R706" s="71"/>
      <c r="S706" s="71"/>
      <c r="T706" s="71"/>
      <c r="U706" s="71"/>
      <c r="V706" s="71"/>
      <c r="W706" s="71"/>
      <c r="X706" s="71"/>
    </row>
    <row r="707" spans="1:24" x14ac:dyDescent="0.3">
      <c r="A707" s="66"/>
      <c r="B707" s="66"/>
      <c r="R707" s="71"/>
      <c r="S707" s="71"/>
      <c r="T707" s="71"/>
      <c r="U707" s="71"/>
      <c r="V707" s="71"/>
      <c r="W707" s="71"/>
      <c r="X707" s="71"/>
    </row>
    <row r="708" spans="1:24" x14ac:dyDescent="0.3">
      <c r="A708" s="66"/>
      <c r="B708" s="66"/>
      <c r="R708" s="71"/>
      <c r="S708" s="71"/>
      <c r="T708" s="71"/>
      <c r="U708" s="71"/>
      <c r="V708" s="71"/>
      <c r="W708" s="71"/>
      <c r="X708" s="71"/>
    </row>
    <row r="709" spans="1:24" x14ac:dyDescent="0.3">
      <c r="A709" s="66"/>
      <c r="B709" s="66"/>
      <c r="R709" s="71"/>
      <c r="S709" s="71"/>
      <c r="T709" s="71"/>
      <c r="U709" s="71"/>
      <c r="V709" s="71"/>
      <c r="W709" s="71"/>
      <c r="X709" s="71"/>
    </row>
    <row r="710" spans="1:24" x14ac:dyDescent="0.3">
      <c r="A710" s="66"/>
      <c r="B710" s="66"/>
      <c r="R710" s="71"/>
      <c r="S710" s="71"/>
      <c r="T710" s="71"/>
      <c r="U710" s="71"/>
      <c r="V710" s="71"/>
      <c r="W710" s="71"/>
      <c r="X710" s="71"/>
    </row>
    <row r="711" spans="1:24" x14ac:dyDescent="0.3">
      <c r="A711" s="66"/>
      <c r="B711" s="66"/>
      <c r="R711" s="71"/>
      <c r="S711" s="71"/>
      <c r="T711" s="71"/>
      <c r="U711" s="71"/>
      <c r="V711" s="71"/>
      <c r="W711" s="71"/>
      <c r="X711" s="71"/>
    </row>
    <row r="712" spans="1:24" x14ac:dyDescent="0.3">
      <c r="A712" s="66"/>
      <c r="B712" s="66"/>
      <c r="R712" s="71"/>
      <c r="S712" s="71"/>
      <c r="T712" s="71"/>
      <c r="U712" s="71"/>
      <c r="V712" s="71"/>
      <c r="W712" s="71"/>
      <c r="X712" s="71"/>
    </row>
    <row r="713" spans="1:24" x14ac:dyDescent="0.3">
      <c r="A713" s="66"/>
      <c r="B713" s="66"/>
      <c r="R713" s="71"/>
      <c r="S713" s="71"/>
      <c r="T713" s="71"/>
      <c r="U713" s="71"/>
      <c r="V713" s="71"/>
      <c r="W713" s="71"/>
      <c r="X713" s="71"/>
    </row>
    <row r="714" spans="1:24" x14ac:dyDescent="0.3">
      <c r="A714" s="66"/>
      <c r="B714" s="66"/>
      <c r="R714" s="71"/>
      <c r="S714" s="71"/>
      <c r="T714" s="71"/>
      <c r="U714" s="71"/>
      <c r="V714" s="71"/>
      <c r="W714" s="71"/>
      <c r="X714" s="71"/>
    </row>
    <row r="715" spans="1:24" x14ac:dyDescent="0.3">
      <c r="A715" s="66"/>
      <c r="B715" s="66"/>
      <c r="R715" s="71"/>
      <c r="S715" s="71"/>
      <c r="T715" s="71"/>
      <c r="U715" s="71"/>
      <c r="V715" s="71"/>
      <c r="W715" s="71"/>
      <c r="X715" s="71"/>
    </row>
    <row r="716" spans="1:24" x14ac:dyDescent="0.3">
      <c r="A716" s="66"/>
      <c r="B716" s="66"/>
      <c r="R716" s="71"/>
      <c r="S716" s="71"/>
      <c r="T716" s="71"/>
      <c r="U716" s="71"/>
      <c r="V716" s="71"/>
      <c r="W716" s="71"/>
      <c r="X716" s="71"/>
    </row>
    <row r="717" spans="1:24" x14ac:dyDescent="0.3">
      <c r="A717" s="66"/>
      <c r="B717" s="66"/>
      <c r="R717" s="71"/>
      <c r="S717" s="71"/>
      <c r="T717" s="71"/>
      <c r="U717" s="71"/>
      <c r="V717" s="71"/>
      <c r="W717" s="71"/>
      <c r="X717" s="71"/>
    </row>
    <row r="718" spans="1:24" x14ac:dyDescent="0.3">
      <c r="A718" s="66"/>
      <c r="B718" s="66"/>
      <c r="R718" s="71"/>
      <c r="S718" s="71"/>
      <c r="T718" s="71"/>
      <c r="U718" s="71"/>
      <c r="V718" s="71"/>
      <c r="W718" s="71"/>
      <c r="X718" s="71"/>
    </row>
    <row r="719" spans="1:24" x14ac:dyDescent="0.3">
      <c r="A719" s="66"/>
      <c r="B719" s="66"/>
      <c r="R719" s="71"/>
      <c r="S719" s="71"/>
      <c r="T719" s="71"/>
      <c r="U719" s="71"/>
      <c r="V719" s="71"/>
      <c r="W719" s="71"/>
      <c r="X719" s="71"/>
    </row>
    <row r="720" spans="1:24" x14ac:dyDescent="0.3">
      <c r="A720" s="66"/>
      <c r="B720" s="66"/>
      <c r="R720" s="71"/>
      <c r="S720" s="71"/>
      <c r="T720" s="71"/>
      <c r="U720" s="71"/>
      <c r="V720" s="71"/>
      <c r="W720" s="71"/>
      <c r="X720" s="71"/>
    </row>
    <row r="721" spans="1:24" x14ac:dyDescent="0.3">
      <c r="A721" s="66"/>
      <c r="B721" s="66"/>
      <c r="R721" s="71"/>
      <c r="S721" s="71"/>
      <c r="T721" s="71"/>
      <c r="U721" s="71"/>
      <c r="V721" s="71"/>
      <c r="W721" s="71"/>
      <c r="X721" s="71"/>
    </row>
    <row r="722" spans="1:24" x14ac:dyDescent="0.3">
      <c r="A722" s="66"/>
      <c r="B722" s="66"/>
      <c r="R722" s="71"/>
      <c r="S722" s="71"/>
      <c r="T722" s="71"/>
      <c r="U722" s="71"/>
      <c r="V722" s="71"/>
      <c r="W722" s="71"/>
      <c r="X722" s="71"/>
    </row>
    <row r="723" spans="1:24" x14ac:dyDescent="0.3">
      <c r="A723" s="66"/>
      <c r="B723" s="66"/>
      <c r="R723" s="71"/>
      <c r="S723" s="71"/>
      <c r="T723" s="71"/>
      <c r="U723" s="71"/>
      <c r="V723" s="71"/>
      <c r="W723" s="71"/>
      <c r="X723" s="71"/>
    </row>
    <row r="724" spans="1:24" x14ac:dyDescent="0.3">
      <c r="A724" s="66"/>
      <c r="B724" s="66"/>
      <c r="R724" s="71"/>
      <c r="S724" s="71"/>
      <c r="T724" s="71"/>
      <c r="U724" s="71"/>
      <c r="V724" s="71"/>
      <c r="W724" s="71"/>
      <c r="X724" s="71"/>
    </row>
    <row r="725" spans="1:24" x14ac:dyDescent="0.3">
      <c r="A725" s="66"/>
      <c r="B725" s="66"/>
      <c r="R725" s="71"/>
      <c r="S725" s="71"/>
      <c r="T725" s="71"/>
      <c r="U725" s="71"/>
      <c r="V725" s="71"/>
      <c r="W725" s="71"/>
      <c r="X725" s="71"/>
    </row>
    <row r="726" spans="1:24" x14ac:dyDescent="0.3">
      <c r="A726" s="66"/>
      <c r="B726" s="66"/>
      <c r="R726" s="71"/>
      <c r="S726" s="71"/>
      <c r="T726" s="71"/>
      <c r="U726" s="71"/>
      <c r="V726" s="71"/>
      <c r="W726" s="71"/>
      <c r="X726" s="71"/>
    </row>
    <row r="727" spans="1:24" x14ac:dyDescent="0.3">
      <c r="A727" s="66"/>
      <c r="B727" s="66"/>
      <c r="R727" s="71"/>
      <c r="S727" s="71"/>
      <c r="T727" s="71"/>
      <c r="U727" s="71"/>
      <c r="V727" s="71"/>
      <c r="W727" s="71"/>
      <c r="X727" s="71"/>
    </row>
    <row r="728" spans="1:24" x14ac:dyDescent="0.3">
      <c r="A728" s="66"/>
      <c r="B728" s="66"/>
      <c r="R728" s="71"/>
      <c r="S728" s="71"/>
      <c r="T728" s="71"/>
      <c r="U728" s="71"/>
      <c r="V728" s="71"/>
      <c r="W728" s="71"/>
      <c r="X728" s="71"/>
    </row>
    <row r="729" spans="1:24" x14ac:dyDescent="0.3">
      <c r="A729" s="66"/>
      <c r="B729" s="66"/>
      <c r="R729" s="71"/>
      <c r="S729" s="71"/>
      <c r="T729" s="71"/>
      <c r="U729" s="71"/>
      <c r="V729" s="71"/>
      <c r="W729" s="71"/>
      <c r="X729" s="71"/>
    </row>
    <row r="730" spans="1:24" x14ac:dyDescent="0.3">
      <c r="A730" s="66"/>
      <c r="B730" s="66"/>
      <c r="R730" s="71"/>
      <c r="S730" s="71"/>
      <c r="T730" s="71"/>
      <c r="U730" s="71"/>
      <c r="V730" s="71"/>
      <c r="W730" s="71"/>
      <c r="X730" s="71"/>
    </row>
    <row r="731" spans="1:24" x14ac:dyDescent="0.3">
      <c r="A731" s="66"/>
      <c r="B731" s="66"/>
      <c r="R731" s="71"/>
      <c r="S731" s="71"/>
      <c r="T731" s="71"/>
      <c r="U731" s="71"/>
      <c r="V731" s="71"/>
      <c r="W731" s="71"/>
      <c r="X731" s="71"/>
    </row>
    <row r="732" spans="1:24" x14ac:dyDescent="0.3">
      <c r="A732" s="66"/>
      <c r="B732" s="66"/>
      <c r="R732" s="71"/>
      <c r="S732" s="71"/>
      <c r="T732" s="71"/>
      <c r="U732" s="71"/>
      <c r="V732" s="71"/>
      <c r="W732" s="71"/>
      <c r="X732" s="71"/>
    </row>
    <row r="733" spans="1:24" x14ac:dyDescent="0.3">
      <c r="A733" s="66"/>
      <c r="B733" s="66"/>
      <c r="R733" s="71"/>
      <c r="S733" s="71"/>
      <c r="T733" s="71"/>
      <c r="U733" s="71"/>
      <c r="V733" s="71"/>
      <c r="W733" s="71"/>
      <c r="X733" s="71"/>
    </row>
    <row r="734" spans="1:24" x14ac:dyDescent="0.3">
      <c r="A734" s="66"/>
      <c r="B734" s="66"/>
      <c r="R734" s="71"/>
      <c r="S734" s="71"/>
      <c r="T734" s="71"/>
      <c r="U734" s="71"/>
      <c r="V734" s="71"/>
      <c r="W734" s="71"/>
      <c r="X734" s="71"/>
    </row>
    <row r="735" spans="1:24" x14ac:dyDescent="0.3">
      <c r="A735" s="66"/>
      <c r="B735" s="66"/>
      <c r="R735" s="71"/>
      <c r="S735" s="71"/>
      <c r="T735" s="71"/>
      <c r="U735" s="71"/>
      <c r="V735" s="71"/>
      <c r="W735" s="71"/>
      <c r="X735" s="71"/>
    </row>
    <row r="736" spans="1:24" x14ac:dyDescent="0.3">
      <c r="A736" s="66"/>
      <c r="B736" s="66"/>
      <c r="R736" s="71"/>
      <c r="S736" s="71"/>
      <c r="T736" s="71"/>
      <c r="U736" s="71"/>
      <c r="V736" s="71"/>
      <c r="W736" s="71"/>
      <c r="X736" s="71"/>
    </row>
    <row r="737" spans="1:24" x14ac:dyDescent="0.3">
      <c r="A737" s="66"/>
      <c r="B737" s="66"/>
      <c r="R737" s="71"/>
      <c r="S737" s="71"/>
      <c r="T737" s="71"/>
      <c r="U737" s="71"/>
      <c r="V737" s="71"/>
      <c r="W737" s="71"/>
      <c r="X737" s="71"/>
    </row>
    <row r="738" spans="1:24" x14ac:dyDescent="0.3">
      <c r="A738" s="66"/>
      <c r="B738" s="66"/>
      <c r="R738" s="71"/>
      <c r="S738" s="71"/>
      <c r="T738" s="71"/>
      <c r="U738" s="71"/>
      <c r="V738" s="71"/>
      <c r="W738" s="71"/>
      <c r="X738" s="71"/>
    </row>
    <row r="739" spans="1:24" x14ac:dyDescent="0.3">
      <c r="A739" s="66"/>
      <c r="B739" s="66"/>
      <c r="R739" s="71"/>
      <c r="S739" s="71"/>
      <c r="T739" s="71"/>
      <c r="U739" s="71"/>
      <c r="V739" s="71"/>
      <c r="W739" s="71"/>
      <c r="X739" s="71"/>
    </row>
    <row r="740" spans="1:24" x14ac:dyDescent="0.3">
      <c r="A740" s="66"/>
      <c r="B740" s="66"/>
      <c r="R740" s="71"/>
      <c r="S740" s="71"/>
      <c r="T740" s="71"/>
      <c r="U740" s="71"/>
      <c r="V740" s="71"/>
      <c r="W740" s="71"/>
      <c r="X740" s="71"/>
    </row>
    <row r="741" spans="1:24" x14ac:dyDescent="0.3">
      <c r="A741" s="66"/>
      <c r="B741" s="66"/>
      <c r="R741" s="71"/>
      <c r="S741" s="71"/>
      <c r="T741" s="71"/>
      <c r="U741" s="71"/>
      <c r="V741" s="71"/>
      <c r="W741" s="71"/>
      <c r="X741" s="71"/>
    </row>
    <row r="742" spans="1:24" x14ac:dyDescent="0.3">
      <c r="A742" s="66"/>
      <c r="B742" s="66"/>
      <c r="R742" s="71"/>
      <c r="S742" s="71"/>
      <c r="T742" s="71"/>
      <c r="U742" s="71"/>
      <c r="V742" s="71"/>
      <c r="W742" s="71"/>
      <c r="X742" s="71"/>
    </row>
    <row r="743" spans="1:24" x14ac:dyDescent="0.3">
      <c r="A743" s="66"/>
      <c r="B743" s="66"/>
      <c r="R743" s="71"/>
      <c r="S743" s="71"/>
      <c r="T743" s="71"/>
      <c r="U743" s="71"/>
      <c r="V743" s="71"/>
      <c r="W743" s="71"/>
      <c r="X743" s="71"/>
    </row>
    <row r="744" spans="1:24" x14ac:dyDescent="0.3">
      <c r="A744" s="66"/>
      <c r="B744" s="66"/>
      <c r="R744" s="71"/>
      <c r="S744" s="71"/>
      <c r="T744" s="71"/>
      <c r="U744" s="71"/>
      <c r="V744" s="71"/>
      <c r="W744" s="71"/>
      <c r="X744" s="71"/>
    </row>
    <row r="745" spans="1:24" x14ac:dyDescent="0.3">
      <c r="A745" s="66"/>
      <c r="B745" s="66"/>
      <c r="R745" s="71"/>
      <c r="S745" s="71"/>
      <c r="T745" s="71"/>
      <c r="U745" s="71"/>
      <c r="V745" s="71"/>
      <c r="W745" s="71"/>
      <c r="X745" s="71"/>
    </row>
    <row r="746" spans="1:24" x14ac:dyDescent="0.3">
      <c r="A746" s="66"/>
      <c r="B746" s="66"/>
      <c r="R746" s="71"/>
      <c r="S746" s="71"/>
      <c r="T746" s="71"/>
      <c r="U746" s="71"/>
      <c r="V746" s="71"/>
      <c r="W746" s="71"/>
      <c r="X746" s="71"/>
    </row>
    <row r="747" spans="1:24" x14ac:dyDescent="0.3">
      <c r="A747" s="66"/>
      <c r="B747" s="66"/>
      <c r="R747" s="71"/>
      <c r="S747" s="71"/>
      <c r="T747" s="71"/>
      <c r="U747" s="71"/>
      <c r="V747" s="71"/>
      <c r="W747" s="71"/>
      <c r="X747" s="71"/>
    </row>
    <row r="748" spans="1:24" x14ac:dyDescent="0.3">
      <c r="A748" s="66"/>
      <c r="B748" s="66"/>
      <c r="R748" s="71"/>
      <c r="S748" s="71"/>
      <c r="T748" s="71"/>
      <c r="U748" s="71"/>
      <c r="V748" s="71"/>
      <c r="W748" s="71"/>
      <c r="X748" s="71"/>
    </row>
    <row r="749" spans="1:24" x14ac:dyDescent="0.3">
      <c r="A749" s="66"/>
      <c r="B749" s="66"/>
      <c r="R749" s="71"/>
      <c r="S749" s="71"/>
      <c r="T749" s="71"/>
      <c r="U749" s="71"/>
      <c r="V749" s="71"/>
      <c r="W749" s="71"/>
      <c r="X749" s="71"/>
    </row>
    <row r="750" spans="1:24" x14ac:dyDescent="0.3">
      <c r="A750" s="66"/>
      <c r="B750" s="66"/>
      <c r="R750" s="71"/>
      <c r="S750" s="71"/>
      <c r="T750" s="71"/>
      <c r="U750" s="71"/>
      <c r="V750" s="71"/>
      <c r="W750" s="71"/>
      <c r="X750" s="71"/>
    </row>
    <row r="751" spans="1:24" x14ac:dyDescent="0.3">
      <c r="A751" s="66"/>
      <c r="B751" s="66"/>
      <c r="R751" s="71"/>
      <c r="S751" s="71"/>
      <c r="T751" s="71"/>
      <c r="U751" s="71"/>
      <c r="V751" s="71"/>
      <c r="W751" s="71"/>
      <c r="X751" s="71"/>
    </row>
    <row r="752" spans="1:24" x14ac:dyDescent="0.3">
      <c r="A752" s="66"/>
      <c r="B752" s="66"/>
      <c r="R752" s="71"/>
      <c r="S752" s="71"/>
      <c r="T752" s="71"/>
      <c r="U752" s="71"/>
      <c r="V752" s="71"/>
      <c r="W752" s="71"/>
      <c r="X752" s="71"/>
    </row>
    <row r="753" spans="1:24" x14ac:dyDescent="0.3">
      <c r="A753" s="66"/>
      <c r="B753" s="66"/>
      <c r="R753" s="71"/>
      <c r="S753" s="71"/>
      <c r="T753" s="71"/>
      <c r="U753" s="71"/>
      <c r="V753" s="71"/>
      <c r="W753" s="71"/>
      <c r="X753" s="71"/>
    </row>
    <row r="754" spans="1:24" x14ac:dyDescent="0.3">
      <c r="A754" s="66"/>
      <c r="B754" s="66"/>
      <c r="R754" s="71"/>
      <c r="S754" s="71"/>
      <c r="T754" s="71"/>
      <c r="U754" s="71"/>
      <c r="V754" s="71"/>
      <c r="W754" s="71"/>
      <c r="X754" s="71"/>
    </row>
    <row r="755" spans="1:24" x14ac:dyDescent="0.3">
      <c r="A755" s="66"/>
      <c r="B755" s="66"/>
      <c r="R755" s="71"/>
      <c r="S755" s="71"/>
      <c r="T755" s="71"/>
      <c r="U755" s="71"/>
      <c r="V755" s="71"/>
      <c r="W755" s="71"/>
      <c r="X755" s="71"/>
    </row>
    <row r="756" spans="1:24" x14ac:dyDescent="0.3">
      <c r="A756" s="66"/>
      <c r="B756" s="66"/>
      <c r="R756" s="71"/>
      <c r="S756" s="71"/>
      <c r="T756" s="71"/>
      <c r="U756" s="71"/>
      <c r="V756" s="71"/>
      <c r="W756" s="71"/>
      <c r="X756" s="71"/>
    </row>
    <row r="757" spans="1:24" x14ac:dyDescent="0.3">
      <c r="A757" s="66"/>
      <c r="B757" s="66"/>
      <c r="R757" s="71"/>
      <c r="S757" s="71"/>
      <c r="T757" s="71"/>
      <c r="U757" s="71"/>
      <c r="V757" s="71"/>
      <c r="W757" s="71"/>
      <c r="X757" s="71"/>
    </row>
    <row r="758" spans="1:24" x14ac:dyDescent="0.3">
      <c r="A758" s="66"/>
      <c r="B758" s="66"/>
      <c r="R758" s="71"/>
      <c r="S758" s="71"/>
      <c r="T758" s="71"/>
      <c r="U758" s="71"/>
      <c r="V758" s="71"/>
      <c r="W758" s="71"/>
      <c r="X758" s="71"/>
    </row>
    <row r="759" spans="1:24" x14ac:dyDescent="0.3">
      <c r="A759" s="66"/>
      <c r="B759" s="66"/>
      <c r="R759" s="71"/>
      <c r="S759" s="71"/>
      <c r="T759" s="71"/>
      <c r="U759" s="71"/>
      <c r="V759" s="71"/>
      <c r="W759" s="71"/>
      <c r="X759" s="71"/>
    </row>
    <row r="760" spans="1:24" x14ac:dyDescent="0.3">
      <c r="A760" s="66"/>
      <c r="B760" s="66"/>
      <c r="R760" s="71"/>
      <c r="S760" s="71"/>
      <c r="T760" s="71"/>
      <c r="U760" s="71"/>
      <c r="V760" s="71"/>
      <c r="W760" s="71"/>
      <c r="X760" s="71"/>
    </row>
    <row r="761" spans="1:24" x14ac:dyDescent="0.3">
      <c r="A761" s="66"/>
      <c r="B761" s="66"/>
      <c r="R761" s="71"/>
      <c r="S761" s="71"/>
      <c r="T761" s="71"/>
      <c r="U761" s="71"/>
      <c r="V761" s="71"/>
      <c r="W761" s="71"/>
      <c r="X761" s="71"/>
    </row>
    <row r="762" spans="1:24" x14ac:dyDescent="0.3">
      <c r="A762" s="66"/>
      <c r="B762" s="66"/>
      <c r="R762" s="71"/>
      <c r="S762" s="71"/>
      <c r="T762" s="71"/>
      <c r="U762" s="71"/>
      <c r="V762" s="71"/>
      <c r="W762" s="71"/>
      <c r="X762" s="71"/>
    </row>
    <row r="763" spans="1:24" x14ac:dyDescent="0.3">
      <c r="A763" s="66"/>
      <c r="B763" s="66"/>
      <c r="R763" s="71"/>
      <c r="S763" s="71"/>
      <c r="T763" s="71"/>
      <c r="U763" s="71"/>
      <c r="V763" s="71"/>
      <c r="W763" s="71"/>
      <c r="X763" s="71"/>
    </row>
    <row r="764" spans="1:24" x14ac:dyDescent="0.3">
      <c r="A764" s="66"/>
      <c r="B764" s="66"/>
      <c r="R764" s="71"/>
      <c r="S764" s="71"/>
      <c r="T764" s="71"/>
      <c r="U764" s="71"/>
      <c r="V764" s="71"/>
      <c r="W764" s="71"/>
      <c r="X764" s="71"/>
    </row>
    <row r="765" spans="1:24" x14ac:dyDescent="0.3">
      <c r="A765" s="66"/>
      <c r="B765" s="66"/>
      <c r="R765" s="71"/>
      <c r="S765" s="71"/>
      <c r="T765" s="71"/>
      <c r="U765" s="71"/>
      <c r="V765" s="71"/>
      <c r="W765" s="71"/>
      <c r="X765" s="71"/>
    </row>
    <row r="766" spans="1:24" x14ac:dyDescent="0.3">
      <c r="A766" s="66"/>
      <c r="B766" s="66"/>
      <c r="R766" s="71"/>
      <c r="S766" s="71"/>
      <c r="T766" s="71"/>
      <c r="U766" s="71"/>
      <c r="V766" s="71"/>
      <c r="W766" s="71"/>
      <c r="X766" s="71"/>
    </row>
    <row r="767" spans="1:24" x14ac:dyDescent="0.3">
      <c r="A767" s="66"/>
      <c r="B767" s="66"/>
      <c r="R767" s="71"/>
      <c r="S767" s="71"/>
      <c r="T767" s="71"/>
      <c r="U767" s="71"/>
      <c r="V767" s="71"/>
      <c r="W767" s="71"/>
      <c r="X767" s="71"/>
    </row>
    <row r="768" spans="1:24" x14ac:dyDescent="0.3">
      <c r="A768" s="66"/>
      <c r="B768" s="66"/>
      <c r="R768" s="71"/>
      <c r="S768" s="71"/>
      <c r="T768" s="71"/>
      <c r="U768" s="71"/>
      <c r="V768" s="71"/>
      <c r="W768" s="71"/>
      <c r="X768" s="71"/>
    </row>
    <row r="769" spans="1:24" x14ac:dyDescent="0.3">
      <c r="A769" s="66"/>
      <c r="B769" s="66"/>
      <c r="R769" s="71"/>
      <c r="S769" s="71"/>
      <c r="T769" s="71"/>
      <c r="U769" s="71"/>
      <c r="V769" s="71"/>
      <c r="W769" s="71"/>
      <c r="X769" s="71"/>
    </row>
    <row r="770" spans="1:24" x14ac:dyDescent="0.3">
      <c r="A770" s="66"/>
      <c r="B770" s="66"/>
      <c r="R770" s="71"/>
      <c r="S770" s="71"/>
      <c r="T770" s="71"/>
      <c r="U770" s="71"/>
      <c r="V770" s="71"/>
      <c r="W770" s="71"/>
      <c r="X770" s="71"/>
    </row>
    <row r="771" spans="1:24" x14ac:dyDescent="0.3">
      <c r="A771" s="66"/>
      <c r="B771" s="66"/>
      <c r="R771" s="71"/>
      <c r="S771" s="71"/>
      <c r="T771" s="71"/>
      <c r="U771" s="71"/>
      <c r="V771" s="71"/>
      <c r="W771" s="71"/>
      <c r="X771" s="71"/>
    </row>
    <row r="772" spans="1:24" x14ac:dyDescent="0.3">
      <c r="A772" s="66"/>
      <c r="B772" s="66"/>
      <c r="R772" s="71"/>
      <c r="S772" s="71"/>
      <c r="T772" s="71"/>
      <c r="U772" s="71"/>
      <c r="V772" s="71"/>
      <c r="W772" s="71"/>
      <c r="X772" s="71"/>
    </row>
    <row r="773" spans="1:24" x14ac:dyDescent="0.3">
      <c r="A773" s="66"/>
      <c r="B773" s="66"/>
      <c r="R773" s="71"/>
      <c r="S773" s="71"/>
      <c r="T773" s="71"/>
      <c r="U773" s="71"/>
      <c r="V773" s="71"/>
      <c r="W773" s="71"/>
      <c r="X773" s="71"/>
    </row>
    <row r="774" spans="1:24" x14ac:dyDescent="0.3">
      <c r="A774" s="66"/>
      <c r="B774" s="66"/>
      <c r="R774" s="71"/>
      <c r="S774" s="71"/>
      <c r="T774" s="71"/>
      <c r="U774" s="71"/>
      <c r="V774" s="71"/>
      <c r="W774" s="71"/>
      <c r="X774" s="71"/>
    </row>
    <row r="775" spans="1:24" x14ac:dyDescent="0.3">
      <c r="A775" s="66"/>
      <c r="B775" s="66"/>
      <c r="R775" s="71"/>
      <c r="S775" s="71"/>
      <c r="T775" s="71"/>
      <c r="U775" s="71"/>
      <c r="V775" s="71"/>
      <c r="W775" s="71"/>
      <c r="X775" s="71"/>
    </row>
    <row r="776" spans="1:24" x14ac:dyDescent="0.3">
      <c r="A776" s="66"/>
      <c r="B776" s="66"/>
      <c r="R776" s="71"/>
      <c r="S776" s="71"/>
      <c r="T776" s="71"/>
      <c r="U776" s="71"/>
      <c r="V776" s="71"/>
      <c r="W776" s="71"/>
      <c r="X776" s="71"/>
    </row>
    <row r="777" spans="1:24" x14ac:dyDescent="0.3">
      <c r="A777" s="66"/>
      <c r="B777" s="66"/>
      <c r="R777" s="71"/>
      <c r="S777" s="71"/>
      <c r="T777" s="71"/>
      <c r="U777" s="71"/>
      <c r="V777" s="71"/>
      <c r="W777" s="71"/>
      <c r="X777" s="71"/>
    </row>
    <row r="778" spans="1:24" x14ac:dyDescent="0.3">
      <c r="A778" s="66"/>
      <c r="B778" s="66"/>
      <c r="R778" s="71"/>
      <c r="S778" s="71"/>
      <c r="T778" s="71"/>
      <c r="U778" s="71"/>
      <c r="V778" s="71"/>
      <c r="W778" s="71"/>
      <c r="X778" s="71"/>
    </row>
    <row r="779" spans="1:24" x14ac:dyDescent="0.3">
      <c r="A779" s="66"/>
      <c r="B779" s="66"/>
      <c r="R779" s="71"/>
      <c r="S779" s="71"/>
      <c r="T779" s="71"/>
      <c r="U779" s="71"/>
      <c r="V779" s="71"/>
      <c r="W779" s="71"/>
      <c r="X779" s="71"/>
    </row>
    <row r="780" spans="1:24" x14ac:dyDescent="0.3">
      <c r="A780" s="66"/>
      <c r="B780" s="66"/>
      <c r="R780" s="71"/>
      <c r="S780" s="71"/>
      <c r="T780" s="71"/>
      <c r="U780" s="71"/>
      <c r="V780" s="71"/>
      <c r="W780" s="71"/>
      <c r="X780" s="71"/>
    </row>
    <row r="781" spans="1:24" x14ac:dyDescent="0.3">
      <c r="A781" s="66"/>
      <c r="B781" s="66"/>
      <c r="R781" s="71"/>
      <c r="S781" s="71"/>
      <c r="T781" s="71"/>
      <c r="U781" s="71"/>
      <c r="V781" s="71"/>
      <c r="W781" s="71"/>
      <c r="X781" s="71"/>
    </row>
    <row r="782" spans="1:24" x14ac:dyDescent="0.3">
      <c r="A782" s="66"/>
      <c r="B782" s="66"/>
      <c r="R782" s="71"/>
      <c r="S782" s="71"/>
      <c r="T782" s="71"/>
      <c r="U782" s="71"/>
      <c r="V782" s="71"/>
      <c r="W782" s="71"/>
      <c r="X782" s="71"/>
    </row>
    <row r="783" spans="1:24" x14ac:dyDescent="0.3">
      <c r="A783" s="66"/>
      <c r="B783" s="66"/>
      <c r="R783" s="71"/>
      <c r="S783" s="71"/>
      <c r="T783" s="71"/>
      <c r="U783" s="71"/>
      <c r="V783" s="71"/>
      <c r="W783" s="71"/>
      <c r="X783" s="71"/>
    </row>
    <row r="784" spans="1:24" x14ac:dyDescent="0.3">
      <c r="A784" s="66"/>
      <c r="B784" s="66"/>
      <c r="R784" s="71"/>
      <c r="S784" s="71"/>
      <c r="T784" s="71"/>
      <c r="U784" s="71"/>
      <c r="V784" s="71"/>
      <c r="W784" s="71"/>
      <c r="X784" s="71"/>
    </row>
    <row r="785" spans="1:24" x14ac:dyDescent="0.3">
      <c r="A785" s="66"/>
      <c r="B785" s="66"/>
      <c r="R785" s="71"/>
      <c r="S785" s="71"/>
      <c r="T785" s="71"/>
      <c r="U785" s="71"/>
      <c r="V785" s="71"/>
      <c r="W785" s="71"/>
      <c r="X785" s="71"/>
    </row>
    <row r="786" spans="1:24" x14ac:dyDescent="0.3">
      <c r="A786" s="66"/>
      <c r="B786" s="66"/>
      <c r="R786" s="71"/>
      <c r="S786" s="71"/>
      <c r="T786" s="71"/>
      <c r="U786" s="71"/>
      <c r="V786" s="71"/>
      <c r="W786" s="71"/>
      <c r="X786" s="71"/>
    </row>
    <row r="787" spans="1:24" x14ac:dyDescent="0.3">
      <c r="A787" s="66"/>
      <c r="B787" s="66"/>
      <c r="R787" s="71"/>
      <c r="S787" s="71"/>
      <c r="T787" s="71"/>
      <c r="U787" s="71"/>
      <c r="V787" s="71"/>
      <c r="W787" s="71"/>
      <c r="X787" s="71"/>
    </row>
    <row r="788" spans="1:24" x14ac:dyDescent="0.3">
      <c r="A788" s="66"/>
      <c r="B788" s="66"/>
      <c r="R788" s="71"/>
      <c r="S788" s="71"/>
      <c r="T788" s="71"/>
      <c r="U788" s="71"/>
      <c r="V788" s="71"/>
      <c r="W788" s="71"/>
      <c r="X788" s="71"/>
    </row>
    <row r="789" spans="1:24" x14ac:dyDescent="0.3">
      <c r="A789" s="66"/>
      <c r="B789" s="66"/>
      <c r="R789" s="71"/>
      <c r="S789" s="71"/>
      <c r="T789" s="71"/>
      <c r="U789" s="71"/>
      <c r="V789" s="71"/>
      <c r="W789" s="71"/>
      <c r="X789" s="71"/>
    </row>
    <row r="790" spans="1:24" x14ac:dyDescent="0.3">
      <c r="A790" s="66"/>
      <c r="B790" s="66"/>
      <c r="R790" s="71"/>
      <c r="S790" s="71"/>
      <c r="T790" s="71"/>
      <c r="U790" s="71"/>
      <c r="V790" s="71"/>
      <c r="W790" s="71"/>
      <c r="X790" s="71"/>
    </row>
    <row r="791" spans="1:24" x14ac:dyDescent="0.3">
      <c r="A791" s="66"/>
      <c r="B791" s="66"/>
      <c r="R791" s="71"/>
      <c r="S791" s="71"/>
      <c r="T791" s="71"/>
      <c r="U791" s="71"/>
      <c r="V791" s="71"/>
      <c r="W791" s="71"/>
      <c r="X791" s="71"/>
    </row>
    <row r="792" spans="1:24" x14ac:dyDescent="0.3">
      <c r="A792" s="66"/>
      <c r="B792" s="66"/>
      <c r="R792" s="71"/>
      <c r="S792" s="71"/>
      <c r="T792" s="71"/>
      <c r="U792" s="71"/>
      <c r="V792" s="71"/>
      <c r="W792" s="71"/>
      <c r="X792" s="71"/>
    </row>
    <row r="793" spans="1:24" x14ac:dyDescent="0.3">
      <c r="A793" s="66"/>
      <c r="B793" s="66"/>
      <c r="R793" s="71"/>
      <c r="S793" s="71"/>
      <c r="T793" s="71"/>
      <c r="U793" s="71"/>
      <c r="V793" s="71"/>
      <c r="W793" s="71"/>
      <c r="X793" s="71"/>
    </row>
    <row r="794" spans="1:24" x14ac:dyDescent="0.3">
      <c r="A794" s="66"/>
      <c r="B794" s="66"/>
      <c r="R794" s="71"/>
      <c r="S794" s="71"/>
      <c r="T794" s="71"/>
      <c r="U794" s="71"/>
      <c r="V794" s="71"/>
      <c r="W794" s="71"/>
      <c r="X794" s="71"/>
    </row>
    <row r="795" spans="1:24" x14ac:dyDescent="0.3">
      <c r="A795" s="66"/>
      <c r="B795" s="66"/>
      <c r="R795" s="71"/>
      <c r="S795" s="71"/>
      <c r="T795" s="71"/>
      <c r="U795" s="71"/>
      <c r="V795" s="71"/>
      <c r="W795" s="71"/>
      <c r="X795" s="71"/>
    </row>
    <row r="796" spans="1:24" x14ac:dyDescent="0.3">
      <c r="A796" s="66"/>
      <c r="B796" s="66"/>
      <c r="R796" s="71"/>
      <c r="S796" s="71"/>
      <c r="T796" s="71"/>
      <c r="U796" s="71"/>
      <c r="V796" s="71"/>
      <c r="W796" s="71"/>
      <c r="X796" s="71"/>
    </row>
    <row r="797" spans="1:24" x14ac:dyDescent="0.3">
      <c r="A797" s="66"/>
      <c r="B797" s="66"/>
      <c r="R797" s="71"/>
      <c r="S797" s="71"/>
      <c r="T797" s="71"/>
      <c r="U797" s="71"/>
      <c r="V797" s="71"/>
      <c r="W797" s="71"/>
      <c r="X797" s="71"/>
    </row>
    <row r="798" spans="1:24" x14ac:dyDescent="0.3">
      <c r="A798" s="66"/>
      <c r="B798" s="66"/>
      <c r="R798" s="71"/>
      <c r="S798" s="71"/>
      <c r="T798" s="71"/>
      <c r="U798" s="71"/>
      <c r="V798" s="71"/>
      <c r="W798" s="71"/>
      <c r="X798" s="71"/>
    </row>
    <row r="799" spans="1:24" x14ac:dyDescent="0.3">
      <c r="A799" s="66"/>
      <c r="B799" s="66"/>
      <c r="R799" s="71"/>
      <c r="S799" s="71"/>
      <c r="T799" s="71"/>
      <c r="U799" s="71"/>
      <c r="V799" s="71"/>
      <c r="W799" s="71"/>
      <c r="X799" s="71"/>
    </row>
    <row r="800" spans="1:24" x14ac:dyDescent="0.3">
      <c r="A800" s="66"/>
      <c r="B800" s="66"/>
      <c r="R800" s="71"/>
      <c r="S800" s="71"/>
      <c r="T800" s="71"/>
      <c r="U800" s="71"/>
      <c r="V800" s="71"/>
      <c r="W800" s="71"/>
      <c r="X800" s="71"/>
    </row>
    <row r="801" spans="1:24" x14ac:dyDescent="0.3">
      <c r="A801" s="66"/>
      <c r="B801" s="66"/>
      <c r="R801" s="71"/>
      <c r="S801" s="71"/>
      <c r="T801" s="71"/>
      <c r="U801" s="71"/>
      <c r="V801" s="71"/>
      <c r="W801" s="71"/>
      <c r="X801" s="71"/>
    </row>
    <row r="802" spans="1:24" x14ac:dyDescent="0.3">
      <c r="A802" s="66"/>
      <c r="B802" s="66"/>
      <c r="R802" s="71"/>
      <c r="S802" s="71"/>
      <c r="T802" s="71"/>
      <c r="U802" s="71"/>
      <c r="V802" s="71"/>
      <c r="W802" s="71"/>
      <c r="X802" s="71"/>
    </row>
    <row r="803" spans="1:24" x14ac:dyDescent="0.3">
      <c r="A803" s="66"/>
      <c r="B803" s="66"/>
      <c r="R803" s="71"/>
      <c r="S803" s="71"/>
      <c r="T803" s="71"/>
      <c r="U803" s="71"/>
      <c r="V803" s="71"/>
      <c r="W803" s="71"/>
      <c r="X803" s="71"/>
    </row>
    <row r="804" spans="1:24" x14ac:dyDescent="0.3">
      <c r="A804" s="66"/>
      <c r="B804" s="66"/>
      <c r="R804" s="71"/>
      <c r="S804" s="71"/>
      <c r="T804" s="71"/>
      <c r="U804" s="71"/>
      <c r="V804" s="71"/>
      <c r="W804" s="71"/>
      <c r="X804" s="71"/>
    </row>
    <row r="805" spans="1:24" x14ac:dyDescent="0.3">
      <c r="A805" s="66"/>
      <c r="B805" s="66"/>
      <c r="R805" s="71"/>
      <c r="S805" s="71"/>
      <c r="T805" s="71"/>
      <c r="U805" s="71"/>
      <c r="V805" s="71"/>
      <c r="W805" s="71"/>
      <c r="X805" s="71"/>
    </row>
    <row r="806" spans="1:24" x14ac:dyDescent="0.3">
      <c r="A806" s="66"/>
      <c r="B806" s="66"/>
      <c r="R806" s="71"/>
      <c r="S806" s="71"/>
      <c r="T806" s="71"/>
      <c r="U806" s="71"/>
      <c r="V806" s="71"/>
      <c r="W806" s="71"/>
      <c r="X806" s="71"/>
    </row>
    <row r="807" spans="1:24" x14ac:dyDescent="0.3">
      <c r="A807" s="66"/>
      <c r="B807" s="66"/>
      <c r="R807" s="71"/>
      <c r="S807" s="71"/>
      <c r="T807" s="71"/>
      <c r="U807" s="71"/>
      <c r="V807" s="71"/>
      <c r="W807" s="71"/>
      <c r="X807" s="71"/>
    </row>
    <row r="808" spans="1:24" x14ac:dyDescent="0.3">
      <c r="A808" s="66"/>
      <c r="B808" s="66"/>
      <c r="R808" s="71"/>
      <c r="S808" s="71"/>
      <c r="T808" s="71"/>
      <c r="U808" s="71"/>
      <c r="V808" s="71"/>
      <c r="W808" s="71"/>
      <c r="X808" s="71"/>
    </row>
    <row r="809" spans="1:24" x14ac:dyDescent="0.3">
      <c r="A809" s="66"/>
      <c r="B809" s="66"/>
      <c r="R809" s="71"/>
      <c r="S809" s="71"/>
      <c r="T809" s="71"/>
      <c r="U809" s="71"/>
      <c r="V809" s="71"/>
      <c r="W809" s="71"/>
      <c r="X809" s="71"/>
    </row>
    <row r="810" spans="1:24" x14ac:dyDescent="0.3">
      <c r="A810" s="66"/>
      <c r="B810" s="66"/>
      <c r="R810" s="71"/>
      <c r="S810" s="71"/>
      <c r="T810" s="71"/>
      <c r="U810" s="71"/>
      <c r="V810" s="71"/>
      <c r="W810" s="71"/>
      <c r="X810" s="71"/>
    </row>
    <row r="811" spans="1:24" x14ac:dyDescent="0.3">
      <c r="A811" s="66"/>
      <c r="B811" s="66"/>
      <c r="R811" s="71"/>
      <c r="S811" s="71"/>
      <c r="T811" s="71"/>
      <c r="U811" s="71"/>
      <c r="V811" s="71"/>
      <c r="W811" s="71"/>
      <c r="X811" s="71"/>
    </row>
    <row r="812" spans="1:24" x14ac:dyDescent="0.3">
      <c r="A812" s="66"/>
      <c r="B812" s="66"/>
      <c r="R812" s="71"/>
      <c r="S812" s="71"/>
      <c r="T812" s="71"/>
      <c r="U812" s="71"/>
      <c r="V812" s="71"/>
      <c r="W812" s="71"/>
      <c r="X812" s="71"/>
    </row>
    <row r="813" spans="1:24" x14ac:dyDescent="0.3">
      <c r="A813" s="66"/>
      <c r="B813" s="66"/>
      <c r="R813" s="71"/>
      <c r="S813" s="71"/>
      <c r="T813" s="71"/>
      <c r="U813" s="71"/>
      <c r="V813" s="71"/>
      <c r="W813" s="71"/>
      <c r="X813" s="71"/>
    </row>
    <row r="814" spans="1:24" x14ac:dyDescent="0.3">
      <c r="A814" s="66"/>
      <c r="B814" s="66"/>
      <c r="R814" s="71"/>
      <c r="S814" s="71"/>
      <c r="T814" s="71"/>
      <c r="U814" s="71"/>
      <c r="V814" s="71"/>
      <c r="W814" s="71"/>
      <c r="X814" s="71"/>
    </row>
    <row r="815" spans="1:24" x14ac:dyDescent="0.3">
      <c r="A815" s="66"/>
      <c r="B815" s="66"/>
      <c r="R815" s="71"/>
      <c r="S815" s="71"/>
      <c r="T815" s="71"/>
      <c r="U815" s="71"/>
      <c r="V815" s="71"/>
      <c r="W815" s="71"/>
      <c r="X815" s="71"/>
    </row>
    <row r="816" spans="1:24" x14ac:dyDescent="0.3">
      <c r="A816" s="66"/>
      <c r="B816" s="66"/>
      <c r="R816" s="71"/>
      <c r="S816" s="71"/>
      <c r="T816" s="71"/>
      <c r="U816" s="71"/>
      <c r="V816" s="71"/>
      <c r="W816" s="71"/>
      <c r="X816" s="71"/>
    </row>
    <row r="817" spans="1:24" x14ac:dyDescent="0.3">
      <c r="A817" s="66"/>
      <c r="B817" s="66"/>
      <c r="R817" s="71"/>
      <c r="S817" s="71"/>
      <c r="T817" s="71"/>
      <c r="U817" s="71"/>
      <c r="V817" s="71"/>
      <c r="W817" s="71"/>
      <c r="X817" s="71"/>
    </row>
    <row r="818" spans="1:24" x14ac:dyDescent="0.3">
      <c r="A818" s="66"/>
      <c r="B818" s="66"/>
      <c r="R818" s="71"/>
      <c r="S818" s="71"/>
      <c r="T818" s="71"/>
      <c r="U818" s="71"/>
      <c r="V818" s="71"/>
      <c r="W818" s="71"/>
      <c r="X818" s="71"/>
    </row>
    <row r="819" spans="1:24" x14ac:dyDescent="0.3">
      <c r="A819" s="66"/>
      <c r="B819" s="66"/>
      <c r="R819" s="71"/>
      <c r="S819" s="71"/>
      <c r="T819" s="71"/>
      <c r="U819" s="71"/>
      <c r="V819" s="71"/>
      <c r="W819" s="71"/>
      <c r="X819" s="71"/>
    </row>
    <row r="820" spans="1:24" x14ac:dyDescent="0.3">
      <c r="A820" s="66"/>
      <c r="B820" s="66"/>
      <c r="R820" s="71"/>
      <c r="S820" s="71"/>
      <c r="T820" s="71"/>
      <c r="U820" s="71"/>
      <c r="V820" s="71"/>
      <c r="W820" s="71"/>
      <c r="X820" s="71"/>
    </row>
    <row r="821" spans="1:24" x14ac:dyDescent="0.3">
      <c r="A821" s="66"/>
      <c r="B821" s="66"/>
      <c r="R821" s="71"/>
      <c r="S821" s="71"/>
      <c r="T821" s="71"/>
      <c r="U821" s="71"/>
      <c r="V821" s="71"/>
      <c r="W821" s="71"/>
      <c r="X821" s="71"/>
    </row>
    <row r="822" spans="1:24" x14ac:dyDescent="0.3">
      <c r="A822" s="66"/>
      <c r="B822" s="66"/>
      <c r="R822" s="71"/>
      <c r="S822" s="71"/>
      <c r="T822" s="71"/>
      <c r="U822" s="71"/>
      <c r="V822" s="71"/>
      <c r="W822" s="71"/>
      <c r="X822" s="71"/>
    </row>
    <row r="823" spans="1:24" x14ac:dyDescent="0.3">
      <c r="A823" s="66"/>
      <c r="B823" s="66"/>
      <c r="R823" s="71"/>
      <c r="S823" s="71"/>
      <c r="T823" s="71"/>
      <c r="U823" s="71"/>
      <c r="V823" s="71"/>
      <c r="W823" s="71"/>
      <c r="X823" s="71"/>
    </row>
    <row r="824" spans="1:24" x14ac:dyDescent="0.3">
      <c r="A824" s="66"/>
      <c r="B824" s="66"/>
      <c r="R824" s="71"/>
      <c r="S824" s="71"/>
      <c r="T824" s="71"/>
      <c r="U824" s="71"/>
      <c r="V824" s="71"/>
      <c r="W824" s="71"/>
      <c r="X824" s="71"/>
    </row>
    <row r="825" spans="1:24" x14ac:dyDescent="0.3">
      <c r="A825" s="66"/>
      <c r="B825" s="66"/>
      <c r="R825" s="71"/>
      <c r="S825" s="71"/>
      <c r="T825" s="71"/>
      <c r="U825" s="71"/>
      <c r="V825" s="71"/>
      <c r="W825" s="71"/>
      <c r="X825" s="71"/>
    </row>
    <row r="826" spans="1:24" x14ac:dyDescent="0.3">
      <c r="A826" s="66"/>
      <c r="B826" s="66"/>
      <c r="R826" s="71"/>
      <c r="S826" s="71"/>
      <c r="T826" s="71"/>
      <c r="U826" s="71"/>
      <c r="V826" s="71"/>
      <c r="W826" s="71"/>
      <c r="X826" s="71"/>
    </row>
    <row r="827" spans="1:24" x14ac:dyDescent="0.3">
      <c r="A827" s="66"/>
      <c r="B827" s="66"/>
      <c r="R827" s="71"/>
      <c r="S827" s="71"/>
      <c r="T827" s="71"/>
      <c r="U827" s="71"/>
      <c r="V827" s="71"/>
      <c r="W827" s="71"/>
      <c r="X827" s="71"/>
    </row>
    <row r="828" spans="1:24" x14ac:dyDescent="0.3">
      <c r="A828" s="66"/>
      <c r="B828" s="66"/>
      <c r="R828" s="71"/>
      <c r="S828" s="71"/>
      <c r="T828" s="71"/>
      <c r="U828" s="71"/>
      <c r="V828" s="71"/>
      <c r="W828" s="71"/>
      <c r="X828" s="71"/>
    </row>
    <row r="829" spans="1:24" x14ac:dyDescent="0.3">
      <c r="A829" s="66"/>
      <c r="B829" s="66"/>
      <c r="R829" s="71"/>
      <c r="S829" s="71"/>
      <c r="T829" s="71"/>
      <c r="U829" s="71"/>
      <c r="V829" s="71"/>
      <c r="W829" s="71"/>
      <c r="X829" s="71"/>
    </row>
    <row r="830" spans="1:24" x14ac:dyDescent="0.3">
      <c r="A830" s="66"/>
      <c r="B830" s="66"/>
      <c r="R830" s="71"/>
      <c r="S830" s="71"/>
      <c r="T830" s="71"/>
      <c r="U830" s="71"/>
      <c r="V830" s="71"/>
      <c r="W830" s="71"/>
      <c r="X830" s="71"/>
    </row>
    <row r="831" spans="1:24" x14ac:dyDescent="0.3">
      <c r="A831" s="66"/>
      <c r="B831" s="66"/>
      <c r="R831" s="71"/>
      <c r="S831" s="71"/>
      <c r="T831" s="71"/>
      <c r="U831" s="71"/>
      <c r="V831" s="71"/>
      <c r="W831" s="71"/>
      <c r="X831" s="71"/>
    </row>
    <row r="832" spans="1:24" x14ac:dyDescent="0.3">
      <c r="A832" s="66"/>
      <c r="B832" s="66"/>
      <c r="R832" s="71"/>
      <c r="S832" s="71"/>
      <c r="T832" s="71"/>
      <c r="U832" s="71"/>
      <c r="V832" s="71"/>
      <c r="W832" s="71"/>
      <c r="X832" s="71"/>
    </row>
    <row r="833" spans="1:24" x14ac:dyDescent="0.3">
      <c r="A833" s="66"/>
      <c r="B833" s="66"/>
      <c r="R833" s="71"/>
      <c r="S833" s="71"/>
      <c r="T833" s="71"/>
      <c r="U833" s="71"/>
      <c r="V833" s="71"/>
      <c r="W833" s="71"/>
      <c r="X833" s="71"/>
    </row>
    <row r="834" spans="1:24" x14ac:dyDescent="0.3">
      <c r="A834" s="66"/>
      <c r="B834" s="66"/>
      <c r="R834" s="71"/>
      <c r="S834" s="71"/>
      <c r="T834" s="71"/>
      <c r="U834" s="71"/>
      <c r="V834" s="71"/>
      <c r="W834" s="71"/>
      <c r="X834" s="71"/>
    </row>
    <row r="835" spans="1:24" x14ac:dyDescent="0.3">
      <c r="A835" s="66"/>
      <c r="B835" s="66"/>
      <c r="R835" s="71"/>
      <c r="S835" s="71"/>
      <c r="T835" s="71"/>
      <c r="U835" s="71"/>
      <c r="V835" s="71"/>
      <c r="W835" s="71"/>
      <c r="X835" s="71"/>
    </row>
    <row r="836" spans="1:24" x14ac:dyDescent="0.3">
      <c r="A836" s="66"/>
      <c r="B836" s="66"/>
      <c r="R836" s="71"/>
      <c r="S836" s="71"/>
      <c r="T836" s="71"/>
      <c r="U836" s="71"/>
      <c r="V836" s="71"/>
      <c r="W836" s="71"/>
      <c r="X836" s="71"/>
    </row>
    <row r="837" spans="1:24" x14ac:dyDescent="0.3">
      <c r="A837" s="66"/>
      <c r="B837" s="66"/>
      <c r="R837" s="71"/>
      <c r="S837" s="71"/>
      <c r="T837" s="71"/>
      <c r="U837" s="71"/>
      <c r="V837" s="71"/>
      <c r="W837" s="71"/>
      <c r="X837" s="71"/>
    </row>
    <row r="838" spans="1:24" x14ac:dyDescent="0.3">
      <c r="A838" s="66"/>
      <c r="B838" s="66"/>
      <c r="R838" s="71"/>
      <c r="S838" s="71"/>
      <c r="T838" s="71"/>
      <c r="U838" s="71"/>
      <c r="V838" s="71"/>
      <c r="W838" s="71"/>
      <c r="X838" s="71"/>
    </row>
    <row r="839" spans="1:24" x14ac:dyDescent="0.3">
      <c r="A839" s="66"/>
      <c r="B839" s="66"/>
      <c r="R839" s="71"/>
      <c r="S839" s="71"/>
      <c r="T839" s="71"/>
      <c r="U839" s="71"/>
      <c r="V839" s="71"/>
      <c r="W839" s="71"/>
      <c r="X839" s="71"/>
    </row>
    <row r="840" spans="1:24" x14ac:dyDescent="0.3">
      <c r="A840" s="66"/>
      <c r="B840" s="66"/>
      <c r="R840" s="71"/>
      <c r="S840" s="71"/>
      <c r="T840" s="71"/>
      <c r="U840" s="71"/>
      <c r="V840" s="71"/>
      <c r="W840" s="71"/>
      <c r="X840" s="71"/>
    </row>
    <row r="841" spans="1:24" x14ac:dyDescent="0.3">
      <c r="A841" s="66"/>
      <c r="B841" s="66"/>
      <c r="R841" s="71"/>
      <c r="S841" s="71"/>
      <c r="T841" s="71"/>
      <c r="U841" s="71"/>
      <c r="V841" s="71"/>
      <c r="W841" s="71"/>
      <c r="X841" s="71"/>
    </row>
    <row r="842" spans="1:24" x14ac:dyDescent="0.3">
      <c r="A842" s="66"/>
      <c r="B842" s="66"/>
      <c r="R842" s="71"/>
      <c r="S842" s="71"/>
      <c r="T842" s="71"/>
      <c r="U842" s="71"/>
      <c r="V842" s="71"/>
      <c r="W842" s="71"/>
      <c r="X842" s="71"/>
    </row>
    <row r="843" spans="1:24" x14ac:dyDescent="0.3">
      <c r="A843" s="66"/>
      <c r="B843" s="66"/>
      <c r="R843" s="71"/>
      <c r="S843" s="71"/>
      <c r="T843" s="71"/>
      <c r="U843" s="71"/>
      <c r="V843" s="71"/>
      <c r="W843" s="71"/>
      <c r="X843" s="71"/>
    </row>
    <row r="844" spans="1:24" x14ac:dyDescent="0.3">
      <c r="A844" s="66"/>
      <c r="B844" s="66"/>
      <c r="R844" s="71"/>
      <c r="S844" s="71"/>
      <c r="T844" s="71"/>
      <c r="U844" s="71"/>
      <c r="V844" s="71"/>
      <c r="W844" s="71"/>
      <c r="X844" s="71"/>
    </row>
    <row r="845" spans="1:24" x14ac:dyDescent="0.3">
      <c r="A845" s="66"/>
      <c r="B845" s="66"/>
      <c r="R845" s="71"/>
      <c r="S845" s="71"/>
      <c r="T845" s="71"/>
      <c r="U845" s="71"/>
      <c r="V845" s="71"/>
      <c r="W845" s="71"/>
      <c r="X845" s="71"/>
    </row>
    <row r="846" spans="1:24" x14ac:dyDescent="0.3">
      <c r="A846" s="66"/>
      <c r="B846" s="66"/>
      <c r="R846" s="71"/>
      <c r="S846" s="71"/>
      <c r="T846" s="71"/>
      <c r="U846" s="71"/>
      <c r="V846" s="71"/>
      <c r="W846" s="71"/>
      <c r="X846" s="71"/>
    </row>
    <row r="847" spans="1:24" x14ac:dyDescent="0.3">
      <c r="A847" s="66"/>
      <c r="B847" s="66"/>
      <c r="R847" s="71"/>
      <c r="S847" s="71"/>
      <c r="T847" s="71"/>
      <c r="U847" s="71"/>
      <c r="V847" s="71"/>
      <c r="W847" s="71"/>
      <c r="X847" s="71"/>
    </row>
    <row r="848" spans="1:24" x14ac:dyDescent="0.3">
      <c r="A848" s="66"/>
      <c r="B848" s="66"/>
      <c r="R848" s="71"/>
      <c r="S848" s="71"/>
      <c r="T848" s="71"/>
      <c r="U848" s="71"/>
      <c r="V848" s="71"/>
      <c r="W848" s="71"/>
      <c r="X848" s="71"/>
    </row>
    <row r="849" spans="1:24" x14ac:dyDescent="0.3">
      <c r="A849" s="66"/>
      <c r="B849" s="66"/>
      <c r="R849" s="71"/>
      <c r="S849" s="71"/>
      <c r="T849" s="71"/>
      <c r="U849" s="71"/>
      <c r="V849" s="71"/>
      <c r="W849" s="71"/>
      <c r="X849" s="71"/>
    </row>
    <row r="850" spans="1:24" x14ac:dyDescent="0.3">
      <c r="A850" s="66"/>
      <c r="B850" s="66"/>
      <c r="R850" s="71"/>
      <c r="S850" s="71"/>
      <c r="T850" s="71"/>
      <c r="U850" s="71"/>
      <c r="V850" s="71"/>
      <c r="W850" s="71"/>
      <c r="X850" s="71"/>
    </row>
    <row r="851" spans="1:24" x14ac:dyDescent="0.3">
      <c r="A851" s="66"/>
      <c r="B851" s="66"/>
      <c r="R851" s="71"/>
      <c r="S851" s="71"/>
      <c r="T851" s="71"/>
      <c r="U851" s="71"/>
      <c r="V851" s="71"/>
      <c r="W851" s="71"/>
      <c r="X851" s="71"/>
    </row>
    <row r="852" spans="1:24" x14ac:dyDescent="0.3">
      <c r="A852" s="66"/>
      <c r="B852" s="66"/>
      <c r="R852" s="71"/>
      <c r="S852" s="71"/>
      <c r="T852" s="71"/>
      <c r="U852" s="71"/>
      <c r="V852" s="71"/>
      <c r="W852" s="71"/>
      <c r="X852" s="71"/>
    </row>
    <row r="853" spans="1:24" x14ac:dyDescent="0.3">
      <c r="A853" s="66"/>
      <c r="B853" s="66"/>
      <c r="R853" s="71"/>
      <c r="S853" s="71"/>
      <c r="T853" s="71"/>
      <c r="U853" s="71"/>
      <c r="V853" s="71"/>
      <c r="W853" s="71"/>
      <c r="X853" s="71"/>
    </row>
    <row r="854" spans="1:24" x14ac:dyDescent="0.3">
      <c r="A854" s="66"/>
      <c r="B854" s="66"/>
      <c r="R854" s="71"/>
      <c r="S854" s="71"/>
      <c r="T854" s="71"/>
      <c r="U854" s="71"/>
      <c r="V854" s="71"/>
      <c r="W854" s="71"/>
      <c r="X854" s="71"/>
    </row>
    <row r="855" spans="1:24" x14ac:dyDescent="0.3">
      <c r="A855" s="66"/>
      <c r="B855" s="66"/>
      <c r="R855" s="71"/>
      <c r="S855" s="71"/>
      <c r="T855" s="71"/>
      <c r="U855" s="71"/>
      <c r="V855" s="71"/>
      <c r="W855" s="71"/>
      <c r="X855" s="71"/>
    </row>
    <row r="856" spans="1:24" x14ac:dyDescent="0.3">
      <c r="A856" s="66"/>
      <c r="B856" s="66"/>
      <c r="R856" s="71"/>
      <c r="S856" s="71"/>
      <c r="T856" s="71"/>
      <c r="U856" s="71"/>
      <c r="V856" s="71"/>
      <c r="W856" s="71"/>
      <c r="X856" s="71"/>
    </row>
    <row r="857" spans="1:24" x14ac:dyDescent="0.3">
      <c r="A857" s="66"/>
      <c r="B857" s="66"/>
      <c r="R857" s="71"/>
      <c r="S857" s="71"/>
      <c r="T857" s="71"/>
      <c r="U857" s="71"/>
      <c r="V857" s="71"/>
      <c r="W857" s="71"/>
      <c r="X857" s="71"/>
    </row>
    <row r="858" spans="1:24" x14ac:dyDescent="0.3">
      <c r="A858" s="66"/>
      <c r="B858" s="66"/>
      <c r="R858" s="71"/>
      <c r="S858" s="71"/>
      <c r="T858" s="71"/>
      <c r="U858" s="71"/>
      <c r="V858" s="71"/>
      <c r="W858" s="71"/>
      <c r="X858" s="71"/>
    </row>
    <row r="859" spans="1:24" x14ac:dyDescent="0.3">
      <c r="A859" s="66"/>
      <c r="B859" s="66"/>
      <c r="R859" s="71"/>
      <c r="S859" s="71"/>
      <c r="T859" s="71"/>
      <c r="U859" s="71"/>
      <c r="V859" s="71"/>
      <c r="W859" s="71"/>
      <c r="X859" s="71"/>
    </row>
    <row r="860" spans="1:24" x14ac:dyDescent="0.3">
      <c r="A860" s="66"/>
      <c r="B860" s="66"/>
      <c r="R860" s="71"/>
      <c r="S860" s="71"/>
      <c r="T860" s="71"/>
      <c r="U860" s="71"/>
      <c r="V860" s="71"/>
      <c r="W860" s="71"/>
      <c r="X860" s="71"/>
    </row>
    <row r="861" spans="1:24" x14ac:dyDescent="0.3">
      <c r="A861" s="66"/>
      <c r="B861" s="66"/>
      <c r="R861" s="71"/>
      <c r="S861" s="71"/>
      <c r="T861" s="71"/>
      <c r="U861" s="71"/>
      <c r="V861" s="71"/>
      <c r="W861" s="71"/>
      <c r="X861" s="71"/>
    </row>
    <row r="862" spans="1:24" x14ac:dyDescent="0.3">
      <c r="A862" s="66"/>
      <c r="B862" s="66"/>
      <c r="R862" s="71"/>
      <c r="S862" s="71"/>
      <c r="T862" s="71"/>
      <c r="U862" s="71"/>
      <c r="V862" s="71"/>
      <c r="W862" s="71"/>
      <c r="X862" s="71"/>
    </row>
    <row r="863" spans="1:24" x14ac:dyDescent="0.3">
      <c r="A863" s="66"/>
      <c r="B863" s="66"/>
      <c r="R863" s="71"/>
      <c r="S863" s="71"/>
      <c r="T863" s="71"/>
      <c r="U863" s="71"/>
      <c r="V863" s="71"/>
      <c r="W863" s="71"/>
      <c r="X863" s="71"/>
    </row>
    <row r="864" spans="1:24" x14ac:dyDescent="0.3">
      <c r="A864" s="66"/>
      <c r="B864" s="66"/>
      <c r="R864" s="71"/>
      <c r="S864" s="71"/>
      <c r="T864" s="71"/>
      <c r="U864" s="71"/>
      <c r="V864" s="71"/>
      <c r="W864" s="71"/>
      <c r="X864" s="71"/>
    </row>
    <row r="865" spans="1:24" x14ac:dyDescent="0.3">
      <c r="A865" s="66"/>
      <c r="B865" s="66"/>
      <c r="R865" s="71"/>
      <c r="S865" s="71"/>
      <c r="T865" s="71"/>
      <c r="U865" s="71"/>
      <c r="V865" s="71"/>
      <c r="W865" s="71"/>
      <c r="X865" s="71"/>
    </row>
    <row r="866" spans="1:24" x14ac:dyDescent="0.3">
      <c r="A866" s="66"/>
      <c r="B866" s="66"/>
      <c r="R866" s="71"/>
      <c r="S866" s="71"/>
      <c r="T866" s="71"/>
      <c r="U866" s="71"/>
      <c r="V866" s="71"/>
      <c r="W866" s="71"/>
      <c r="X866" s="71"/>
    </row>
    <row r="867" spans="1:24" x14ac:dyDescent="0.3">
      <c r="A867" s="66"/>
      <c r="B867" s="66"/>
      <c r="R867" s="71"/>
      <c r="S867" s="71"/>
      <c r="T867" s="71"/>
      <c r="U867" s="71"/>
      <c r="V867" s="71"/>
      <c r="W867" s="71"/>
      <c r="X867" s="71"/>
    </row>
    <row r="868" spans="1:24" x14ac:dyDescent="0.3">
      <c r="A868" s="66"/>
      <c r="B868" s="66"/>
      <c r="R868" s="71"/>
      <c r="S868" s="71"/>
      <c r="T868" s="71"/>
      <c r="U868" s="71"/>
      <c r="V868" s="71"/>
      <c r="W868" s="71"/>
      <c r="X868" s="71"/>
    </row>
    <row r="869" spans="1:24" x14ac:dyDescent="0.3">
      <c r="A869" s="66"/>
      <c r="B869" s="66"/>
      <c r="R869" s="71"/>
      <c r="S869" s="71"/>
      <c r="T869" s="71"/>
      <c r="U869" s="71"/>
      <c r="V869" s="71"/>
      <c r="W869" s="71"/>
      <c r="X869" s="71"/>
    </row>
    <row r="870" spans="1:24" x14ac:dyDescent="0.3">
      <c r="A870" s="66"/>
      <c r="B870" s="66"/>
      <c r="R870" s="71"/>
      <c r="S870" s="71"/>
      <c r="T870" s="71"/>
      <c r="U870" s="71"/>
      <c r="V870" s="71"/>
      <c r="W870" s="71"/>
      <c r="X870" s="71"/>
    </row>
    <row r="871" spans="1:24" x14ac:dyDescent="0.3">
      <c r="A871" s="66"/>
      <c r="B871" s="66"/>
      <c r="R871" s="71"/>
      <c r="S871" s="71"/>
      <c r="T871" s="71"/>
      <c r="U871" s="71"/>
      <c r="V871" s="71"/>
      <c r="W871" s="71"/>
      <c r="X871" s="71"/>
    </row>
    <row r="872" spans="1:24" x14ac:dyDescent="0.3">
      <c r="A872" s="66"/>
      <c r="B872" s="66"/>
      <c r="R872" s="71"/>
      <c r="S872" s="71"/>
      <c r="T872" s="71"/>
      <c r="U872" s="71"/>
      <c r="V872" s="71"/>
      <c r="W872" s="71"/>
      <c r="X872" s="71"/>
    </row>
    <row r="873" spans="1:24" x14ac:dyDescent="0.3">
      <c r="A873" s="66"/>
      <c r="B873" s="66"/>
      <c r="R873" s="71"/>
      <c r="S873" s="71"/>
      <c r="T873" s="71"/>
      <c r="U873" s="71"/>
      <c r="V873" s="71"/>
      <c r="W873" s="71"/>
      <c r="X873" s="71"/>
    </row>
    <row r="874" spans="1:24" x14ac:dyDescent="0.3">
      <c r="A874" s="66"/>
      <c r="B874" s="66"/>
      <c r="R874" s="71"/>
      <c r="S874" s="71"/>
      <c r="T874" s="71"/>
      <c r="U874" s="71"/>
      <c r="V874" s="71"/>
      <c r="W874" s="71"/>
      <c r="X874" s="71"/>
    </row>
    <row r="875" spans="1:24" x14ac:dyDescent="0.3">
      <c r="A875" s="66"/>
      <c r="B875" s="66"/>
      <c r="R875" s="71"/>
      <c r="S875" s="71"/>
      <c r="T875" s="71"/>
      <c r="U875" s="71"/>
      <c r="V875" s="71"/>
      <c r="W875" s="71"/>
      <c r="X875" s="71"/>
    </row>
    <row r="876" spans="1:24" x14ac:dyDescent="0.3">
      <c r="A876" s="66"/>
      <c r="B876" s="66"/>
      <c r="R876" s="71"/>
      <c r="S876" s="71"/>
      <c r="T876" s="71"/>
      <c r="U876" s="71"/>
      <c r="V876" s="71"/>
      <c r="W876" s="71"/>
      <c r="X876" s="71"/>
    </row>
    <row r="877" spans="1:24" x14ac:dyDescent="0.3">
      <c r="A877" s="66"/>
      <c r="B877" s="66"/>
      <c r="R877" s="71"/>
      <c r="S877" s="71"/>
      <c r="T877" s="71"/>
      <c r="U877" s="71"/>
      <c r="V877" s="71"/>
      <c r="W877" s="71"/>
      <c r="X877" s="71"/>
    </row>
    <row r="878" spans="1:24" x14ac:dyDescent="0.3">
      <c r="A878" s="66"/>
      <c r="B878" s="66"/>
      <c r="R878" s="71"/>
      <c r="S878" s="71"/>
      <c r="T878" s="71"/>
      <c r="U878" s="71"/>
      <c r="V878" s="71"/>
      <c r="W878" s="71"/>
      <c r="X878" s="71"/>
    </row>
    <row r="879" spans="1:24" x14ac:dyDescent="0.3">
      <c r="A879" s="66"/>
      <c r="B879" s="66"/>
      <c r="R879" s="71"/>
      <c r="S879" s="71"/>
      <c r="T879" s="71"/>
      <c r="U879" s="71"/>
      <c r="V879" s="71"/>
      <c r="W879" s="71"/>
      <c r="X879" s="71"/>
    </row>
    <row r="880" spans="1:24" x14ac:dyDescent="0.3">
      <c r="A880" s="66"/>
      <c r="B880" s="66"/>
      <c r="R880" s="71"/>
      <c r="S880" s="71"/>
      <c r="T880" s="71"/>
      <c r="U880" s="71"/>
      <c r="V880" s="71"/>
      <c r="W880" s="71"/>
      <c r="X880" s="71"/>
    </row>
    <row r="881" spans="1:24" x14ac:dyDescent="0.3">
      <c r="A881" s="66"/>
      <c r="B881" s="66"/>
      <c r="R881" s="71"/>
      <c r="S881" s="71"/>
      <c r="T881" s="71"/>
      <c r="U881" s="71"/>
      <c r="V881" s="71"/>
      <c r="W881" s="71"/>
      <c r="X881" s="71"/>
    </row>
    <row r="882" spans="1:24" x14ac:dyDescent="0.3">
      <c r="A882" s="66"/>
      <c r="B882" s="66"/>
      <c r="R882" s="71"/>
      <c r="S882" s="71"/>
      <c r="T882" s="71"/>
      <c r="U882" s="71"/>
      <c r="V882" s="71"/>
      <c r="W882" s="71"/>
      <c r="X882" s="71"/>
    </row>
    <row r="883" spans="1:24" x14ac:dyDescent="0.3">
      <c r="A883" s="66"/>
      <c r="B883" s="66"/>
      <c r="R883" s="71"/>
      <c r="S883" s="71"/>
      <c r="T883" s="71"/>
      <c r="U883" s="71"/>
      <c r="V883" s="71"/>
      <c r="W883" s="71"/>
      <c r="X883" s="71"/>
    </row>
    <row r="884" spans="1:24" x14ac:dyDescent="0.3">
      <c r="A884" s="66"/>
      <c r="B884" s="66"/>
      <c r="R884" s="71"/>
      <c r="S884" s="71"/>
      <c r="T884" s="71"/>
      <c r="U884" s="71"/>
      <c r="V884" s="71"/>
      <c r="W884" s="71"/>
      <c r="X884" s="71"/>
    </row>
    <row r="885" spans="1:24" x14ac:dyDescent="0.3">
      <c r="A885" s="66"/>
      <c r="B885" s="66"/>
      <c r="R885" s="71"/>
      <c r="S885" s="71"/>
      <c r="T885" s="71"/>
      <c r="U885" s="71"/>
      <c r="V885" s="71"/>
      <c r="W885" s="71"/>
      <c r="X885" s="71"/>
    </row>
    <row r="886" spans="1:24" x14ac:dyDescent="0.3">
      <c r="A886" s="66"/>
      <c r="B886" s="66"/>
      <c r="R886" s="71"/>
      <c r="S886" s="71"/>
      <c r="T886" s="71"/>
      <c r="U886" s="71"/>
      <c r="V886" s="71"/>
      <c r="W886" s="71"/>
      <c r="X886" s="71"/>
    </row>
    <row r="887" spans="1:24" x14ac:dyDescent="0.3">
      <c r="A887" s="66"/>
      <c r="B887" s="66"/>
      <c r="R887" s="71"/>
      <c r="S887" s="71"/>
      <c r="T887" s="71"/>
      <c r="U887" s="71"/>
      <c r="V887" s="71"/>
      <c r="W887" s="71"/>
      <c r="X887" s="71"/>
    </row>
    <row r="888" spans="1:24" x14ac:dyDescent="0.3">
      <c r="A888" s="66"/>
      <c r="B888" s="66"/>
      <c r="R888" s="71"/>
      <c r="S888" s="71"/>
      <c r="T888" s="71"/>
      <c r="U888" s="71"/>
      <c r="V888" s="71"/>
      <c r="W888" s="71"/>
      <c r="X888" s="71"/>
    </row>
    <row r="889" spans="1:24" x14ac:dyDescent="0.3">
      <c r="A889" s="66"/>
      <c r="B889" s="66"/>
      <c r="R889" s="71"/>
      <c r="S889" s="71"/>
      <c r="T889" s="71"/>
      <c r="U889" s="71"/>
      <c r="V889" s="71"/>
      <c r="W889" s="71"/>
      <c r="X889" s="71"/>
    </row>
    <row r="890" spans="1:24" x14ac:dyDescent="0.3">
      <c r="A890" s="66"/>
      <c r="B890" s="66"/>
      <c r="R890" s="71"/>
      <c r="S890" s="71"/>
      <c r="T890" s="71"/>
      <c r="U890" s="71"/>
      <c r="V890" s="71"/>
      <c r="W890" s="71"/>
      <c r="X890" s="71"/>
    </row>
    <row r="891" spans="1:24" x14ac:dyDescent="0.3">
      <c r="A891" s="66"/>
      <c r="B891" s="66"/>
      <c r="R891" s="71"/>
      <c r="S891" s="71"/>
      <c r="T891" s="71"/>
      <c r="U891" s="71"/>
      <c r="V891" s="71"/>
      <c r="W891" s="71"/>
      <c r="X891" s="71"/>
    </row>
    <row r="892" spans="1:24" x14ac:dyDescent="0.3">
      <c r="A892" s="66"/>
      <c r="B892" s="66"/>
      <c r="R892" s="71"/>
      <c r="S892" s="71"/>
      <c r="T892" s="71"/>
      <c r="U892" s="71"/>
      <c r="V892" s="71"/>
      <c r="W892" s="71"/>
      <c r="X892" s="71"/>
    </row>
    <row r="893" spans="1:24" x14ac:dyDescent="0.3">
      <c r="A893" s="66"/>
      <c r="B893" s="66"/>
      <c r="R893" s="71"/>
      <c r="S893" s="71"/>
      <c r="T893" s="71"/>
      <c r="U893" s="71"/>
      <c r="V893" s="71"/>
      <c r="W893" s="71"/>
      <c r="X893" s="71"/>
    </row>
    <row r="894" spans="1:24" x14ac:dyDescent="0.3">
      <c r="A894" s="66"/>
      <c r="B894" s="66"/>
      <c r="R894" s="71"/>
      <c r="S894" s="71"/>
      <c r="T894" s="71"/>
      <c r="U894" s="71"/>
      <c r="V894" s="71"/>
      <c r="W894" s="71"/>
      <c r="X894" s="71"/>
    </row>
    <row r="895" spans="1:24" x14ac:dyDescent="0.3">
      <c r="A895" s="66"/>
      <c r="B895" s="66"/>
      <c r="R895" s="71"/>
      <c r="S895" s="71"/>
      <c r="T895" s="71"/>
      <c r="U895" s="71"/>
      <c r="V895" s="71"/>
      <c r="W895" s="71"/>
      <c r="X895" s="71"/>
    </row>
    <row r="896" spans="1:24" x14ac:dyDescent="0.3">
      <c r="A896" s="66"/>
      <c r="B896" s="66"/>
      <c r="R896" s="71"/>
      <c r="S896" s="71"/>
      <c r="T896" s="71"/>
      <c r="U896" s="71"/>
      <c r="V896" s="71"/>
      <c r="W896" s="71"/>
      <c r="X896" s="71"/>
    </row>
    <row r="897" spans="1:24" x14ac:dyDescent="0.3">
      <c r="A897" s="66"/>
      <c r="B897" s="66"/>
      <c r="R897" s="71"/>
      <c r="S897" s="71"/>
      <c r="T897" s="71"/>
      <c r="U897" s="71"/>
      <c r="V897" s="71"/>
      <c r="W897" s="71"/>
      <c r="X897" s="71"/>
    </row>
    <row r="898" spans="1:24" x14ac:dyDescent="0.3">
      <c r="A898" s="66"/>
      <c r="B898" s="66"/>
      <c r="R898" s="71"/>
      <c r="S898" s="71"/>
      <c r="T898" s="71"/>
      <c r="U898" s="71"/>
      <c r="V898" s="71"/>
      <c r="W898" s="71"/>
      <c r="X898" s="71"/>
    </row>
    <row r="899" spans="1:24" x14ac:dyDescent="0.3">
      <c r="A899" s="66"/>
      <c r="B899" s="66"/>
      <c r="R899" s="71"/>
      <c r="S899" s="71"/>
      <c r="T899" s="71"/>
      <c r="U899" s="71"/>
      <c r="V899" s="71"/>
      <c r="W899" s="71"/>
      <c r="X899" s="71"/>
    </row>
    <row r="900" spans="1:24" x14ac:dyDescent="0.3">
      <c r="A900" s="66"/>
      <c r="B900" s="66"/>
      <c r="R900" s="71"/>
      <c r="S900" s="71"/>
      <c r="T900" s="71"/>
      <c r="U900" s="71"/>
      <c r="V900" s="71"/>
      <c r="W900" s="71"/>
      <c r="X900" s="71"/>
    </row>
    <row r="901" spans="1:24" x14ac:dyDescent="0.3">
      <c r="A901" s="66"/>
      <c r="B901" s="66"/>
      <c r="R901" s="71"/>
      <c r="S901" s="71"/>
      <c r="T901" s="71"/>
      <c r="U901" s="71"/>
      <c r="V901" s="71"/>
      <c r="W901" s="71"/>
      <c r="X901" s="71"/>
    </row>
    <row r="902" spans="1:24" x14ac:dyDescent="0.3">
      <c r="A902" s="66"/>
      <c r="B902" s="66"/>
      <c r="R902" s="71"/>
      <c r="S902" s="71"/>
      <c r="T902" s="71"/>
      <c r="U902" s="71"/>
      <c r="V902" s="71"/>
      <c r="W902" s="71"/>
      <c r="X902" s="71"/>
    </row>
    <row r="903" spans="1:24" x14ac:dyDescent="0.3">
      <c r="A903" s="66"/>
      <c r="B903" s="66"/>
      <c r="R903" s="71"/>
      <c r="S903" s="71"/>
      <c r="T903" s="71"/>
      <c r="U903" s="71"/>
      <c r="V903" s="71"/>
      <c r="W903" s="71"/>
      <c r="X903" s="71"/>
    </row>
    <row r="904" spans="1:24" x14ac:dyDescent="0.3">
      <c r="A904" s="66"/>
      <c r="B904" s="66"/>
      <c r="R904" s="71"/>
      <c r="S904" s="71"/>
      <c r="T904" s="71"/>
      <c r="U904" s="71"/>
      <c r="V904" s="71"/>
      <c r="W904" s="71"/>
      <c r="X904" s="71"/>
    </row>
    <row r="905" spans="1:24" x14ac:dyDescent="0.3">
      <c r="A905" s="66"/>
      <c r="B905" s="66"/>
      <c r="R905" s="71"/>
      <c r="S905" s="71"/>
      <c r="T905" s="71"/>
      <c r="U905" s="71"/>
      <c r="V905" s="71"/>
      <c r="W905" s="71"/>
      <c r="X905" s="71"/>
    </row>
    <row r="906" spans="1:24" x14ac:dyDescent="0.3">
      <c r="A906" s="66"/>
      <c r="B906" s="66"/>
      <c r="R906" s="71"/>
      <c r="S906" s="71"/>
      <c r="T906" s="71"/>
      <c r="U906" s="71"/>
      <c r="V906" s="71"/>
      <c r="W906" s="71"/>
      <c r="X906" s="71"/>
    </row>
    <row r="907" spans="1:24" x14ac:dyDescent="0.3">
      <c r="A907" s="66"/>
      <c r="B907" s="66"/>
      <c r="R907" s="71"/>
      <c r="S907" s="71"/>
      <c r="T907" s="71"/>
      <c r="U907" s="71"/>
      <c r="V907" s="71"/>
      <c r="W907" s="71"/>
      <c r="X907" s="71"/>
    </row>
    <row r="908" spans="1:24" x14ac:dyDescent="0.3">
      <c r="A908" s="66"/>
      <c r="B908" s="66"/>
      <c r="R908" s="71"/>
      <c r="S908" s="71"/>
      <c r="T908" s="71"/>
      <c r="U908" s="71"/>
      <c r="V908" s="71"/>
      <c r="W908" s="71"/>
      <c r="X908" s="71"/>
    </row>
    <row r="909" spans="1:24" x14ac:dyDescent="0.3">
      <c r="A909" s="66"/>
      <c r="B909" s="66"/>
      <c r="R909" s="71"/>
      <c r="S909" s="71"/>
      <c r="T909" s="71"/>
      <c r="U909" s="71"/>
      <c r="V909" s="71"/>
      <c r="W909" s="71"/>
      <c r="X909" s="71"/>
    </row>
    <row r="910" spans="1:24" x14ac:dyDescent="0.3">
      <c r="A910" s="66"/>
      <c r="B910" s="66"/>
      <c r="R910" s="71"/>
      <c r="S910" s="71"/>
      <c r="T910" s="71"/>
      <c r="U910" s="71"/>
      <c r="V910" s="71"/>
      <c r="W910" s="71"/>
      <c r="X910" s="71"/>
    </row>
    <row r="911" spans="1:24" x14ac:dyDescent="0.3">
      <c r="A911" s="66"/>
      <c r="B911" s="66"/>
      <c r="R911" s="71"/>
      <c r="S911" s="71"/>
      <c r="T911" s="71"/>
      <c r="U911" s="71"/>
      <c r="V911" s="71"/>
      <c r="W911" s="71"/>
      <c r="X911" s="71"/>
    </row>
    <row r="912" spans="1:24" x14ac:dyDescent="0.3">
      <c r="A912" s="66"/>
      <c r="B912" s="66"/>
      <c r="R912" s="71"/>
      <c r="S912" s="71"/>
      <c r="T912" s="71"/>
      <c r="U912" s="71"/>
      <c r="V912" s="71"/>
      <c r="W912" s="71"/>
      <c r="X912" s="71"/>
    </row>
    <row r="913" spans="1:24" x14ac:dyDescent="0.3">
      <c r="A913" s="66"/>
      <c r="B913" s="66"/>
      <c r="R913" s="71"/>
      <c r="S913" s="71"/>
      <c r="T913" s="71"/>
      <c r="U913" s="71"/>
      <c r="V913" s="71"/>
      <c r="W913" s="71"/>
      <c r="X913" s="71"/>
    </row>
    <row r="914" spans="1:24" x14ac:dyDescent="0.3">
      <c r="A914" s="66"/>
      <c r="B914" s="66"/>
      <c r="R914" s="71"/>
      <c r="S914" s="71"/>
      <c r="T914" s="71"/>
      <c r="U914" s="71"/>
      <c r="V914" s="71"/>
      <c r="W914" s="71"/>
      <c r="X914" s="71"/>
    </row>
    <row r="915" spans="1:24" x14ac:dyDescent="0.3">
      <c r="A915" s="66"/>
      <c r="B915" s="66"/>
      <c r="R915" s="71"/>
      <c r="S915" s="71"/>
      <c r="T915" s="71"/>
      <c r="U915" s="71"/>
      <c r="V915" s="71"/>
      <c r="W915" s="71"/>
      <c r="X915" s="71"/>
    </row>
    <row r="916" spans="1:24" x14ac:dyDescent="0.3">
      <c r="A916" s="66"/>
      <c r="B916" s="66"/>
      <c r="R916" s="71"/>
      <c r="S916" s="71"/>
      <c r="T916" s="71"/>
      <c r="U916" s="71"/>
      <c r="V916" s="71"/>
      <c r="W916" s="71"/>
      <c r="X916" s="71"/>
    </row>
    <row r="917" spans="1:24" x14ac:dyDescent="0.3">
      <c r="A917" s="66"/>
      <c r="B917" s="66"/>
      <c r="R917" s="71"/>
      <c r="S917" s="71"/>
      <c r="T917" s="71"/>
      <c r="U917" s="71"/>
      <c r="V917" s="71"/>
      <c r="W917" s="71"/>
      <c r="X917" s="71"/>
    </row>
    <row r="918" spans="1:24" x14ac:dyDescent="0.3">
      <c r="A918" s="66"/>
      <c r="B918" s="66"/>
      <c r="R918" s="71"/>
      <c r="S918" s="71"/>
      <c r="T918" s="71"/>
      <c r="U918" s="71"/>
      <c r="V918" s="71"/>
      <c r="W918" s="71"/>
      <c r="X918" s="71"/>
    </row>
    <row r="919" spans="1:24" x14ac:dyDescent="0.3">
      <c r="A919" s="66"/>
      <c r="B919" s="66"/>
      <c r="R919" s="71"/>
      <c r="S919" s="71"/>
      <c r="T919" s="71"/>
      <c r="U919" s="71"/>
      <c r="V919" s="71"/>
      <c r="W919" s="71"/>
      <c r="X919" s="71"/>
    </row>
    <row r="920" spans="1:24" x14ac:dyDescent="0.3">
      <c r="A920" s="66"/>
      <c r="B920" s="66"/>
      <c r="R920" s="71"/>
      <c r="S920" s="71"/>
      <c r="T920" s="71"/>
      <c r="U920" s="71"/>
      <c r="V920" s="71"/>
      <c r="W920" s="71"/>
      <c r="X920" s="71"/>
    </row>
    <row r="921" spans="1:24" x14ac:dyDescent="0.3">
      <c r="A921" s="66"/>
      <c r="B921" s="66"/>
      <c r="R921" s="71"/>
      <c r="S921" s="71"/>
      <c r="T921" s="71"/>
      <c r="U921" s="71"/>
      <c r="V921" s="71"/>
      <c r="W921" s="71"/>
      <c r="X921" s="71"/>
    </row>
    <row r="922" spans="1:24" x14ac:dyDescent="0.3">
      <c r="A922" s="66"/>
      <c r="B922" s="66"/>
      <c r="R922" s="71"/>
      <c r="S922" s="71"/>
      <c r="T922" s="71"/>
      <c r="U922" s="71"/>
      <c r="V922" s="71"/>
      <c r="W922" s="71"/>
      <c r="X922" s="71"/>
    </row>
    <row r="923" spans="1:24" x14ac:dyDescent="0.3">
      <c r="A923" s="66"/>
      <c r="B923" s="66"/>
      <c r="R923" s="71"/>
      <c r="S923" s="71"/>
      <c r="T923" s="71"/>
      <c r="U923" s="71"/>
      <c r="V923" s="71"/>
      <c r="W923" s="71"/>
      <c r="X923" s="71"/>
    </row>
    <row r="924" spans="1:24" x14ac:dyDescent="0.3">
      <c r="A924" s="66"/>
      <c r="B924" s="66"/>
      <c r="R924" s="71"/>
      <c r="S924" s="71"/>
      <c r="T924" s="71"/>
      <c r="U924" s="71"/>
      <c r="V924" s="71"/>
      <c r="W924" s="71"/>
      <c r="X924" s="71"/>
    </row>
    <row r="925" spans="1:24" x14ac:dyDescent="0.3">
      <c r="A925" s="66"/>
      <c r="B925" s="66"/>
      <c r="R925" s="71"/>
      <c r="S925" s="71"/>
      <c r="T925" s="71"/>
      <c r="U925" s="71"/>
      <c r="V925" s="71"/>
      <c r="W925" s="71"/>
      <c r="X925" s="71"/>
    </row>
    <row r="926" spans="1:24" x14ac:dyDescent="0.3">
      <c r="A926" s="66"/>
      <c r="B926" s="66"/>
      <c r="R926" s="71"/>
      <c r="S926" s="71"/>
      <c r="T926" s="71"/>
      <c r="U926" s="71"/>
      <c r="V926" s="71"/>
      <c r="W926" s="71"/>
      <c r="X926" s="71"/>
    </row>
    <row r="927" spans="1:24" x14ac:dyDescent="0.3">
      <c r="A927" s="66"/>
      <c r="B927" s="66"/>
      <c r="R927" s="71"/>
      <c r="S927" s="71"/>
      <c r="T927" s="71"/>
      <c r="U927" s="71"/>
      <c r="V927" s="71"/>
      <c r="W927" s="71"/>
      <c r="X927" s="71"/>
    </row>
    <row r="928" spans="1:24" x14ac:dyDescent="0.3">
      <c r="A928" s="66"/>
      <c r="B928" s="66"/>
      <c r="R928" s="71"/>
      <c r="S928" s="71"/>
      <c r="T928" s="71"/>
      <c r="U928" s="71"/>
      <c r="V928" s="71"/>
      <c r="W928" s="71"/>
      <c r="X928" s="71"/>
    </row>
    <row r="929" spans="1:24" x14ac:dyDescent="0.3">
      <c r="A929" s="66"/>
      <c r="B929" s="66"/>
      <c r="R929" s="71"/>
      <c r="S929" s="71"/>
      <c r="T929" s="71"/>
      <c r="U929" s="71"/>
      <c r="V929" s="71"/>
      <c r="W929" s="71"/>
      <c r="X929" s="71"/>
    </row>
    <row r="930" spans="1:24" x14ac:dyDescent="0.3">
      <c r="A930" s="66"/>
      <c r="B930" s="66"/>
      <c r="R930" s="71"/>
      <c r="S930" s="71"/>
      <c r="T930" s="71"/>
      <c r="U930" s="71"/>
      <c r="V930" s="71"/>
      <c r="W930" s="71"/>
      <c r="X930" s="71"/>
    </row>
    <row r="931" spans="1:24" x14ac:dyDescent="0.3">
      <c r="A931" s="66"/>
      <c r="B931" s="66"/>
      <c r="R931" s="71"/>
      <c r="S931" s="71"/>
      <c r="T931" s="71"/>
      <c r="U931" s="71"/>
      <c r="V931" s="71"/>
      <c r="W931" s="71"/>
      <c r="X931" s="71"/>
    </row>
    <row r="932" spans="1:24" x14ac:dyDescent="0.3">
      <c r="A932" s="66"/>
      <c r="B932" s="66"/>
      <c r="R932" s="71"/>
      <c r="S932" s="71"/>
      <c r="T932" s="71"/>
      <c r="U932" s="71"/>
      <c r="V932" s="71"/>
      <c r="W932" s="71"/>
      <c r="X932" s="71"/>
    </row>
    <row r="933" spans="1:24" x14ac:dyDescent="0.3">
      <c r="A933" s="66"/>
      <c r="B933" s="66"/>
      <c r="R933" s="71"/>
      <c r="S933" s="71"/>
      <c r="T933" s="71"/>
      <c r="U933" s="71"/>
      <c r="V933" s="71"/>
      <c r="W933" s="71"/>
      <c r="X933" s="71"/>
    </row>
    <row r="934" spans="1:24" x14ac:dyDescent="0.3">
      <c r="A934" s="66"/>
      <c r="B934" s="66"/>
      <c r="R934" s="71"/>
      <c r="S934" s="71"/>
      <c r="T934" s="71"/>
      <c r="U934" s="71"/>
      <c r="V934" s="71"/>
      <c r="W934" s="71"/>
      <c r="X934" s="71"/>
    </row>
    <row r="935" spans="1:24" x14ac:dyDescent="0.3">
      <c r="A935" s="66"/>
      <c r="B935" s="66"/>
      <c r="R935" s="71"/>
      <c r="S935" s="71"/>
      <c r="T935" s="71"/>
      <c r="U935" s="71"/>
      <c r="V935" s="71"/>
      <c r="W935" s="71"/>
      <c r="X935" s="71"/>
    </row>
    <row r="936" spans="1:24" x14ac:dyDescent="0.3">
      <c r="A936" s="66"/>
      <c r="B936" s="66"/>
      <c r="R936" s="71"/>
      <c r="S936" s="71"/>
      <c r="T936" s="71"/>
      <c r="U936" s="71"/>
      <c r="V936" s="71"/>
      <c r="W936" s="71"/>
      <c r="X936" s="71"/>
    </row>
    <row r="937" spans="1:24" x14ac:dyDescent="0.3">
      <c r="A937" s="66"/>
      <c r="B937" s="66"/>
      <c r="R937" s="71"/>
      <c r="S937" s="71"/>
      <c r="T937" s="71"/>
      <c r="U937" s="71"/>
      <c r="V937" s="71"/>
      <c r="W937" s="71"/>
      <c r="X937" s="71"/>
    </row>
    <row r="938" spans="1:24" x14ac:dyDescent="0.3">
      <c r="A938" s="66"/>
      <c r="B938" s="66"/>
      <c r="R938" s="71"/>
      <c r="S938" s="71"/>
      <c r="T938" s="71"/>
      <c r="U938" s="71"/>
      <c r="V938" s="71"/>
      <c r="W938" s="71"/>
      <c r="X938" s="71"/>
    </row>
    <row r="939" spans="1:24" x14ac:dyDescent="0.3">
      <c r="A939" s="66"/>
      <c r="B939" s="66"/>
      <c r="R939" s="71"/>
      <c r="S939" s="71"/>
      <c r="T939" s="71"/>
      <c r="U939" s="71"/>
      <c r="V939" s="71"/>
      <c r="W939" s="71"/>
      <c r="X939" s="71"/>
    </row>
    <row r="940" spans="1:24" x14ac:dyDescent="0.3">
      <c r="A940" s="66"/>
      <c r="B940" s="66"/>
      <c r="R940" s="71"/>
      <c r="S940" s="71"/>
      <c r="T940" s="71"/>
      <c r="U940" s="71"/>
      <c r="V940" s="71"/>
      <c r="W940" s="71"/>
      <c r="X940" s="71"/>
    </row>
    <row r="941" spans="1:24" x14ac:dyDescent="0.3">
      <c r="A941" s="66"/>
      <c r="B941" s="66"/>
      <c r="R941" s="71"/>
      <c r="S941" s="71"/>
      <c r="T941" s="71"/>
      <c r="U941" s="71"/>
      <c r="V941" s="71"/>
      <c r="W941" s="71"/>
      <c r="X941" s="71"/>
    </row>
    <row r="942" spans="1:24" x14ac:dyDescent="0.3">
      <c r="A942" s="66"/>
      <c r="B942" s="66"/>
      <c r="R942" s="71"/>
      <c r="S942" s="71"/>
      <c r="T942" s="71"/>
      <c r="U942" s="71"/>
      <c r="V942" s="71"/>
      <c r="W942" s="71"/>
      <c r="X942" s="71"/>
    </row>
    <row r="943" spans="1:24" x14ac:dyDescent="0.3">
      <c r="A943" s="66"/>
      <c r="B943" s="66"/>
      <c r="R943" s="71"/>
      <c r="S943" s="71"/>
      <c r="T943" s="71"/>
      <c r="U943" s="71"/>
      <c r="V943" s="71"/>
      <c r="W943" s="71"/>
      <c r="X943" s="71"/>
    </row>
    <row r="944" spans="1:24" x14ac:dyDescent="0.3">
      <c r="A944" s="66"/>
      <c r="B944" s="66"/>
      <c r="R944" s="71"/>
      <c r="S944" s="71"/>
      <c r="T944" s="71"/>
      <c r="U944" s="71"/>
      <c r="V944" s="71"/>
      <c r="W944" s="71"/>
      <c r="X944" s="71"/>
    </row>
    <row r="945" spans="1:24" x14ac:dyDescent="0.3">
      <c r="A945" s="66"/>
      <c r="B945" s="66"/>
      <c r="R945" s="71"/>
      <c r="S945" s="71"/>
      <c r="T945" s="71"/>
      <c r="U945" s="71"/>
      <c r="V945" s="71"/>
      <c r="W945" s="71"/>
      <c r="X945" s="71"/>
    </row>
    <row r="946" spans="1:24" x14ac:dyDescent="0.3">
      <c r="A946" s="66"/>
      <c r="B946" s="66"/>
      <c r="R946" s="71"/>
      <c r="S946" s="71"/>
      <c r="T946" s="71"/>
      <c r="U946" s="71"/>
      <c r="V946" s="71"/>
      <c r="W946" s="71"/>
      <c r="X946" s="71"/>
    </row>
    <row r="947" spans="1:24" x14ac:dyDescent="0.3">
      <c r="A947" s="66"/>
      <c r="B947" s="66"/>
      <c r="R947" s="71"/>
      <c r="S947" s="71"/>
      <c r="T947" s="71"/>
      <c r="U947" s="71"/>
      <c r="V947" s="71"/>
      <c r="W947" s="71"/>
      <c r="X947" s="71"/>
    </row>
    <row r="948" spans="1:24" x14ac:dyDescent="0.3">
      <c r="A948" s="66"/>
      <c r="B948" s="66"/>
      <c r="R948" s="71"/>
      <c r="S948" s="71"/>
      <c r="T948" s="71"/>
      <c r="U948" s="71"/>
      <c r="V948" s="71"/>
      <c r="W948" s="71"/>
      <c r="X948" s="71"/>
    </row>
    <row r="949" spans="1:24" x14ac:dyDescent="0.3">
      <c r="A949" s="66"/>
      <c r="B949" s="66"/>
      <c r="R949" s="71"/>
      <c r="S949" s="71"/>
      <c r="T949" s="71"/>
      <c r="U949" s="71"/>
      <c r="V949" s="71"/>
      <c r="W949" s="71"/>
      <c r="X949" s="71"/>
    </row>
    <row r="950" spans="1:24" x14ac:dyDescent="0.3">
      <c r="A950" s="66"/>
      <c r="B950" s="66"/>
      <c r="R950" s="71"/>
      <c r="S950" s="71"/>
      <c r="T950" s="71"/>
      <c r="U950" s="71"/>
      <c r="V950" s="71"/>
      <c r="W950" s="71"/>
      <c r="X950" s="71"/>
    </row>
    <row r="951" spans="1:24" x14ac:dyDescent="0.3">
      <c r="A951" s="66"/>
      <c r="B951" s="66"/>
      <c r="R951" s="71"/>
      <c r="S951" s="71"/>
      <c r="T951" s="71"/>
      <c r="U951" s="71"/>
      <c r="V951" s="71"/>
      <c r="W951" s="71"/>
      <c r="X951" s="71"/>
    </row>
    <row r="952" spans="1:24" x14ac:dyDescent="0.3">
      <c r="A952" s="66"/>
      <c r="B952" s="66"/>
      <c r="R952" s="71"/>
      <c r="S952" s="71"/>
      <c r="T952" s="71"/>
      <c r="U952" s="71"/>
      <c r="V952" s="71"/>
      <c r="W952" s="71"/>
      <c r="X952" s="71"/>
    </row>
    <row r="953" spans="1:24" x14ac:dyDescent="0.3">
      <c r="A953" s="66"/>
      <c r="B953" s="66"/>
      <c r="R953" s="71"/>
      <c r="S953" s="71"/>
      <c r="T953" s="71"/>
      <c r="U953" s="71"/>
      <c r="V953" s="71"/>
      <c r="W953" s="71"/>
      <c r="X953" s="71"/>
    </row>
    <row r="954" spans="1:24" x14ac:dyDescent="0.3">
      <c r="A954" s="66"/>
      <c r="B954" s="66"/>
      <c r="R954" s="71"/>
      <c r="S954" s="71"/>
      <c r="T954" s="71"/>
      <c r="U954" s="71"/>
      <c r="V954" s="71"/>
      <c r="W954" s="71"/>
      <c r="X954" s="71"/>
    </row>
    <row r="955" spans="1:24" x14ac:dyDescent="0.3">
      <c r="A955" s="66"/>
      <c r="B955" s="66"/>
      <c r="R955" s="71"/>
      <c r="S955" s="71"/>
      <c r="T955" s="71"/>
      <c r="U955" s="71"/>
      <c r="V955" s="71"/>
      <c r="W955" s="71"/>
      <c r="X955" s="71"/>
    </row>
    <row r="956" spans="1:24" x14ac:dyDescent="0.3">
      <c r="A956" s="66"/>
      <c r="B956" s="66"/>
      <c r="R956" s="71"/>
      <c r="S956" s="71"/>
      <c r="T956" s="71"/>
      <c r="U956" s="71"/>
      <c r="V956" s="71"/>
      <c r="W956" s="71"/>
      <c r="X956" s="71"/>
    </row>
    <row r="957" spans="1:24" x14ac:dyDescent="0.3">
      <c r="A957" s="66"/>
      <c r="B957" s="66"/>
      <c r="R957" s="71"/>
      <c r="S957" s="71"/>
      <c r="T957" s="71"/>
      <c r="U957" s="71"/>
      <c r="V957" s="71"/>
      <c r="W957" s="71"/>
      <c r="X957" s="71"/>
    </row>
    <row r="958" spans="1:24" x14ac:dyDescent="0.3">
      <c r="A958" s="66"/>
      <c r="B958" s="66"/>
      <c r="R958" s="71"/>
      <c r="S958" s="71"/>
      <c r="T958" s="71"/>
      <c r="U958" s="71"/>
      <c r="V958" s="71"/>
      <c r="W958" s="71"/>
      <c r="X958" s="71"/>
    </row>
    <row r="959" spans="1:24" x14ac:dyDescent="0.3">
      <c r="A959" s="66"/>
      <c r="B959" s="66"/>
      <c r="R959" s="71"/>
      <c r="S959" s="71"/>
      <c r="T959" s="71"/>
      <c r="U959" s="71"/>
      <c r="V959" s="71"/>
      <c r="W959" s="71"/>
      <c r="X959" s="71"/>
    </row>
    <row r="960" spans="1:24" x14ac:dyDescent="0.3">
      <c r="A960" s="66"/>
      <c r="B960" s="66"/>
      <c r="R960" s="71"/>
      <c r="S960" s="71"/>
      <c r="T960" s="71"/>
      <c r="U960" s="71"/>
      <c r="V960" s="71"/>
      <c r="W960" s="71"/>
      <c r="X960" s="71"/>
    </row>
    <row r="961" spans="1:24" x14ac:dyDescent="0.3">
      <c r="A961" s="66"/>
      <c r="B961" s="66"/>
      <c r="R961" s="71"/>
      <c r="S961" s="71"/>
      <c r="T961" s="71"/>
      <c r="U961" s="71"/>
      <c r="V961" s="71"/>
      <c r="W961" s="71"/>
      <c r="X961" s="71"/>
    </row>
    <row r="962" spans="1:24" x14ac:dyDescent="0.3">
      <c r="A962" s="66"/>
      <c r="B962" s="66"/>
      <c r="R962" s="71"/>
      <c r="S962" s="71"/>
      <c r="T962" s="71"/>
      <c r="U962" s="71"/>
      <c r="V962" s="71"/>
      <c r="W962" s="71"/>
      <c r="X962" s="71"/>
    </row>
    <row r="963" spans="1:24" x14ac:dyDescent="0.3">
      <c r="A963" s="66"/>
      <c r="B963" s="66"/>
      <c r="R963" s="71"/>
      <c r="S963" s="71"/>
      <c r="T963" s="71"/>
      <c r="U963" s="71"/>
      <c r="V963" s="71"/>
      <c r="W963" s="71"/>
      <c r="X963" s="71"/>
    </row>
    <row r="964" spans="1:24" x14ac:dyDescent="0.3">
      <c r="A964" s="66"/>
      <c r="B964" s="66"/>
      <c r="R964" s="71"/>
      <c r="S964" s="71"/>
      <c r="T964" s="71"/>
      <c r="U964" s="71"/>
      <c r="V964" s="71"/>
      <c r="W964" s="71"/>
      <c r="X964" s="71"/>
    </row>
    <row r="965" spans="1:24" x14ac:dyDescent="0.3">
      <c r="A965" s="66"/>
      <c r="B965" s="66"/>
      <c r="R965" s="71"/>
      <c r="S965" s="71"/>
      <c r="T965" s="71"/>
      <c r="U965" s="71"/>
      <c r="V965" s="71"/>
      <c r="W965" s="71"/>
      <c r="X965" s="71"/>
    </row>
    <row r="966" spans="1:24" x14ac:dyDescent="0.3">
      <c r="A966" s="66"/>
      <c r="B966" s="66"/>
      <c r="R966" s="71"/>
      <c r="S966" s="71"/>
      <c r="T966" s="71"/>
      <c r="U966" s="71"/>
      <c r="V966" s="71"/>
      <c r="W966" s="71"/>
      <c r="X966" s="71"/>
    </row>
    <row r="967" spans="1:24" x14ac:dyDescent="0.3">
      <c r="A967" s="66"/>
      <c r="B967" s="66"/>
      <c r="R967" s="71"/>
      <c r="S967" s="71"/>
      <c r="T967" s="71"/>
      <c r="U967" s="71"/>
      <c r="V967" s="71"/>
      <c r="W967" s="71"/>
      <c r="X967" s="71"/>
    </row>
    <row r="968" spans="1:24" x14ac:dyDescent="0.3">
      <c r="A968" s="66"/>
      <c r="B968" s="66"/>
      <c r="R968" s="71"/>
      <c r="S968" s="71"/>
      <c r="T968" s="71"/>
      <c r="U968" s="71"/>
      <c r="V968" s="71"/>
      <c r="W968" s="71"/>
      <c r="X968" s="71"/>
    </row>
    <row r="969" spans="1:24" x14ac:dyDescent="0.3">
      <c r="A969" s="66"/>
      <c r="B969" s="66"/>
      <c r="R969" s="71"/>
      <c r="S969" s="71"/>
      <c r="T969" s="71"/>
      <c r="U969" s="71"/>
      <c r="V969" s="71"/>
      <c r="W969" s="71"/>
      <c r="X969" s="71"/>
    </row>
    <row r="970" spans="1:24" x14ac:dyDescent="0.3">
      <c r="A970" s="66"/>
      <c r="B970" s="66"/>
      <c r="R970" s="71"/>
      <c r="S970" s="71"/>
      <c r="T970" s="71"/>
      <c r="U970" s="71"/>
      <c r="V970" s="71"/>
      <c r="W970" s="71"/>
      <c r="X970" s="71"/>
    </row>
    <row r="971" spans="1:24" x14ac:dyDescent="0.3">
      <c r="A971" s="66"/>
      <c r="B971" s="66"/>
      <c r="R971" s="71"/>
      <c r="S971" s="71"/>
      <c r="T971" s="71"/>
      <c r="U971" s="71"/>
      <c r="V971" s="71"/>
      <c r="W971" s="71"/>
      <c r="X971" s="71"/>
    </row>
    <row r="972" spans="1:24" x14ac:dyDescent="0.3">
      <c r="A972" s="66"/>
      <c r="B972" s="66"/>
      <c r="R972" s="71"/>
      <c r="S972" s="71"/>
      <c r="T972" s="71"/>
      <c r="U972" s="71"/>
      <c r="V972" s="71"/>
      <c r="W972" s="71"/>
      <c r="X972" s="71"/>
    </row>
    <row r="973" spans="1:24" x14ac:dyDescent="0.3">
      <c r="A973" s="66"/>
      <c r="B973" s="66"/>
      <c r="R973" s="71"/>
      <c r="S973" s="71"/>
      <c r="T973" s="71"/>
      <c r="U973" s="71"/>
      <c r="V973" s="71"/>
      <c r="W973" s="71"/>
      <c r="X973" s="71"/>
    </row>
    <row r="974" spans="1:24" x14ac:dyDescent="0.3">
      <c r="A974" s="66"/>
      <c r="B974" s="66"/>
      <c r="R974" s="71"/>
      <c r="S974" s="71"/>
      <c r="T974" s="71"/>
      <c r="U974" s="71"/>
      <c r="V974" s="71"/>
      <c r="W974" s="71"/>
      <c r="X974" s="71"/>
    </row>
    <row r="975" spans="1:24" x14ac:dyDescent="0.3">
      <c r="A975" s="66"/>
      <c r="B975" s="66"/>
      <c r="R975" s="71"/>
      <c r="S975" s="71"/>
      <c r="T975" s="71"/>
      <c r="U975" s="71"/>
      <c r="V975" s="71"/>
      <c r="W975" s="71"/>
      <c r="X975" s="71"/>
    </row>
    <row r="976" spans="1:24" x14ac:dyDescent="0.3">
      <c r="A976" s="66"/>
      <c r="B976" s="66"/>
      <c r="R976" s="71"/>
      <c r="S976" s="71"/>
      <c r="T976" s="71"/>
      <c r="U976" s="71"/>
      <c r="V976" s="71"/>
      <c r="W976" s="71"/>
      <c r="X976" s="71"/>
    </row>
    <row r="977" spans="1:24" x14ac:dyDescent="0.3">
      <c r="A977" s="66"/>
      <c r="B977" s="66"/>
      <c r="R977" s="71"/>
      <c r="S977" s="71"/>
      <c r="T977" s="71"/>
      <c r="U977" s="71"/>
      <c r="V977" s="71"/>
      <c r="W977" s="71"/>
      <c r="X977" s="71"/>
    </row>
    <row r="978" spans="1:24" x14ac:dyDescent="0.3">
      <c r="A978" s="66"/>
      <c r="B978" s="66"/>
      <c r="R978" s="71"/>
      <c r="S978" s="71"/>
      <c r="T978" s="71"/>
      <c r="U978" s="71"/>
      <c r="V978" s="71"/>
      <c r="W978" s="71"/>
      <c r="X978" s="71"/>
    </row>
    <row r="979" spans="1:24" x14ac:dyDescent="0.3">
      <c r="A979" s="66"/>
      <c r="B979" s="66"/>
      <c r="R979" s="71"/>
      <c r="S979" s="71"/>
      <c r="T979" s="71"/>
      <c r="U979" s="71"/>
      <c r="V979" s="71"/>
      <c r="W979" s="71"/>
      <c r="X979" s="71"/>
    </row>
    <row r="980" spans="1:24" x14ac:dyDescent="0.3">
      <c r="A980" s="66"/>
      <c r="B980" s="66"/>
      <c r="R980" s="71"/>
      <c r="S980" s="71"/>
      <c r="T980" s="71"/>
      <c r="U980" s="71"/>
      <c r="V980" s="71"/>
      <c r="W980" s="71"/>
      <c r="X980" s="71"/>
    </row>
    <row r="981" spans="1:24" x14ac:dyDescent="0.3">
      <c r="A981" s="66"/>
      <c r="B981" s="66"/>
      <c r="R981" s="71"/>
      <c r="S981" s="71"/>
      <c r="T981" s="71"/>
      <c r="U981" s="71"/>
      <c r="V981" s="71"/>
      <c r="W981" s="71"/>
      <c r="X981" s="71"/>
    </row>
    <row r="982" spans="1:24" x14ac:dyDescent="0.3">
      <c r="A982" s="66"/>
      <c r="B982" s="66"/>
      <c r="R982" s="71"/>
      <c r="S982" s="71"/>
      <c r="T982" s="71"/>
      <c r="U982" s="71"/>
      <c r="V982" s="71"/>
      <c r="W982" s="71"/>
      <c r="X982" s="71"/>
    </row>
    <row r="983" spans="1:24" x14ac:dyDescent="0.3">
      <c r="A983" s="66"/>
      <c r="B983" s="66"/>
      <c r="R983" s="71"/>
      <c r="S983" s="71"/>
      <c r="T983" s="71"/>
      <c r="U983" s="71"/>
      <c r="V983" s="71"/>
      <c r="W983" s="71"/>
      <c r="X983" s="71"/>
    </row>
    <row r="984" spans="1:24" x14ac:dyDescent="0.3">
      <c r="A984" s="66"/>
      <c r="B984" s="66"/>
      <c r="R984" s="71"/>
      <c r="S984" s="71"/>
      <c r="T984" s="71"/>
      <c r="U984" s="71"/>
      <c r="V984" s="71"/>
      <c r="W984" s="71"/>
      <c r="X984" s="71"/>
    </row>
    <row r="985" spans="1:24" x14ac:dyDescent="0.3">
      <c r="A985" s="66"/>
      <c r="B985" s="66"/>
      <c r="R985" s="71"/>
      <c r="S985" s="71"/>
      <c r="T985" s="71"/>
      <c r="U985" s="71"/>
      <c r="V985" s="71"/>
      <c r="W985" s="71"/>
      <c r="X985" s="71"/>
    </row>
    <row r="986" spans="1:24" x14ac:dyDescent="0.3">
      <c r="A986" s="66"/>
      <c r="B986" s="66"/>
      <c r="R986" s="71"/>
      <c r="S986" s="71"/>
      <c r="T986" s="71"/>
      <c r="U986" s="71"/>
      <c r="V986" s="71"/>
      <c r="W986" s="71"/>
      <c r="X986" s="71"/>
    </row>
    <row r="987" spans="1:24" x14ac:dyDescent="0.3">
      <c r="A987" s="66"/>
      <c r="B987" s="66"/>
      <c r="R987" s="71"/>
      <c r="S987" s="71"/>
      <c r="T987" s="71"/>
      <c r="U987" s="71"/>
      <c r="V987" s="71"/>
      <c r="W987" s="71"/>
      <c r="X987" s="71"/>
    </row>
    <row r="988" spans="1:24" x14ac:dyDescent="0.3">
      <c r="A988" s="66"/>
      <c r="B988" s="66"/>
      <c r="R988" s="71"/>
      <c r="S988" s="71"/>
      <c r="T988" s="71"/>
      <c r="U988" s="71"/>
      <c r="V988" s="71"/>
      <c r="W988" s="71"/>
      <c r="X988" s="71"/>
    </row>
    <row r="989" spans="1:24" x14ac:dyDescent="0.3">
      <c r="A989" s="66"/>
      <c r="B989" s="66"/>
      <c r="R989" s="71"/>
      <c r="S989" s="71"/>
      <c r="T989" s="71"/>
      <c r="U989" s="71"/>
      <c r="V989" s="71"/>
      <c r="W989" s="71"/>
      <c r="X989" s="71"/>
    </row>
    <row r="990" spans="1:24" x14ac:dyDescent="0.3">
      <c r="A990" s="66"/>
      <c r="B990" s="66"/>
      <c r="R990" s="71"/>
      <c r="S990" s="71"/>
      <c r="T990" s="71"/>
      <c r="U990" s="71"/>
      <c r="V990" s="71"/>
      <c r="W990" s="71"/>
      <c r="X990" s="71"/>
    </row>
    <row r="991" spans="1:24" x14ac:dyDescent="0.3">
      <c r="A991" s="66"/>
      <c r="B991" s="66"/>
      <c r="R991" s="71"/>
      <c r="S991" s="71"/>
      <c r="T991" s="71"/>
      <c r="U991" s="71"/>
      <c r="V991" s="71"/>
      <c r="W991" s="71"/>
      <c r="X991" s="71"/>
    </row>
    <row r="992" spans="1:24" x14ac:dyDescent="0.3">
      <c r="A992" s="66"/>
      <c r="B992" s="66"/>
      <c r="R992" s="71"/>
      <c r="S992" s="71"/>
      <c r="T992" s="71"/>
      <c r="U992" s="71"/>
      <c r="V992" s="71"/>
      <c r="W992" s="71"/>
      <c r="X992" s="71"/>
    </row>
    <row r="993" spans="1:24" x14ac:dyDescent="0.3">
      <c r="A993" s="66"/>
      <c r="B993" s="66"/>
      <c r="R993" s="71"/>
      <c r="S993" s="71"/>
      <c r="T993" s="71"/>
      <c r="U993" s="71"/>
      <c r="V993" s="71"/>
      <c r="W993" s="71"/>
      <c r="X993" s="71"/>
    </row>
    <row r="994" spans="1:24" x14ac:dyDescent="0.3">
      <c r="A994" s="66"/>
      <c r="B994" s="66"/>
      <c r="R994" s="71"/>
      <c r="S994" s="71"/>
      <c r="T994" s="71"/>
      <c r="U994" s="71"/>
      <c r="V994" s="71"/>
      <c r="W994" s="71"/>
      <c r="X994" s="71"/>
    </row>
    <row r="995" spans="1:24" x14ac:dyDescent="0.3">
      <c r="A995" s="66"/>
      <c r="B995" s="66"/>
      <c r="R995" s="71"/>
      <c r="S995" s="71"/>
      <c r="T995" s="71"/>
      <c r="U995" s="71"/>
      <c r="V995" s="71"/>
      <c r="W995" s="71"/>
      <c r="X995" s="71"/>
    </row>
    <row r="996" spans="1:24" x14ac:dyDescent="0.3">
      <c r="A996" s="66"/>
      <c r="B996" s="66"/>
      <c r="R996" s="71"/>
      <c r="S996" s="71"/>
      <c r="T996" s="71"/>
      <c r="U996" s="71"/>
      <c r="V996" s="71"/>
      <c r="W996" s="71"/>
      <c r="X996" s="71"/>
    </row>
    <row r="997" spans="1:24" x14ac:dyDescent="0.3">
      <c r="A997" s="66"/>
      <c r="B997" s="66"/>
      <c r="R997" s="71"/>
      <c r="S997" s="71"/>
      <c r="T997" s="71"/>
      <c r="U997" s="71"/>
      <c r="V997" s="71"/>
      <c r="W997" s="71"/>
      <c r="X997" s="71"/>
    </row>
    <row r="998" spans="1:24" x14ac:dyDescent="0.3">
      <c r="A998" s="66"/>
      <c r="B998" s="66"/>
      <c r="R998" s="71"/>
      <c r="S998" s="71"/>
      <c r="T998" s="71"/>
      <c r="U998" s="71"/>
      <c r="V998" s="71"/>
      <c r="W998" s="71"/>
      <c r="X998" s="71"/>
    </row>
    <row r="999" spans="1:24" x14ac:dyDescent="0.3">
      <c r="A999" s="66"/>
      <c r="B999" s="66"/>
      <c r="R999" s="71"/>
      <c r="S999" s="71"/>
      <c r="T999" s="71"/>
      <c r="U999" s="71"/>
      <c r="V999" s="71"/>
      <c r="W999" s="71"/>
      <c r="X999" s="71"/>
    </row>
    <row r="1000" spans="1:24" x14ac:dyDescent="0.3">
      <c r="A1000" s="66"/>
      <c r="B1000" s="66"/>
      <c r="R1000" s="71"/>
      <c r="S1000" s="71"/>
      <c r="T1000" s="71"/>
      <c r="U1000" s="71"/>
      <c r="V1000" s="71"/>
      <c r="W1000" s="71"/>
      <c r="X1000" s="71"/>
    </row>
    <row r="1001" spans="1:24" x14ac:dyDescent="0.3">
      <c r="A1001" s="66"/>
      <c r="B1001" s="66"/>
      <c r="R1001" s="71"/>
      <c r="S1001" s="71"/>
      <c r="T1001" s="71"/>
      <c r="U1001" s="71"/>
      <c r="V1001" s="71"/>
      <c r="W1001" s="71"/>
      <c r="X1001" s="71"/>
    </row>
    <row r="1002" spans="1:24" x14ac:dyDescent="0.3">
      <c r="A1002" s="66"/>
      <c r="B1002" s="66"/>
      <c r="R1002" s="71"/>
      <c r="S1002" s="71"/>
      <c r="T1002" s="71"/>
      <c r="U1002" s="71"/>
      <c r="V1002" s="71"/>
      <c r="W1002" s="71"/>
      <c r="X1002" s="71"/>
    </row>
    <row r="1003" spans="1:24" x14ac:dyDescent="0.3">
      <c r="A1003" s="66"/>
      <c r="B1003" s="66"/>
      <c r="R1003" s="71"/>
      <c r="S1003" s="71"/>
      <c r="T1003" s="71"/>
      <c r="U1003" s="71"/>
      <c r="V1003" s="71"/>
      <c r="W1003" s="71"/>
      <c r="X1003" s="71"/>
    </row>
    <row r="1004" spans="1:24" x14ac:dyDescent="0.3">
      <c r="A1004" s="66"/>
      <c r="B1004" s="66"/>
      <c r="R1004" s="71"/>
      <c r="S1004" s="71"/>
      <c r="T1004" s="71"/>
      <c r="U1004" s="71"/>
      <c r="V1004" s="71"/>
      <c r="W1004" s="71"/>
      <c r="X1004" s="71"/>
    </row>
    <row r="1005" spans="1:24" x14ac:dyDescent="0.3">
      <c r="A1005" s="66"/>
      <c r="B1005" s="66"/>
      <c r="R1005" s="71"/>
      <c r="S1005" s="71"/>
      <c r="T1005" s="71"/>
      <c r="U1005" s="71"/>
      <c r="V1005" s="71"/>
      <c r="W1005" s="71"/>
      <c r="X1005" s="71"/>
    </row>
    <row r="1006" spans="1:24" x14ac:dyDescent="0.3">
      <c r="A1006" s="66"/>
      <c r="B1006" s="66"/>
      <c r="R1006" s="71"/>
      <c r="S1006" s="71"/>
      <c r="T1006" s="71"/>
      <c r="U1006" s="71"/>
      <c r="V1006" s="71"/>
      <c r="W1006" s="71"/>
      <c r="X1006" s="71"/>
    </row>
    <row r="1007" spans="1:24" x14ac:dyDescent="0.3">
      <c r="A1007" s="66"/>
      <c r="B1007" s="66"/>
      <c r="R1007" s="71"/>
      <c r="S1007" s="71"/>
      <c r="T1007" s="71"/>
      <c r="U1007" s="71"/>
      <c r="V1007" s="71"/>
      <c r="W1007" s="71"/>
      <c r="X1007" s="71"/>
    </row>
    <row r="1008" spans="1:24" x14ac:dyDescent="0.3">
      <c r="A1008" s="66"/>
      <c r="B1008" s="66"/>
      <c r="R1008" s="71"/>
      <c r="S1008" s="71"/>
      <c r="T1008" s="71"/>
      <c r="U1008" s="71"/>
      <c r="V1008" s="71"/>
      <c r="W1008" s="71"/>
      <c r="X1008" s="71"/>
    </row>
    <row r="1009" spans="1:24" x14ac:dyDescent="0.3">
      <c r="A1009" s="66"/>
      <c r="B1009" s="66"/>
      <c r="R1009" s="71"/>
      <c r="S1009" s="71"/>
      <c r="T1009" s="71"/>
      <c r="U1009" s="71"/>
      <c r="V1009" s="71"/>
      <c r="W1009" s="71"/>
      <c r="X1009" s="71"/>
    </row>
    <row r="1010" spans="1:24" x14ac:dyDescent="0.3">
      <c r="A1010" s="66"/>
      <c r="B1010" s="66"/>
      <c r="R1010" s="71"/>
      <c r="S1010" s="71"/>
      <c r="T1010" s="71"/>
      <c r="U1010" s="71"/>
      <c r="V1010" s="71"/>
      <c r="W1010" s="71"/>
      <c r="X1010" s="71"/>
    </row>
    <row r="1011" spans="1:24" x14ac:dyDescent="0.3">
      <c r="A1011" s="66"/>
      <c r="B1011" s="66"/>
      <c r="R1011" s="71"/>
      <c r="S1011" s="71"/>
      <c r="T1011" s="71"/>
      <c r="U1011" s="71"/>
      <c r="V1011" s="71"/>
      <c r="W1011" s="71"/>
      <c r="X1011" s="71"/>
    </row>
    <row r="1012" spans="1:24" x14ac:dyDescent="0.3">
      <c r="A1012" s="66"/>
      <c r="B1012" s="66"/>
      <c r="R1012" s="71"/>
      <c r="S1012" s="71"/>
      <c r="T1012" s="71"/>
      <c r="U1012" s="71"/>
      <c r="V1012" s="71"/>
      <c r="W1012" s="71"/>
      <c r="X1012" s="71"/>
    </row>
    <row r="1013" spans="1:24" x14ac:dyDescent="0.3">
      <c r="A1013" s="66"/>
      <c r="B1013" s="66"/>
      <c r="R1013" s="71"/>
      <c r="S1013" s="71"/>
      <c r="T1013" s="71"/>
      <c r="U1013" s="71"/>
      <c r="V1013" s="71"/>
      <c r="W1013" s="71"/>
      <c r="X1013" s="71"/>
    </row>
    <row r="1014" spans="1:24" x14ac:dyDescent="0.3">
      <c r="A1014" s="66"/>
      <c r="B1014" s="66"/>
      <c r="R1014" s="71"/>
      <c r="S1014" s="71"/>
      <c r="T1014" s="71"/>
      <c r="U1014" s="71"/>
      <c r="V1014" s="71"/>
      <c r="W1014" s="71"/>
      <c r="X1014" s="71"/>
    </row>
    <row r="1015" spans="1:24" x14ac:dyDescent="0.3">
      <c r="A1015" s="66"/>
      <c r="B1015" s="66"/>
      <c r="R1015" s="71"/>
      <c r="S1015" s="71"/>
      <c r="T1015" s="71"/>
      <c r="U1015" s="71"/>
      <c r="V1015" s="71"/>
      <c r="W1015" s="71"/>
      <c r="X1015" s="71"/>
    </row>
    <row r="1016" spans="1:24" x14ac:dyDescent="0.3">
      <c r="A1016" s="66"/>
      <c r="B1016" s="66"/>
      <c r="R1016" s="71"/>
      <c r="S1016" s="71"/>
      <c r="T1016" s="71"/>
      <c r="U1016" s="71"/>
      <c r="V1016" s="71"/>
      <c r="W1016" s="71"/>
      <c r="X1016" s="71"/>
    </row>
    <row r="1017" spans="1:24" x14ac:dyDescent="0.3">
      <c r="A1017" s="66"/>
      <c r="B1017" s="66"/>
      <c r="R1017" s="71"/>
      <c r="S1017" s="71"/>
      <c r="T1017" s="71"/>
      <c r="U1017" s="71"/>
      <c r="V1017" s="71"/>
      <c r="W1017" s="71"/>
      <c r="X1017" s="71"/>
    </row>
    <row r="1018" spans="1:24" x14ac:dyDescent="0.3">
      <c r="A1018" s="66"/>
      <c r="B1018" s="66"/>
      <c r="R1018" s="71"/>
      <c r="S1018" s="71"/>
      <c r="T1018" s="71"/>
      <c r="U1018" s="71"/>
      <c r="V1018" s="71"/>
      <c r="W1018" s="71"/>
      <c r="X1018" s="71"/>
    </row>
    <row r="1019" spans="1:24" x14ac:dyDescent="0.3">
      <c r="A1019" s="66"/>
      <c r="B1019" s="66"/>
      <c r="R1019" s="71"/>
      <c r="S1019" s="71"/>
      <c r="T1019" s="71"/>
      <c r="U1019" s="71"/>
      <c r="V1019" s="71"/>
      <c r="W1019" s="71"/>
      <c r="X1019" s="71"/>
    </row>
    <row r="1020" spans="1:24" x14ac:dyDescent="0.3">
      <c r="A1020" s="66"/>
      <c r="B1020" s="66"/>
      <c r="R1020" s="71"/>
      <c r="S1020" s="71"/>
      <c r="T1020" s="71"/>
      <c r="U1020" s="71"/>
      <c r="V1020" s="71"/>
      <c r="W1020" s="71"/>
      <c r="X1020" s="71"/>
    </row>
    <row r="1021" spans="1:24" x14ac:dyDescent="0.3">
      <c r="A1021" s="66"/>
      <c r="B1021" s="66"/>
      <c r="R1021" s="71"/>
      <c r="S1021" s="71"/>
      <c r="T1021" s="71"/>
      <c r="U1021" s="71"/>
      <c r="V1021" s="71"/>
      <c r="W1021" s="71"/>
      <c r="X1021" s="71"/>
    </row>
    <row r="1022" spans="1:24" x14ac:dyDescent="0.3">
      <c r="A1022" s="66"/>
      <c r="B1022" s="66"/>
      <c r="R1022" s="71"/>
      <c r="S1022" s="71"/>
      <c r="T1022" s="71"/>
      <c r="U1022" s="71"/>
      <c r="V1022" s="71"/>
      <c r="W1022" s="71"/>
      <c r="X1022" s="71"/>
    </row>
    <row r="1023" spans="1:24" x14ac:dyDescent="0.3">
      <c r="A1023" s="66"/>
      <c r="B1023" s="66"/>
      <c r="R1023" s="71"/>
      <c r="S1023" s="71"/>
      <c r="T1023" s="71"/>
      <c r="U1023" s="71"/>
      <c r="V1023" s="71"/>
      <c r="W1023" s="71"/>
      <c r="X1023" s="71"/>
    </row>
    <row r="1024" spans="1:24" x14ac:dyDescent="0.3">
      <c r="A1024" s="66"/>
      <c r="B1024" s="66"/>
      <c r="R1024" s="71"/>
      <c r="S1024" s="71"/>
      <c r="T1024" s="71"/>
      <c r="U1024" s="71"/>
      <c r="V1024" s="71"/>
      <c r="W1024" s="71"/>
      <c r="X1024" s="71"/>
    </row>
    <row r="1025" spans="1:24" x14ac:dyDescent="0.3">
      <c r="A1025" s="66"/>
      <c r="B1025" s="66"/>
      <c r="R1025" s="71"/>
      <c r="S1025" s="71"/>
      <c r="T1025" s="71"/>
      <c r="U1025" s="71"/>
      <c r="V1025" s="71"/>
      <c r="W1025" s="71"/>
      <c r="X1025" s="71"/>
    </row>
    <row r="1026" spans="1:24" x14ac:dyDescent="0.3">
      <c r="A1026" s="66"/>
      <c r="B1026" s="66"/>
      <c r="R1026" s="71"/>
      <c r="S1026" s="71"/>
      <c r="T1026" s="71"/>
      <c r="U1026" s="71"/>
      <c r="V1026" s="71"/>
      <c r="W1026" s="71"/>
      <c r="X1026" s="71"/>
    </row>
    <row r="1027" spans="1:24" x14ac:dyDescent="0.3">
      <c r="A1027" s="66"/>
      <c r="B1027" s="66"/>
      <c r="R1027" s="71"/>
      <c r="S1027" s="71"/>
      <c r="T1027" s="71"/>
      <c r="U1027" s="71"/>
      <c r="V1027" s="71"/>
      <c r="W1027" s="71"/>
      <c r="X1027" s="71"/>
    </row>
    <row r="1028" spans="1:24" x14ac:dyDescent="0.3">
      <c r="A1028" s="66"/>
      <c r="B1028" s="66"/>
      <c r="R1028" s="71"/>
      <c r="S1028" s="71"/>
      <c r="T1028" s="71"/>
      <c r="U1028" s="71"/>
      <c r="V1028" s="71"/>
      <c r="W1028" s="71"/>
      <c r="X1028" s="71"/>
    </row>
    <row r="1029" spans="1:24" x14ac:dyDescent="0.3">
      <c r="A1029" s="66"/>
      <c r="B1029" s="66"/>
      <c r="R1029" s="71"/>
      <c r="S1029" s="71"/>
      <c r="T1029" s="71"/>
      <c r="U1029" s="71"/>
      <c r="V1029" s="71"/>
      <c r="W1029" s="71"/>
      <c r="X1029" s="71"/>
    </row>
    <row r="1030" spans="1:24" x14ac:dyDescent="0.3">
      <c r="A1030" s="66"/>
      <c r="B1030" s="66"/>
      <c r="R1030" s="71"/>
      <c r="S1030" s="71"/>
      <c r="T1030" s="71"/>
      <c r="U1030" s="71"/>
      <c r="V1030" s="71"/>
      <c r="W1030" s="71"/>
      <c r="X1030" s="71"/>
    </row>
    <row r="1031" spans="1:24" x14ac:dyDescent="0.3">
      <c r="A1031" s="66"/>
      <c r="B1031" s="66"/>
      <c r="R1031" s="71"/>
      <c r="S1031" s="71"/>
      <c r="T1031" s="71"/>
      <c r="U1031" s="71"/>
      <c r="V1031" s="71"/>
      <c r="W1031" s="71"/>
      <c r="X1031" s="71"/>
    </row>
    <row r="1032" spans="1:24" x14ac:dyDescent="0.3">
      <c r="A1032" s="66"/>
      <c r="B1032" s="66"/>
      <c r="R1032" s="71"/>
      <c r="S1032" s="71"/>
      <c r="T1032" s="71"/>
      <c r="U1032" s="71"/>
      <c r="V1032" s="71"/>
      <c r="W1032" s="71"/>
      <c r="X1032" s="71"/>
    </row>
    <row r="1033" spans="1:24" x14ac:dyDescent="0.3">
      <c r="A1033" s="66"/>
      <c r="B1033" s="66"/>
      <c r="R1033" s="71"/>
      <c r="S1033" s="71"/>
      <c r="T1033" s="71"/>
      <c r="U1033" s="71"/>
      <c r="V1033" s="71"/>
      <c r="W1033" s="71"/>
      <c r="X1033" s="71"/>
    </row>
    <row r="1034" spans="1:24" x14ac:dyDescent="0.3">
      <c r="A1034" s="66"/>
      <c r="B1034" s="66"/>
      <c r="R1034" s="71"/>
      <c r="S1034" s="71"/>
      <c r="T1034" s="71"/>
      <c r="U1034" s="71"/>
      <c r="V1034" s="71"/>
      <c r="W1034" s="71"/>
      <c r="X1034" s="71"/>
    </row>
    <row r="1035" spans="1:24" x14ac:dyDescent="0.3">
      <c r="A1035" s="66"/>
      <c r="B1035" s="66"/>
      <c r="R1035" s="71"/>
      <c r="S1035" s="71"/>
      <c r="T1035" s="71"/>
      <c r="U1035" s="71"/>
      <c r="V1035" s="71"/>
      <c r="W1035" s="71"/>
      <c r="X1035" s="71"/>
    </row>
    <row r="1036" spans="1:24" x14ac:dyDescent="0.3">
      <c r="A1036" s="66"/>
      <c r="B1036" s="66"/>
      <c r="R1036" s="71"/>
      <c r="S1036" s="71"/>
      <c r="T1036" s="71"/>
      <c r="U1036" s="71"/>
      <c r="V1036" s="71"/>
      <c r="W1036" s="71"/>
      <c r="X1036" s="71"/>
    </row>
    <row r="1037" spans="1:24" x14ac:dyDescent="0.3">
      <c r="A1037" s="66"/>
      <c r="B1037" s="66"/>
      <c r="R1037" s="71"/>
      <c r="S1037" s="71"/>
      <c r="T1037" s="71"/>
      <c r="U1037" s="71"/>
      <c r="V1037" s="71"/>
      <c r="W1037" s="71"/>
      <c r="X1037" s="71"/>
    </row>
    <row r="1038" spans="1:24" x14ac:dyDescent="0.3">
      <c r="A1038" s="66"/>
      <c r="B1038" s="66"/>
      <c r="R1038" s="71"/>
      <c r="S1038" s="71"/>
      <c r="T1038" s="71"/>
      <c r="U1038" s="71"/>
      <c r="V1038" s="71"/>
      <c r="W1038" s="71"/>
      <c r="X1038" s="71"/>
    </row>
    <row r="1039" spans="1:24" x14ac:dyDescent="0.3">
      <c r="A1039" s="66"/>
      <c r="B1039" s="66"/>
      <c r="R1039" s="71"/>
      <c r="S1039" s="71"/>
      <c r="T1039" s="71"/>
      <c r="U1039" s="71"/>
      <c r="V1039" s="71"/>
      <c r="W1039" s="71"/>
      <c r="X1039" s="71"/>
    </row>
    <row r="1040" spans="1:24" x14ac:dyDescent="0.3">
      <c r="A1040" s="66"/>
      <c r="B1040" s="66"/>
      <c r="R1040" s="71"/>
      <c r="S1040" s="71"/>
      <c r="T1040" s="71"/>
      <c r="U1040" s="71"/>
      <c r="V1040" s="71"/>
      <c r="W1040" s="71"/>
      <c r="X1040" s="71"/>
    </row>
    <row r="1041" spans="1:24" x14ac:dyDescent="0.3">
      <c r="A1041" s="66"/>
      <c r="B1041" s="66"/>
      <c r="R1041" s="71"/>
      <c r="S1041" s="71"/>
      <c r="T1041" s="71"/>
      <c r="U1041" s="71"/>
      <c r="V1041" s="71"/>
      <c r="W1041" s="71"/>
      <c r="X1041" s="71"/>
    </row>
    <row r="1042" spans="1:24" x14ac:dyDescent="0.3">
      <c r="A1042" s="66"/>
      <c r="B1042" s="66"/>
      <c r="R1042" s="71"/>
      <c r="S1042" s="71"/>
      <c r="T1042" s="71"/>
      <c r="U1042" s="71"/>
      <c r="V1042" s="71"/>
      <c r="W1042" s="71"/>
      <c r="X1042" s="71"/>
    </row>
    <row r="1043" spans="1:24" x14ac:dyDescent="0.3">
      <c r="A1043" s="66"/>
      <c r="B1043" s="66"/>
      <c r="R1043" s="71"/>
      <c r="S1043" s="71"/>
      <c r="T1043" s="71"/>
      <c r="U1043" s="71"/>
      <c r="V1043" s="71"/>
      <c r="W1043" s="71"/>
      <c r="X1043" s="71"/>
    </row>
    <row r="1044" spans="1:24" x14ac:dyDescent="0.3">
      <c r="A1044" s="66"/>
      <c r="B1044" s="66"/>
      <c r="R1044" s="71"/>
      <c r="S1044" s="71"/>
      <c r="T1044" s="71"/>
      <c r="U1044" s="71"/>
      <c r="V1044" s="71"/>
      <c r="W1044" s="71"/>
      <c r="X1044" s="71"/>
    </row>
    <row r="1045" spans="1:24" x14ac:dyDescent="0.3">
      <c r="A1045" s="66"/>
      <c r="B1045" s="66"/>
      <c r="R1045" s="71"/>
      <c r="S1045" s="71"/>
      <c r="T1045" s="71"/>
      <c r="U1045" s="71"/>
      <c r="V1045" s="71"/>
      <c r="W1045" s="71"/>
      <c r="X1045" s="71"/>
    </row>
    <row r="1046" spans="1:24" x14ac:dyDescent="0.3">
      <c r="A1046" s="66"/>
      <c r="B1046" s="66"/>
      <c r="R1046" s="71"/>
      <c r="S1046" s="71"/>
      <c r="T1046" s="71"/>
      <c r="U1046" s="71"/>
      <c r="V1046" s="71"/>
      <c r="W1046" s="71"/>
      <c r="X1046" s="71"/>
    </row>
    <row r="1047" spans="1:24" x14ac:dyDescent="0.3">
      <c r="A1047" s="66"/>
      <c r="B1047" s="66"/>
      <c r="R1047" s="71"/>
      <c r="S1047" s="71"/>
      <c r="T1047" s="71"/>
      <c r="U1047" s="71"/>
      <c r="V1047" s="71"/>
      <c r="W1047" s="71"/>
      <c r="X1047" s="71"/>
    </row>
    <row r="1048" spans="1:24" x14ac:dyDescent="0.3">
      <c r="A1048" s="66"/>
      <c r="B1048" s="66"/>
      <c r="R1048" s="71"/>
      <c r="S1048" s="71"/>
      <c r="T1048" s="71"/>
      <c r="U1048" s="71"/>
      <c r="V1048" s="71"/>
      <c r="W1048" s="71"/>
      <c r="X1048" s="71"/>
    </row>
    <row r="1049" spans="1:24" x14ac:dyDescent="0.3">
      <c r="A1049" s="66"/>
      <c r="B1049" s="66"/>
      <c r="R1049" s="71"/>
      <c r="S1049" s="71"/>
      <c r="T1049" s="71"/>
      <c r="U1049" s="71"/>
      <c r="V1049" s="71"/>
      <c r="W1049" s="71"/>
      <c r="X1049" s="71"/>
    </row>
    <row r="1050" spans="1:24" x14ac:dyDescent="0.3">
      <c r="A1050" s="66"/>
      <c r="B1050" s="66"/>
      <c r="R1050" s="71"/>
      <c r="S1050" s="71"/>
      <c r="T1050" s="71"/>
      <c r="U1050" s="71"/>
      <c r="V1050" s="71"/>
      <c r="W1050" s="71"/>
      <c r="X1050" s="71"/>
    </row>
    <row r="1051" spans="1:24" x14ac:dyDescent="0.3">
      <c r="A1051" s="66"/>
      <c r="B1051" s="66"/>
      <c r="R1051" s="71"/>
      <c r="S1051" s="71"/>
      <c r="T1051" s="71"/>
      <c r="U1051" s="71"/>
      <c r="V1051" s="71"/>
      <c r="W1051" s="71"/>
      <c r="X1051" s="71"/>
    </row>
    <row r="1052" spans="1:24" x14ac:dyDescent="0.3">
      <c r="A1052" s="66"/>
      <c r="B1052" s="66"/>
      <c r="R1052" s="71"/>
      <c r="S1052" s="71"/>
      <c r="T1052" s="71"/>
      <c r="U1052" s="71"/>
      <c r="V1052" s="71"/>
      <c r="W1052" s="71"/>
      <c r="X1052" s="71"/>
    </row>
    <row r="1053" spans="1:24" x14ac:dyDescent="0.3">
      <c r="A1053" s="66"/>
      <c r="B1053" s="66"/>
      <c r="R1053" s="71"/>
      <c r="S1053" s="71"/>
      <c r="T1053" s="71"/>
      <c r="U1053" s="71"/>
      <c r="V1053" s="71"/>
      <c r="W1053" s="71"/>
      <c r="X1053" s="71"/>
    </row>
    <row r="1054" spans="1:24" x14ac:dyDescent="0.3">
      <c r="A1054" s="66"/>
      <c r="B1054" s="66"/>
      <c r="R1054" s="71"/>
      <c r="S1054" s="71"/>
      <c r="T1054" s="71"/>
      <c r="U1054" s="71"/>
      <c r="V1054" s="71"/>
      <c r="W1054" s="71"/>
      <c r="X1054" s="71"/>
    </row>
    <row r="1055" spans="1:24" x14ac:dyDescent="0.3">
      <c r="A1055" s="66"/>
      <c r="B1055" s="66"/>
      <c r="R1055" s="71"/>
      <c r="S1055" s="71"/>
      <c r="T1055" s="71"/>
      <c r="U1055" s="71"/>
      <c r="V1055" s="71"/>
      <c r="W1055" s="71"/>
      <c r="X1055" s="71"/>
    </row>
    <row r="1056" spans="1:24" x14ac:dyDescent="0.3">
      <c r="A1056" s="66"/>
      <c r="B1056" s="66"/>
      <c r="R1056" s="71"/>
      <c r="S1056" s="71"/>
      <c r="T1056" s="71"/>
      <c r="U1056" s="71"/>
      <c r="V1056" s="71"/>
      <c r="W1056" s="71"/>
      <c r="X1056" s="71"/>
    </row>
    <row r="1057" spans="1:24" x14ac:dyDescent="0.3">
      <c r="A1057" s="66"/>
      <c r="B1057" s="66"/>
      <c r="R1057" s="71"/>
      <c r="S1057" s="71"/>
      <c r="T1057" s="71"/>
      <c r="U1057" s="71"/>
      <c r="V1057" s="71"/>
      <c r="W1057" s="71"/>
      <c r="X1057" s="71"/>
    </row>
    <row r="1058" spans="1:24" x14ac:dyDescent="0.3">
      <c r="A1058" s="66"/>
      <c r="B1058" s="66"/>
      <c r="R1058" s="71"/>
      <c r="S1058" s="71"/>
      <c r="T1058" s="71"/>
      <c r="U1058" s="71"/>
      <c r="V1058" s="71"/>
      <c r="W1058" s="71"/>
      <c r="X1058" s="71"/>
    </row>
    <row r="1059" spans="1:24" x14ac:dyDescent="0.3">
      <c r="A1059" s="66"/>
      <c r="B1059" s="66"/>
      <c r="R1059" s="71"/>
      <c r="S1059" s="71"/>
      <c r="T1059" s="71"/>
      <c r="U1059" s="71"/>
      <c r="V1059" s="71"/>
      <c r="W1059" s="71"/>
      <c r="X1059" s="71"/>
    </row>
    <row r="1060" spans="1:24" x14ac:dyDescent="0.3">
      <c r="A1060" s="66"/>
      <c r="B1060" s="66"/>
      <c r="R1060" s="71"/>
      <c r="S1060" s="71"/>
      <c r="T1060" s="71"/>
      <c r="U1060" s="71"/>
      <c r="V1060" s="71"/>
      <c r="W1060" s="71"/>
      <c r="X1060" s="71"/>
    </row>
    <row r="1061" spans="1:24" x14ac:dyDescent="0.3">
      <c r="A1061" s="66"/>
      <c r="B1061" s="66"/>
      <c r="R1061" s="71"/>
      <c r="S1061" s="71"/>
      <c r="T1061" s="71"/>
      <c r="U1061" s="71"/>
      <c r="V1061" s="71"/>
      <c r="W1061" s="71"/>
      <c r="X1061" s="71"/>
    </row>
    <row r="1062" spans="1:24" x14ac:dyDescent="0.3">
      <c r="A1062" s="66"/>
      <c r="B1062" s="66"/>
      <c r="R1062" s="71"/>
      <c r="S1062" s="71"/>
      <c r="T1062" s="71"/>
      <c r="U1062" s="71"/>
      <c r="V1062" s="71"/>
      <c r="W1062" s="71"/>
      <c r="X1062" s="71"/>
    </row>
    <row r="1063" spans="1:24" x14ac:dyDescent="0.3">
      <c r="A1063" s="66"/>
      <c r="B1063" s="66"/>
      <c r="R1063" s="71"/>
      <c r="S1063" s="71"/>
      <c r="T1063" s="71"/>
      <c r="U1063" s="71"/>
      <c r="V1063" s="71"/>
      <c r="W1063" s="71"/>
      <c r="X1063" s="71"/>
    </row>
    <row r="1064" spans="1:24" x14ac:dyDescent="0.3">
      <c r="A1064" s="66"/>
      <c r="B1064" s="66"/>
      <c r="R1064" s="71"/>
      <c r="S1064" s="71"/>
      <c r="T1064" s="71"/>
      <c r="U1064" s="71"/>
      <c r="V1064" s="71"/>
      <c r="W1064" s="71"/>
      <c r="X1064" s="71"/>
    </row>
    <row r="1065" spans="1:24" x14ac:dyDescent="0.3">
      <c r="A1065" s="66"/>
      <c r="B1065" s="66"/>
      <c r="R1065" s="71"/>
      <c r="S1065" s="71"/>
      <c r="T1065" s="71"/>
      <c r="U1065" s="71"/>
      <c r="V1065" s="71"/>
      <c r="W1065" s="71"/>
      <c r="X1065" s="71"/>
    </row>
    <row r="1066" spans="1:24" x14ac:dyDescent="0.3">
      <c r="A1066" s="66"/>
      <c r="B1066" s="66"/>
      <c r="R1066" s="71"/>
      <c r="S1066" s="71"/>
      <c r="T1066" s="71"/>
      <c r="U1066" s="71"/>
      <c r="V1066" s="71"/>
      <c r="W1066" s="71"/>
      <c r="X1066" s="71"/>
    </row>
    <row r="1067" spans="1:24" x14ac:dyDescent="0.3">
      <c r="A1067" s="66"/>
      <c r="B1067" s="66"/>
      <c r="R1067" s="71"/>
      <c r="S1067" s="71"/>
      <c r="T1067" s="71"/>
      <c r="U1067" s="71"/>
      <c r="V1067" s="71"/>
      <c r="W1067" s="71"/>
      <c r="X1067" s="71"/>
    </row>
    <row r="1068" spans="1:24" x14ac:dyDescent="0.3">
      <c r="A1068" s="66"/>
      <c r="B1068" s="66"/>
      <c r="R1068" s="71"/>
      <c r="S1068" s="71"/>
      <c r="T1068" s="71"/>
      <c r="U1068" s="71"/>
      <c r="V1068" s="71"/>
      <c r="W1068" s="71"/>
      <c r="X1068" s="71"/>
    </row>
    <row r="1069" spans="1:24" x14ac:dyDescent="0.3">
      <c r="A1069" s="66"/>
      <c r="B1069" s="66"/>
      <c r="R1069" s="71"/>
      <c r="S1069" s="71"/>
      <c r="T1069" s="71"/>
      <c r="U1069" s="71"/>
      <c r="V1069" s="71"/>
      <c r="W1069" s="71"/>
      <c r="X1069" s="71"/>
    </row>
    <row r="1070" spans="1:24" x14ac:dyDescent="0.3">
      <c r="A1070" s="66"/>
      <c r="B1070" s="66"/>
      <c r="R1070" s="71"/>
      <c r="S1070" s="71"/>
      <c r="T1070" s="71"/>
      <c r="U1070" s="71"/>
      <c r="V1070" s="71"/>
      <c r="W1070" s="71"/>
      <c r="X1070" s="71"/>
    </row>
    <row r="1071" spans="1:24" x14ac:dyDescent="0.3">
      <c r="A1071" s="66"/>
      <c r="B1071" s="66"/>
      <c r="R1071" s="71"/>
      <c r="S1071" s="71"/>
      <c r="T1071" s="71"/>
      <c r="U1071" s="71"/>
      <c r="V1071" s="71"/>
      <c r="W1071" s="71"/>
      <c r="X1071" s="71"/>
    </row>
    <row r="1072" spans="1:24" x14ac:dyDescent="0.3">
      <c r="A1072" s="66"/>
      <c r="B1072" s="66"/>
      <c r="R1072" s="71"/>
      <c r="S1072" s="71"/>
      <c r="T1072" s="71"/>
      <c r="U1072" s="71"/>
      <c r="V1072" s="71"/>
      <c r="W1072" s="71"/>
      <c r="X1072" s="71"/>
    </row>
    <row r="1073" spans="1:24" x14ac:dyDescent="0.3">
      <c r="A1073" s="66"/>
      <c r="B1073" s="66"/>
      <c r="R1073" s="71"/>
      <c r="S1073" s="71"/>
      <c r="T1073" s="71"/>
      <c r="U1073" s="71"/>
      <c r="V1073" s="71"/>
      <c r="W1073" s="71"/>
      <c r="X1073" s="71"/>
    </row>
    <row r="1074" spans="1:24" x14ac:dyDescent="0.3">
      <c r="A1074" s="66"/>
      <c r="B1074" s="66"/>
      <c r="R1074" s="71"/>
      <c r="S1074" s="71"/>
      <c r="T1074" s="71"/>
      <c r="U1074" s="71"/>
      <c r="V1074" s="71"/>
      <c r="W1074" s="71"/>
      <c r="X1074" s="71"/>
    </row>
    <row r="1075" spans="1:24" x14ac:dyDescent="0.3">
      <c r="A1075" s="66"/>
      <c r="B1075" s="66"/>
      <c r="R1075" s="71"/>
      <c r="S1075" s="71"/>
      <c r="T1075" s="71"/>
      <c r="U1075" s="71"/>
      <c r="V1075" s="71"/>
      <c r="W1075" s="71"/>
      <c r="X1075" s="71"/>
    </row>
    <row r="1076" spans="1:24" x14ac:dyDescent="0.3">
      <c r="A1076" s="66"/>
      <c r="B1076" s="66"/>
      <c r="R1076" s="71"/>
      <c r="S1076" s="71"/>
      <c r="T1076" s="71"/>
      <c r="U1076" s="71"/>
      <c r="V1076" s="71"/>
      <c r="W1076" s="71"/>
      <c r="X1076" s="71"/>
    </row>
    <row r="1077" spans="1:24" x14ac:dyDescent="0.3">
      <c r="A1077" s="66"/>
      <c r="B1077" s="66"/>
      <c r="R1077" s="71"/>
      <c r="S1077" s="71"/>
      <c r="T1077" s="71"/>
      <c r="U1077" s="71"/>
      <c r="V1077" s="71"/>
      <c r="W1077" s="71"/>
      <c r="X1077" s="71"/>
    </row>
    <row r="1078" spans="1:24" x14ac:dyDescent="0.3">
      <c r="A1078" s="66"/>
      <c r="B1078" s="66"/>
      <c r="R1078" s="71"/>
      <c r="S1078" s="71"/>
      <c r="T1078" s="71"/>
      <c r="U1078" s="71"/>
      <c r="V1078" s="71"/>
      <c r="W1078" s="71"/>
      <c r="X1078" s="71"/>
    </row>
    <row r="1079" spans="1:24" x14ac:dyDescent="0.3">
      <c r="A1079" s="66"/>
      <c r="B1079" s="66"/>
      <c r="R1079" s="71"/>
      <c r="S1079" s="71"/>
      <c r="T1079" s="71"/>
      <c r="U1079" s="71"/>
      <c r="V1079" s="71"/>
      <c r="W1079" s="71"/>
      <c r="X1079" s="71"/>
    </row>
    <row r="1080" spans="1:24" x14ac:dyDescent="0.3">
      <c r="A1080" s="66"/>
      <c r="B1080" s="66"/>
      <c r="R1080" s="71"/>
      <c r="S1080" s="71"/>
      <c r="T1080" s="71"/>
      <c r="U1080" s="71"/>
      <c r="V1080" s="71"/>
      <c r="W1080" s="71"/>
      <c r="X1080" s="71"/>
    </row>
    <row r="1081" spans="1:24" x14ac:dyDescent="0.3">
      <c r="A1081" s="66"/>
      <c r="B1081" s="66"/>
      <c r="R1081" s="71"/>
      <c r="S1081" s="71"/>
      <c r="T1081" s="71"/>
      <c r="U1081" s="71"/>
      <c r="V1081" s="71"/>
      <c r="W1081" s="71"/>
      <c r="X1081" s="71"/>
    </row>
    <row r="1082" spans="1:24" x14ac:dyDescent="0.3">
      <c r="A1082" s="66"/>
      <c r="B1082" s="66"/>
      <c r="R1082" s="71"/>
      <c r="S1082" s="71"/>
      <c r="T1082" s="71"/>
      <c r="U1082" s="71"/>
      <c r="V1082" s="71"/>
      <c r="W1082" s="71"/>
      <c r="X1082" s="71"/>
    </row>
    <row r="1083" spans="1:24" x14ac:dyDescent="0.3">
      <c r="A1083" s="66"/>
      <c r="B1083" s="66"/>
      <c r="R1083" s="71"/>
      <c r="S1083" s="71"/>
      <c r="T1083" s="71"/>
      <c r="U1083" s="71"/>
      <c r="V1083" s="71"/>
      <c r="W1083" s="71"/>
      <c r="X1083" s="71"/>
    </row>
    <row r="1084" spans="1:24" x14ac:dyDescent="0.3">
      <c r="A1084" s="66"/>
      <c r="B1084" s="66"/>
      <c r="R1084" s="71"/>
      <c r="S1084" s="71"/>
      <c r="T1084" s="71"/>
      <c r="U1084" s="71"/>
      <c r="V1084" s="71"/>
      <c r="W1084" s="71"/>
      <c r="X1084" s="71"/>
    </row>
    <row r="1085" spans="1:24" x14ac:dyDescent="0.3">
      <c r="A1085" s="66"/>
      <c r="B1085" s="66"/>
      <c r="R1085" s="71"/>
      <c r="S1085" s="71"/>
      <c r="T1085" s="71"/>
      <c r="U1085" s="71"/>
      <c r="V1085" s="71"/>
      <c r="W1085" s="71"/>
      <c r="X1085" s="71"/>
    </row>
    <row r="1086" spans="1:24" x14ac:dyDescent="0.3">
      <c r="A1086" s="66"/>
      <c r="B1086" s="66"/>
      <c r="R1086" s="71"/>
      <c r="S1086" s="71"/>
      <c r="T1086" s="71"/>
      <c r="U1086" s="71"/>
      <c r="V1086" s="71"/>
      <c r="W1086" s="71"/>
      <c r="X1086" s="71"/>
    </row>
    <row r="1087" spans="1:24" x14ac:dyDescent="0.3">
      <c r="A1087" s="66"/>
      <c r="B1087" s="66"/>
      <c r="R1087" s="71"/>
      <c r="S1087" s="71"/>
      <c r="T1087" s="71"/>
      <c r="U1087" s="71"/>
      <c r="V1087" s="71"/>
      <c r="W1087" s="71"/>
      <c r="X1087" s="71"/>
    </row>
    <row r="1088" spans="1:24" x14ac:dyDescent="0.3">
      <c r="A1088" s="66"/>
      <c r="B1088" s="66"/>
      <c r="R1088" s="71"/>
      <c r="S1088" s="71"/>
      <c r="T1088" s="71"/>
      <c r="U1088" s="71"/>
      <c r="V1088" s="71"/>
      <c r="W1088" s="71"/>
      <c r="X1088" s="71"/>
    </row>
    <row r="1089" spans="1:24" x14ac:dyDescent="0.3">
      <c r="A1089" s="66"/>
      <c r="B1089" s="66"/>
      <c r="R1089" s="71"/>
      <c r="S1089" s="71"/>
      <c r="T1089" s="71"/>
      <c r="U1089" s="71"/>
      <c r="V1089" s="71"/>
      <c r="W1089" s="71"/>
      <c r="X1089" s="71"/>
    </row>
    <row r="1090" spans="1:24" x14ac:dyDescent="0.3">
      <c r="A1090" s="66"/>
      <c r="B1090" s="66"/>
      <c r="R1090" s="71"/>
      <c r="S1090" s="71"/>
      <c r="T1090" s="71"/>
      <c r="U1090" s="71"/>
      <c r="V1090" s="71"/>
      <c r="W1090" s="71"/>
      <c r="X1090" s="71"/>
    </row>
    <row r="1091" spans="1:24" x14ac:dyDescent="0.3">
      <c r="A1091" s="66"/>
      <c r="B1091" s="66"/>
      <c r="R1091" s="71"/>
      <c r="S1091" s="71"/>
      <c r="T1091" s="71"/>
      <c r="U1091" s="71"/>
      <c r="V1091" s="71"/>
      <c r="W1091" s="71"/>
      <c r="X1091" s="71"/>
    </row>
    <row r="1092" spans="1:24" x14ac:dyDescent="0.3">
      <c r="A1092" s="66"/>
      <c r="B1092" s="66"/>
      <c r="R1092" s="71"/>
      <c r="S1092" s="71"/>
      <c r="T1092" s="71"/>
      <c r="U1092" s="71"/>
      <c r="V1092" s="71"/>
      <c r="W1092" s="71"/>
      <c r="X1092" s="71"/>
    </row>
    <row r="1093" spans="1:24" x14ac:dyDescent="0.3">
      <c r="A1093" s="66"/>
      <c r="B1093" s="66"/>
      <c r="R1093" s="71"/>
      <c r="S1093" s="71"/>
      <c r="T1093" s="71"/>
      <c r="U1093" s="71"/>
      <c r="V1093" s="71"/>
      <c r="W1093" s="71"/>
      <c r="X1093" s="71"/>
    </row>
    <row r="1094" spans="1:24" x14ac:dyDescent="0.3">
      <c r="A1094" s="66"/>
      <c r="B1094" s="66"/>
      <c r="R1094" s="71"/>
      <c r="S1094" s="71"/>
      <c r="T1094" s="71"/>
      <c r="U1094" s="71"/>
      <c r="V1094" s="71"/>
      <c r="W1094" s="71"/>
      <c r="X1094" s="71"/>
    </row>
    <row r="1095" spans="1:24" x14ac:dyDescent="0.3">
      <c r="A1095" s="66"/>
      <c r="B1095" s="66"/>
      <c r="R1095" s="71"/>
      <c r="S1095" s="71"/>
      <c r="T1095" s="71"/>
      <c r="U1095" s="71"/>
      <c r="V1095" s="71"/>
      <c r="W1095" s="71"/>
      <c r="X1095" s="71"/>
    </row>
    <row r="1096" spans="1:24" x14ac:dyDescent="0.3">
      <c r="A1096" s="66"/>
      <c r="B1096" s="66"/>
      <c r="R1096" s="71"/>
      <c r="S1096" s="71"/>
      <c r="T1096" s="71"/>
      <c r="U1096" s="71"/>
      <c r="V1096" s="71"/>
      <c r="W1096" s="71"/>
      <c r="X1096" s="71"/>
    </row>
    <row r="1097" spans="1:24" x14ac:dyDescent="0.3">
      <c r="A1097" s="66"/>
      <c r="B1097" s="66"/>
      <c r="R1097" s="71"/>
      <c r="S1097" s="71"/>
      <c r="T1097" s="71"/>
      <c r="U1097" s="71"/>
      <c r="V1097" s="71"/>
      <c r="W1097" s="71"/>
      <c r="X1097" s="71"/>
    </row>
    <row r="1098" spans="1:24" x14ac:dyDescent="0.3">
      <c r="A1098" s="66"/>
      <c r="B1098" s="66"/>
      <c r="R1098" s="71"/>
      <c r="S1098" s="71"/>
      <c r="T1098" s="71"/>
      <c r="U1098" s="71"/>
      <c r="V1098" s="71"/>
      <c r="W1098" s="71"/>
      <c r="X1098" s="71"/>
    </row>
    <row r="1099" spans="1:24" x14ac:dyDescent="0.3">
      <c r="A1099" s="66"/>
      <c r="B1099" s="66"/>
      <c r="R1099" s="71"/>
      <c r="S1099" s="71"/>
      <c r="T1099" s="71"/>
      <c r="U1099" s="71"/>
      <c r="V1099" s="71"/>
      <c r="W1099" s="71"/>
      <c r="X1099" s="71"/>
    </row>
    <row r="1100" spans="1:24" x14ac:dyDescent="0.3">
      <c r="A1100" s="66"/>
      <c r="B1100" s="66"/>
      <c r="R1100" s="71"/>
      <c r="S1100" s="71"/>
      <c r="T1100" s="71"/>
      <c r="U1100" s="71"/>
      <c r="V1100" s="71"/>
      <c r="W1100" s="71"/>
      <c r="X1100" s="71"/>
    </row>
    <row r="1101" spans="1:24" x14ac:dyDescent="0.3">
      <c r="A1101" s="66"/>
      <c r="B1101" s="66"/>
      <c r="R1101" s="71"/>
      <c r="S1101" s="71"/>
      <c r="T1101" s="71"/>
      <c r="U1101" s="71"/>
      <c r="V1101" s="71"/>
      <c r="W1101" s="71"/>
      <c r="X1101" s="71"/>
    </row>
    <row r="1102" spans="1:24" x14ac:dyDescent="0.3">
      <c r="A1102" s="66"/>
      <c r="B1102" s="66"/>
      <c r="R1102" s="71"/>
      <c r="S1102" s="71"/>
      <c r="T1102" s="71"/>
      <c r="U1102" s="71"/>
      <c r="V1102" s="71"/>
      <c r="W1102" s="71"/>
      <c r="X1102" s="71"/>
    </row>
    <row r="1103" spans="1:24" x14ac:dyDescent="0.3">
      <c r="A1103" s="66"/>
      <c r="B1103" s="66"/>
      <c r="R1103" s="71"/>
      <c r="S1103" s="71"/>
      <c r="T1103" s="71"/>
      <c r="U1103" s="71"/>
      <c r="V1103" s="71"/>
      <c r="W1103" s="71"/>
      <c r="X1103" s="71"/>
    </row>
    <row r="1104" spans="1:24" x14ac:dyDescent="0.3">
      <c r="A1104" s="66"/>
      <c r="B1104" s="66"/>
      <c r="R1104" s="71"/>
      <c r="S1104" s="71"/>
      <c r="T1104" s="71"/>
      <c r="U1104" s="71"/>
      <c r="V1104" s="71"/>
      <c r="W1104" s="71"/>
      <c r="X1104" s="71"/>
    </row>
    <row r="1105" spans="1:24" x14ac:dyDescent="0.3">
      <c r="A1105" s="66"/>
      <c r="B1105" s="66"/>
      <c r="R1105" s="71"/>
      <c r="S1105" s="71"/>
      <c r="T1105" s="71"/>
      <c r="U1105" s="71"/>
      <c r="V1105" s="71"/>
      <c r="W1105" s="71"/>
      <c r="X1105" s="71"/>
    </row>
    <row r="1106" spans="1:24" x14ac:dyDescent="0.3">
      <c r="A1106" s="66"/>
      <c r="B1106" s="66"/>
      <c r="R1106" s="71"/>
      <c r="S1106" s="71"/>
      <c r="T1106" s="71"/>
      <c r="U1106" s="71"/>
      <c r="V1106" s="71"/>
      <c r="W1106" s="71"/>
      <c r="X1106" s="71"/>
    </row>
    <row r="1107" spans="1:24" x14ac:dyDescent="0.3">
      <c r="A1107" s="66"/>
      <c r="B1107" s="66"/>
      <c r="R1107" s="71"/>
      <c r="S1107" s="71"/>
      <c r="T1107" s="71"/>
      <c r="U1107" s="71"/>
      <c r="V1107" s="71"/>
      <c r="W1107" s="71"/>
      <c r="X1107" s="71"/>
    </row>
    <row r="1108" spans="1:24" x14ac:dyDescent="0.3">
      <c r="A1108" s="66"/>
      <c r="B1108" s="66"/>
      <c r="R1108" s="71"/>
      <c r="S1108" s="71"/>
      <c r="T1108" s="71"/>
      <c r="U1108" s="71"/>
      <c r="V1108" s="71"/>
      <c r="W1108" s="71"/>
      <c r="X1108" s="71"/>
    </row>
    <row r="1109" spans="1:24" x14ac:dyDescent="0.3">
      <c r="A1109" s="66"/>
      <c r="B1109" s="66"/>
      <c r="R1109" s="71"/>
      <c r="S1109" s="71"/>
      <c r="T1109" s="71"/>
      <c r="U1109" s="71"/>
      <c r="V1109" s="71"/>
      <c r="W1109" s="71"/>
      <c r="X1109" s="71"/>
    </row>
    <row r="1110" spans="1:24" x14ac:dyDescent="0.3">
      <c r="A1110" s="66"/>
      <c r="B1110" s="66"/>
      <c r="R1110" s="71"/>
      <c r="S1110" s="71"/>
      <c r="T1110" s="71"/>
      <c r="U1110" s="71"/>
      <c r="V1110" s="71"/>
      <c r="W1110" s="71"/>
      <c r="X1110" s="71"/>
    </row>
    <row r="1111" spans="1:24" x14ac:dyDescent="0.3">
      <c r="A1111" s="66"/>
      <c r="B1111" s="66"/>
      <c r="R1111" s="71"/>
      <c r="S1111" s="71"/>
      <c r="T1111" s="71"/>
      <c r="U1111" s="71"/>
      <c r="V1111" s="71"/>
      <c r="W1111" s="71"/>
      <c r="X1111" s="71"/>
    </row>
    <row r="1112" spans="1:24" x14ac:dyDescent="0.3">
      <c r="A1112" s="66"/>
      <c r="B1112" s="66"/>
      <c r="R1112" s="71"/>
      <c r="S1112" s="71"/>
      <c r="T1112" s="71"/>
      <c r="U1112" s="71"/>
      <c r="V1112" s="71"/>
      <c r="W1112" s="71"/>
      <c r="X1112" s="71"/>
    </row>
    <row r="1113" spans="1:24" x14ac:dyDescent="0.3">
      <c r="A1113" s="66"/>
      <c r="B1113" s="66"/>
      <c r="R1113" s="71"/>
      <c r="S1113" s="71"/>
      <c r="T1113" s="71"/>
      <c r="U1113" s="71"/>
      <c r="V1113" s="71"/>
      <c r="W1113" s="71"/>
      <c r="X1113" s="71"/>
    </row>
    <row r="1114" spans="1:24" x14ac:dyDescent="0.3">
      <c r="A1114" s="66"/>
      <c r="B1114" s="66"/>
      <c r="R1114" s="71"/>
      <c r="S1114" s="71"/>
      <c r="T1114" s="71"/>
      <c r="U1114" s="71"/>
      <c r="V1114" s="71"/>
      <c r="W1114" s="71"/>
      <c r="X1114" s="71"/>
    </row>
    <row r="1115" spans="1:24" x14ac:dyDescent="0.3">
      <c r="A1115" s="66"/>
      <c r="B1115" s="66"/>
      <c r="R1115" s="71"/>
      <c r="S1115" s="71"/>
      <c r="T1115" s="71"/>
      <c r="U1115" s="71"/>
      <c r="V1115" s="71"/>
      <c r="W1115" s="71"/>
      <c r="X1115" s="71"/>
    </row>
    <row r="1116" spans="1:24" x14ac:dyDescent="0.3">
      <c r="A1116" s="66"/>
      <c r="B1116" s="66"/>
      <c r="R1116" s="71"/>
      <c r="S1116" s="71"/>
      <c r="T1116" s="71"/>
      <c r="U1116" s="71"/>
      <c r="V1116" s="71"/>
      <c r="W1116" s="71"/>
      <c r="X1116" s="71"/>
    </row>
    <row r="1117" spans="1:24" x14ac:dyDescent="0.3">
      <c r="A1117" s="66"/>
      <c r="B1117" s="66"/>
      <c r="R1117" s="71"/>
      <c r="S1117" s="71"/>
      <c r="T1117" s="71"/>
      <c r="U1117" s="71"/>
      <c r="V1117" s="71"/>
      <c r="W1117" s="71"/>
      <c r="X1117" s="71"/>
    </row>
    <row r="1118" spans="1:24" x14ac:dyDescent="0.3">
      <c r="A1118" s="66"/>
      <c r="B1118" s="66"/>
      <c r="R1118" s="71"/>
      <c r="S1118" s="71"/>
      <c r="T1118" s="71"/>
      <c r="U1118" s="71"/>
      <c r="V1118" s="71"/>
      <c r="W1118" s="71"/>
      <c r="X1118" s="71"/>
    </row>
    <row r="1119" spans="1:24" x14ac:dyDescent="0.3">
      <c r="A1119" s="66"/>
      <c r="B1119" s="66"/>
      <c r="R1119" s="71"/>
      <c r="S1119" s="71"/>
      <c r="T1119" s="71"/>
      <c r="U1119" s="71"/>
      <c r="V1119" s="71"/>
      <c r="W1119" s="71"/>
      <c r="X1119" s="71"/>
    </row>
    <row r="1120" spans="1:24" x14ac:dyDescent="0.3">
      <c r="A1120" s="66"/>
      <c r="B1120" s="66"/>
      <c r="R1120" s="71"/>
      <c r="S1120" s="71"/>
      <c r="T1120" s="71"/>
      <c r="U1120" s="71"/>
      <c r="V1120" s="71"/>
      <c r="W1120" s="71"/>
      <c r="X1120" s="71"/>
    </row>
    <row r="1121" spans="1:24" x14ac:dyDescent="0.3">
      <c r="A1121" s="66"/>
      <c r="B1121" s="66"/>
      <c r="R1121" s="71"/>
      <c r="S1121" s="71"/>
      <c r="T1121" s="71"/>
      <c r="U1121" s="71"/>
      <c r="V1121" s="71"/>
      <c r="W1121" s="71"/>
      <c r="X1121" s="71"/>
    </row>
    <row r="1122" spans="1:24" x14ac:dyDescent="0.3">
      <c r="A1122" s="66"/>
      <c r="B1122" s="66"/>
      <c r="R1122" s="71"/>
      <c r="S1122" s="71"/>
      <c r="T1122" s="71"/>
      <c r="U1122" s="71"/>
      <c r="V1122" s="71"/>
      <c r="W1122" s="71"/>
      <c r="X1122" s="71"/>
    </row>
    <row r="1123" spans="1:24" x14ac:dyDescent="0.3">
      <c r="A1123" s="66"/>
      <c r="B1123" s="66"/>
      <c r="R1123" s="71"/>
      <c r="S1123" s="71"/>
      <c r="T1123" s="71"/>
      <c r="U1123" s="71"/>
      <c r="V1123" s="71"/>
      <c r="W1123" s="71"/>
      <c r="X1123" s="71"/>
    </row>
    <row r="1124" spans="1:24" x14ac:dyDescent="0.3">
      <c r="A1124" s="66"/>
      <c r="B1124" s="66"/>
      <c r="R1124" s="71"/>
      <c r="S1124" s="71"/>
      <c r="T1124" s="71"/>
      <c r="U1124" s="71"/>
      <c r="V1124" s="71"/>
      <c r="W1124" s="71"/>
      <c r="X1124" s="71"/>
    </row>
    <row r="1125" spans="1:24" x14ac:dyDescent="0.3">
      <c r="A1125" s="66"/>
      <c r="B1125" s="66"/>
      <c r="R1125" s="71"/>
      <c r="S1125" s="71"/>
      <c r="T1125" s="71"/>
      <c r="U1125" s="71"/>
      <c r="V1125" s="71"/>
      <c r="W1125" s="71"/>
      <c r="X1125" s="71"/>
    </row>
    <row r="1126" spans="1:24" x14ac:dyDescent="0.3">
      <c r="A1126" s="66"/>
      <c r="B1126" s="66"/>
      <c r="R1126" s="71"/>
      <c r="S1126" s="71"/>
      <c r="T1126" s="71"/>
      <c r="U1126" s="71"/>
      <c r="V1126" s="71"/>
      <c r="W1126" s="71"/>
      <c r="X1126" s="71"/>
    </row>
    <row r="1127" spans="1:24" x14ac:dyDescent="0.3">
      <c r="A1127" s="66"/>
      <c r="B1127" s="66"/>
      <c r="R1127" s="71"/>
      <c r="S1127" s="71"/>
      <c r="T1127" s="71"/>
      <c r="U1127" s="71"/>
      <c r="V1127" s="71"/>
      <c r="W1127" s="71"/>
      <c r="X1127" s="71"/>
    </row>
    <row r="1128" spans="1:24" x14ac:dyDescent="0.3">
      <c r="A1128" s="66"/>
      <c r="B1128" s="66"/>
      <c r="R1128" s="71"/>
      <c r="S1128" s="71"/>
      <c r="T1128" s="71"/>
      <c r="U1128" s="71"/>
      <c r="V1128" s="71"/>
      <c r="W1128" s="71"/>
      <c r="X1128" s="71"/>
    </row>
    <row r="1129" spans="1:24" x14ac:dyDescent="0.3">
      <c r="A1129" s="66"/>
      <c r="B1129" s="66"/>
      <c r="R1129" s="71"/>
      <c r="S1129" s="71"/>
      <c r="T1129" s="71"/>
      <c r="U1129" s="71"/>
      <c r="V1129" s="71"/>
      <c r="W1129" s="71"/>
      <c r="X1129" s="71"/>
    </row>
    <row r="1130" spans="1:24" x14ac:dyDescent="0.3">
      <c r="A1130" s="66"/>
      <c r="B1130" s="66"/>
      <c r="R1130" s="71"/>
      <c r="S1130" s="71"/>
      <c r="T1130" s="71"/>
      <c r="U1130" s="71"/>
      <c r="V1130" s="71"/>
      <c r="W1130" s="71"/>
      <c r="X1130" s="71"/>
    </row>
    <row r="1131" spans="1:24" x14ac:dyDescent="0.3">
      <c r="A1131" s="66"/>
      <c r="B1131" s="66"/>
      <c r="R1131" s="71"/>
      <c r="S1131" s="71"/>
      <c r="T1131" s="71"/>
      <c r="U1131" s="71"/>
      <c r="V1131" s="71"/>
      <c r="W1131" s="71"/>
      <c r="X1131" s="71"/>
    </row>
    <row r="1132" spans="1:24" x14ac:dyDescent="0.3">
      <c r="A1132" s="66"/>
      <c r="B1132" s="66"/>
      <c r="R1132" s="71"/>
      <c r="S1132" s="71"/>
      <c r="T1132" s="71"/>
      <c r="U1132" s="71"/>
      <c r="V1132" s="71"/>
      <c r="W1132" s="71"/>
      <c r="X1132" s="71"/>
    </row>
    <row r="1133" spans="1:24" x14ac:dyDescent="0.3">
      <c r="A1133" s="66"/>
      <c r="B1133" s="66"/>
      <c r="R1133" s="71"/>
      <c r="S1133" s="71"/>
      <c r="T1133" s="71"/>
      <c r="U1133" s="71"/>
      <c r="V1133" s="71"/>
      <c r="W1133" s="71"/>
      <c r="X1133" s="71"/>
    </row>
    <row r="1134" spans="1:24" x14ac:dyDescent="0.3">
      <c r="A1134" s="66"/>
      <c r="B1134" s="66"/>
      <c r="R1134" s="71"/>
      <c r="S1134" s="71"/>
      <c r="T1134" s="71"/>
      <c r="U1134" s="71"/>
      <c r="V1134" s="71"/>
      <c r="W1134" s="71"/>
      <c r="X1134" s="71"/>
    </row>
    <row r="1135" spans="1:24" x14ac:dyDescent="0.3">
      <c r="A1135" s="66"/>
      <c r="B1135" s="66"/>
      <c r="R1135" s="71"/>
      <c r="S1135" s="71"/>
      <c r="T1135" s="71"/>
      <c r="U1135" s="71"/>
      <c r="V1135" s="71"/>
      <c r="W1135" s="71"/>
      <c r="X1135" s="71"/>
    </row>
    <row r="1136" spans="1:24" x14ac:dyDescent="0.3">
      <c r="A1136" s="66"/>
      <c r="B1136" s="66"/>
      <c r="R1136" s="71"/>
      <c r="S1136" s="71"/>
      <c r="T1136" s="71"/>
      <c r="U1136" s="71"/>
      <c r="V1136" s="71"/>
      <c r="W1136" s="71"/>
      <c r="X1136" s="71"/>
    </row>
    <row r="1137" spans="1:24" x14ac:dyDescent="0.3">
      <c r="A1137" s="66"/>
      <c r="B1137" s="66"/>
      <c r="R1137" s="71"/>
      <c r="S1137" s="71"/>
      <c r="T1137" s="71"/>
      <c r="U1137" s="71"/>
      <c r="V1137" s="71"/>
      <c r="W1137" s="71"/>
      <c r="X1137" s="71"/>
    </row>
    <row r="1138" spans="1:24" x14ac:dyDescent="0.3">
      <c r="A1138" s="66"/>
      <c r="B1138" s="66"/>
      <c r="R1138" s="71"/>
      <c r="S1138" s="71"/>
      <c r="T1138" s="71"/>
      <c r="U1138" s="71"/>
      <c r="V1138" s="71"/>
      <c r="W1138" s="71"/>
      <c r="X1138" s="71"/>
    </row>
    <row r="1139" spans="1:24" x14ac:dyDescent="0.3">
      <c r="A1139" s="66"/>
      <c r="B1139" s="66"/>
      <c r="R1139" s="71"/>
      <c r="S1139" s="71"/>
      <c r="T1139" s="71"/>
      <c r="U1139" s="71"/>
      <c r="V1139" s="71"/>
      <c r="W1139" s="71"/>
      <c r="X1139" s="71"/>
    </row>
    <row r="1140" spans="1:24" x14ac:dyDescent="0.3">
      <c r="A1140" s="66"/>
      <c r="B1140" s="66"/>
      <c r="R1140" s="71"/>
      <c r="S1140" s="71"/>
      <c r="T1140" s="71"/>
      <c r="U1140" s="71"/>
      <c r="V1140" s="71"/>
      <c r="W1140" s="71"/>
      <c r="X1140" s="71"/>
    </row>
    <row r="1141" spans="1:24" x14ac:dyDescent="0.3">
      <c r="A1141" s="66"/>
      <c r="B1141" s="66"/>
      <c r="R1141" s="71"/>
      <c r="S1141" s="71"/>
      <c r="T1141" s="71"/>
      <c r="U1141" s="71"/>
      <c r="V1141" s="71"/>
      <c r="W1141" s="71"/>
      <c r="X1141" s="71"/>
    </row>
    <row r="1142" spans="1:24" x14ac:dyDescent="0.3">
      <c r="A1142" s="66"/>
      <c r="B1142" s="66"/>
      <c r="R1142" s="71"/>
      <c r="S1142" s="71"/>
      <c r="T1142" s="71"/>
      <c r="U1142" s="71"/>
      <c r="V1142" s="71"/>
      <c r="W1142" s="71"/>
      <c r="X1142" s="71"/>
    </row>
    <row r="1143" spans="1:24" x14ac:dyDescent="0.3">
      <c r="A1143" s="66"/>
      <c r="B1143" s="66"/>
      <c r="R1143" s="71"/>
      <c r="S1143" s="71"/>
      <c r="T1143" s="71"/>
      <c r="U1143" s="71"/>
      <c r="V1143" s="71"/>
      <c r="W1143" s="71"/>
      <c r="X1143" s="71"/>
    </row>
    <row r="1144" spans="1:24" x14ac:dyDescent="0.3">
      <c r="A1144" s="66"/>
      <c r="B1144" s="66"/>
      <c r="R1144" s="71"/>
      <c r="S1144" s="71"/>
      <c r="T1144" s="71"/>
      <c r="U1144" s="71"/>
      <c r="V1144" s="71"/>
      <c r="W1144" s="71"/>
      <c r="X1144" s="71"/>
    </row>
    <row r="1145" spans="1:24" x14ac:dyDescent="0.3">
      <c r="A1145" s="66"/>
      <c r="B1145" s="66"/>
      <c r="R1145" s="71"/>
      <c r="S1145" s="71"/>
      <c r="T1145" s="71"/>
      <c r="U1145" s="71"/>
      <c r="V1145" s="71"/>
      <c r="W1145" s="71"/>
      <c r="X1145" s="71"/>
    </row>
    <row r="1146" spans="1:24" x14ac:dyDescent="0.3">
      <c r="A1146" s="66"/>
      <c r="B1146" s="66"/>
      <c r="R1146" s="71"/>
      <c r="S1146" s="71"/>
      <c r="T1146" s="71"/>
      <c r="U1146" s="71"/>
      <c r="V1146" s="71"/>
      <c r="W1146" s="71"/>
      <c r="X1146" s="71"/>
    </row>
    <row r="1147" spans="1:24" x14ac:dyDescent="0.3">
      <c r="A1147" s="66"/>
      <c r="B1147" s="66"/>
      <c r="R1147" s="71"/>
      <c r="S1147" s="71"/>
      <c r="T1147" s="71"/>
      <c r="U1147" s="71"/>
      <c r="V1147" s="71"/>
      <c r="W1147" s="71"/>
      <c r="X1147" s="71"/>
    </row>
    <row r="1148" spans="1:24" x14ac:dyDescent="0.3">
      <c r="A1148" s="66"/>
      <c r="B1148" s="66"/>
      <c r="R1148" s="71"/>
      <c r="S1148" s="71"/>
      <c r="T1148" s="71"/>
      <c r="U1148" s="71"/>
      <c r="V1148" s="71"/>
      <c r="W1148" s="71"/>
      <c r="X1148" s="71"/>
    </row>
    <row r="1149" spans="1:24" x14ac:dyDescent="0.3">
      <c r="A1149" s="66"/>
      <c r="B1149" s="66"/>
      <c r="R1149" s="71"/>
      <c r="S1149" s="71"/>
      <c r="T1149" s="71"/>
      <c r="U1149" s="71"/>
      <c r="V1149" s="71"/>
      <c r="W1149" s="71"/>
      <c r="X1149" s="71"/>
    </row>
    <row r="1150" spans="1:24" x14ac:dyDescent="0.3">
      <c r="A1150" s="66"/>
      <c r="B1150" s="66"/>
      <c r="R1150" s="71"/>
      <c r="S1150" s="71"/>
      <c r="T1150" s="71"/>
      <c r="U1150" s="71"/>
      <c r="V1150" s="71"/>
      <c r="W1150" s="71"/>
      <c r="X1150" s="71"/>
    </row>
    <row r="1151" spans="1:24" x14ac:dyDescent="0.3">
      <c r="A1151" s="66"/>
      <c r="B1151" s="66"/>
      <c r="R1151" s="71"/>
      <c r="S1151" s="71"/>
      <c r="T1151" s="71"/>
      <c r="U1151" s="71"/>
      <c r="V1151" s="71"/>
      <c r="W1151" s="71"/>
      <c r="X1151" s="71"/>
    </row>
    <row r="1152" spans="1:24" x14ac:dyDescent="0.3">
      <c r="A1152" s="66"/>
      <c r="B1152" s="66"/>
      <c r="R1152" s="71"/>
      <c r="S1152" s="71"/>
      <c r="T1152" s="71"/>
      <c r="U1152" s="71"/>
      <c r="V1152" s="71"/>
      <c r="W1152" s="71"/>
      <c r="X1152" s="71"/>
    </row>
    <row r="1153" spans="1:24" x14ac:dyDescent="0.3">
      <c r="A1153" s="66"/>
      <c r="B1153" s="66"/>
      <c r="R1153" s="71"/>
      <c r="S1153" s="71"/>
      <c r="T1153" s="71"/>
      <c r="U1153" s="71"/>
      <c r="V1153" s="71"/>
      <c r="W1153" s="71"/>
      <c r="X1153" s="71"/>
    </row>
    <row r="1154" spans="1:24" x14ac:dyDescent="0.3">
      <c r="A1154" s="66"/>
      <c r="B1154" s="66"/>
      <c r="R1154" s="71"/>
      <c r="S1154" s="71"/>
      <c r="T1154" s="71"/>
      <c r="U1154" s="71"/>
      <c r="V1154" s="71"/>
      <c r="W1154" s="71"/>
      <c r="X1154" s="71"/>
    </row>
    <row r="1155" spans="1:24" x14ac:dyDescent="0.3">
      <c r="A1155" s="66"/>
      <c r="B1155" s="66"/>
      <c r="R1155" s="71"/>
      <c r="S1155" s="71"/>
      <c r="T1155" s="71"/>
      <c r="U1155" s="71"/>
      <c r="V1155" s="71"/>
      <c r="W1155" s="71"/>
      <c r="X1155" s="71"/>
    </row>
    <row r="1156" spans="1:24" x14ac:dyDescent="0.3">
      <c r="A1156" s="66"/>
      <c r="B1156" s="66"/>
      <c r="R1156" s="71"/>
      <c r="S1156" s="71"/>
      <c r="T1156" s="71"/>
      <c r="U1156" s="71"/>
      <c r="V1156" s="71"/>
      <c r="W1156" s="71"/>
      <c r="X1156" s="71"/>
    </row>
    <row r="1157" spans="1:24" x14ac:dyDescent="0.3">
      <c r="A1157" s="66"/>
      <c r="B1157" s="66"/>
      <c r="R1157" s="71"/>
      <c r="S1157" s="71"/>
      <c r="T1157" s="71"/>
      <c r="U1157" s="71"/>
      <c r="V1157" s="71"/>
      <c r="W1157" s="71"/>
      <c r="X1157" s="71"/>
    </row>
    <row r="1158" spans="1:24" x14ac:dyDescent="0.3">
      <c r="A1158" s="66"/>
      <c r="B1158" s="66"/>
      <c r="R1158" s="71"/>
      <c r="S1158" s="71"/>
      <c r="T1158" s="71"/>
      <c r="U1158" s="71"/>
      <c r="V1158" s="71"/>
      <c r="W1158" s="71"/>
      <c r="X1158" s="71"/>
    </row>
    <row r="1159" spans="1:24" x14ac:dyDescent="0.3">
      <c r="A1159" s="66"/>
      <c r="B1159" s="66"/>
      <c r="R1159" s="71"/>
      <c r="S1159" s="71"/>
      <c r="T1159" s="71"/>
      <c r="U1159" s="71"/>
      <c r="V1159" s="71"/>
      <c r="W1159" s="71"/>
      <c r="X1159" s="71"/>
    </row>
    <row r="1160" spans="1:24" x14ac:dyDescent="0.3">
      <c r="A1160" s="66"/>
      <c r="B1160" s="66"/>
      <c r="R1160" s="71"/>
      <c r="S1160" s="71"/>
      <c r="T1160" s="71"/>
      <c r="U1160" s="71"/>
      <c r="V1160" s="71"/>
      <c r="W1160" s="71"/>
      <c r="X1160" s="71"/>
    </row>
    <row r="1161" spans="1:24" x14ac:dyDescent="0.3">
      <c r="A1161" s="66"/>
      <c r="B1161" s="66"/>
      <c r="R1161" s="71"/>
      <c r="S1161" s="71"/>
      <c r="T1161" s="71"/>
      <c r="U1161" s="71"/>
      <c r="V1161" s="71"/>
      <c r="W1161" s="71"/>
      <c r="X1161" s="71"/>
    </row>
    <row r="1162" spans="1:24" x14ac:dyDescent="0.3">
      <c r="A1162" s="66"/>
      <c r="B1162" s="66"/>
      <c r="R1162" s="71"/>
      <c r="S1162" s="71"/>
      <c r="T1162" s="71"/>
      <c r="U1162" s="71"/>
      <c r="V1162" s="71"/>
      <c r="W1162" s="71"/>
      <c r="X1162" s="71"/>
    </row>
    <row r="1163" spans="1:24" x14ac:dyDescent="0.3">
      <c r="A1163" s="66"/>
      <c r="B1163" s="66"/>
      <c r="R1163" s="71"/>
      <c r="S1163" s="71"/>
      <c r="T1163" s="71"/>
      <c r="U1163" s="71"/>
      <c r="V1163" s="71"/>
      <c r="W1163" s="71"/>
      <c r="X1163" s="71"/>
    </row>
    <row r="1164" spans="1:24" x14ac:dyDescent="0.3">
      <c r="A1164" s="66"/>
      <c r="B1164" s="66"/>
      <c r="R1164" s="71"/>
      <c r="S1164" s="71"/>
      <c r="T1164" s="71"/>
      <c r="U1164" s="71"/>
      <c r="V1164" s="71"/>
      <c r="W1164" s="71"/>
      <c r="X1164" s="71"/>
    </row>
    <row r="1165" spans="1:24" x14ac:dyDescent="0.3">
      <c r="A1165" s="66"/>
      <c r="B1165" s="66"/>
      <c r="R1165" s="71"/>
      <c r="S1165" s="71"/>
      <c r="T1165" s="71"/>
      <c r="U1165" s="71"/>
      <c r="V1165" s="71"/>
      <c r="W1165" s="71"/>
      <c r="X1165" s="71"/>
    </row>
    <row r="1166" spans="1:24" x14ac:dyDescent="0.3">
      <c r="A1166" s="66"/>
      <c r="B1166" s="66"/>
      <c r="R1166" s="71"/>
      <c r="S1166" s="71"/>
      <c r="T1166" s="71"/>
      <c r="U1166" s="71"/>
      <c r="V1166" s="71"/>
      <c r="W1166" s="71"/>
      <c r="X1166" s="71"/>
    </row>
    <row r="1167" spans="1:24" x14ac:dyDescent="0.3">
      <c r="A1167" s="66"/>
      <c r="B1167" s="66"/>
      <c r="R1167" s="71"/>
      <c r="S1167" s="71"/>
      <c r="T1167" s="71"/>
      <c r="U1167" s="71"/>
      <c r="V1167" s="71"/>
      <c r="W1167" s="71"/>
      <c r="X1167" s="71"/>
    </row>
    <row r="1168" spans="1:24" x14ac:dyDescent="0.3">
      <c r="A1168" s="66"/>
      <c r="B1168" s="66"/>
      <c r="R1168" s="71"/>
      <c r="S1168" s="71"/>
      <c r="T1168" s="71"/>
      <c r="U1168" s="71"/>
      <c r="V1168" s="71"/>
      <c r="W1168" s="71"/>
      <c r="X1168" s="71"/>
    </row>
    <row r="1169" spans="1:24" x14ac:dyDescent="0.3">
      <c r="A1169" s="66"/>
      <c r="B1169" s="66"/>
      <c r="R1169" s="71"/>
      <c r="S1169" s="71"/>
      <c r="T1169" s="71"/>
      <c r="U1169" s="71"/>
      <c r="V1169" s="71"/>
      <c r="W1169" s="71"/>
      <c r="X1169" s="71"/>
    </row>
    <row r="1170" spans="1:24" x14ac:dyDescent="0.3">
      <c r="A1170" s="66"/>
      <c r="B1170" s="66"/>
      <c r="R1170" s="71"/>
      <c r="S1170" s="71"/>
      <c r="T1170" s="71"/>
      <c r="U1170" s="71"/>
      <c r="V1170" s="71"/>
      <c r="W1170" s="71"/>
      <c r="X1170" s="71"/>
    </row>
    <row r="1171" spans="1:24" x14ac:dyDescent="0.3">
      <c r="A1171" s="66"/>
      <c r="B1171" s="66"/>
      <c r="R1171" s="71"/>
      <c r="S1171" s="71"/>
      <c r="T1171" s="71"/>
      <c r="U1171" s="71"/>
      <c r="V1171" s="71"/>
      <c r="W1171" s="71"/>
      <c r="X1171" s="71"/>
    </row>
    <row r="1172" spans="1:24" x14ac:dyDescent="0.3">
      <c r="A1172" s="66"/>
      <c r="B1172" s="66"/>
      <c r="R1172" s="71"/>
      <c r="S1172" s="71"/>
      <c r="T1172" s="71"/>
      <c r="U1172" s="71"/>
      <c r="V1172" s="71"/>
      <c r="W1172" s="71"/>
      <c r="X1172" s="71"/>
    </row>
    <row r="1173" spans="1:24" x14ac:dyDescent="0.3">
      <c r="A1173" s="66"/>
      <c r="B1173" s="66"/>
      <c r="R1173" s="71"/>
      <c r="S1173" s="71"/>
      <c r="T1173" s="71"/>
      <c r="U1173" s="71"/>
      <c r="V1173" s="71"/>
      <c r="W1173" s="71"/>
      <c r="X1173" s="71"/>
    </row>
    <row r="1174" spans="1:24" x14ac:dyDescent="0.3">
      <c r="A1174" s="66"/>
      <c r="B1174" s="66"/>
      <c r="R1174" s="71"/>
      <c r="S1174" s="71"/>
      <c r="T1174" s="71"/>
      <c r="U1174" s="71"/>
      <c r="V1174" s="71"/>
      <c r="W1174" s="71"/>
      <c r="X1174" s="71"/>
    </row>
    <row r="1175" spans="1:24" x14ac:dyDescent="0.3">
      <c r="A1175" s="66"/>
      <c r="B1175" s="66"/>
      <c r="R1175" s="71"/>
      <c r="S1175" s="71"/>
      <c r="T1175" s="71"/>
      <c r="U1175" s="71"/>
      <c r="V1175" s="71"/>
      <c r="W1175" s="71"/>
      <c r="X1175" s="71"/>
    </row>
    <row r="1176" spans="1:24" x14ac:dyDescent="0.3">
      <c r="A1176" s="66"/>
      <c r="B1176" s="66"/>
      <c r="R1176" s="71"/>
      <c r="S1176" s="71"/>
      <c r="T1176" s="71"/>
      <c r="U1176" s="71"/>
      <c r="V1176" s="71"/>
      <c r="W1176" s="71"/>
      <c r="X1176" s="71"/>
    </row>
    <row r="1177" spans="1:24" x14ac:dyDescent="0.3">
      <c r="A1177" s="66"/>
      <c r="B1177" s="66"/>
      <c r="R1177" s="71"/>
      <c r="S1177" s="71"/>
      <c r="T1177" s="71"/>
      <c r="U1177" s="71"/>
      <c r="V1177" s="71"/>
      <c r="W1177" s="71"/>
      <c r="X1177" s="71"/>
    </row>
    <row r="1178" spans="1:24" x14ac:dyDescent="0.3">
      <c r="A1178" s="66"/>
      <c r="B1178" s="66"/>
      <c r="R1178" s="71"/>
      <c r="S1178" s="71"/>
      <c r="T1178" s="71"/>
      <c r="U1178" s="71"/>
      <c r="V1178" s="71"/>
      <c r="W1178" s="71"/>
      <c r="X1178" s="71"/>
    </row>
    <row r="1179" spans="1:24" x14ac:dyDescent="0.3">
      <c r="A1179" s="66"/>
      <c r="B1179" s="66"/>
      <c r="R1179" s="71"/>
      <c r="S1179" s="71"/>
      <c r="T1179" s="71"/>
      <c r="U1179" s="71"/>
      <c r="V1179" s="71"/>
      <c r="W1179" s="71"/>
      <c r="X1179" s="71"/>
    </row>
    <row r="1180" spans="1:24" x14ac:dyDescent="0.3">
      <c r="A1180" s="66"/>
      <c r="B1180" s="66"/>
      <c r="R1180" s="71"/>
      <c r="S1180" s="71"/>
      <c r="T1180" s="71"/>
      <c r="U1180" s="71"/>
      <c r="V1180" s="71"/>
      <c r="W1180" s="71"/>
      <c r="X1180" s="71"/>
    </row>
    <row r="1181" spans="1:24" x14ac:dyDescent="0.3">
      <c r="A1181" s="66"/>
      <c r="B1181" s="66"/>
      <c r="R1181" s="71"/>
      <c r="S1181" s="71"/>
      <c r="T1181" s="71"/>
      <c r="U1181" s="71"/>
      <c r="V1181" s="71"/>
      <c r="W1181" s="71"/>
      <c r="X1181" s="71"/>
    </row>
    <row r="1182" spans="1:24" x14ac:dyDescent="0.3">
      <c r="A1182" s="66"/>
      <c r="B1182" s="66"/>
      <c r="R1182" s="71"/>
      <c r="S1182" s="71"/>
      <c r="T1182" s="71"/>
      <c r="U1182" s="71"/>
      <c r="V1182" s="71"/>
      <c r="W1182" s="71"/>
      <c r="X1182" s="71"/>
    </row>
    <row r="1183" spans="1:24" x14ac:dyDescent="0.3">
      <c r="A1183" s="66"/>
      <c r="B1183" s="66"/>
      <c r="R1183" s="71"/>
      <c r="S1183" s="71"/>
      <c r="T1183" s="71"/>
      <c r="U1183" s="71"/>
      <c r="V1183" s="71"/>
      <c r="W1183" s="71"/>
      <c r="X1183" s="71"/>
    </row>
    <row r="1184" spans="1:24" x14ac:dyDescent="0.3">
      <c r="A1184" s="66"/>
      <c r="B1184" s="66"/>
      <c r="R1184" s="71"/>
      <c r="S1184" s="71"/>
      <c r="T1184" s="71"/>
      <c r="U1184" s="71"/>
      <c r="V1184" s="71"/>
      <c r="W1184" s="71"/>
      <c r="X1184" s="71"/>
    </row>
    <row r="1185" spans="1:24" x14ac:dyDescent="0.3">
      <c r="A1185" s="66"/>
      <c r="B1185" s="66"/>
      <c r="R1185" s="71"/>
      <c r="S1185" s="71"/>
      <c r="T1185" s="71"/>
      <c r="U1185" s="71"/>
      <c r="V1185" s="71"/>
      <c r="W1185" s="71"/>
      <c r="X1185" s="71"/>
    </row>
    <row r="1186" spans="1:24" x14ac:dyDescent="0.3">
      <c r="A1186" s="66"/>
      <c r="B1186" s="66"/>
      <c r="R1186" s="71"/>
      <c r="S1186" s="71"/>
      <c r="T1186" s="71"/>
      <c r="U1186" s="71"/>
      <c r="V1186" s="71"/>
      <c r="W1186" s="71"/>
      <c r="X1186" s="71"/>
    </row>
    <row r="1187" spans="1:24" x14ac:dyDescent="0.3">
      <c r="A1187" s="66"/>
      <c r="B1187" s="66"/>
      <c r="R1187" s="71"/>
      <c r="S1187" s="71"/>
      <c r="T1187" s="71"/>
      <c r="U1187" s="71"/>
      <c r="V1187" s="71"/>
      <c r="W1187" s="71"/>
      <c r="X1187" s="71"/>
    </row>
    <row r="1188" spans="1:24" x14ac:dyDescent="0.3">
      <c r="A1188" s="66"/>
      <c r="B1188" s="66"/>
      <c r="R1188" s="71"/>
      <c r="S1188" s="71"/>
      <c r="T1188" s="71"/>
      <c r="U1188" s="71"/>
      <c r="V1188" s="71"/>
      <c r="W1188" s="71"/>
      <c r="X1188" s="71"/>
    </row>
    <row r="1189" spans="1:24" x14ac:dyDescent="0.3">
      <c r="A1189" s="66"/>
      <c r="B1189" s="66"/>
      <c r="R1189" s="71"/>
      <c r="S1189" s="71"/>
      <c r="T1189" s="71"/>
      <c r="U1189" s="71"/>
      <c r="V1189" s="71"/>
      <c r="W1189" s="71"/>
      <c r="X1189" s="71"/>
    </row>
    <row r="1190" spans="1:24" x14ac:dyDescent="0.3">
      <c r="A1190" s="66"/>
      <c r="B1190" s="66"/>
      <c r="R1190" s="71"/>
      <c r="S1190" s="71"/>
      <c r="T1190" s="71"/>
      <c r="U1190" s="71"/>
      <c r="V1190" s="71"/>
      <c r="W1190" s="71"/>
      <c r="X1190" s="71"/>
    </row>
    <row r="1191" spans="1:24" x14ac:dyDescent="0.3">
      <c r="A1191" s="66"/>
      <c r="B1191" s="66"/>
      <c r="R1191" s="71"/>
      <c r="S1191" s="71"/>
      <c r="T1191" s="71"/>
      <c r="U1191" s="71"/>
      <c r="V1191" s="71"/>
      <c r="W1191" s="71"/>
      <c r="X1191" s="71"/>
    </row>
    <row r="1192" spans="1:24" x14ac:dyDescent="0.3">
      <c r="A1192" s="66"/>
      <c r="B1192" s="66"/>
      <c r="R1192" s="71"/>
      <c r="S1192" s="71"/>
      <c r="T1192" s="71"/>
      <c r="U1192" s="71"/>
      <c r="V1192" s="71"/>
      <c r="W1192" s="71"/>
      <c r="X1192" s="71"/>
    </row>
    <row r="1193" spans="1:24" x14ac:dyDescent="0.3">
      <c r="A1193" s="66"/>
      <c r="B1193" s="66"/>
      <c r="R1193" s="71"/>
      <c r="S1193" s="71"/>
      <c r="T1193" s="71"/>
      <c r="U1193" s="71"/>
      <c r="V1193" s="71"/>
      <c r="W1193" s="71"/>
      <c r="X1193" s="71"/>
    </row>
    <row r="1194" spans="1:24" x14ac:dyDescent="0.3">
      <c r="A1194" s="66"/>
      <c r="B1194" s="66"/>
      <c r="R1194" s="71"/>
      <c r="S1194" s="71"/>
      <c r="T1194" s="71"/>
      <c r="U1194" s="71"/>
      <c r="V1194" s="71"/>
      <c r="W1194" s="71"/>
      <c r="X1194" s="71"/>
    </row>
    <row r="1195" spans="1:24" x14ac:dyDescent="0.3">
      <c r="A1195" s="66"/>
      <c r="B1195" s="66"/>
      <c r="R1195" s="71"/>
      <c r="S1195" s="71"/>
      <c r="T1195" s="71"/>
      <c r="U1195" s="71"/>
      <c r="V1195" s="71"/>
      <c r="W1195" s="71"/>
      <c r="X1195" s="71"/>
    </row>
    <row r="1196" spans="1:24" x14ac:dyDescent="0.3">
      <c r="A1196" s="66"/>
      <c r="B1196" s="66"/>
      <c r="R1196" s="71"/>
      <c r="S1196" s="71"/>
      <c r="T1196" s="71"/>
      <c r="U1196" s="71"/>
      <c r="V1196" s="71"/>
      <c r="W1196" s="71"/>
      <c r="X1196" s="71"/>
    </row>
    <row r="1197" spans="1:24" x14ac:dyDescent="0.3">
      <c r="A1197" s="66"/>
      <c r="B1197" s="66"/>
      <c r="R1197" s="71"/>
      <c r="S1197" s="71"/>
      <c r="T1197" s="71"/>
      <c r="U1197" s="71"/>
      <c r="V1197" s="71"/>
      <c r="W1197" s="71"/>
      <c r="X1197" s="71"/>
    </row>
    <row r="1198" spans="1:24" x14ac:dyDescent="0.3">
      <c r="A1198" s="66"/>
      <c r="B1198" s="66"/>
      <c r="R1198" s="71"/>
      <c r="S1198" s="71"/>
      <c r="T1198" s="71"/>
      <c r="U1198" s="71"/>
      <c r="V1198" s="71"/>
      <c r="W1198" s="71"/>
      <c r="X1198" s="71"/>
    </row>
    <row r="1199" spans="1:24" x14ac:dyDescent="0.3">
      <c r="A1199" s="66"/>
      <c r="B1199" s="66"/>
      <c r="R1199" s="71"/>
      <c r="S1199" s="71"/>
      <c r="T1199" s="71"/>
      <c r="U1199" s="71"/>
      <c r="V1199" s="71"/>
      <c r="W1199" s="71"/>
      <c r="X1199" s="71"/>
    </row>
    <row r="1200" spans="1:24" x14ac:dyDescent="0.3">
      <c r="A1200" s="66"/>
      <c r="B1200" s="66"/>
      <c r="R1200" s="71"/>
      <c r="S1200" s="71"/>
      <c r="T1200" s="71"/>
      <c r="U1200" s="71"/>
      <c r="V1200" s="71"/>
      <c r="W1200" s="71"/>
      <c r="X1200" s="71"/>
    </row>
    <row r="1201" spans="1:24" x14ac:dyDescent="0.3">
      <c r="A1201" s="66"/>
      <c r="B1201" s="66"/>
      <c r="R1201" s="71"/>
      <c r="S1201" s="71"/>
      <c r="T1201" s="71"/>
      <c r="U1201" s="71"/>
      <c r="V1201" s="71"/>
      <c r="W1201" s="71"/>
      <c r="X1201" s="71"/>
    </row>
    <row r="1202" spans="1:24" x14ac:dyDescent="0.3">
      <c r="A1202" s="66"/>
      <c r="B1202" s="66"/>
      <c r="R1202" s="71"/>
      <c r="S1202" s="71"/>
      <c r="T1202" s="71"/>
      <c r="U1202" s="71"/>
      <c r="V1202" s="71"/>
      <c r="W1202" s="71"/>
      <c r="X1202" s="71"/>
    </row>
    <row r="1203" spans="1:24" x14ac:dyDescent="0.3">
      <c r="A1203" s="66"/>
      <c r="B1203" s="66"/>
      <c r="R1203" s="71"/>
      <c r="S1203" s="71"/>
      <c r="T1203" s="71"/>
      <c r="U1203" s="71"/>
      <c r="V1203" s="71"/>
      <c r="W1203" s="71"/>
      <c r="X1203" s="71"/>
    </row>
    <row r="1204" spans="1:24" x14ac:dyDescent="0.3">
      <c r="A1204" s="66"/>
      <c r="B1204" s="66"/>
      <c r="R1204" s="71"/>
      <c r="S1204" s="71"/>
      <c r="T1204" s="71"/>
      <c r="U1204" s="71"/>
      <c r="V1204" s="71"/>
      <c r="W1204" s="71"/>
      <c r="X1204" s="71"/>
    </row>
    <row r="1205" spans="1:24" x14ac:dyDescent="0.3">
      <c r="A1205" s="66"/>
      <c r="B1205" s="66"/>
      <c r="R1205" s="71"/>
      <c r="S1205" s="71"/>
      <c r="T1205" s="71"/>
      <c r="U1205" s="71"/>
      <c r="V1205" s="71"/>
      <c r="W1205" s="71"/>
      <c r="X1205" s="71"/>
    </row>
    <row r="1206" spans="1:24" x14ac:dyDescent="0.3">
      <c r="A1206" s="66"/>
      <c r="B1206" s="66"/>
      <c r="R1206" s="71"/>
      <c r="S1206" s="71"/>
      <c r="T1206" s="71"/>
      <c r="U1206" s="71"/>
      <c r="V1206" s="71"/>
      <c r="W1206" s="71"/>
      <c r="X1206" s="71"/>
    </row>
    <row r="1207" spans="1:24" x14ac:dyDescent="0.3">
      <c r="A1207" s="66"/>
      <c r="B1207" s="66"/>
      <c r="R1207" s="71"/>
      <c r="S1207" s="71"/>
      <c r="T1207" s="71"/>
      <c r="U1207" s="71"/>
      <c r="V1207" s="71"/>
      <c r="W1207" s="71"/>
      <c r="X1207" s="71"/>
    </row>
    <row r="1208" spans="1:24" x14ac:dyDescent="0.3">
      <c r="A1208" s="66"/>
      <c r="B1208" s="66"/>
      <c r="R1208" s="71"/>
      <c r="S1208" s="71"/>
      <c r="T1208" s="71"/>
      <c r="U1208" s="71"/>
      <c r="V1208" s="71"/>
      <c r="W1208" s="71"/>
      <c r="X1208" s="71"/>
    </row>
    <row r="1209" spans="1:24" x14ac:dyDescent="0.3">
      <c r="A1209" s="66"/>
      <c r="B1209" s="66"/>
      <c r="R1209" s="71"/>
      <c r="S1209" s="71"/>
      <c r="T1209" s="71"/>
      <c r="U1209" s="71"/>
      <c r="V1209" s="71"/>
      <c r="W1209" s="71"/>
      <c r="X1209" s="71"/>
    </row>
    <row r="1210" spans="1:24" x14ac:dyDescent="0.3">
      <c r="A1210" s="66"/>
      <c r="B1210" s="66"/>
      <c r="R1210" s="71"/>
      <c r="S1210" s="71"/>
      <c r="T1210" s="71"/>
      <c r="U1210" s="71"/>
      <c r="V1210" s="71"/>
      <c r="W1210" s="71"/>
      <c r="X1210" s="71"/>
    </row>
    <row r="1211" spans="1:24" x14ac:dyDescent="0.3">
      <c r="A1211" s="66"/>
      <c r="B1211" s="66"/>
      <c r="R1211" s="71"/>
      <c r="S1211" s="71"/>
      <c r="T1211" s="71"/>
      <c r="U1211" s="71"/>
      <c r="V1211" s="71"/>
      <c r="W1211" s="71"/>
      <c r="X1211" s="71"/>
    </row>
    <row r="1212" spans="1:24" x14ac:dyDescent="0.3">
      <c r="A1212" s="66"/>
      <c r="B1212" s="66"/>
      <c r="R1212" s="71"/>
      <c r="S1212" s="71"/>
      <c r="T1212" s="71"/>
      <c r="U1212" s="71"/>
      <c r="V1212" s="71"/>
      <c r="W1212" s="71"/>
      <c r="X1212" s="71"/>
    </row>
    <row r="1213" spans="1:24" x14ac:dyDescent="0.3">
      <c r="A1213" s="66"/>
      <c r="B1213" s="66"/>
      <c r="R1213" s="71"/>
      <c r="S1213" s="71"/>
      <c r="T1213" s="71"/>
      <c r="U1213" s="71"/>
      <c r="V1213" s="71"/>
      <c r="W1213" s="71"/>
      <c r="X1213" s="71"/>
    </row>
    <row r="1214" spans="1:24" x14ac:dyDescent="0.3">
      <c r="A1214" s="66"/>
      <c r="B1214" s="66"/>
      <c r="R1214" s="71"/>
      <c r="S1214" s="71"/>
      <c r="T1214" s="71"/>
      <c r="U1214" s="71"/>
      <c r="V1214" s="71"/>
      <c r="W1214" s="71"/>
      <c r="X1214" s="71"/>
    </row>
    <row r="1215" spans="1:24" x14ac:dyDescent="0.3">
      <c r="A1215" s="66"/>
      <c r="B1215" s="66"/>
      <c r="R1215" s="71"/>
      <c r="S1215" s="71"/>
      <c r="T1215" s="71"/>
      <c r="U1215" s="71"/>
      <c r="V1215" s="71"/>
      <c r="W1215" s="71"/>
      <c r="X1215" s="71"/>
    </row>
    <row r="1216" spans="1:24" x14ac:dyDescent="0.3">
      <c r="A1216" s="66"/>
      <c r="B1216" s="66"/>
      <c r="R1216" s="71"/>
      <c r="S1216" s="71"/>
      <c r="T1216" s="71"/>
      <c r="U1216" s="71"/>
      <c r="V1216" s="71"/>
      <c r="W1216" s="71"/>
      <c r="X1216" s="71"/>
    </row>
    <row r="1217" spans="1:24" x14ac:dyDescent="0.3">
      <c r="A1217" s="66"/>
      <c r="B1217" s="66"/>
      <c r="R1217" s="71"/>
      <c r="S1217" s="71"/>
      <c r="T1217" s="71"/>
      <c r="U1217" s="71"/>
      <c r="V1217" s="71"/>
      <c r="W1217" s="71"/>
      <c r="X1217" s="71"/>
    </row>
    <row r="1218" spans="1:24" x14ac:dyDescent="0.3">
      <c r="A1218" s="66"/>
      <c r="B1218" s="66"/>
      <c r="R1218" s="71"/>
      <c r="S1218" s="71"/>
      <c r="T1218" s="71"/>
      <c r="U1218" s="71"/>
      <c r="V1218" s="71"/>
      <c r="W1218" s="71"/>
      <c r="X1218" s="71"/>
    </row>
    <row r="1219" spans="1:24" x14ac:dyDescent="0.3">
      <c r="A1219" s="66"/>
      <c r="B1219" s="66"/>
      <c r="R1219" s="71"/>
      <c r="S1219" s="71"/>
      <c r="T1219" s="71"/>
      <c r="U1219" s="71"/>
      <c r="V1219" s="71"/>
      <c r="W1219" s="71"/>
      <c r="X1219" s="71"/>
    </row>
    <row r="1220" spans="1:24" x14ac:dyDescent="0.3">
      <c r="A1220" s="66"/>
      <c r="B1220" s="66"/>
      <c r="R1220" s="71"/>
      <c r="S1220" s="71"/>
      <c r="T1220" s="71"/>
      <c r="U1220" s="71"/>
      <c r="V1220" s="71"/>
      <c r="W1220" s="71"/>
      <c r="X1220" s="71"/>
    </row>
    <row r="1221" spans="1:24" x14ac:dyDescent="0.3">
      <c r="A1221" s="66"/>
      <c r="B1221" s="66"/>
      <c r="R1221" s="71"/>
      <c r="S1221" s="71"/>
      <c r="T1221" s="71"/>
      <c r="U1221" s="71"/>
      <c r="V1221" s="71"/>
      <c r="W1221" s="71"/>
      <c r="X1221" s="71"/>
    </row>
    <row r="1222" spans="1:24" x14ac:dyDescent="0.3">
      <c r="A1222" s="66"/>
      <c r="B1222" s="66"/>
      <c r="R1222" s="71"/>
      <c r="S1222" s="71"/>
      <c r="T1222" s="71"/>
      <c r="U1222" s="71"/>
      <c r="V1222" s="71"/>
      <c r="W1222" s="71"/>
      <c r="X1222" s="71"/>
    </row>
    <row r="1223" spans="1:24" x14ac:dyDescent="0.3">
      <c r="A1223" s="66"/>
      <c r="B1223" s="66"/>
      <c r="R1223" s="71"/>
      <c r="S1223" s="71"/>
      <c r="T1223" s="71"/>
      <c r="U1223" s="71"/>
      <c r="V1223" s="71"/>
      <c r="W1223" s="71"/>
      <c r="X1223" s="71"/>
    </row>
    <row r="1224" spans="1:24" x14ac:dyDescent="0.3">
      <c r="A1224" s="66"/>
      <c r="B1224" s="66"/>
      <c r="R1224" s="71"/>
      <c r="S1224" s="71"/>
      <c r="T1224" s="71"/>
      <c r="U1224" s="71"/>
      <c r="V1224" s="71"/>
      <c r="W1224" s="71"/>
      <c r="X1224" s="71"/>
    </row>
    <row r="1225" spans="1:24" x14ac:dyDescent="0.3">
      <c r="A1225" s="66"/>
      <c r="B1225" s="66"/>
      <c r="R1225" s="71"/>
      <c r="S1225" s="71"/>
      <c r="T1225" s="71"/>
      <c r="U1225" s="71"/>
      <c r="V1225" s="71"/>
      <c r="W1225" s="71"/>
      <c r="X1225" s="71"/>
    </row>
    <row r="1226" spans="1:24" x14ac:dyDescent="0.3">
      <c r="A1226" s="66"/>
      <c r="B1226" s="66"/>
      <c r="R1226" s="71"/>
      <c r="S1226" s="71"/>
      <c r="T1226" s="71"/>
      <c r="U1226" s="71"/>
      <c r="V1226" s="71"/>
      <c r="W1226" s="71"/>
      <c r="X1226" s="71"/>
    </row>
    <row r="1227" spans="1:24" x14ac:dyDescent="0.3">
      <c r="A1227" s="66"/>
      <c r="B1227" s="66"/>
      <c r="R1227" s="71"/>
      <c r="S1227" s="71"/>
      <c r="T1227" s="71"/>
      <c r="U1227" s="71"/>
      <c r="V1227" s="71"/>
      <c r="W1227" s="71"/>
      <c r="X1227" s="71"/>
    </row>
    <row r="1228" spans="1:24" x14ac:dyDescent="0.3">
      <c r="A1228" s="66"/>
      <c r="B1228" s="66"/>
      <c r="R1228" s="71"/>
      <c r="S1228" s="71"/>
      <c r="T1228" s="71"/>
      <c r="U1228" s="71"/>
      <c r="V1228" s="71"/>
      <c r="W1228" s="71"/>
      <c r="X1228" s="71"/>
    </row>
    <row r="1229" spans="1:24" x14ac:dyDescent="0.3">
      <c r="A1229" s="66"/>
      <c r="B1229" s="66"/>
      <c r="R1229" s="71"/>
      <c r="S1229" s="71"/>
      <c r="T1229" s="71"/>
      <c r="U1229" s="71"/>
      <c r="V1229" s="71"/>
      <c r="W1229" s="71"/>
      <c r="X1229" s="71"/>
    </row>
    <row r="1230" spans="1:24" x14ac:dyDescent="0.3">
      <c r="A1230" s="66"/>
      <c r="B1230" s="66"/>
      <c r="R1230" s="71"/>
      <c r="S1230" s="71"/>
      <c r="T1230" s="71"/>
      <c r="U1230" s="71"/>
      <c r="V1230" s="71"/>
      <c r="W1230" s="71"/>
      <c r="X1230" s="71"/>
    </row>
    <row r="1231" spans="1:24" x14ac:dyDescent="0.3">
      <c r="A1231" s="66"/>
      <c r="B1231" s="66"/>
      <c r="R1231" s="71"/>
      <c r="S1231" s="71"/>
      <c r="T1231" s="71"/>
      <c r="U1231" s="71"/>
      <c r="V1231" s="71"/>
      <c r="W1231" s="71"/>
      <c r="X1231" s="71"/>
    </row>
    <row r="1232" spans="1:24" x14ac:dyDescent="0.3">
      <c r="A1232" s="66"/>
      <c r="B1232" s="66"/>
      <c r="R1232" s="71"/>
      <c r="S1232" s="71"/>
      <c r="T1232" s="71"/>
      <c r="U1232" s="71"/>
      <c r="V1232" s="71"/>
      <c r="W1232" s="71"/>
      <c r="X1232" s="71"/>
    </row>
    <row r="1233" spans="1:24" x14ac:dyDescent="0.3">
      <c r="A1233" s="66"/>
      <c r="B1233" s="66"/>
      <c r="R1233" s="71"/>
      <c r="S1233" s="71"/>
      <c r="T1233" s="71"/>
      <c r="U1233" s="71"/>
      <c r="V1233" s="71"/>
      <c r="W1233" s="71"/>
      <c r="X1233" s="71"/>
    </row>
    <row r="1234" spans="1:24" x14ac:dyDescent="0.3">
      <c r="A1234" s="66"/>
      <c r="B1234" s="66"/>
      <c r="R1234" s="71"/>
      <c r="S1234" s="71"/>
      <c r="T1234" s="71"/>
      <c r="U1234" s="71"/>
      <c r="V1234" s="71"/>
      <c r="W1234" s="71"/>
      <c r="X1234" s="71"/>
    </row>
    <row r="1235" spans="1:24" x14ac:dyDescent="0.3">
      <c r="A1235" s="66"/>
      <c r="B1235" s="66"/>
      <c r="R1235" s="71"/>
      <c r="S1235" s="71"/>
      <c r="T1235" s="71"/>
      <c r="U1235" s="71"/>
      <c r="V1235" s="71"/>
      <c r="W1235" s="71"/>
      <c r="X1235" s="71"/>
    </row>
    <row r="1236" spans="1:24" x14ac:dyDescent="0.3">
      <c r="A1236" s="66"/>
      <c r="B1236" s="66"/>
      <c r="R1236" s="71"/>
      <c r="S1236" s="71"/>
      <c r="T1236" s="71"/>
      <c r="U1236" s="71"/>
      <c r="V1236" s="71"/>
      <c r="W1236" s="71"/>
      <c r="X1236" s="71"/>
    </row>
    <row r="1237" spans="1:24" x14ac:dyDescent="0.3">
      <c r="A1237" s="66"/>
      <c r="B1237" s="66"/>
      <c r="R1237" s="71"/>
      <c r="S1237" s="71"/>
      <c r="T1237" s="71"/>
      <c r="U1237" s="71"/>
      <c r="V1237" s="71"/>
      <c r="W1237" s="71"/>
      <c r="X1237" s="71"/>
    </row>
    <row r="1238" spans="1:24" x14ac:dyDescent="0.3">
      <c r="A1238" s="66"/>
      <c r="B1238" s="66"/>
      <c r="R1238" s="71"/>
      <c r="S1238" s="71"/>
      <c r="T1238" s="71"/>
      <c r="U1238" s="71"/>
      <c r="V1238" s="71"/>
      <c r="W1238" s="71"/>
      <c r="X1238" s="71"/>
    </row>
    <row r="1239" spans="1:24" x14ac:dyDescent="0.3">
      <c r="A1239" s="66"/>
      <c r="B1239" s="66"/>
      <c r="R1239" s="71"/>
      <c r="S1239" s="71"/>
      <c r="T1239" s="71"/>
      <c r="U1239" s="71"/>
      <c r="V1239" s="71"/>
      <c r="W1239" s="71"/>
      <c r="X1239" s="71"/>
    </row>
    <row r="1240" spans="1:24" x14ac:dyDescent="0.3">
      <c r="A1240" s="66"/>
      <c r="B1240" s="66"/>
      <c r="R1240" s="71"/>
      <c r="S1240" s="71"/>
      <c r="T1240" s="71"/>
      <c r="U1240" s="71"/>
      <c r="V1240" s="71"/>
      <c r="W1240" s="71"/>
      <c r="X1240" s="71"/>
    </row>
    <row r="1241" spans="1:24" x14ac:dyDescent="0.3">
      <c r="A1241" s="66"/>
      <c r="B1241" s="66"/>
      <c r="R1241" s="71"/>
      <c r="S1241" s="71"/>
      <c r="T1241" s="71"/>
      <c r="U1241" s="71"/>
      <c r="V1241" s="71"/>
      <c r="W1241" s="71"/>
      <c r="X1241" s="71"/>
    </row>
    <row r="1242" spans="1:24" x14ac:dyDescent="0.3">
      <c r="A1242" s="66"/>
      <c r="B1242" s="66"/>
      <c r="R1242" s="71"/>
      <c r="S1242" s="71"/>
      <c r="T1242" s="71"/>
      <c r="U1242" s="71"/>
      <c r="V1242" s="71"/>
      <c r="W1242" s="71"/>
      <c r="X1242" s="71"/>
    </row>
    <row r="1243" spans="1:24" x14ac:dyDescent="0.3">
      <c r="A1243" s="66"/>
      <c r="B1243" s="66"/>
      <c r="R1243" s="71"/>
      <c r="S1243" s="71"/>
      <c r="T1243" s="71"/>
      <c r="U1243" s="71"/>
      <c r="V1243" s="71"/>
      <c r="W1243" s="71"/>
      <c r="X1243" s="71"/>
    </row>
    <row r="1244" spans="1:24" x14ac:dyDescent="0.3">
      <c r="A1244" s="66"/>
      <c r="B1244" s="66"/>
      <c r="R1244" s="71"/>
      <c r="S1244" s="71"/>
      <c r="T1244" s="71"/>
      <c r="U1244" s="71"/>
      <c r="V1244" s="71"/>
      <c r="W1244" s="71"/>
      <c r="X1244" s="71"/>
    </row>
    <row r="1245" spans="1:24" x14ac:dyDescent="0.3">
      <c r="A1245" s="66"/>
      <c r="B1245" s="66"/>
      <c r="R1245" s="71"/>
      <c r="S1245" s="71"/>
      <c r="T1245" s="71"/>
      <c r="U1245" s="71"/>
      <c r="V1245" s="71"/>
      <c r="W1245" s="71"/>
      <c r="X1245" s="71"/>
    </row>
    <row r="1246" spans="1:24" x14ac:dyDescent="0.3">
      <c r="A1246" s="66"/>
      <c r="B1246" s="66"/>
      <c r="R1246" s="71"/>
      <c r="S1246" s="71"/>
      <c r="T1246" s="71"/>
      <c r="U1246" s="71"/>
      <c r="V1246" s="71"/>
      <c r="W1246" s="71"/>
      <c r="X1246" s="71"/>
    </row>
    <row r="1247" spans="1:24" x14ac:dyDescent="0.3">
      <c r="A1247" s="66"/>
      <c r="B1247" s="66"/>
      <c r="R1247" s="71"/>
      <c r="S1247" s="71"/>
      <c r="T1247" s="71"/>
      <c r="U1247" s="71"/>
      <c r="V1247" s="71"/>
      <c r="W1247" s="71"/>
      <c r="X1247" s="71"/>
    </row>
    <row r="1248" spans="1:24" x14ac:dyDescent="0.3">
      <c r="A1248" s="66"/>
      <c r="B1248" s="66"/>
      <c r="R1248" s="71"/>
      <c r="S1248" s="71"/>
      <c r="T1248" s="71"/>
      <c r="U1248" s="71"/>
      <c r="V1248" s="71"/>
      <c r="W1248" s="71"/>
      <c r="X1248" s="71"/>
    </row>
    <row r="1249" spans="1:24" x14ac:dyDescent="0.3">
      <c r="A1249" s="66"/>
      <c r="B1249" s="66"/>
      <c r="R1249" s="71"/>
      <c r="S1249" s="71"/>
      <c r="T1249" s="71"/>
      <c r="U1249" s="71"/>
      <c r="V1249" s="71"/>
      <c r="W1249" s="71"/>
      <c r="X1249" s="71"/>
    </row>
    <row r="1250" spans="1:24" x14ac:dyDescent="0.3">
      <c r="A1250" s="66"/>
      <c r="B1250" s="66"/>
      <c r="R1250" s="71"/>
      <c r="S1250" s="71"/>
      <c r="T1250" s="71"/>
      <c r="U1250" s="71"/>
      <c r="V1250" s="71"/>
      <c r="W1250" s="71"/>
      <c r="X1250" s="71"/>
    </row>
    <row r="1251" spans="1:24" x14ac:dyDescent="0.3">
      <c r="A1251" s="66"/>
      <c r="B1251" s="66"/>
      <c r="R1251" s="71"/>
      <c r="S1251" s="71"/>
      <c r="T1251" s="71"/>
      <c r="U1251" s="71"/>
      <c r="V1251" s="71"/>
      <c r="W1251" s="71"/>
      <c r="X1251" s="71"/>
    </row>
    <row r="1252" spans="1:24" x14ac:dyDescent="0.3">
      <c r="A1252" s="66"/>
      <c r="B1252" s="66"/>
      <c r="R1252" s="71"/>
      <c r="S1252" s="71"/>
      <c r="T1252" s="71"/>
      <c r="U1252" s="71"/>
      <c r="V1252" s="71"/>
      <c r="W1252" s="71"/>
      <c r="X1252" s="71"/>
    </row>
    <row r="1253" spans="1:24" x14ac:dyDescent="0.3">
      <c r="A1253" s="66"/>
      <c r="B1253" s="66"/>
      <c r="R1253" s="71"/>
      <c r="S1253" s="71"/>
      <c r="T1253" s="71"/>
      <c r="U1253" s="71"/>
      <c r="V1253" s="71"/>
      <c r="W1253" s="71"/>
      <c r="X1253" s="71"/>
    </row>
    <row r="1254" spans="1:24" x14ac:dyDescent="0.3">
      <c r="A1254" s="66"/>
      <c r="B1254" s="66"/>
      <c r="R1254" s="71"/>
      <c r="S1254" s="71"/>
      <c r="T1254" s="71"/>
      <c r="U1254" s="71"/>
      <c r="V1254" s="71"/>
      <c r="W1254" s="71"/>
      <c r="X1254" s="71"/>
    </row>
    <row r="1255" spans="1:24" x14ac:dyDescent="0.3">
      <c r="A1255" s="66"/>
      <c r="B1255" s="66"/>
      <c r="R1255" s="71"/>
      <c r="S1255" s="71"/>
      <c r="T1255" s="71"/>
      <c r="U1255" s="71"/>
      <c r="V1255" s="71"/>
      <c r="W1255" s="71"/>
      <c r="X1255" s="71"/>
    </row>
    <row r="1256" spans="1:24" x14ac:dyDescent="0.3">
      <c r="A1256" s="66"/>
      <c r="B1256" s="66"/>
      <c r="R1256" s="71"/>
      <c r="S1256" s="71"/>
      <c r="T1256" s="71"/>
      <c r="U1256" s="71"/>
      <c r="V1256" s="71"/>
      <c r="W1256" s="71"/>
      <c r="X1256" s="71"/>
    </row>
    <row r="1257" spans="1:24" x14ac:dyDescent="0.3">
      <c r="A1257" s="66"/>
      <c r="B1257" s="66"/>
      <c r="R1257" s="71"/>
      <c r="S1257" s="71"/>
      <c r="T1257" s="71"/>
      <c r="U1257" s="71"/>
      <c r="V1257" s="71"/>
      <c r="W1257" s="71"/>
      <c r="X1257" s="71"/>
    </row>
    <row r="1258" spans="1:24" x14ac:dyDescent="0.3">
      <c r="A1258" s="66"/>
      <c r="B1258" s="66"/>
      <c r="R1258" s="71"/>
      <c r="S1258" s="71"/>
      <c r="T1258" s="71"/>
      <c r="U1258" s="71"/>
      <c r="V1258" s="71"/>
      <c r="W1258" s="71"/>
      <c r="X1258" s="71"/>
    </row>
    <row r="1259" spans="1:24" x14ac:dyDescent="0.3">
      <c r="A1259" s="66"/>
      <c r="B1259" s="66"/>
      <c r="R1259" s="71"/>
      <c r="S1259" s="71"/>
      <c r="T1259" s="71"/>
      <c r="U1259" s="71"/>
      <c r="V1259" s="71"/>
      <c r="W1259" s="71"/>
      <c r="X1259" s="71"/>
    </row>
    <row r="1260" spans="1:24" x14ac:dyDescent="0.3">
      <c r="A1260" s="66"/>
      <c r="B1260" s="66"/>
      <c r="R1260" s="71"/>
      <c r="S1260" s="71"/>
      <c r="T1260" s="71"/>
      <c r="U1260" s="71"/>
      <c r="V1260" s="71"/>
      <c r="W1260" s="71"/>
      <c r="X1260" s="71"/>
    </row>
    <row r="1261" spans="1:24" x14ac:dyDescent="0.3">
      <c r="A1261" s="66"/>
      <c r="B1261" s="66"/>
      <c r="R1261" s="71"/>
      <c r="S1261" s="71"/>
      <c r="T1261" s="71"/>
      <c r="U1261" s="71"/>
      <c r="V1261" s="71"/>
      <c r="W1261" s="71"/>
      <c r="X1261" s="71"/>
    </row>
    <row r="1262" spans="1:24" x14ac:dyDescent="0.3">
      <c r="A1262" s="66"/>
      <c r="B1262" s="66"/>
      <c r="R1262" s="71"/>
      <c r="S1262" s="71"/>
      <c r="T1262" s="71"/>
      <c r="U1262" s="71"/>
      <c r="V1262" s="71"/>
      <c r="W1262" s="71"/>
      <c r="X1262" s="71"/>
    </row>
    <row r="1263" spans="1:24" x14ac:dyDescent="0.3">
      <c r="A1263" s="66"/>
      <c r="B1263" s="66"/>
      <c r="R1263" s="71"/>
      <c r="S1263" s="71"/>
      <c r="T1263" s="71"/>
      <c r="U1263" s="71"/>
      <c r="V1263" s="71"/>
      <c r="W1263" s="71"/>
      <c r="X1263" s="71"/>
    </row>
    <row r="1264" spans="1:24" x14ac:dyDescent="0.3">
      <c r="A1264" s="66"/>
      <c r="B1264" s="66"/>
      <c r="R1264" s="71"/>
      <c r="S1264" s="71"/>
      <c r="T1264" s="71"/>
      <c r="U1264" s="71"/>
      <c r="V1264" s="71"/>
      <c r="W1264" s="71"/>
      <c r="X1264" s="71"/>
    </row>
    <row r="1265" spans="1:24" x14ac:dyDescent="0.3">
      <c r="A1265" s="66"/>
      <c r="B1265" s="66"/>
      <c r="R1265" s="71"/>
      <c r="S1265" s="71"/>
      <c r="T1265" s="71"/>
      <c r="U1265" s="71"/>
      <c r="V1265" s="71"/>
      <c r="W1265" s="71"/>
      <c r="X1265" s="71"/>
    </row>
    <row r="1266" spans="1:24" x14ac:dyDescent="0.3">
      <c r="A1266" s="66"/>
      <c r="B1266" s="66"/>
      <c r="R1266" s="71"/>
      <c r="S1266" s="71"/>
      <c r="T1266" s="71"/>
      <c r="U1266" s="71"/>
      <c r="V1266" s="71"/>
      <c r="W1266" s="71"/>
      <c r="X1266" s="71"/>
    </row>
    <row r="1267" spans="1:24" x14ac:dyDescent="0.3">
      <c r="A1267" s="66"/>
      <c r="B1267" s="66"/>
      <c r="R1267" s="71"/>
      <c r="S1267" s="71"/>
      <c r="T1267" s="71"/>
      <c r="U1267" s="71"/>
      <c r="V1267" s="71"/>
      <c r="W1267" s="71"/>
      <c r="X1267" s="71"/>
    </row>
    <row r="1268" spans="1:24" x14ac:dyDescent="0.3">
      <c r="A1268" s="66"/>
      <c r="B1268" s="66"/>
      <c r="R1268" s="71"/>
      <c r="S1268" s="71"/>
      <c r="T1268" s="71"/>
      <c r="U1268" s="71"/>
      <c r="V1268" s="71"/>
      <c r="W1268" s="71"/>
      <c r="X1268" s="71"/>
    </row>
    <row r="1269" spans="1:24" x14ac:dyDescent="0.3">
      <c r="A1269" s="66"/>
      <c r="B1269" s="66"/>
      <c r="R1269" s="71"/>
      <c r="S1269" s="71"/>
      <c r="T1269" s="71"/>
      <c r="U1269" s="71"/>
      <c r="V1269" s="71"/>
      <c r="W1269" s="71"/>
      <c r="X1269" s="71"/>
    </row>
    <row r="1270" spans="1:24" x14ac:dyDescent="0.3">
      <c r="A1270" s="66"/>
      <c r="B1270" s="66"/>
      <c r="R1270" s="71"/>
      <c r="S1270" s="71"/>
      <c r="T1270" s="71"/>
      <c r="U1270" s="71"/>
      <c r="V1270" s="71"/>
      <c r="W1270" s="71"/>
      <c r="X1270" s="71"/>
    </row>
    <row r="1271" spans="1:24" x14ac:dyDescent="0.3">
      <c r="A1271" s="66"/>
      <c r="B1271" s="66"/>
      <c r="R1271" s="71"/>
      <c r="S1271" s="71"/>
      <c r="T1271" s="71"/>
      <c r="U1271" s="71"/>
      <c r="V1271" s="71"/>
      <c r="W1271" s="71"/>
      <c r="X1271" s="71"/>
    </row>
    <row r="1272" spans="1:24" x14ac:dyDescent="0.3">
      <c r="A1272" s="66"/>
      <c r="B1272" s="66"/>
      <c r="R1272" s="71"/>
      <c r="S1272" s="71"/>
      <c r="T1272" s="71"/>
      <c r="U1272" s="71"/>
      <c r="V1272" s="71"/>
      <c r="W1272" s="71"/>
      <c r="X1272" s="71"/>
    </row>
    <row r="1273" spans="1:24" x14ac:dyDescent="0.3">
      <c r="A1273" s="66"/>
      <c r="B1273" s="66"/>
      <c r="R1273" s="71"/>
      <c r="S1273" s="71"/>
      <c r="T1273" s="71"/>
      <c r="U1273" s="71"/>
      <c r="V1273" s="71"/>
      <c r="W1273" s="71"/>
      <c r="X1273" s="71"/>
    </row>
    <row r="1274" spans="1:24" x14ac:dyDescent="0.3">
      <c r="A1274" s="66"/>
      <c r="B1274" s="66"/>
      <c r="R1274" s="71"/>
      <c r="S1274" s="71"/>
      <c r="T1274" s="71"/>
      <c r="U1274" s="71"/>
      <c r="V1274" s="71"/>
      <c r="W1274" s="71"/>
      <c r="X1274" s="71"/>
    </row>
    <row r="1275" spans="1:24" x14ac:dyDescent="0.3">
      <c r="A1275" s="66"/>
      <c r="B1275" s="66"/>
      <c r="R1275" s="71"/>
      <c r="S1275" s="71"/>
      <c r="T1275" s="71"/>
      <c r="U1275" s="71"/>
      <c r="V1275" s="71"/>
      <c r="W1275" s="71"/>
      <c r="X1275" s="71"/>
    </row>
    <row r="1276" spans="1:24" x14ac:dyDescent="0.3">
      <c r="A1276" s="66"/>
      <c r="B1276" s="66"/>
      <c r="R1276" s="71"/>
      <c r="S1276" s="71"/>
      <c r="T1276" s="71"/>
      <c r="U1276" s="71"/>
      <c r="V1276" s="71"/>
      <c r="W1276" s="71"/>
      <c r="X1276" s="71"/>
    </row>
    <row r="1277" spans="1:24" x14ac:dyDescent="0.3">
      <c r="A1277" s="66"/>
      <c r="B1277" s="66"/>
      <c r="R1277" s="71"/>
      <c r="S1277" s="71"/>
      <c r="T1277" s="71"/>
      <c r="U1277" s="71"/>
      <c r="V1277" s="71"/>
      <c r="W1277" s="71"/>
      <c r="X1277" s="71"/>
    </row>
    <row r="1278" spans="1:24" x14ac:dyDescent="0.3">
      <c r="A1278" s="66"/>
      <c r="B1278" s="66"/>
      <c r="R1278" s="71"/>
      <c r="S1278" s="71"/>
      <c r="T1278" s="71"/>
      <c r="U1278" s="71"/>
      <c r="V1278" s="71"/>
      <c r="W1278" s="71"/>
      <c r="X1278" s="71"/>
    </row>
    <row r="1279" spans="1:24" x14ac:dyDescent="0.3">
      <c r="A1279" s="66"/>
      <c r="B1279" s="66"/>
      <c r="R1279" s="71"/>
      <c r="S1279" s="71"/>
      <c r="T1279" s="71"/>
      <c r="U1279" s="71"/>
      <c r="V1279" s="71"/>
      <c r="W1279" s="71"/>
      <c r="X1279" s="71"/>
    </row>
    <row r="1280" spans="1:24" x14ac:dyDescent="0.3">
      <c r="A1280" s="66"/>
      <c r="B1280" s="66"/>
      <c r="R1280" s="71"/>
      <c r="S1280" s="71"/>
      <c r="T1280" s="71"/>
      <c r="U1280" s="71"/>
      <c r="V1280" s="71"/>
      <c r="W1280" s="71"/>
      <c r="X1280" s="71"/>
    </row>
    <row r="1281" spans="1:24" x14ac:dyDescent="0.3">
      <c r="A1281" s="66"/>
      <c r="B1281" s="66"/>
      <c r="R1281" s="71"/>
      <c r="S1281" s="71"/>
      <c r="T1281" s="71"/>
      <c r="U1281" s="71"/>
      <c r="V1281" s="71"/>
      <c r="W1281" s="71"/>
      <c r="X1281" s="71"/>
    </row>
    <row r="1282" spans="1:24" x14ac:dyDescent="0.3">
      <c r="A1282" s="66"/>
      <c r="B1282" s="66"/>
      <c r="R1282" s="71"/>
      <c r="S1282" s="71"/>
      <c r="T1282" s="71"/>
      <c r="U1282" s="71"/>
      <c r="V1282" s="71"/>
      <c r="W1282" s="71"/>
      <c r="X1282" s="71"/>
    </row>
    <row r="1283" spans="1:24" x14ac:dyDescent="0.3">
      <c r="A1283" s="66"/>
      <c r="B1283" s="66"/>
      <c r="R1283" s="71"/>
      <c r="S1283" s="71"/>
      <c r="T1283" s="71"/>
      <c r="U1283" s="71"/>
      <c r="V1283" s="71"/>
      <c r="W1283" s="71"/>
      <c r="X1283" s="71"/>
    </row>
    <row r="1284" spans="1:24" x14ac:dyDescent="0.3">
      <c r="A1284" s="66"/>
      <c r="B1284" s="66"/>
      <c r="R1284" s="71"/>
      <c r="S1284" s="71"/>
      <c r="T1284" s="71"/>
      <c r="U1284" s="71"/>
      <c r="V1284" s="71"/>
      <c r="W1284" s="71"/>
      <c r="X1284" s="71"/>
    </row>
    <row r="1285" spans="1:24" x14ac:dyDescent="0.3">
      <c r="A1285" s="66"/>
      <c r="B1285" s="66"/>
      <c r="R1285" s="71"/>
      <c r="S1285" s="71"/>
      <c r="T1285" s="71"/>
      <c r="U1285" s="71"/>
      <c r="V1285" s="71"/>
      <c r="W1285" s="71"/>
      <c r="X1285" s="71"/>
    </row>
    <row r="1286" spans="1:24" x14ac:dyDescent="0.3">
      <c r="A1286" s="66"/>
      <c r="B1286" s="66"/>
      <c r="R1286" s="71"/>
      <c r="S1286" s="71"/>
      <c r="T1286" s="71"/>
      <c r="U1286" s="71"/>
      <c r="V1286" s="71"/>
      <c r="W1286" s="71"/>
      <c r="X1286" s="71"/>
    </row>
    <row r="1287" spans="1:24" x14ac:dyDescent="0.3">
      <c r="A1287" s="66"/>
      <c r="B1287" s="66"/>
      <c r="R1287" s="71"/>
      <c r="S1287" s="71"/>
      <c r="T1287" s="71"/>
      <c r="U1287" s="71"/>
      <c r="V1287" s="71"/>
      <c r="W1287" s="71"/>
      <c r="X1287" s="71"/>
    </row>
    <row r="1288" spans="1:24" x14ac:dyDescent="0.3">
      <c r="A1288" s="66"/>
      <c r="B1288" s="66"/>
      <c r="R1288" s="71"/>
      <c r="S1288" s="71"/>
      <c r="T1288" s="71"/>
      <c r="U1288" s="71"/>
      <c r="V1288" s="71"/>
      <c r="W1288" s="71"/>
      <c r="X1288" s="71"/>
    </row>
    <row r="1289" spans="1:24" x14ac:dyDescent="0.3">
      <c r="A1289" s="66"/>
      <c r="B1289" s="66"/>
      <c r="R1289" s="71"/>
      <c r="S1289" s="71"/>
      <c r="T1289" s="71"/>
      <c r="U1289" s="71"/>
      <c r="V1289" s="71"/>
      <c r="W1289" s="71"/>
      <c r="X1289" s="71"/>
    </row>
    <row r="1290" spans="1:24" x14ac:dyDescent="0.3">
      <c r="A1290" s="66"/>
      <c r="B1290" s="66"/>
      <c r="R1290" s="71"/>
      <c r="S1290" s="71"/>
      <c r="T1290" s="71"/>
      <c r="U1290" s="71"/>
      <c r="V1290" s="71"/>
      <c r="W1290" s="71"/>
      <c r="X1290" s="71"/>
    </row>
    <row r="1291" spans="1:24" x14ac:dyDescent="0.3">
      <c r="A1291" s="66"/>
      <c r="B1291" s="66"/>
      <c r="R1291" s="71"/>
      <c r="S1291" s="71"/>
      <c r="T1291" s="71"/>
      <c r="U1291" s="71"/>
      <c r="V1291" s="71"/>
      <c r="W1291" s="71"/>
      <c r="X1291" s="71"/>
    </row>
    <row r="1292" spans="1:24" x14ac:dyDescent="0.3">
      <c r="A1292" s="66"/>
      <c r="B1292" s="66"/>
      <c r="R1292" s="71"/>
      <c r="S1292" s="71"/>
      <c r="T1292" s="71"/>
      <c r="U1292" s="71"/>
      <c r="V1292" s="71"/>
      <c r="W1292" s="71"/>
      <c r="X1292" s="71"/>
    </row>
    <row r="1293" spans="1:24" x14ac:dyDescent="0.3">
      <c r="A1293" s="66"/>
      <c r="B1293" s="66"/>
      <c r="R1293" s="71"/>
      <c r="S1293" s="71"/>
      <c r="T1293" s="71"/>
      <c r="U1293" s="71"/>
      <c r="V1293" s="71"/>
      <c r="W1293" s="71"/>
      <c r="X1293" s="71"/>
    </row>
    <row r="1294" spans="1:24" x14ac:dyDescent="0.3">
      <c r="A1294" s="66"/>
      <c r="B1294" s="66"/>
      <c r="R1294" s="71"/>
      <c r="S1294" s="71"/>
      <c r="T1294" s="71"/>
      <c r="U1294" s="71"/>
      <c r="V1294" s="71"/>
      <c r="W1294" s="71"/>
      <c r="X1294" s="71"/>
    </row>
    <row r="1295" spans="1:24" x14ac:dyDescent="0.3">
      <c r="A1295" s="66"/>
      <c r="B1295" s="66"/>
      <c r="R1295" s="71"/>
      <c r="S1295" s="71"/>
      <c r="T1295" s="71"/>
      <c r="U1295" s="71"/>
      <c r="V1295" s="71"/>
      <c r="W1295" s="71"/>
      <c r="X1295" s="71"/>
    </row>
    <row r="1296" spans="1:24" x14ac:dyDescent="0.3">
      <c r="A1296" s="66"/>
      <c r="B1296" s="66"/>
      <c r="R1296" s="71"/>
      <c r="S1296" s="71"/>
      <c r="T1296" s="71"/>
      <c r="U1296" s="71"/>
      <c r="V1296" s="71"/>
      <c r="W1296" s="71"/>
      <c r="X1296" s="71"/>
    </row>
    <row r="1297" spans="1:24" x14ac:dyDescent="0.3">
      <c r="A1297" s="66"/>
      <c r="B1297" s="66"/>
      <c r="R1297" s="71"/>
      <c r="S1297" s="71"/>
      <c r="T1297" s="71"/>
      <c r="U1297" s="71"/>
      <c r="V1297" s="71"/>
      <c r="W1297" s="71"/>
      <c r="X1297" s="71"/>
    </row>
    <row r="1298" spans="1:24" x14ac:dyDescent="0.3">
      <c r="A1298" s="66"/>
      <c r="B1298" s="66"/>
      <c r="R1298" s="71"/>
      <c r="S1298" s="71"/>
      <c r="T1298" s="71"/>
      <c r="U1298" s="71"/>
      <c r="V1298" s="71"/>
      <c r="W1298" s="71"/>
      <c r="X1298" s="71"/>
    </row>
    <row r="1299" spans="1:24" x14ac:dyDescent="0.3">
      <c r="A1299" s="66"/>
      <c r="B1299" s="66"/>
      <c r="R1299" s="71"/>
      <c r="S1299" s="71"/>
      <c r="T1299" s="71"/>
      <c r="U1299" s="71"/>
      <c r="V1299" s="71"/>
      <c r="W1299" s="71"/>
      <c r="X1299" s="71"/>
    </row>
    <row r="1300" spans="1:24" x14ac:dyDescent="0.3">
      <c r="A1300" s="66"/>
      <c r="B1300" s="66"/>
      <c r="R1300" s="71"/>
      <c r="S1300" s="71"/>
      <c r="T1300" s="71"/>
      <c r="U1300" s="71"/>
      <c r="V1300" s="71"/>
      <c r="W1300" s="71"/>
      <c r="X1300" s="71"/>
    </row>
    <row r="1301" spans="1:24" x14ac:dyDescent="0.3">
      <c r="A1301" s="66"/>
      <c r="B1301" s="66"/>
      <c r="R1301" s="71"/>
      <c r="S1301" s="71"/>
      <c r="T1301" s="71"/>
      <c r="U1301" s="71"/>
      <c r="V1301" s="71"/>
      <c r="W1301" s="71"/>
      <c r="X1301" s="71"/>
    </row>
    <row r="1302" spans="1:24" x14ac:dyDescent="0.3">
      <c r="A1302" s="66"/>
      <c r="B1302" s="66"/>
      <c r="R1302" s="71"/>
      <c r="S1302" s="71"/>
      <c r="T1302" s="71"/>
      <c r="U1302" s="71"/>
      <c r="V1302" s="71"/>
      <c r="W1302" s="71"/>
      <c r="X1302" s="71"/>
    </row>
    <row r="1303" spans="1:24" x14ac:dyDescent="0.3">
      <c r="A1303" s="66"/>
      <c r="B1303" s="66"/>
      <c r="R1303" s="71"/>
      <c r="S1303" s="71"/>
      <c r="T1303" s="71"/>
      <c r="U1303" s="71"/>
      <c r="V1303" s="71"/>
      <c r="W1303" s="71"/>
      <c r="X1303" s="71"/>
    </row>
    <row r="1304" spans="1:24" x14ac:dyDescent="0.3">
      <c r="A1304" s="66"/>
      <c r="B1304" s="66"/>
      <c r="R1304" s="71"/>
      <c r="S1304" s="71"/>
      <c r="T1304" s="71"/>
      <c r="U1304" s="71"/>
      <c r="V1304" s="71"/>
      <c r="W1304" s="71"/>
      <c r="X1304" s="71"/>
    </row>
    <row r="1305" spans="1:24" x14ac:dyDescent="0.3">
      <c r="A1305" s="66"/>
      <c r="B1305" s="66"/>
      <c r="R1305" s="71"/>
      <c r="S1305" s="71"/>
      <c r="T1305" s="71"/>
      <c r="U1305" s="71"/>
      <c r="V1305" s="71"/>
      <c r="W1305" s="71"/>
      <c r="X1305" s="71"/>
    </row>
    <row r="1306" spans="1:24" x14ac:dyDescent="0.3">
      <c r="A1306" s="66"/>
      <c r="B1306" s="66"/>
      <c r="R1306" s="71"/>
      <c r="S1306" s="71"/>
      <c r="T1306" s="71"/>
      <c r="U1306" s="71"/>
      <c r="V1306" s="71"/>
      <c r="W1306" s="71"/>
      <c r="X1306" s="71"/>
    </row>
    <row r="1307" spans="1:24" x14ac:dyDescent="0.3">
      <c r="A1307" s="66"/>
      <c r="B1307" s="66"/>
      <c r="R1307" s="71"/>
      <c r="S1307" s="71"/>
      <c r="T1307" s="71"/>
      <c r="U1307" s="71"/>
      <c r="V1307" s="71"/>
      <c r="W1307" s="71"/>
      <c r="X1307" s="71"/>
    </row>
    <row r="1308" spans="1:24" x14ac:dyDescent="0.3">
      <c r="A1308" s="66"/>
      <c r="B1308" s="66"/>
      <c r="R1308" s="71"/>
      <c r="S1308" s="71"/>
      <c r="T1308" s="71"/>
      <c r="U1308" s="71"/>
      <c r="V1308" s="71"/>
      <c r="W1308" s="71"/>
      <c r="X1308" s="71"/>
    </row>
    <row r="1309" spans="1:24" x14ac:dyDescent="0.3">
      <c r="A1309" s="66"/>
      <c r="B1309" s="66"/>
      <c r="R1309" s="71"/>
      <c r="S1309" s="71"/>
      <c r="T1309" s="71"/>
      <c r="U1309" s="71"/>
      <c r="V1309" s="71"/>
      <c r="W1309" s="71"/>
      <c r="X1309" s="71"/>
    </row>
    <row r="1310" spans="1:24" x14ac:dyDescent="0.3">
      <c r="A1310" s="66"/>
      <c r="B1310" s="66"/>
      <c r="R1310" s="71"/>
      <c r="S1310" s="71"/>
      <c r="T1310" s="71"/>
      <c r="U1310" s="71"/>
      <c r="V1310" s="71"/>
      <c r="W1310" s="71"/>
      <c r="X1310" s="71"/>
    </row>
    <row r="1311" spans="1:24" x14ac:dyDescent="0.3">
      <c r="A1311" s="66"/>
      <c r="B1311" s="66"/>
      <c r="R1311" s="71"/>
      <c r="S1311" s="71"/>
      <c r="T1311" s="71"/>
      <c r="U1311" s="71"/>
      <c r="V1311" s="71"/>
      <c r="W1311" s="71"/>
      <c r="X1311" s="71"/>
    </row>
    <row r="1312" spans="1:24" x14ac:dyDescent="0.3">
      <c r="A1312" s="66"/>
      <c r="B1312" s="66"/>
      <c r="R1312" s="71"/>
      <c r="S1312" s="71"/>
      <c r="T1312" s="71"/>
      <c r="U1312" s="71"/>
      <c r="V1312" s="71"/>
      <c r="W1312" s="71"/>
      <c r="X1312" s="71"/>
    </row>
    <row r="1313" spans="1:24" x14ac:dyDescent="0.3">
      <c r="A1313" s="66"/>
      <c r="B1313" s="66"/>
      <c r="R1313" s="71"/>
      <c r="S1313" s="71"/>
      <c r="T1313" s="71"/>
      <c r="U1313" s="71"/>
      <c r="V1313" s="71"/>
      <c r="W1313" s="71"/>
      <c r="X1313" s="71"/>
    </row>
    <row r="1314" spans="1:24" x14ac:dyDescent="0.3">
      <c r="A1314" s="66"/>
      <c r="B1314" s="66"/>
      <c r="R1314" s="71"/>
      <c r="S1314" s="71"/>
      <c r="T1314" s="71"/>
      <c r="U1314" s="71"/>
      <c r="V1314" s="71"/>
      <c r="W1314" s="71"/>
      <c r="X1314" s="71"/>
    </row>
    <row r="1315" spans="1:24" x14ac:dyDescent="0.3">
      <c r="A1315" s="66"/>
      <c r="B1315" s="66"/>
      <c r="R1315" s="71"/>
      <c r="S1315" s="71"/>
      <c r="T1315" s="71"/>
      <c r="U1315" s="71"/>
      <c r="V1315" s="71"/>
      <c r="W1315" s="71"/>
      <c r="X1315" s="71"/>
    </row>
    <row r="1316" spans="1:24" x14ac:dyDescent="0.3">
      <c r="A1316" s="66"/>
      <c r="B1316" s="66"/>
      <c r="R1316" s="71"/>
      <c r="S1316" s="71"/>
      <c r="T1316" s="71"/>
      <c r="U1316" s="71"/>
      <c r="V1316" s="71"/>
      <c r="W1316" s="71"/>
      <c r="X1316" s="71"/>
    </row>
    <row r="1317" spans="1:24" x14ac:dyDescent="0.3">
      <c r="A1317" s="66"/>
      <c r="B1317" s="66"/>
      <c r="R1317" s="71"/>
      <c r="S1317" s="71"/>
      <c r="T1317" s="71"/>
      <c r="U1317" s="71"/>
      <c r="V1317" s="71"/>
      <c r="W1317" s="71"/>
      <c r="X1317" s="71"/>
    </row>
    <row r="1318" spans="1:24" x14ac:dyDescent="0.3">
      <c r="A1318" s="66"/>
      <c r="B1318" s="66"/>
      <c r="R1318" s="71"/>
      <c r="S1318" s="71"/>
      <c r="T1318" s="71"/>
      <c r="U1318" s="71"/>
      <c r="V1318" s="71"/>
      <c r="W1318" s="71"/>
      <c r="X1318" s="71"/>
    </row>
    <row r="1319" spans="1:24" x14ac:dyDescent="0.3">
      <c r="A1319" s="66"/>
      <c r="B1319" s="66"/>
      <c r="R1319" s="71"/>
      <c r="S1319" s="71"/>
      <c r="T1319" s="71"/>
      <c r="U1319" s="71"/>
      <c r="V1319" s="71"/>
      <c r="W1319" s="71"/>
      <c r="X1319" s="71"/>
    </row>
    <row r="1320" spans="1:24" x14ac:dyDescent="0.3">
      <c r="A1320" s="66"/>
      <c r="B1320" s="66"/>
      <c r="R1320" s="71"/>
      <c r="S1320" s="71"/>
      <c r="T1320" s="71"/>
      <c r="U1320" s="71"/>
      <c r="V1320" s="71"/>
      <c r="W1320" s="71"/>
      <c r="X1320" s="71"/>
    </row>
    <row r="1321" spans="1:24" x14ac:dyDescent="0.3">
      <c r="A1321" s="66"/>
      <c r="B1321" s="66"/>
      <c r="R1321" s="71"/>
      <c r="S1321" s="71"/>
      <c r="T1321" s="71"/>
      <c r="U1321" s="71"/>
      <c r="V1321" s="71"/>
      <c r="W1321" s="71"/>
      <c r="X1321" s="71"/>
    </row>
    <row r="1322" spans="1:24" x14ac:dyDescent="0.3">
      <c r="A1322" s="66"/>
      <c r="B1322" s="66"/>
      <c r="R1322" s="71"/>
      <c r="S1322" s="71"/>
      <c r="T1322" s="71"/>
      <c r="U1322" s="71"/>
      <c r="V1322" s="71"/>
      <c r="W1322" s="71"/>
      <c r="X1322" s="71"/>
    </row>
    <row r="1323" spans="1:24" x14ac:dyDescent="0.3">
      <c r="A1323" s="66"/>
      <c r="B1323" s="66"/>
      <c r="R1323" s="71"/>
      <c r="S1323" s="71"/>
      <c r="T1323" s="71"/>
      <c r="U1323" s="71"/>
      <c r="V1323" s="71"/>
      <c r="W1323" s="71"/>
      <c r="X1323" s="71"/>
    </row>
    <row r="1324" spans="1:24" x14ac:dyDescent="0.3">
      <c r="A1324" s="66"/>
      <c r="B1324" s="66"/>
      <c r="R1324" s="71"/>
      <c r="S1324" s="71"/>
      <c r="T1324" s="71"/>
      <c r="U1324" s="71"/>
      <c r="V1324" s="71"/>
      <c r="W1324" s="71"/>
      <c r="X1324" s="71"/>
    </row>
    <row r="1325" spans="1:24" x14ac:dyDescent="0.3">
      <c r="A1325" s="66"/>
      <c r="B1325" s="66"/>
      <c r="R1325" s="71"/>
      <c r="S1325" s="71"/>
      <c r="T1325" s="71"/>
      <c r="U1325" s="71"/>
      <c r="V1325" s="71"/>
      <c r="W1325" s="71"/>
      <c r="X1325" s="71"/>
    </row>
    <row r="1326" spans="1:24" x14ac:dyDescent="0.3">
      <c r="A1326" s="66"/>
      <c r="B1326" s="66"/>
      <c r="R1326" s="71"/>
      <c r="S1326" s="71"/>
      <c r="T1326" s="71"/>
      <c r="U1326" s="71"/>
      <c r="V1326" s="71"/>
      <c r="W1326" s="71"/>
      <c r="X1326" s="71"/>
    </row>
    <row r="1327" spans="1:24" x14ac:dyDescent="0.3">
      <c r="A1327" s="66"/>
      <c r="B1327" s="66"/>
      <c r="R1327" s="71"/>
      <c r="S1327" s="71"/>
      <c r="T1327" s="71"/>
      <c r="U1327" s="71"/>
      <c r="V1327" s="71"/>
      <c r="W1327" s="71"/>
      <c r="X1327" s="71"/>
    </row>
    <row r="1328" spans="1:24" x14ac:dyDescent="0.3">
      <c r="A1328" s="66"/>
      <c r="B1328" s="66"/>
      <c r="R1328" s="71"/>
      <c r="S1328" s="71"/>
      <c r="T1328" s="71"/>
      <c r="U1328" s="71"/>
      <c r="V1328" s="71"/>
      <c r="W1328" s="71"/>
      <c r="X1328" s="71"/>
    </row>
    <row r="1329" spans="1:24" x14ac:dyDescent="0.3">
      <c r="A1329" s="66"/>
      <c r="B1329" s="66"/>
      <c r="R1329" s="71"/>
      <c r="S1329" s="71"/>
      <c r="T1329" s="71"/>
      <c r="U1329" s="71"/>
      <c r="V1329" s="71"/>
      <c r="W1329" s="71"/>
      <c r="X1329" s="71"/>
    </row>
    <row r="1330" spans="1:24" x14ac:dyDescent="0.3">
      <c r="A1330" s="66"/>
      <c r="B1330" s="66"/>
      <c r="R1330" s="71"/>
      <c r="S1330" s="71"/>
      <c r="T1330" s="71"/>
      <c r="U1330" s="71"/>
      <c r="V1330" s="71"/>
      <c r="W1330" s="71"/>
      <c r="X1330" s="71"/>
    </row>
    <row r="1331" spans="1:24" x14ac:dyDescent="0.3">
      <c r="A1331" s="66"/>
      <c r="B1331" s="66"/>
      <c r="R1331" s="71"/>
      <c r="S1331" s="71"/>
      <c r="T1331" s="71"/>
      <c r="U1331" s="71"/>
      <c r="V1331" s="71"/>
      <c r="W1331" s="71"/>
      <c r="X1331" s="71"/>
    </row>
    <row r="1332" spans="1:24" x14ac:dyDescent="0.3">
      <c r="A1332" s="66"/>
      <c r="B1332" s="66"/>
      <c r="R1332" s="71"/>
      <c r="S1332" s="71"/>
      <c r="T1332" s="71"/>
      <c r="U1332" s="71"/>
      <c r="V1332" s="71"/>
      <c r="W1332" s="71"/>
      <c r="X1332" s="71"/>
    </row>
    <row r="1333" spans="1:24" x14ac:dyDescent="0.3">
      <c r="A1333" s="66"/>
      <c r="B1333" s="66"/>
      <c r="R1333" s="71"/>
      <c r="S1333" s="71"/>
      <c r="T1333" s="71"/>
      <c r="U1333" s="71"/>
      <c r="V1333" s="71"/>
      <c r="W1333" s="71"/>
      <c r="X1333" s="71"/>
    </row>
    <row r="1334" spans="1:24" x14ac:dyDescent="0.3">
      <c r="A1334" s="66"/>
      <c r="B1334" s="66"/>
      <c r="R1334" s="71"/>
      <c r="S1334" s="71"/>
      <c r="T1334" s="71"/>
      <c r="U1334" s="71"/>
      <c r="V1334" s="71"/>
      <c r="W1334" s="71"/>
      <c r="X1334" s="71"/>
    </row>
    <row r="1335" spans="1:24" x14ac:dyDescent="0.3">
      <c r="A1335" s="66"/>
      <c r="B1335" s="66"/>
      <c r="R1335" s="71"/>
      <c r="S1335" s="71"/>
      <c r="T1335" s="71"/>
      <c r="U1335" s="71"/>
      <c r="V1335" s="71"/>
      <c r="W1335" s="71"/>
      <c r="X1335" s="71"/>
    </row>
    <row r="1336" spans="1:24" x14ac:dyDescent="0.3">
      <c r="A1336" s="66"/>
      <c r="B1336" s="66"/>
      <c r="R1336" s="71"/>
      <c r="S1336" s="71"/>
      <c r="T1336" s="71"/>
      <c r="U1336" s="71"/>
      <c r="V1336" s="71"/>
      <c r="W1336" s="71"/>
      <c r="X1336" s="71"/>
    </row>
    <row r="1337" spans="1:24" x14ac:dyDescent="0.3">
      <c r="A1337" s="66"/>
      <c r="B1337" s="66"/>
      <c r="R1337" s="71"/>
      <c r="S1337" s="71"/>
      <c r="T1337" s="71"/>
      <c r="U1337" s="71"/>
      <c r="V1337" s="71"/>
      <c r="W1337" s="71"/>
      <c r="X1337" s="71"/>
    </row>
    <row r="1338" spans="1:24" x14ac:dyDescent="0.3">
      <c r="A1338" s="66"/>
      <c r="B1338" s="66"/>
      <c r="R1338" s="71"/>
      <c r="S1338" s="71"/>
      <c r="T1338" s="71"/>
      <c r="U1338" s="71"/>
      <c r="V1338" s="71"/>
      <c r="W1338" s="71"/>
      <c r="X1338" s="71"/>
    </row>
    <row r="1339" spans="1:24" x14ac:dyDescent="0.3">
      <c r="A1339" s="66"/>
      <c r="B1339" s="66"/>
      <c r="R1339" s="71"/>
      <c r="S1339" s="71"/>
      <c r="T1339" s="71"/>
      <c r="U1339" s="71"/>
      <c r="V1339" s="71"/>
      <c r="W1339" s="71"/>
      <c r="X1339" s="71"/>
    </row>
    <row r="1340" spans="1:24" x14ac:dyDescent="0.3">
      <c r="A1340" s="66"/>
      <c r="B1340" s="66"/>
      <c r="R1340" s="71"/>
      <c r="S1340" s="71"/>
      <c r="T1340" s="71"/>
      <c r="U1340" s="71"/>
      <c r="V1340" s="71"/>
      <c r="W1340" s="71"/>
      <c r="X1340" s="71"/>
    </row>
    <row r="1341" spans="1:24" x14ac:dyDescent="0.3">
      <c r="A1341" s="66"/>
      <c r="B1341" s="66"/>
      <c r="R1341" s="71"/>
      <c r="S1341" s="71"/>
      <c r="T1341" s="71"/>
      <c r="U1341" s="71"/>
      <c r="V1341" s="71"/>
      <c r="W1341" s="71"/>
      <c r="X1341" s="71"/>
    </row>
    <row r="1342" spans="1:24" x14ac:dyDescent="0.3">
      <c r="A1342" s="66"/>
      <c r="B1342" s="66"/>
      <c r="R1342" s="71"/>
      <c r="S1342" s="71"/>
      <c r="T1342" s="71"/>
      <c r="U1342" s="71"/>
      <c r="V1342" s="71"/>
      <c r="W1342" s="71"/>
      <c r="X1342" s="71"/>
    </row>
    <row r="1343" spans="1:24" x14ac:dyDescent="0.3">
      <c r="A1343" s="66"/>
      <c r="B1343" s="66"/>
      <c r="R1343" s="71"/>
      <c r="S1343" s="71"/>
      <c r="T1343" s="71"/>
      <c r="U1343" s="71"/>
      <c r="V1343" s="71"/>
      <c r="W1343" s="71"/>
      <c r="X1343" s="71"/>
    </row>
    <row r="1344" spans="1:24" x14ac:dyDescent="0.3">
      <c r="A1344" s="66"/>
      <c r="B1344" s="66"/>
      <c r="R1344" s="71"/>
      <c r="S1344" s="71"/>
      <c r="T1344" s="71"/>
      <c r="U1344" s="71"/>
      <c r="V1344" s="71"/>
      <c r="W1344" s="71"/>
      <c r="X1344" s="71"/>
    </row>
    <row r="1345" spans="1:24" x14ac:dyDescent="0.3">
      <c r="A1345" s="66"/>
      <c r="B1345" s="66"/>
      <c r="R1345" s="71"/>
      <c r="S1345" s="71"/>
      <c r="T1345" s="71"/>
      <c r="U1345" s="71"/>
      <c r="V1345" s="71"/>
      <c r="W1345" s="71"/>
      <c r="X1345" s="71"/>
    </row>
    <row r="1346" spans="1:24" x14ac:dyDescent="0.3">
      <c r="A1346" s="66"/>
      <c r="B1346" s="66"/>
      <c r="R1346" s="71"/>
      <c r="S1346" s="71"/>
      <c r="T1346" s="71"/>
      <c r="U1346" s="71"/>
      <c r="V1346" s="71"/>
      <c r="W1346" s="71"/>
      <c r="X1346" s="71"/>
    </row>
    <row r="1347" spans="1:24" x14ac:dyDescent="0.3">
      <c r="A1347" s="66"/>
      <c r="B1347" s="66"/>
      <c r="R1347" s="71"/>
      <c r="S1347" s="71"/>
      <c r="T1347" s="71"/>
      <c r="U1347" s="71"/>
      <c r="V1347" s="71"/>
      <c r="W1347" s="71"/>
      <c r="X1347" s="71"/>
    </row>
    <row r="1348" spans="1:24" x14ac:dyDescent="0.3">
      <c r="A1348" s="66"/>
      <c r="B1348" s="66"/>
      <c r="R1348" s="71"/>
      <c r="S1348" s="71"/>
      <c r="T1348" s="71"/>
      <c r="U1348" s="71"/>
      <c r="V1348" s="71"/>
      <c r="W1348" s="71"/>
      <c r="X1348" s="71"/>
    </row>
    <row r="1349" spans="1:24" x14ac:dyDescent="0.3">
      <c r="A1349" s="66"/>
      <c r="B1349" s="66"/>
      <c r="R1349" s="71"/>
      <c r="S1349" s="71"/>
      <c r="T1349" s="71"/>
      <c r="U1349" s="71"/>
      <c r="V1349" s="71"/>
      <c r="W1349" s="71"/>
      <c r="X1349" s="71"/>
    </row>
    <row r="1350" spans="1:24" x14ac:dyDescent="0.3">
      <c r="A1350" s="66"/>
      <c r="B1350" s="66"/>
      <c r="R1350" s="71"/>
      <c r="S1350" s="71"/>
      <c r="T1350" s="71"/>
      <c r="U1350" s="71"/>
      <c r="V1350" s="71"/>
      <c r="W1350" s="71"/>
      <c r="X1350" s="71"/>
    </row>
    <row r="1351" spans="1:24" x14ac:dyDescent="0.3">
      <c r="A1351" s="66"/>
      <c r="B1351" s="66"/>
      <c r="R1351" s="71"/>
      <c r="S1351" s="71"/>
      <c r="T1351" s="71"/>
      <c r="U1351" s="71"/>
      <c r="V1351" s="71"/>
      <c r="W1351" s="71"/>
      <c r="X1351" s="71"/>
    </row>
    <row r="1352" spans="1:24" x14ac:dyDescent="0.3">
      <c r="A1352" s="66"/>
      <c r="B1352" s="66"/>
      <c r="R1352" s="71"/>
      <c r="S1352" s="71"/>
      <c r="T1352" s="71"/>
      <c r="U1352" s="71"/>
      <c r="V1352" s="71"/>
      <c r="W1352" s="71"/>
      <c r="X1352" s="71"/>
    </row>
    <row r="1353" spans="1:24" x14ac:dyDescent="0.3">
      <c r="A1353" s="66"/>
      <c r="B1353" s="66"/>
      <c r="R1353" s="71"/>
      <c r="S1353" s="71"/>
      <c r="T1353" s="71"/>
      <c r="U1353" s="71"/>
      <c r="V1353" s="71"/>
      <c r="W1353" s="71"/>
      <c r="X1353" s="71"/>
    </row>
    <row r="1354" spans="1:24" x14ac:dyDescent="0.3">
      <c r="A1354" s="66"/>
      <c r="B1354" s="66"/>
      <c r="R1354" s="71"/>
      <c r="S1354" s="71"/>
      <c r="T1354" s="71"/>
      <c r="U1354" s="71"/>
      <c r="V1354" s="71"/>
      <c r="W1354" s="71"/>
      <c r="X1354" s="71"/>
    </row>
    <row r="1355" spans="1:24" x14ac:dyDescent="0.3">
      <c r="A1355" s="66"/>
      <c r="B1355" s="66"/>
      <c r="R1355" s="71"/>
      <c r="S1355" s="71"/>
      <c r="T1355" s="71"/>
      <c r="U1355" s="71"/>
      <c r="V1355" s="71"/>
      <c r="W1355" s="71"/>
      <c r="X1355" s="71"/>
    </row>
    <row r="1356" spans="1:24" x14ac:dyDescent="0.3">
      <c r="A1356" s="66"/>
      <c r="B1356" s="66"/>
      <c r="R1356" s="71"/>
      <c r="S1356" s="71"/>
      <c r="T1356" s="71"/>
      <c r="U1356" s="71"/>
      <c r="V1356" s="71"/>
      <c r="W1356" s="71"/>
      <c r="X1356" s="71"/>
    </row>
    <row r="1357" spans="1:24" x14ac:dyDescent="0.3">
      <c r="A1357" s="66"/>
      <c r="B1357" s="66"/>
      <c r="R1357" s="71"/>
      <c r="S1357" s="71"/>
      <c r="T1357" s="71"/>
      <c r="U1357" s="71"/>
      <c r="V1357" s="71"/>
      <c r="W1357" s="71"/>
      <c r="X1357" s="71"/>
    </row>
    <row r="1358" spans="1:24" x14ac:dyDescent="0.3">
      <c r="A1358" s="66"/>
      <c r="B1358" s="66"/>
      <c r="R1358" s="71"/>
      <c r="S1358" s="71"/>
      <c r="T1358" s="71"/>
      <c r="U1358" s="71"/>
      <c r="V1358" s="71"/>
      <c r="W1358" s="71"/>
      <c r="X1358" s="71"/>
    </row>
    <row r="1359" spans="1:24" x14ac:dyDescent="0.3">
      <c r="A1359" s="66"/>
      <c r="B1359" s="66"/>
      <c r="R1359" s="71"/>
      <c r="S1359" s="71"/>
      <c r="T1359" s="71"/>
      <c r="U1359" s="71"/>
      <c r="V1359" s="71"/>
      <c r="W1359" s="71"/>
      <c r="X1359" s="71"/>
    </row>
    <row r="1360" spans="1:24" x14ac:dyDescent="0.3">
      <c r="A1360" s="66"/>
      <c r="B1360" s="66"/>
      <c r="R1360" s="71"/>
      <c r="S1360" s="71"/>
      <c r="T1360" s="71"/>
      <c r="U1360" s="71"/>
      <c r="V1360" s="71"/>
      <c r="W1360" s="71"/>
      <c r="X1360" s="71"/>
    </row>
    <row r="1361" spans="1:24" x14ac:dyDescent="0.3">
      <c r="A1361" s="66"/>
      <c r="B1361" s="66"/>
      <c r="R1361" s="71"/>
      <c r="S1361" s="71"/>
      <c r="T1361" s="71"/>
      <c r="U1361" s="71"/>
      <c r="V1361" s="71"/>
      <c r="W1361" s="71"/>
      <c r="X1361" s="71"/>
    </row>
    <row r="1362" spans="1:24" x14ac:dyDescent="0.3">
      <c r="A1362" s="66"/>
      <c r="B1362" s="66"/>
      <c r="R1362" s="71"/>
      <c r="S1362" s="71"/>
      <c r="T1362" s="71"/>
      <c r="U1362" s="71"/>
      <c r="V1362" s="71"/>
      <c r="W1362" s="71"/>
      <c r="X1362" s="71"/>
    </row>
    <row r="1363" spans="1:24" x14ac:dyDescent="0.3">
      <c r="A1363" s="66"/>
      <c r="B1363" s="66"/>
      <c r="R1363" s="71"/>
      <c r="S1363" s="71"/>
      <c r="T1363" s="71"/>
      <c r="U1363" s="71"/>
      <c r="V1363" s="71"/>
      <c r="W1363" s="71"/>
      <c r="X1363" s="71"/>
    </row>
    <row r="1364" spans="1:24" x14ac:dyDescent="0.3">
      <c r="A1364" s="66"/>
      <c r="B1364" s="66"/>
      <c r="R1364" s="71"/>
      <c r="S1364" s="71"/>
      <c r="T1364" s="71"/>
      <c r="U1364" s="71"/>
      <c r="V1364" s="71"/>
      <c r="W1364" s="71"/>
      <c r="X1364" s="71"/>
    </row>
    <row r="1365" spans="1:24" x14ac:dyDescent="0.3">
      <c r="A1365" s="66"/>
      <c r="B1365" s="66"/>
      <c r="R1365" s="71"/>
      <c r="S1365" s="71"/>
      <c r="T1365" s="71"/>
      <c r="U1365" s="71"/>
      <c r="V1365" s="71"/>
      <c r="W1365" s="71"/>
      <c r="X1365" s="71"/>
    </row>
    <row r="1366" spans="1:24" x14ac:dyDescent="0.3">
      <c r="A1366" s="66"/>
      <c r="B1366" s="66"/>
      <c r="R1366" s="71"/>
      <c r="S1366" s="71"/>
      <c r="T1366" s="71"/>
      <c r="U1366" s="71"/>
      <c r="V1366" s="71"/>
      <c r="W1366" s="71"/>
      <c r="X1366" s="71"/>
    </row>
    <row r="1367" spans="1:24" x14ac:dyDescent="0.3">
      <c r="A1367" s="66"/>
      <c r="B1367" s="66"/>
      <c r="R1367" s="71"/>
      <c r="S1367" s="71"/>
      <c r="T1367" s="71"/>
      <c r="U1367" s="71"/>
      <c r="V1367" s="71"/>
      <c r="W1367" s="71"/>
      <c r="X1367" s="71"/>
    </row>
    <row r="1368" spans="1:24" x14ac:dyDescent="0.3">
      <c r="A1368" s="66"/>
      <c r="B1368" s="66"/>
      <c r="R1368" s="71"/>
      <c r="S1368" s="71"/>
      <c r="T1368" s="71"/>
      <c r="U1368" s="71"/>
      <c r="V1368" s="71"/>
      <c r="W1368" s="71"/>
      <c r="X1368" s="71"/>
    </row>
    <row r="1369" spans="1:24" x14ac:dyDescent="0.3">
      <c r="A1369" s="66"/>
      <c r="B1369" s="66"/>
      <c r="R1369" s="71"/>
      <c r="S1369" s="71"/>
      <c r="T1369" s="71"/>
      <c r="U1369" s="71"/>
      <c r="V1369" s="71"/>
      <c r="W1369" s="71"/>
      <c r="X1369" s="71"/>
    </row>
    <row r="1370" spans="1:24" x14ac:dyDescent="0.3">
      <c r="A1370" s="66"/>
      <c r="B1370" s="66"/>
      <c r="R1370" s="71"/>
      <c r="S1370" s="71"/>
      <c r="T1370" s="71"/>
      <c r="U1370" s="71"/>
      <c r="V1370" s="71"/>
      <c r="W1370" s="71"/>
      <c r="X1370" s="71"/>
    </row>
    <row r="1371" spans="1:24" x14ac:dyDescent="0.3">
      <c r="A1371" s="66"/>
      <c r="B1371" s="66"/>
      <c r="R1371" s="71"/>
      <c r="S1371" s="71"/>
      <c r="T1371" s="71"/>
      <c r="U1371" s="71"/>
      <c r="V1371" s="71"/>
      <c r="W1371" s="71"/>
      <c r="X1371" s="71"/>
    </row>
    <row r="1372" spans="1:24" x14ac:dyDescent="0.3">
      <c r="A1372" s="66"/>
      <c r="B1372" s="66"/>
      <c r="R1372" s="71"/>
      <c r="S1372" s="71"/>
      <c r="T1372" s="71"/>
      <c r="U1372" s="71"/>
      <c r="V1372" s="71"/>
      <c r="W1372" s="71"/>
      <c r="X1372" s="71"/>
    </row>
    <row r="1373" spans="1:24" x14ac:dyDescent="0.3">
      <c r="A1373" s="66"/>
      <c r="B1373" s="66"/>
      <c r="R1373" s="71"/>
      <c r="S1373" s="71"/>
      <c r="T1373" s="71"/>
      <c r="U1373" s="71"/>
      <c r="V1373" s="71"/>
      <c r="W1373" s="71"/>
      <c r="X1373" s="71"/>
    </row>
    <row r="1374" spans="1:24" x14ac:dyDescent="0.3">
      <c r="A1374" s="66"/>
      <c r="B1374" s="66"/>
      <c r="R1374" s="71"/>
      <c r="S1374" s="71"/>
      <c r="T1374" s="71"/>
      <c r="U1374" s="71"/>
      <c r="V1374" s="71"/>
      <c r="W1374" s="71"/>
      <c r="X1374" s="71"/>
    </row>
    <row r="1375" spans="1:24" x14ac:dyDescent="0.3">
      <c r="A1375" s="66"/>
      <c r="B1375" s="66"/>
      <c r="R1375" s="71"/>
      <c r="S1375" s="71"/>
      <c r="T1375" s="71"/>
      <c r="U1375" s="71"/>
      <c r="V1375" s="71"/>
      <c r="W1375" s="71"/>
      <c r="X1375" s="71"/>
    </row>
    <row r="1376" spans="1:24" x14ac:dyDescent="0.3">
      <c r="A1376" s="66"/>
      <c r="B1376" s="66"/>
      <c r="R1376" s="71"/>
      <c r="S1376" s="71"/>
      <c r="T1376" s="71"/>
      <c r="U1376" s="71"/>
      <c r="V1376" s="71"/>
      <c r="W1376" s="71"/>
      <c r="X1376" s="71"/>
    </row>
    <row r="1377" spans="1:24" x14ac:dyDescent="0.3">
      <c r="A1377" s="66"/>
      <c r="B1377" s="66"/>
      <c r="R1377" s="71"/>
      <c r="S1377" s="71"/>
      <c r="T1377" s="71"/>
      <c r="U1377" s="71"/>
      <c r="V1377" s="71"/>
      <c r="W1377" s="71"/>
      <c r="X1377" s="71"/>
    </row>
    <row r="1378" spans="1:24" x14ac:dyDescent="0.3">
      <c r="A1378" s="66"/>
      <c r="B1378" s="66"/>
      <c r="R1378" s="71"/>
      <c r="S1378" s="71"/>
      <c r="T1378" s="71"/>
      <c r="U1378" s="71"/>
      <c r="V1378" s="71"/>
      <c r="W1378" s="71"/>
      <c r="X1378" s="71"/>
    </row>
    <row r="1379" spans="1:24" x14ac:dyDescent="0.3">
      <c r="A1379" s="66"/>
      <c r="B1379" s="66"/>
      <c r="R1379" s="71"/>
      <c r="S1379" s="71"/>
      <c r="T1379" s="71"/>
      <c r="U1379" s="71"/>
      <c r="V1379" s="71"/>
      <c r="W1379" s="71"/>
      <c r="X1379" s="71"/>
    </row>
    <row r="1380" spans="1:24" x14ac:dyDescent="0.3">
      <c r="A1380" s="66"/>
      <c r="B1380" s="66"/>
      <c r="R1380" s="71"/>
      <c r="S1380" s="71"/>
      <c r="T1380" s="71"/>
      <c r="U1380" s="71"/>
      <c r="V1380" s="71"/>
      <c r="W1380" s="71"/>
      <c r="X1380" s="71"/>
    </row>
    <row r="1381" spans="1:24" x14ac:dyDescent="0.3">
      <c r="A1381" s="66"/>
      <c r="B1381" s="66"/>
      <c r="R1381" s="71"/>
      <c r="S1381" s="71"/>
      <c r="T1381" s="71"/>
      <c r="U1381" s="71"/>
      <c r="V1381" s="71"/>
      <c r="W1381" s="71"/>
      <c r="X1381" s="71"/>
    </row>
    <row r="1382" spans="1:24" x14ac:dyDescent="0.3">
      <c r="A1382" s="66"/>
      <c r="B1382" s="66"/>
      <c r="R1382" s="71"/>
      <c r="S1382" s="71"/>
      <c r="T1382" s="71"/>
      <c r="U1382" s="71"/>
      <c r="V1382" s="71"/>
      <c r="W1382" s="71"/>
      <c r="X1382" s="71"/>
    </row>
    <row r="1383" spans="1:24" x14ac:dyDescent="0.3">
      <c r="A1383" s="66"/>
      <c r="B1383" s="66"/>
      <c r="R1383" s="71"/>
      <c r="S1383" s="71"/>
      <c r="T1383" s="71"/>
      <c r="U1383" s="71"/>
      <c r="V1383" s="71"/>
      <c r="W1383" s="71"/>
      <c r="X1383" s="71"/>
    </row>
    <row r="1384" spans="1:24" x14ac:dyDescent="0.3">
      <c r="A1384" s="66"/>
      <c r="B1384" s="66"/>
      <c r="R1384" s="71"/>
      <c r="S1384" s="71"/>
      <c r="T1384" s="71"/>
      <c r="U1384" s="71"/>
      <c r="V1384" s="71"/>
      <c r="W1384" s="71"/>
      <c r="X1384" s="71"/>
    </row>
    <row r="1385" spans="1:24" x14ac:dyDescent="0.3">
      <c r="A1385" s="66"/>
      <c r="B1385" s="66"/>
      <c r="R1385" s="71"/>
      <c r="S1385" s="71"/>
      <c r="T1385" s="71"/>
      <c r="U1385" s="71"/>
      <c r="V1385" s="71"/>
      <c r="W1385" s="71"/>
      <c r="X1385" s="71"/>
    </row>
    <row r="1386" spans="1:24" x14ac:dyDescent="0.3">
      <c r="A1386" s="66"/>
      <c r="B1386" s="66"/>
      <c r="R1386" s="71"/>
      <c r="S1386" s="71"/>
      <c r="T1386" s="71"/>
      <c r="U1386" s="71"/>
      <c r="V1386" s="71"/>
      <c r="W1386" s="71"/>
      <c r="X1386" s="71"/>
    </row>
    <row r="1387" spans="1:24" x14ac:dyDescent="0.3">
      <c r="A1387" s="66"/>
      <c r="B1387" s="66"/>
      <c r="R1387" s="71"/>
      <c r="S1387" s="71"/>
      <c r="T1387" s="71"/>
      <c r="U1387" s="71"/>
      <c r="V1387" s="71"/>
      <c r="W1387" s="71"/>
      <c r="X1387" s="71"/>
    </row>
    <row r="1388" spans="1:24" x14ac:dyDescent="0.3">
      <c r="A1388" s="66"/>
      <c r="B1388" s="66"/>
      <c r="R1388" s="71"/>
      <c r="S1388" s="71"/>
      <c r="T1388" s="71"/>
      <c r="U1388" s="71"/>
      <c r="V1388" s="71"/>
      <c r="W1388" s="71"/>
      <c r="X1388" s="71"/>
    </row>
    <row r="1389" spans="1:24" x14ac:dyDescent="0.3">
      <c r="A1389" s="66"/>
      <c r="B1389" s="66"/>
      <c r="R1389" s="71"/>
      <c r="S1389" s="71"/>
      <c r="T1389" s="71"/>
      <c r="U1389" s="71"/>
      <c r="V1389" s="71"/>
      <c r="W1389" s="71"/>
      <c r="X1389" s="71"/>
    </row>
    <row r="1390" spans="1:24" x14ac:dyDescent="0.3">
      <c r="A1390" s="66"/>
      <c r="B1390" s="66"/>
      <c r="R1390" s="71"/>
      <c r="S1390" s="71"/>
      <c r="T1390" s="71"/>
      <c r="U1390" s="71"/>
      <c r="V1390" s="71"/>
      <c r="W1390" s="71"/>
      <c r="X1390" s="71"/>
    </row>
    <row r="1391" spans="1:24" x14ac:dyDescent="0.3">
      <c r="A1391" s="66"/>
      <c r="B1391" s="66"/>
      <c r="R1391" s="71"/>
      <c r="S1391" s="71"/>
      <c r="T1391" s="71"/>
      <c r="U1391" s="71"/>
      <c r="V1391" s="71"/>
      <c r="W1391" s="71"/>
      <c r="X1391" s="71"/>
    </row>
    <row r="1392" spans="1:24" x14ac:dyDescent="0.3">
      <c r="A1392" s="66"/>
      <c r="B1392" s="66"/>
      <c r="R1392" s="71"/>
      <c r="S1392" s="71"/>
      <c r="T1392" s="71"/>
      <c r="U1392" s="71"/>
      <c r="V1392" s="71"/>
      <c r="W1392" s="71"/>
      <c r="X1392" s="71"/>
    </row>
    <row r="1393" spans="1:24" x14ac:dyDescent="0.3">
      <c r="A1393" s="66"/>
      <c r="B1393" s="66"/>
      <c r="R1393" s="71"/>
      <c r="S1393" s="71"/>
      <c r="T1393" s="71"/>
      <c r="U1393" s="71"/>
      <c r="V1393" s="71"/>
      <c r="W1393" s="71"/>
      <c r="X1393" s="71"/>
    </row>
    <row r="1394" spans="1:24" x14ac:dyDescent="0.3">
      <c r="A1394" s="66"/>
      <c r="B1394" s="66"/>
      <c r="R1394" s="71"/>
      <c r="S1394" s="71"/>
      <c r="T1394" s="71"/>
      <c r="U1394" s="71"/>
      <c r="V1394" s="71"/>
      <c r="W1394" s="71"/>
      <c r="X1394" s="71"/>
    </row>
    <row r="1395" spans="1:24" x14ac:dyDescent="0.3">
      <c r="A1395" s="66"/>
      <c r="B1395" s="66"/>
      <c r="R1395" s="71"/>
      <c r="S1395" s="71"/>
      <c r="T1395" s="71"/>
      <c r="U1395" s="71"/>
      <c r="V1395" s="71"/>
      <c r="W1395" s="71"/>
      <c r="X1395" s="71"/>
    </row>
    <row r="1396" spans="1:24" x14ac:dyDescent="0.3">
      <c r="A1396" s="66"/>
      <c r="B1396" s="66"/>
      <c r="R1396" s="71"/>
      <c r="S1396" s="71"/>
      <c r="T1396" s="71"/>
      <c r="U1396" s="71"/>
      <c r="V1396" s="71"/>
      <c r="W1396" s="71"/>
      <c r="X1396" s="71"/>
    </row>
    <row r="1397" spans="1:24" x14ac:dyDescent="0.3">
      <c r="A1397" s="66"/>
      <c r="B1397" s="66"/>
      <c r="R1397" s="71"/>
      <c r="S1397" s="71"/>
      <c r="T1397" s="71"/>
      <c r="U1397" s="71"/>
      <c r="V1397" s="71"/>
      <c r="W1397" s="71"/>
      <c r="X1397" s="71"/>
    </row>
    <row r="1398" spans="1:24" x14ac:dyDescent="0.3">
      <c r="A1398" s="66"/>
      <c r="B1398" s="66"/>
      <c r="R1398" s="71"/>
      <c r="S1398" s="71"/>
      <c r="T1398" s="71"/>
      <c r="U1398" s="71"/>
      <c r="V1398" s="71"/>
      <c r="W1398" s="71"/>
      <c r="X1398" s="71"/>
    </row>
    <row r="1399" spans="1:24" x14ac:dyDescent="0.3">
      <c r="A1399" s="66"/>
      <c r="B1399" s="66"/>
      <c r="R1399" s="71"/>
      <c r="S1399" s="71"/>
      <c r="T1399" s="71"/>
      <c r="U1399" s="71"/>
      <c r="V1399" s="71"/>
      <c r="W1399" s="71"/>
      <c r="X1399" s="71"/>
    </row>
    <row r="1400" spans="1:24" x14ac:dyDescent="0.3">
      <c r="A1400" s="66"/>
      <c r="B1400" s="66"/>
      <c r="R1400" s="71"/>
      <c r="S1400" s="71"/>
      <c r="T1400" s="71"/>
      <c r="U1400" s="71"/>
      <c r="V1400" s="71"/>
      <c r="W1400" s="71"/>
      <c r="X1400" s="71"/>
    </row>
    <row r="1401" spans="1:24" x14ac:dyDescent="0.3">
      <c r="A1401" s="66"/>
      <c r="B1401" s="66"/>
      <c r="R1401" s="71"/>
      <c r="S1401" s="71"/>
      <c r="T1401" s="71"/>
      <c r="U1401" s="71"/>
      <c r="V1401" s="71"/>
      <c r="W1401" s="71"/>
      <c r="X1401" s="71"/>
    </row>
    <row r="1402" spans="1:24" x14ac:dyDescent="0.3">
      <c r="A1402" s="66"/>
      <c r="B1402" s="66"/>
      <c r="R1402" s="71"/>
      <c r="S1402" s="71"/>
      <c r="T1402" s="71"/>
      <c r="U1402" s="71"/>
      <c r="V1402" s="71"/>
      <c r="W1402" s="71"/>
      <c r="X1402" s="71"/>
    </row>
    <row r="1403" spans="1:24" x14ac:dyDescent="0.3">
      <c r="A1403" s="66"/>
      <c r="B1403" s="66"/>
      <c r="R1403" s="71"/>
      <c r="S1403" s="71"/>
      <c r="T1403" s="71"/>
      <c r="U1403" s="71"/>
      <c r="V1403" s="71"/>
      <c r="W1403" s="71"/>
      <c r="X1403" s="71"/>
    </row>
    <row r="1404" spans="1:24" x14ac:dyDescent="0.3">
      <c r="A1404" s="66"/>
      <c r="B1404" s="66"/>
      <c r="R1404" s="71"/>
      <c r="S1404" s="71"/>
      <c r="T1404" s="71"/>
      <c r="U1404" s="71"/>
      <c r="V1404" s="71"/>
      <c r="W1404" s="71"/>
      <c r="X1404" s="71"/>
    </row>
    <row r="1405" spans="1:24" x14ac:dyDescent="0.3">
      <c r="A1405" s="66"/>
      <c r="B1405" s="66"/>
      <c r="R1405" s="71"/>
      <c r="S1405" s="71"/>
      <c r="T1405" s="71"/>
      <c r="U1405" s="71"/>
      <c r="V1405" s="71"/>
      <c r="W1405" s="71"/>
      <c r="X1405" s="71"/>
    </row>
    <row r="1406" spans="1:24" x14ac:dyDescent="0.3">
      <c r="A1406" s="66"/>
      <c r="B1406" s="66"/>
      <c r="R1406" s="71"/>
      <c r="S1406" s="71"/>
      <c r="T1406" s="71"/>
      <c r="U1406" s="71"/>
      <c r="V1406" s="71"/>
      <c r="W1406" s="71"/>
      <c r="X1406" s="71"/>
    </row>
    <row r="1407" spans="1:24" x14ac:dyDescent="0.3">
      <c r="A1407" s="66"/>
      <c r="B1407" s="66"/>
      <c r="R1407" s="71"/>
      <c r="S1407" s="71"/>
      <c r="T1407" s="71"/>
      <c r="U1407" s="71"/>
      <c r="V1407" s="71"/>
      <c r="W1407" s="71"/>
      <c r="X1407" s="71"/>
    </row>
    <row r="1408" spans="1:24" x14ac:dyDescent="0.3">
      <c r="A1408" s="66"/>
      <c r="B1408" s="66"/>
      <c r="R1408" s="71"/>
      <c r="S1408" s="71"/>
      <c r="T1408" s="71"/>
      <c r="U1408" s="71"/>
      <c r="V1408" s="71"/>
      <c r="W1408" s="71"/>
      <c r="X1408" s="71"/>
    </row>
    <row r="1409" spans="1:24" x14ac:dyDescent="0.3">
      <c r="A1409" s="66"/>
      <c r="B1409" s="66"/>
      <c r="R1409" s="71"/>
      <c r="S1409" s="71"/>
      <c r="T1409" s="71"/>
      <c r="U1409" s="71"/>
      <c r="V1409" s="71"/>
      <c r="W1409" s="71"/>
      <c r="X1409" s="71"/>
    </row>
    <row r="1410" spans="1:24" x14ac:dyDescent="0.3">
      <c r="A1410" s="66"/>
      <c r="B1410" s="66"/>
      <c r="R1410" s="71"/>
      <c r="S1410" s="71"/>
      <c r="T1410" s="71"/>
      <c r="U1410" s="71"/>
      <c r="V1410" s="71"/>
      <c r="W1410" s="71"/>
      <c r="X1410" s="71"/>
    </row>
    <row r="1411" spans="1:24" x14ac:dyDescent="0.3">
      <c r="A1411" s="66"/>
      <c r="B1411" s="66"/>
      <c r="R1411" s="71"/>
      <c r="S1411" s="71"/>
      <c r="T1411" s="71"/>
      <c r="U1411" s="71"/>
      <c r="V1411" s="71"/>
      <c r="W1411" s="71"/>
      <c r="X1411" s="71"/>
    </row>
    <row r="1412" spans="1:24" x14ac:dyDescent="0.3">
      <c r="A1412" s="66"/>
      <c r="B1412" s="66"/>
      <c r="R1412" s="71"/>
      <c r="S1412" s="71"/>
      <c r="T1412" s="71"/>
      <c r="U1412" s="71"/>
      <c r="V1412" s="71"/>
      <c r="W1412" s="71"/>
      <c r="X1412" s="71"/>
    </row>
    <row r="1413" spans="1:24" x14ac:dyDescent="0.3">
      <c r="A1413" s="66"/>
      <c r="B1413" s="66"/>
      <c r="R1413" s="71"/>
      <c r="S1413" s="71"/>
      <c r="T1413" s="71"/>
      <c r="U1413" s="71"/>
      <c r="V1413" s="71"/>
      <c r="W1413" s="71"/>
      <c r="X1413" s="71"/>
    </row>
    <row r="1414" spans="1:24" x14ac:dyDescent="0.3">
      <c r="A1414" s="66"/>
      <c r="B1414" s="66"/>
      <c r="R1414" s="71"/>
      <c r="S1414" s="71"/>
      <c r="T1414" s="71"/>
      <c r="U1414" s="71"/>
      <c r="V1414" s="71"/>
      <c r="W1414" s="71"/>
      <c r="X1414" s="71"/>
    </row>
    <row r="1415" spans="1:24" x14ac:dyDescent="0.3">
      <c r="A1415" s="66"/>
      <c r="B1415" s="66"/>
      <c r="R1415" s="71"/>
      <c r="S1415" s="71"/>
      <c r="T1415" s="71"/>
      <c r="U1415" s="71"/>
      <c r="V1415" s="71"/>
      <c r="W1415" s="71"/>
      <c r="X1415" s="71"/>
    </row>
    <row r="1416" spans="1:24" x14ac:dyDescent="0.3">
      <c r="A1416" s="66"/>
      <c r="B1416" s="66"/>
      <c r="R1416" s="71"/>
      <c r="S1416" s="71"/>
      <c r="T1416" s="71"/>
      <c r="U1416" s="71"/>
      <c r="V1416" s="71"/>
      <c r="W1416" s="71"/>
      <c r="X1416" s="71"/>
    </row>
    <row r="1417" spans="1:24" x14ac:dyDescent="0.3">
      <c r="A1417" s="66"/>
      <c r="B1417" s="66"/>
      <c r="R1417" s="71"/>
      <c r="S1417" s="71"/>
      <c r="T1417" s="71"/>
      <c r="U1417" s="71"/>
      <c r="V1417" s="71"/>
      <c r="W1417" s="71"/>
      <c r="X1417" s="71"/>
    </row>
    <row r="1418" spans="1:24" x14ac:dyDescent="0.3">
      <c r="A1418" s="66"/>
      <c r="B1418" s="66"/>
      <c r="R1418" s="71"/>
      <c r="S1418" s="71"/>
      <c r="T1418" s="71"/>
      <c r="U1418" s="71"/>
      <c r="V1418" s="71"/>
      <c r="W1418" s="71"/>
      <c r="X1418" s="71"/>
    </row>
    <row r="1419" spans="1:24" x14ac:dyDescent="0.3">
      <c r="A1419" s="66"/>
      <c r="B1419" s="66"/>
      <c r="R1419" s="71"/>
      <c r="S1419" s="71"/>
      <c r="T1419" s="71"/>
      <c r="U1419" s="71"/>
      <c r="V1419" s="71"/>
      <c r="W1419" s="71"/>
      <c r="X1419" s="71"/>
    </row>
    <row r="1420" spans="1:24" x14ac:dyDescent="0.3">
      <c r="A1420" s="66"/>
      <c r="B1420" s="66"/>
      <c r="R1420" s="71"/>
      <c r="S1420" s="71"/>
      <c r="T1420" s="71"/>
      <c r="U1420" s="71"/>
      <c r="V1420" s="71"/>
      <c r="W1420" s="71"/>
      <c r="X1420" s="71"/>
    </row>
    <row r="1421" spans="1:24" x14ac:dyDescent="0.3">
      <c r="A1421" s="66"/>
      <c r="B1421" s="66"/>
      <c r="R1421" s="71"/>
      <c r="S1421" s="71"/>
      <c r="T1421" s="71"/>
      <c r="U1421" s="71"/>
      <c r="V1421" s="71"/>
      <c r="W1421" s="71"/>
      <c r="X1421" s="71"/>
    </row>
    <row r="1422" spans="1:24" x14ac:dyDescent="0.3">
      <c r="A1422" s="66"/>
      <c r="B1422" s="66"/>
      <c r="R1422" s="71"/>
      <c r="S1422" s="71"/>
      <c r="T1422" s="71"/>
      <c r="U1422" s="71"/>
      <c r="V1422" s="71"/>
      <c r="W1422" s="71"/>
      <c r="X1422" s="71"/>
    </row>
    <row r="1423" spans="1:24" x14ac:dyDescent="0.3">
      <c r="A1423" s="66"/>
      <c r="B1423" s="66"/>
      <c r="R1423" s="71"/>
      <c r="S1423" s="71"/>
      <c r="T1423" s="71"/>
      <c r="U1423" s="71"/>
      <c r="V1423" s="71"/>
      <c r="W1423" s="71"/>
      <c r="X1423" s="71"/>
    </row>
    <row r="1424" spans="1:24" x14ac:dyDescent="0.3">
      <c r="A1424" s="66"/>
      <c r="B1424" s="66"/>
      <c r="R1424" s="71"/>
      <c r="S1424" s="71"/>
      <c r="T1424" s="71"/>
      <c r="U1424" s="71"/>
      <c r="V1424" s="71"/>
      <c r="W1424" s="71"/>
      <c r="X1424" s="71"/>
    </row>
    <row r="1425" spans="1:24" x14ac:dyDescent="0.3">
      <c r="A1425" s="66"/>
      <c r="B1425" s="66"/>
      <c r="R1425" s="71"/>
      <c r="S1425" s="71"/>
      <c r="T1425" s="71"/>
      <c r="U1425" s="71"/>
      <c r="V1425" s="71"/>
      <c r="W1425" s="71"/>
      <c r="X1425" s="71"/>
    </row>
    <row r="1426" spans="1:24" x14ac:dyDescent="0.3">
      <c r="A1426" s="66"/>
      <c r="B1426" s="66"/>
      <c r="R1426" s="71"/>
      <c r="S1426" s="71"/>
      <c r="T1426" s="71"/>
      <c r="U1426" s="71"/>
      <c r="V1426" s="71"/>
      <c r="W1426" s="71"/>
      <c r="X1426" s="71"/>
    </row>
    <row r="1427" spans="1:24" x14ac:dyDescent="0.3">
      <c r="A1427" s="66"/>
      <c r="B1427" s="66"/>
      <c r="R1427" s="71"/>
      <c r="S1427" s="71"/>
      <c r="T1427" s="71"/>
      <c r="U1427" s="71"/>
      <c r="V1427" s="71"/>
      <c r="W1427" s="71"/>
      <c r="X1427" s="71"/>
    </row>
    <row r="1428" spans="1:24" x14ac:dyDescent="0.3">
      <c r="A1428" s="66"/>
      <c r="B1428" s="66"/>
      <c r="R1428" s="71"/>
      <c r="S1428" s="71"/>
      <c r="T1428" s="71"/>
      <c r="U1428" s="71"/>
      <c r="V1428" s="71"/>
      <c r="W1428" s="71"/>
      <c r="X1428" s="71"/>
    </row>
  </sheetData>
  <mergeCells count="150">
    <mergeCell ref="A87:B87"/>
    <mergeCell ref="P87:Q87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8:B78"/>
    <mergeCell ref="P78:Q78"/>
    <mergeCell ref="A79:B79"/>
    <mergeCell ref="P79:Q79"/>
    <mergeCell ref="A80:B80"/>
    <mergeCell ref="P80:Q80"/>
    <mergeCell ref="A70:B70"/>
    <mergeCell ref="P70:Q70"/>
    <mergeCell ref="A71:A76"/>
    <mergeCell ref="Q71:Q76"/>
    <mergeCell ref="A77:B77"/>
    <mergeCell ref="P77:Q77"/>
    <mergeCell ref="M64:O64"/>
    <mergeCell ref="A67:B67"/>
    <mergeCell ref="A68:B68"/>
    <mergeCell ref="P68:Q68"/>
    <mergeCell ref="A69:B69"/>
    <mergeCell ref="P69:Q69"/>
    <mergeCell ref="A61:Q61"/>
    <mergeCell ref="P62:Q62"/>
    <mergeCell ref="A63:B66"/>
    <mergeCell ref="C63:D63"/>
    <mergeCell ref="E63:F63"/>
    <mergeCell ref="G63:H63"/>
    <mergeCell ref="I63:J63"/>
    <mergeCell ref="K63:L63"/>
    <mergeCell ref="M63:O63"/>
    <mergeCell ref="P63:Q66"/>
    <mergeCell ref="C64:D64"/>
    <mergeCell ref="E64:F64"/>
    <mergeCell ref="G64:H64"/>
    <mergeCell ref="I64:J64"/>
    <mergeCell ref="K64:L64"/>
    <mergeCell ref="P67:Q67"/>
    <mergeCell ref="A62:C62"/>
    <mergeCell ref="A57:B57"/>
    <mergeCell ref="P57:Q57"/>
    <mergeCell ref="A58:B58"/>
    <mergeCell ref="P58:Q58"/>
    <mergeCell ref="A60:Q60"/>
    <mergeCell ref="A54:B54"/>
    <mergeCell ref="P54:Q54"/>
    <mergeCell ref="A55:B55"/>
    <mergeCell ref="P55:Q55"/>
    <mergeCell ref="A56:B56"/>
    <mergeCell ref="P56:Q56"/>
    <mergeCell ref="A51:B51"/>
    <mergeCell ref="P51:Q51"/>
    <mergeCell ref="A52:B52"/>
    <mergeCell ref="P52:Q52"/>
    <mergeCell ref="A53:B53"/>
    <mergeCell ref="P53:Q53"/>
    <mergeCell ref="A48:B48"/>
    <mergeCell ref="P48:Q48"/>
    <mergeCell ref="A49:B49"/>
    <mergeCell ref="P49:Q49"/>
    <mergeCell ref="A50:B50"/>
    <mergeCell ref="P50:Q50"/>
    <mergeCell ref="A40:B40"/>
    <mergeCell ref="P40:Q40"/>
    <mergeCell ref="A41:B41"/>
    <mergeCell ref="P41:Q41"/>
    <mergeCell ref="A42:A47"/>
    <mergeCell ref="Q42:Q47"/>
    <mergeCell ref="K35:L35"/>
    <mergeCell ref="M35:O35"/>
    <mergeCell ref="A38:B38"/>
    <mergeCell ref="A39:B39"/>
    <mergeCell ref="P39:Q39"/>
    <mergeCell ref="P38:Q38"/>
    <mergeCell ref="A31:Q31"/>
    <mergeCell ref="A32:Q32"/>
    <mergeCell ref="A34:B37"/>
    <mergeCell ref="C34:D34"/>
    <mergeCell ref="E34:F34"/>
    <mergeCell ref="G34:H34"/>
    <mergeCell ref="I34:J34"/>
    <mergeCell ref="K34:L34"/>
    <mergeCell ref="M34:O34"/>
    <mergeCell ref="P34:Q37"/>
    <mergeCell ref="C35:D35"/>
    <mergeCell ref="E35:F35"/>
    <mergeCell ref="G35:H35"/>
    <mergeCell ref="I35:J35"/>
    <mergeCell ref="A33:C33"/>
    <mergeCell ref="O33:Q33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A10:B10"/>
    <mergeCell ref="P10:Q10"/>
    <mergeCell ref="A8:B8"/>
    <mergeCell ref="A11:B11"/>
    <mergeCell ref="P11:Q11"/>
    <mergeCell ref="A12:A17"/>
    <mergeCell ref="Q12:Q17"/>
    <mergeCell ref="P8:Q8"/>
    <mergeCell ref="A19:B19"/>
    <mergeCell ref="P19:Q19"/>
    <mergeCell ref="A18:B18"/>
    <mergeCell ref="P18:Q18"/>
    <mergeCell ref="A20:B20"/>
    <mergeCell ref="P20:Q20"/>
    <mergeCell ref="A21:B21"/>
    <mergeCell ref="P21:Q21"/>
    <mergeCell ref="A22:B22"/>
    <mergeCell ref="P22:Q22"/>
    <mergeCell ref="A23:B23"/>
    <mergeCell ref="P23:Q23"/>
    <mergeCell ref="A27:B27"/>
    <mergeCell ref="P27:Q27"/>
    <mergeCell ref="A28:B28"/>
    <mergeCell ref="P28:Q28"/>
    <mergeCell ref="A24:B24"/>
    <mergeCell ref="P24:Q24"/>
    <mergeCell ref="A25:B25"/>
    <mergeCell ref="P25:Q25"/>
    <mergeCell ref="A26:B26"/>
    <mergeCell ref="P26:Q26"/>
  </mergeCells>
  <printOptions horizontalCentered="1"/>
  <pageMargins left="0.2" right="0.2" top="1" bottom="0.75" header="0.3" footer="0.3"/>
  <pageSetup paperSize="9" scale="75" firstPageNumber="52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H31"/>
  <sheetViews>
    <sheetView rightToLeft="1" view="pageBreakPreview" zoomScale="75" zoomScaleNormal="75" zoomScaleSheetLayoutView="75" workbookViewId="0">
      <selection activeCell="AJ31" sqref="AJ31"/>
    </sheetView>
  </sheetViews>
  <sheetFormatPr defaultRowHeight="20.25" x14ac:dyDescent="0.3"/>
  <cols>
    <col min="1" max="1" width="2.9140625" style="83" customWidth="1"/>
    <col min="2" max="2" width="6.4140625" style="83" customWidth="1"/>
    <col min="3" max="3" width="6.1640625" style="83" customWidth="1"/>
    <col min="4" max="4" width="6.83203125" style="83" customWidth="1"/>
    <col min="5" max="5" width="7.58203125" style="83" customWidth="1"/>
    <col min="6" max="6" width="6.6640625" style="83" customWidth="1"/>
    <col min="7" max="7" width="6.58203125" style="83" customWidth="1"/>
    <col min="8" max="8" width="7.58203125" style="83" customWidth="1"/>
    <col min="9" max="9" width="6.58203125" style="83" customWidth="1"/>
    <col min="10" max="11" width="6.6640625" style="83" customWidth="1"/>
    <col min="12" max="12" width="6.1640625" style="83" customWidth="1"/>
    <col min="13" max="13" width="6.5" style="83" customWidth="1"/>
    <col min="14" max="14" width="6.25" style="83" customWidth="1"/>
    <col min="15" max="15" width="6.83203125" style="83" customWidth="1"/>
    <col min="16" max="16" width="9.5" style="83" customWidth="1"/>
    <col min="17" max="17" width="2.9140625" style="83" customWidth="1"/>
    <col min="18" max="18" width="2" style="83" customWidth="1"/>
    <col min="19" max="19" width="7.5" style="83" customWidth="1"/>
    <col min="20" max="20" width="4.9140625" style="83" customWidth="1"/>
    <col min="21" max="21" width="5.1640625" style="83" customWidth="1"/>
    <col min="22" max="22" width="5.25" style="83" customWidth="1"/>
    <col min="23" max="23" width="5.1640625" style="83" customWidth="1"/>
    <col min="24" max="24" width="5.25" style="83" customWidth="1"/>
    <col min="25" max="25" width="5.4140625" style="83" customWidth="1"/>
    <col min="26" max="26" width="4.5" style="83" customWidth="1"/>
    <col min="27" max="27" width="5.33203125" style="83" customWidth="1"/>
    <col min="28" max="28" width="4.9140625" style="83" customWidth="1"/>
    <col min="29" max="29" width="5.1640625" style="83" customWidth="1"/>
    <col min="30" max="30" width="4.4140625" style="83" customWidth="1"/>
    <col min="31" max="31" width="5" style="83" customWidth="1"/>
    <col min="32" max="32" width="5.75" style="83" customWidth="1"/>
    <col min="33" max="34" width="5.33203125" style="83" customWidth="1"/>
    <col min="35" max="35" width="6.1640625" style="83" customWidth="1"/>
    <col min="36" max="36" width="6.33203125" style="83" customWidth="1"/>
    <col min="37" max="37" width="6.25" style="83" customWidth="1"/>
    <col min="38" max="38" width="9.9140625" style="83" customWidth="1"/>
    <col min="39" max="39" width="2.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4" customHeight="1" x14ac:dyDescent="0.3">
      <c r="A1" s="132"/>
      <c r="B1" s="1049" t="s">
        <v>566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31"/>
      <c r="R1" s="75"/>
      <c r="S1" s="75"/>
      <c r="T1" s="163"/>
      <c r="U1" s="163"/>
      <c r="V1" s="75"/>
      <c r="W1" s="75"/>
      <c r="X1" s="75"/>
      <c r="Y1" s="75"/>
      <c r="Z1" s="163"/>
      <c r="AA1" s="163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6"/>
      <c r="AM1" s="76"/>
      <c r="AN1" s="76"/>
      <c r="AO1" s="76"/>
      <c r="AP1" s="76"/>
      <c r="AQ1" s="76"/>
      <c r="AR1" s="76"/>
      <c r="AS1" s="76"/>
      <c r="AT1" s="76"/>
      <c r="AU1" s="77"/>
    </row>
    <row r="2" spans="1:60" s="28" customFormat="1" ht="21.75" customHeight="1" x14ac:dyDescent="0.3">
      <c r="A2" s="1077" t="s">
        <v>968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78"/>
      <c r="S2" s="78"/>
      <c r="T2" s="78"/>
      <c r="U2" s="78"/>
      <c r="V2" s="78"/>
      <c r="W2" s="75"/>
      <c r="X2" s="75"/>
      <c r="Y2" s="75"/>
      <c r="Z2" s="163"/>
      <c r="AA2" s="163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6"/>
      <c r="AM2" s="76"/>
      <c r="AN2" s="76"/>
      <c r="AO2" s="76"/>
      <c r="AP2" s="76"/>
      <c r="AQ2" s="76"/>
      <c r="AR2" s="76"/>
      <c r="AS2" s="76"/>
      <c r="AT2" s="76"/>
      <c r="AU2" s="77"/>
    </row>
    <row r="3" spans="1:60" s="28" customFormat="1" ht="21" customHeight="1" thickBot="1" x14ac:dyDescent="0.35">
      <c r="A3" s="1093" t="s">
        <v>1153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1154</v>
      </c>
      <c r="Q3" s="1078"/>
      <c r="R3" s="1066" t="s">
        <v>1155</v>
      </c>
      <c r="S3" s="1066"/>
      <c r="T3" s="1066"/>
      <c r="U3" s="1066"/>
      <c r="V3" s="1066"/>
      <c r="W3" s="1066"/>
      <c r="X3" s="1066"/>
      <c r="Y3" s="1066"/>
      <c r="Z3" s="1066"/>
      <c r="AA3" s="1066"/>
      <c r="AB3" s="1066"/>
      <c r="AC3" s="1066"/>
      <c r="AD3" s="1066"/>
      <c r="AE3" s="1066"/>
      <c r="AF3" s="1066"/>
      <c r="AG3" s="1066"/>
      <c r="AH3" s="1066"/>
      <c r="AI3" s="1066"/>
      <c r="AJ3" s="1066"/>
      <c r="AK3" s="1066"/>
      <c r="AL3" s="1078" t="s">
        <v>1156</v>
      </c>
      <c r="AM3" s="1078"/>
      <c r="AN3" s="79"/>
      <c r="AO3" s="79"/>
      <c r="AP3" s="79"/>
      <c r="AQ3" s="79"/>
      <c r="AR3" s="79"/>
      <c r="AS3" s="79"/>
      <c r="AT3" s="79"/>
      <c r="AU3" s="77"/>
    </row>
    <row r="4" spans="1:60" s="835" customFormat="1" ht="34.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987" t="s">
        <v>439</v>
      </c>
      <c r="AM4" s="987"/>
      <c r="AN4" s="786"/>
      <c r="AO4" s="786"/>
      <c r="AP4" s="786"/>
      <c r="AQ4" s="786"/>
      <c r="AR4" s="786"/>
      <c r="AS4" s="786"/>
      <c r="AT4" s="786"/>
      <c r="AU4" s="834"/>
    </row>
    <row r="5" spans="1:60" s="835" customFormat="1" ht="48.7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141</v>
      </c>
      <c r="M5" s="988"/>
      <c r="N5" s="988" t="s">
        <v>874</v>
      </c>
      <c r="O5" s="988"/>
      <c r="P5" s="1053"/>
      <c r="Q5" s="1053"/>
      <c r="R5" s="988"/>
      <c r="S5" s="988"/>
      <c r="T5" s="988" t="s">
        <v>877</v>
      </c>
      <c r="U5" s="988"/>
      <c r="V5" s="988" t="s">
        <v>935</v>
      </c>
      <c r="W5" s="988"/>
      <c r="X5" s="988" t="s">
        <v>867</v>
      </c>
      <c r="Y5" s="988"/>
      <c r="Z5" s="988" t="s">
        <v>952</v>
      </c>
      <c r="AA5" s="988"/>
      <c r="AB5" s="988" t="s">
        <v>882</v>
      </c>
      <c r="AC5" s="988"/>
      <c r="AD5" s="988" t="s">
        <v>873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988"/>
      <c r="AM5" s="988"/>
      <c r="AN5" s="786"/>
      <c r="AO5" s="786"/>
      <c r="AP5" s="786"/>
      <c r="AQ5" s="786"/>
      <c r="AR5" s="786"/>
      <c r="AS5" s="786"/>
      <c r="AT5" s="786"/>
      <c r="AU5" s="834"/>
    </row>
    <row r="6" spans="1:60" s="837" customFormat="1" ht="18" customHeight="1" x14ac:dyDescent="0.3">
      <c r="A6" s="1053"/>
      <c r="B6" s="1053"/>
      <c r="C6" s="786" t="s">
        <v>5</v>
      </c>
      <c r="D6" s="786" t="s">
        <v>6</v>
      </c>
      <c r="E6" s="786" t="s">
        <v>5</v>
      </c>
      <c r="F6" s="786" t="s">
        <v>6</v>
      </c>
      <c r="G6" s="786" t="s">
        <v>5</v>
      </c>
      <c r="H6" s="786" t="s">
        <v>6</v>
      </c>
      <c r="I6" s="786" t="s">
        <v>5</v>
      </c>
      <c r="J6" s="786" t="s">
        <v>42</v>
      </c>
      <c r="K6" s="786" t="s">
        <v>8</v>
      </c>
      <c r="L6" s="786" t="s">
        <v>5</v>
      </c>
      <c r="M6" s="786" t="s">
        <v>6</v>
      </c>
      <c r="N6" s="786" t="s">
        <v>5</v>
      </c>
      <c r="O6" s="786" t="s">
        <v>6</v>
      </c>
      <c r="P6" s="1053"/>
      <c r="Q6" s="1053"/>
      <c r="R6" s="988"/>
      <c r="S6" s="988"/>
      <c r="T6" s="786" t="s">
        <v>5</v>
      </c>
      <c r="U6" s="786" t="s">
        <v>6</v>
      </c>
      <c r="V6" s="786" t="s">
        <v>5</v>
      </c>
      <c r="W6" s="786" t="s">
        <v>6</v>
      </c>
      <c r="X6" s="786" t="s">
        <v>5</v>
      </c>
      <c r="Y6" s="786" t="s">
        <v>6</v>
      </c>
      <c r="Z6" s="786" t="s">
        <v>5</v>
      </c>
      <c r="AA6" s="786" t="s">
        <v>6</v>
      </c>
      <c r="AB6" s="786" t="s">
        <v>5</v>
      </c>
      <c r="AC6" s="786" t="s">
        <v>42</v>
      </c>
      <c r="AD6" s="786" t="s">
        <v>5</v>
      </c>
      <c r="AE6" s="786" t="s">
        <v>42</v>
      </c>
      <c r="AF6" s="786" t="s">
        <v>5</v>
      </c>
      <c r="AG6" s="786" t="s">
        <v>42</v>
      </c>
      <c r="AH6" s="786" t="s">
        <v>8</v>
      </c>
      <c r="AI6" s="786" t="s">
        <v>5</v>
      </c>
      <c r="AJ6" s="786" t="s">
        <v>42</v>
      </c>
      <c r="AK6" s="786" t="s">
        <v>8</v>
      </c>
      <c r="AL6" s="988"/>
      <c r="AM6" s="988"/>
      <c r="AN6" s="798"/>
      <c r="AO6" s="798"/>
      <c r="AP6" s="798"/>
      <c r="AQ6" s="798"/>
      <c r="AR6" s="798"/>
      <c r="AS6" s="798"/>
      <c r="AT6" s="798"/>
      <c r="AU6" s="836"/>
    </row>
    <row r="7" spans="1:60" s="837" customFormat="1" ht="20.25" customHeight="1" thickBot="1" x14ac:dyDescent="0.35">
      <c r="A7" s="1054"/>
      <c r="B7" s="1054"/>
      <c r="C7" s="787" t="s">
        <v>9</v>
      </c>
      <c r="D7" s="787" t="s">
        <v>10</v>
      </c>
      <c r="E7" s="787" t="s">
        <v>9</v>
      </c>
      <c r="F7" s="787" t="s">
        <v>10</v>
      </c>
      <c r="G7" s="787" t="s">
        <v>9</v>
      </c>
      <c r="H7" s="787" t="s">
        <v>10</v>
      </c>
      <c r="I7" s="811" t="s">
        <v>9</v>
      </c>
      <c r="J7" s="811" t="s">
        <v>10</v>
      </c>
      <c r="K7" s="811" t="s">
        <v>12</v>
      </c>
      <c r="L7" s="787" t="s">
        <v>9</v>
      </c>
      <c r="M7" s="787" t="s">
        <v>10</v>
      </c>
      <c r="N7" s="787" t="s">
        <v>9</v>
      </c>
      <c r="O7" s="787" t="s">
        <v>10</v>
      </c>
      <c r="P7" s="1054"/>
      <c r="Q7" s="1054"/>
      <c r="R7" s="989"/>
      <c r="S7" s="989"/>
      <c r="T7" s="787" t="s">
        <v>9</v>
      </c>
      <c r="U7" s="787" t="s">
        <v>10</v>
      </c>
      <c r="V7" s="787" t="s">
        <v>9</v>
      </c>
      <c r="W7" s="787" t="s">
        <v>10</v>
      </c>
      <c r="X7" s="787" t="s">
        <v>9</v>
      </c>
      <c r="Y7" s="787" t="s">
        <v>10</v>
      </c>
      <c r="Z7" s="787" t="s">
        <v>9</v>
      </c>
      <c r="AA7" s="787" t="s">
        <v>10</v>
      </c>
      <c r="AB7" s="811" t="s">
        <v>9</v>
      </c>
      <c r="AC7" s="811" t="s">
        <v>10</v>
      </c>
      <c r="AD7" s="811" t="s">
        <v>9</v>
      </c>
      <c r="AE7" s="811" t="s">
        <v>10</v>
      </c>
      <c r="AF7" s="811" t="s">
        <v>9</v>
      </c>
      <c r="AG7" s="811" t="s">
        <v>10</v>
      </c>
      <c r="AH7" s="811" t="s">
        <v>12</v>
      </c>
      <c r="AI7" s="811" t="s">
        <v>9</v>
      </c>
      <c r="AJ7" s="811" t="s">
        <v>10</v>
      </c>
      <c r="AK7" s="811" t="s">
        <v>12</v>
      </c>
      <c r="AL7" s="989"/>
      <c r="AM7" s="989"/>
      <c r="AN7" s="798"/>
      <c r="AO7" s="798"/>
      <c r="AP7" s="798"/>
      <c r="AQ7" s="798"/>
      <c r="AR7" s="798"/>
      <c r="AS7" s="798"/>
      <c r="AT7" s="798"/>
      <c r="AU7" s="836"/>
    </row>
    <row r="8" spans="1:60" s="835" customFormat="1" ht="21" customHeight="1" x14ac:dyDescent="0.3">
      <c r="A8" s="1115" t="s">
        <v>567</v>
      </c>
      <c r="B8" s="1115"/>
      <c r="C8" s="812">
        <v>35974</v>
      </c>
      <c r="D8" s="812">
        <v>26345</v>
      </c>
      <c r="E8" s="812">
        <v>6098</v>
      </c>
      <c r="F8" s="812">
        <v>3242</v>
      </c>
      <c r="G8" s="812">
        <v>35523</v>
      </c>
      <c r="H8" s="812">
        <v>20538</v>
      </c>
      <c r="I8" s="812">
        <f>SUM(C8,E8,G8)</f>
        <v>77595</v>
      </c>
      <c r="J8" s="812">
        <f>SUM(D8,F8,H8)</f>
        <v>50125</v>
      </c>
      <c r="K8" s="812">
        <f>SUM(I8:J8)</f>
        <v>127720</v>
      </c>
      <c r="L8" s="812">
        <v>6747</v>
      </c>
      <c r="M8" s="812">
        <v>7197</v>
      </c>
      <c r="N8" s="812">
        <v>2243</v>
      </c>
      <c r="O8" s="812">
        <v>1886</v>
      </c>
      <c r="P8" s="991" t="s">
        <v>743</v>
      </c>
      <c r="Q8" s="991"/>
      <c r="R8" s="1115" t="s">
        <v>567</v>
      </c>
      <c r="S8" s="1115"/>
      <c r="T8" s="170">
        <v>1617</v>
      </c>
      <c r="U8" s="170">
        <v>1174</v>
      </c>
      <c r="V8" s="170">
        <v>690</v>
      </c>
      <c r="W8" s="170">
        <v>185</v>
      </c>
      <c r="X8" s="170">
        <v>783</v>
      </c>
      <c r="Y8" s="170">
        <v>325</v>
      </c>
      <c r="Z8" s="170">
        <v>9647</v>
      </c>
      <c r="AA8" s="170">
        <v>9148</v>
      </c>
      <c r="AB8" s="170">
        <v>5838</v>
      </c>
      <c r="AC8" s="170">
        <v>2161</v>
      </c>
      <c r="AD8" s="170">
        <v>6521</v>
      </c>
      <c r="AE8" s="170">
        <v>3269</v>
      </c>
      <c r="AF8" s="170">
        <f>SUM(L8,N8,T8,V8,X8,Z8,AB8,AD8)</f>
        <v>34086</v>
      </c>
      <c r="AG8" s="170">
        <f>SUM(M8,O8,U8,W8,Y8,AA8,AC8,AE8)</f>
        <v>25345</v>
      </c>
      <c r="AH8" s="170">
        <f>SUM(AF8:AG8)</f>
        <v>59431</v>
      </c>
      <c r="AI8" s="170">
        <f>SUM(I8,AF8)</f>
        <v>111681</v>
      </c>
      <c r="AJ8" s="170">
        <f t="shared" ref="AJ8:AK8" si="0">SUM(J8,AG8)</f>
        <v>75470</v>
      </c>
      <c r="AK8" s="170">
        <f t="shared" si="0"/>
        <v>187151</v>
      </c>
      <c r="AL8" s="991" t="s">
        <v>743</v>
      </c>
      <c r="AM8" s="991"/>
      <c r="AN8" s="786"/>
      <c r="AO8" s="786"/>
      <c r="AP8" s="786"/>
      <c r="AQ8" s="786"/>
      <c r="AR8" s="786"/>
      <c r="AS8" s="786"/>
      <c r="AT8" s="786"/>
      <c r="AU8" s="834"/>
    </row>
    <row r="9" spans="1:60" s="835" customFormat="1" ht="21" customHeight="1" x14ac:dyDescent="0.3">
      <c r="A9" s="995" t="s">
        <v>14</v>
      </c>
      <c r="B9" s="995"/>
      <c r="C9" s="311">
        <v>21708</v>
      </c>
      <c r="D9" s="311">
        <v>14770</v>
      </c>
      <c r="E9" s="311">
        <v>14647</v>
      </c>
      <c r="F9" s="311">
        <v>10912</v>
      </c>
      <c r="G9" s="311">
        <v>17132</v>
      </c>
      <c r="H9" s="311">
        <v>7724</v>
      </c>
      <c r="I9" s="792">
        <f t="shared" ref="I9:I27" si="1">SUM(C9,E9,G9)</f>
        <v>53487</v>
      </c>
      <c r="J9" s="792">
        <f t="shared" ref="J9:J27" si="2">SUM(D9,F9,H9)</f>
        <v>33406</v>
      </c>
      <c r="K9" s="792">
        <f t="shared" ref="K9:K27" si="3">SUM(I9:J9)</f>
        <v>86893</v>
      </c>
      <c r="L9" s="170">
        <v>5702</v>
      </c>
      <c r="M9" s="170">
        <v>6053</v>
      </c>
      <c r="N9" s="170">
        <v>5739</v>
      </c>
      <c r="O9" s="170">
        <v>4910</v>
      </c>
      <c r="P9" s="996" t="s">
        <v>15</v>
      </c>
      <c r="Q9" s="996"/>
      <c r="R9" s="995" t="s">
        <v>14</v>
      </c>
      <c r="S9" s="995"/>
      <c r="T9" s="170">
        <v>3105</v>
      </c>
      <c r="U9" s="170">
        <v>3571</v>
      </c>
      <c r="V9" s="170">
        <v>1541</v>
      </c>
      <c r="W9" s="170">
        <v>855</v>
      </c>
      <c r="X9" s="170">
        <v>2514</v>
      </c>
      <c r="Y9" s="170">
        <v>2701</v>
      </c>
      <c r="Z9" s="170">
        <v>2589</v>
      </c>
      <c r="AA9" s="170">
        <v>3632</v>
      </c>
      <c r="AB9" s="170">
        <v>2189</v>
      </c>
      <c r="AC9" s="170">
        <v>982</v>
      </c>
      <c r="AD9" s="170">
        <v>4178</v>
      </c>
      <c r="AE9" s="170">
        <v>2672</v>
      </c>
      <c r="AF9" s="170">
        <f t="shared" ref="AF9:AF27" si="4">SUM(L9,N9,T9,V9,X9,Z9,AB9,AD9)</f>
        <v>27557</v>
      </c>
      <c r="AG9" s="170">
        <f t="shared" ref="AG9:AG27" si="5">SUM(M9,O9,U9,W9,Y9,AA9,AC9,AE9)</f>
        <v>25376</v>
      </c>
      <c r="AH9" s="170">
        <f t="shared" ref="AH9:AH27" si="6">SUM(AF9:AG9)</f>
        <v>52933</v>
      </c>
      <c r="AI9" s="170">
        <f t="shared" ref="AI9:AI27" si="7">SUM(I9,AF9)</f>
        <v>81044</v>
      </c>
      <c r="AJ9" s="170">
        <f t="shared" ref="AJ9:AJ27" si="8">SUM(J9,AG9)</f>
        <v>58782</v>
      </c>
      <c r="AK9" s="170">
        <f t="shared" ref="AK9:AK27" si="9">SUM(K9,AH9)</f>
        <v>139826</v>
      </c>
      <c r="AL9" s="996" t="s">
        <v>15</v>
      </c>
      <c r="AM9" s="996"/>
      <c r="AN9" s="838"/>
      <c r="AO9" s="838"/>
      <c r="AP9" s="838"/>
      <c r="AQ9" s="838"/>
      <c r="AR9" s="838"/>
      <c r="AS9" s="838"/>
      <c r="AT9" s="838"/>
      <c r="AU9" s="838"/>
      <c r="AV9" s="838"/>
      <c r="AW9" s="838"/>
      <c r="AX9" s="838"/>
      <c r="AY9" s="838"/>
      <c r="AZ9" s="838"/>
      <c r="BA9" s="838"/>
      <c r="BB9" s="838"/>
      <c r="BC9" s="838"/>
      <c r="BD9" s="838"/>
      <c r="BE9" s="838"/>
      <c r="BF9" s="838"/>
      <c r="BG9" s="838"/>
      <c r="BH9" s="838"/>
    </row>
    <row r="10" spans="1:60" s="835" customFormat="1" ht="21" customHeight="1" x14ac:dyDescent="0.3">
      <c r="A10" s="995" t="s">
        <v>16</v>
      </c>
      <c r="B10" s="995"/>
      <c r="C10" s="311">
        <v>15465</v>
      </c>
      <c r="D10" s="311">
        <v>12361</v>
      </c>
      <c r="E10" s="311">
        <v>11481</v>
      </c>
      <c r="F10" s="311">
        <v>9299</v>
      </c>
      <c r="G10" s="311">
        <v>13824</v>
      </c>
      <c r="H10" s="311">
        <v>9004</v>
      </c>
      <c r="I10" s="792">
        <f t="shared" si="1"/>
        <v>40770</v>
      </c>
      <c r="J10" s="792">
        <f t="shared" si="2"/>
        <v>30664</v>
      </c>
      <c r="K10" s="792">
        <f t="shared" si="3"/>
        <v>71434</v>
      </c>
      <c r="L10" s="170">
        <v>3511</v>
      </c>
      <c r="M10" s="170">
        <v>3987</v>
      </c>
      <c r="N10" s="170">
        <v>1151</v>
      </c>
      <c r="O10" s="170">
        <v>1570</v>
      </c>
      <c r="P10" s="996" t="s">
        <v>17</v>
      </c>
      <c r="Q10" s="996"/>
      <c r="R10" s="995" t="s">
        <v>16</v>
      </c>
      <c r="S10" s="995"/>
      <c r="T10" s="170">
        <v>2560</v>
      </c>
      <c r="U10" s="170">
        <v>3435</v>
      </c>
      <c r="V10" s="170">
        <v>1635</v>
      </c>
      <c r="W10" s="170">
        <v>886</v>
      </c>
      <c r="X10" s="170">
        <v>1759</v>
      </c>
      <c r="Y10" s="170">
        <v>1893</v>
      </c>
      <c r="Z10" s="170">
        <v>3343</v>
      </c>
      <c r="AA10" s="170">
        <v>3870</v>
      </c>
      <c r="AB10" s="170">
        <v>3053</v>
      </c>
      <c r="AC10" s="170">
        <v>1869</v>
      </c>
      <c r="AD10" s="170">
        <v>3112</v>
      </c>
      <c r="AE10" s="170">
        <v>2554</v>
      </c>
      <c r="AF10" s="170">
        <f t="shared" si="4"/>
        <v>20124</v>
      </c>
      <c r="AG10" s="170">
        <f t="shared" si="5"/>
        <v>20064</v>
      </c>
      <c r="AH10" s="170">
        <f t="shared" si="6"/>
        <v>40188</v>
      </c>
      <c r="AI10" s="170">
        <f t="shared" si="7"/>
        <v>60894</v>
      </c>
      <c r="AJ10" s="170">
        <f t="shared" si="8"/>
        <v>50728</v>
      </c>
      <c r="AK10" s="170">
        <f t="shared" si="9"/>
        <v>111622</v>
      </c>
      <c r="AL10" s="996" t="s">
        <v>17</v>
      </c>
      <c r="AM10" s="996"/>
      <c r="AN10" s="838"/>
      <c r="AO10" s="838"/>
      <c r="AP10" s="838"/>
      <c r="AQ10" s="838"/>
      <c r="AR10" s="838"/>
      <c r="AS10" s="838"/>
      <c r="AT10" s="838"/>
      <c r="AU10" s="838"/>
      <c r="AV10" s="838"/>
      <c r="AW10" s="838"/>
      <c r="AX10" s="838"/>
      <c r="AY10" s="838"/>
      <c r="AZ10" s="838"/>
      <c r="BA10" s="838"/>
      <c r="BB10" s="838"/>
      <c r="BC10" s="838"/>
      <c r="BD10" s="838"/>
      <c r="BE10" s="838"/>
      <c r="BF10" s="838"/>
      <c r="BG10" s="838"/>
      <c r="BH10" s="838"/>
    </row>
    <row r="11" spans="1:60" s="835" customFormat="1" ht="21" customHeight="1" x14ac:dyDescent="0.3">
      <c r="A11" s="995" t="s">
        <v>18</v>
      </c>
      <c r="B11" s="995"/>
      <c r="C11" s="311">
        <v>20460</v>
      </c>
      <c r="D11" s="311">
        <v>16497</v>
      </c>
      <c r="E11" s="311">
        <v>17334</v>
      </c>
      <c r="F11" s="311">
        <v>14335</v>
      </c>
      <c r="G11" s="311">
        <v>18943</v>
      </c>
      <c r="H11" s="311">
        <v>14034</v>
      </c>
      <c r="I11" s="792">
        <f t="shared" si="1"/>
        <v>56737</v>
      </c>
      <c r="J11" s="792">
        <f t="shared" si="2"/>
        <v>44866</v>
      </c>
      <c r="K11" s="792">
        <f t="shared" si="3"/>
        <v>101603</v>
      </c>
      <c r="L11" s="170">
        <v>5164</v>
      </c>
      <c r="M11" s="170">
        <v>5676</v>
      </c>
      <c r="N11" s="170">
        <v>3374</v>
      </c>
      <c r="O11" s="170">
        <v>3188</v>
      </c>
      <c r="P11" s="996" t="s">
        <v>19</v>
      </c>
      <c r="Q11" s="996"/>
      <c r="R11" s="995" t="s">
        <v>18</v>
      </c>
      <c r="S11" s="995"/>
      <c r="T11" s="170">
        <v>4009</v>
      </c>
      <c r="U11" s="170">
        <v>4838</v>
      </c>
      <c r="V11" s="170">
        <v>1112</v>
      </c>
      <c r="W11" s="170">
        <v>338</v>
      </c>
      <c r="X11" s="170">
        <v>3442</v>
      </c>
      <c r="Y11" s="170">
        <v>3194</v>
      </c>
      <c r="Z11" s="170">
        <v>4559</v>
      </c>
      <c r="AA11" s="170">
        <v>4971</v>
      </c>
      <c r="AB11" s="170">
        <v>2649</v>
      </c>
      <c r="AC11" s="170">
        <v>1572</v>
      </c>
      <c r="AD11" s="170">
        <v>4865</v>
      </c>
      <c r="AE11" s="170">
        <v>3844</v>
      </c>
      <c r="AF11" s="170">
        <f t="shared" si="4"/>
        <v>29174</v>
      </c>
      <c r="AG11" s="170">
        <f t="shared" si="5"/>
        <v>27621</v>
      </c>
      <c r="AH11" s="170">
        <f t="shared" si="6"/>
        <v>56795</v>
      </c>
      <c r="AI11" s="170">
        <f t="shared" si="7"/>
        <v>85911</v>
      </c>
      <c r="AJ11" s="170">
        <f t="shared" si="8"/>
        <v>72487</v>
      </c>
      <c r="AK11" s="170">
        <f t="shared" si="9"/>
        <v>158398</v>
      </c>
      <c r="AL11" s="996" t="s">
        <v>19</v>
      </c>
      <c r="AM11" s="996"/>
      <c r="AN11" s="838"/>
      <c r="AO11" s="838"/>
      <c r="AP11" s="838"/>
      <c r="AQ11" s="838"/>
      <c r="AR11" s="838"/>
      <c r="AS11" s="838"/>
      <c r="AT11" s="838"/>
      <c r="AU11" s="838"/>
      <c r="AV11" s="838"/>
      <c r="AW11" s="838"/>
      <c r="AX11" s="838"/>
      <c r="AY11" s="838"/>
      <c r="AZ11" s="838"/>
      <c r="BA11" s="838"/>
      <c r="BB11" s="838"/>
      <c r="BC11" s="838"/>
      <c r="BD11" s="838"/>
      <c r="BE11" s="838"/>
      <c r="BF11" s="838"/>
      <c r="BG11" s="838"/>
      <c r="BH11" s="838"/>
    </row>
    <row r="12" spans="1:60" s="835" customFormat="1" ht="21" customHeight="1" x14ac:dyDescent="0.3">
      <c r="A12" s="997" t="s">
        <v>20</v>
      </c>
      <c r="B12" s="783" t="s">
        <v>399</v>
      </c>
      <c r="C12" s="311">
        <v>16579</v>
      </c>
      <c r="D12" s="311">
        <v>15355</v>
      </c>
      <c r="E12" s="311">
        <v>13143</v>
      </c>
      <c r="F12" s="311">
        <v>12236</v>
      </c>
      <c r="G12" s="311">
        <v>14184</v>
      </c>
      <c r="H12" s="311">
        <v>11016</v>
      </c>
      <c r="I12" s="792">
        <f t="shared" si="1"/>
        <v>43906</v>
      </c>
      <c r="J12" s="792">
        <f t="shared" si="2"/>
        <v>38607</v>
      </c>
      <c r="K12" s="792">
        <f t="shared" si="3"/>
        <v>82513</v>
      </c>
      <c r="L12" s="170">
        <v>3408</v>
      </c>
      <c r="M12" s="170">
        <v>4078</v>
      </c>
      <c r="N12" s="170">
        <v>2487</v>
      </c>
      <c r="O12" s="170">
        <v>2759</v>
      </c>
      <c r="P12" s="784" t="s">
        <v>43</v>
      </c>
      <c r="Q12" s="1000" t="s">
        <v>380</v>
      </c>
      <c r="R12" s="997" t="s">
        <v>20</v>
      </c>
      <c r="S12" s="783" t="s">
        <v>399</v>
      </c>
      <c r="T12" s="170">
        <v>1321</v>
      </c>
      <c r="U12" s="170">
        <v>707</v>
      </c>
      <c r="V12" s="170">
        <v>2101</v>
      </c>
      <c r="W12" s="170">
        <v>3119</v>
      </c>
      <c r="X12" s="170">
        <v>2614</v>
      </c>
      <c r="Y12" s="170">
        <v>2648</v>
      </c>
      <c r="Z12" s="170">
        <v>2188</v>
      </c>
      <c r="AA12" s="170">
        <v>1185</v>
      </c>
      <c r="AB12" s="170">
        <v>2296</v>
      </c>
      <c r="AC12" s="170">
        <v>3197</v>
      </c>
      <c r="AD12" s="170">
        <v>3477</v>
      </c>
      <c r="AE12" s="170">
        <v>3230</v>
      </c>
      <c r="AF12" s="170">
        <f t="shared" si="4"/>
        <v>19892</v>
      </c>
      <c r="AG12" s="170">
        <f t="shared" si="5"/>
        <v>20923</v>
      </c>
      <c r="AH12" s="170">
        <f t="shared" si="6"/>
        <v>40815</v>
      </c>
      <c r="AI12" s="170">
        <f t="shared" si="7"/>
        <v>63798</v>
      </c>
      <c r="AJ12" s="170">
        <f t="shared" si="8"/>
        <v>59530</v>
      </c>
      <c r="AK12" s="170">
        <f t="shared" si="9"/>
        <v>123328</v>
      </c>
      <c r="AL12" s="784" t="s">
        <v>43</v>
      </c>
      <c r="AM12" s="1000" t="s">
        <v>380</v>
      </c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38"/>
    </row>
    <row r="13" spans="1:60" s="835" customFormat="1" ht="21" customHeight="1" x14ac:dyDescent="0.3">
      <c r="A13" s="998"/>
      <c r="B13" s="783" t="s">
        <v>400</v>
      </c>
      <c r="C13" s="311">
        <v>30948</v>
      </c>
      <c r="D13" s="311">
        <v>25206</v>
      </c>
      <c r="E13" s="311">
        <v>23055</v>
      </c>
      <c r="F13" s="311">
        <v>18900</v>
      </c>
      <c r="G13" s="311">
        <v>23138</v>
      </c>
      <c r="H13" s="311">
        <v>16843</v>
      </c>
      <c r="I13" s="792">
        <f t="shared" si="1"/>
        <v>77141</v>
      </c>
      <c r="J13" s="792">
        <f t="shared" si="2"/>
        <v>60949</v>
      </c>
      <c r="K13" s="792">
        <f t="shared" si="3"/>
        <v>138090</v>
      </c>
      <c r="L13" s="170">
        <v>4976</v>
      </c>
      <c r="M13" s="170">
        <v>5546</v>
      </c>
      <c r="N13" s="170">
        <v>4156</v>
      </c>
      <c r="O13" s="170">
        <v>4149</v>
      </c>
      <c r="P13" s="784" t="s">
        <v>44</v>
      </c>
      <c r="Q13" s="1001"/>
      <c r="R13" s="998"/>
      <c r="S13" s="783" t="s">
        <v>400</v>
      </c>
      <c r="T13" s="170">
        <v>2058</v>
      </c>
      <c r="U13" s="170">
        <v>977</v>
      </c>
      <c r="V13" s="170">
        <v>2846</v>
      </c>
      <c r="W13" s="170">
        <v>4530</v>
      </c>
      <c r="X13" s="170">
        <v>4105</v>
      </c>
      <c r="Y13" s="170">
        <v>3848</v>
      </c>
      <c r="Z13" s="170">
        <v>3484</v>
      </c>
      <c r="AA13" s="170">
        <v>1592</v>
      </c>
      <c r="AB13" s="170">
        <v>3572</v>
      </c>
      <c r="AC13" s="170">
        <v>4446</v>
      </c>
      <c r="AD13" s="170">
        <v>5200</v>
      </c>
      <c r="AE13" s="170">
        <v>4389</v>
      </c>
      <c r="AF13" s="170">
        <f t="shared" si="4"/>
        <v>30397</v>
      </c>
      <c r="AG13" s="170">
        <f t="shared" si="5"/>
        <v>29477</v>
      </c>
      <c r="AH13" s="170">
        <f t="shared" si="6"/>
        <v>59874</v>
      </c>
      <c r="AI13" s="170">
        <f t="shared" si="7"/>
        <v>107538</v>
      </c>
      <c r="AJ13" s="170">
        <f t="shared" si="8"/>
        <v>90426</v>
      </c>
      <c r="AK13" s="170">
        <f t="shared" si="9"/>
        <v>197964</v>
      </c>
      <c r="AL13" s="784" t="s">
        <v>44</v>
      </c>
      <c r="AM13" s="1001"/>
      <c r="AN13" s="838"/>
      <c r="AO13" s="838"/>
      <c r="AP13" s="838"/>
      <c r="AQ13" s="838"/>
      <c r="AR13" s="838"/>
      <c r="AS13" s="838"/>
      <c r="AT13" s="838"/>
      <c r="AU13" s="838"/>
      <c r="AV13" s="838"/>
      <c r="AW13" s="838"/>
      <c r="AX13" s="838"/>
      <c r="AY13" s="838"/>
      <c r="AZ13" s="838"/>
      <c r="BA13" s="838"/>
      <c r="BB13" s="838"/>
      <c r="BC13" s="838"/>
      <c r="BD13" s="838"/>
      <c r="BE13" s="838"/>
      <c r="BF13" s="838"/>
      <c r="BG13" s="838"/>
      <c r="BH13" s="838"/>
    </row>
    <row r="14" spans="1:60" s="835" customFormat="1" ht="21" customHeight="1" x14ac:dyDescent="0.3">
      <c r="A14" s="998"/>
      <c r="B14" s="783" t="s">
        <v>401</v>
      </c>
      <c r="C14" s="311">
        <v>15036</v>
      </c>
      <c r="D14" s="311">
        <v>12446</v>
      </c>
      <c r="E14" s="311">
        <v>10596</v>
      </c>
      <c r="F14" s="311">
        <v>8953</v>
      </c>
      <c r="G14" s="311">
        <v>10902</v>
      </c>
      <c r="H14" s="311">
        <v>7299</v>
      </c>
      <c r="I14" s="792">
        <f t="shared" si="1"/>
        <v>36534</v>
      </c>
      <c r="J14" s="792">
        <f t="shared" si="2"/>
        <v>28698</v>
      </c>
      <c r="K14" s="792">
        <f t="shared" si="3"/>
        <v>65232</v>
      </c>
      <c r="L14" s="170">
        <v>2412</v>
      </c>
      <c r="M14" s="170">
        <v>2377</v>
      </c>
      <c r="N14" s="170">
        <v>1991</v>
      </c>
      <c r="O14" s="170">
        <v>1623</v>
      </c>
      <c r="P14" s="784" t="s">
        <v>45</v>
      </c>
      <c r="Q14" s="1001"/>
      <c r="R14" s="998"/>
      <c r="S14" s="783" t="s">
        <v>401</v>
      </c>
      <c r="T14" s="170">
        <v>1430</v>
      </c>
      <c r="U14" s="170">
        <v>1881</v>
      </c>
      <c r="V14" s="170">
        <v>783</v>
      </c>
      <c r="W14" s="170">
        <v>389</v>
      </c>
      <c r="X14" s="170">
        <v>2118</v>
      </c>
      <c r="Y14" s="170">
        <v>1735</v>
      </c>
      <c r="Z14" s="170">
        <v>1736</v>
      </c>
      <c r="AA14" s="170">
        <v>1987</v>
      </c>
      <c r="AB14" s="170">
        <v>1450</v>
      </c>
      <c r="AC14" s="170">
        <v>709</v>
      </c>
      <c r="AD14" s="170">
        <v>2398</v>
      </c>
      <c r="AE14" s="170">
        <v>1813</v>
      </c>
      <c r="AF14" s="170">
        <f t="shared" si="4"/>
        <v>14318</v>
      </c>
      <c r="AG14" s="170">
        <f t="shared" si="5"/>
        <v>12514</v>
      </c>
      <c r="AH14" s="170">
        <f t="shared" si="6"/>
        <v>26832</v>
      </c>
      <c r="AI14" s="170">
        <f t="shared" si="7"/>
        <v>50852</v>
      </c>
      <c r="AJ14" s="170">
        <f t="shared" si="8"/>
        <v>41212</v>
      </c>
      <c r="AK14" s="170">
        <f t="shared" si="9"/>
        <v>92064</v>
      </c>
      <c r="AL14" s="784" t="s">
        <v>45</v>
      </c>
      <c r="AM14" s="1001"/>
      <c r="AN14" s="838"/>
      <c r="AO14" s="838"/>
      <c r="AP14" s="838"/>
      <c r="AQ14" s="838"/>
      <c r="AR14" s="838"/>
      <c r="AS14" s="838"/>
      <c r="AT14" s="838"/>
      <c r="AU14" s="838"/>
      <c r="AV14" s="838"/>
      <c r="AW14" s="838"/>
      <c r="AX14" s="838"/>
      <c r="AY14" s="838"/>
      <c r="AZ14" s="838"/>
      <c r="BA14" s="838"/>
      <c r="BB14" s="838"/>
      <c r="BC14" s="838"/>
      <c r="BD14" s="838"/>
      <c r="BE14" s="838"/>
      <c r="BF14" s="838"/>
      <c r="BG14" s="838"/>
      <c r="BH14" s="838"/>
    </row>
    <row r="15" spans="1:60" s="835" customFormat="1" ht="21" customHeight="1" x14ac:dyDescent="0.3">
      <c r="A15" s="998"/>
      <c r="B15" s="783" t="s">
        <v>382</v>
      </c>
      <c r="C15" s="311">
        <v>13209</v>
      </c>
      <c r="D15" s="311">
        <v>9418</v>
      </c>
      <c r="E15" s="311">
        <v>9891</v>
      </c>
      <c r="F15" s="311">
        <v>7664</v>
      </c>
      <c r="G15" s="311">
        <v>10815</v>
      </c>
      <c r="H15" s="311">
        <v>7416</v>
      </c>
      <c r="I15" s="792">
        <f t="shared" si="1"/>
        <v>33915</v>
      </c>
      <c r="J15" s="792">
        <f t="shared" si="2"/>
        <v>24498</v>
      </c>
      <c r="K15" s="792">
        <f t="shared" si="3"/>
        <v>58413</v>
      </c>
      <c r="L15" s="170">
        <v>3079</v>
      </c>
      <c r="M15" s="170">
        <v>3121</v>
      </c>
      <c r="N15" s="170">
        <v>1352</v>
      </c>
      <c r="O15" s="170">
        <v>1521</v>
      </c>
      <c r="P15" s="784" t="s">
        <v>46</v>
      </c>
      <c r="Q15" s="1001"/>
      <c r="R15" s="998"/>
      <c r="S15" s="783" t="s">
        <v>382</v>
      </c>
      <c r="T15" s="170">
        <v>2258</v>
      </c>
      <c r="U15" s="170">
        <v>2845</v>
      </c>
      <c r="V15" s="170">
        <v>1214</v>
      </c>
      <c r="W15" s="170">
        <v>540</v>
      </c>
      <c r="X15" s="170">
        <v>1854</v>
      </c>
      <c r="Y15" s="170">
        <v>1730</v>
      </c>
      <c r="Z15" s="170">
        <v>2400</v>
      </c>
      <c r="AA15" s="170">
        <v>2867</v>
      </c>
      <c r="AB15" s="170">
        <v>2010</v>
      </c>
      <c r="AC15" s="170">
        <v>958</v>
      </c>
      <c r="AD15" s="170">
        <v>2379</v>
      </c>
      <c r="AE15" s="170">
        <v>1914</v>
      </c>
      <c r="AF15" s="170">
        <f t="shared" si="4"/>
        <v>16546</v>
      </c>
      <c r="AG15" s="170">
        <f t="shared" si="5"/>
        <v>15496</v>
      </c>
      <c r="AH15" s="170">
        <f t="shared" si="6"/>
        <v>32042</v>
      </c>
      <c r="AI15" s="170">
        <f t="shared" si="7"/>
        <v>50461</v>
      </c>
      <c r="AJ15" s="170">
        <f t="shared" si="8"/>
        <v>39994</v>
      </c>
      <c r="AK15" s="170">
        <f t="shared" si="9"/>
        <v>90455</v>
      </c>
      <c r="AL15" s="784" t="s">
        <v>46</v>
      </c>
      <c r="AM15" s="1001"/>
      <c r="AN15" s="838"/>
      <c r="AO15" s="838"/>
      <c r="AP15" s="838"/>
      <c r="AQ15" s="838"/>
      <c r="AR15" s="838"/>
      <c r="AS15" s="838"/>
      <c r="AT15" s="838"/>
      <c r="AU15" s="838"/>
      <c r="AV15" s="838"/>
      <c r="AW15" s="838"/>
      <c r="AX15" s="838"/>
      <c r="AY15" s="838"/>
      <c r="AZ15" s="838"/>
      <c r="BA15" s="838"/>
      <c r="BB15" s="838"/>
      <c r="BC15" s="838"/>
      <c r="BD15" s="838"/>
      <c r="BE15" s="838"/>
      <c r="BF15" s="838"/>
      <c r="BG15" s="838"/>
      <c r="BH15" s="838"/>
    </row>
    <row r="16" spans="1:60" s="835" customFormat="1" ht="21" customHeight="1" x14ac:dyDescent="0.3">
      <c r="A16" s="998"/>
      <c r="B16" s="783" t="s">
        <v>383</v>
      </c>
      <c r="C16" s="311">
        <v>19396</v>
      </c>
      <c r="D16" s="311">
        <v>17332</v>
      </c>
      <c r="E16" s="311">
        <v>16758</v>
      </c>
      <c r="F16" s="311">
        <v>14705</v>
      </c>
      <c r="G16" s="311">
        <v>21210</v>
      </c>
      <c r="H16" s="311">
        <v>14681</v>
      </c>
      <c r="I16" s="792">
        <f t="shared" si="1"/>
        <v>57364</v>
      </c>
      <c r="J16" s="792">
        <f t="shared" si="2"/>
        <v>46718</v>
      </c>
      <c r="K16" s="792">
        <f t="shared" si="3"/>
        <v>104082</v>
      </c>
      <c r="L16" s="170">
        <v>3617</v>
      </c>
      <c r="M16" s="170">
        <v>4730</v>
      </c>
      <c r="N16" s="170">
        <v>2509</v>
      </c>
      <c r="O16" s="170">
        <v>3105</v>
      </c>
      <c r="P16" s="784" t="s">
        <v>47</v>
      </c>
      <c r="Q16" s="1001"/>
      <c r="R16" s="998"/>
      <c r="S16" s="783" t="s">
        <v>383</v>
      </c>
      <c r="T16" s="170">
        <v>2221</v>
      </c>
      <c r="U16" s="170">
        <v>3840</v>
      </c>
      <c r="V16" s="170">
        <v>1867</v>
      </c>
      <c r="W16" s="170">
        <v>1152</v>
      </c>
      <c r="X16" s="170">
        <v>3088</v>
      </c>
      <c r="Y16" s="170">
        <v>3541</v>
      </c>
      <c r="Z16" s="170">
        <v>2614</v>
      </c>
      <c r="AA16" s="170">
        <v>4068</v>
      </c>
      <c r="AB16" s="170">
        <v>3292</v>
      </c>
      <c r="AC16" s="170">
        <v>1658</v>
      </c>
      <c r="AD16" s="170">
        <v>5601</v>
      </c>
      <c r="AE16" s="170">
        <v>3998</v>
      </c>
      <c r="AF16" s="170">
        <f t="shared" si="4"/>
        <v>24809</v>
      </c>
      <c r="AG16" s="170">
        <f t="shared" si="5"/>
        <v>26092</v>
      </c>
      <c r="AH16" s="170">
        <f t="shared" si="6"/>
        <v>50901</v>
      </c>
      <c r="AI16" s="170">
        <f t="shared" si="7"/>
        <v>82173</v>
      </c>
      <c r="AJ16" s="170">
        <f t="shared" si="8"/>
        <v>72810</v>
      </c>
      <c r="AK16" s="170">
        <f t="shared" si="9"/>
        <v>154983</v>
      </c>
      <c r="AL16" s="784" t="s">
        <v>47</v>
      </c>
      <c r="AM16" s="1001"/>
      <c r="AN16" s="838"/>
      <c r="AO16" s="834"/>
      <c r="AP16" s="838"/>
      <c r="AQ16" s="838"/>
      <c r="AR16" s="838"/>
      <c r="AS16" s="838"/>
      <c r="AT16" s="838"/>
      <c r="AU16" s="838"/>
      <c r="AV16" s="838"/>
      <c r="AW16" s="838"/>
      <c r="AX16" s="838"/>
      <c r="AY16" s="838"/>
      <c r="AZ16" s="838"/>
      <c r="BA16" s="834"/>
      <c r="BB16" s="838"/>
      <c r="BC16" s="838"/>
      <c r="BD16" s="838"/>
      <c r="BE16" s="838"/>
      <c r="BF16" s="838"/>
      <c r="BG16" s="838"/>
      <c r="BH16" s="838"/>
    </row>
    <row r="17" spans="1:60" s="835" customFormat="1" ht="21" customHeight="1" x14ac:dyDescent="0.3">
      <c r="A17" s="999"/>
      <c r="B17" s="783" t="s">
        <v>384</v>
      </c>
      <c r="C17" s="311">
        <v>14966</v>
      </c>
      <c r="D17" s="311">
        <v>12267</v>
      </c>
      <c r="E17" s="311">
        <v>10935</v>
      </c>
      <c r="F17" s="311">
        <v>9325</v>
      </c>
      <c r="G17" s="311">
        <v>12084</v>
      </c>
      <c r="H17" s="311">
        <v>8854</v>
      </c>
      <c r="I17" s="792">
        <f t="shared" si="1"/>
        <v>37985</v>
      </c>
      <c r="J17" s="792">
        <f t="shared" si="2"/>
        <v>30446</v>
      </c>
      <c r="K17" s="792">
        <f t="shared" si="3"/>
        <v>68431</v>
      </c>
      <c r="L17" s="170">
        <v>2371</v>
      </c>
      <c r="M17" s="170">
        <v>3047</v>
      </c>
      <c r="N17" s="170">
        <v>1783</v>
      </c>
      <c r="O17" s="170">
        <v>1963</v>
      </c>
      <c r="P17" s="784" t="s">
        <v>48</v>
      </c>
      <c r="Q17" s="1002"/>
      <c r="R17" s="999"/>
      <c r="S17" s="783" t="s">
        <v>384</v>
      </c>
      <c r="T17" s="170">
        <v>1657</v>
      </c>
      <c r="U17" s="170">
        <v>2600</v>
      </c>
      <c r="V17" s="170">
        <v>916</v>
      </c>
      <c r="W17" s="170">
        <v>460</v>
      </c>
      <c r="X17" s="170">
        <v>2177</v>
      </c>
      <c r="Y17" s="170">
        <v>2048</v>
      </c>
      <c r="Z17" s="170">
        <v>2022</v>
      </c>
      <c r="AA17" s="170">
        <v>2648</v>
      </c>
      <c r="AB17" s="170">
        <v>1586</v>
      </c>
      <c r="AC17" s="170">
        <v>770</v>
      </c>
      <c r="AD17" s="170">
        <v>2581</v>
      </c>
      <c r="AE17" s="170">
        <v>2018</v>
      </c>
      <c r="AF17" s="170">
        <f t="shared" si="4"/>
        <v>15093</v>
      </c>
      <c r="AG17" s="170">
        <f t="shared" si="5"/>
        <v>15554</v>
      </c>
      <c r="AH17" s="170">
        <f t="shared" si="6"/>
        <v>30647</v>
      </c>
      <c r="AI17" s="170">
        <f t="shared" si="7"/>
        <v>53078</v>
      </c>
      <c r="AJ17" s="170">
        <f t="shared" si="8"/>
        <v>46000</v>
      </c>
      <c r="AK17" s="170">
        <f t="shared" si="9"/>
        <v>99078</v>
      </c>
      <c r="AL17" s="784" t="s">
        <v>48</v>
      </c>
      <c r="AM17" s="1002"/>
      <c r="AN17" s="838"/>
      <c r="AO17" s="834"/>
      <c r="AP17" s="838"/>
      <c r="AQ17" s="838"/>
      <c r="AR17" s="838"/>
      <c r="AS17" s="838"/>
      <c r="AT17" s="838"/>
      <c r="AU17" s="838"/>
      <c r="AV17" s="838"/>
      <c r="AW17" s="838"/>
      <c r="AX17" s="838"/>
      <c r="AY17" s="838"/>
      <c r="AZ17" s="838"/>
      <c r="BA17" s="834"/>
      <c r="BB17" s="838"/>
      <c r="BC17" s="838"/>
      <c r="BD17" s="838"/>
      <c r="BE17" s="838"/>
      <c r="BF17" s="838"/>
      <c r="BG17" s="838"/>
      <c r="BH17" s="838"/>
    </row>
    <row r="18" spans="1:60" s="835" customFormat="1" ht="21" customHeight="1" x14ac:dyDescent="0.3">
      <c r="A18" s="995" t="s">
        <v>397</v>
      </c>
      <c r="B18" s="995"/>
      <c r="C18" s="311">
        <v>17103</v>
      </c>
      <c r="D18" s="311">
        <v>13252</v>
      </c>
      <c r="E18" s="311">
        <v>14159</v>
      </c>
      <c r="F18" s="311">
        <v>10503</v>
      </c>
      <c r="G18" s="311">
        <v>21294</v>
      </c>
      <c r="H18" s="311">
        <v>12234</v>
      </c>
      <c r="I18" s="792">
        <f t="shared" si="1"/>
        <v>52556</v>
      </c>
      <c r="J18" s="792">
        <f t="shared" si="2"/>
        <v>35989</v>
      </c>
      <c r="K18" s="792">
        <f t="shared" si="3"/>
        <v>88545</v>
      </c>
      <c r="L18" s="170">
        <v>4326</v>
      </c>
      <c r="M18" s="170">
        <v>4637</v>
      </c>
      <c r="N18" s="170">
        <v>2501</v>
      </c>
      <c r="O18" s="170">
        <v>2415</v>
      </c>
      <c r="P18" s="996" t="s">
        <v>438</v>
      </c>
      <c r="Q18" s="996"/>
      <c r="R18" s="995" t="s">
        <v>397</v>
      </c>
      <c r="S18" s="995"/>
      <c r="T18" s="170">
        <v>3122</v>
      </c>
      <c r="U18" s="170">
        <v>3852</v>
      </c>
      <c r="V18" s="170">
        <v>1525</v>
      </c>
      <c r="W18" s="170">
        <v>610</v>
      </c>
      <c r="X18" s="170">
        <v>2540</v>
      </c>
      <c r="Y18" s="170">
        <v>1887</v>
      </c>
      <c r="Z18" s="170">
        <v>4570</v>
      </c>
      <c r="AA18" s="170">
        <v>4435</v>
      </c>
      <c r="AB18" s="170">
        <v>2060</v>
      </c>
      <c r="AC18" s="170">
        <v>779</v>
      </c>
      <c r="AD18" s="170">
        <v>5197</v>
      </c>
      <c r="AE18" s="170">
        <v>2660</v>
      </c>
      <c r="AF18" s="170">
        <f t="shared" si="4"/>
        <v>25841</v>
      </c>
      <c r="AG18" s="170">
        <f t="shared" si="5"/>
        <v>21275</v>
      </c>
      <c r="AH18" s="170">
        <f t="shared" si="6"/>
        <v>47116</v>
      </c>
      <c r="AI18" s="170">
        <f t="shared" si="7"/>
        <v>78397</v>
      </c>
      <c r="AJ18" s="170">
        <f t="shared" si="8"/>
        <v>57264</v>
      </c>
      <c r="AK18" s="170">
        <f t="shared" si="9"/>
        <v>135661</v>
      </c>
      <c r="AL18" s="996" t="s">
        <v>438</v>
      </c>
      <c r="AM18" s="996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1225"/>
      <c r="BE18" s="1225"/>
      <c r="BF18" s="838"/>
      <c r="BG18" s="838"/>
      <c r="BH18" s="838"/>
    </row>
    <row r="19" spans="1:60" s="835" customFormat="1" ht="21" customHeight="1" x14ac:dyDescent="0.3">
      <c r="A19" s="995" t="s">
        <v>22</v>
      </c>
      <c r="B19" s="995"/>
      <c r="C19" s="311">
        <v>30071</v>
      </c>
      <c r="D19" s="311">
        <v>20831</v>
      </c>
      <c r="E19" s="311">
        <v>23064</v>
      </c>
      <c r="F19" s="311">
        <v>17635</v>
      </c>
      <c r="G19" s="311">
        <v>24029</v>
      </c>
      <c r="H19" s="311">
        <v>16476</v>
      </c>
      <c r="I19" s="792">
        <f t="shared" si="1"/>
        <v>77164</v>
      </c>
      <c r="J19" s="792">
        <f t="shared" si="2"/>
        <v>54942</v>
      </c>
      <c r="K19" s="792">
        <f t="shared" si="3"/>
        <v>132106</v>
      </c>
      <c r="L19" s="170">
        <v>6970</v>
      </c>
      <c r="M19" s="170">
        <v>7343</v>
      </c>
      <c r="N19" s="170">
        <v>2475</v>
      </c>
      <c r="O19" s="170">
        <v>2402</v>
      </c>
      <c r="P19" s="996" t="s">
        <v>49</v>
      </c>
      <c r="Q19" s="996"/>
      <c r="R19" s="995" t="s">
        <v>22</v>
      </c>
      <c r="S19" s="995"/>
      <c r="T19" s="170">
        <v>6325</v>
      </c>
      <c r="U19" s="170">
        <v>6607</v>
      </c>
      <c r="V19" s="170">
        <v>1978</v>
      </c>
      <c r="W19" s="170">
        <v>970</v>
      </c>
      <c r="X19" s="170">
        <v>3800</v>
      </c>
      <c r="Y19" s="170">
        <v>2618</v>
      </c>
      <c r="Z19" s="170">
        <v>7501</v>
      </c>
      <c r="AA19" s="170">
        <v>6672</v>
      </c>
      <c r="AB19" s="170">
        <v>5309</v>
      </c>
      <c r="AC19" s="170">
        <v>2914</v>
      </c>
      <c r="AD19" s="170">
        <v>5597</v>
      </c>
      <c r="AE19" s="170">
        <v>3350</v>
      </c>
      <c r="AF19" s="170">
        <f t="shared" si="4"/>
        <v>39955</v>
      </c>
      <c r="AG19" s="170">
        <f t="shared" si="5"/>
        <v>32876</v>
      </c>
      <c r="AH19" s="170">
        <f t="shared" si="6"/>
        <v>72831</v>
      </c>
      <c r="AI19" s="170">
        <f t="shared" si="7"/>
        <v>117119</v>
      </c>
      <c r="AJ19" s="170">
        <f t="shared" si="8"/>
        <v>87818</v>
      </c>
      <c r="AK19" s="170">
        <f t="shared" si="9"/>
        <v>204937</v>
      </c>
      <c r="AL19" s="996" t="s">
        <v>49</v>
      </c>
      <c r="AM19" s="996"/>
      <c r="AN19" s="838"/>
      <c r="AO19" s="834"/>
      <c r="AP19" s="838"/>
      <c r="AQ19" s="838"/>
      <c r="AR19" s="838"/>
      <c r="AS19" s="838"/>
      <c r="AT19" s="838"/>
      <c r="AU19" s="838"/>
      <c r="AV19" s="838"/>
      <c r="AW19" s="838"/>
      <c r="AX19" s="838"/>
      <c r="AY19" s="838"/>
      <c r="AZ19" s="838"/>
      <c r="BA19" s="834"/>
      <c r="BB19" s="838"/>
      <c r="BC19" s="838"/>
      <c r="BD19" s="838"/>
      <c r="BE19" s="838"/>
      <c r="BF19" s="838"/>
      <c r="BG19" s="838"/>
      <c r="BH19" s="838"/>
    </row>
    <row r="20" spans="1:60" s="835" customFormat="1" ht="21" customHeight="1" x14ac:dyDescent="0.3">
      <c r="A20" s="995" t="s">
        <v>23</v>
      </c>
      <c r="B20" s="995"/>
      <c r="C20" s="311">
        <v>17138</v>
      </c>
      <c r="D20" s="311">
        <v>14221</v>
      </c>
      <c r="E20" s="311">
        <v>12706</v>
      </c>
      <c r="F20" s="311">
        <v>11277</v>
      </c>
      <c r="G20" s="311">
        <v>12261</v>
      </c>
      <c r="H20" s="311">
        <v>10261</v>
      </c>
      <c r="I20" s="792">
        <f t="shared" si="1"/>
        <v>42105</v>
      </c>
      <c r="J20" s="792">
        <f t="shared" si="2"/>
        <v>35759</v>
      </c>
      <c r="K20" s="792">
        <f t="shared" si="3"/>
        <v>77864</v>
      </c>
      <c r="L20" s="170">
        <v>3777</v>
      </c>
      <c r="M20" s="170">
        <v>4793</v>
      </c>
      <c r="N20" s="170">
        <v>1474</v>
      </c>
      <c r="O20" s="170">
        <v>1615</v>
      </c>
      <c r="P20" s="996" t="s">
        <v>24</v>
      </c>
      <c r="Q20" s="996"/>
      <c r="R20" s="995" t="s">
        <v>23</v>
      </c>
      <c r="S20" s="995"/>
      <c r="T20" s="170">
        <v>2871</v>
      </c>
      <c r="U20" s="170">
        <v>4150</v>
      </c>
      <c r="V20" s="170">
        <v>1723</v>
      </c>
      <c r="W20" s="170">
        <v>925</v>
      </c>
      <c r="X20" s="170">
        <v>1769</v>
      </c>
      <c r="Y20" s="170">
        <v>1543</v>
      </c>
      <c r="Z20" s="170">
        <v>3525</v>
      </c>
      <c r="AA20" s="170">
        <v>3979</v>
      </c>
      <c r="AB20" s="170">
        <v>3623</v>
      </c>
      <c r="AC20" s="170">
        <v>2328</v>
      </c>
      <c r="AD20" s="170">
        <v>2373</v>
      </c>
      <c r="AE20" s="170">
        <v>1802</v>
      </c>
      <c r="AF20" s="170">
        <f t="shared" si="4"/>
        <v>21135</v>
      </c>
      <c r="AG20" s="170">
        <f t="shared" si="5"/>
        <v>21135</v>
      </c>
      <c r="AH20" s="170">
        <f t="shared" si="6"/>
        <v>42270</v>
      </c>
      <c r="AI20" s="170">
        <f t="shared" si="7"/>
        <v>63240</v>
      </c>
      <c r="AJ20" s="170">
        <f t="shared" si="8"/>
        <v>56894</v>
      </c>
      <c r="AK20" s="170">
        <f t="shared" si="9"/>
        <v>120134</v>
      </c>
      <c r="AL20" s="996" t="s">
        <v>24</v>
      </c>
      <c r="AM20" s="996"/>
      <c r="AN20" s="838"/>
      <c r="AO20" s="834"/>
      <c r="AP20" s="838"/>
      <c r="AQ20" s="838"/>
      <c r="AR20" s="838"/>
      <c r="AS20" s="838"/>
      <c r="AT20" s="838"/>
      <c r="AU20" s="838"/>
      <c r="AV20" s="838"/>
      <c r="AW20" s="838"/>
      <c r="AX20" s="838"/>
      <c r="AY20" s="838"/>
      <c r="AZ20" s="838"/>
      <c r="BA20" s="834"/>
      <c r="BB20" s="838"/>
      <c r="BC20" s="838"/>
      <c r="BD20" s="838"/>
      <c r="BE20" s="838"/>
      <c r="BF20" s="838"/>
      <c r="BG20" s="838"/>
      <c r="BH20" s="838"/>
    </row>
    <row r="21" spans="1:60" s="835" customFormat="1" ht="21" customHeight="1" x14ac:dyDescent="0.3">
      <c r="A21" s="995" t="s">
        <v>25</v>
      </c>
      <c r="B21" s="995"/>
      <c r="C21" s="311">
        <v>19821</v>
      </c>
      <c r="D21" s="311">
        <v>16075</v>
      </c>
      <c r="E21" s="311">
        <v>15443</v>
      </c>
      <c r="F21" s="311">
        <v>13873</v>
      </c>
      <c r="G21" s="311">
        <v>15897</v>
      </c>
      <c r="H21" s="311">
        <v>12660</v>
      </c>
      <c r="I21" s="792">
        <f t="shared" si="1"/>
        <v>51161</v>
      </c>
      <c r="J21" s="792">
        <f t="shared" si="2"/>
        <v>42608</v>
      </c>
      <c r="K21" s="792">
        <f t="shared" si="3"/>
        <v>93769</v>
      </c>
      <c r="L21" s="170">
        <v>4900</v>
      </c>
      <c r="M21" s="170">
        <v>5726</v>
      </c>
      <c r="N21" s="170">
        <v>1923</v>
      </c>
      <c r="O21" s="170">
        <v>2060</v>
      </c>
      <c r="P21" s="996" t="s">
        <v>50</v>
      </c>
      <c r="Q21" s="996"/>
      <c r="R21" s="995" t="s">
        <v>25</v>
      </c>
      <c r="S21" s="995"/>
      <c r="T21" s="170">
        <v>3400</v>
      </c>
      <c r="U21" s="170">
        <v>4662</v>
      </c>
      <c r="V21" s="170">
        <v>1284</v>
      </c>
      <c r="W21" s="170">
        <v>638</v>
      </c>
      <c r="X21" s="170">
        <v>1953</v>
      </c>
      <c r="Y21" s="170">
        <v>1845</v>
      </c>
      <c r="Z21" s="170">
        <v>3550</v>
      </c>
      <c r="AA21" s="170">
        <v>3170</v>
      </c>
      <c r="AB21" s="170">
        <v>3104</v>
      </c>
      <c r="AC21" s="170">
        <v>1511</v>
      </c>
      <c r="AD21" s="170">
        <v>2801</v>
      </c>
      <c r="AE21" s="170">
        <v>1889</v>
      </c>
      <c r="AF21" s="170">
        <f t="shared" si="4"/>
        <v>22915</v>
      </c>
      <c r="AG21" s="170">
        <f t="shared" si="5"/>
        <v>21501</v>
      </c>
      <c r="AH21" s="170">
        <f t="shared" si="6"/>
        <v>44416</v>
      </c>
      <c r="AI21" s="170">
        <f t="shared" si="7"/>
        <v>74076</v>
      </c>
      <c r="AJ21" s="170">
        <f t="shared" si="8"/>
        <v>64109</v>
      </c>
      <c r="AK21" s="170">
        <f t="shared" si="9"/>
        <v>138185</v>
      </c>
      <c r="AL21" s="996" t="s">
        <v>50</v>
      </c>
      <c r="AM21" s="996"/>
      <c r="AN21" s="838"/>
      <c r="AO21" s="834"/>
      <c r="AP21" s="838"/>
      <c r="AQ21" s="838"/>
      <c r="AR21" s="838"/>
      <c r="AS21" s="838"/>
      <c r="AT21" s="838"/>
      <c r="AU21" s="838"/>
      <c r="AV21" s="838"/>
      <c r="AW21" s="838"/>
      <c r="AX21" s="838"/>
      <c r="AY21" s="838"/>
      <c r="AZ21" s="838"/>
      <c r="BA21" s="834"/>
      <c r="BB21" s="838"/>
      <c r="BC21" s="838"/>
      <c r="BD21" s="838"/>
      <c r="BE21" s="838"/>
      <c r="BF21" s="838"/>
      <c r="BG21" s="838"/>
      <c r="BH21" s="838"/>
    </row>
    <row r="22" spans="1:60" s="835" customFormat="1" ht="21" customHeight="1" x14ac:dyDescent="0.3">
      <c r="A22" s="995" t="s">
        <v>64</v>
      </c>
      <c r="B22" s="995"/>
      <c r="C22" s="311">
        <v>21097</v>
      </c>
      <c r="D22" s="311">
        <v>15264</v>
      </c>
      <c r="E22" s="311">
        <v>13978</v>
      </c>
      <c r="F22" s="311">
        <v>11326</v>
      </c>
      <c r="G22" s="311">
        <v>13549</v>
      </c>
      <c r="H22" s="311">
        <v>10728</v>
      </c>
      <c r="I22" s="792">
        <f t="shared" si="1"/>
        <v>48624</v>
      </c>
      <c r="J22" s="792">
        <f t="shared" si="2"/>
        <v>37318</v>
      </c>
      <c r="K22" s="792">
        <f t="shared" si="3"/>
        <v>85942</v>
      </c>
      <c r="L22" s="170">
        <v>4705</v>
      </c>
      <c r="M22" s="170">
        <v>5616</v>
      </c>
      <c r="N22" s="170">
        <v>1595</v>
      </c>
      <c r="O22" s="170">
        <v>1401</v>
      </c>
      <c r="P22" s="996" t="s">
        <v>51</v>
      </c>
      <c r="Q22" s="996"/>
      <c r="R22" s="995" t="s">
        <v>64</v>
      </c>
      <c r="S22" s="995"/>
      <c r="T22" s="170">
        <v>2895</v>
      </c>
      <c r="U22" s="170">
        <v>3499</v>
      </c>
      <c r="V22" s="170">
        <v>1963</v>
      </c>
      <c r="W22" s="170">
        <v>1500</v>
      </c>
      <c r="X22" s="170">
        <v>1759</v>
      </c>
      <c r="Y22" s="170">
        <v>1399</v>
      </c>
      <c r="Z22" s="170">
        <v>3976</v>
      </c>
      <c r="AA22" s="170">
        <v>3903</v>
      </c>
      <c r="AB22" s="170">
        <v>2739</v>
      </c>
      <c r="AC22" s="170">
        <v>1669</v>
      </c>
      <c r="AD22" s="170">
        <v>2719</v>
      </c>
      <c r="AE22" s="170">
        <v>1461</v>
      </c>
      <c r="AF22" s="170">
        <f t="shared" si="4"/>
        <v>22351</v>
      </c>
      <c r="AG22" s="170">
        <f t="shared" si="5"/>
        <v>20448</v>
      </c>
      <c r="AH22" s="170">
        <f t="shared" si="6"/>
        <v>42799</v>
      </c>
      <c r="AI22" s="170">
        <f t="shared" si="7"/>
        <v>70975</v>
      </c>
      <c r="AJ22" s="170">
        <f t="shared" si="8"/>
        <v>57766</v>
      </c>
      <c r="AK22" s="170">
        <f t="shared" si="9"/>
        <v>128741</v>
      </c>
      <c r="AL22" s="996" t="s">
        <v>51</v>
      </c>
      <c r="AM22" s="996"/>
      <c r="AN22" s="838"/>
      <c r="AO22" s="838"/>
      <c r="AP22" s="838"/>
      <c r="AQ22" s="838"/>
      <c r="AR22" s="838"/>
      <c r="AS22" s="838"/>
      <c r="AT22" s="838"/>
      <c r="AU22" s="838"/>
      <c r="AV22" s="838"/>
      <c r="AW22" s="838"/>
      <c r="AX22" s="838"/>
      <c r="AY22" s="838"/>
      <c r="AZ22" s="838"/>
      <c r="BA22" s="838"/>
      <c r="BB22" s="838"/>
      <c r="BC22" s="838"/>
      <c r="BD22" s="838"/>
      <c r="BE22" s="838"/>
      <c r="BF22" s="838"/>
      <c r="BG22" s="838"/>
      <c r="BH22" s="838"/>
    </row>
    <row r="23" spans="1:60" s="835" customFormat="1" ht="21" customHeight="1" x14ac:dyDescent="0.3">
      <c r="A23" s="995" t="s">
        <v>27</v>
      </c>
      <c r="B23" s="995"/>
      <c r="C23" s="311">
        <v>10261</v>
      </c>
      <c r="D23" s="311">
        <v>7635</v>
      </c>
      <c r="E23" s="311">
        <v>8125</v>
      </c>
      <c r="F23" s="311">
        <v>6318</v>
      </c>
      <c r="G23" s="311">
        <v>8546</v>
      </c>
      <c r="H23" s="311">
        <v>5944</v>
      </c>
      <c r="I23" s="792">
        <f t="shared" si="1"/>
        <v>26932</v>
      </c>
      <c r="J23" s="792">
        <f t="shared" si="2"/>
        <v>19897</v>
      </c>
      <c r="K23" s="792">
        <f t="shared" si="3"/>
        <v>46829</v>
      </c>
      <c r="L23" s="170">
        <v>1540</v>
      </c>
      <c r="M23" s="170">
        <v>1753</v>
      </c>
      <c r="N23" s="170">
        <v>1167</v>
      </c>
      <c r="O23" s="170">
        <v>1084</v>
      </c>
      <c r="P23" s="996" t="s">
        <v>28</v>
      </c>
      <c r="Q23" s="996"/>
      <c r="R23" s="995" t="s">
        <v>27</v>
      </c>
      <c r="S23" s="995"/>
      <c r="T23" s="170">
        <v>1261</v>
      </c>
      <c r="U23" s="170">
        <v>1702</v>
      </c>
      <c r="V23" s="170">
        <v>920</v>
      </c>
      <c r="W23" s="170">
        <v>290</v>
      </c>
      <c r="X23" s="170">
        <v>1512</v>
      </c>
      <c r="Y23" s="170">
        <v>1168</v>
      </c>
      <c r="Z23" s="170">
        <v>1869</v>
      </c>
      <c r="AA23" s="170">
        <v>1743</v>
      </c>
      <c r="AB23" s="170">
        <v>2341</v>
      </c>
      <c r="AC23" s="170">
        <v>1021</v>
      </c>
      <c r="AD23" s="170">
        <v>2744</v>
      </c>
      <c r="AE23" s="170">
        <v>1533</v>
      </c>
      <c r="AF23" s="170">
        <f t="shared" si="4"/>
        <v>13354</v>
      </c>
      <c r="AG23" s="170">
        <f t="shared" si="5"/>
        <v>10294</v>
      </c>
      <c r="AH23" s="170">
        <f t="shared" si="6"/>
        <v>23648</v>
      </c>
      <c r="AI23" s="170">
        <f t="shared" si="7"/>
        <v>40286</v>
      </c>
      <c r="AJ23" s="170">
        <f t="shared" si="8"/>
        <v>30191</v>
      </c>
      <c r="AK23" s="170">
        <f t="shared" si="9"/>
        <v>70477</v>
      </c>
      <c r="AL23" s="996" t="s">
        <v>28</v>
      </c>
      <c r="AM23" s="996"/>
      <c r="AN23" s="838"/>
      <c r="AO23" s="838"/>
      <c r="AP23" s="838"/>
      <c r="AQ23" s="838"/>
      <c r="AR23" s="838"/>
      <c r="AS23" s="838"/>
      <c r="AT23" s="838"/>
      <c r="AU23" s="838"/>
      <c r="AV23" s="838"/>
      <c r="AW23" s="838"/>
      <c r="AX23" s="838"/>
      <c r="AY23" s="838"/>
      <c r="AZ23" s="838"/>
      <c r="BA23" s="838"/>
      <c r="BB23" s="838"/>
      <c r="BC23" s="838"/>
      <c r="BD23" s="838"/>
      <c r="BE23" s="838"/>
      <c r="BF23" s="838"/>
      <c r="BG23" s="838"/>
      <c r="BH23" s="838"/>
    </row>
    <row r="24" spans="1:60" s="835" customFormat="1" ht="21" customHeight="1" x14ac:dyDescent="0.3">
      <c r="A24" s="995" t="s">
        <v>29</v>
      </c>
      <c r="B24" s="995"/>
      <c r="C24" s="311">
        <v>17592</v>
      </c>
      <c r="D24" s="311">
        <v>11966</v>
      </c>
      <c r="E24" s="311">
        <v>14038</v>
      </c>
      <c r="F24" s="311">
        <v>10077</v>
      </c>
      <c r="G24" s="311">
        <v>13281</v>
      </c>
      <c r="H24" s="311">
        <v>8943</v>
      </c>
      <c r="I24" s="792">
        <f t="shared" si="1"/>
        <v>44911</v>
      </c>
      <c r="J24" s="792">
        <f t="shared" si="2"/>
        <v>30986</v>
      </c>
      <c r="K24" s="792">
        <f t="shared" si="3"/>
        <v>75897</v>
      </c>
      <c r="L24" s="170">
        <v>3784</v>
      </c>
      <c r="M24" s="170">
        <v>3493</v>
      </c>
      <c r="N24" s="170">
        <v>2254</v>
      </c>
      <c r="O24" s="170">
        <v>1738</v>
      </c>
      <c r="P24" s="996" t="s">
        <v>30</v>
      </c>
      <c r="Q24" s="996"/>
      <c r="R24" s="995" t="s">
        <v>29</v>
      </c>
      <c r="S24" s="995"/>
      <c r="T24" s="170">
        <v>2886</v>
      </c>
      <c r="U24" s="170">
        <v>2954</v>
      </c>
      <c r="V24" s="170">
        <v>923</v>
      </c>
      <c r="W24" s="170">
        <v>246</v>
      </c>
      <c r="X24" s="170">
        <v>2440</v>
      </c>
      <c r="Y24" s="170">
        <v>1650</v>
      </c>
      <c r="Z24" s="170">
        <v>3513</v>
      </c>
      <c r="AA24" s="170">
        <v>2902</v>
      </c>
      <c r="AB24" s="170">
        <v>2337</v>
      </c>
      <c r="AC24" s="170">
        <v>802</v>
      </c>
      <c r="AD24" s="170">
        <v>3268</v>
      </c>
      <c r="AE24" s="170">
        <v>1920</v>
      </c>
      <c r="AF24" s="170">
        <f t="shared" si="4"/>
        <v>21405</v>
      </c>
      <c r="AG24" s="170">
        <f t="shared" si="5"/>
        <v>15705</v>
      </c>
      <c r="AH24" s="170">
        <f t="shared" si="6"/>
        <v>37110</v>
      </c>
      <c r="AI24" s="170">
        <f t="shared" si="7"/>
        <v>66316</v>
      </c>
      <c r="AJ24" s="170">
        <f t="shared" si="8"/>
        <v>46691</v>
      </c>
      <c r="AK24" s="170">
        <f t="shared" si="9"/>
        <v>113007</v>
      </c>
      <c r="AL24" s="996" t="s">
        <v>30</v>
      </c>
      <c r="AM24" s="996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38"/>
    </row>
    <row r="25" spans="1:60" s="835" customFormat="1" ht="21" customHeight="1" x14ac:dyDescent="0.3">
      <c r="A25" s="995" t="s">
        <v>31</v>
      </c>
      <c r="B25" s="995"/>
      <c r="C25" s="311">
        <v>29023</v>
      </c>
      <c r="D25" s="311">
        <v>21777</v>
      </c>
      <c r="E25" s="311">
        <v>23424</v>
      </c>
      <c r="F25" s="311">
        <v>18331</v>
      </c>
      <c r="G25" s="311">
        <v>21828</v>
      </c>
      <c r="H25" s="311">
        <v>14717</v>
      </c>
      <c r="I25" s="792">
        <f t="shared" si="1"/>
        <v>74275</v>
      </c>
      <c r="J25" s="792">
        <f t="shared" si="2"/>
        <v>54825</v>
      </c>
      <c r="K25" s="792">
        <f t="shared" si="3"/>
        <v>129100</v>
      </c>
      <c r="L25" s="170">
        <v>8766</v>
      </c>
      <c r="M25" s="170">
        <v>8109</v>
      </c>
      <c r="N25" s="170">
        <v>1755</v>
      </c>
      <c r="O25" s="170">
        <v>1702</v>
      </c>
      <c r="P25" s="996" t="s">
        <v>32</v>
      </c>
      <c r="Q25" s="996"/>
      <c r="R25" s="995" t="s">
        <v>31</v>
      </c>
      <c r="S25" s="995"/>
      <c r="T25" s="170">
        <v>5521</v>
      </c>
      <c r="U25" s="170">
        <v>6107</v>
      </c>
      <c r="V25" s="170">
        <v>2622</v>
      </c>
      <c r="W25" s="170">
        <v>1587</v>
      </c>
      <c r="X25" s="170">
        <v>2052</v>
      </c>
      <c r="Y25" s="170">
        <v>1711</v>
      </c>
      <c r="Z25" s="170">
        <v>6322</v>
      </c>
      <c r="AA25" s="170">
        <v>5206</v>
      </c>
      <c r="AB25" s="170">
        <v>6416</v>
      </c>
      <c r="AC25" s="170">
        <v>2829</v>
      </c>
      <c r="AD25" s="170">
        <v>3142</v>
      </c>
      <c r="AE25" s="170">
        <v>2032</v>
      </c>
      <c r="AF25" s="170">
        <f t="shared" si="4"/>
        <v>36596</v>
      </c>
      <c r="AG25" s="170">
        <f t="shared" si="5"/>
        <v>29283</v>
      </c>
      <c r="AH25" s="170">
        <f t="shared" si="6"/>
        <v>65879</v>
      </c>
      <c r="AI25" s="170">
        <f t="shared" si="7"/>
        <v>110871</v>
      </c>
      <c r="AJ25" s="170">
        <f t="shared" si="8"/>
        <v>84108</v>
      </c>
      <c r="AK25" s="170">
        <f t="shared" si="9"/>
        <v>194979</v>
      </c>
      <c r="AL25" s="996" t="s">
        <v>32</v>
      </c>
      <c r="AM25" s="996"/>
      <c r="AN25" s="838"/>
      <c r="AO25" s="838"/>
      <c r="AP25" s="838"/>
      <c r="AQ25" s="838"/>
      <c r="AR25" s="838"/>
      <c r="AS25" s="838"/>
      <c r="AT25" s="838"/>
      <c r="AU25" s="838"/>
      <c r="AV25" s="838"/>
      <c r="AW25" s="838"/>
      <c r="AX25" s="838"/>
      <c r="AY25" s="838"/>
      <c r="AZ25" s="838"/>
      <c r="BA25" s="838"/>
      <c r="BB25" s="838"/>
      <c r="BC25" s="838"/>
      <c r="BD25" s="838"/>
      <c r="BE25" s="838"/>
      <c r="BF25" s="838"/>
      <c r="BG25" s="838"/>
      <c r="BH25" s="838"/>
    </row>
    <row r="26" spans="1:60" s="835" customFormat="1" ht="21" customHeight="1" x14ac:dyDescent="0.3">
      <c r="A26" s="995" t="s">
        <v>33</v>
      </c>
      <c r="B26" s="995"/>
      <c r="C26" s="311">
        <v>17292</v>
      </c>
      <c r="D26" s="311">
        <v>10223</v>
      </c>
      <c r="E26" s="311">
        <v>9625</v>
      </c>
      <c r="F26" s="311">
        <v>6939</v>
      </c>
      <c r="G26" s="311">
        <v>9994</v>
      </c>
      <c r="H26" s="311">
        <v>6552</v>
      </c>
      <c r="I26" s="792">
        <f t="shared" si="1"/>
        <v>36911</v>
      </c>
      <c r="J26" s="792">
        <f t="shared" si="2"/>
        <v>23714</v>
      </c>
      <c r="K26" s="792">
        <f t="shared" si="3"/>
        <v>60625</v>
      </c>
      <c r="L26" s="170">
        <v>2944</v>
      </c>
      <c r="M26" s="170">
        <v>2601</v>
      </c>
      <c r="N26" s="170">
        <v>1867</v>
      </c>
      <c r="O26" s="170">
        <v>1554</v>
      </c>
      <c r="P26" s="996" t="s">
        <v>34</v>
      </c>
      <c r="Q26" s="996"/>
      <c r="R26" s="995" t="s">
        <v>33</v>
      </c>
      <c r="S26" s="995"/>
      <c r="T26" s="170">
        <v>1532</v>
      </c>
      <c r="U26" s="170">
        <v>1227</v>
      </c>
      <c r="V26" s="170">
        <v>1487</v>
      </c>
      <c r="W26" s="170">
        <v>1282</v>
      </c>
      <c r="X26" s="170">
        <v>1736</v>
      </c>
      <c r="Y26" s="170">
        <v>1395</v>
      </c>
      <c r="Z26" s="170">
        <v>2198</v>
      </c>
      <c r="AA26" s="170">
        <v>1448</v>
      </c>
      <c r="AB26" s="170">
        <v>1812</v>
      </c>
      <c r="AC26" s="170">
        <v>1366</v>
      </c>
      <c r="AD26" s="170">
        <v>1911</v>
      </c>
      <c r="AE26" s="170">
        <v>1787</v>
      </c>
      <c r="AF26" s="170">
        <f t="shared" si="4"/>
        <v>15487</v>
      </c>
      <c r="AG26" s="170">
        <f t="shared" si="5"/>
        <v>12660</v>
      </c>
      <c r="AH26" s="170">
        <f t="shared" si="6"/>
        <v>28147</v>
      </c>
      <c r="AI26" s="170">
        <f t="shared" si="7"/>
        <v>52398</v>
      </c>
      <c r="AJ26" s="170">
        <f t="shared" si="8"/>
        <v>36374</v>
      </c>
      <c r="AK26" s="170">
        <f t="shared" si="9"/>
        <v>88772</v>
      </c>
      <c r="AL26" s="996" t="s">
        <v>34</v>
      </c>
      <c r="AM26" s="996"/>
      <c r="AN26" s="838"/>
      <c r="AO26" s="1224"/>
      <c r="AP26" s="1224"/>
      <c r="AQ26" s="838"/>
      <c r="AR26" s="838"/>
      <c r="AS26" s="838"/>
      <c r="AT26" s="838"/>
      <c r="AU26" s="838"/>
      <c r="AV26" s="838"/>
      <c r="AW26" s="838"/>
      <c r="AX26" s="838"/>
      <c r="AY26" s="838"/>
      <c r="AZ26" s="838"/>
      <c r="BA26" s="1224"/>
      <c r="BB26" s="1224"/>
      <c r="BC26" s="838"/>
      <c r="BD26" s="838"/>
      <c r="BE26" s="838"/>
      <c r="BF26" s="838"/>
      <c r="BG26" s="838"/>
      <c r="BH26" s="838"/>
    </row>
    <row r="27" spans="1:60" s="835" customFormat="1" ht="21" customHeight="1" thickBot="1" x14ac:dyDescent="0.35">
      <c r="A27" s="1103" t="s">
        <v>35</v>
      </c>
      <c r="B27" s="1103"/>
      <c r="C27" s="320">
        <v>42640</v>
      </c>
      <c r="D27" s="320">
        <v>35555</v>
      </c>
      <c r="E27" s="320">
        <v>31543</v>
      </c>
      <c r="F27" s="320">
        <v>26485</v>
      </c>
      <c r="G27" s="320">
        <v>30577</v>
      </c>
      <c r="H27" s="320">
        <v>20763</v>
      </c>
      <c r="I27" s="812">
        <f t="shared" si="1"/>
        <v>104760</v>
      </c>
      <c r="J27" s="812">
        <f t="shared" si="2"/>
        <v>82803</v>
      </c>
      <c r="K27" s="812">
        <f t="shared" si="3"/>
        <v>187563</v>
      </c>
      <c r="L27" s="171">
        <v>7483</v>
      </c>
      <c r="M27" s="171">
        <v>7712</v>
      </c>
      <c r="N27" s="171">
        <v>2909</v>
      </c>
      <c r="O27" s="171">
        <v>4254</v>
      </c>
      <c r="P27" s="1041" t="s">
        <v>52</v>
      </c>
      <c r="Q27" s="1041"/>
      <c r="R27" s="1103" t="s">
        <v>35</v>
      </c>
      <c r="S27" s="1103"/>
      <c r="T27" s="171">
        <v>2146</v>
      </c>
      <c r="U27" s="171">
        <v>4703</v>
      </c>
      <c r="V27" s="171">
        <v>5632</v>
      </c>
      <c r="W27" s="171">
        <v>2923</v>
      </c>
      <c r="X27" s="171">
        <v>3340</v>
      </c>
      <c r="Y27" s="171">
        <v>3985</v>
      </c>
      <c r="Z27" s="171">
        <v>2333</v>
      </c>
      <c r="AA27" s="171">
        <v>3440</v>
      </c>
      <c r="AB27" s="171">
        <v>8509</v>
      </c>
      <c r="AC27" s="171">
        <v>3772</v>
      </c>
      <c r="AD27" s="171">
        <v>4177</v>
      </c>
      <c r="AE27" s="171">
        <v>4211</v>
      </c>
      <c r="AF27" s="170">
        <f t="shared" si="4"/>
        <v>36529</v>
      </c>
      <c r="AG27" s="170">
        <f t="shared" si="5"/>
        <v>35000</v>
      </c>
      <c r="AH27" s="170">
        <f t="shared" si="6"/>
        <v>71529</v>
      </c>
      <c r="AI27" s="171">
        <f t="shared" si="7"/>
        <v>141289</v>
      </c>
      <c r="AJ27" s="171">
        <f t="shared" si="8"/>
        <v>117803</v>
      </c>
      <c r="AK27" s="171">
        <f t="shared" si="9"/>
        <v>259092</v>
      </c>
      <c r="AL27" s="1041" t="s">
        <v>52</v>
      </c>
      <c r="AM27" s="1041"/>
      <c r="AN27" s="838"/>
      <c r="AO27" s="1224"/>
      <c r="AP27" s="1224"/>
      <c r="AQ27" s="838"/>
      <c r="AR27" s="838"/>
      <c r="AS27" s="838"/>
      <c r="AT27" s="838"/>
      <c r="AU27" s="838"/>
      <c r="AV27" s="838"/>
      <c r="AW27" s="838"/>
      <c r="AX27" s="838"/>
      <c r="AY27" s="838"/>
      <c r="AZ27" s="838"/>
      <c r="BA27" s="1224"/>
      <c r="BB27" s="1224"/>
      <c r="BC27" s="838"/>
      <c r="BD27" s="838"/>
      <c r="BE27" s="838"/>
      <c r="BF27" s="838"/>
      <c r="BG27" s="838"/>
      <c r="BH27" s="838"/>
    </row>
    <row r="28" spans="1:60" s="835" customFormat="1" ht="21" customHeight="1" thickBot="1" x14ac:dyDescent="0.35">
      <c r="A28" s="1079" t="s">
        <v>8</v>
      </c>
      <c r="B28" s="1079"/>
      <c r="C28" s="794">
        <f>SUM(C8:C27)</f>
        <v>425779</v>
      </c>
      <c r="D28" s="794">
        <f t="shared" ref="D28:O28" si="10">SUM(D8:D27)</f>
        <v>328796</v>
      </c>
      <c r="E28" s="794">
        <f t="shared" si="10"/>
        <v>300043</v>
      </c>
      <c r="F28" s="794">
        <f t="shared" si="10"/>
        <v>242335</v>
      </c>
      <c r="G28" s="794">
        <f t="shared" si="10"/>
        <v>349011</v>
      </c>
      <c r="H28" s="794">
        <f t="shared" si="10"/>
        <v>236687</v>
      </c>
      <c r="I28" s="794">
        <f t="shared" si="10"/>
        <v>1074833</v>
      </c>
      <c r="J28" s="794">
        <f t="shared" si="10"/>
        <v>807818</v>
      </c>
      <c r="K28" s="794">
        <f t="shared" si="10"/>
        <v>1882651</v>
      </c>
      <c r="L28" s="794">
        <f t="shared" si="10"/>
        <v>90182</v>
      </c>
      <c r="M28" s="794">
        <f t="shared" si="10"/>
        <v>97595</v>
      </c>
      <c r="N28" s="794">
        <f t="shared" si="10"/>
        <v>46705</v>
      </c>
      <c r="O28" s="794">
        <f t="shared" si="10"/>
        <v>46899</v>
      </c>
      <c r="P28" s="1037" t="s">
        <v>381</v>
      </c>
      <c r="Q28" s="1037"/>
      <c r="R28" s="1079" t="s">
        <v>8</v>
      </c>
      <c r="S28" s="1079"/>
      <c r="T28" s="794">
        <f>SUM(T8:T27)</f>
        <v>54195</v>
      </c>
      <c r="U28" s="794">
        <f t="shared" ref="U28:AK28" si="11">SUM(U8:U27)</f>
        <v>65331</v>
      </c>
      <c r="V28" s="794">
        <f t="shared" si="11"/>
        <v>34762</v>
      </c>
      <c r="W28" s="794">
        <f t="shared" si="11"/>
        <v>23425</v>
      </c>
      <c r="X28" s="794">
        <f t="shared" si="11"/>
        <v>47355</v>
      </c>
      <c r="Y28" s="794">
        <f t="shared" si="11"/>
        <v>42864</v>
      </c>
      <c r="Z28" s="794">
        <f t="shared" si="11"/>
        <v>73939</v>
      </c>
      <c r="AA28" s="794">
        <f t="shared" si="11"/>
        <v>72866</v>
      </c>
      <c r="AB28" s="794">
        <f t="shared" si="11"/>
        <v>66185</v>
      </c>
      <c r="AC28" s="794">
        <f t="shared" si="11"/>
        <v>37313</v>
      </c>
      <c r="AD28" s="794">
        <f t="shared" si="11"/>
        <v>74241</v>
      </c>
      <c r="AE28" s="794">
        <f t="shared" si="11"/>
        <v>52346</v>
      </c>
      <c r="AF28" s="794">
        <f t="shared" si="11"/>
        <v>487564</v>
      </c>
      <c r="AG28" s="794">
        <f t="shared" si="11"/>
        <v>438639</v>
      </c>
      <c r="AH28" s="794">
        <f t="shared" si="11"/>
        <v>926203</v>
      </c>
      <c r="AI28" s="794">
        <f t="shared" si="11"/>
        <v>1562397</v>
      </c>
      <c r="AJ28" s="794">
        <f t="shared" si="11"/>
        <v>1246457</v>
      </c>
      <c r="AK28" s="794">
        <f t="shared" si="11"/>
        <v>2808854</v>
      </c>
      <c r="AL28" s="1037" t="s">
        <v>381</v>
      </c>
      <c r="AM28" s="1037"/>
      <c r="AN28" s="838"/>
      <c r="AO28" s="1224"/>
      <c r="AP28" s="1224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1224"/>
      <c r="BB28" s="1224"/>
      <c r="BC28" s="838"/>
      <c r="BD28" s="838"/>
      <c r="BE28" s="838"/>
      <c r="BF28" s="838"/>
      <c r="BG28" s="838"/>
      <c r="BH28" s="838"/>
    </row>
    <row r="29" spans="1:60" s="835" customFormat="1" ht="27.75" customHeight="1" thickTop="1" x14ac:dyDescent="0.3">
      <c r="A29" s="838"/>
      <c r="B29" s="838"/>
      <c r="C29" s="91"/>
      <c r="D29" s="91"/>
      <c r="E29" s="91"/>
      <c r="F29" s="91"/>
      <c r="G29" s="91"/>
      <c r="H29" s="91"/>
      <c r="I29" s="786"/>
      <c r="J29" s="786"/>
      <c r="K29" s="786"/>
      <c r="L29" s="786"/>
      <c r="M29" s="786"/>
      <c r="N29" s="786"/>
      <c r="O29" s="786"/>
      <c r="P29" s="786"/>
      <c r="Q29" s="786"/>
      <c r="R29" s="838"/>
      <c r="S29" s="838"/>
      <c r="T29" s="838"/>
      <c r="U29" s="838"/>
      <c r="V29" s="786"/>
      <c r="W29" s="786"/>
      <c r="X29" s="786"/>
      <c r="Y29" s="786"/>
      <c r="Z29" s="786"/>
      <c r="AA29" s="786"/>
      <c r="AB29" s="786"/>
      <c r="AC29" s="786"/>
      <c r="AD29" s="786"/>
      <c r="AE29" s="786"/>
      <c r="AF29" s="786"/>
      <c r="AG29" s="1224"/>
      <c r="AH29" s="1224"/>
      <c r="AI29" s="838"/>
      <c r="AJ29" s="838"/>
      <c r="AK29" s="838"/>
      <c r="AL29" s="838"/>
      <c r="AM29" s="838"/>
      <c r="AN29" s="838"/>
      <c r="AO29" s="1224"/>
      <c r="AP29" s="1224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1224"/>
      <c r="BB29" s="1224"/>
      <c r="BC29" s="838"/>
      <c r="BD29" s="838"/>
      <c r="BE29" s="838"/>
      <c r="BF29" s="838"/>
      <c r="BG29" s="838"/>
      <c r="BH29" s="838"/>
    </row>
    <row r="30" spans="1:60" s="835" customFormat="1" ht="15" x14ac:dyDescent="0.3"/>
    <row r="31" spans="1:60" s="835" customFormat="1" ht="15" x14ac:dyDescent="0.3"/>
  </sheetData>
  <mergeCells count="112">
    <mergeCell ref="BD18:BE18"/>
    <mergeCell ref="AL18:AM18"/>
    <mergeCell ref="T4:U4"/>
    <mergeCell ref="T5:U5"/>
    <mergeCell ref="Z4:AA4"/>
    <mergeCell ref="Z5:AA5"/>
    <mergeCell ref="B1:P1"/>
    <mergeCell ref="A2:Q2"/>
    <mergeCell ref="A3:O3"/>
    <mergeCell ref="P3:Q3"/>
    <mergeCell ref="R3:AK3"/>
    <mergeCell ref="AL3:AM3"/>
    <mergeCell ref="AL4:AM7"/>
    <mergeCell ref="C5:D5"/>
    <mergeCell ref="E5:F5"/>
    <mergeCell ref="G5:H5"/>
    <mergeCell ref="I5:K5"/>
    <mergeCell ref="L5:M5"/>
    <mergeCell ref="N5:O5"/>
    <mergeCell ref="N4:O4"/>
    <mergeCell ref="P4:Q7"/>
    <mergeCell ref="R4:S7"/>
    <mergeCell ref="V4:W4"/>
    <mergeCell ref="X4:Y4"/>
    <mergeCell ref="AD5:AE5"/>
    <mergeCell ref="AF5:AH5"/>
    <mergeCell ref="AI5:AK5"/>
    <mergeCell ref="A9:B9"/>
    <mergeCell ref="P9:Q9"/>
    <mergeCell ref="R9:S9"/>
    <mergeCell ref="AD4:AE4"/>
    <mergeCell ref="AF4:AH4"/>
    <mergeCell ref="AI4:AK4"/>
    <mergeCell ref="A4:B7"/>
    <mergeCell ref="AB4:AC4"/>
    <mergeCell ref="V5:W5"/>
    <mergeCell ref="X5:Y5"/>
    <mergeCell ref="AB5:AC5"/>
    <mergeCell ref="C4:D4"/>
    <mergeCell ref="E4:F4"/>
    <mergeCell ref="G4:H4"/>
    <mergeCell ref="I4:K4"/>
    <mergeCell ref="L4:M4"/>
    <mergeCell ref="A8:B8"/>
    <mergeCell ref="R8:S8"/>
    <mergeCell ref="P8:Q8"/>
    <mergeCell ref="AL9:AM9"/>
    <mergeCell ref="A10:B10"/>
    <mergeCell ref="P10:Q10"/>
    <mergeCell ref="R10:S10"/>
    <mergeCell ref="AL10:AM10"/>
    <mergeCell ref="A11:B11"/>
    <mergeCell ref="P11:Q11"/>
    <mergeCell ref="R11:S11"/>
    <mergeCell ref="AL11:AM11"/>
    <mergeCell ref="A20:B20"/>
    <mergeCell ref="P20:Q20"/>
    <mergeCell ref="R20:S20"/>
    <mergeCell ref="AL20:AM20"/>
    <mergeCell ref="A21:B21"/>
    <mergeCell ref="P21:Q21"/>
    <mergeCell ref="R21:S21"/>
    <mergeCell ref="AL21:AM21"/>
    <mergeCell ref="A12:A17"/>
    <mergeCell ref="Q12:Q17"/>
    <mergeCell ref="R12:R17"/>
    <mergeCell ref="AM12:AM17"/>
    <mergeCell ref="A19:B19"/>
    <mergeCell ref="P19:Q19"/>
    <mergeCell ref="R19:S19"/>
    <mergeCell ref="AL19:AM19"/>
    <mergeCell ref="A18:B18"/>
    <mergeCell ref="P18:Q18"/>
    <mergeCell ref="R18:S18"/>
    <mergeCell ref="R24:S24"/>
    <mergeCell ref="AL24:AM24"/>
    <mergeCell ref="A25:B25"/>
    <mergeCell ref="P25:Q25"/>
    <mergeCell ref="R25:S25"/>
    <mergeCell ref="AL25:AM25"/>
    <mergeCell ref="A22:B22"/>
    <mergeCell ref="P22:Q22"/>
    <mergeCell ref="R22:S22"/>
    <mergeCell ref="AL22:AM22"/>
    <mergeCell ref="A23:B23"/>
    <mergeCell ref="P23:Q23"/>
    <mergeCell ref="R23:S23"/>
    <mergeCell ref="AL23:AM23"/>
    <mergeCell ref="AL8:AM8"/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  <mergeCell ref="A27:B27"/>
    <mergeCell ref="P27:Q27"/>
    <mergeCell ref="R27:S27"/>
    <mergeCell ref="AL27:AM27"/>
    <mergeCell ref="AO27:AP27"/>
    <mergeCell ref="BA27:BB27"/>
    <mergeCell ref="A26:B26"/>
    <mergeCell ref="P26:Q26"/>
    <mergeCell ref="R26:S26"/>
    <mergeCell ref="AL26:AM26"/>
    <mergeCell ref="AO26:AP26"/>
    <mergeCell ref="BA26:BB26"/>
    <mergeCell ref="A24:B24"/>
    <mergeCell ref="P24:Q24"/>
  </mergeCells>
  <printOptions horizontalCentered="1"/>
  <pageMargins left="0.2" right="0.2" top="1" bottom="0.75" header="0.3" footer="0.3"/>
  <pageSetup paperSize="9" scale="75" firstPageNumber="53" orientation="landscape" r:id="rId1"/>
  <colBreaks count="1" manualBreakCount="1">
    <brk id="17" max="27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32"/>
  <sheetViews>
    <sheetView rightToLeft="1" view="pageBreakPreview" zoomScale="75" zoomScaleNormal="75" zoomScaleSheetLayoutView="75" workbookViewId="0">
      <selection activeCell="E15" sqref="E15"/>
    </sheetView>
  </sheetViews>
  <sheetFormatPr defaultRowHeight="20.25" x14ac:dyDescent="0.3"/>
  <cols>
    <col min="1" max="1" width="3.33203125" style="83" customWidth="1"/>
    <col min="2" max="2" width="8.5" style="83" customWidth="1"/>
    <col min="3" max="10" width="6.75" style="83" customWidth="1"/>
    <col min="11" max="11" width="8.1640625" style="83" customWidth="1"/>
    <col min="12" max="15" width="6.75" style="83" customWidth="1"/>
    <col min="16" max="16" width="10.83203125" style="83" customWidth="1"/>
    <col min="17" max="17" width="3.4140625" style="83" customWidth="1"/>
    <col min="18" max="18" width="2.33203125" style="83" customWidth="1"/>
    <col min="19" max="19" width="6.9140625" style="83" customWidth="1"/>
    <col min="20" max="20" width="4.6640625" style="83" customWidth="1"/>
    <col min="21" max="21" width="5.33203125" style="83" customWidth="1"/>
    <col min="22" max="22" width="4.75" style="83" customWidth="1"/>
    <col min="23" max="23" width="5.5" style="83" customWidth="1"/>
    <col min="24" max="24" width="5" style="83" customWidth="1"/>
    <col min="25" max="25" width="5.25" style="83" customWidth="1"/>
    <col min="26" max="26" width="4.58203125" style="83" customWidth="1"/>
    <col min="27" max="27" width="5.6640625" style="83" customWidth="1"/>
    <col min="28" max="28" width="5" style="83" customWidth="1"/>
    <col min="29" max="29" width="5.58203125" style="83" customWidth="1"/>
    <col min="30" max="30" width="5.08203125" style="83" customWidth="1"/>
    <col min="31" max="31" width="4.9140625" style="83" customWidth="1"/>
    <col min="32" max="32" width="5.25" style="83" customWidth="1"/>
    <col min="33" max="33" width="6.08203125" style="83" customWidth="1"/>
    <col min="34" max="34" width="6.5" style="83" customWidth="1"/>
    <col min="35" max="35" width="6.08203125" style="83" customWidth="1"/>
    <col min="36" max="36" width="6.83203125" style="83" customWidth="1"/>
    <col min="37" max="37" width="6.1640625" style="83" customWidth="1"/>
    <col min="38" max="38" width="9.83203125" style="83" customWidth="1"/>
    <col min="39" max="39" width="3.082031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30.75" customHeight="1" x14ac:dyDescent="0.3">
      <c r="A1" s="983" t="s">
        <v>568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76"/>
      <c r="AM1" s="76"/>
      <c r="AN1" s="76"/>
      <c r="AO1" s="76"/>
      <c r="AP1" s="76"/>
      <c r="AQ1" s="76"/>
      <c r="AR1" s="76"/>
      <c r="AS1" s="76"/>
      <c r="AT1" s="76"/>
      <c r="AU1" s="77"/>
    </row>
    <row r="2" spans="1:60" s="28" customFormat="1" ht="27.75" customHeight="1" x14ac:dyDescent="0.3">
      <c r="A2" s="983" t="s">
        <v>967</v>
      </c>
      <c r="B2" s="983"/>
      <c r="C2" s="983"/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3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38"/>
      <c r="AK2" s="38"/>
      <c r="AL2" s="76"/>
      <c r="AM2" s="76"/>
      <c r="AN2" s="76"/>
      <c r="AO2" s="76"/>
      <c r="AP2" s="76"/>
      <c r="AQ2" s="76"/>
      <c r="AR2" s="76"/>
      <c r="AS2" s="76"/>
      <c r="AT2" s="76"/>
      <c r="AU2" s="77"/>
    </row>
    <row r="3" spans="1:60" s="28" customFormat="1" ht="24.75" customHeight="1" thickBot="1" x14ac:dyDescent="0.35">
      <c r="A3" s="1093" t="s">
        <v>1157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1158</v>
      </c>
      <c r="Q3" s="1078"/>
      <c r="R3" s="1066" t="s">
        <v>1159</v>
      </c>
      <c r="S3" s="1066"/>
      <c r="T3" s="1066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078" t="s">
        <v>1160</v>
      </c>
      <c r="AL3" s="1078"/>
      <c r="AM3" s="1078"/>
      <c r="AN3" s="79"/>
      <c r="AO3" s="79"/>
      <c r="AP3" s="79"/>
      <c r="AQ3" s="79"/>
      <c r="AR3" s="79"/>
      <c r="AS3" s="79"/>
      <c r="AT3" s="79"/>
      <c r="AU3" s="77"/>
    </row>
    <row r="4" spans="1:60" s="835" customFormat="1" ht="36.7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987" t="s">
        <v>439</v>
      </c>
      <c r="AM4" s="987"/>
      <c r="AN4" s="786"/>
      <c r="AO4" s="786"/>
      <c r="AP4" s="786"/>
      <c r="AQ4" s="786"/>
      <c r="AR4" s="786"/>
      <c r="AS4" s="786"/>
      <c r="AT4" s="786"/>
      <c r="AU4" s="834"/>
    </row>
    <row r="5" spans="1:60" s="835" customFormat="1" ht="58.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869</v>
      </c>
      <c r="M5" s="988"/>
      <c r="N5" s="988" t="s">
        <v>142</v>
      </c>
      <c r="O5" s="988"/>
      <c r="P5" s="1053"/>
      <c r="Q5" s="1053"/>
      <c r="R5" s="988"/>
      <c r="S5" s="988"/>
      <c r="T5" s="988" t="s">
        <v>877</v>
      </c>
      <c r="U5" s="988"/>
      <c r="V5" s="988" t="s">
        <v>866</v>
      </c>
      <c r="W5" s="988"/>
      <c r="X5" s="988" t="s">
        <v>875</v>
      </c>
      <c r="Y5" s="988"/>
      <c r="Z5" s="988" t="s">
        <v>871</v>
      </c>
      <c r="AA5" s="988"/>
      <c r="AB5" s="988" t="s">
        <v>882</v>
      </c>
      <c r="AC5" s="988"/>
      <c r="AD5" s="988" t="s">
        <v>879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988"/>
      <c r="AM5" s="988"/>
      <c r="AN5" s="786"/>
      <c r="AO5" s="786"/>
      <c r="AP5" s="786"/>
      <c r="AQ5" s="786"/>
      <c r="AR5" s="786"/>
      <c r="AS5" s="786"/>
      <c r="AT5" s="786"/>
      <c r="AU5" s="834"/>
    </row>
    <row r="6" spans="1:60" s="837" customFormat="1" ht="20.25" customHeight="1" x14ac:dyDescent="0.3">
      <c r="A6" s="1053"/>
      <c r="B6" s="1053"/>
      <c r="C6" s="798" t="s">
        <v>5</v>
      </c>
      <c r="D6" s="798" t="s">
        <v>6</v>
      </c>
      <c r="E6" s="798" t="s">
        <v>5</v>
      </c>
      <c r="F6" s="798" t="s">
        <v>6</v>
      </c>
      <c r="G6" s="798" t="s">
        <v>5</v>
      </c>
      <c r="H6" s="798" t="s">
        <v>6</v>
      </c>
      <c r="I6" s="798" t="s">
        <v>5</v>
      </c>
      <c r="J6" s="798" t="s">
        <v>42</v>
      </c>
      <c r="K6" s="798" t="s">
        <v>8</v>
      </c>
      <c r="L6" s="798" t="s">
        <v>5</v>
      </c>
      <c r="M6" s="798" t="s">
        <v>6</v>
      </c>
      <c r="N6" s="798" t="s">
        <v>5</v>
      </c>
      <c r="O6" s="798" t="s">
        <v>6</v>
      </c>
      <c r="P6" s="1053"/>
      <c r="Q6" s="1053"/>
      <c r="R6" s="988"/>
      <c r="S6" s="988"/>
      <c r="T6" s="798" t="s">
        <v>5</v>
      </c>
      <c r="U6" s="798" t="s">
        <v>42</v>
      </c>
      <c r="V6" s="798" t="s">
        <v>5</v>
      </c>
      <c r="W6" s="798" t="s">
        <v>42</v>
      </c>
      <c r="X6" s="798" t="s">
        <v>5</v>
      </c>
      <c r="Y6" s="798" t="s">
        <v>42</v>
      </c>
      <c r="Z6" s="798" t="s">
        <v>5</v>
      </c>
      <c r="AA6" s="798" t="s">
        <v>42</v>
      </c>
      <c r="AB6" s="798" t="s">
        <v>5</v>
      </c>
      <c r="AC6" s="798" t="s">
        <v>42</v>
      </c>
      <c r="AD6" s="798" t="s">
        <v>5</v>
      </c>
      <c r="AE6" s="798" t="s">
        <v>42</v>
      </c>
      <c r="AF6" s="798" t="s">
        <v>5</v>
      </c>
      <c r="AG6" s="798" t="s">
        <v>42</v>
      </c>
      <c r="AH6" s="798" t="s">
        <v>8</v>
      </c>
      <c r="AI6" s="798" t="s">
        <v>5</v>
      </c>
      <c r="AJ6" s="798" t="s">
        <v>42</v>
      </c>
      <c r="AK6" s="798" t="s">
        <v>8</v>
      </c>
      <c r="AL6" s="988"/>
      <c r="AM6" s="988"/>
      <c r="AN6" s="798"/>
      <c r="AO6" s="798"/>
      <c r="AP6" s="798"/>
      <c r="AQ6" s="798"/>
      <c r="AR6" s="798"/>
      <c r="AS6" s="798"/>
      <c r="AT6" s="798"/>
      <c r="AU6" s="836"/>
    </row>
    <row r="7" spans="1:60" s="837" customFormat="1" ht="22.5" customHeight="1" thickBot="1" x14ac:dyDescent="0.35">
      <c r="A7" s="1054"/>
      <c r="B7" s="1054"/>
      <c r="C7" s="805" t="s">
        <v>9</v>
      </c>
      <c r="D7" s="805" t="s">
        <v>10</v>
      </c>
      <c r="E7" s="805" t="s">
        <v>9</v>
      </c>
      <c r="F7" s="805" t="s">
        <v>10</v>
      </c>
      <c r="G7" s="805" t="s">
        <v>9</v>
      </c>
      <c r="H7" s="805" t="s">
        <v>10</v>
      </c>
      <c r="I7" s="805" t="s">
        <v>9</v>
      </c>
      <c r="J7" s="805" t="s">
        <v>10</v>
      </c>
      <c r="K7" s="805" t="s">
        <v>12</v>
      </c>
      <c r="L7" s="805" t="s">
        <v>9</v>
      </c>
      <c r="M7" s="805" t="s">
        <v>10</v>
      </c>
      <c r="N7" s="805" t="s">
        <v>9</v>
      </c>
      <c r="O7" s="805" t="s">
        <v>10</v>
      </c>
      <c r="P7" s="1054"/>
      <c r="Q7" s="1054"/>
      <c r="R7" s="989"/>
      <c r="S7" s="989"/>
      <c r="T7" s="805" t="s">
        <v>9</v>
      </c>
      <c r="U7" s="805" t="s">
        <v>10</v>
      </c>
      <c r="V7" s="805" t="s">
        <v>9</v>
      </c>
      <c r="W7" s="805" t="s">
        <v>10</v>
      </c>
      <c r="X7" s="805" t="s">
        <v>9</v>
      </c>
      <c r="Y7" s="805" t="s">
        <v>10</v>
      </c>
      <c r="Z7" s="805" t="s">
        <v>9</v>
      </c>
      <c r="AA7" s="805" t="s">
        <v>10</v>
      </c>
      <c r="AB7" s="805" t="s">
        <v>9</v>
      </c>
      <c r="AC7" s="805" t="s">
        <v>10</v>
      </c>
      <c r="AD7" s="805" t="s">
        <v>9</v>
      </c>
      <c r="AE7" s="805" t="s">
        <v>10</v>
      </c>
      <c r="AF7" s="805" t="s">
        <v>9</v>
      </c>
      <c r="AG7" s="805" t="s">
        <v>10</v>
      </c>
      <c r="AH7" s="805" t="s">
        <v>12</v>
      </c>
      <c r="AI7" s="805" t="s">
        <v>9</v>
      </c>
      <c r="AJ7" s="805" t="s">
        <v>10</v>
      </c>
      <c r="AK7" s="805" t="s">
        <v>12</v>
      </c>
      <c r="AL7" s="989"/>
      <c r="AM7" s="989"/>
      <c r="AN7" s="798"/>
      <c r="AO7" s="798"/>
      <c r="AP7" s="798"/>
      <c r="AQ7" s="798"/>
      <c r="AR7" s="798"/>
      <c r="AS7" s="798"/>
      <c r="AT7" s="798"/>
      <c r="AU7" s="836"/>
    </row>
    <row r="8" spans="1:60" s="835" customFormat="1" ht="22.5" customHeight="1" x14ac:dyDescent="0.3">
      <c r="A8" s="1080" t="s">
        <v>569</v>
      </c>
      <c r="B8" s="1080"/>
      <c r="C8" s="169">
        <v>33989</v>
      </c>
      <c r="D8" s="169">
        <v>26217</v>
      </c>
      <c r="E8" s="169">
        <v>5394</v>
      </c>
      <c r="F8" s="169">
        <v>3170</v>
      </c>
      <c r="G8" s="169">
        <v>31519</v>
      </c>
      <c r="H8" s="169">
        <v>20290</v>
      </c>
      <c r="I8" s="169">
        <f>SUM(C8,E8,G8)</f>
        <v>70902</v>
      </c>
      <c r="J8" s="169">
        <f>SUM(D8,F8,H8)</f>
        <v>49677</v>
      </c>
      <c r="K8" s="169">
        <f>SUM(I8:J8)</f>
        <v>120579</v>
      </c>
      <c r="L8" s="169">
        <v>6732</v>
      </c>
      <c r="M8" s="169">
        <v>7177</v>
      </c>
      <c r="N8" s="169">
        <v>2216</v>
      </c>
      <c r="O8" s="169">
        <v>1875</v>
      </c>
      <c r="P8" s="1119" t="s">
        <v>743</v>
      </c>
      <c r="Q8" s="1119"/>
      <c r="R8" s="993" t="s">
        <v>550</v>
      </c>
      <c r="S8" s="993"/>
      <c r="T8" s="169">
        <v>1616</v>
      </c>
      <c r="U8" s="169">
        <v>1167</v>
      </c>
      <c r="V8" s="169">
        <v>681</v>
      </c>
      <c r="W8" s="169">
        <v>184</v>
      </c>
      <c r="X8" s="169">
        <v>752</v>
      </c>
      <c r="Y8" s="169">
        <v>316</v>
      </c>
      <c r="Z8" s="169">
        <v>8948</v>
      </c>
      <c r="AA8" s="169">
        <v>8845</v>
      </c>
      <c r="AB8" s="169">
        <v>5285</v>
      </c>
      <c r="AC8" s="169">
        <v>2110</v>
      </c>
      <c r="AD8" s="169">
        <v>5406</v>
      </c>
      <c r="AE8" s="169">
        <v>3117</v>
      </c>
      <c r="AF8" s="169">
        <f>SUM(L8,N8,T8,V8,X8,Z8,AB8,AD8)</f>
        <v>31636</v>
      </c>
      <c r="AG8" s="169">
        <f>SUM(M8,O8,U8,W8,Y8,AA8,AC8,AE8)</f>
        <v>24791</v>
      </c>
      <c r="AH8" s="169">
        <f>SUM(AF8:AG8)</f>
        <v>56427</v>
      </c>
      <c r="AI8" s="169">
        <f>SUM(I8,AF8)</f>
        <v>102538</v>
      </c>
      <c r="AJ8" s="169">
        <f t="shared" ref="AJ8:AK8" si="0">SUM(J8,AG8)</f>
        <v>74468</v>
      </c>
      <c r="AK8" s="169">
        <f t="shared" si="0"/>
        <v>177006</v>
      </c>
      <c r="AL8" s="1119" t="s">
        <v>743</v>
      </c>
      <c r="AM8" s="1119"/>
      <c r="AN8" s="786"/>
      <c r="AO8" s="786"/>
      <c r="AP8" s="786"/>
      <c r="AQ8" s="786"/>
      <c r="AR8" s="786"/>
      <c r="AS8" s="786"/>
      <c r="AT8" s="786"/>
      <c r="AU8" s="834"/>
    </row>
    <row r="9" spans="1:60" s="835" customFormat="1" ht="22.5" customHeight="1" x14ac:dyDescent="0.3">
      <c r="A9" s="995" t="s">
        <v>14</v>
      </c>
      <c r="B9" s="995"/>
      <c r="C9" s="170">
        <v>20561</v>
      </c>
      <c r="D9" s="170">
        <v>14487</v>
      </c>
      <c r="E9" s="170">
        <v>13725</v>
      </c>
      <c r="F9" s="170">
        <v>10665</v>
      </c>
      <c r="G9" s="170">
        <v>13439</v>
      </c>
      <c r="H9" s="170">
        <v>6928</v>
      </c>
      <c r="I9" s="170">
        <f t="shared" ref="I9:I27" si="1">SUM(C9,E9,G9)</f>
        <v>47725</v>
      </c>
      <c r="J9" s="170">
        <f t="shared" ref="J9:J27" si="2">SUM(D9,F9,H9)</f>
        <v>32080</v>
      </c>
      <c r="K9" s="170">
        <f t="shared" ref="K9:K27" si="3">SUM(I9:J9)</f>
        <v>79805</v>
      </c>
      <c r="L9" s="170">
        <v>5508</v>
      </c>
      <c r="M9" s="170">
        <v>5963</v>
      </c>
      <c r="N9" s="170">
        <v>5257</v>
      </c>
      <c r="O9" s="170">
        <v>4701</v>
      </c>
      <c r="P9" s="996" t="s">
        <v>15</v>
      </c>
      <c r="Q9" s="996"/>
      <c r="R9" s="995" t="s">
        <v>14</v>
      </c>
      <c r="S9" s="995"/>
      <c r="T9" s="170">
        <v>2980</v>
      </c>
      <c r="U9" s="170">
        <v>3491</v>
      </c>
      <c r="V9" s="170">
        <v>1450</v>
      </c>
      <c r="W9" s="170">
        <v>826</v>
      </c>
      <c r="X9" s="170">
        <v>2104</v>
      </c>
      <c r="Y9" s="170">
        <v>2564</v>
      </c>
      <c r="Z9" s="170">
        <v>2122</v>
      </c>
      <c r="AA9" s="170">
        <v>3378</v>
      </c>
      <c r="AB9" s="170">
        <v>1723</v>
      </c>
      <c r="AC9" s="170">
        <v>870</v>
      </c>
      <c r="AD9" s="170">
        <v>2414</v>
      </c>
      <c r="AE9" s="170">
        <v>2284</v>
      </c>
      <c r="AF9" s="170">
        <f t="shared" ref="AF9:AF27" si="4">SUM(L9,N9,T9,V9,X9,Z9,AB9,AD9)</f>
        <v>23558</v>
      </c>
      <c r="AG9" s="170">
        <f t="shared" ref="AG9:AG27" si="5">SUM(M9,O9,U9,W9,Y9,AA9,AC9,AE9)</f>
        <v>24077</v>
      </c>
      <c r="AH9" s="170">
        <f t="shared" ref="AH9:AH27" si="6">SUM(AF9:AG9)</f>
        <v>47635</v>
      </c>
      <c r="AI9" s="170">
        <f t="shared" ref="AI9:AI27" si="7">SUM(I9,AF9)</f>
        <v>71283</v>
      </c>
      <c r="AJ9" s="170">
        <f t="shared" ref="AJ9:AJ27" si="8">SUM(J9,AG9)</f>
        <v>56157</v>
      </c>
      <c r="AK9" s="170">
        <f t="shared" ref="AK9:AK27" si="9">SUM(K9,AH9)</f>
        <v>127440</v>
      </c>
      <c r="AL9" s="996" t="s">
        <v>15</v>
      </c>
      <c r="AM9" s="996"/>
      <c r="AN9" s="838"/>
      <c r="AO9" s="838"/>
      <c r="AP9" s="838"/>
      <c r="AQ9" s="838"/>
      <c r="AR9" s="838"/>
      <c r="AS9" s="838"/>
      <c r="AT9" s="838"/>
      <c r="AU9" s="838"/>
      <c r="AV9" s="838"/>
      <c r="AW9" s="838"/>
      <c r="AX9" s="838"/>
      <c r="AY9" s="838"/>
      <c r="AZ9" s="838"/>
      <c r="BA9" s="838"/>
      <c r="BB9" s="838"/>
      <c r="BC9" s="838"/>
      <c r="BD9" s="838"/>
      <c r="BE9" s="838"/>
      <c r="BF9" s="838"/>
      <c r="BG9" s="838"/>
      <c r="BH9" s="838"/>
    </row>
    <row r="10" spans="1:60" s="835" customFormat="1" ht="22.5" customHeight="1" x14ac:dyDescent="0.3">
      <c r="A10" s="995" t="s">
        <v>16</v>
      </c>
      <c r="B10" s="995"/>
      <c r="C10" s="170">
        <v>14344</v>
      </c>
      <c r="D10" s="170">
        <v>12098</v>
      </c>
      <c r="E10" s="170">
        <v>10483</v>
      </c>
      <c r="F10" s="170">
        <v>9023</v>
      </c>
      <c r="G10" s="170">
        <v>11233</v>
      </c>
      <c r="H10" s="170">
        <v>8538</v>
      </c>
      <c r="I10" s="170">
        <f t="shared" si="1"/>
        <v>36060</v>
      </c>
      <c r="J10" s="170">
        <f t="shared" si="2"/>
        <v>29659</v>
      </c>
      <c r="K10" s="170">
        <f t="shared" si="3"/>
        <v>65719</v>
      </c>
      <c r="L10" s="170">
        <v>3469</v>
      </c>
      <c r="M10" s="170">
        <v>3901</v>
      </c>
      <c r="N10" s="170">
        <v>1056</v>
      </c>
      <c r="O10" s="170">
        <v>1529</v>
      </c>
      <c r="P10" s="996" t="s">
        <v>17</v>
      </c>
      <c r="Q10" s="996"/>
      <c r="R10" s="995" t="s">
        <v>16</v>
      </c>
      <c r="S10" s="995"/>
      <c r="T10" s="170">
        <v>2531</v>
      </c>
      <c r="U10" s="170">
        <v>3408</v>
      </c>
      <c r="V10" s="170">
        <v>1553</v>
      </c>
      <c r="W10" s="170">
        <v>875</v>
      </c>
      <c r="X10" s="170">
        <v>1608</v>
      </c>
      <c r="Y10" s="170">
        <v>1837</v>
      </c>
      <c r="Z10" s="170">
        <v>3055</v>
      </c>
      <c r="AA10" s="170">
        <v>3691</v>
      </c>
      <c r="AB10" s="170">
        <v>2655</v>
      </c>
      <c r="AC10" s="170">
        <v>1764</v>
      </c>
      <c r="AD10" s="170">
        <v>2440</v>
      </c>
      <c r="AE10" s="170">
        <v>2398</v>
      </c>
      <c r="AF10" s="170">
        <f t="shared" si="4"/>
        <v>18367</v>
      </c>
      <c r="AG10" s="170">
        <f t="shared" si="5"/>
        <v>19403</v>
      </c>
      <c r="AH10" s="170">
        <f t="shared" si="6"/>
        <v>37770</v>
      </c>
      <c r="AI10" s="170">
        <f t="shared" si="7"/>
        <v>54427</v>
      </c>
      <c r="AJ10" s="170">
        <f t="shared" si="8"/>
        <v>49062</v>
      </c>
      <c r="AK10" s="170">
        <f t="shared" si="9"/>
        <v>103489</v>
      </c>
      <c r="AL10" s="996" t="s">
        <v>17</v>
      </c>
      <c r="AM10" s="996"/>
      <c r="AN10" s="838"/>
      <c r="AO10" s="838"/>
      <c r="AP10" s="838"/>
      <c r="AQ10" s="838"/>
      <c r="AR10" s="838"/>
      <c r="AS10" s="838"/>
      <c r="AT10" s="838"/>
      <c r="AU10" s="838"/>
      <c r="AV10" s="838"/>
      <c r="AW10" s="838"/>
      <c r="AX10" s="838"/>
      <c r="AY10" s="838"/>
      <c r="AZ10" s="838"/>
      <c r="BA10" s="838"/>
      <c r="BB10" s="838"/>
      <c r="BC10" s="838"/>
      <c r="BD10" s="838"/>
      <c r="BE10" s="838"/>
      <c r="BF10" s="838"/>
      <c r="BG10" s="838"/>
      <c r="BH10" s="838"/>
    </row>
    <row r="11" spans="1:60" s="835" customFormat="1" ht="22.5" customHeight="1" x14ac:dyDescent="0.3">
      <c r="A11" s="995" t="s">
        <v>18</v>
      </c>
      <c r="B11" s="995"/>
      <c r="C11" s="170">
        <v>18883</v>
      </c>
      <c r="D11" s="170">
        <v>16383</v>
      </c>
      <c r="E11" s="170">
        <v>15815</v>
      </c>
      <c r="F11" s="170">
        <v>14221</v>
      </c>
      <c r="G11" s="170">
        <v>15206</v>
      </c>
      <c r="H11" s="170">
        <v>13537</v>
      </c>
      <c r="I11" s="170">
        <f t="shared" si="1"/>
        <v>49904</v>
      </c>
      <c r="J11" s="170">
        <f t="shared" si="2"/>
        <v>44141</v>
      </c>
      <c r="K11" s="170">
        <f t="shared" si="3"/>
        <v>94045</v>
      </c>
      <c r="L11" s="170">
        <v>5131</v>
      </c>
      <c r="M11" s="170">
        <v>5656</v>
      </c>
      <c r="N11" s="170">
        <v>3227</v>
      </c>
      <c r="O11" s="170">
        <v>3135</v>
      </c>
      <c r="P11" s="996" t="s">
        <v>19</v>
      </c>
      <c r="Q11" s="996"/>
      <c r="R11" s="995" t="s">
        <v>18</v>
      </c>
      <c r="S11" s="995"/>
      <c r="T11" s="170">
        <v>3992</v>
      </c>
      <c r="U11" s="170">
        <v>4823</v>
      </c>
      <c r="V11" s="170">
        <v>1107</v>
      </c>
      <c r="W11" s="170">
        <v>338</v>
      </c>
      <c r="X11" s="170">
        <v>3252</v>
      </c>
      <c r="Y11" s="170">
        <v>3145</v>
      </c>
      <c r="Z11" s="170">
        <v>4084</v>
      </c>
      <c r="AA11" s="170">
        <v>4840</v>
      </c>
      <c r="AB11" s="170">
        <v>2337</v>
      </c>
      <c r="AC11" s="170">
        <v>1490</v>
      </c>
      <c r="AD11" s="170">
        <v>4451</v>
      </c>
      <c r="AE11" s="170">
        <v>3716</v>
      </c>
      <c r="AF11" s="170">
        <f t="shared" si="4"/>
        <v>27581</v>
      </c>
      <c r="AG11" s="170">
        <f t="shared" si="5"/>
        <v>27143</v>
      </c>
      <c r="AH11" s="170">
        <f t="shared" si="6"/>
        <v>54724</v>
      </c>
      <c r="AI11" s="170">
        <f t="shared" si="7"/>
        <v>77485</v>
      </c>
      <c r="AJ11" s="170">
        <f t="shared" si="8"/>
        <v>71284</v>
      </c>
      <c r="AK11" s="170">
        <f t="shared" si="9"/>
        <v>148769</v>
      </c>
      <c r="AL11" s="996" t="s">
        <v>19</v>
      </c>
      <c r="AM11" s="996"/>
      <c r="AN11" s="838"/>
      <c r="AO11" s="838"/>
      <c r="AP11" s="838"/>
      <c r="AQ11" s="838"/>
      <c r="AR11" s="838"/>
      <c r="AS11" s="838"/>
      <c r="AT11" s="838"/>
      <c r="AU11" s="838"/>
      <c r="AV11" s="838"/>
      <c r="AW11" s="838"/>
      <c r="AX11" s="838"/>
      <c r="AY11" s="838"/>
      <c r="AZ11" s="838"/>
      <c r="BA11" s="838"/>
      <c r="BB11" s="838"/>
      <c r="BC11" s="838"/>
      <c r="BD11" s="838"/>
      <c r="BE11" s="838"/>
      <c r="BF11" s="838"/>
      <c r="BG11" s="838"/>
      <c r="BH11" s="838"/>
    </row>
    <row r="12" spans="1:60" s="835" customFormat="1" ht="22.5" customHeight="1" x14ac:dyDescent="0.3">
      <c r="A12" s="997" t="s">
        <v>20</v>
      </c>
      <c r="B12" s="783" t="s">
        <v>399</v>
      </c>
      <c r="C12" s="170">
        <v>15388</v>
      </c>
      <c r="D12" s="170">
        <v>15066</v>
      </c>
      <c r="E12" s="170">
        <v>11782</v>
      </c>
      <c r="F12" s="170">
        <v>11977</v>
      </c>
      <c r="G12" s="170">
        <v>10990</v>
      </c>
      <c r="H12" s="170">
        <v>10496</v>
      </c>
      <c r="I12" s="170">
        <f t="shared" si="1"/>
        <v>38160</v>
      </c>
      <c r="J12" s="170">
        <f t="shared" si="2"/>
        <v>37539</v>
      </c>
      <c r="K12" s="170">
        <f t="shared" si="3"/>
        <v>75699</v>
      </c>
      <c r="L12" s="170">
        <v>3346</v>
      </c>
      <c r="M12" s="170">
        <v>4073</v>
      </c>
      <c r="N12" s="170">
        <v>2207</v>
      </c>
      <c r="O12" s="170">
        <v>2676</v>
      </c>
      <c r="P12" s="784" t="s">
        <v>43</v>
      </c>
      <c r="Q12" s="1000" t="s">
        <v>380</v>
      </c>
      <c r="R12" s="997" t="s">
        <v>20</v>
      </c>
      <c r="S12" s="783" t="s">
        <v>399</v>
      </c>
      <c r="T12" s="170">
        <v>1260</v>
      </c>
      <c r="U12" s="170">
        <v>707</v>
      </c>
      <c r="V12" s="170">
        <v>2044</v>
      </c>
      <c r="W12" s="170">
        <v>3106</v>
      </c>
      <c r="X12" s="170">
        <v>2353</v>
      </c>
      <c r="Y12" s="170">
        <v>2588</v>
      </c>
      <c r="Z12" s="170">
        <v>1806</v>
      </c>
      <c r="AA12" s="170">
        <v>1117</v>
      </c>
      <c r="AB12" s="170">
        <v>2058</v>
      </c>
      <c r="AC12" s="170">
        <v>3081</v>
      </c>
      <c r="AD12" s="170">
        <v>2772</v>
      </c>
      <c r="AE12" s="170">
        <v>3083</v>
      </c>
      <c r="AF12" s="170">
        <f t="shared" si="4"/>
        <v>17846</v>
      </c>
      <c r="AG12" s="170">
        <f t="shared" si="5"/>
        <v>20431</v>
      </c>
      <c r="AH12" s="170">
        <f t="shared" si="6"/>
        <v>38277</v>
      </c>
      <c r="AI12" s="170">
        <f t="shared" si="7"/>
        <v>56006</v>
      </c>
      <c r="AJ12" s="170">
        <f t="shared" si="8"/>
        <v>57970</v>
      </c>
      <c r="AK12" s="170">
        <f t="shared" si="9"/>
        <v>113976</v>
      </c>
      <c r="AL12" s="784" t="s">
        <v>43</v>
      </c>
      <c r="AM12" s="1000" t="s">
        <v>380</v>
      </c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38"/>
    </row>
    <row r="13" spans="1:60" s="835" customFormat="1" ht="22.5" customHeight="1" x14ac:dyDescent="0.3">
      <c r="A13" s="998"/>
      <c r="B13" s="783" t="s">
        <v>400</v>
      </c>
      <c r="C13" s="170">
        <v>27347</v>
      </c>
      <c r="D13" s="170">
        <v>24662</v>
      </c>
      <c r="E13" s="170">
        <v>19774</v>
      </c>
      <c r="F13" s="170">
        <v>18508</v>
      </c>
      <c r="G13" s="170">
        <v>17881</v>
      </c>
      <c r="H13" s="170">
        <v>15936</v>
      </c>
      <c r="I13" s="170">
        <f t="shared" si="1"/>
        <v>65002</v>
      </c>
      <c r="J13" s="170">
        <f t="shared" si="2"/>
        <v>59106</v>
      </c>
      <c r="K13" s="170">
        <f t="shared" si="3"/>
        <v>124108</v>
      </c>
      <c r="L13" s="170">
        <v>4876</v>
      </c>
      <c r="M13" s="170">
        <v>5516</v>
      </c>
      <c r="N13" s="170">
        <v>3669</v>
      </c>
      <c r="O13" s="170">
        <v>4037</v>
      </c>
      <c r="P13" s="784" t="s">
        <v>44</v>
      </c>
      <c r="Q13" s="1001"/>
      <c r="R13" s="998"/>
      <c r="S13" s="783" t="s">
        <v>400</v>
      </c>
      <c r="T13" s="170">
        <v>1984</v>
      </c>
      <c r="U13" s="170">
        <v>940</v>
      </c>
      <c r="V13" s="170">
        <v>2694</v>
      </c>
      <c r="W13" s="170">
        <v>4528</v>
      </c>
      <c r="X13" s="170">
        <v>3565</v>
      </c>
      <c r="Y13" s="170">
        <v>3756</v>
      </c>
      <c r="Z13" s="170">
        <v>3017</v>
      </c>
      <c r="AA13" s="170">
        <v>1448</v>
      </c>
      <c r="AB13" s="170">
        <v>2725</v>
      </c>
      <c r="AC13" s="170">
        <v>4379</v>
      </c>
      <c r="AD13" s="170">
        <v>4116</v>
      </c>
      <c r="AE13" s="170">
        <v>4159</v>
      </c>
      <c r="AF13" s="170">
        <f t="shared" si="4"/>
        <v>26646</v>
      </c>
      <c r="AG13" s="170">
        <f t="shared" si="5"/>
        <v>28763</v>
      </c>
      <c r="AH13" s="170">
        <f t="shared" si="6"/>
        <v>55409</v>
      </c>
      <c r="AI13" s="170">
        <f t="shared" si="7"/>
        <v>91648</v>
      </c>
      <c r="AJ13" s="170">
        <f t="shared" si="8"/>
        <v>87869</v>
      </c>
      <c r="AK13" s="170">
        <f t="shared" si="9"/>
        <v>179517</v>
      </c>
      <c r="AL13" s="784" t="s">
        <v>44</v>
      </c>
      <c r="AM13" s="1001"/>
      <c r="AN13" s="838"/>
      <c r="AO13" s="838"/>
      <c r="AP13" s="838"/>
      <c r="AQ13" s="838"/>
      <c r="AR13" s="838"/>
      <c r="AS13" s="838"/>
      <c r="AT13" s="838"/>
      <c r="AU13" s="838"/>
      <c r="AV13" s="838"/>
      <c r="AW13" s="838"/>
      <c r="AX13" s="838"/>
      <c r="AY13" s="838"/>
      <c r="AZ13" s="838"/>
      <c r="BA13" s="838"/>
      <c r="BB13" s="838"/>
      <c r="BC13" s="838"/>
      <c r="BD13" s="838"/>
      <c r="BE13" s="838"/>
      <c r="BF13" s="838"/>
      <c r="BG13" s="838"/>
      <c r="BH13" s="838"/>
    </row>
    <row r="14" spans="1:60" s="835" customFormat="1" ht="22.5" customHeight="1" x14ac:dyDescent="0.3">
      <c r="A14" s="998"/>
      <c r="B14" s="783" t="s">
        <v>401</v>
      </c>
      <c r="C14" s="170">
        <v>13691</v>
      </c>
      <c r="D14" s="170">
        <v>12376</v>
      </c>
      <c r="E14" s="170">
        <v>9456</v>
      </c>
      <c r="F14" s="170">
        <v>8896</v>
      </c>
      <c r="G14" s="170">
        <v>8592</v>
      </c>
      <c r="H14" s="170">
        <v>7169</v>
      </c>
      <c r="I14" s="170">
        <f t="shared" si="1"/>
        <v>31739</v>
      </c>
      <c r="J14" s="170">
        <f t="shared" si="2"/>
        <v>28441</v>
      </c>
      <c r="K14" s="170">
        <f t="shared" si="3"/>
        <v>60180</v>
      </c>
      <c r="L14" s="170">
        <v>2372</v>
      </c>
      <c r="M14" s="170">
        <v>2337</v>
      </c>
      <c r="N14" s="170">
        <v>1807</v>
      </c>
      <c r="O14" s="170">
        <v>1580</v>
      </c>
      <c r="P14" s="784" t="s">
        <v>45</v>
      </c>
      <c r="Q14" s="1001"/>
      <c r="R14" s="998"/>
      <c r="S14" s="783" t="s">
        <v>401</v>
      </c>
      <c r="T14" s="170">
        <v>1405</v>
      </c>
      <c r="U14" s="170">
        <v>1846</v>
      </c>
      <c r="V14" s="170">
        <v>744</v>
      </c>
      <c r="W14" s="170">
        <v>389</v>
      </c>
      <c r="X14" s="170">
        <v>1891</v>
      </c>
      <c r="Y14" s="170">
        <v>1700</v>
      </c>
      <c r="Z14" s="170">
        <v>1499</v>
      </c>
      <c r="AA14" s="170">
        <v>1912</v>
      </c>
      <c r="AB14" s="170">
        <v>1225</v>
      </c>
      <c r="AC14" s="170">
        <v>654</v>
      </c>
      <c r="AD14" s="170">
        <v>2046</v>
      </c>
      <c r="AE14" s="170">
        <v>1733</v>
      </c>
      <c r="AF14" s="170">
        <f t="shared" si="4"/>
        <v>12989</v>
      </c>
      <c r="AG14" s="170">
        <f t="shared" si="5"/>
        <v>12151</v>
      </c>
      <c r="AH14" s="170">
        <f t="shared" si="6"/>
        <v>25140</v>
      </c>
      <c r="AI14" s="170">
        <f t="shared" si="7"/>
        <v>44728</v>
      </c>
      <c r="AJ14" s="170">
        <f t="shared" si="8"/>
        <v>40592</v>
      </c>
      <c r="AK14" s="170">
        <f t="shared" si="9"/>
        <v>85320</v>
      </c>
      <c r="AL14" s="784" t="s">
        <v>45</v>
      </c>
      <c r="AM14" s="1001"/>
      <c r="AN14" s="838"/>
      <c r="AO14" s="838"/>
      <c r="AP14" s="838"/>
      <c r="AQ14" s="838"/>
      <c r="AR14" s="838"/>
      <c r="AS14" s="838"/>
      <c r="AT14" s="838"/>
      <c r="AU14" s="838"/>
      <c r="AV14" s="838"/>
      <c r="AW14" s="838"/>
      <c r="AX14" s="838"/>
      <c r="AY14" s="838"/>
      <c r="AZ14" s="838"/>
      <c r="BA14" s="838"/>
      <c r="BB14" s="838"/>
      <c r="BC14" s="838"/>
      <c r="BD14" s="838"/>
      <c r="BE14" s="838"/>
      <c r="BF14" s="838"/>
      <c r="BG14" s="838"/>
      <c r="BH14" s="838"/>
    </row>
    <row r="15" spans="1:60" s="835" customFormat="1" ht="22.5" customHeight="1" x14ac:dyDescent="0.3">
      <c r="A15" s="998"/>
      <c r="B15" s="783" t="s">
        <v>382</v>
      </c>
      <c r="C15" s="170">
        <v>11888</v>
      </c>
      <c r="D15" s="170">
        <v>9168</v>
      </c>
      <c r="E15" s="170">
        <v>8728</v>
      </c>
      <c r="F15" s="170">
        <v>7406</v>
      </c>
      <c r="G15" s="170">
        <v>8370</v>
      </c>
      <c r="H15" s="170">
        <v>6827</v>
      </c>
      <c r="I15" s="170">
        <f t="shared" si="1"/>
        <v>28986</v>
      </c>
      <c r="J15" s="170">
        <f t="shared" si="2"/>
        <v>23401</v>
      </c>
      <c r="K15" s="170">
        <f t="shared" si="3"/>
        <v>52387</v>
      </c>
      <c r="L15" s="170">
        <v>3079</v>
      </c>
      <c r="M15" s="170">
        <v>3101</v>
      </c>
      <c r="N15" s="170">
        <v>1269</v>
      </c>
      <c r="O15" s="170">
        <v>1445</v>
      </c>
      <c r="P15" s="784" t="s">
        <v>46</v>
      </c>
      <c r="Q15" s="1001"/>
      <c r="R15" s="998"/>
      <c r="S15" s="783" t="s">
        <v>382</v>
      </c>
      <c r="T15" s="170">
        <v>2258</v>
      </c>
      <c r="U15" s="170">
        <v>2809</v>
      </c>
      <c r="V15" s="170">
        <v>1200</v>
      </c>
      <c r="W15" s="170">
        <v>529</v>
      </c>
      <c r="X15" s="170">
        <v>1701</v>
      </c>
      <c r="Y15" s="170">
        <v>1647</v>
      </c>
      <c r="Z15" s="170">
        <v>2291</v>
      </c>
      <c r="AA15" s="170">
        <v>2772</v>
      </c>
      <c r="AB15" s="170">
        <v>1693</v>
      </c>
      <c r="AC15" s="170">
        <v>861</v>
      </c>
      <c r="AD15" s="170">
        <v>1894</v>
      </c>
      <c r="AE15" s="170">
        <v>1665</v>
      </c>
      <c r="AF15" s="170">
        <f t="shared" si="4"/>
        <v>15385</v>
      </c>
      <c r="AG15" s="170">
        <f t="shared" si="5"/>
        <v>14829</v>
      </c>
      <c r="AH15" s="170">
        <f t="shared" si="6"/>
        <v>30214</v>
      </c>
      <c r="AI15" s="170">
        <f t="shared" si="7"/>
        <v>44371</v>
      </c>
      <c r="AJ15" s="170">
        <f t="shared" si="8"/>
        <v>38230</v>
      </c>
      <c r="AK15" s="170">
        <f t="shared" si="9"/>
        <v>82601</v>
      </c>
      <c r="AL15" s="784" t="s">
        <v>46</v>
      </c>
      <c r="AM15" s="1001"/>
      <c r="AN15" s="838"/>
      <c r="AO15" s="838"/>
      <c r="AP15" s="838"/>
      <c r="AQ15" s="838"/>
      <c r="AR15" s="838"/>
      <c r="AS15" s="838"/>
      <c r="AT15" s="838"/>
      <c r="AU15" s="838"/>
      <c r="AV15" s="838"/>
      <c r="AW15" s="838"/>
      <c r="AX15" s="838"/>
      <c r="AY15" s="838"/>
      <c r="AZ15" s="838"/>
      <c r="BA15" s="838"/>
      <c r="BB15" s="838"/>
      <c r="BC15" s="838"/>
      <c r="BD15" s="838"/>
      <c r="BE15" s="838"/>
      <c r="BF15" s="838"/>
      <c r="BG15" s="838"/>
      <c r="BH15" s="838"/>
    </row>
    <row r="16" spans="1:60" s="835" customFormat="1" ht="22.5" customHeight="1" x14ac:dyDescent="0.3">
      <c r="A16" s="998"/>
      <c r="B16" s="783" t="s">
        <v>383</v>
      </c>
      <c r="C16" s="170">
        <v>17752</v>
      </c>
      <c r="D16" s="170">
        <v>16772</v>
      </c>
      <c r="E16" s="170">
        <v>15074</v>
      </c>
      <c r="F16" s="170">
        <v>14276</v>
      </c>
      <c r="G16" s="170">
        <v>15665</v>
      </c>
      <c r="H16" s="170">
        <v>13401</v>
      </c>
      <c r="I16" s="170">
        <f t="shared" si="1"/>
        <v>48491</v>
      </c>
      <c r="J16" s="170">
        <f t="shared" si="2"/>
        <v>44449</v>
      </c>
      <c r="K16" s="170">
        <f t="shared" si="3"/>
        <v>92940</v>
      </c>
      <c r="L16" s="170">
        <v>3557</v>
      </c>
      <c r="M16" s="170">
        <v>4673</v>
      </c>
      <c r="N16" s="170">
        <v>2279</v>
      </c>
      <c r="O16" s="170">
        <v>2974</v>
      </c>
      <c r="P16" s="784" t="s">
        <v>47</v>
      </c>
      <c r="Q16" s="1001"/>
      <c r="R16" s="998"/>
      <c r="S16" s="783" t="s">
        <v>383</v>
      </c>
      <c r="T16" s="170">
        <v>2221</v>
      </c>
      <c r="U16" s="170">
        <v>3792</v>
      </c>
      <c r="V16" s="170">
        <v>1716</v>
      </c>
      <c r="W16" s="170">
        <v>1131</v>
      </c>
      <c r="X16" s="170">
        <v>2668</v>
      </c>
      <c r="Y16" s="170">
        <v>3403</v>
      </c>
      <c r="Z16" s="170">
        <v>2367</v>
      </c>
      <c r="AA16" s="170">
        <v>3640</v>
      </c>
      <c r="AB16" s="170">
        <v>2549</v>
      </c>
      <c r="AC16" s="170">
        <v>1494</v>
      </c>
      <c r="AD16" s="170">
        <v>3972</v>
      </c>
      <c r="AE16" s="170">
        <v>3656</v>
      </c>
      <c r="AF16" s="170">
        <f t="shared" si="4"/>
        <v>21329</v>
      </c>
      <c r="AG16" s="170">
        <f t="shared" si="5"/>
        <v>24763</v>
      </c>
      <c r="AH16" s="170">
        <f t="shared" si="6"/>
        <v>46092</v>
      </c>
      <c r="AI16" s="170">
        <f t="shared" si="7"/>
        <v>69820</v>
      </c>
      <c r="AJ16" s="170">
        <f t="shared" si="8"/>
        <v>69212</v>
      </c>
      <c r="AK16" s="170">
        <f t="shared" si="9"/>
        <v>139032</v>
      </c>
      <c r="AL16" s="784" t="s">
        <v>47</v>
      </c>
      <c r="AM16" s="1001"/>
      <c r="AN16" s="838"/>
      <c r="AO16" s="834"/>
      <c r="AP16" s="838"/>
      <c r="AQ16" s="838"/>
      <c r="AR16" s="838"/>
      <c r="AS16" s="838"/>
      <c r="AT16" s="838"/>
      <c r="AU16" s="838"/>
      <c r="AV16" s="838"/>
      <c r="AW16" s="838"/>
      <c r="AX16" s="838"/>
      <c r="AY16" s="838"/>
      <c r="AZ16" s="838"/>
      <c r="BA16" s="834"/>
      <c r="BB16" s="838"/>
      <c r="BC16" s="838"/>
      <c r="BD16" s="838"/>
      <c r="BE16" s="838"/>
      <c r="BF16" s="838"/>
      <c r="BG16" s="838"/>
      <c r="BH16" s="838"/>
    </row>
    <row r="17" spans="1:60" s="835" customFormat="1" ht="22.5" customHeight="1" x14ac:dyDescent="0.3">
      <c r="A17" s="999"/>
      <c r="B17" s="783" t="s">
        <v>384</v>
      </c>
      <c r="C17" s="170">
        <v>13082</v>
      </c>
      <c r="D17" s="170">
        <v>11999</v>
      </c>
      <c r="E17" s="170">
        <v>9151</v>
      </c>
      <c r="F17" s="170">
        <v>9105</v>
      </c>
      <c r="G17" s="170">
        <v>8778</v>
      </c>
      <c r="H17" s="170">
        <v>8527</v>
      </c>
      <c r="I17" s="170">
        <f t="shared" si="1"/>
        <v>31011</v>
      </c>
      <c r="J17" s="170">
        <f t="shared" si="2"/>
        <v>29631</v>
      </c>
      <c r="K17" s="170">
        <f t="shared" si="3"/>
        <v>60642</v>
      </c>
      <c r="L17" s="170">
        <v>2346</v>
      </c>
      <c r="M17" s="170">
        <v>3023</v>
      </c>
      <c r="N17" s="170">
        <v>1498</v>
      </c>
      <c r="O17" s="170">
        <v>1941</v>
      </c>
      <c r="P17" s="784" t="s">
        <v>48</v>
      </c>
      <c r="Q17" s="1002"/>
      <c r="R17" s="999"/>
      <c r="S17" s="783" t="s">
        <v>384</v>
      </c>
      <c r="T17" s="170">
        <v>1627</v>
      </c>
      <c r="U17" s="170">
        <v>2594</v>
      </c>
      <c r="V17" s="170">
        <v>826</v>
      </c>
      <c r="W17" s="170">
        <v>458</v>
      </c>
      <c r="X17" s="170">
        <v>1811</v>
      </c>
      <c r="Y17" s="170">
        <v>2028</v>
      </c>
      <c r="Z17" s="170">
        <v>1762</v>
      </c>
      <c r="AA17" s="170">
        <v>2558</v>
      </c>
      <c r="AB17" s="170">
        <v>1178</v>
      </c>
      <c r="AC17" s="170">
        <v>752</v>
      </c>
      <c r="AD17" s="170">
        <v>1869</v>
      </c>
      <c r="AE17" s="170">
        <v>1960</v>
      </c>
      <c r="AF17" s="170">
        <f t="shared" si="4"/>
        <v>12917</v>
      </c>
      <c r="AG17" s="170">
        <f t="shared" si="5"/>
        <v>15314</v>
      </c>
      <c r="AH17" s="170">
        <f t="shared" si="6"/>
        <v>28231</v>
      </c>
      <c r="AI17" s="170">
        <f t="shared" si="7"/>
        <v>43928</v>
      </c>
      <c r="AJ17" s="170">
        <f t="shared" si="8"/>
        <v>44945</v>
      </c>
      <c r="AK17" s="170">
        <f t="shared" si="9"/>
        <v>88873</v>
      </c>
      <c r="AL17" s="784" t="s">
        <v>48</v>
      </c>
      <c r="AM17" s="1002"/>
      <c r="AN17" s="838"/>
      <c r="AO17" s="834"/>
      <c r="AP17" s="838"/>
      <c r="AQ17" s="838"/>
      <c r="AR17" s="838"/>
      <c r="AS17" s="838"/>
      <c r="AT17" s="838"/>
      <c r="AU17" s="838"/>
      <c r="AV17" s="838"/>
      <c r="AW17" s="838"/>
      <c r="AX17" s="838"/>
      <c r="AY17" s="838"/>
      <c r="AZ17" s="838"/>
      <c r="BA17" s="834"/>
      <c r="BB17" s="838"/>
      <c r="BC17" s="838"/>
      <c r="BD17" s="838"/>
      <c r="BE17" s="838"/>
      <c r="BF17" s="838"/>
      <c r="BG17" s="838"/>
      <c r="BH17" s="838"/>
    </row>
    <row r="18" spans="1:60" s="835" customFormat="1" ht="22.5" customHeight="1" x14ac:dyDescent="0.3">
      <c r="A18" s="995" t="s">
        <v>397</v>
      </c>
      <c r="B18" s="995"/>
      <c r="C18" s="170">
        <v>15865</v>
      </c>
      <c r="D18" s="170">
        <v>13196</v>
      </c>
      <c r="E18" s="170">
        <v>12987</v>
      </c>
      <c r="F18" s="170">
        <v>10404</v>
      </c>
      <c r="G18" s="170">
        <v>15408</v>
      </c>
      <c r="H18" s="170">
        <v>11163</v>
      </c>
      <c r="I18" s="170">
        <f t="shared" si="1"/>
        <v>44260</v>
      </c>
      <c r="J18" s="170">
        <f t="shared" si="2"/>
        <v>34763</v>
      </c>
      <c r="K18" s="170">
        <f t="shared" si="3"/>
        <v>79023</v>
      </c>
      <c r="L18" s="170">
        <v>4071</v>
      </c>
      <c r="M18" s="170">
        <v>4603</v>
      </c>
      <c r="N18" s="170">
        <v>2218</v>
      </c>
      <c r="O18" s="170">
        <v>2347</v>
      </c>
      <c r="P18" s="784"/>
      <c r="Q18" s="791" t="s">
        <v>438</v>
      </c>
      <c r="R18" s="995" t="s">
        <v>397</v>
      </c>
      <c r="S18" s="995"/>
      <c r="T18" s="170">
        <v>2930</v>
      </c>
      <c r="U18" s="170">
        <v>3828</v>
      </c>
      <c r="V18" s="170">
        <v>1345</v>
      </c>
      <c r="W18" s="170">
        <v>610</v>
      </c>
      <c r="X18" s="170">
        <v>2077</v>
      </c>
      <c r="Y18" s="170">
        <v>1836</v>
      </c>
      <c r="Z18" s="170">
        <v>3717</v>
      </c>
      <c r="AA18" s="170">
        <v>4203</v>
      </c>
      <c r="AB18" s="170">
        <v>1607</v>
      </c>
      <c r="AC18" s="170">
        <v>663</v>
      </c>
      <c r="AD18" s="170">
        <v>3174</v>
      </c>
      <c r="AE18" s="170">
        <v>2274</v>
      </c>
      <c r="AF18" s="170">
        <f t="shared" si="4"/>
        <v>21139</v>
      </c>
      <c r="AG18" s="170">
        <f t="shared" si="5"/>
        <v>20364</v>
      </c>
      <c r="AH18" s="170">
        <f t="shared" si="6"/>
        <v>41503</v>
      </c>
      <c r="AI18" s="170">
        <f t="shared" si="7"/>
        <v>65399</v>
      </c>
      <c r="AJ18" s="170">
        <f t="shared" si="8"/>
        <v>55127</v>
      </c>
      <c r="AK18" s="170">
        <f t="shared" si="9"/>
        <v>120526</v>
      </c>
      <c r="AL18" s="784"/>
      <c r="AM18" s="791" t="s">
        <v>438</v>
      </c>
      <c r="AN18" s="838"/>
      <c r="AO18" s="834"/>
      <c r="AP18" s="838"/>
      <c r="AQ18" s="838"/>
      <c r="AR18" s="838"/>
      <c r="AS18" s="838"/>
      <c r="AT18" s="838"/>
      <c r="AU18" s="838"/>
      <c r="AV18" s="838"/>
      <c r="AW18" s="838"/>
      <c r="AX18" s="838"/>
      <c r="AY18" s="838"/>
      <c r="AZ18" s="838"/>
      <c r="BA18" s="834"/>
      <c r="BB18" s="838"/>
      <c r="BC18" s="838"/>
      <c r="BD18" s="838"/>
      <c r="BE18" s="838"/>
      <c r="BF18" s="838"/>
      <c r="BG18" s="838"/>
      <c r="BH18" s="838"/>
    </row>
    <row r="19" spans="1:60" s="835" customFormat="1" ht="22.5" customHeight="1" x14ac:dyDescent="0.3">
      <c r="A19" s="995" t="s">
        <v>22</v>
      </c>
      <c r="B19" s="995"/>
      <c r="C19" s="170">
        <v>28134</v>
      </c>
      <c r="D19" s="170">
        <v>20616</v>
      </c>
      <c r="E19" s="170">
        <v>21320</v>
      </c>
      <c r="F19" s="170">
        <v>17423</v>
      </c>
      <c r="G19" s="170">
        <v>20497</v>
      </c>
      <c r="H19" s="170">
        <v>16072</v>
      </c>
      <c r="I19" s="170">
        <f t="shared" si="1"/>
        <v>69951</v>
      </c>
      <c r="J19" s="170">
        <f t="shared" si="2"/>
        <v>54111</v>
      </c>
      <c r="K19" s="170">
        <f t="shared" si="3"/>
        <v>124062</v>
      </c>
      <c r="L19" s="170">
        <v>6889</v>
      </c>
      <c r="M19" s="170">
        <v>7318</v>
      </c>
      <c r="N19" s="170">
        <v>2243</v>
      </c>
      <c r="O19" s="170">
        <v>2386</v>
      </c>
      <c r="P19" s="996" t="s">
        <v>49</v>
      </c>
      <c r="Q19" s="996"/>
      <c r="R19" s="995" t="s">
        <v>22</v>
      </c>
      <c r="S19" s="995"/>
      <c r="T19" s="170">
        <v>6240</v>
      </c>
      <c r="U19" s="170">
        <v>6578</v>
      </c>
      <c r="V19" s="170">
        <v>1884</v>
      </c>
      <c r="W19" s="170">
        <v>963</v>
      </c>
      <c r="X19" s="170">
        <v>3499</v>
      </c>
      <c r="Y19" s="170">
        <v>2588</v>
      </c>
      <c r="Z19" s="170">
        <v>6724</v>
      </c>
      <c r="AA19" s="170">
        <v>6423</v>
      </c>
      <c r="AB19" s="170">
        <v>4563</v>
      </c>
      <c r="AC19" s="170">
        <v>2827</v>
      </c>
      <c r="AD19" s="170">
        <v>4880</v>
      </c>
      <c r="AE19" s="170">
        <v>3297</v>
      </c>
      <c r="AF19" s="170">
        <f t="shared" si="4"/>
        <v>36922</v>
      </c>
      <c r="AG19" s="170">
        <f t="shared" si="5"/>
        <v>32380</v>
      </c>
      <c r="AH19" s="170">
        <f t="shared" si="6"/>
        <v>69302</v>
      </c>
      <c r="AI19" s="170">
        <f t="shared" si="7"/>
        <v>106873</v>
      </c>
      <c r="AJ19" s="170">
        <f t="shared" si="8"/>
        <v>86491</v>
      </c>
      <c r="AK19" s="170">
        <f t="shared" si="9"/>
        <v>193364</v>
      </c>
      <c r="AL19" s="996" t="s">
        <v>49</v>
      </c>
      <c r="AM19" s="996"/>
      <c r="AN19" s="838"/>
      <c r="AO19" s="834"/>
      <c r="AP19" s="838"/>
      <c r="AQ19" s="838"/>
      <c r="AR19" s="838"/>
      <c r="AS19" s="838"/>
      <c r="AT19" s="838"/>
      <c r="AU19" s="838"/>
      <c r="AV19" s="838"/>
      <c r="AW19" s="838"/>
      <c r="AX19" s="838"/>
      <c r="AY19" s="838"/>
      <c r="AZ19" s="838"/>
      <c r="BA19" s="834"/>
      <c r="BB19" s="838"/>
      <c r="BC19" s="838"/>
      <c r="BD19" s="838"/>
      <c r="BE19" s="838"/>
      <c r="BF19" s="838"/>
      <c r="BG19" s="838"/>
      <c r="BH19" s="838"/>
    </row>
    <row r="20" spans="1:60" s="835" customFormat="1" ht="22.5" customHeight="1" x14ac:dyDescent="0.3">
      <c r="A20" s="995" t="s">
        <v>23</v>
      </c>
      <c r="B20" s="995"/>
      <c r="C20" s="170">
        <v>15161</v>
      </c>
      <c r="D20" s="170">
        <v>13895</v>
      </c>
      <c r="E20" s="170">
        <v>11021</v>
      </c>
      <c r="F20" s="170">
        <v>11014</v>
      </c>
      <c r="G20" s="170">
        <v>9779</v>
      </c>
      <c r="H20" s="170">
        <v>9910</v>
      </c>
      <c r="I20" s="170">
        <f t="shared" si="1"/>
        <v>35961</v>
      </c>
      <c r="J20" s="170">
        <f t="shared" si="2"/>
        <v>34819</v>
      </c>
      <c r="K20" s="170">
        <f t="shared" si="3"/>
        <v>70780</v>
      </c>
      <c r="L20" s="170">
        <v>3713</v>
      </c>
      <c r="M20" s="170">
        <v>4765</v>
      </c>
      <c r="N20" s="170">
        <v>1338</v>
      </c>
      <c r="O20" s="170">
        <v>1577</v>
      </c>
      <c r="P20" s="996" t="s">
        <v>24</v>
      </c>
      <c r="Q20" s="996"/>
      <c r="R20" s="995" t="s">
        <v>23</v>
      </c>
      <c r="S20" s="995"/>
      <c r="T20" s="170">
        <v>2804</v>
      </c>
      <c r="U20" s="170">
        <v>4096</v>
      </c>
      <c r="V20" s="170">
        <v>1578</v>
      </c>
      <c r="W20" s="170">
        <v>884</v>
      </c>
      <c r="X20" s="170">
        <v>1596</v>
      </c>
      <c r="Y20" s="170">
        <v>1509</v>
      </c>
      <c r="Z20" s="170">
        <v>3120</v>
      </c>
      <c r="AA20" s="170">
        <v>3733</v>
      </c>
      <c r="AB20" s="170">
        <v>2933</v>
      </c>
      <c r="AC20" s="170">
        <v>2236</v>
      </c>
      <c r="AD20" s="170">
        <v>2006</v>
      </c>
      <c r="AE20" s="170">
        <v>1754</v>
      </c>
      <c r="AF20" s="170">
        <f t="shared" si="4"/>
        <v>19088</v>
      </c>
      <c r="AG20" s="170">
        <f t="shared" si="5"/>
        <v>20554</v>
      </c>
      <c r="AH20" s="170">
        <f t="shared" si="6"/>
        <v>39642</v>
      </c>
      <c r="AI20" s="170">
        <f t="shared" si="7"/>
        <v>55049</v>
      </c>
      <c r="AJ20" s="170">
        <f t="shared" si="8"/>
        <v>55373</v>
      </c>
      <c r="AK20" s="170">
        <f t="shared" si="9"/>
        <v>110422</v>
      </c>
      <c r="AL20" s="996" t="s">
        <v>24</v>
      </c>
      <c r="AM20" s="996"/>
      <c r="AN20" s="838"/>
      <c r="AO20" s="834"/>
      <c r="AP20" s="838"/>
      <c r="AQ20" s="838"/>
      <c r="AR20" s="838"/>
      <c r="AS20" s="838"/>
      <c r="AT20" s="838"/>
      <c r="AU20" s="838"/>
      <c r="AV20" s="838"/>
      <c r="AW20" s="838"/>
      <c r="AX20" s="838"/>
      <c r="AY20" s="838"/>
      <c r="AZ20" s="838"/>
      <c r="BA20" s="834"/>
      <c r="BB20" s="838"/>
      <c r="BC20" s="838"/>
      <c r="BD20" s="838"/>
      <c r="BE20" s="838"/>
      <c r="BF20" s="838"/>
      <c r="BG20" s="838"/>
      <c r="BH20" s="838"/>
    </row>
    <row r="21" spans="1:60" s="835" customFormat="1" ht="22.5" customHeight="1" x14ac:dyDescent="0.3">
      <c r="A21" s="995" t="s">
        <v>25</v>
      </c>
      <c r="B21" s="995"/>
      <c r="C21" s="170">
        <v>17662</v>
      </c>
      <c r="D21" s="170">
        <v>15754</v>
      </c>
      <c r="E21" s="170">
        <v>13334</v>
      </c>
      <c r="F21" s="170">
        <v>13567</v>
      </c>
      <c r="G21" s="170">
        <v>12131</v>
      </c>
      <c r="H21" s="170">
        <v>11935</v>
      </c>
      <c r="I21" s="170">
        <f t="shared" si="1"/>
        <v>43127</v>
      </c>
      <c r="J21" s="170">
        <f t="shared" si="2"/>
        <v>41256</v>
      </c>
      <c r="K21" s="170">
        <f t="shared" si="3"/>
        <v>84383</v>
      </c>
      <c r="L21" s="170">
        <v>4741</v>
      </c>
      <c r="M21" s="170">
        <v>5698</v>
      </c>
      <c r="N21" s="170">
        <v>1563</v>
      </c>
      <c r="O21" s="170">
        <v>2001</v>
      </c>
      <c r="P21" s="996" t="s">
        <v>50</v>
      </c>
      <c r="Q21" s="996"/>
      <c r="R21" s="995" t="s">
        <v>25</v>
      </c>
      <c r="S21" s="995"/>
      <c r="T21" s="170">
        <v>3292</v>
      </c>
      <c r="U21" s="170">
        <v>4629</v>
      </c>
      <c r="V21" s="170">
        <v>1202</v>
      </c>
      <c r="W21" s="170">
        <v>634</v>
      </c>
      <c r="X21" s="170">
        <v>1634</v>
      </c>
      <c r="Y21" s="170">
        <v>1806</v>
      </c>
      <c r="Z21" s="170">
        <v>2845</v>
      </c>
      <c r="AA21" s="170">
        <v>2776</v>
      </c>
      <c r="AB21" s="170">
        <v>2439</v>
      </c>
      <c r="AC21" s="170">
        <v>1405</v>
      </c>
      <c r="AD21" s="170">
        <v>2222</v>
      </c>
      <c r="AE21" s="170">
        <v>1748</v>
      </c>
      <c r="AF21" s="170">
        <f t="shared" si="4"/>
        <v>19938</v>
      </c>
      <c r="AG21" s="170">
        <f t="shared" si="5"/>
        <v>20697</v>
      </c>
      <c r="AH21" s="170">
        <f t="shared" si="6"/>
        <v>40635</v>
      </c>
      <c r="AI21" s="170">
        <f t="shared" si="7"/>
        <v>63065</v>
      </c>
      <c r="AJ21" s="170">
        <f t="shared" si="8"/>
        <v>61953</v>
      </c>
      <c r="AK21" s="170">
        <f t="shared" si="9"/>
        <v>125018</v>
      </c>
      <c r="AL21" s="996" t="s">
        <v>50</v>
      </c>
      <c r="AM21" s="996"/>
      <c r="AN21" s="838"/>
      <c r="AO21" s="834"/>
      <c r="AP21" s="838"/>
      <c r="AQ21" s="838"/>
      <c r="AR21" s="838"/>
      <c r="AS21" s="838"/>
      <c r="AT21" s="838"/>
      <c r="AU21" s="838"/>
      <c r="AV21" s="838"/>
      <c r="AW21" s="838"/>
      <c r="AX21" s="838"/>
      <c r="AY21" s="838"/>
      <c r="AZ21" s="838"/>
      <c r="BA21" s="834"/>
      <c r="BB21" s="838"/>
      <c r="BC21" s="838"/>
      <c r="BD21" s="838"/>
      <c r="BE21" s="838"/>
      <c r="BF21" s="838"/>
      <c r="BG21" s="838"/>
      <c r="BH21" s="838"/>
    </row>
    <row r="22" spans="1:60" s="835" customFormat="1" ht="22.5" customHeight="1" x14ac:dyDescent="0.3">
      <c r="A22" s="995" t="s">
        <v>64</v>
      </c>
      <c r="B22" s="995"/>
      <c r="C22" s="170">
        <v>18608</v>
      </c>
      <c r="D22" s="170">
        <v>15137</v>
      </c>
      <c r="E22" s="170">
        <v>11914</v>
      </c>
      <c r="F22" s="170">
        <v>11239</v>
      </c>
      <c r="G22" s="170">
        <v>10494</v>
      </c>
      <c r="H22" s="170">
        <v>10279</v>
      </c>
      <c r="I22" s="170">
        <f t="shared" si="1"/>
        <v>41016</v>
      </c>
      <c r="J22" s="170">
        <f t="shared" si="2"/>
        <v>36655</v>
      </c>
      <c r="K22" s="170">
        <f t="shared" si="3"/>
        <v>77671</v>
      </c>
      <c r="L22" s="170">
        <v>4635</v>
      </c>
      <c r="M22" s="170">
        <v>5595</v>
      </c>
      <c r="N22" s="170">
        <v>1447</v>
      </c>
      <c r="O22" s="170">
        <v>1315</v>
      </c>
      <c r="P22" s="996" t="s">
        <v>51</v>
      </c>
      <c r="Q22" s="996"/>
      <c r="R22" s="995" t="s">
        <v>64</v>
      </c>
      <c r="S22" s="995"/>
      <c r="T22" s="170">
        <v>2814</v>
      </c>
      <c r="U22" s="170">
        <v>3481</v>
      </c>
      <c r="V22" s="170">
        <v>1905</v>
      </c>
      <c r="W22" s="170">
        <v>1500</v>
      </c>
      <c r="X22" s="170">
        <v>1439</v>
      </c>
      <c r="Y22" s="170">
        <v>1371</v>
      </c>
      <c r="Z22" s="170">
        <v>3588</v>
      </c>
      <c r="AA22" s="170">
        <v>3783</v>
      </c>
      <c r="AB22" s="170">
        <v>2207</v>
      </c>
      <c r="AC22" s="170">
        <v>1583</v>
      </c>
      <c r="AD22" s="170">
        <v>2004</v>
      </c>
      <c r="AE22" s="170">
        <v>1368</v>
      </c>
      <c r="AF22" s="170">
        <f t="shared" si="4"/>
        <v>20039</v>
      </c>
      <c r="AG22" s="170">
        <f t="shared" si="5"/>
        <v>19996</v>
      </c>
      <c r="AH22" s="170">
        <f t="shared" si="6"/>
        <v>40035</v>
      </c>
      <c r="AI22" s="170">
        <f t="shared" si="7"/>
        <v>61055</v>
      </c>
      <c r="AJ22" s="170">
        <f t="shared" si="8"/>
        <v>56651</v>
      </c>
      <c r="AK22" s="170">
        <f t="shared" si="9"/>
        <v>117706</v>
      </c>
      <c r="AL22" s="996" t="s">
        <v>51</v>
      </c>
      <c r="AM22" s="996"/>
      <c r="AN22" s="838"/>
      <c r="AO22" s="838"/>
      <c r="AP22" s="838"/>
      <c r="AQ22" s="838"/>
      <c r="AR22" s="838"/>
      <c r="AS22" s="838"/>
      <c r="AT22" s="838"/>
      <c r="AU22" s="838"/>
      <c r="AV22" s="838"/>
      <c r="AW22" s="838"/>
      <c r="AX22" s="838"/>
      <c r="AY22" s="838"/>
      <c r="AZ22" s="838"/>
      <c r="BA22" s="838"/>
      <c r="BB22" s="838"/>
      <c r="BC22" s="838"/>
      <c r="BD22" s="838"/>
      <c r="BE22" s="838"/>
      <c r="BF22" s="838"/>
      <c r="BG22" s="838"/>
      <c r="BH22" s="838"/>
    </row>
    <row r="23" spans="1:60" s="835" customFormat="1" ht="22.5" customHeight="1" x14ac:dyDescent="0.3">
      <c r="A23" s="995" t="s">
        <v>27</v>
      </c>
      <c r="B23" s="995"/>
      <c r="C23" s="170">
        <v>9441</v>
      </c>
      <c r="D23" s="170">
        <v>7511</v>
      </c>
      <c r="E23" s="170">
        <v>7422</v>
      </c>
      <c r="F23" s="170">
        <v>6237</v>
      </c>
      <c r="G23" s="170">
        <v>7004</v>
      </c>
      <c r="H23" s="170">
        <v>5673</v>
      </c>
      <c r="I23" s="170">
        <f t="shared" si="1"/>
        <v>23867</v>
      </c>
      <c r="J23" s="170">
        <f t="shared" si="2"/>
        <v>19421</v>
      </c>
      <c r="K23" s="170">
        <f t="shared" si="3"/>
        <v>43288</v>
      </c>
      <c r="L23" s="170">
        <v>1515</v>
      </c>
      <c r="M23" s="170">
        <v>1751</v>
      </c>
      <c r="N23" s="170">
        <v>1115</v>
      </c>
      <c r="O23" s="170">
        <v>1070</v>
      </c>
      <c r="P23" s="996" t="s">
        <v>28</v>
      </c>
      <c r="Q23" s="996"/>
      <c r="R23" s="995" t="s">
        <v>27</v>
      </c>
      <c r="S23" s="995"/>
      <c r="T23" s="170">
        <v>1226</v>
      </c>
      <c r="U23" s="170">
        <v>1696</v>
      </c>
      <c r="V23" s="170">
        <v>836</v>
      </c>
      <c r="W23" s="170">
        <v>272</v>
      </c>
      <c r="X23" s="170">
        <v>1398</v>
      </c>
      <c r="Y23" s="170">
        <v>1152</v>
      </c>
      <c r="Z23" s="170">
        <v>1502</v>
      </c>
      <c r="AA23" s="170">
        <v>1651</v>
      </c>
      <c r="AB23" s="170">
        <v>1786</v>
      </c>
      <c r="AC23" s="170">
        <v>946</v>
      </c>
      <c r="AD23" s="170">
        <v>2232</v>
      </c>
      <c r="AE23" s="170">
        <v>1455</v>
      </c>
      <c r="AF23" s="170">
        <f t="shared" si="4"/>
        <v>11610</v>
      </c>
      <c r="AG23" s="170">
        <f t="shared" si="5"/>
        <v>9993</v>
      </c>
      <c r="AH23" s="170">
        <f t="shared" si="6"/>
        <v>21603</v>
      </c>
      <c r="AI23" s="170">
        <f t="shared" si="7"/>
        <v>35477</v>
      </c>
      <c r="AJ23" s="170">
        <f t="shared" si="8"/>
        <v>29414</v>
      </c>
      <c r="AK23" s="170">
        <f t="shared" si="9"/>
        <v>64891</v>
      </c>
      <c r="AL23" s="996" t="s">
        <v>28</v>
      </c>
      <c r="AM23" s="996"/>
      <c r="AN23" s="838"/>
      <c r="AO23" s="838"/>
      <c r="AP23" s="838"/>
      <c r="AQ23" s="838"/>
      <c r="AR23" s="838"/>
      <c r="AS23" s="838"/>
      <c r="AT23" s="838"/>
      <c r="AU23" s="838"/>
      <c r="AV23" s="838"/>
      <c r="AW23" s="838"/>
      <c r="AX23" s="838"/>
      <c r="AY23" s="838"/>
      <c r="AZ23" s="838"/>
      <c r="BA23" s="838"/>
      <c r="BB23" s="838"/>
      <c r="BC23" s="838"/>
      <c r="BD23" s="838"/>
      <c r="BE23" s="838"/>
      <c r="BF23" s="838"/>
      <c r="BG23" s="838"/>
      <c r="BH23" s="838"/>
    </row>
    <row r="24" spans="1:60" s="835" customFormat="1" ht="22.5" customHeight="1" x14ac:dyDescent="0.3">
      <c r="A24" s="995" t="s">
        <v>29</v>
      </c>
      <c r="B24" s="995"/>
      <c r="C24" s="170">
        <v>15765</v>
      </c>
      <c r="D24" s="170">
        <v>11798</v>
      </c>
      <c r="E24" s="170">
        <v>12660</v>
      </c>
      <c r="F24" s="170">
        <v>9888</v>
      </c>
      <c r="G24" s="170">
        <v>10697</v>
      </c>
      <c r="H24" s="170">
        <v>8549</v>
      </c>
      <c r="I24" s="170">
        <f t="shared" si="1"/>
        <v>39122</v>
      </c>
      <c r="J24" s="170">
        <f t="shared" si="2"/>
        <v>30235</v>
      </c>
      <c r="K24" s="170">
        <f t="shared" si="3"/>
        <v>69357</v>
      </c>
      <c r="L24" s="170">
        <v>3738</v>
      </c>
      <c r="M24" s="170">
        <v>3489</v>
      </c>
      <c r="N24" s="170">
        <v>2100</v>
      </c>
      <c r="O24" s="170">
        <v>1697</v>
      </c>
      <c r="P24" s="996" t="s">
        <v>30</v>
      </c>
      <c r="Q24" s="996"/>
      <c r="R24" s="995" t="s">
        <v>29</v>
      </c>
      <c r="S24" s="995"/>
      <c r="T24" s="170">
        <v>2843</v>
      </c>
      <c r="U24" s="170">
        <v>2951</v>
      </c>
      <c r="V24" s="170">
        <v>874</v>
      </c>
      <c r="W24" s="170">
        <v>231</v>
      </c>
      <c r="X24" s="170">
        <v>2293</v>
      </c>
      <c r="Y24" s="170">
        <v>1627</v>
      </c>
      <c r="Z24" s="170">
        <v>3080</v>
      </c>
      <c r="AA24" s="170">
        <v>2874</v>
      </c>
      <c r="AB24" s="170">
        <v>1970</v>
      </c>
      <c r="AC24" s="170">
        <v>622</v>
      </c>
      <c r="AD24" s="170">
        <v>2793</v>
      </c>
      <c r="AE24" s="170">
        <v>1852</v>
      </c>
      <c r="AF24" s="170">
        <f t="shared" si="4"/>
        <v>19691</v>
      </c>
      <c r="AG24" s="170">
        <f t="shared" si="5"/>
        <v>15343</v>
      </c>
      <c r="AH24" s="170">
        <f t="shared" si="6"/>
        <v>35034</v>
      </c>
      <c r="AI24" s="170">
        <f t="shared" si="7"/>
        <v>58813</v>
      </c>
      <c r="AJ24" s="170">
        <f t="shared" si="8"/>
        <v>45578</v>
      </c>
      <c r="AK24" s="170">
        <f t="shared" si="9"/>
        <v>104391</v>
      </c>
      <c r="AL24" s="996" t="s">
        <v>30</v>
      </c>
      <c r="AM24" s="996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38"/>
    </row>
    <row r="25" spans="1:60" s="835" customFormat="1" ht="22.5" customHeight="1" x14ac:dyDescent="0.3">
      <c r="A25" s="995" t="s">
        <v>31</v>
      </c>
      <c r="B25" s="995"/>
      <c r="C25" s="170">
        <v>25856</v>
      </c>
      <c r="D25" s="170">
        <v>21506</v>
      </c>
      <c r="E25" s="170">
        <v>20530</v>
      </c>
      <c r="F25" s="170">
        <v>18154</v>
      </c>
      <c r="G25" s="170">
        <v>17132</v>
      </c>
      <c r="H25" s="170">
        <v>14370</v>
      </c>
      <c r="I25" s="170">
        <f t="shared" si="1"/>
        <v>63518</v>
      </c>
      <c r="J25" s="170">
        <f t="shared" si="2"/>
        <v>54030</v>
      </c>
      <c r="K25" s="170">
        <f t="shared" si="3"/>
        <v>117548</v>
      </c>
      <c r="L25" s="170">
        <v>8588</v>
      </c>
      <c r="M25" s="170">
        <v>8088</v>
      </c>
      <c r="N25" s="170">
        <v>1622</v>
      </c>
      <c r="O25" s="170">
        <v>1685</v>
      </c>
      <c r="P25" s="996" t="s">
        <v>32</v>
      </c>
      <c r="Q25" s="996"/>
      <c r="R25" s="995" t="s">
        <v>31</v>
      </c>
      <c r="S25" s="995"/>
      <c r="T25" s="170">
        <v>5414</v>
      </c>
      <c r="U25" s="170">
        <v>6082</v>
      </c>
      <c r="V25" s="170">
        <v>2512</v>
      </c>
      <c r="W25" s="170">
        <v>1560</v>
      </c>
      <c r="X25" s="170">
        <v>1885</v>
      </c>
      <c r="Y25" s="170">
        <v>1668</v>
      </c>
      <c r="Z25" s="170">
        <v>5159</v>
      </c>
      <c r="AA25" s="170">
        <v>4815</v>
      </c>
      <c r="AB25" s="170">
        <v>5791</v>
      </c>
      <c r="AC25" s="170">
        <v>2744</v>
      </c>
      <c r="AD25" s="170">
        <v>2575</v>
      </c>
      <c r="AE25" s="170">
        <v>1944</v>
      </c>
      <c r="AF25" s="170">
        <f t="shared" si="4"/>
        <v>33546</v>
      </c>
      <c r="AG25" s="170">
        <f t="shared" si="5"/>
        <v>28586</v>
      </c>
      <c r="AH25" s="170">
        <f t="shared" si="6"/>
        <v>62132</v>
      </c>
      <c r="AI25" s="170">
        <f t="shared" si="7"/>
        <v>97064</v>
      </c>
      <c r="AJ25" s="170">
        <f t="shared" si="8"/>
        <v>82616</v>
      </c>
      <c r="AK25" s="170">
        <f t="shared" si="9"/>
        <v>179680</v>
      </c>
      <c r="AL25" s="996" t="s">
        <v>32</v>
      </c>
      <c r="AM25" s="996"/>
      <c r="AN25" s="838"/>
      <c r="AO25" s="838"/>
      <c r="AP25" s="838"/>
      <c r="AQ25" s="838"/>
      <c r="AR25" s="838"/>
      <c r="AS25" s="838"/>
      <c r="AT25" s="838"/>
      <c r="AU25" s="838"/>
      <c r="AV25" s="838"/>
      <c r="AW25" s="838"/>
      <c r="AX25" s="838"/>
      <c r="AY25" s="838"/>
      <c r="AZ25" s="838"/>
      <c r="BA25" s="838"/>
      <c r="BB25" s="838"/>
      <c r="BC25" s="838"/>
      <c r="BD25" s="838"/>
      <c r="BE25" s="838"/>
      <c r="BF25" s="838"/>
      <c r="BG25" s="838"/>
      <c r="BH25" s="838"/>
    </row>
    <row r="26" spans="1:60" s="835" customFormat="1" ht="22.5" customHeight="1" x14ac:dyDescent="0.3">
      <c r="A26" s="995" t="s">
        <v>33</v>
      </c>
      <c r="B26" s="995"/>
      <c r="C26" s="170">
        <v>14277</v>
      </c>
      <c r="D26" s="170">
        <v>10071</v>
      </c>
      <c r="E26" s="170">
        <v>7455</v>
      </c>
      <c r="F26" s="170">
        <v>6823</v>
      </c>
      <c r="G26" s="170">
        <v>7488</v>
      </c>
      <c r="H26" s="170">
        <v>6320</v>
      </c>
      <c r="I26" s="170">
        <f t="shared" si="1"/>
        <v>29220</v>
      </c>
      <c r="J26" s="170">
        <f t="shared" si="2"/>
        <v>23214</v>
      </c>
      <c r="K26" s="170">
        <f t="shared" si="3"/>
        <v>52434</v>
      </c>
      <c r="L26" s="170">
        <v>2897</v>
      </c>
      <c r="M26" s="170">
        <v>2597</v>
      </c>
      <c r="N26" s="170">
        <v>1677</v>
      </c>
      <c r="O26" s="170">
        <v>1538</v>
      </c>
      <c r="P26" s="996" t="s">
        <v>34</v>
      </c>
      <c r="Q26" s="996"/>
      <c r="R26" s="995" t="s">
        <v>33</v>
      </c>
      <c r="S26" s="995"/>
      <c r="T26" s="170">
        <v>1439</v>
      </c>
      <c r="U26" s="170">
        <v>1227</v>
      </c>
      <c r="V26" s="170">
        <v>1392</v>
      </c>
      <c r="W26" s="170">
        <v>1278</v>
      </c>
      <c r="X26" s="170">
        <v>1466</v>
      </c>
      <c r="Y26" s="170">
        <v>1370</v>
      </c>
      <c r="Z26" s="170">
        <v>1553</v>
      </c>
      <c r="AA26" s="170">
        <v>1366</v>
      </c>
      <c r="AB26" s="170">
        <v>1252</v>
      </c>
      <c r="AC26" s="170">
        <v>1323</v>
      </c>
      <c r="AD26" s="170">
        <v>1442</v>
      </c>
      <c r="AE26" s="170">
        <v>1722</v>
      </c>
      <c r="AF26" s="170">
        <f t="shared" si="4"/>
        <v>13118</v>
      </c>
      <c r="AG26" s="170">
        <f t="shared" si="5"/>
        <v>12421</v>
      </c>
      <c r="AH26" s="170">
        <f t="shared" si="6"/>
        <v>25539</v>
      </c>
      <c r="AI26" s="170">
        <f t="shared" si="7"/>
        <v>42338</v>
      </c>
      <c r="AJ26" s="170">
        <f t="shared" si="8"/>
        <v>35635</v>
      </c>
      <c r="AK26" s="170">
        <f t="shared" si="9"/>
        <v>77973</v>
      </c>
      <c r="AL26" s="996" t="s">
        <v>34</v>
      </c>
      <c r="AM26" s="996"/>
      <c r="AN26" s="838"/>
      <c r="AO26" s="1224"/>
      <c r="AP26" s="1224"/>
      <c r="AQ26" s="838"/>
      <c r="AR26" s="838"/>
      <c r="AS26" s="838"/>
      <c r="AT26" s="838"/>
      <c r="AU26" s="838"/>
      <c r="AV26" s="838"/>
      <c r="AW26" s="838"/>
      <c r="AX26" s="838"/>
      <c r="AY26" s="838"/>
      <c r="AZ26" s="838"/>
      <c r="BA26" s="1224"/>
      <c r="BB26" s="1224"/>
      <c r="BC26" s="838"/>
      <c r="BD26" s="838"/>
      <c r="BE26" s="838"/>
      <c r="BF26" s="838"/>
      <c r="BG26" s="838"/>
      <c r="BH26" s="838"/>
    </row>
    <row r="27" spans="1:60" s="835" customFormat="1" ht="22.5" customHeight="1" thickBot="1" x14ac:dyDescent="0.35">
      <c r="A27" s="1103" t="s">
        <v>35</v>
      </c>
      <c r="B27" s="1103"/>
      <c r="C27" s="171">
        <v>37692</v>
      </c>
      <c r="D27" s="171">
        <v>34643</v>
      </c>
      <c r="E27" s="171">
        <v>27040</v>
      </c>
      <c r="F27" s="171">
        <v>25574</v>
      </c>
      <c r="G27" s="171">
        <v>22229</v>
      </c>
      <c r="H27" s="171">
        <v>19767</v>
      </c>
      <c r="I27" s="170">
        <f t="shared" si="1"/>
        <v>86961</v>
      </c>
      <c r="J27" s="170">
        <f t="shared" si="2"/>
        <v>79984</v>
      </c>
      <c r="K27" s="170">
        <f t="shared" si="3"/>
        <v>166945</v>
      </c>
      <c r="L27" s="171">
        <v>7120</v>
      </c>
      <c r="M27" s="171">
        <v>7637</v>
      </c>
      <c r="N27" s="171">
        <v>2468</v>
      </c>
      <c r="O27" s="171">
        <v>4177</v>
      </c>
      <c r="P27" s="1041" t="s">
        <v>52</v>
      </c>
      <c r="Q27" s="1041"/>
      <c r="R27" s="1006" t="s">
        <v>35</v>
      </c>
      <c r="S27" s="1006"/>
      <c r="T27" s="171">
        <v>2110</v>
      </c>
      <c r="U27" s="171">
        <v>4632</v>
      </c>
      <c r="V27" s="171">
        <v>5128</v>
      </c>
      <c r="W27" s="171">
        <v>2843</v>
      </c>
      <c r="X27" s="171">
        <v>2826</v>
      </c>
      <c r="Y27" s="171">
        <v>3906</v>
      </c>
      <c r="Z27" s="171">
        <v>1927</v>
      </c>
      <c r="AA27" s="171">
        <v>3164</v>
      </c>
      <c r="AB27" s="171">
        <v>6485</v>
      </c>
      <c r="AC27" s="171">
        <v>3434</v>
      </c>
      <c r="AD27" s="171">
        <v>3055</v>
      </c>
      <c r="AE27" s="171">
        <v>3884</v>
      </c>
      <c r="AF27" s="170">
        <f t="shared" si="4"/>
        <v>31119</v>
      </c>
      <c r="AG27" s="170">
        <f t="shared" si="5"/>
        <v>33677</v>
      </c>
      <c r="AH27" s="170">
        <f t="shared" si="6"/>
        <v>64796</v>
      </c>
      <c r="AI27" s="170">
        <f t="shared" si="7"/>
        <v>118080</v>
      </c>
      <c r="AJ27" s="170">
        <f t="shared" si="8"/>
        <v>113661</v>
      </c>
      <c r="AK27" s="170">
        <f t="shared" si="9"/>
        <v>231741</v>
      </c>
      <c r="AL27" s="1041" t="s">
        <v>52</v>
      </c>
      <c r="AM27" s="1041"/>
      <c r="AN27" s="838"/>
      <c r="AO27" s="1224"/>
      <c r="AP27" s="1224"/>
      <c r="AQ27" s="838"/>
      <c r="AR27" s="838"/>
      <c r="AS27" s="838"/>
      <c r="AT27" s="838"/>
      <c r="AU27" s="838"/>
      <c r="AV27" s="838"/>
      <c r="AW27" s="838"/>
      <c r="AX27" s="838"/>
      <c r="AY27" s="838"/>
      <c r="AZ27" s="838"/>
      <c r="BA27" s="1224"/>
      <c r="BB27" s="1224"/>
      <c r="BC27" s="838"/>
      <c r="BD27" s="838"/>
      <c r="BE27" s="838"/>
      <c r="BF27" s="838"/>
      <c r="BG27" s="838"/>
      <c r="BH27" s="838"/>
    </row>
    <row r="28" spans="1:60" s="835" customFormat="1" ht="23.25" customHeight="1" thickBot="1" x14ac:dyDescent="0.35">
      <c r="A28" s="1079" t="s">
        <v>8</v>
      </c>
      <c r="B28" s="1079"/>
      <c r="C28" s="794">
        <f>SUM(C8:C27)</f>
        <v>385386</v>
      </c>
      <c r="D28" s="794">
        <f t="shared" ref="D28:O28" si="10">SUM(D8:D27)</f>
        <v>323355</v>
      </c>
      <c r="E28" s="794">
        <f t="shared" si="10"/>
        <v>265065</v>
      </c>
      <c r="F28" s="794">
        <f t="shared" si="10"/>
        <v>237570</v>
      </c>
      <c r="G28" s="794">
        <f t="shared" si="10"/>
        <v>274532</v>
      </c>
      <c r="H28" s="794">
        <f t="shared" si="10"/>
        <v>225687</v>
      </c>
      <c r="I28" s="794">
        <f t="shared" si="10"/>
        <v>924983</v>
      </c>
      <c r="J28" s="794">
        <f t="shared" si="10"/>
        <v>786612</v>
      </c>
      <c r="K28" s="794">
        <f t="shared" si="10"/>
        <v>1711595</v>
      </c>
      <c r="L28" s="794">
        <f t="shared" si="10"/>
        <v>88323</v>
      </c>
      <c r="M28" s="794">
        <f t="shared" si="10"/>
        <v>96961</v>
      </c>
      <c r="N28" s="794">
        <f t="shared" si="10"/>
        <v>42276</v>
      </c>
      <c r="O28" s="794">
        <f t="shared" si="10"/>
        <v>45686</v>
      </c>
      <c r="P28" s="1037" t="s">
        <v>381</v>
      </c>
      <c r="Q28" s="1037"/>
      <c r="R28" s="1079" t="s">
        <v>8</v>
      </c>
      <c r="S28" s="1079"/>
      <c r="T28" s="794">
        <f>SUM(T8:T27)</f>
        <v>52986</v>
      </c>
      <c r="U28" s="794">
        <f t="shared" ref="U28:AK28" si="11">SUM(U8:U27)</f>
        <v>64777</v>
      </c>
      <c r="V28" s="794">
        <f t="shared" si="11"/>
        <v>32671</v>
      </c>
      <c r="W28" s="794">
        <f t="shared" si="11"/>
        <v>23139</v>
      </c>
      <c r="X28" s="794">
        <f t="shared" si="11"/>
        <v>41818</v>
      </c>
      <c r="Y28" s="794">
        <f t="shared" si="11"/>
        <v>41817</v>
      </c>
      <c r="Z28" s="794">
        <f t="shared" si="11"/>
        <v>64166</v>
      </c>
      <c r="AA28" s="794">
        <f t="shared" si="11"/>
        <v>68989</v>
      </c>
      <c r="AB28" s="794">
        <f t="shared" si="11"/>
        <v>54461</v>
      </c>
      <c r="AC28" s="794">
        <f t="shared" si="11"/>
        <v>35238</v>
      </c>
      <c r="AD28" s="794">
        <f t="shared" si="11"/>
        <v>57763</v>
      </c>
      <c r="AE28" s="794">
        <f t="shared" si="11"/>
        <v>49069</v>
      </c>
      <c r="AF28" s="794">
        <f t="shared" si="11"/>
        <v>434464</v>
      </c>
      <c r="AG28" s="794">
        <f t="shared" si="11"/>
        <v>425676</v>
      </c>
      <c r="AH28" s="794">
        <f t="shared" si="11"/>
        <v>860140</v>
      </c>
      <c r="AI28" s="794">
        <f t="shared" si="11"/>
        <v>1359447</v>
      </c>
      <c r="AJ28" s="794">
        <f t="shared" si="11"/>
        <v>1212288</v>
      </c>
      <c r="AK28" s="794">
        <f t="shared" si="11"/>
        <v>2571735</v>
      </c>
      <c r="AL28" s="1037" t="s">
        <v>381</v>
      </c>
      <c r="AM28" s="1037"/>
      <c r="AN28" s="838"/>
      <c r="AO28" s="1224"/>
      <c r="AP28" s="1224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1224"/>
      <c r="BB28" s="1224"/>
      <c r="BC28" s="838"/>
      <c r="BD28" s="838"/>
      <c r="BE28" s="838"/>
      <c r="BF28" s="838"/>
      <c r="BG28" s="838"/>
      <c r="BH28" s="838"/>
    </row>
    <row r="29" spans="1:60" s="835" customFormat="1" ht="18" customHeight="1" thickTop="1" x14ac:dyDescent="0.3">
      <c r="A29" s="838"/>
      <c r="B29" s="838"/>
      <c r="C29" s="91"/>
      <c r="D29" s="91"/>
      <c r="E29" s="91"/>
      <c r="F29" s="91"/>
      <c r="G29" s="91"/>
      <c r="H29" s="91"/>
      <c r="I29" s="786"/>
      <c r="J29" s="786"/>
      <c r="K29" s="786"/>
      <c r="L29" s="786"/>
      <c r="M29" s="786"/>
      <c r="N29" s="786"/>
      <c r="O29" s="786"/>
      <c r="P29" s="786"/>
      <c r="Q29" s="786"/>
      <c r="R29" s="838"/>
      <c r="S29" s="838"/>
      <c r="T29" s="838"/>
      <c r="U29" s="786"/>
      <c r="V29" s="786"/>
      <c r="W29" s="786"/>
      <c r="X29" s="786"/>
      <c r="Y29" s="786"/>
      <c r="Z29" s="786"/>
      <c r="AA29" s="786"/>
      <c r="AB29" s="786"/>
      <c r="AC29" s="786"/>
      <c r="AD29" s="786"/>
      <c r="AE29" s="786"/>
      <c r="AF29" s="786"/>
      <c r="AG29" s="1224"/>
      <c r="AH29" s="1224"/>
      <c r="AI29" s="838"/>
      <c r="AJ29" s="838"/>
      <c r="AK29" s="838"/>
      <c r="AL29" s="838"/>
      <c r="AM29" s="838"/>
      <c r="AN29" s="838"/>
      <c r="AO29" s="1224"/>
      <c r="AP29" s="1224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1224"/>
      <c r="BB29" s="1224"/>
      <c r="BC29" s="838"/>
      <c r="BD29" s="838"/>
      <c r="BE29" s="838"/>
      <c r="BF29" s="838"/>
      <c r="BG29" s="838"/>
      <c r="BH29" s="838"/>
    </row>
    <row r="30" spans="1:60" s="835" customFormat="1" ht="18" customHeight="1" x14ac:dyDescent="0.3">
      <c r="A30" s="786"/>
      <c r="B30" s="786"/>
      <c r="C30" s="69"/>
      <c r="D30" s="69"/>
      <c r="E30" s="69"/>
      <c r="F30" s="69"/>
      <c r="G30" s="69"/>
      <c r="H30" s="69"/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6"/>
      <c r="AB30" s="786"/>
      <c r="AC30" s="786"/>
      <c r="AD30" s="786"/>
      <c r="AE30" s="786"/>
      <c r="AF30" s="786"/>
      <c r="AG30" s="1224"/>
      <c r="AH30" s="1224"/>
      <c r="AI30" s="838"/>
      <c r="AJ30" s="838"/>
      <c r="AK30" s="838"/>
      <c r="AL30" s="838"/>
      <c r="AM30" s="838"/>
      <c r="AN30" s="838"/>
      <c r="AO30" s="1224"/>
      <c r="AP30" s="1224"/>
      <c r="AQ30" s="838"/>
      <c r="AR30" s="838"/>
      <c r="AS30" s="838"/>
      <c r="AT30" s="838"/>
      <c r="AU30" s="838"/>
      <c r="AV30" s="838"/>
      <c r="AW30" s="838"/>
      <c r="AX30" s="838"/>
      <c r="AY30" s="838"/>
      <c r="AZ30" s="838"/>
      <c r="BA30" s="1224"/>
      <c r="BB30" s="1224"/>
      <c r="BC30" s="838"/>
      <c r="BD30" s="838"/>
      <c r="BE30" s="838"/>
      <c r="BF30" s="838"/>
      <c r="BG30" s="838"/>
      <c r="BH30" s="838"/>
    </row>
    <row r="31" spans="1:60" s="835" customFormat="1" ht="18" customHeight="1" x14ac:dyDescent="0.3">
      <c r="A31" s="786"/>
      <c r="B31" s="786"/>
      <c r="C31" s="91"/>
      <c r="D31" s="91"/>
      <c r="E31" s="91"/>
      <c r="F31" s="838"/>
      <c r="G31" s="91"/>
      <c r="H31" s="91"/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6"/>
      <c r="AB31" s="786"/>
      <c r="AC31" s="786"/>
      <c r="AD31" s="786"/>
      <c r="AE31" s="786"/>
      <c r="AF31" s="786"/>
      <c r="AG31" s="1224"/>
      <c r="AH31" s="1224"/>
      <c r="AI31" s="838"/>
      <c r="AJ31" s="838"/>
      <c r="AK31" s="838"/>
      <c r="AL31" s="838"/>
      <c r="AM31" s="838"/>
      <c r="AN31" s="838"/>
      <c r="AO31" s="1224"/>
      <c r="AP31" s="1224"/>
      <c r="AQ31" s="838"/>
      <c r="AR31" s="838"/>
      <c r="AS31" s="838"/>
      <c r="AT31" s="838"/>
      <c r="AU31" s="838"/>
      <c r="AV31" s="838"/>
      <c r="AW31" s="838"/>
      <c r="AX31" s="838"/>
      <c r="AY31" s="838"/>
      <c r="AZ31" s="838"/>
      <c r="BA31" s="1224"/>
      <c r="BB31" s="1224"/>
      <c r="BC31" s="838"/>
      <c r="BD31" s="838"/>
      <c r="BE31" s="838"/>
      <c r="BF31" s="838"/>
      <c r="BG31" s="838"/>
      <c r="BH31" s="838"/>
    </row>
    <row r="32" spans="1:60" ht="18" customHeight="1" x14ac:dyDescent="0.3">
      <c r="A32" s="90"/>
      <c r="B32" s="90"/>
      <c r="C32" s="91"/>
      <c r="D32" s="91"/>
      <c r="E32" s="91"/>
      <c r="F32" s="91"/>
      <c r="G32" s="91"/>
      <c r="H32" s="91"/>
      <c r="I32" s="80"/>
      <c r="J32" s="80"/>
      <c r="K32" s="80"/>
      <c r="L32" s="80"/>
      <c r="M32" s="80"/>
      <c r="N32" s="80"/>
      <c r="O32" s="80"/>
      <c r="P32" s="80"/>
      <c r="Q32" s="80"/>
      <c r="R32" s="90"/>
      <c r="S32" s="90"/>
      <c r="T32" s="90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1108"/>
      <c r="AH32" s="1108"/>
      <c r="AI32" s="87"/>
      <c r="AJ32" s="87"/>
      <c r="AK32" s="87"/>
      <c r="AL32" s="87"/>
      <c r="AM32" s="87"/>
      <c r="AN32" s="87"/>
      <c r="AO32" s="1108"/>
      <c r="AP32" s="1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1108"/>
      <c r="BB32" s="1108"/>
      <c r="BC32" s="87"/>
      <c r="BD32" s="87"/>
      <c r="BE32" s="87"/>
      <c r="BF32" s="87"/>
      <c r="BG32" s="87"/>
      <c r="BH32" s="87"/>
    </row>
  </sheetData>
  <mergeCells count="118">
    <mergeCell ref="R3:T3"/>
    <mergeCell ref="AK3:AM3"/>
    <mergeCell ref="A1:Q1"/>
    <mergeCell ref="A2:Q2"/>
    <mergeCell ref="A3:O3"/>
    <mergeCell ref="P3:Q3"/>
    <mergeCell ref="AL4:AM7"/>
    <mergeCell ref="C5:D5"/>
    <mergeCell ref="E5:F5"/>
    <mergeCell ref="G5:H5"/>
    <mergeCell ref="I5:K5"/>
    <mergeCell ref="L5:M5"/>
    <mergeCell ref="N5:O5"/>
    <mergeCell ref="N4:O4"/>
    <mergeCell ref="P4:Q7"/>
    <mergeCell ref="R4:S7"/>
    <mergeCell ref="AB4:AC4"/>
    <mergeCell ref="AB5:AC5"/>
    <mergeCell ref="C4:D4"/>
    <mergeCell ref="E4:F4"/>
    <mergeCell ref="G4:H4"/>
    <mergeCell ref="I4:K4"/>
    <mergeCell ref="L4:M4"/>
    <mergeCell ref="AD5:AE5"/>
    <mergeCell ref="AF5:AH5"/>
    <mergeCell ref="AI5:AK5"/>
    <mergeCell ref="A9:B9"/>
    <mergeCell ref="P9:Q9"/>
    <mergeCell ref="R9:S9"/>
    <mergeCell ref="AD4:AE4"/>
    <mergeCell ref="AF4:AH4"/>
    <mergeCell ref="AI4:AK4"/>
    <mergeCell ref="A4:B7"/>
    <mergeCell ref="T4:U4"/>
    <mergeCell ref="T5:U5"/>
    <mergeCell ref="V4:W4"/>
    <mergeCell ref="X4:Y4"/>
    <mergeCell ref="V5:W5"/>
    <mergeCell ref="X5:Y5"/>
    <mergeCell ref="Z4:AA4"/>
    <mergeCell ref="Z5:AA5"/>
    <mergeCell ref="A8:B8"/>
    <mergeCell ref="R8:S8"/>
    <mergeCell ref="P8:Q8"/>
    <mergeCell ref="A12:A17"/>
    <mergeCell ref="Q12:Q17"/>
    <mergeCell ref="R12:R17"/>
    <mergeCell ref="AM12:AM17"/>
    <mergeCell ref="A19:B19"/>
    <mergeCell ref="P19:Q19"/>
    <mergeCell ref="R19:S19"/>
    <mergeCell ref="AL19:AM19"/>
    <mergeCell ref="AL9:AM9"/>
    <mergeCell ref="A10:B10"/>
    <mergeCell ref="P10:Q10"/>
    <mergeCell ref="R10:S10"/>
    <mergeCell ref="AL10:AM10"/>
    <mergeCell ref="A11:B11"/>
    <mergeCell ref="P11:Q11"/>
    <mergeCell ref="R11:S11"/>
    <mergeCell ref="AL11:AM11"/>
    <mergeCell ref="A18:B18"/>
    <mergeCell ref="R18:S18"/>
    <mergeCell ref="A22:B22"/>
    <mergeCell ref="P22:Q22"/>
    <mergeCell ref="R22:S22"/>
    <mergeCell ref="AL22:AM22"/>
    <mergeCell ref="A23:B23"/>
    <mergeCell ref="P23:Q23"/>
    <mergeCell ref="R23:S23"/>
    <mergeCell ref="AL23:AM23"/>
    <mergeCell ref="A20:B20"/>
    <mergeCell ref="P20:Q20"/>
    <mergeCell ref="R20:S20"/>
    <mergeCell ref="AL20:AM20"/>
    <mergeCell ref="A21:B21"/>
    <mergeCell ref="P21:Q21"/>
    <mergeCell ref="R21:S21"/>
    <mergeCell ref="AL21:AM21"/>
    <mergeCell ref="A26:B26"/>
    <mergeCell ref="P26:Q26"/>
    <mergeCell ref="R26:S26"/>
    <mergeCell ref="AL26:AM26"/>
    <mergeCell ref="AO26:AP26"/>
    <mergeCell ref="BA26:BB26"/>
    <mergeCell ref="A24:B24"/>
    <mergeCell ref="P24:Q24"/>
    <mergeCell ref="R24:S24"/>
    <mergeCell ref="AL24:AM24"/>
    <mergeCell ref="A25:B25"/>
    <mergeCell ref="P25:Q25"/>
    <mergeCell ref="R25:S25"/>
    <mergeCell ref="AL25:AM25"/>
    <mergeCell ref="A28:B28"/>
    <mergeCell ref="P28:Q28"/>
    <mergeCell ref="R28:S28"/>
    <mergeCell ref="AL28:AM28"/>
    <mergeCell ref="AO28:AP28"/>
    <mergeCell ref="BA28:BB28"/>
    <mergeCell ref="A27:B27"/>
    <mergeCell ref="P27:Q27"/>
    <mergeCell ref="R27:S27"/>
    <mergeCell ref="AL27:AM27"/>
    <mergeCell ref="AO27:AP27"/>
    <mergeCell ref="BA27:BB27"/>
    <mergeCell ref="AL8:AM8"/>
    <mergeCell ref="AG31:AH31"/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</mergeCells>
  <printOptions horizontalCentered="1"/>
  <pageMargins left="0.2" right="0.25" top="1" bottom="0.75" header="0.3" footer="0.3"/>
  <pageSetup paperSize="9" scale="70" firstPageNumber="55" orientation="landscape" r:id="rId1"/>
  <colBreaks count="1" manualBreakCount="1">
    <brk id="17" max="27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32"/>
  <sheetViews>
    <sheetView rightToLeft="1" view="pageBreakPreview" topLeftCell="A16" zoomScale="75" zoomScaleNormal="75" zoomScaleSheetLayoutView="75" workbookViewId="0">
      <selection activeCell="E15" sqref="E15"/>
    </sheetView>
  </sheetViews>
  <sheetFormatPr defaultRowHeight="20.25" x14ac:dyDescent="0.3"/>
  <cols>
    <col min="1" max="1" width="3.25" style="83" customWidth="1"/>
    <col min="2" max="2" width="7.9140625" style="83" customWidth="1"/>
    <col min="3" max="4" width="5.83203125" style="83" customWidth="1"/>
    <col min="5" max="5" width="6.4140625" style="83" customWidth="1"/>
    <col min="6" max="6" width="6.75" style="83" customWidth="1"/>
    <col min="7" max="10" width="5.83203125" style="83" customWidth="1"/>
    <col min="11" max="11" width="6.5" style="83" customWidth="1"/>
    <col min="12" max="13" width="5.83203125" style="83" customWidth="1"/>
    <col min="14" max="14" width="6.4140625" style="83" customWidth="1"/>
    <col min="15" max="15" width="6.9140625" style="83" customWidth="1"/>
    <col min="16" max="16" width="11.9140625" style="83" customWidth="1"/>
    <col min="17" max="17" width="2.75" style="83" customWidth="1"/>
    <col min="18" max="18" width="3" style="83" customWidth="1"/>
    <col min="19" max="19" width="7.4140625" style="83" customWidth="1"/>
    <col min="20" max="20" width="4.25" style="83" customWidth="1"/>
    <col min="21" max="21" width="4.83203125" style="83" customWidth="1"/>
    <col min="22" max="22" width="4.6640625" style="83" customWidth="1"/>
    <col min="23" max="23" width="5.1640625" style="83" customWidth="1"/>
    <col min="24" max="24" width="4.83203125" style="83" customWidth="1"/>
    <col min="25" max="26" width="5.4140625" style="83" customWidth="1"/>
    <col min="27" max="29" width="5" style="83" customWidth="1"/>
    <col min="30" max="30" width="4.83203125" style="83" customWidth="1"/>
    <col min="31" max="31" width="4.6640625" style="83" customWidth="1"/>
    <col min="32" max="34" width="5.6640625" style="83" customWidth="1"/>
    <col min="35" max="35" width="6.25" style="83" customWidth="1"/>
    <col min="36" max="36" width="6.75" style="83" customWidth="1"/>
    <col min="37" max="37" width="6.25" style="83" customWidth="1"/>
    <col min="38" max="38" width="10.4140625" style="83" customWidth="1"/>
    <col min="39" max="39" width="2.832031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6.25" customHeight="1" x14ac:dyDescent="0.3">
      <c r="A1" s="983" t="s">
        <v>570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75"/>
      <c r="AJ1" s="75"/>
      <c r="AK1" s="75"/>
      <c r="AL1" s="76"/>
      <c r="AM1" s="76"/>
      <c r="AN1" s="76"/>
      <c r="AO1" s="76"/>
      <c r="AP1" s="76"/>
      <c r="AQ1" s="76"/>
      <c r="AR1" s="76"/>
      <c r="AS1" s="76"/>
      <c r="AT1" s="76"/>
      <c r="AU1" s="77"/>
    </row>
    <row r="2" spans="1:60" s="28" customFormat="1" ht="33" customHeight="1" x14ac:dyDescent="0.3">
      <c r="A2" s="1178" t="s">
        <v>966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75"/>
      <c r="AJ2" s="75"/>
      <c r="AK2" s="75"/>
      <c r="AL2" s="76"/>
      <c r="AM2" s="76"/>
      <c r="AN2" s="76"/>
      <c r="AO2" s="76"/>
      <c r="AP2" s="76"/>
      <c r="AQ2" s="76"/>
      <c r="AR2" s="76"/>
      <c r="AS2" s="76"/>
      <c r="AT2" s="76"/>
      <c r="AU2" s="77"/>
    </row>
    <row r="3" spans="1:60" s="99" customFormat="1" ht="27" customHeight="1" thickBot="1" x14ac:dyDescent="0.35">
      <c r="A3" s="1093" t="s">
        <v>1161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1162</v>
      </c>
      <c r="Q3" s="1078"/>
      <c r="R3" s="1120" t="s">
        <v>1163</v>
      </c>
      <c r="S3" s="1120"/>
      <c r="T3" s="1120"/>
      <c r="U3" s="1120"/>
      <c r="V3" s="1120"/>
      <c r="W3" s="1120"/>
      <c r="X3" s="1120"/>
      <c r="Y3" s="1120"/>
      <c r="Z3" s="1120"/>
      <c r="AA3" s="1120"/>
      <c r="AB3" s="1120"/>
      <c r="AC3" s="1120"/>
      <c r="AD3" s="1120"/>
      <c r="AE3" s="1120"/>
      <c r="AF3" s="1120"/>
      <c r="AG3" s="1120"/>
      <c r="AH3" s="1120"/>
      <c r="AI3" s="1120"/>
      <c r="AJ3" s="1120"/>
      <c r="AK3" s="1120"/>
      <c r="AL3" s="1078" t="s">
        <v>1164</v>
      </c>
      <c r="AM3" s="1078"/>
      <c r="AN3" s="525"/>
      <c r="AO3" s="525"/>
      <c r="AP3" s="525"/>
      <c r="AQ3" s="525"/>
      <c r="AR3" s="525"/>
      <c r="AS3" s="525"/>
      <c r="AT3" s="525"/>
      <c r="AU3" s="159"/>
    </row>
    <row r="4" spans="1:60" ht="4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1052" t="s">
        <v>439</v>
      </c>
      <c r="AM4" s="1052"/>
      <c r="AN4" s="80"/>
      <c r="AO4" s="81"/>
      <c r="AP4" s="81"/>
      <c r="AQ4" s="81"/>
      <c r="AR4" s="81"/>
      <c r="AS4" s="81"/>
      <c r="AT4" s="81"/>
      <c r="AU4" s="82"/>
    </row>
    <row r="5" spans="1:60" ht="51.7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191</v>
      </c>
      <c r="J5" s="988"/>
      <c r="K5" s="988"/>
      <c r="L5" s="988" t="s">
        <v>141</v>
      </c>
      <c r="M5" s="988"/>
      <c r="N5" s="988" t="s">
        <v>142</v>
      </c>
      <c r="O5" s="988"/>
      <c r="P5" s="1053"/>
      <c r="Q5" s="1053"/>
      <c r="R5" s="988"/>
      <c r="S5" s="988"/>
      <c r="T5" s="988" t="s">
        <v>877</v>
      </c>
      <c r="U5" s="988"/>
      <c r="V5" s="988" t="s">
        <v>876</v>
      </c>
      <c r="W5" s="988"/>
      <c r="X5" s="988" t="s">
        <v>867</v>
      </c>
      <c r="Y5" s="988"/>
      <c r="Z5" s="988" t="s">
        <v>871</v>
      </c>
      <c r="AA5" s="988"/>
      <c r="AB5" s="988" t="s">
        <v>872</v>
      </c>
      <c r="AC5" s="988"/>
      <c r="AD5" s="988" t="s">
        <v>879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1053"/>
      <c r="AM5" s="1053"/>
      <c r="AN5" s="80"/>
      <c r="AO5" s="81"/>
      <c r="AP5" s="81"/>
      <c r="AQ5" s="81"/>
      <c r="AR5" s="81"/>
      <c r="AS5" s="81"/>
      <c r="AT5" s="81"/>
      <c r="AU5" s="82"/>
    </row>
    <row r="6" spans="1:60" ht="21.75" customHeight="1" x14ac:dyDescent="0.3">
      <c r="A6" s="1053"/>
      <c r="B6" s="1053"/>
      <c r="C6" s="693" t="s">
        <v>5</v>
      </c>
      <c r="D6" s="693" t="s">
        <v>6</v>
      </c>
      <c r="E6" s="693" t="s">
        <v>5</v>
      </c>
      <c r="F6" s="693" t="s">
        <v>6</v>
      </c>
      <c r="G6" s="693" t="s">
        <v>5</v>
      </c>
      <c r="H6" s="693" t="s">
        <v>6</v>
      </c>
      <c r="I6" s="693" t="s">
        <v>5</v>
      </c>
      <c r="J6" s="693" t="s">
        <v>42</v>
      </c>
      <c r="K6" s="693" t="s">
        <v>8</v>
      </c>
      <c r="L6" s="693" t="s">
        <v>5</v>
      </c>
      <c r="M6" s="693" t="s">
        <v>6</v>
      </c>
      <c r="N6" s="693" t="s">
        <v>5</v>
      </c>
      <c r="O6" s="693" t="s">
        <v>6</v>
      </c>
      <c r="P6" s="1053"/>
      <c r="Q6" s="1053"/>
      <c r="R6" s="988"/>
      <c r="S6" s="988"/>
      <c r="T6" s="693" t="s">
        <v>5</v>
      </c>
      <c r="U6" s="693" t="s">
        <v>5</v>
      </c>
      <c r="V6" s="693" t="s">
        <v>5</v>
      </c>
      <c r="W6" s="693" t="s">
        <v>6</v>
      </c>
      <c r="X6" s="693" t="s">
        <v>5</v>
      </c>
      <c r="Y6" s="693" t="s">
        <v>6</v>
      </c>
      <c r="Z6" s="693" t="s">
        <v>5</v>
      </c>
      <c r="AA6" s="693" t="s">
        <v>42</v>
      </c>
      <c r="AB6" s="693" t="s">
        <v>5</v>
      </c>
      <c r="AC6" s="693" t="s">
        <v>42</v>
      </c>
      <c r="AD6" s="693" t="s">
        <v>5</v>
      </c>
      <c r="AE6" s="693" t="s">
        <v>42</v>
      </c>
      <c r="AF6" s="693" t="s">
        <v>5</v>
      </c>
      <c r="AG6" s="693" t="s">
        <v>42</v>
      </c>
      <c r="AH6" s="693" t="s">
        <v>8</v>
      </c>
      <c r="AI6" s="693" t="s">
        <v>5</v>
      </c>
      <c r="AJ6" s="693" t="s">
        <v>42</v>
      </c>
      <c r="AK6" s="693" t="s">
        <v>8</v>
      </c>
      <c r="AL6" s="1053"/>
      <c r="AM6" s="1053"/>
      <c r="AN6" s="80"/>
      <c r="AO6" s="81"/>
      <c r="AP6" s="81"/>
      <c r="AQ6" s="81"/>
      <c r="AR6" s="81"/>
      <c r="AS6" s="81"/>
      <c r="AT6" s="81"/>
      <c r="AU6" s="82"/>
    </row>
    <row r="7" spans="1:60" ht="31.5" customHeight="1" thickBot="1" x14ac:dyDescent="0.35">
      <c r="A7" s="1054"/>
      <c r="B7" s="1054"/>
      <c r="C7" s="694" t="s">
        <v>9</v>
      </c>
      <c r="D7" s="694" t="s">
        <v>10</v>
      </c>
      <c r="E7" s="694" t="s">
        <v>9</v>
      </c>
      <c r="F7" s="694" t="s">
        <v>10</v>
      </c>
      <c r="G7" s="694" t="s">
        <v>9</v>
      </c>
      <c r="H7" s="694" t="s">
        <v>10</v>
      </c>
      <c r="I7" s="694" t="s">
        <v>9</v>
      </c>
      <c r="J7" s="694" t="s">
        <v>10</v>
      </c>
      <c r="K7" s="694" t="s">
        <v>12</v>
      </c>
      <c r="L7" s="694" t="s">
        <v>9</v>
      </c>
      <c r="M7" s="694" t="s">
        <v>10</v>
      </c>
      <c r="N7" s="694" t="s">
        <v>9</v>
      </c>
      <c r="O7" s="694" t="s">
        <v>10</v>
      </c>
      <c r="P7" s="1054"/>
      <c r="Q7" s="1054"/>
      <c r="R7" s="989"/>
      <c r="S7" s="989"/>
      <c r="T7" s="694" t="s">
        <v>9</v>
      </c>
      <c r="U7" s="694" t="s">
        <v>10</v>
      </c>
      <c r="V7" s="694" t="s">
        <v>9</v>
      </c>
      <c r="W7" s="694" t="s">
        <v>10</v>
      </c>
      <c r="X7" s="694" t="s">
        <v>9</v>
      </c>
      <c r="Y7" s="694" t="s">
        <v>10</v>
      </c>
      <c r="Z7" s="694" t="s">
        <v>9</v>
      </c>
      <c r="AA7" s="694" t="s">
        <v>10</v>
      </c>
      <c r="AB7" s="694" t="s">
        <v>9</v>
      </c>
      <c r="AC7" s="694" t="s">
        <v>10</v>
      </c>
      <c r="AD7" s="694" t="s">
        <v>9</v>
      </c>
      <c r="AE7" s="694" t="s">
        <v>10</v>
      </c>
      <c r="AF7" s="694" t="s">
        <v>9</v>
      </c>
      <c r="AG7" s="694" t="s">
        <v>10</v>
      </c>
      <c r="AH7" s="694" t="s">
        <v>12</v>
      </c>
      <c r="AI7" s="694" t="s">
        <v>9</v>
      </c>
      <c r="AJ7" s="694" t="s">
        <v>10</v>
      </c>
      <c r="AK7" s="694" t="s">
        <v>12</v>
      </c>
      <c r="AL7" s="1054"/>
      <c r="AM7" s="1054"/>
      <c r="AN7" s="80"/>
      <c r="AO7" s="81"/>
      <c r="AP7" s="81"/>
      <c r="AQ7" s="81"/>
      <c r="AR7" s="81"/>
      <c r="AS7" s="81"/>
      <c r="AT7" s="81"/>
      <c r="AU7" s="82"/>
    </row>
    <row r="8" spans="1:60" ht="23.25" customHeight="1" x14ac:dyDescent="0.3">
      <c r="A8" s="993" t="s">
        <v>550</v>
      </c>
      <c r="B8" s="993"/>
      <c r="C8" s="294">
        <v>1985</v>
      </c>
      <c r="D8" s="294">
        <v>128</v>
      </c>
      <c r="E8" s="294">
        <v>704</v>
      </c>
      <c r="F8" s="294">
        <v>72</v>
      </c>
      <c r="G8" s="294">
        <v>4004</v>
      </c>
      <c r="H8" s="294">
        <v>248</v>
      </c>
      <c r="I8" s="294">
        <f>SUM(C8,E8,G8)</f>
        <v>6693</v>
      </c>
      <c r="J8" s="294">
        <f>SUM(D8,F8,H8)</f>
        <v>448</v>
      </c>
      <c r="K8" s="294">
        <f>SUM(I8:J8)</f>
        <v>7141</v>
      </c>
      <c r="L8" s="294">
        <v>15</v>
      </c>
      <c r="M8" s="294">
        <v>20</v>
      </c>
      <c r="N8" s="294">
        <v>27</v>
      </c>
      <c r="O8" s="294">
        <v>11</v>
      </c>
      <c r="P8" s="1119" t="s">
        <v>743</v>
      </c>
      <c r="Q8" s="1119"/>
      <c r="R8" s="993" t="s">
        <v>550</v>
      </c>
      <c r="S8" s="993"/>
      <c r="T8" s="294">
        <v>1</v>
      </c>
      <c r="U8" s="294">
        <v>7</v>
      </c>
      <c r="V8" s="294">
        <v>9</v>
      </c>
      <c r="W8" s="294">
        <v>1</v>
      </c>
      <c r="X8" s="294">
        <v>31</v>
      </c>
      <c r="Y8" s="294">
        <v>9</v>
      </c>
      <c r="Z8" s="294">
        <v>699</v>
      </c>
      <c r="AA8" s="294">
        <v>303</v>
      </c>
      <c r="AB8" s="294">
        <v>553</v>
      </c>
      <c r="AC8" s="294">
        <v>51</v>
      </c>
      <c r="AD8" s="294">
        <v>1115</v>
      </c>
      <c r="AE8" s="294">
        <v>152</v>
      </c>
      <c r="AF8" s="294">
        <f>SUM(L8,N8,T8,V8,X8,Z8,AB8,AD8)</f>
        <v>2450</v>
      </c>
      <c r="AG8" s="294">
        <f>SUM(M8,O8,U8,W8,Y8,AA8,AC8,AE8)</f>
        <v>554</v>
      </c>
      <c r="AH8" s="294">
        <f>SUM(AF8:AG8)</f>
        <v>3004</v>
      </c>
      <c r="AI8" s="294">
        <f>SUM(I8,AF8)</f>
        <v>9143</v>
      </c>
      <c r="AJ8" s="294">
        <f t="shared" ref="AJ8:AK8" si="0">SUM(J8,AG8)</f>
        <v>1002</v>
      </c>
      <c r="AK8" s="294">
        <f t="shared" si="0"/>
        <v>10145</v>
      </c>
      <c r="AL8" s="1119" t="s">
        <v>743</v>
      </c>
      <c r="AM8" s="1119"/>
      <c r="AN8" s="289"/>
      <c r="AO8" s="81"/>
      <c r="AP8" s="81"/>
      <c r="AQ8" s="81"/>
      <c r="AR8" s="81"/>
      <c r="AS8" s="81"/>
      <c r="AT8" s="81"/>
      <c r="AU8" s="82"/>
    </row>
    <row r="9" spans="1:60" ht="18" customHeight="1" x14ac:dyDescent="0.3">
      <c r="A9" s="1048" t="s">
        <v>14</v>
      </c>
      <c r="B9" s="1048"/>
      <c r="C9" s="294">
        <v>1147</v>
      </c>
      <c r="D9" s="294">
        <v>283</v>
      </c>
      <c r="E9" s="294">
        <v>922</v>
      </c>
      <c r="F9" s="294">
        <v>247</v>
      </c>
      <c r="G9" s="294">
        <v>3693</v>
      </c>
      <c r="H9" s="294">
        <v>796</v>
      </c>
      <c r="I9" s="294">
        <f t="shared" ref="I9:I27" si="1">SUM(C9,E9,G9)</f>
        <v>5762</v>
      </c>
      <c r="J9" s="294">
        <f t="shared" ref="J9:J27" si="2">SUM(D9,F9,H9)</f>
        <v>1326</v>
      </c>
      <c r="K9" s="294">
        <f t="shared" ref="K9:K27" si="3">SUM(I9:J9)</f>
        <v>7088</v>
      </c>
      <c r="L9" s="294">
        <v>194</v>
      </c>
      <c r="M9" s="294">
        <v>90</v>
      </c>
      <c r="N9" s="294">
        <v>482</v>
      </c>
      <c r="O9" s="294">
        <v>209</v>
      </c>
      <c r="P9" s="994" t="s">
        <v>15</v>
      </c>
      <c r="Q9" s="994"/>
      <c r="R9" s="1048" t="s">
        <v>14</v>
      </c>
      <c r="S9" s="1048"/>
      <c r="T9" s="294">
        <v>125</v>
      </c>
      <c r="U9" s="294">
        <v>80</v>
      </c>
      <c r="V9" s="294">
        <v>91</v>
      </c>
      <c r="W9" s="294">
        <v>29</v>
      </c>
      <c r="X9" s="294">
        <v>410</v>
      </c>
      <c r="Y9" s="309">
        <v>137</v>
      </c>
      <c r="Z9" s="294">
        <v>467</v>
      </c>
      <c r="AA9" s="294">
        <v>254</v>
      </c>
      <c r="AB9" s="294">
        <v>466</v>
      </c>
      <c r="AC9" s="294">
        <v>112</v>
      </c>
      <c r="AD9" s="294">
        <v>1764</v>
      </c>
      <c r="AE9" s="294">
        <v>388</v>
      </c>
      <c r="AF9" s="294">
        <f t="shared" ref="AF9:AF27" si="4">SUM(L9,N9,T9,V9,X9,Z9,AB9,AD9)</f>
        <v>3999</v>
      </c>
      <c r="AG9" s="294">
        <f t="shared" ref="AG9:AG27" si="5">SUM(M9,O9,U9,W9,Y9,AA9,AC9,AE9)</f>
        <v>1299</v>
      </c>
      <c r="AH9" s="294">
        <f t="shared" ref="AH9:AH27" si="6">SUM(AF9:AG9)</f>
        <v>5298</v>
      </c>
      <c r="AI9" s="294">
        <f t="shared" ref="AI9:AI27" si="7">SUM(I9,AF9)</f>
        <v>9761</v>
      </c>
      <c r="AJ9" s="294">
        <f t="shared" ref="AJ9:AJ27" si="8">SUM(J9,AG9)</f>
        <v>2625</v>
      </c>
      <c r="AK9" s="294">
        <f t="shared" ref="AK9:AK27" si="9">SUM(K9,AH9)</f>
        <v>12386</v>
      </c>
      <c r="AL9" s="994" t="s">
        <v>15</v>
      </c>
      <c r="AM9" s="99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18" customHeight="1" x14ac:dyDescent="0.3">
      <c r="A10" s="1042" t="s">
        <v>16</v>
      </c>
      <c r="B10" s="1042"/>
      <c r="C10" s="292">
        <v>1121</v>
      </c>
      <c r="D10" s="292">
        <v>263</v>
      </c>
      <c r="E10" s="292">
        <v>998</v>
      </c>
      <c r="F10" s="292">
        <v>276</v>
      </c>
      <c r="G10" s="292">
        <v>2591</v>
      </c>
      <c r="H10" s="292">
        <v>466</v>
      </c>
      <c r="I10" s="294">
        <f t="shared" si="1"/>
        <v>4710</v>
      </c>
      <c r="J10" s="294">
        <f t="shared" si="2"/>
        <v>1005</v>
      </c>
      <c r="K10" s="294">
        <f t="shared" si="3"/>
        <v>5715</v>
      </c>
      <c r="L10" s="292">
        <v>42</v>
      </c>
      <c r="M10" s="292">
        <v>86</v>
      </c>
      <c r="N10" s="292">
        <v>95</v>
      </c>
      <c r="O10" s="292">
        <v>41</v>
      </c>
      <c r="P10" s="996" t="s">
        <v>17</v>
      </c>
      <c r="Q10" s="996"/>
      <c r="R10" s="1042" t="s">
        <v>16</v>
      </c>
      <c r="S10" s="1042"/>
      <c r="T10" s="292">
        <v>29</v>
      </c>
      <c r="U10" s="292">
        <v>27</v>
      </c>
      <c r="V10" s="292">
        <v>82</v>
      </c>
      <c r="W10" s="292">
        <v>11</v>
      </c>
      <c r="X10" s="292">
        <v>151</v>
      </c>
      <c r="Y10" s="34">
        <v>56</v>
      </c>
      <c r="Z10" s="292">
        <v>288</v>
      </c>
      <c r="AA10" s="292">
        <v>179</v>
      </c>
      <c r="AB10" s="292">
        <v>398</v>
      </c>
      <c r="AC10" s="292">
        <v>105</v>
      </c>
      <c r="AD10" s="292">
        <v>672</v>
      </c>
      <c r="AE10" s="292">
        <v>156</v>
      </c>
      <c r="AF10" s="294">
        <f t="shared" si="4"/>
        <v>1757</v>
      </c>
      <c r="AG10" s="294">
        <f t="shared" si="5"/>
        <v>661</v>
      </c>
      <c r="AH10" s="294">
        <f t="shared" si="6"/>
        <v>2418</v>
      </c>
      <c r="AI10" s="294">
        <f t="shared" si="7"/>
        <v>6467</v>
      </c>
      <c r="AJ10" s="294">
        <f t="shared" si="8"/>
        <v>1666</v>
      </c>
      <c r="AK10" s="294">
        <f t="shared" si="9"/>
        <v>8133</v>
      </c>
      <c r="AL10" s="996" t="s">
        <v>17</v>
      </c>
      <c r="AM10" s="996"/>
      <c r="AN10" s="85"/>
      <c r="AO10" s="86"/>
      <c r="AP10" s="86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6"/>
      <c r="BB10" s="86"/>
      <c r="BC10" s="85"/>
      <c r="BD10" s="85"/>
      <c r="BE10" s="85"/>
      <c r="BF10" s="85"/>
      <c r="BG10" s="85"/>
      <c r="BH10" s="85"/>
    </row>
    <row r="11" spans="1:60" ht="18" customHeight="1" x14ac:dyDescent="0.3">
      <c r="A11" s="1042" t="s">
        <v>18</v>
      </c>
      <c r="B11" s="1042"/>
      <c r="C11" s="292">
        <v>1577</v>
      </c>
      <c r="D11" s="292">
        <v>114</v>
      </c>
      <c r="E11" s="292">
        <v>1519</v>
      </c>
      <c r="F11" s="292">
        <v>114</v>
      </c>
      <c r="G11" s="292">
        <v>3737</v>
      </c>
      <c r="H11" s="292">
        <v>497</v>
      </c>
      <c r="I11" s="294">
        <f t="shared" si="1"/>
        <v>6833</v>
      </c>
      <c r="J11" s="294">
        <f t="shared" si="2"/>
        <v>725</v>
      </c>
      <c r="K11" s="294">
        <f t="shared" si="3"/>
        <v>7558</v>
      </c>
      <c r="L11" s="292">
        <v>33</v>
      </c>
      <c r="M11" s="292">
        <v>20</v>
      </c>
      <c r="N11" s="292">
        <v>147</v>
      </c>
      <c r="O11" s="292">
        <v>53</v>
      </c>
      <c r="P11" s="996" t="s">
        <v>19</v>
      </c>
      <c r="Q11" s="996"/>
      <c r="R11" s="1042" t="s">
        <v>18</v>
      </c>
      <c r="S11" s="1042"/>
      <c r="T11" s="292">
        <v>17</v>
      </c>
      <c r="U11" s="292">
        <v>15</v>
      </c>
      <c r="V11" s="292">
        <v>5</v>
      </c>
      <c r="W11" s="292">
        <v>0</v>
      </c>
      <c r="X11" s="292">
        <v>190</v>
      </c>
      <c r="Y11" s="34">
        <v>49</v>
      </c>
      <c r="Z11" s="292">
        <v>475</v>
      </c>
      <c r="AA11" s="292">
        <v>131</v>
      </c>
      <c r="AB11" s="292">
        <v>312</v>
      </c>
      <c r="AC11" s="292">
        <v>82</v>
      </c>
      <c r="AD11" s="292">
        <v>414</v>
      </c>
      <c r="AE11" s="292">
        <v>128</v>
      </c>
      <c r="AF11" s="294">
        <f t="shared" si="4"/>
        <v>1593</v>
      </c>
      <c r="AG11" s="294">
        <f t="shared" si="5"/>
        <v>478</v>
      </c>
      <c r="AH11" s="294">
        <f t="shared" si="6"/>
        <v>2071</v>
      </c>
      <c r="AI11" s="294">
        <f t="shared" si="7"/>
        <v>8426</v>
      </c>
      <c r="AJ11" s="294">
        <f t="shared" si="8"/>
        <v>1203</v>
      </c>
      <c r="AK11" s="294">
        <f t="shared" si="9"/>
        <v>9629</v>
      </c>
      <c r="AL11" s="996" t="s">
        <v>19</v>
      </c>
      <c r="AM11" s="996"/>
      <c r="AN11" s="85"/>
      <c r="AO11" s="86"/>
      <c r="AP11" s="86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6"/>
      <c r="BB11" s="86"/>
      <c r="BC11" s="85"/>
      <c r="BD11" s="85"/>
      <c r="BE11" s="85"/>
      <c r="BF11" s="85"/>
      <c r="BG11" s="85"/>
      <c r="BH11" s="85"/>
    </row>
    <row r="12" spans="1:60" ht="18" customHeight="1" x14ac:dyDescent="0.3">
      <c r="A12" s="997" t="s">
        <v>20</v>
      </c>
      <c r="B12" s="290" t="s">
        <v>399</v>
      </c>
      <c r="C12" s="292">
        <v>1191</v>
      </c>
      <c r="D12" s="292">
        <v>289</v>
      </c>
      <c r="E12" s="292">
        <v>1361</v>
      </c>
      <c r="F12" s="292">
        <v>259</v>
      </c>
      <c r="G12" s="292">
        <v>3194</v>
      </c>
      <c r="H12" s="292">
        <v>520</v>
      </c>
      <c r="I12" s="294">
        <f t="shared" si="1"/>
        <v>5746</v>
      </c>
      <c r="J12" s="294">
        <f t="shared" si="2"/>
        <v>1068</v>
      </c>
      <c r="K12" s="294">
        <f t="shared" si="3"/>
        <v>6814</v>
      </c>
      <c r="L12" s="292">
        <v>62</v>
      </c>
      <c r="M12" s="292">
        <v>5</v>
      </c>
      <c r="N12" s="292">
        <v>280</v>
      </c>
      <c r="O12" s="292">
        <v>83</v>
      </c>
      <c r="P12" s="291" t="s">
        <v>43</v>
      </c>
      <c r="Q12" s="1000" t="s">
        <v>380</v>
      </c>
      <c r="R12" s="997" t="s">
        <v>20</v>
      </c>
      <c r="S12" s="290" t="s">
        <v>399</v>
      </c>
      <c r="T12" s="292">
        <v>61</v>
      </c>
      <c r="U12" s="292">
        <v>0</v>
      </c>
      <c r="V12" s="292">
        <v>57</v>
      </c>
      <c r="W12" s="292">
        <v>13</v>
      </c>
      <c r="X12" s="292">
        <v>261</v>
      </c>
      <c r="Y12" s="292">
        <v>60</v>
      </c>
      <c r="Z12" s="292">
        <v>382</v>
      </c>
      <c r="AA12" s="292">
        <v>68</v>
      </c>
      <c r="AB12" s="292">
        <v>238</v>
      </c>
      <c r="AC12" s="292">
        <v>116</v>
      </c>
      <c r="AD12" s="292">
        <v>705</v>
      </c>
      <c r="AE12" s="292">
        <v>147</v>
      </c>
      <c r="AF12" s="294">
        <f t="shared" si="4"/>
        <v>2046</v>
      </c>
      <c r="AG12" s="294">
        <f t="shared" si="5"/>
        <v>492</v>
      </c>
      <c r="AH12" s="294">
        <f t="shared" si="6"/>
        <v>2538</v>
      </c>
      <c r="AI12" s="294">
        <f t="shared" si="7"/>
        <v>7792</v>
      </c>
      <c r="AJ12" s="294">
        <f t="shared" si="8"/>
        <v>1560</v>
      </c>
      <c r="AK12" s="294">
        <f t="shared" si="9"/>
        <v>9352</v>
      </c>
      <c r="AL12" s="291" t="s">
        <v>43</v>
      </c>
      <c r="AM12" s="1000" t="s">
        <v>380</v>
      </c>
      <c r="AN12" s="87"/>
      <c r="AO12" s="86"/>
      <c r="AP12" s="86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6"/>
      <c r="BB12" s="86"/>
      <c r="BC12" s="87"/>
      <c r="BD12" s="87"/>
      <c r="BE12" s="87"/>
      <c r="BF12" s="87"/>
      <c r="BG12" s="87"/>
      <c r="BH12" s="87"/>
    </row>
    <row r="13" spans="1:60" ht="18" customHeight="1" x14ac:dyDescent="0.3">
      <c r="A13" s="998"/>
      <c r="B13" s="290" t="s">
        <v>400</v>
      </c>
      <c r="C13" s="292">
        <v>3601</v>
      </c>
      <c r="D13" s="292">
        <v>544</v>
      </c>
      <c r="E13" s="292">
        <v>3281</v>
      </c>
      <c r="F13" s="292">
        <v>392</v>
      </c>
      <c r="G13" s="292">
        <v>5257</v>
      </c>
      <c r="H13" s="292">
        <v>907</v>
      </c>
      <c r="I13" s="294">
        <f t="shared" si="1"/>
        <v>12139</v>
      </c>
      <c r="J13" s="294">
        <f t="shared" si="2"/>
        <v>1843</v>
      </c>
      <c r="K13" s="294">
        <f t="shared" si="3"/>
        <v>13982</v>
      </c>
      <c r="L13" s="292">
        <v>100</v>
      </c>
      <c r="M13" s="292">
        <v>30</v>
      </c>
      <c r="N13" s="292">
        <v>487</v>
      </c>
      <c r="O13" s="292">
        <v>112</v>
      </c>
      <c r="P13" s="291" t="s">
        <v>44</v>
      </c>
      <c r="Q13" s="1001"/>
      <c r="R13" s="998"/>
      <c r="S13" s="290" t="s">
        <v>400</v>
      </c>
      <c r="T13" s="292">
        <v>74</v>
      </c>
      <c r="U13" s="292">
        <v>37</v>
      </c>
      <c r="V13" s="292">
        <v>152</v>
      </c>
      <c r="W13" s="292">
        <v>2</v>
      </c>
      <c r="X13" s="292">
        <v>540</v>
      </c>
      <c r="Y13" s="292">
        <v>92</v>
      </c>
      <c r="Z13" s="292">
        <v>467</v>
      </c>
      <c r="AA13" s="292">
        <v>144</v>
      </c>
      <c r="AB13" s="292">
        <v>847</v>
      </c>
      <c r="AC13" s="292">
        <v>67</v>
      </c>
      <c r="AD13" s="292">
        <v>1084</v>
      </c>
      <c r="AE13" s="292">
        <v>230</v>
      </c>
      <c r="AF13" s="294">
        <f t="shared" si="4"/>
        <v>3751</v>
      </c>
      <c r="AG13" s="294">
        <f t="shared" si="5"/>
        <v>714</v>
      </c>
      <c r="AH13" s="294">
        <f t="shared" si="6"/>
        <v>4465</v>
      </c>
      <c r="AI13" s="294">
        <f t="shared" si="7"/>
        <v>15890</v>
      </c>
      <c r="AJ13" s="294">
        <f t="shared" si="8"/>
        <v>2557</v>
      </c>
      <c r="AK13" s="294">
        <f t="shared" si="9"/>
        <v>18447</v>
      </c>
      <c r="AL13" s="291" t="s">
        <v>44</v>
      </c>
      <c r="AM13" s="1001"/>
      <c r="AN13" s="87"/>
      <c r="AO13" s="86"/>
      <c r="AP13" s="86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6"/>
      <c r="BB13" s="86"/>
      <c r="BC13" s="87"/>
      <c r="BD13" s="87"/>
      <c r="BE13" s="87"/>
      <c r="BF13" s="87"/>
      <c r="BG13" s="87"/>
      <c r="BH13" s="87"/>
    </row>
    <row r="14" spans="1:60" ht="18" customHeight="1" x14ac:dyDescent="0.3">
      <c r="A14" s="998"/>
      <c r="B14" s="290" t="s">
        <v>401</v>
      </c>
      <c r="C14" s="292">
        <v>1345</v>
      </c>
      <c r="D14" s="292">
        <v>70</v>
      </c>
      <c r="E14" s="292">
        <v>1140</v>
      </c>
      <c r="F14" s="292">
        <v>57</v>
      </c>
      <c r="G14" s="292">
        <v>2310</v>
      </c>
      <c r="H14" s="292">
        <v>130</v>
      </c>
      <c r="I14" s="294">
        <f t="shared" si="1"/>
        <v>4795</v>
      </c>
      <c r="J14" s="294">
        <f t="shared" si="2"/>
        <v>257</v>
      </c>
      <c r="K14" s="294">
        <f t="shared" si="3"/>
        <v>5052</v>
      </c>
      <c r="L14" s="292">
        <v>40</v>
      </c>
      <c r="M14" s="292">
        <v>40</v>
      </c>
      <c r="N14" s="292">
        <v>184</v>
      </c>
      <c r="O14" s="292">
        <v>43</v>
      </c>
      <c r="P14" s="291" t="s">
        <v>45</v>
      </c>
      <c r="Q14" s="1001"/>
      <c r="R14" s="998"/>
      <c r="S14" s="290" t="s">
        <v>401</v>
      </c>
      <c r="T14" s="292">
        <v>25</v>
      </c>
      <c r="U14" s="292">
        <v>35</v>
      </c>
      <c r="V14" s="292">
        <v>39</v>
      </c>
      <c r="W14" s="292">
        <v>0</v>
      </c>
      <c r="X14" s="292">
        <v>227</v>
      </c>
      <c r="Y14" s="292">
        <v>35</v>
      </c>
      <c r="Z14" s="292">
        <v>237</v>
      </c>
      <c r="AA14" s="292">
        <v>75</v>
      </c>
      <c r="AB14" s="292">
        <v>225</v>
      </c>
      <c r="AC14" s="292">
        <v>55</v>
      </c>
      <c r="AD14" s="292">
        <v>352</v>
      </c>
      <c r="AE14" s="292">
        <v>80</v>
      </c>
      <c r="AF14" s="294">
        <f t="shared" si="4"/>
        <v>1329</v>
      </c>
      <c r="AG14" s="294">
        <f t="shared" si="5"/>
        <v>363</v>
      </c>
      <c r="AH14" s="294">
        <f t="shared" si="6"/>
        <v>1692</v>
      </c>
      <c r="AI14" s="294">
        <f t="shared" si="7"/>
        <v>6124</v>
      </c>
      <c r="AJ14" s="294">
        <f t="shared" si="8"/>
        <v>620</v>
      </c>
      <c r="AK14" s="294">
        <f t="shared" si="9"/>
        <v>6744</v>
      </c>
      <c r="AL14" s="291" t="s">
        <v>45</v>
      </c>
      <c r="AM14" s="1001"/>
      <c r="AN14" s="87"/>
      <c r="AO14" s="86"/>
      <c r="AP14" s="86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6"/>
      <c r="BB14" s="86"/>
      <c r="BC14" s="87"/>
      <c r="BD14" s="87"/>
      <c r="BE14" s="87"/>
      <c r="BF14" s="87"/>
      <c r="BG14" s="87"/>
      <c r="BH14" s="87"/>
    </row>
    <row r="15" spans="1:60" ht="18" customHeight="1" x14ac:dyDescent="0.3">
      <c r="A15" s="998"/>
      <c r="B15" s="290" t="s">
        <v>382</v>
      </c>
      <c r="C15" s="292">
        <v>1321</v>
      </c>
      <c r="D15" s="292">
        <v>250</v>
      </c>
      <c r="E15" s="292">
        <v>1163</v>
      </c>
      <c r="F15" s="292">
        <v>258</v>
      </c>
      <c r="G15" s="292">
        <v>2445</v>
      </c>
      <c r="H15" s="292">
        <v>589</v>
      </c>
      <c r="I15" s="294">
        <f t="shared" si="1"/>
        <v>4929</v>
      </c>
      <c r="J15" s="294">
        <f t="shared" si="2"/>
        <v>1097</v>
      </c>
      <c r="K15" s="294">
        <f t="shared" si="3"/>
        <v>6026</v>
      </c>
      <c r="L15" s="292">
        <v>0</v>
      </c>
      <c r="M15" s="292">
        <v>20</v>
      </c>
      <c r="N15" s="292">
        <v>83</v>
      </c>
      <c r="O15" s="292">
        <v>76</v>
      </c>
      <c r="P15" s="291" t="s">
        <v>46</v>
      </c>
      <c r="Q15" s="1001"/>
      <c r="R15" s="998"/>
      <c r="S15" s="290" t="s">
        <v>382</v>
      </c>
      <c r="T15" s="292">
        <v>0</v>
      </c>
      <c r="U15" s="292">
        <v>36</v>
      </c>
      <c r="V15" s="292">
        <v>14</v>
      </c>
      <c r="W15" s="292">
        <v>11</v>
      </c>
      <c r="X15" s="292">
        <v>153</v>
      </c>
      <c r="Y15" s="292">
        <v>83</v>
      </c>
      <c r="Z15" s="292">
        <v>109</v>
      </c>
      <c r="AA15" s="292">
        <v>95</v>
      </c>
      <c r="AB15" s="292">
        <v>317</v>
      </c>
      <c r="AC15" s="292">
        <v>97</v>
      </c>
      <c r="AD15" s="292">
        <v>485</v>
      </c>
      <c r="AE15" s="292">
        <v>249</v>
      </c>
      <c r="AF15" s="294">
        <f t="shared" si="4"/>
        <v>1161</v>
      </c>
      <c r="AG15" s="294">
        <f t="shared" si="5"/>
        <v>667</v>
      </c>
      <c r="AH15" s="294">
        <f t="shared" si="6"/>
        <v>1828</v>
      </c>
      <c r="AI15" s="294">
        <f t="shared" si="7"/>
        <v>6090</v>
      </c>
      <c r="AJ15" s="294">
        <f t="shared" si="8"/>
        <v>1764</v>
      </c>
      <c r="AK15" s="294">
        <f t="shared" si="9"/>
        <v>7854</v>
      </c>
      <c r="AL15" s="291" t="s">
        <v>46</v>
      </c>
      <c r="AM15" s="1001"/>
      <c r="AN15" s="87"/>
      <c r="AO15" s="86"/>
      <c r="AP15" s="86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6"/>
      <c r="BB15" s="86"/>
      <c r="BC15" s="87"/>
      <c r="BD15" s="87"/>
      <c r="BE15" s="87"/>
      <c r="BF15" s="87"/>
      <c r="BG15" s="87"/>
      <c r="BH15" s="87"/>
    </row>
    <row r="16" spans="1:60" ht="18" customHeight="1" x14ac:dyDescent="0.3">
      <c r="A16" s="998"/>
      <c r="B16" s="290" t="s">
        <v>383</v>
      </c>
      <c r="C16" s="292">
        <v>1644</v>
      </c>
      <c r="D16" s="292">
        <v>560</v>
      </c>
      <c r="E16" s="292">
        <v>1684</v>
      </c>
      <c r="F16" s="292">
        <v>429</v>
      </c>
      <c r="G16" s="292">
        <v>5545</v>
      </c>
      <c r="H16" s="292">
        <v>1280</v>
      </c>
      <c r="I16" s="294">
        <f t="shared" si="1"/>
        <v>8873</v>
      </c>
      <c r="J16" s="294">
        <f t="shared" si="2"/>
        <v>2269</v>
      </c>
      <c r="K16" s="294">
        <f t="shared" si="3"/>
        <v>11142</v>
      </c>
      <c r="L16" s="292">
        <v>60</v>
      </c>
      <c r="M16" s="292">
        <v>57</v>
      </c>
      <c r="N16" s="292">
        <v>230</v>
      </c>
      <c r="O16" s="292">
        <v>131</v>
      </c>
      <c r="P16" s="291" t="s">
        <v>47</v>
      </c>
      <c r="Q16" s="1001"/>
      <c r="R16" s="998"/>
      <c r="S16" s="290" t="s">
        <v>383</v>
      </c>
      <c r="T16" s="292">
        <v>0</v>
      </c>
      <c r="U16" s="292">
        <v>48</v>
      </c>
      <c r="V16" s="292">
        <v>151</v>
      </c>
      <c r="W16" s="292">
        <v>21</v>
      </c>
      <c r="X16" s="292">
        <v>420</v>
      </c>
      <c r="Y16" s="292">
        <v>138</v>
      </c>
      <c r="Z16" s="292">
        <v>247</v>
      </c>
      <c r="AA16" s="292">
        <v>428</v>
      </c>
      <c r="AB16" s="292">
        <v>743</v>
      </c>
      <c r="AC16" s="292">
        <v>164</v>
      </c>
      <c r="AD16" s="292">
        <v>1629</v>
      </c>
      <c r="AE16" s="292">
        <v>342</v>
      </c>
      <c r="AF16" s="294">
        <f t="shared" si="4"/>
        <v>3480</v>
      </c>
      <c r="AG16" s="294">
        <f t="shared" si="5"/>
        <v>1329</v>
      </c>
      <c r="AH16" s="294">
        <f t="shared" si="6"/>
        <v>4809</v>
      </c>
      <c r="AI16" s="294">
        <f t="shared" si="7"/>
        <v>12353</v>
      </c>
      <c r="AJ16" s="294">
        <f t="shared" si="8"/>
        <v>3598</v>
      </c>
      <c r="AK16" s="294">
        <f t="shared" si="9"/>
        <v>15951</v>
      </c>
      <c r="AL16" s="291" t="s">
        <v>47</v>
      </c>
      <c r="AM16" s="1001"/>
      <c r="AN16" s="87"/>
      <c r="AO16" s="19"/>
      <c r="AP16" s="86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9"/>
      <c r="BB16" s="86"/>
      <c r="BC16" s="87"/>
      <c r="BD16" s="87"/>
      <c r="BE16" s="87"/>
      <c r="BF16" s="87"/>
      <c r="BG16" s="87"/>
      <c r="BH16" s="87"/>
    </row>
    <row r="17" spans="1:60" ht="18" customHeight="1" x14ac:dyDescent="0.3">
      <c r="A17" s="999"/>
      <c r="B17" s="290" t="s">
        <v>384</v>
      </c>
      <c r="C17" s="292">
        <v>1884</v>
      </c>
      <c r="D17" s="292">
        <v>268</v>
      </c>
      <c r="E17" s="292">
        <v>1784</v>
      </c>
      <c r="F17" s="292">
        <v>220</v>
      </c>
      <c r="G17" s="292">
        <v>3306</v>
      </c>
      <c r="H17" s="292">
        <v>327</v>
      </c>
      <c r="I17" s="294">
        <f t="shared" si="1"/>
        <v>6974</v>
      </c>
      <c r="J17" s="294">
        <f t="shared" si="2"/>
        <v>815</v>
      </c>
      <c r="K17" s="294">
        <f t="shared" si="3"/>
        <v>7789</v>
      </c>
      <c r="L17" s="292">
        <v>25</v>
      </c>
      <c r="M17" s="292">
        <v>24</v>
      </c>
      <c r="N17" s="292">
        <v>285</v>
      </c>
      <c r="O17" s="292">
        <v>22</v>
      </c>
      <c r="P17" s="291" t="s">
        <v>48</v>
      </c>
      <c r="Q17" s="1002"/>
      <c r="R17" s="999"/>
      <c r="S17" s="290" t="s">
        <v>384</v>
      </c>
      <c r="T17" s="292">
        <v>30</v>
      </c>
      <c r="U17" s="292">
        <v>6</v>
      </c>
      <c r="V17" s="292">
        <v>90</v>
      </c>
      <c r="W17" s="292">
        <v>2</v>
      </c>
      <c r="X17" s="292">
        <v>366</v>
      </c>
      <c r="Y17" s="292">
        <v>20</v>
      </c>
      <c r="Z17" s="292">
        <v>260</v>
      </c>
      <c r="AA17" s="292">
        <v>90</v>
      </c>
      <c r="AB17" s="292">
        <v>408</v>
      </c>
      <c r="AC17" s="292">
        <v>18</v>
      </c>
      <c r="AD17" s="292">
        <v>712</v>
      </c>
      <c r="AE17" s="292">
        <v>58</v>
      </c>
      <c r="AF17" s="294">
        <f t="shared" si="4"/>
        <v>2176</v>
      </c>
      <c r="AG17" s="294">
        <f t="shared" si="5"/>
        <v>240</v>
      </c>
      <c r="AH17" s="294">
        <f t="shared" si="6"/>
        <v>2416</v>
      </c>
      <c r="AI17" s="294">
        <f t="shared" si="7"/>
        <v>9150</v>
      </c>
      <c r="AJ17" s="294">
        <f t="shared" si="8"/>
        <v>1055</v>
      </c>
      <c r="AK17" s="294">
        <f t="shared" si="9"/>
        <v>10205</v>
      </c>
      <c r="AL17" s="291" t="s">
        <v>48</v>
      </c>
      <c r="AM17" s="1002"/>
      <c r="AN17" s="87"/>
      <c r="AO17" s="19"/>
      <c r="AP17" s="86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9"/>
      <c r="BB17" s="86"/>
      <c r="BC17" s="87"/>
      <c r="BD17" s="87"/>
      <c r="BE17" s="87"/>
      <c r="BF17" s="87"/>
      <c r="BG17" s="87"/>
      <c r="BH17" s="87"/>
    </row>
    <row r="18" spans="1:60" ht="18" customHeight="1" x14ac:dyDescent="0.3">
      <c r="A18" s="1042" t="s">
        <v>397</v>
      </c>
      <c r="B18" s="1042"/>
      <c r="C18" s="292">
        <v>1238</v>
      </c>
      <c r="D18" s="292">
        <v>56</v>
      </c>
      <c r="E18" s="292">
        <v>1172</v>
      </c>
      <c r="F18" s="292">
        <v>99</v>
      </c>
      <c r="G18" s="292">
        <v>5886</v>
      </c>
      <c r="H18" s="292">
        <v>1071</v>
      </c>
      <c r="I18" s="294">
        <f t="shared" si="1"/>
        <v>8296</v>
      </c>
      <c r="J18" s="294">
        <f t="shared" si="2"/>
        <v>1226</v>
      </c>
      <c r="K18" s="294">
        <f t="shared" si="3"/>
        <v>9522</v>
      </c>
      <c r="L18" s="292">
        <v>255</v>
      </c>
      <c r="M18" s="292">
        <v>34</v>
      </c>
      <c r="N18" s="292">
        <v>283</v>
      </c>
      <c r="O18" s="292">
        <v>68</v>
      </c>
      <c r="P18" s="291"/>
      <c r="Q18" s="34" t="s">
        <v>438</v>
      </c>
      <c r="R18" s="1042" t="s">
        <v>397</v>
      </c>
      <c r="S18" s="1042"/>
      <c r="T18" s="292">
        <v>192</v>
      </c>
      <c r="U18" s="292">
        <v>24</v>
      </c>
      <c r="V18" s="292">
        <v>180</v>
      </c>
      <c r="W18" s="292">
        <v>0</v>
      </c>
      <c r="X18" s="292">
        <v>463</v>
      </c>
      <c r="Y18" s="292">
        <v>51</v>
      </c>
      <c r="Z18" s="292">
        <v>853</v>
      </c>
      <c r="AA18" s="292">
        <v>232</v>
      </c>
      <c r="AB18" s="292">
        <v>453</v>
      </c>
      <c r="AC18" s="292">
        <v>116</v>
      </c>
      <c r="AD18" s="292">
        <v>2023</v>
      </c>
      <c r="AE18" s="292">
        <v>386</v>
      </c>
      <c r="AF18" s="294">
        <f t="shared" si="4"/>
        <v>4702</v>
      </c>
      <c r="AG18" s="294">
        <f t="shared" si="5"/>
        <v>911</v>
      </c>
      <c r="AH18" s="294">
        <f t="shared" si="6"/>
        <v>5613</v>
      </c>
      <c r="AI18" s="294">
        <f t="shared" si="7"/>
        <v>12998</v>
      </c>
      <c r="AJ18" s="294">
        <f t="shared" si="8"/>
        <v>2137</v>
      </c>
      <c r="AK18" s="294">
        <f t="shared" si="9"/>
        <v>15135</v>
      </c>
      <c r="AL18" s="291"/>
      <c r="AM18" s="34" t="s">
        <v>438</v>
      </c>
      <c r="AN18" s="87"/>
      <c r="AO18" s="159"/>
      <c r="AP18" s="158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159"/>
      <c r="BB18" s="158"/>
      <c r="BC18" s="87"/>
      <c r="BD18" s="87"/>
      <c r="BE18" s="87"/>
      <c r="BF18" s="87"/>
      <c r="BG18" s="87"/>
      <c r="BH18" s="87"/>
    </row>
    <row r="19" spans="1:60" ht="18" customHeight="1" x14ac:dyDescent="0.3">
      <c r="A19" s="1042" t="s">
        <v>22</v>
      </c>
      <c r="B19" s="1042"/>
      <c r="C19" s="292">
        <v>1937</v>
      </c>
      <c r="D19" s="292">
        <v>215</v>
      </c>
      <c r="E19" s="292">
        <v>1744</v>
      </c>
      <c r="F19" s="292">
        <v>212</v>
      </c>
      <c r="G19" s="292">
        <v>3532</v>
      </c>
      <c r="H19" s="292">
        <v>404</v>
      </c>
      <c r="I19" s="294">
        <f t="shared" si="1"/>
        <v>7213</v>
      </c>
      <c r="J19" s="294">
        <f t="shared" si="2"/>
        <v>831</v>
      </c>
      <c r="K19" s="294">
        <f t="shared" si="3"/>
        <v>8044</v>
      </c>
      <c r="L19" s="292">
        <v>81</v>
      </c>
      <c r="M19" s="292">
        <v>25</v>
      </c>
      <c r="N19" s="292">
        <v>232</v>
      </c>
      <c r="O19" s="292">
        <v>16</v>
      </c>
      <c r="P19" s="996" t="s">
        <v>49</v>
      </c>
      <c r="Q19" s="996"/>
      <c r="R19" s="1042" t="s">
        <v>22</v>
      </c>
      <c r="S19" s="1042"/>
      <c r="T19" s="292">
        <v>85</v>
      </c>
      <c r="U19" s="292">
        <v>29</v>
      </c>
      <c r="V19" s="292">
        <v>94</v>
      </c>
      <c r="W19" s="292">
        <v>7</v>
      </c>
      <c r="X19" s="34">
        <v>301</v>
      </c>
      <c r="Y19" s="34">
        <v>30</v>
      </c>
      <c r="Z19" s="292">
        <v>777</v>
      </c>
      <c r="AA19" s="292">
        <v>249</v>
      </c>
      <c r="AB19" s="292">
        <v>746</v>
      </c>
      <c r="AC19" s="292">
        <v>87</v>
      </c>
      <c r="AD19" s="292">
        <v>717</v>
      </c>
      <c r="AE19" s="292">
        <v>53</v>
      </c>
      <c r="AF19" s="294">
        <f t="shared" si="4"/>
        <v>3033</v>
      </c>
      <c r="AG19" s="294">
        <f t="shared" si="5"/>
        <v>496</v>
      </c>
      <c r="AH19" s="294">
        <f t="shared" si="6"/>
        <v>3529</v>
      </c>
      <c r="AI19" s="294">
        <f t="shared" si="7"/>
        <v>10246</v>
      </c>
      <c r="AJ19" s="294">
        <f t="shared" si="8"/>
        <v>1327</v>
      </c>
      <c r="AK19" s="294">
        <f t="shared" si="9"/>
        <v>11573</v>
      </c>
      <c r="AL19" s="996" t="s">
        <v>49</v>
      </c>
      <c r="AM19" s="996"/>
      <c r="AN19" s="87"/>
      <c r="AO19" s="19"/>
      <c r="AP19" s="86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9"/>
      <c r="BB19" s="86"/>
      <c r="BC19" s="87"/>
      <c r="BD19" s="87"/>
      <c r="BE19" s="87"/>
      <c r="BF19" s="87"/>
      <c r="BG19" s="87"/>
      <c r="BH19" s="87"/>
    </row>
    <row r="20" spans="1:60" ht="18" customHeight="1" x14ac:dyDescent="0.3">
      <c r="A20" s="1042" t="s">
        <v>23</v>
      </c>
      <c r="B20" s="1042"/>
      <c r="C20" s="292">
        <v>1977</v>
      </c>
      <c r="D20" s="292">
        <v>326</v>
      </c>
      <c r="E20" s="292">
        <v>1685</v>
      </c>
      <c r="F20" s="292">
        <v>263</v>
      </c>
      <c r="G20" s="292">
        <v>2482</v>
      </c>
      <c r="H20" s="292">
        <v>351</v>
      </c>
      <c r="I20" s="294">
        <f t="shared" si="1"/>
        <v>6144</v>
      </c>
      <c r="J20" s="294">
        <f t="shared" si="2"/>
        <v>940</v>
      </c>
      <c r="K20" s="294">
        <f t="shared" si="3"/>
        <v>7084</v>
      </c>
      <c r="L20" s="292">
        <v>64</v>
      </c>
      <c r="M20" s="292">
        <v>28</v>
      </c>
      <c r="N20" s="292">
        <v>136</v>
      </c>
      <c r="O20" s="292">
        <v>38</v>
      </c>
      <c r="P20" s="996" t="s">
        <v>24</v>
      </c>
      <c r="Q20" s="996"/>
      <c r="R20" s="1042" t="s">
        <v>23</v>
      </c>
      <c r="S20" s="1042"/>
      <c r="T20" s="292">
        <v>67</v>
      </c>
      <c r="U20" s="292">
        <v>54</v>
      </c>
      <c r="V20" s="292">
        <v>145</v>
      </c>
      <c r="W20" s="292">
        <v>41</v>
      </c>
      <c r="X20" s="34">
        <v>173</v>
      </c>
      <c r="Y20" s="34">
        <v>34</v>
      </c>
      <c r="Z20" s="292">
        <v>405</v>
      </c>
      <c r="AA20" s="292">
        <v>246</v>
      </c>
      <c r="AB20" s="292">
        <v>690</v>
      </c>
      <c r="AC20" s="292">
        <v>92</v>
      </c>
      <c r="AD20" s="292">
        <v>367</v>
      </c>
      <c r="AE20" s="292">
        <v>48</v>
      </c>
      <c r="AF20" s="294">
        <f t="shared" si="4"/>
        <v>2047</v>
      </c>
      <c r="AG20" s="294">
        <f t="shared" si="5"/>
        <v>581</v>
      </c>
      <c r="AH20" s="294">
        <f t="shared" si="6"/>
        <v>2628</v>
      </c>
      <c r="AI20" s="294">
        <f t="shared" si="7"/>
        <v>8191</v>
      </c>
      <c r="AJ20" s="294">
        <f t="shared" si="8"/>
        <v>1521</v>
      </c>
      <c r="AK20" s="294">
        <f t="shared" si="9"/>
        <v>9712</v>
      </c>
      <c r="AL20" s="996" t="s">
        <v>24</v>
      </c>
      <c r="AM20" s="996"/>
      <c r="AN20" s="87"/>
      <c r="AO20" s="19"/>
      <c r="AP20" s="86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9"/>
      <c r="BB20" s="86"/>
      <c r="BC20" s="87"/>
      <c r="BD20" s="87"/>
      <c r="BE20" s="87"/>
      <c r="BF20" s="87"/>
      <c r="BG20" s="87"/>
      <c r="BH20" s="87"/>
    </row>
    <row r="21" spans="1:60" ht="18" customHeight="1" x14ac:dyDescent="0.3">
      <c r="A21" s="1042" t="s">
        <v>25</v>
      </c>
      <c r="B21" s="1042"/>
      <c r="C21" s="292">
        <v>2159</v>
      </c>
      <c r="D21" s="292">
        <v>321</v>
      </c>
      <c r="E21" s="292">
        <v>2109</v>
      </c>
      <c r="F21" s="292">
        <v>306</v>
      </c>
      <c r="G21" s="292">
        <v>3766</v>
      </c>
      <c r="H21" s="292">
        <v>725</v>
      </c>
      <c r="I21" s="294">
        <f t="shared" si="1"/>
        <v>8034</v>
      </c>
      <c r="J21" s="294">
        <f t="shared" si="2"/>
        <v>1352</v>
      </c>
      <c r="K21" s="294">
        <f t="shared" si="3"/>
        <v>9386</v>
      </c>
      <c r="L21" s="292">
        <v>159</v>
      </c>
      <c r="M21" s="292">
        <v>28</v>
      </c>
      <c r="N21" s="292">
        <v>360</v>
      </c>
      <c r="O21" s="292">
        <v>59</v>
      </c>
      <c r="P21" s="996" t="s">
        <v>50</v>
      </c>
      <c r="Q21" s="996"/>
      <c r="R21" s="1042" t="s">
        <v>25</v>
      </c>
      <c r="S21" s="1042"/>
      <c r="T21" s="292">
        <v>108</v>
      </c>
      <c r="U21" s="292">
        <v>33</v>
      </c>
      <c r="V21" s="292">
        <v>82</v>
      </c>
      <c r="W21" s="292">
        <v>4</v>
      </c>
      <c r="X21" s="34">
        <v>319</v>
      </c>
      <c r="Y21" s="34">
        <v>39</v>
      </c>
      <c r="Z21" s="292">
        <v>705</v>
      </c>
      <c r="AA21" s="292">
        <v>394</v>
      </c>
      <c r="AB21" s="292">
        <v>665</v>
      </c>
      <c r="AC21" s="292">
        <v>106</v>
      </c>
      <c r="AD21" s="292">
        <v>579</v>
      </c>
      <c r="AE21" s="292">
        <v>141</v>
      </c>
      <c r="AF21" s="294">
        <f t="shared" si="4"/>
        <v>2977</v>
      </c>
      <c r="AG21" s="294">
        <f t="shared" si="5"/>
        <v>804</v>
      </c>
      <c r="AH21" s="294">
        <f t="shared" si="6"/>
        <v>3781</v>
      </c>
      <c r="AI21" s="294">
        <f t="shared" si="7"/>
        <v>11011</v>
      </c>
      <c r="AJ21" s="294">
        <f t="shared" si="8"/>
        <v>2156</v>
      </c>
      <c r="AK21" s="294">
        <f t="shared" si="9"/>
        <v>13167</v>
      </c>
      <c r="AL21" s="996" t="s">
        <v>50</v>
      </c>
      <c r="AM21" s="996"/>
      <c r="AN21" s="87"/>
      <c r="AO21" s="19"/>
      <c r="AP21" s="86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9"/>
      <c r="BB21" s="86"/>
      <c r="BC21" s="87"/>
      <c r="BD21" s="87"/>
      <c r="BE21" s="87"/>
      <c r="BF21" s="87"/>
      <c r="BG21" s="87"/>
      <c r="BH21" s="87"/>
    </row>
    <row r="22" spans="1:60" ht="18" customHeight="1" x14ac:dyDescent="0.3">
      <c r="A22" s="1042" t="s">
        <v>64</v>
      </c>
      <c r="B22" s="1042"/>
      <c r="C22" s="292">
        <v>2489</v>
      </c>
      <c r="D22" s="292">
        <v>127</v>
      </c>
      <c r="E22" s="292">
        <v>2064</v>
      </c>
      <c r="F22" s="292">
        <v>87</v>
      </c>
      <c r="G22" s="292">
        <v>3055</v>
      </c>
      <c r="H22" s="292">
        <v>449</v>
      </c>
      <c r="I22" s="294">
        <f t="shared" si="1"/>
        <v>7608</v>
      </c>
      <c r="J22" s="294">
        <f t="shared" si="2"/>
        <v>663</v>
      </c>
      <c r="K22" s="294">
        <f t="shared" si="3"/>
        <v>8271</v>
      </c>
      <c r="L22" s="292">
        <v>70</v>
      </c>
      <c r="M22" s="292">
        <v>21</v>
      </c>
      <c r="N22" s="292">
        <v>148</v>
      </c>
      <c r="O22" s="292">
        <v>86</v>
      </c>
      <c r="P22" s="996" t="s">
        <v>51</v>
      </c>
      <c r="Q22" s="996"/>
      <c r="R22" s="1042" t="s">
        <v>64</v>
      </c>
      <c r="S22" s="1042"/>
      <c r="T22" s="292">
        <v>81</v>
      </c>
      <c r="U22" s="292">
        <v>18</v>
      </c>
      <c r="V22" s="292">
        <v>58</v>
      </c>
      <c r="W22" s="292">
        <v>0</v>
      </c>
      <c r="X22" s="34">
        <v>320</v>
      </c>
      <c r="Y22" s="34">
        <v>28</v>
      </c>
      <c r="Z22" s="292">
        <v>388</v>
      </c>
      <c r="AA22" s="292">
        <v>120</v>
      </c>
      <c r="AB22" s="292">
        <v>532</v>
      </c>
      <c r="AC22" s="292">
        <v>86</v>
      </c>
      <c r="AD22" s="292">
        <v>715</v>
      </c>
      <c r="AE22" s="292">
        <v>93</v>
      </c>
      <c r="AF22" s="294">
        <f t="shared" si="4"/>
        <v>2312</v>
      </c>
      <c r="AG22" s="294">
        <f t="shared" si="5"/>
        <v>452</v>
      </c>
      <c r="AH22" s="294">
        <f t="shared" si="6"/>
        <v>2764</v>
      </c>
      <c r="AI22" s="294">
        <f t="shared" si="7"/>
        <v>9920</v>
      </c>
      <c r="AJ22" s="294">
        <f t="shared" si="8"/>
        <v>1115</v>
      </c>
      <c r="AK22" s="294">
        <f t="shared" si="9"/>
        <v>11035</v>
      </c>
      <c r="AL22" s="996" t="s">
        <v>51</v>
      </c>
      <c r="AM22" s="996"/>
      <c r="AN22" s="87"/>
      <c r="AO22" s="86"/>
      <c r="AP22" s="86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6"/>
      <c r="BB22" s="86"/>
      <c r="BC22" s="87"/>
      <c r="BD22" s="87"/>
      <c r="BE22" s="87"/>
      <c r="BF22" s="87"/>
      <c r="BG22" s="87"/>
      <c r="BH22" s="87"/>
    </row>
    <row r="23" spans="1:60" ht="18" customHeight="1" x14ac:dyDescent="0.3">
      <c r="A23" s="1042" t="s">
        <v>27</v>
      </c>
      <c r="B23" s="1042"/>
      <c r="C23" s="292">
        <v>820</v>
      </c>
      <c r="D23" s="292">
        <v>124</v>
      </c>
      <c r="E23" s="292">
        <v>703</v>
      </c>
      <c r="F23" s="292">
        <v>81</v>
      </c>
      <c r="G23" s="292">
        <v>1542</v>
      </c>
      <c r="H23" s="292">
        <v>271</v>
      </c>
      <c r="I23" s="294">
        <f t="shared" si="1"/>
        <v>3065</v>
      </c>
      <c r="J23" s="294">
        <f t="shared" si="2"/>
        <v>476</v>
      </c>
      <c r="K23" s="294">
        <f t="shared" si="3"/>
        <v>3541</v>
      </c>
      <c r="L23" s="292">
        <v>25</v>
      </c>
      <c r="M23" s="292">
        <v>2</v>
      </c>
      <c r="N23" s="292">
        <v>52</v>
      </c>
      <c r="O23" s="292">
        <v>14</v>
      </c>
      <c r="P23" s="996" t="s">
        <v>28</v>
      </c>
      <c r="Q23" s="996"/>
      <c r="R23" s="1042" t="s">
        <v>27</v>
      </c>
      <c r="S23" s="1042"/>
      <c r="T23" s="292">
        <v>35</v>
      </c>
      <c r="U23" s="292">
        <v>6</v>
      </c>
      <c r="V23" s="292">
        <v>84</v>
      </c>
      <c r="W23" s="292">
        <v>18</v>
      </c>
      <c r="X23" s="34">
        <v>114</v>
      </c>
      <c r="Y23" s="34">
        <v>16</v>
      </c>
      <c r="Z23" s="292">
        <v>367</v>
      </c>
      <c r="AA23" s="292">
        <v>92</v>
      </c>
      <c r="AB23" s="292">
        <v>555</v>
      </c>
      <c r="AC23" s="292">
        <v>75</v>
      </c>
      <c r="AD23" s="292">
        <v>512</v>
      </c>
      <c r="AE23" s="292">
        <v>78</v>
      </c>
      <c r="AF23" s="294">
        <f t="shared" si="4"/>
        <v>1744</v>
      </c>
      <c r="AG23" s="294">
        <f t="shared" si="5"/>
        <v>301</v>
      </c>
      <c r="AH23" s="294">
        <f t="shared" si="6"/>
        <v>2045</v>
      </c>
      <c r="AI23" s="294">
        <f t="shared" si="7"/>
        <v>4809</v>
      </c>
      <c r="AJ23" s="294">
        <f t="shared" si="8"/>
        <v>777</v>
      </c>
      <c r="AK23" s="294">
        <f t="shared" si="9"/>
        <v>5586</v>
      </c>
      <c r="AL23" s="996" t="s">
        <v>28</v>
      </c>
      <c r="AM23" s="996"/>
      <c r="AN23" s="87"/>
      <c r="AO23" s="86"/>
      <c r="AP23" s="86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6"/>
      <c r="BB23" s="86"/>
      <c r="BC23" s="87"/>
      <c r="BD23" s="87"/>
      <c r="BE23" s="87"/>
      <c r="BF23" s="87"/>
      <c r="BG23" s="87"/>
      <c r="BH23" s="87"/>
    </row>
    <row r="24" spans="1:60" ht="18" customHeight="1" x14ac:dyDescent="0.3">
      <c r="A24" s="1042" t="s">
        <v>29</v>
      </c>
      <c r="B24" s="1042"/>
      <c r="C24" s="292">
        <v>1827</v>
      </c>
      <c r="D24" s="292">
        <v>168</v>
      </c>
      <c r="E24" s="292">
        <v>1378</v>
      </c>
      <c r="F24" s="292">
        <v>189</v>
      </c>
      <c r="G24" s="292">
        <v>2584</v>
      </c>
      <c r="H24" s="292">
        <v>394</v>
      </c>
      <c r="I24" s="294">
        <f t="shared" si="1"/>
        <v>5789</v>
      </c>
      <c r="J24" s="294">
        <f t="shared" si="2"/>
        <v>751</v>
      </c>
      <c r="K24" s="294">
        <f t="shared" si="3"/>
        <v>6540</v>
      </c>
      <c r="L24" s="292">
        <v>46</v>
      </c>
      <c r="M24" s="292">
        <v>4</v>
      </c>
      <c r="N24" s="292">
        <v>154</v>
      </c>
      <c r="O24" s="292">
        <v>41</v>
      </c>
      <c r="P24" s="996" t="s">
        <v>30</v>
      </c>
      <c r="Q24" s="996"/>
      <c r="R24" s="1042" t="s">
        <v>29</v>
      </c>
      <c r="S24" s="1042"/>
      <c r="T24" s="292">
        <v>43</v>
      </c>
      <c r="U24" s="292">
        <v>3</v>
      </c>
      <c r="V24" s="292">
        <v>49</v>
      </c>
      <c r="W24" s="292">
        <v>15</v>
      </c>
      <c r="X24" s="34">
        <v>147</v>
      </c>
      <c r="Y24" s="34">
        <v>23</v>
      </c>
      <c r="Z24" s="292">
        <v>433</v>
      </c>
      <c r="AA24" s="292">
        <v>28</v>
      </c>
      <c r="AB24" s="292">
        <v>367</v>
      </c>
      <c r="AC24" s="292">
        <v>180</v>
      </c>
      <c r="AD24" s="292">
        <v>475</v>
      </c>
      <c r="AE24" s="292">
        <v>68</v>
      </c>
      <c r="AF24" s="294">
        <f t="shared" si="4"/>
        <v>1714</v>
      </c>
      <c r="AG24" s="294">
        <f t="shared" si="5"/>
        <v>362</v>
      </c>
      <c r="AH24" s="294">
        <f t="shared" si="6"/>
        <v>2076</v>
      </c>
      <c r="AI24" s="294">
        <f t="shared" si="7"/>
        <v>7503</v>
      </c>
      <c r="AJ24" s="294">
        <f t="shared" si="8"/>
        <v>1113</v>
      </c>
      <c r="AK24" s="294">
        <f t="shared" si="9"/>
        <v>8616</v>
      </c>
      <c r="AL24" s="996" t="s">
        <v>30</v>
      </c>
      <c r="AM24" s="996"/>
      <c r="AN24" s="87"/>
      <c r="AO24" s="86"/>
      <c r="AP24" s="86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6"/>
      <c r="BB24" s="86"/>
      <c r="BC24" s="87"/>
      <c r="BD24" s="87"/>
      <c r="BE24" s="87"/>
      <c r="BF24" s="87"/>
      <c r="BG24" s="87"/>
      <c r="BH24" s="87"/>
    </row>
    <row r="25" spans="1:60" ht="18" customHeight="1" x14ac:dyDescent="0.3">
      <c r="A25" s="1042" t="s">
        <v>31</v>
      </c>
      <c r="B25" s="1042"/>
      <c r="C25" s="292">
        <v>3167</v>
      </c>
      <c r="D25" s="292">
        <v>271</v>
      </c>
      <c r="E25" s="292">
        <v>2894</v>
      </c>
      <c r="F25" s="292">
        <v>177</v>
      </c>
      <c r="G25" s="292">
        <v>4696</v>
      </c>
      <c r="H25" s="292">
        <v>347</v>
      </c>
      <c r="I25" s="294">
        <f t="shared" si="1"/>
        <v>10757</v>
      </c>
      <c r="J25" s="294">
        <f t="shared" si="2"/>
        <v>795</v>
      </c>
      <c r="K25" s="294">
        <f t="shared" si="3"/>
        <v>11552</v>
      </c>
      <c r="L25" s="292">
        <v>178</v>
      </c>
      <c r="M25" s="292">
        <v>21</v>
      </c>
      <c r="N25" s="292">
        <v>133</v>
      </c>
      <c r="O25" s="292">
        <v>17</v>
      </c>
      <c r="P25" s="996" t="s">
        <v>32</v>
      </c>
      <c r="Q25" s="996"/>
      <c r="R25" s="1042" t="s">
        <v>31</v>
      </c>
      <c r="S25" s="1042"/>
      <c r="T25" s="292">
        <v>107</v>
      </c>
      <c r="U25" s="292">
        <v>25</v>
      </c>
      <c r="V25" s="292">
        <v>110</v>
      </c>
      <c r="W25" s="292">
        <v>27</v>
      </c>
      <c r="X25" s="34">
        <v>167</v>
      </c>
      <c r="Y25" s="34">
        <v>43</v>
      </c>
      <c r="Z25" s="292">
        <v>1163</v>
      </c>
      <c r="AA25" s="292">
        <v>391</v>
      </c>
      <c r="AB25" s="292">
        <v>625</v>
      </c>
      <c r="AC25" s="292">
        <v>85</v>
      </c>
      <c r="AD25" s="292">
        <v>567</v>
      </c>
      <c r="AE25" s="292">
        <v>88</v>
      </c>
      <c r="AF25" s="294">
        <f t="shared" si="4"/>
        <v>3050</v>
      </c>
      <c r="AG25" s="294">
        <f t="shared" si="5"/>
        <v>697</v>
      </c>
      <c r="AH25" s="294">
        <f t="shared" si="6"/>
        <v>3747</v>
      </c>
      <c r="AI25" s="294">
        <f t="shared" si="7"/>
        <v>13807</v>
      </c>
      <c r="AJ25" s="294">
        <f t="shared" si="8"/>
        <v>1492</v>
      </c>
      <c r="AK25" s="294">
        <f t="shared" si="9"/>
        <v>15299</v>
      </c>
      <c r="AL25" s="996" t="s">
        <v>32</v>
      </c>
      <c r="AM25" s="996"/>
      <c r="AN25" s="87"/>
      <c r="AO25" s="86"/>
      <c r="AP25" s="86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6"/>
      <c r="BB25" s="86"/>
      <c r="BC25" s="87"/>
      <c r="BD25" s="87"/>
      <c r="BE25" s="87"/>
      <c r="BF25" s="87"/>
      <c r="BG25" s="87"/>
      <c r="BH25" s="87"/>
    </row>
    <row r="26" spans="1:60" ht="18" customHeight="1" x14ac:dyDescent="0.3">
      <c r="A26" s="1042" t="s">
        <v>33</v>
      </c>
      <c r="B26" s="1042"/>
      <c r="C26" s="292">
        <v>3015</v>
      </c>
      <c r="D26" s="292">
        <v>152</v>
      </c>
      <c r="E26" s="292">
        <v>2170</v>
      </c>
      <c r="F26" s="292">
        <v>116</v>
      </c>
      <c r="G26" s="292">
        <v>2506</v>
      </c>
      <c r="H26" s="292">
        <v>232</v>
      </c>
      <c r="I26" s="294">
        <f t="shared" si="1"/>
        <v>7691</v>
      </c>
      <c r="J26" s="294">
        <f t="shared" si="2"/>
        <v>500</v>
      </c>
      <c r="K26" s="294">
        <f t="shared" si="3"/>
        <v>8191</v>
      </c>
      <c r="L26" s="292">
        <v>47</v>
      </c>
      <c r="M26" s="292">
        <v>4</v>
      </c>
      <c r="N26" s="292">
        <v>190</v>
      </c>
      <c r="O26" s="292">
        <v>16</v>
      </c>
      <c r="P26" s="996" t="s">
        <v>34</v>
      </c>
      <c r="Q26" s="996"/>
      <c r="R26" s="1042" t="s">
        <v>33</v>
      </c>
      <c r="S26" s="1042"/>
      <c r="T26" s="292">
        <v>93</v>
      </c>
      <c r="U26" s="292">
        <v>0</v>
      </c>
      <c r="V26" s="292">
        <v>95</v>
      </c>
      <c r="W26" s="292">
        <v>4</v>
      </c>
      <c r="X26" s="34">
        <v>270</v>
      </c>
      <c r="Y26" s="34">
        <v>25</v>
      </c>
      <c r="Z26" s="292">
        <v>645</v>
      </c>
      <c r="AA26" s="292">
        <v>82</v>
      </c>
      <c r="AB26" s="292">
        <v>560</v>
      </c>
      <c r="AC26" s="292">
        <v>43</v>
      </c>
      <c r="AD26" s="292">
        <v>469</v>
      </c>
      <c r="AE26" s="292">
        <v>65</v>
      </c>
      <c r="AF26" s="294">
        <f t="shared" si="4"/>
        <v>2369</v>
      </c>
      <c r="AG26" s="294">
        <f t="shared" si="5"/>
        <v>239</v>
      </c>
      <c r="AH26" s="294">
        <f t="shared" si="6"/>
        <v>2608</v>
      </c>
      <c r="AI26" s="294">
        <f t="shared" si="7"/>
        <v>10060</v>
      </c>
      <c r="AJ26" s="294">
        <f t="shared" si="8"/>
        <v>739</v>
      </c>
      <c r="AK26" s="294">
        <f t="shared" si="9"/>
        <v>10799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18" customHeight="1" thickBot="1" x14ac:dyDescent="0.35">
      <c r="A27" s="1109" t="s">
        <v>35</v>
      </c>
      <c r="B27" s="1109"/>
      <c r="C27" s="307">
        <v>4948</v>
      </c>
      <c r="D27" s="307">
        <v>912</v>
      </c>
      <c r="E27" s="307">
        <v>4503</v>
      </c>
      <c r="F27" s="307">
        <v>911</v>
      </c>
      <c r="G27" s="307">
        <v>8348</v>
      </c>
      <c r="H27" s="307">
        <v>996</v>
      </c>
      <c r="I27" s="294">
        <f t="shared" si="1"/>
        <v>17799</v>
      </c>
      <c r="J27" s="294">
        <f t="shared" si="2"/>
        <v>2819</v>
      </c>
      <c r="K27" s="294">
        <f t="shared" si="3"/>
        <v>20618</v>
      </c>
      <c r="L27" s="307">
        <v>363</v>
      </c>
      <c r="M27" s="307">
        <v>75</v>
      </c>
      <c r="N27" s="307">
        <v>441</v>
      </c>
      <c r="O27" s="307">
        <v>77</v>
      </c>
      <c r="P27" s="1041" t="s">
        <v>52</v>
      </c>
      <c r="Q27" s="1041"/>
      <c r="R27" s="1076" t="s">
        <v>35</v>
      </c>
      <c r="S27" s="1076"/>
      <c r="T27" s="307">
        <v>36</v>
      </c>
      <c r="U27" s="307">
        <v>71</v>
      </c>
      <c r="V27" s="307">
        <v>504</v>
      </c>
      <c r="W27" s="307">
        <v>80</v>
      </c>
      <c r="X27" s="36">
        <v>514</v>
      </c>
      <c r="Y27" s="36">
        <v>79</v>
      </c>
      <c r="Z27" s="67">
        <v>406</v>
      </c>
      <c r="AA27" s="67">
        <v>276</v>
      </c>
      <c r="AB27" s="67">
        <v>2024</v>
      </c>
      <c r="AC27" s="67">
        <v>338</v>
      </c>
      <c r="AD27" s="67">
        <v>1122</v>
      </c>
      <c r="AE27" s="67">
        <v>327</v>
      </c>
      <c r="AF27" s="294">
        <f t="shared" si="4"/>
        <v>5410</v>
      </c>
      <c r="AG27" s="294">
        <f t="shared" si="5"/>
        <v>1323</v>
      </c>
      <c r="AH27" s="294">
        <f t="shared" si="6"/>
        <v>6733</v>
      </c>
      <c r="AI27" s="294">
        <f t="shared" si="7"/>
        <v>23209</v>
      </c>
      <c r="AJ27" s="294">
        <f t="shared" si="8"/>
        <v>4142</v>
      </c>
      <c r="AK27" s="294">
        <f t="shared" si="9"/>
        <v>27351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5.5" customHeight="1" thickBot="1" x14ac:dyDescent="0.35">
      <c r="A28" s="1043" t="s">
        <v>8</v>
      </c>
      <c r="B28" s="1043"/>
      <c r="C28" s="16">
        <f>SUM(C8:C27)</f>
        <v>40393</v>
      </c>
      <c r="D28" s="16">
        <f t="shared" ref="D28:O28" si="10">SUM(D8:D27)</f>
        <v>5441</v>
      </c>
      <c r="E28" s="16">
        <f t="shared" si="10"/>
        <v>34978</v>
      </c>
      <c r="F28" s="16">
        <f t="shared" si="10"/>
        <v>4765</v>
      </c>
      <c r="G28" s="16">
        <f t="shared" si="10"/>
        <v>74479</v>
      </c>
      <c r="H28" s="16">
        <f t="shared" si="10"/>
        <v>11000</v>
      </c>
      <c r="I28" s="16">
        <f t="shared" si="10"/>
        <v>149850</v>
      </c>
      <c r="J28" s="16">
        <f t="shared" si="10"/>
        <v>21206</v>
      </c>
      <c r="K28" s="16">
        <f t="shared" si="10"/>
        <v>171056</v>
      </c>
      <c r="L28" s="16">
        <f t="shared" si="10"/>
        <v>1859</v>
      </c>
      <c r="M28" s="16">
        <f t="shared" si="10"/>
        <v>634</v>
      </c>
      <c r="N28" s="16">
        <f t="shared" si="10"/>
        <v>4429</v>
      </c>
      <c r="O28" s="16">
        <f t="shared" si="10"/>
        <v>1213</v>
      </c>
      <c r="P28" s="1037" t="s">
        <v>381</v>
      </c>
      <c r="Q28" s="1037"/>
      <c r="R28" s="1043" t="s">
        <v>8</v>
      </c>
      <c r="S28" s="1043"/>
      <c r="T28" s="16">
        <f>SUM(T8:T27)</f>
        <v>1209</v>
      </c>
      <c r="U28" s="16">
        <f t="shared" ref="U28:AK28" si="11">SUM(U8:U27)</f>
        <v>554</v>
      </c>
      <c r="V28" s="16">
        <f t="shared" si="11"/>
        <v>2091</v>
      </c>
      <c r="W28" s="16">
        <f t="shared" si="11"/>
        <v>286</v>
      </c>
      <c r="X28" s="16">
        <f t="shared" si="11"/>
        <v>5537</v>
      </c>
      <c r="Y28" s="16">
        <f t="shared" si="11"/>
        <v>1047</v>
      </c>
      <c r="Z28" s="16">
        <f t="shared" si="11"/>
        <v>9773</v>
      </c>
      <c r="AA28" s="16">
        <f t="shared" si="11"/>
        <v>3877</v>
      </c>
      <c r="AB28" s="16">
        <f t="shared" si="11"/>
        <v>11724</v>
      </c>
      <c r="AC28" s="16">
        <f t="shared" si="11"/>
        <v>2075</v>
      </c>
      <c r="AD28" s="16">
        <f t="shared" si="11"/>
        <v>16478</v>
      </c>
      <c r="AE28" s="16">
        <f t="shared" si="11"/>
        <v>3277</v>
      </c>
      <c r="AF28" s="16">
        <f t="shared" si="11"/>
        <v>53100</v>
      </c>
      <c r="AG28" s="16">
        <f t="shared" si="11"/>
        <v>12963</v>
      </c>
      <c r="AH28" s="16">
        <f t="shared" si="11"/>
        <v>66063</v>
      </c>
      <c r="AI28" s="16">
        <f t="shared" si="11"/>
        <v>202950</v>
      </c>
      <c r="AJ28" s="16">
        <f t="shared" si="11"/>
        <v>34169</v>
      </c>
      <c r="AK28" s="16">
        <f t="shared" si="11"/>
        <v>237119</v>
      </c>
      <c r="AL28" s="1037" t="s">
        <v>381</v>
      </c>
      <c r="AM28" s="1037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18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289"/>
      <c r="J29" s="289"/>
      <c r="K29" s="289"/>
      <c r="L29" s="289"/>
      <c r="M29" s="289"/>
      <c r="N29" s="289"/>
      <c r="O29" s="289"/>
      <c r="P29" s="289"/>
      <c r="Q29" s="289"/>
      <c r="R29" s="84"/>
      <c r="S29" s="84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  <row r="30" spans="1:60" ht="18" customHeight="1" x14ac:dyDescent="0.3">
      <c r="A30" s="79"/>
      <c r="B30" s="79"/>
      <c r="C30" s="89"/>
      <c r="D30" s="89"/>
      <c r="E30" s="89"/>
      <c r="F30" s="89"/>
      <c r="G30" s="89"/>
      <c r="H30" s="89"/>
      <c r="I30" s="80"/>
      <c r="J30" s="80"/>
      <c r="K30" s="80"/>
      <c r="L30" s="80"/>
      <c r="M30" s="80"/>
      <c r="N30" s="80"/>
      <c r="O30" s="80"/>
      <c r="P30" s="80"/>
      <c r="Q30" s="80"/>
      <c r="R30" s="79"/>
      <c r="S30" s="79"/>
      <c r="T30" s="80"/>
      <c r="U30" s="80"/>
      <c r="V30" s="162"/>
      <c r="W30" s="162"/>
      <c r="X30" s="80"/>
      <c r="Y30" s="80"/>
      <c r="Z30" s="80"/>
      <c r="AA30" s="80"/>
      <c r="AB30" s="162"/>
      <c r="AC30" s="162"/>
      <c r="AD30" s="80"/>
      <c r="AE30" s="80"/>
      <c r="AF30" s="80"/>
      <c r="AG30" s="1108"/>
      <c r="AH30" s="1108"/>
      <c r="AI30" s="87"/>
      <c r="AJ30" s="87"/>
      <c r="AK30" s="87"/>
      <c r="AL30" s="87"/>
      <c r="AM30" s="87"/>
      <c r="AN30" s="87"/>
      <c r="AO30" s="1108"/>
      <c r="AP30" s="1108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1108"/>
      <c r="BB30" s="1108"/>
      <c r="BC30" s="87"/>
      <c r="BD30" s="87"/>
      <c r="BE30" s="87"/>
      <c r="BF30" s="87"/>
      <c r="BG30" s="87"/>
      <c r="BH30" s="87"/>
    </row>
    <row r="31" spans="1:60" ht="18" customHeight="1" x14ac:dyDescent="0.3">
      <c r="A31" s="90"/>
      <c r="B31" s="90"/>
      <c r="C31" s="91"/>
      <c r="D31" s="91"/>
      <c r="E31" s="91"/>
      <c r="F31" s="86"/>
      <c r="G31" s="91"/>
      <c r="H31" s="91"/>
      <c r="I31" s="80"/>
      <c r="J31" s="80"/>
      <c r="K31" s="80"/>
      <c r="L31" s="80"/>
      <c r="M31" s="80"/>
      <c r="N31" s="80"/>
      <c r="O31" s="80"/>
      <c r="P31" s="80"/>
      <c r="Q31" s="80"/>
      <c r="R31" s="90"/>
      <c r="S31" s="90"/>
      <c r="T31" s="80"/>
      <c r="U31" s="80"/>
      <c r="V31" s="162"/>
      <c r="W31" s="162"/>
      <c r="X31" s="80"/>
      <c r="Y31" s="80"/>
      <c r="Z31" s="80"/>
      <c r="AA31" s="80"/>
      <c r="AB31" s="162"/>
      <c r="AC31" s="162"/>
      <c r="AD31" s="80"/>
      <c r="AE31" s="80"/>
      <c r="AF31" s="80"/>
      <c r="AG31" s="1108"/>
      <c r="AH31" s="1108"/>
      <c r="AI31" s="87"/>
      <c r="AJ31" s="87"/>
      <c r="AK31" s="87"/>
      <c r="AL31" s="87"/>
      <c r="AM31" s="87"/>
      <c r="AN31" s="87"/>
      <c r="AO31" s="1108"/>
      <c r="AP31" s="1108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1108"/>
      <c r="BB31" s="1108"/>
      <c r="BC31" s="87"/>
      <c r="BD31" s="87"/>
      <c r="BE31" s="87"/>
      <c r="BF31" s="87"/>
      <c r="BG31" s="87"/>
      <c r="BH31" s="87"/>
    </row>
    <row r="32" spans="1:60" ht="18" customHeight="1" x14ac:dyDescent="0.3">
      <c r="A32" s="90"/>
      <c r="B32" s="90"/>
      <c r="C32" s="91"/>
      <c r="D32" s="91"/>
      <c r="E32" s="91"/>
      <c r="F32" s="91"/>
      <c r="G32" s="91"/>
      <c r="H32" s="91"/>
      <c r="I32" s="80"/>
      <c r="J32" s="80"/>
      <c r="K32" s="80"/>
      <c r="L32" s="80"/>
      <c r="M32" s="80"/>
      <c r="N32" s="80"/>
      <c r="O32" s="80"/>
      <c r="P32" s="80"/>
      <c r="Q32" s="80"/>
      <c r="R32" s="90"/>
      <c r="S32" s="90"/>
      <c r="T32" s="80"/>
      <c r="U32" s="80"/>
      <c r="V32" s="162"/>
      <c r="W32" s="162"/>
      <c r="X32" s="80"/>
      <c r="Y32" s="80"/>
      <c r="Z32" s="80"/>
      <c r="AA32" s="80"/>
      <c r="AB32" s="162"/>
      <c r="AC32" s="162"/>
      <c r="AD32" s="80"/>
      <c r="AE32" s="80"/>
      <c r="AF32" s="80"/>
      <c r="AG32" s="1108"/>
      <c r="AH32" s="1108"/>
      <c r="AI32" s="87"/>
      <c r="AJ32" s="87"/>
      <c r="AK32" s="87"/>
      <c r="AL32" s="87"/>
      <c r="AM32" s="87"/>
      <c r="AN32" s="87"/>
      <c r="AO32" s="1108"/>
      <c r="AP32" s="1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1108"/>
      <c r="BB32" s="1108"/>
      <c r="BC32" s="87"/>
      <c r="BD32" s="87"/>
      <c r="BE32" s="87"/>
      <c r="BF32" s="87"/>
      <c r="BG32" s="87"/>
      <c r="BH32" s="87"/>
    </row>
  </sheetData>
  <mergeCells count="118">
    <mergeCell ref="A1:Q1"/>
    <mergeCell ref="A2:Q2"/>
    <mergeCell ref="A3:O3"/>
    <mergeCell ref="P3:Q3"/>
    <mergeCell ref="R3:AK3"/>
    <mergeCell ref="AL3:AM3"/>
    <mergeCell ref="AL4:AM7"/>
    <mergeCell ref="C5:D5"/>
    <mergeCell ref="E5:F5"/>
    <mergeCell ref="G5:H5"/>
    <mergeCell ref="I5:K5"/>
    <mergeCell ref="L5:M5"/>
    <mergeCell ref="N5:O5"/>
    <mergeCell ref="N4:O4"/>
    <mergeCell ref="P4:Q7"/>
    <mergeCell ref="R4:S7"/>
    <mergeCell ref="T4:U4"/>
    <mergeCell ref="X4:Y4"/>
    <mergeCell ref="Z4:AA4"/>
    <mergeCell ref="T5:U5"/>
    <mergeCell ref="X5:Y5"/>
    <mergeCell ref="Z5:AA5"/>
    <mergeCell ref="C4:D4"/>
    <mergeCell ref="E4:F4"/>
    <mergeCell ref="G4:H4"/>
    <mergeCell ref="I4:K4"/>
    <mergeCell ref="L4:M4"/>
    <mergeCell ref="AD5:AE5"/>
    <mergeCell ref="AF5:AH5"/>
    <mergeCell ref="AI5:AK5"/>
    <mergeCell ref="A9:B9"/>
    <mergeCell ref="P9:Q9"/>
    <mergeCell ref="R9:S9"/>
    <mergeCell ref="AD4:AE4"/>
    <mergeCell ref="AF4:AH4"/>
    <mergeCell ref="AI4:AK4"/>
    <mergeCell ref="A4:B7"/>
    <mergeCell ref="V4:W4"/>
    <mergeCell ref="V5:W5"/>
    <mergeCell ref="AB4:AC4"/>
    <mergeCell ref="AB5:AC5"/>
    <mergeCell ref="A8:B8"/>
    <mergeCell ref="R8:S8"/>
    <mergeCell ref="P8:Q8"/>
    <mergeCell ref="A12:A17"/>
    <mergeCell ref="Q12:Q17"/>
    <mergeCell ref="R12:R17"/>
    <mergeCell ref="AM12:AM17"/>
    <mergeCell ref="A19:B19"/>
    <mergeCell ref="P19:Q19"/>
    <mergeCell ref="R19:S19"/>
    <mergeCell ref="AL19:AM19"/>
    <mergeCell ref="AL9:AM9"/>
    <mergeCell ref="A10:B10"/>
    <mergeCell ref="P10:Q10"/>
    <mergeCell ref="R10:S10"/>
    <mergeCell ref="AL10:AM10"/>
    <mergeCell ref="A11:B11"/>
    <mergeCell ref="P11:Q11"/>
    <mergeCell ref="R11:S11"/>
    <mergeCell ref="AL11:AM11"/>
    <mergeCell ref="A18:B18"/>
    <mergeCell ref="R18:S18"/>
    <mergeCell ref="A22:B22"/>
    <mergeCell ref="P22:Q22"/>
    <mergeCell ref="R22:S22"/>
    <mergeCell ref="AL22:AM22"/>
    <mergeCell ref="A23:B23"/>
    <mergeCell ref="P23:Q23"/>
    <mergeCell ref="R23:S23"/>
    <mergeCell ref="AL23:AM23"/>
    <mergeCell ref="A20:B20"/>
    <mergeCell ref="P20:Q20"/>
    <mergeCell ref="R20:S20"/>
    <mergeCell ref="AL20:AM20"/>
    <mergeCell ref="A21:B21"/>
    <mergeCell ref="P21:Q21"/>
    <mergeCell ref="R21:S21"/>
    <mergeCell ref="AL21:AM21"/>
    <mergeCell ref="A26:B26"/>
    <mergeCell ref="P26:Q26"/>
    <mergeCell ref="R26:S26"/>
    <mergeCell ref="AL26:AM26"/>
    <mergeCell ref="AO26:AP26"/>
    <mergeCell ref="BA26:BB26"/>
    <mergeCell ref="A24:B24"/>
    <mergeCell ref="P24:Q24"/>
    <mergeCell ref="R24:S24"/>
    <mergeCell ref="AL24:AM24"/>
    <mergeCell ref="A25:B25"/>
    <mergeCell ref="P25:Q25"/>
    <mergeCell ref="R25:S25"/>
    <mergeCell ref="AL25:AM25"/>
    <mergeCell ref="A28:B28"/>
    <mergeCell ref="P28:Q28"/>
    <mergeCell ref="R28:S28"/>
    <mergeCell ref="AL28:AM28"/>
    <mergeCell ref="AO28:AP28"/>
    <mergeCell ref="BA28:BB28"/>
    <mergeCell ref="A27:B27"/>
    <mergeCell ref="P27:Q27"/>
    <mergeCell ref="R27:S27"/>
    <mergeCell ref="AL27:AM27"/>
    <mergeCell ref="AO27:AP27"/>
    <mergeCell ref="BA27:BB27"/>
    <mergeCell ref="AL8:AM8"/>
    <mergeCell ref="AG31:AH31"/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</mergeCells>
  <printOptions horizontalCentered="1"/>
  <pageMargins left="0.2" right="0.2" top="1" bottom="0.75" header="0.3" footer="0.3"/>
  <pageSetup paperSize="9" scale="75" firstPageNumber="57" orientation="landscape" r:id="rId1"/>
  <colBreaks count="1" manualBreakCount="1">
    <brk id="17" max="27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I20"/>
  <sheetViews>
    <sheetView rightToLeft="1" view="pageBreakPreview" zoomScale="75" zoomScaleNormal="75" zoomScaleSheetLayoutView="75" workbookViewId="0">
      <selection activeCell="E15" sqref="E15"/>
    </sheetView>
  </sheetViews>
  <sheetFormatPr defaultRowHeight="20.25" x14ac:dyDescent="0.3"/>
  <cols>
    <col min="1" max="1" width="7.75" style="55" customWidth="1"/>
    <col min="2" max="5" width="6" style="55" customWidth="1"/>
    <col min="6" max="6" width="6.1640625" style="55" customWidth="1"/>
    <col min="7" max="7" width="6.5" style="55" customWidth="1"/>
    <col min="8" max="10" width="6.6640625" style="55" customWidth="1"/>
    <col min="11" max="12" width="7.1640625" style="55" customWidth="1"/>
    <col min="13" max="13" width="6.9140625" style="55" customWidth="1"/>
    <col min="14" max="14" width="7.1640625" style="55" customWidth="1"/>
    <col min="15" max="15" width="8.9140625" style="55" customWidth="1"/>
    <col min="16" max="16" width="5.6640625" style="55" customWidth="1"/>
    <col min="17" max="17" width="4.6640625" style="55" customWidth="1"/>
    <col min="18" max="18" width="5.75" style="55" customWidth="1"/>
    <col min="19" max="19" width="4.9140625" style="55" customWidth="1"/>
    <col min="20" max="21" width="5.08203125" style="55" customWidth="1"/>
    <col min="22" max="23" width="4.83203125" style="55" customWidth="1"/>
    <col min="24" max="24" width="5.33203125" style="55" customWidth="1"/>
    <col min="25" max="25" width="4.6640625" style="55" customWidth="1"/>
    <col min="26" max="26" width="5.08203125" style="55" customWidth="1"/>
    <col min="27" max="27" width="4.75" style="55" customWidth="1"/>
    <col min="28" max="28" width="5.75" style="55" customWidth="1"/>
    <col min="29" max="29" width="5" style="55" customWidth="1"/>
    <col min="30" max="30" width="5.5" style="55" customWidth="1"/>
    <col min="31" max="31" width="5.75" style="55" customWidth="1"/>
    <col min="32" max="32" width="6.25" style="55" customWidth="1"/>
    <col min="33" max="34" width="6.4140625" style="55" customWidth="1"/>
    <col min="35" max="35" width="7.75" style="55" customWidth="1"/>
    <col min="36" max="36" width="8.4140625" style="55" customWidth="1"/>
    <col min="37" max="16384" width="8.6640625" style="55"/>
  </cols>
  <sheetData>
    <row r="1" spans="1:35" ht="27" customHeight="1" x14ac:dyDescent="0.3">
      <c r="A1" s="1049" t="s">
        <v>571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2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</row>
    <row r="2" spans="1:35" ht="35.25" customHeight="1" x14ac:dyDescent="0.3">
      <c r="A2" s="1077" t="s">
        <v>965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2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</row>
    <row r="3" spans="1:35" s="556" customFormat="1" ht="31.5" customHeight="1" thickBot="1" x14ac:dyDescent="0.3">
      <c r="A3" s="1100" t="s">
        <v>1165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37" t="s">
        <v>1166</v>
      </c>
      <c r="P3" s="1066" t="s">
        <v>1167</v>
      </c>
      <c r="Q3" s="1066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078" t="s">
        <v>1168</v>
      </c>
      <c r="AI3" s="1078"/>
    </row>
    <row r="4" spans="1:35" ht="42.75" customHeight="1" thickTop="1" x14ac:dyDescent="0.3">
      <c r="A4" s="1052" t="s">
        <v>93</v>
      </c>
      <c r="B4" s="987" t="s">
        <v>194</v>
      </c>
      <c r="C4" s="987"/>
      <c r="D4" s="987" t="s">
        <v>195</v>
      </c>
      <c r="E4" s="987"/>
      <c r="F4" s="987" t="s">
        <v>196</v>
      </c>
      <c r="G4" s="987"/>
      <c r="H4" s="987" t="s">
        <v>186</v>
      </c>
      <c r="I4" s="987"/>
      <c r="J4" s="987"/>
      <c r="K4" s="987" t="s">
        <v>197</v>
      </c>
      <c r="L4" s="987"/>
      <c r="M4" s="987" t="s">
        <v>198</v>
      </c>
      <c r="N4" s="987"/>
      <c r="O4" s="1052" t="s">
        <v>440</v>
      </c>
      <c r="P4" s="1052" t="s">
        <v>93</v>
      </c>
      <c r="Q4" s="987" t="s">
        <v>405</v>
      </c>
      <c r="R4" s="987"/>
      <c r="S4" s="987" t="s">
        <v>404</v>
      </c>
      <c r="T4" s="987"/>
      <c r="U4" s="987" t="s">
        <v>199</v>
      </c>
      <c r="V4" s="987"/>
      <c r="W4" s="987" t="s">
        <v>406</v>
      </c>
      <c r="X4" s="987"/>
      <c r="Y4" s="987" t="s">
        <v>407</v>
      </c>
      <c r="Z4" s="987"/>
      <c r="AA4" s="987" t="s">
        <v>200</v>
      </c>
      <c r="AB4" s="987"/>
      <c r="AC4" s="987" t="s">
        <v>201</v>
      </c>
      <c r="AD4" s="987"/>
      <c r="AE4" s="987"/>
      <c r="AF4" s="987" t="s">
        <v>202</v>
      </c>
      <c r="AG4" s="987"/>
      <c r="AH4" s="987"/>
      <c r="AI4" s="1052" t="s">
        <v>440</v>
      </c>
    </row>
    <row r="5" spans="1:35" ht="54" customHeight="1" x14ac:dyDescent="0.3">
      <c r="A5" s="1053"/>
      <c r="B5" s="988" t="s">
        <v>203</v>
      </c>
      <c r="C5" s="988"/>
      <c r="D5" s="988" t="s">
        <v>204</v>
      </c>
      <c r="E5" s="988"/>
      <c r="F5" s="988" t="s">
        <v>205</v>
      </c>
      <c r="G5" s="988"/>
      <c r="H5" s="988" t="s">
        <v>191</v>
      </c>
      <c r="I5" s="988"/>
      <c r="J5" s="988"/>
      <c r="K5" s="988" t="s">
        <v>206</v>
      </c>
      <c r="L5" s="988"/>
      <c r="M5" s="988" t="s">
        <v>207</v>
      </c>
      <c r="N5" s="988"/>
      <c r="O5" s="1053"/>
      <c r="P5" s="1053"/>
      <c r="Q5" s="988" t="s">
        <v>877</v>
      </c>
      <c r="R5" s="988"/>
      <c r="S5" s="988" t="s">
        <v>866</v>
      </c>
      <c r="T5" s="988"/>
      <c r="U5" s="988" t="s">
        <v>875</v>
      </c>
      <c r="V5" s="988"/>
      <c r="W5" s="988" t="s">
        <v>871</v>
      </c>
      <c r="X5" s="988"/>
      <c r="Y5" s="988" t="s">
        <v>882</v>
      </c>
      <c r="Z5" s="988"/>
      <c r="AA5" s="988" t="s">
        <v>873</v>
      </c>
      <c r="AB5" s="988"/>
      <c r="AC5" s="988" t="s">
        <v>192</v>
      </c>
      <c r="AD5" s="988"/>
      <c r="AE5" s="988"/>
      <c r="AF5" s="988" t="s">
        <v>12</v>
      </c>
      <c r="AG5" s="988"/>
      <c r="AH5" s="988"/>
      <c r="AI5" s="1053"/>
    </row>
    <row r="6" spans="1:35" s="83" customFormat="1" ht="23.25" customHeight="1" x14ac:dyDescent="0.3">
      <c r="A6" s="1053"/>
      <c r="B6" s="693" t="s">
        <v>5</v>
      </c>
      <c r="C6" s="693" t="s">
        <v>42</v>
      </c>
      <c r="D6" s="693" t="s">
        <v>5</v>
      </c>
      <c r="E6" s="693" t="s">
        <v>42</v>
      </c>
      <c r="F6" s="693" t="s">
        <v>5</v>
      </c>
      <c r="G6" s="693" t="s">
        <v>42</v>
      </c>
      <c r="H6" s="693" t="s">
        <v>5</v>
      </c>
      <c r="I6" s="693" t="s">
        <v>42</v>
      </c>
      <c r="J6" s="693" t="s">
        <v>8</v>
      </c>
      <c r="K6" s="693" t="s">
        <v>5</v>
      </c>
      <c r="L6" s="693" t="s">
        <v>42</v>
      </c>
      <c r="M6" s="693" t="s">
        <v>5</v>
      </c>
      <c r="N6" s="693" t="s">
        <v>42</v>
      </c>
      <c r="O6" s="1053"/>
      <c r="P6" s="1053"/>
      <c r="Q6" s="693" t="s">
        <v>5</v>
      </c>
      <c r="R6" s="693" t="s">
        <v>42</v>
      </c>
      <c r="S6" s="693" t="s">
        <v>5</v>
      </c>
      <c r="T6" s="693" t="s">
        <v>42</v>
      </c>
      <c r="U6" s="693" t="s">
        <v>5</v>
      </c>
      <c r="V6" s="693" t="s">
        <v>42</v>
      </c>
      <c r="W6" s="693" t="s">
        <v>5</v>
      </c>
      <c r="X6" s="693" t="s">
        <v>42</v>
      </c>
      <c r="Y6" s="693" t="s">
        <v>5</v>
      </c>
      <c r="Z6" s="693" t="s">
        <v>42</v>
      </c>
      <c r="AA6" s="693" t="s">
        <v>5</v>
      </c>
      <c r="AB6" s="693" t="s">
        <v>42</v>
      </c>
      <c r="AC6" s="693" t="s">
        <v>5</v>
      </c>
      <c r="AD6" s="693" t="s">
        <v>42</v>
      </c>
      <c r="AE6" s="693" t="s">
        <v>8</v>
      </c>
      <c r="AF6" s="693" t="s">
        <v>5</v>
      </c>
      <c r="AG6" s="693" t="s">
        <v>42</v>
      </c>
      <c r="AH6" s="693" t="s">
        <v>8</v>
      </c>
      <c r="AI6" s="1053"/>
    </row>
    <row r="7" spans="1:35" s="83" customFormat="1" ht="23.25" customHeight="1" thickBot="1" x14ac:dyDescent="0.35">
      <c r="A7" s="1054"/>
      <c r="B7" s="196" t="s">
        <v>9</v>
      </c>
      <c r="C7" s="196" t="s">
        <v>10</v>
      </c>
      <c r="D7" s="196" t="s">
        <v>208</v>
      </c>
      <c r="E7" s="196" t="s">
        <v>10</v>
      </c>
      <c r="F7" s="196" t="s">
        <v>9</v>
      </c>
      <c r="G7" s="196" t="s">
        <v>10</v>
      </c>
      <c r="H7" s="196" t="s">
        <v>9</v>
      </c>
      <c r="I7" s="196" t="s">
        <v>10</v>
      </c>
      <c r="J7" s="196" t="s">
        <v>12</v>
      </c>
      <c r="K7" s="196" t="s">
        <v>9</v>
      </c>
      <c r="L7" s="196" t="s">
        <v>10</v>
      </c>
      <c r="M7" s="196" t="s">
        <v>9</v>
      </c>
      <c r="N7" s="196" t="s">
        <v>10</v>
      </c>
      <c r="O7" s="1054"/>
      <c r="P7" s="1054"/>
      <c r="Q7" s="196" t="s">
        <v>9</v>
      </c>
      <c r="R7" s="196" t="s">
        <v>10</v>
      </c>
      <c r="S7" s="196" t="s">
        <v>9</v>
      </c>
      <c r="T7" s="196" t="s">
        <v>10</v>
      </c>
      <c r="U7" s="196" t="s">
        <v>208</v>
      </c>
      <c r="V7" s="196" t="s">
        <v>10</v>
      </c>
      <c r="W7" s="196" t="s">
        <v>9</v>
      </c>
      <c r="X7" s="196" t="s">
        <v>10</v>
      </c>
      <c r="Y7" s="196" t="s">
        <v>9</v>
      </c>
      <c r="Z7" s="196" t="s">
        <v>10</v>
      </c>
      <c r="AA7" s="196" t="s">
        <v>9</v>
      </c>
      <c r="AB7" s="196" t="s">
        <v>10</v>
      </c>
      <c r="AC7" s="196" t="s">
        <v>9</v>
      </c>
      <c r="AD7" s="196" t="s">
        <v>10</v>
      </c>
      <c r="AE7" s="196" t="s">
        <v>12</v>
      </c>
      <c r="AF7" s="196" t="s">
        <v>9</v>
      </c>
      <c r="AG7" s="196" t="s">
        <v>10</v>
      </c>
      <c r="AH7" s="196" t="s">
        <v>12</v>
      </c>
      <c r="AI7" s="1054"/>
    </row>
    <row r="8" spans="1:35" ht="33.75" customHeight="1" x14ac:dyDescent="0.3">
      <c r="A8" s="32" t="s">
        <v>108</v>
      </c>
      <c r="B8" s="64">
        <v>146540</v>
      </c>
      <c r="C8" s="64">
        <v>160970</v>
      </c>
      <c r="D8" s="64">
        <v>0</v>
      </c>
      <c r="E8" s="64">
        <v>0</v>
      </c>
      <c r="F8" s="64">
        <v>0</v>
      </c>
      <c r="G8" s="64">
        <v>0</v>
      </c>
      <c r="H8" s="154">
        <f>SUM(B8,D8,F8)</f>
        <v>146540</v>
      </c>
      <c r="I8" s="154">
        <f>SUM(C8,E8,G8)</f>
        <v>160970</v>
      </c>
      <c r="J8" s="154">
        <f>SUM(H8:I8)</f>
        <v>307510</v>
      </c>
      <c r="K8" s="64">
        <v>0</v>
      </c>
      <c r="L8" s="64">
        <v>0</v>
      </c>
      <c r="M8" s="64">
        <v>0</v>
      </c>
      <c r="N8" s="64">
        <v>0</v>
      </c>
      <c r="O8" s="32" t="s">
        <v>109</v>
      </c>
      <c r="P8" s="32" t="s">
        <v>108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f>SUM(K8,M8,Q8,S8,U8,W8,Y8,AA8)</f>
        <v>0</v>
      </c>
      <c r="AD8" s="292">
        <f>SUM(L8,N8,R8,T8,V8,X8,Z8,AB8)</f>
        <v>0</v>
      </c>
      <c r="AE8" s="58">
        <f>SUM(AC8:AD8)</f>
        <v>0</v>
      </c>
      <c r="AF8" s="154">
        <f>SUM(H8,AC8)</f>
        <v>146540</v>
      </c>
      <c r="AG8" s="154">
        <f t="shared" ref="AG8:AH8" si="0">SUM(I8,AD8)</f>
        <v>160970</v>
      </c>
      <c r="AH8" s="154">
        <f t="shared" si="0"/>
        <v>307510</v>
      </c>
      <c r="AI8" s="32" t="s">
        <v>109</v>
      </c>
    </row>
    <row r="9" spans="1:35" ht="33.75" customHeight="1" x14ac:dyDescent="0.3">
      <c r="A9" s="8" t="s">
        <v>110</v>
      </c>
      <c r="B9" s="58">
        <v>115247</v>
      </c>
      <c r="C9" s="58">
        <v>89335</v>
      </c>
      <c r="D9" s="58">
        <v>105736</v>
      </c>
      <c r="E9" s="58">
        <v>116057</v>
      </c>
      <c r="F9" s="58">
        <v>0</v>
      </c>
      <c r="G9" s="58">
        <v>0</v>
      </c>
      <c r="H9" s="292">
        <f t="shared" ref="H9:H17" si="1">SUM(B9,D9,F9)</f>
        <v>220983</v>
      </c>
      <c r="I9" s="292">
        <f t="shared" ref="I9:I17" si="2">SUM(C9,E9,G9)</f>
        <v>205392</v>
      </c>
      <c r="J9" s="292">
        <f t="shared" ref="J9:J17" si="3">SUM(H9:I9)</f>
        <v>426375</v>
      </c>
      <c r="K9" s="58">
        <v>0</v>
      </c>
      <c r="L9" s="58">
        <v>0</v>
      </c>
      <c r="M9" s="58">
        <v>0</v>
      </c>
      <c r="N9" s="58">
        <v>0</v>
      </c>
      <c r="O9" s="8" t="s">
        <v>111</v>
      </c>
      <c r="P9" s="8" t="s">
        <v>110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177">
        <v>0</v>
      </c>
      <c r="Z9" s="177">
        <v>0</v>
      </c>
      <c r="AA9" s="58">
        <v>0</v>
      </c>
      <c r="AB9" s="58">
        <v>0</v>
      </c>
      <c r="AC9" s="292">
        <f t="shared" ref="AC9:AC17" si="4">SUM(K9,M9,Q9,S9,U9,W9,Y9,AA9)</f>
        <v>0</v>
      </c>
      <c r="AD9" s="292">
        <f t="shared" ref="AD9:AD17" si="5">SUM(L9,N9,R9,T9,V9,X9,Z9,AB9)</f>
        <v>0</v>
      </c>
      <c r="AE9" s="292">
        <f t="shared" ref="AE9:AE17" si="6">SUM(AC9:AD9)</f>
        <v>0</v>
      </c>
      <c r="AF9" s="292">
        <f t="shared" ref="AF9:AF17" si="7">SUM(H9,AC9)</f>
        <v>220983</v>
      </c>
      <c r="AG9" s="292">
        <f t="shared" ref="AG9:AG17" si="8">SUM(I9,AD9)</f>
        <v>205392</v>
      </c>
      <c r="AH9" s="292">
        <f t="shared" ref="AH9:AH17" si="9">SUM(J9,AE9)</f>
        <v>426375</v>
      </c>
      <c r="AI9" s="8" t="s">
        <v>111</v>
      </c>
    </row>
    <row r="10" spans="1:35" ht="33.75" customHeight="1" x14ac:dyDescent="0.3">
      <c r="A10" s="8" t="s">
        <v>112</v>
      </c>
      <c r="B10" s="58">
        <v>76361</v>
      </c>
      <c r="C10" s="58">
        <v>45166</v>
      </c>
      <c r="D10" s="58">
        <v>75016</v>
      </c>
      <c r="E10" s="58">
        <v>63938</v>
      </c>
      <c r="F10" s="58">
        <v>94313</v>
      </c>
      <c r="G10" s="58">
        <v>101906</v>
      </c>
      <c r="H10" s="292">
        <f t="shared" si="1"/>
        <v>245690</v>
      </c>
      <c r="I10" s="292">
        <f t="shared" si="2"/>
        <v>211010</v>
      </c>
      <c r="J10" s="292">
        <f t="shared" si="3"/>
        <v>456700</v>
      </c>
      <c r="K10" s="58">
        <v>0</v>
      </c>
      <c r="L10" s="58">
        <v>0</v>
      </c>
      <c r="M10" s="58">
        <v>0</v>
      </c>
      <c r="N10" s="58">
        <v>0</v>
      </c>
      <c r="O10" s="8" t="s">
        <v>113</v>
      </c>
      <c r="P10" s="8" t="s">
        <v>112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177">
        <v>0</v>
      </c>
      <c r="Z10" s="177">
        <v>0</v>
      </c>
      <c r="AA10" s="58">
        <v>0</v>
      </c>
      <c r="AB10" s="58">
        <v>0</v>
      </c>
      <c r="AC10" s="292">
        <f t="shared" si="4"/>
        <v>0</v>
      </c>
      <c r="AD10" s="292">
        <f t="shared" si="5"/>
        <v>0</v>
      </c>
      <c r="AE10" s="292">
        <f t="shared" si="6"/>
        <v>0</v>
      </c>
      <c r="AF10" s="292">
        <f t="shared" si="7"/>
        <v>245690</v>
      </c>
      <c r="AG10" s="292">
        <f t="shared" si="8"/>
        <v>211010</v>
      </c>
      <c r="AH10" s="292">
        <f t="shared" si="9"/>
        <v>456700</v>
      </c>
      <c r="AI10" s="8" t="s">
        <v>113</v>
      </c>
    </row>
    <row r="11" spans="1:35" ht="33.75" customHeight="1" x14ac:dyDescent="0.3">
      <c r="A11" s="8" t="s">
        <v>114</v>
      </c>
      <c r="B11" s="58">
        <v>50321</v>
      </c>
      <c r="C11" s="58">
        <v>21329</v>
      </c>
      <c r="D11" s="58">
        <v>53329</v>
      </c>
      <c r="E11" s="58">
        <v>32676</v>
      </c>
      <c r="F11" s="58">
        <v>80337</v>
      </c>
      <c r="G11" s="58">
        <v>61347</v>
      </c>
      <c r="H11" s="292">
        <f t="shared" si="1"/>
        <v>183987</v>
      </c>
      <c r="I11" s="292">
        <f t="shared" si="2"/>
        <v>115352</v>
      </c>
      <c r="J11" s="292">
        <f t="shared" si="3"/>
        <v>299339</v>
      </c>
      <c r="K11" s="58">
        <v>40765</v>
      </c>
      <c r="L11" s="58">
        <v>51879</v>
      </c>
      <c r="M11" s="58">
        <v>15922</v>
      </c>
      <c r="N11" s="58">
        <v>19294</v>
      </c>
      <c r="O11" s="8" t="s">
        <v>115</v>
      </c>
      <c r="P11" s="8" t="s">
        <v>114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177">
        <v>0</v>
      </c>
      <c r="Z11" s="177">
        <v>0</v>
      </c>
      <c r="AA11" s="58">
        <v>0</v>
      </c>
      <c r="AB11" s="58">
        <v>0</v>
      </c>
      <c r="AC11" s="292">
        <f t="shared" si="4"/>
        <v>56687</v>
      </c>
      <c r="AD11" s="292">
        <f t="shared" si="5"/>
        <v>71173</v>
      </c>
      <c r="AE11" s="292">
        <f t="shared" si="6"/>
        <v>127860</v>
      </c>
      <c r="AF11" s="292">
        <f t="shared" si="7"/>
        <v>240674</v>
      </c>
      <c r="AG11" s="292">
        <f t="shared" si="8"/>
        <v>186525</v>
      </c>
      <c r="AH11" s="292">
        <f t="shared" si="9"/>
        <v>427199</v>
      </c>
      <c r="AI11" s="8" t="s">
        <v>115</v>
      </c>
    </row>
    <row r="12" spans="1:35" ht="33.75" customHeight="1" x14ac:dyDescent="0.3">
      <c r="A12" s="8" t="s">
        <v>116</v>
      </c>
      <c r="B12" s="58">
        <v>37310</v>
      </c>
      <c r="C12" s="58">
        <v>11996</v>
      </c>
      <c r="D12" s="58">
        <v>36768</v>
      </c>
      <c r="E12" s="58">
        <v>17755</v>
      </c>
      <c r="F12" s="58">
        <v>65446</v>
      </c>
      <c r="G12" s="58">
        <v>35853</v>
      </c>
      <c r="H12" s="292">
        <f t="shared" si="1"/>
        <v>139524</v>
      </c>
      <c r="I12" s="292">
        <f t="shared" si="2"/>
        <v>65604</v>
      </c>
      <c r="J12" s="292">
        <f t="shared" si="3"/>
        <v>205128</v>
      </c>
      <c r="K12" s="58">
        <v>25157</v>
      </c>
      <c r="L12" s="58">
        <v>26305</v>
      </c>
      <c r="M12" s="58">
        <v>12365</v>
      </c>
      <c r="N12" s="58">
        <v>13300</v>
      </c>
      <c r="O12" s="8" t="s">
        <v>117</v>
      </c>
      <c r="P12" s="8" t="s">
        <v>116</v>
      </c>
      <c r="Q12" s="58">
        <v>24026</v>
      </c>
      <c r="R12" s="58">
        <v>34513</v>
      </c>
      <c r="S12" s="58">
        <v>14535</v>
      </c>
      <c r="T12" s="58">
        <v>12345</v>
      </c>
      <c r="U12" s="58">
        <v>15597</v>
      </c>
      <c r="V12" s="58">
        <v>18726</v>
      </c>
      <c r="W12" s="58">
        <v>0</v>
      </c>
      <c r="X12" s="58">
        <v>0</v>
      </c>
      <c r="Y12" s="177">
        <v>0</v>
      </c>
      <c r="Z12" s="177">
        <v>0</v>
      </c>
      <c r="AA12" s="58">
        <v>0</v>
      </c>
      <c r="AB12" s="58">
        <v>0</v>
      </c>
      <c r="AC12" s="292">
        <f t="shared" si="4"/>
        <v>91680</v>
      </c>
      <c r="AD12" s="292">
        <f t="shared" si="5"/>
        <v>105189</v>
      </c>
      <c r="AE12" s="292">
        <f t="shared" si="6"/>
        <v>196869</v>
      </c>
      <c r="AF12" s="292">
        <f t="shared" si="7"/>
        <v>231204</v>
      </c>
      <c r="AG12" s="292">
        <f t="shared" si="8"/>
        <v>170793</v>
      </c>
      <c r="AH12" s="292">
        <f t="shared" si="9"/>
        <v>401997</v>
      </c>
      <c r="AI12" s="8" t="s">
        <v>117</v>
      </c>
    </row>
    <row r="13" spans="1:35" ht="33.75" customHeight="1" x14ac:dyDescent="0.3">
      <c r="A13" s="8" t="s">
        <v>118</v>
      </c>
      <c r="B13" s="58">
        <v>0</v>
      </c>
      <c r="C13" s="58">
        <v>0</v>
      </c>
      <c r="D13" s="58">
        <v>29194</v>
      </c>
      <c r="E13" s="58">
        <v>11909</v>
      </c>
      <c r="F13" s="58">
        <v>53789</v>
      </c>
      <c r="G13" s="58">
        <v>21438</v>
      </c>
      <c r="H13" s="292">
        <f t="shared" si="1"/>
        <v>82983</v>
      </c>
      <c r="I13" s="292">
        <f t="shared" si="2"/>
        <v>33347</v>
      </c>
      <c r="J13" s="292">
        <f t="shared" si="3"/>
        <v>116330</v>
      </c>
      <c r="K13" s="58">
        <v>13699</v>
      </c>
      <c r="L13" s="58">
        <v>11382</v>
      </c>
      <c r="M13" s="58">
        <v>7877</v>
      </c>
      <c r="N13" s="58">
        <v>7457</v>
      </c>
      <c r="O13" s="8" t="s">
        <v>119</v>
      </c>
      <c r="P13" s="8" t="s">
        <v>118</v>
      </c>
      <c r="Q13" s="58">
        <v>14563</v>
      </c>
      <c r="R13" s="58">
        <v>17927</v>
      </c>
      <c r="S13" s="58">
        <v>8669</v>
      </c>
      <c r="T13" s="58">
        <v>5638</v>
      </c>
      <c r="U13" s="58">
        <v>11737</v>
      </c>
      <c r="V13" s="58">
        <v>10835</v>
      </c>
      <c r="W13" s="58">
        <v>22977</v>
      </c>
      <c r="X13" s="58">
        <v>29752</v>
      </c>
      <c r="Y13" s="58">
        <v>18890</v>
      </c>
      <c r="Z13" s="58">
        <v>14908</v>
      </c>
      <c r="AA13" s="58">
        <v>18192</v>
      </c>
      <c r="AB13" s="58">
        <v>19084</v>
      </c>
      <c r="AC13" s="292">
        <f t="shared" si="4"/>
        <v>116604</v>
      </c>
      <c r="AD13" s="292">
        <f t="shared" si="5"/>
        <v>116983</v>
      </c>
      <c r="AE13" s="292">
        <f t="shared" si="6"/>
        <v>233587</v>
      </c>
      <c r="AF13" s="292">
        <f t="shared" si="7"/>
        <v>199587</v>
      </c>
      <c r="AG13" s="292">
        <f t="shared" si="8"/>
        <v>150330</v>
      </c>
      <c r="AH13" s="292">
        <f t="shared" si="9"/>
        <v>349917</v>
      </c>
      <c r="AI13" s="8" t="s">
        <v>119</v>
      </c>
    </row>
    <row r="14" spans="1:35" ht="33.75" customHeight="1" x14ac:dyDescent="0.3">
      <c r="A14" s="8" t="s">
        <v>120</v>
      </c>
      <c r="B14" s="58">
        <v>0</v>
      </c>
      <c r="C14" s="58">
        <v>0</v>
      </c>
      <c r="D14" s="58">
        <v>0</v>
      </c>
      <c r="E14" s="58">
        <v>0</v>
      </c>
      <c r="F14" s="58">
        <v>55126</v>
      </c>
      <c r="G14" s="58">
        <v>16143</v>
      </c>
      <c r="H14" s="292">
        <f t="shared" si="1"/>
        <v>55126</v>
      </c>
      <c r="I14" s="292">
        <f t="shared" si="2"/>
        <v>16143</v>
      </c>
      <c r="J14" s="292">
        <f t="shared" si="3"/>
        <v>71269</v>
      </c>
      <c r="K14" s="58">
        <v>7215</v>
      </c>
      <c r="L14" s="58">
        <v>5235</v>
      </c>
      <c r="M14" s="58">
        <v>5951</v>
      </c>
      <c r="N14" s="58">
        <v>4027</v>
      </c>
      <c r="O14" s="8" t="s">
        <v>121</v>
      </c>
      <c r="P14" s="8" t="s">
        <v>120</v>
      </c>
      <c r="Q14" s="58">
        <v>7993</v>
      </c>
      <c r="R14" s="58">
        <v>7233</v>
      </c>
      <c r="S14" s="58">
        <v>5353</v>
      </c>
      <c r="T14" s="58">
        <v>2987</v>
      </c>
      <c r="U14" s="58">
        <v>8267</v>
      </c>
      <c r="V14" s="58">
        <v>6213</v>
      </c>
      <c r="W14" s="58">
        <v>17161</v>
      </c>
      <c r="X14" s="58">
        <v>19774</v>
      </c>
      <c r="Y14" s="58">
        <v>14930</v>
      </c>
      <c r="Z14" s="58">
        <v>9912</v>
      </c>
      <c r="AA14" s="58">
        <v>14928</v>
      </c>
      <c r="AB14" s="58">
        <v>13262</v>
      </c>
      <c r="AC14" s="292">
        <f t="shared" si="4"/>
        <v>81798</v>
      </c>
      <c r="AD14" s="292">
        <f t="shared" si="5"/>
        <v>68643</v>
      </c>
      <c r="AE14" s="292">
        <f t="shared" si="6"/>
        <v>150441</v>
      </c>
      <c r="AF14" s="292">
        <f t="shared" si="7"/>
        <v>136924</v>
      </c>
      <c r="AG14" s="292">
        <f t="shared" si="8"/>
        <v>84786</v>
      </c>
      <c r="AH14" s="292">
        <f t="shared" si="9"/>
        <v>221710</v>
      </c>
      <c r="AI14" s="8" t="s">
        <v>121</v>
      </c>
    </row>
    <row r="15" spans="1:35" ht="33.75" customHeight="1" x14ac:dyDescent="0.3">
      <c r="A15" s="8" t="s">
        <v>122</v>
      </c>
      <c r="B15" s="58">
        <v>0</v>
      </c>
      <c r="C15" s="58">
        <v>0</v>
      </c>
      <c r="D15" s="58">
        <v>0</v>
      </c>
      <c r="E15" s="58">
        <v>0</v>
      </c>
      <c r="F15" s="58">
        <v>0</v>
      </c>
      <c r="G15" s="58">
        <v>0</v>
      </c>
      <c r="H15" s="292">
        <f t="shared" si="1"/>
        <v>0</v>
      </c>
      <c r="I15" s="292">
        <f t="shared" si="2"/>
        <v>0</v>
      </c>
      <c r="J15" s="292">
        <f t="shared" si="3"/>
        <v>0</v>
      </c>
      <c r="K15" s="58">
        <v>3346</v>
      </c>
      <c r="L15" s="58">
        <v>2794</v>
      </c>
      <c r="M15" s="58">
        <v>4590</v>
      </c>
      <c r="N15" s="58">
        <v>2821</v>
      </c>
      <c r="O15" s="8" t="s">
        <v>123</v>
      </c>
      <c r="P15" s="8" t="s">
        <v>122</v>
      </c>
      <c r="Q15" s="58">
        <v>4588</v>
      </c>
      <c r="R15" s="58">
        <v>3621</v>
      </c>
      <c r="S15" s="58">
        <v>3483</v>
      </c>
      <c r="T15" s="58">
        <v>1496</v>
      </c>
      <c r="U15" s="58">
        <v>5963</v>
      </c>
      <c r="V15" s="58">
        <v>3657</v>
      </c>
      <c r="W15" s="58">
        <v>13412</v>
      </c>
      <c r="X15" s="58">
        <v>10982</v>
      </c>
      <c r="Y15" s="58">
        <v>11642</v>
      </c>
      <c r="Z15" s="58">
        <v>6099</v>
      </c>
      <c r="AA15" s="58">
        <v>14051</v>
      </c>
      <c r="AB15" s="58">
        <v>8461</v>
      </c>
      <c r="AC15" s="292">
        <f t="shared" si="4"/>
        <v>61075</v>
      </c>
      <c r="AD15" s="292">
        <f t="shared" si="5"/>
        <v>39931</v>
      </c>
      <c r="AE15" s="292">
        <f t="shared" si="6"/>
        <v>101006</v>
      </c>
      <c r="AF15" s="292">
        <f t="shared" si="7"/>
        <v>61075</v>
      </c>
      <c r="AG15" s="292">
        <f t="shared" si="8"/>
        <v>39931</v>
      </c>
      <c r="AH15" s="292">
        <f t="shared" si="9"/>
        <v>101006</v>
      </c>
      <c r="AI15" s="8" t="s">
        <v>123</v>
      </c>
    </row>
    <row r="16" spans="1:35" ht="33.75" customHeight="1" x14ac:dyDescent="0.3">
      <c r="A16" s="8" t="s">
        <v>124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292">
        <f t="shared" si="1"/>
        <v>0</v>
      </c>
      <c r="I16" s="292">
        <f t="shared" si="2"/>
        <v>0</v>
      </c>
      <c r="J16" s="292">
        <f t="shared" si="3"/>
        <v>0</v>
      </c>
      <c r="K16" s="58">
        <v>0</v>
      </c>
      <c r="L16" s="58">
        <v>0</v>
      </c>
      <c r="M16" s="58">
        <v>0</v>
      </c>
      <c r="N16" s="58">
        <v>0</v>
      </c>
      <c r="O16" s="8" t="s">
        <v>125</v>
      </c>
      <c r="P16" s="95" t="s">
        <v>124</v>
      </c>
      <c r="Q16" s="59">
        <v>3025</v>
      </c>
      <c r="R16" s="59">
        <v>2037</v>
      </c>
      <c r="S16" s="59">
        <v>2722</v>
      </c>
      <c r="T16" s="59">
        <v>959</v>
      </c>
      <c r="U16" s="59">
        <v>5791</v>
      </c>
      <c r="V16" s="59">
        <v>3433</v>
      </c>
      <c r="W16" s="59">
        <v>10121</v>
      </c>
      <c r="X16" s="59">
        <v>7175</v>
      </c>
      <c r="Y16" s="59">
        <v>10194</v>
      </c>
      <c r="Z16" s="59">
        <v>3731</v>
      </c>
      <c r="AA16" s="59">
        <v>11809</v>
      </c>
      <c r="AB16" s="59">
        <v>5875</v>
      </c>
      <c r="AC16" s="292">
        <f t="shared" si="4"/>
        <v>43662</v>
      </c>
      <c r="AD16" s="292">
        <f t="shared" si="5"/>
        <v>23210</v>
      </c>
      <c r="AE16" s="292">
        <f t="shared" si="6"/>
        <v>66872</v>
      </c>
      <c r="AF16" s="292">
        <f t="shared" si="7"/>
        <v>43662</v>
      </c>
      <c r="AG16" s="292">
        <f t="shared" si="8"/>
        <v>23210</v>
      </c>
      <c r="AH16" s="292">
        <f t="shared" si="9"/>
        <v>66872</v>
      </c>
      <c r="AI16" s="95" t="s">
        <v>125</v>
      </c>
    </row>
    <row r="17" spans="1:35" ht="39" customHeight="1" thickBot="1" x14ac:dyDescent="0.35">
      <c r="A17" s="12" t="s">
        <v>209</v>
      </c>
      <c r="B17" s="58">
        <v>0</v>
      </c>
      <c r="C17" s="58">
        <v>0</v>
      </c>
      <c r="D17" s="58">
        <v>0</v>
      </c>
      <c r="E17" s="58">
        <v>0</v>
      </c>
      <c r="F17" s="58">
        <v>0</v>
      </c>
      <c r="G17" s="58">
        <v>0</v>
      </c>
      <c r="H17" s="9">
        <f t="shared" si="1"/>
        <v>0</v>
      </c>
      <c r="I17" s="9">
        <f t="shared" si="2"/>
        <v>0</v>
      </c>
      <c r="J17" s="9">
        <f t="shared" si="3"/>
        <v>0</v>
      </c>
      <c r="K17" s="58">
        <v>0</v>
      </c>
      <c r="L17" s="58">
        <v>0</v>
      </c>
      <c r="M17" s="58">
        <v>0</v>
      </c>
      <c r="N17" s="58">
        <v>0</v>
      </c>
      <c r="O17" s="96" t="s">
        <v>127</v>
      </c>
      <c r="P17" s="95" t="s">
        <v>209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10268</v>
      </c>
      <c r="X17" s="59">
        <v>5183</v>
      </c>
      <c r="Y17" s="59">
        <v>10529</v>
      </c>
      <c r="Z17" s="59">
        <v>2663</v>
      </c>
      <c r="AA17" s="59">
        <v>15261</v>
      </c>
      <c r="AB17" s="59">
        <v>5664</v>
      </c>
      <c r="AC17" s="292">
        <f t="shared" si="4"/>
        <v>36058</v>
      </c>
      <c r="AD17" s="292">
        <f t="shared" si="5"/>
        <v>13510</v>
      </c>
      <c r="AE17" s="292">
        <f t="shared" si="6"/>
        <v>49568</v>
      </c>
      <c r="AF17" s="9">
        <f t="shared" si="7"/>
        <v>36058</v>
      </c>
      <c r="AG17" s="9">
        <f t="shared" si="8"/>
        <v>13510</v>
      </c>
      <c r="AH17" s="9">
        <f t="shared" si="9"/>
        <v>49568</v>
      </c>
      <c r="AI17" s="35" t="s">
        <v>127</v>
      </c>
    </row>
    <row r="18" spans="1:35" ht="33.75" customHeight="1" thickBot="1" x14ac:dyDescent="0.35">
      <c r="A18" s="7" t="s">
        <v>99</v>
      </c>
      <c r="B18" s="16">
        <f>SUM(B8:B17)</f>
        <v>425779</v>
      </c>
      <c r="C18" s="16">
        <f t="shared" ref="C18:N18" si="10">SUM(C8:C17)</f>
        <v>328796</v>
      </c>
      <c r="D18" s="16">
        <f t="shared" si="10"/>
        <v>300043</v>
      </c>
      <c r="E18" s="16">
        <f t="shared" si="10"/>
        <v>242335</v>
      </c>
      <c r="F18" s="16">
        <f t="shared" si="10"/>
        <v>349011</v>
      </c>
      <c r="G18" s="16">
        <f t="shared" si="10"/>
        <v>236687</v>
      </c>
      <c r="H18" s="16">
        <f t="shared" si="10"/>
        <v>1074833</v>
      </c>
      <c r="I18" s="16">
        <f t="shared" si="10"/>
        <v>807818</v>
      </c>
      <c r="J18" s="16">
        <f t="shared" si="10"/>
        <v>1882651</v>
      </c>
      <c r="K18" s="16">
        <f t="shared" si="10"/>
        <v>90182</v>
      </c>
      <c r="L18" s="16">
        <f t="shared" si="10"/>
        <v>97595</v>
      </c>
      <c r="M18" s="16">
        <f t="shared" si="10"/>
        <v>46705</v>
      </c>
      <c r="N18" s="16">
        <f t="shared" si="10"/>
        <v>46899</v>
      </c>
      <c r="O18" s="7" t="s">
        <v>381</v>
      </c>
      <c r="P18" s="128" t="s">
        <v>99</v>
      </c>
      <c r="Q18" s="16">
        <f>SUM(Q8:Q17)</f>
        <v>54195</v>
      </c>
      <c r="R18" s="16">
        <f t="shared" ref="R18:AH18" si="11">SUM(R8:R17)</f>
        <v>65331</v>
      </c>
      <c r="S18" s="16">
        <f t="shared" si="11"/>
        <v>34762</v>
      </c>
      <c r="T18" s="16">
        <f t="shared" si="11"/>
        <v>23425</v>
      </c>
      <c r="U18" s="16">
        <f t="shared" si="11"/>
        <v>47355</v>
      </c>
      <c r="V18" s="16">
        <f t="shared" si="11"/>
        <v>42864</v>
      </c>
      <c r="W18" s="16">
        <f t="shared" si="11"/>
        <v>73939</v>
      </c>
      <c r="X18" s="16">
        <f t="shared" si="11"/>
        <v>72866</v>
      </c>
      <c r="Y18" s="16">
        <f t="shared" si="11"/>
        <v>66185</v>
      </c>
      <c r="Z18" s="16">
        <f t="shared" si="11"/>
        <v>37313</v>
      </c>
      <c r="AA18" s="16">
        <f t="shared" si="11"/>
        <v>74241</v>
      </c>
      <c r="AB18" s="16">
        <f t="shared" si="11"/>
        <v>52346</v>
      </c>
      <c r="AC18" s="16">
        <f t="shared" si="11"/>
        <v>487564</v>
      </c>
      <c r="AD18" s="16">
        <f t="shared" si="11"/>
        <v>438639</v>
      </c>
      <c r="AE18" s="16">
        <f t="shared" si="11"/>
        <v>926203</v>
      </c>
      <c r="AF18" s="16">
        <f t="shared" si="11"/>
        <v>1562397</v>
      </c>
      <c r="AG18" s="16">
        <f t="shared" si="11"/>
        <v>1246457</v>
      </c>
      <c r="AH18" s="16">
        <f t="shared" si="11"/>
        <v>2808854</v>
      </c>
      <c r="AI18" s="7" t="s">
        <v>381</v>
      </c>
    </row>
    <row r="19" spans="1:35" ht="37.5" customHeight="1" thickTop="1" x14ac:dyDescent="0.3"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160"/>
      <c r="P19" s="160"/>
      <c r="Q19" s="9"/>
      <c r="R19" s="9"/>
      <c r="S19" s="9"/>
      <c r="T19" s="9"/>
      <c r="U19" s="1074"/>
      <c r="V19" s="107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160"/>
    </row>
    <row r="20" spans="1:35" x14ac:dyDescent="0.3">
      <c r="G20" s="60"/>
      <c r="H20" s="60"/>
      <c r="I20" s="60"/>
    </row>
  </sheetData>
  <mergeCells count="38">
    <mergeCell ref="A4:A7"/>
    <mergeCell ref="B4:C4"/>
    <mergeCell ref="D4:E4"/>
    <mergeCell ref="F4:G4"/>
    <mergeCell ref="H4:J4"/>
    <mergeCell ref="A1:O1"/>
    <mergeCell ref="A2:O2"/>
    <mergeCell ref="A3:N3"/>
    <mergeCell ref="P3:Q3"/>
    <mergeCell ref="AH3:AI3"/>
    <mergeCell ref="AI4:AI7"/>
    <mergeCell ref="B5:C5"/>
    <mergeCell ref="D5:E5"/>
    <mergeCell ref="F5:G5"/>
    <mergeCell ref="H5:J5"/>
    <mergeCell ref="K5:L5"/>
    <mergeCell ref="K4:L4"/>
    <mergeCell ref="M4:N4"/>
    <mergeCell ref="O4:O7"/>
    <mergeCell ref="P4:P7"/>
    <mergeCell ref="Q4:R4"/>
    <mergeCell ref="U4:V4"/>
    <mergeCell ref="M5:N5"/>
    <mergeCell ref="Q5:R5"/>
    <mergeCell ref="U5:V5"/>
    <mergeCell ref="W5:X5"/>
    <mergeCell ref="AA5:AB5"/>
    <mergeCell ref="AC5:AE5"/>
    <mergeCell ref="AF5:AH5"/>
    <mergeCell ref="W4:X4"/>
    <mergeCell ref="AA4:AB4"/>
    <mergeCell ref="AC4:AE4"/>
    <mergeCell ref="AF4:AH4"/>
    <mergeCell ref="S4:T4"/>
    <mergeCell ref="S5:T5"/>
    <mergeCell ref="Y4:Z4"/>
    <mergeCell ref="Y5:Z5"/>
    <mergeCell ref="U19:V19"/>
  </mergeCells>
  <printOptions horizontalCentered="1"/>
  <pageMargins left="0.2" right="0.2" top="1" bottom="0.75" header="0.3" footer="0.3"/>
  <pageSetup paperSize="9" scale="75" firstPageNumber="59" orientation="landscape" r:id="rId1"/>
  <colBreaks count="1" manualBreakCount="1">
    <brk id="15" max="18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29"/>
  <sheetViews>
    <sheetView rightToLeft="1" view="pageBreakPreview" zoomScale="75" zoomScaleNormal="75" zoomScaleSheetLayoutView="75" workbookViewId="0">
      <selection activeCell="E15" sqref="E15"/>
    </sheetView>
  </sheetViews>
  <sheetFormatPr defaultRowHeight="20.25" x14ac:dyDescent="0.3"/>
  <cols>
    <col min="1" max="1" width="2.9140625" style="83" customWidth="1"/>
    <col min="2" max="2" width="7.6640625" style="83" customWidth="1"/>
    <col min="3" max="3" width="6.33203125" style="83" customWidth="1"/>
    <col min="4" max="4" width="6.1640625" style="83" customWidth="1"/>
    <col min="5" max="5" width="6.6640625" style="83" customWidth="1"/>
    <col min="6" max="8" width="6.9140625" style="83" customWidth="1"/>
    <col min="9" max="10" width="7.25" style="83" customWidth="1"/>
    <col min="11" max="12" width="6.5" style="83" customWidth="1"/>
    <col min="13" max="14" width="7" style="83" customWidth="1"/>
    <col min="15" max="15" width="12.08203125" style="83" customWidth="1"/>
    <col min="16" max="16" width="3.6640625" style="83" customWidth="1"/>
    <col min="17" max="17" width="2.83203125" style="83" customWidth="1"/>
    <col min="18" max="18" width="7.25" style="83" customWidth="1"/>
    <col min="19" max="19" width="7.1640625" style="83" customWidth="1"/>
    <col min="20" max="20" width="7.4140625" style="83" customWidth="1"/>
    <col min="21" max="22" width="7.1640625" style="83" customWidth="1"/>
    <col min="23" max="24" width="7.4140625" style="83" customWidth="1"/>
    <col min="25" max="25" width="7.1640625" style="83" customWidth="1"/>
    <col min="26" max="26" width="7.4140625" style="83" customWidth="1"/>
    <col min="27" max="28" width="8.1640625" style="83" customWidth="1"/>
    <col min="29" max="29" width="8.25" style="83" customWidth="1"/>
    <col min="30" max="30" width="10.6640625" style="83" customWidth="1"/>
    <col min="31" max="31" width="3.25" style="83" customWidth="1"/>
    <col min="32" max="16384" width="8.6640625" style="83"/>
  </cols>
  <sheetData>
    <row r="1" spans="1:31" s="97" customFormat="1" ht="24.75" customHeight="1" x14ac:dyDescent="0.3">
      <c r="A1" s="1049" t="s">
        <v>572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AD1" s="98"/>
    </row>
    <row r="2" spans="1:31" s="97" customFormat="1" ht="39" customHeight="1" x14ac:dyDescent="0.3">
      <c r="A2" s="1077" t="s">
        <v>964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AD2" s="98"/>
    </row>
    <row r="3" spans="1:31" s="97" customFormat="1" ht="24" customHeight="1" thickBot="1" x14ac:dyDescent="0.35">
      <c r="A3" s="1093" t="s">
        <v>1169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78" t="s">
        <v>1170</v>
      </c>
      <c r="P3" s="1078"/>
      <c r="Q3" s="1233" t="s">
        <v>1171</v>
      </c>
      <c r="R3" s="1233"/>
      <c r="S3" s="1233"/>
      <c r="T3" s="1233"/>
      <c r="U3" s="1233"/>
      <c r="V3" s="1233"/>
      <c r="W3" s="1233"/>
      <c r="X3" s="1233"/>
      <c r="Y3" s="1233"/>
      <c r="Z3" s="1233"/>
      <c r="AA3" s="1233"/>
      <c r="AB3" s="1233"/>
      <c r="AC3" s="1233"/>
      <c r="AD3" s="1232" t="s">
        <v>1172</v>
      </c>
      <c r="AE3" s="1232"/>
    </row>
    <row r="4" spans="1:31" s="745" customFormat="1" ht="24.75" customHeight="1" thickTop="1" x14ac:dyDescent="0.3">
      <c r="A4" s="1089" t="s">
        <v>0</v>
      </c>
      <c r="B4" s="1089"/>
      <c r="C4" s="1088" t="s">
        <v>65</v>
      </c>
      <c r="D4" s="1088"/>
      <c r="E4" s="1088" t="s">
        <v>66</v>
      </c>
      <c r="F4" s="1088"/>
      <c r="G4" s="1088" t="s">
        <v>67</v>
      </c>
      <c r="H4" s="1088"/>
      <c r="I4" s="1088" t="s">
        <v>68</v>
      </c>
      <c r="J4" s="1088"/>
      <c r="K4" s="1088" t="s">
        <v>69</v>
      </c>
      <c r="L4" s="1088"/>
      <c r="M4" s="1088" t="s">
        <v>70</v>
      </c>
      <c r="N4" s="1088"/>
      <c r="O4" s="1089" t="s">
        <v>439</v>
      </c>
      <c r="P4" s="1089"/>
      <c r="Q4" s="1089" t="s">
        <v>0</v>
      </c>
      <c r="R4" s="1089"/>
      <c r="S4" s="1088" t="s">
        <v>71</v>
      </c>
      <c r="T4" s="1088"/>
      <c r="U4" s="1088" t="s">
        <v>210</v>
      </c>
      <c r="V4" s="1088"/>
      <c r="W4" s="1088" t="s">
        <v>73</v>
      </c>
      <c r="X4" s="1088"/>
      <c r="Y4" s="1088" t="s">
        <v>211</v>
      </c>
      <c r="Z4" s="1088"/>
      <c r="AA4" s="1088" t="s">
        <v>8</v>
      </c>
      <c r="AB4" s="1088"/>
      <c r="AC4" s="1088"/>
      <c r="AD4" s="1012" t="s">
        <v>439</v>
      </c>
      <c r="AE4" s="1012"/>
    </row>
    <row r="5" spans="1:31" s="745" customFormat="1" ht="21.75" customHeight="1" x14ac:dyDescent="0.3">
      <c r="A5" s="1090"/>
      <c r="B5" s="1090"/>
      <c r="C5" s="1084" t="s">
        <v>75</v>
      </c>
      <c r="D5" s="1084"/>
      <c r="E5" s="1084" t="s">
        <v>76</v>
      </c>
      <c r="F5" s="1084"/>
      <c r="G5" s="1084" t="s">
        <v>77</v>
      </c>
      <c r="H5" s="1084"/>
      <c r="I5" s="1084" t="s">
        <v>78</v>
      </c>
      <c r="J5" s="1084"/>
      <c r="K5" s="1084" t="s">
        <v>79</v>
      </c>
      <c r="L5" s="1084"/>
      <c r="M5" s="1084" t="s">
        <v>80</v>
      </c>
      <c r="N5" s="1084"/>
      <c r="O5" s="1090"/>
      <c r="P5" s="1090"/>
      <c r="Q5" s="1090"/>
      <c r="R5" s="1090"/>
      <c r="S5" s="1084" t="s">
        <v>81</v>
      </c>
      <c r="T5" s="1084"/>
      <c r="U5" s="1084" t="s">
        <v>82</v>
      </c>
      <c r="V5" s="1084"/>
      <c r="W5" s="1084" t="s">
        <v>83</v>
      </c>
      <c r="X5" s="1084"/>
      <c r="Y5" s="1084" t="s">
        <v>84</v>
      </c>
      <c r="Z5" s="1084"/>
      <c r="AA5" s="1084" t="s">
        <v>12</v>
      </c>
      <c r="AB5" s="1084"/>
      <c r="AC5" s="1084"/>
      <c r="AD5" s="1013"/>
      <c r="AE5" s="1013"/>
    </row>
    <row r="6" spans="1:31" s="745" customFormat="1" ht="18" customHeight="1" x14ac:dyDescent="0.3">
      <c r="A6" s="1090"/>
      <c r="B6" s="1090"/>
      <c r="C6" s="688" t="s">
        <v>85</v>
      </c>
      <c r="D6" s="688" t="s">
        <v>42</v>
      </c>
      <c r="E6" s="688" t="s">
        <v>85</v>
      </c>
      <c r="F6" s="688" t="s">
        <v>42</v>
      </c>
      <c r="G6" s="688" t="s">
        <v>85</v>
      </c>
      <c r="H6" s="688" t="s">
        <v>42</v>
      </c>
      <c r="I6" s="688" t="s">
        <v>85</v>
      </c>
      <c r="J6" s="688" t="s">
        <v>42</v>
      </c>
      <c r="K6" s="688" t="s">
        <v>85</v>
      </c>
      <c r="L6" s="688" t="s">
        <v>42</v>
      </c>
      <c r="M6" s="688" t="s">
        <v>85</v>
      </c>
      <c r="N6" s="688" t="s">
        <v>42</v>
      </c>
      <c r="O6" s="1090"/>
      <c r="P6" s="1090"/>
      <c r="Q6" s="1090"/>
      <c r="R6" s="1090"/>
      <c r="S6" s="688" t="s">
        <v>85</v>
      </c>
      <c r="T6" s="688" t="s">
        <v>42</v>
      </c>
      <c r="U6" s="688" t="s">
        <v>85</v>
      </c>
      <c r="V6" s="688" t="s">
        <v>42</v>
      </c>
      <c r="W6" s="688" t="s">
        <v>85</v>
      </c>
      <c r="X6" s="688" t="s">
        <v>42</v>
      </c>
      <c r="Y6" s="688" t="s">
        <v>85</v>
      </c>
      <c r="Z6" s="688" t="s">
        <v>42</v>
      </c>
      <c r="AA6" s="688" t="s">
        <v>85</v>
      </c>
      <c r="AB6" s="688" t="s">
        <v>42</v>
      </c>
      <c r="AC6" s="688" t="s">
        <v>90</v>
      </c>
      <c r="AD6" s="1013"/>
      <c r="AE6" s="1013"/>
    </row>
    <row r="7" spans="1:31" s="745" customFormat="1" ht="18.75" customHeight="1" thickBot="1" x14ac:dyDescent="0.35">
      <c r="A7" s="1091"/>
      <c r="B7" s="1091"/>
      <c r="C7" s="695" t="s">
        <v>13</v>
      </c>
      <c r="D7" s="695" t="s">
        <v>10</v>
      </c>
      <c r="E7" s="695" t="s">
        <v>13</v>
      </c>
      <c r="F7" s="695" t="s">
        <v>10</v>
      </c>
      <c r="G7" s="695" t="s">
        <v>13</v>
      </c>
      <c r="H7" s="695" t="s">
        <v>10</v>
      </c>
      <c r="I7" s="695" t="s">
        <v>13</v>
      </c>
      <c r="J7" s="695" t="s">
        <v>10</v>
      </c>
      <c r="K7" s="695" t="s">
        <v>13</v>
      </c>
      <c r="L7" s="695" t="s">
        <v>10</v>
      </c>
      <c r="M7" s="695" t="s">
        <v>13</v>
      </c>
      <c r="N7" s="695" t="s">
        <v>10</v>
      </c>
      <c r="O7" s="1091"/>
      <c r="P7" s="1091"/>
      <c r="Q7" s="1091"/>
      <c r="R7" s="1091"/>
      <c r="S7" s="196" t="s">
        <v>13</v>
      </c>
      <c r="T7" s="695" t="s">
        <v>10</v>
      </c>
      <c r="U7" s="695" t="s">
        <v>13</v>
      </c>
      <c r="V7" s="695" t="s">
        <v>10</v>
      </c>
      <c r="W7" s="695" t="s">
        <v>13</v>
      </c>
      <c r="X7" s="695" t="s">
        <v>10</v>
      </c>
      <c r="Y7" s="695" t="s">
        <v>13</v>
      </c>
      <c r="Z7" s="695" t="s">
        <v>10</v>
      </c>
      <c r="AA7" s="695" t="s">
        <v>13</v>
      </c>
      <c r="AB7" s="695" t="s">
        <v>10</v>
      </c>
      <c r="AC7" s="695" t="s">
        <v>12</v>
      </c>
      <c r="AD7" s="1014"/>
      <c r="AE7" s="1014"/>
    </row>
    <row r="8" spans="1:31" s="299" customFormat="1" ht="21" customHeight="1" x14ac:dyDescent="0.3">
      <c r="A8" s="1087" t="s">
        <v>524</v>
      </c>
      <c r="B8" s="1087"/>
      <c r="C8" s="279">
        <v>8142</v>
      </c>
      <c r="D8" s="279">
        <v>8978</v>
      </c>
      <c r="E8" s="279">
        <v>12263</v>
      </c>
      <c r="F8" s="279">
        <v>10219</v>
      </c>
      <c r="G8" s="279">
        <v>17653</v>
      </c>
      <c r="H8" s="279">
        <v>11165</v>
      </c>
      <c r="I8" s="279">
        <v>17561</v>
      </c>
      <c r="J8" s="279">
        <v>10937</v>
      </c>
      <c r="K8" s="279">
        <v>15599</v>
      </c>
      <c r="L8" s="279">
        <v>10047</v>
      </c>
      <c r="M8" s="279">
        <v>12762</v>
      </c>
      <c r="N8" s="279">
        <v>9133</v>
      </c>
      <c r="O8" s="991" t="s">
        <v>743</v>
      </c>
      <c r="P8" s="991"/>
      <c r="Q8" s="1087" t="s">
        <v>524</v>
      </c>
      <c r="R8" s="1087"/>
      <c r="S8" s="64">
        <v>12557</v>
      </c>
      <c r="T8" s="279">
        <v>7289</v>
      </c>
      <c r="U8" s="279">
        <v>5419</v>
      </c>
      <c r="V8" s="279">
        <v>3313</v>
      </c>
      <c r="W8" s="279">
        <v>4842</v>
      </c>
      <c r="X8" s="279">
        <v>2217</v>
      </c>
      <c r="Y8" s="279">
        <v>4883</v>
      </c>
      <c r="Z8" s="279">
        <v>2172</v>
      </c>
      <c r="AA8" s="323">
        <f>SUM(C8,E8,G8,I8,K8,M8,S8,U8,W8,Y8)</f>
        <v>111681</v>
      </c>
      <c r="AB8" s="323">
        <f>SUM(D8,F8,H8,J8,L8,N8,T8,V8,X8,Z8)</f>
        <v>75470</v>
      </c>
      <c r="AC8" s="323">
        <f>SUM(AA8:AB8)</f>
        <v>187151</v>
      </c>
      <c r="AD8" s="991" t="s">
        <v>743</v>
      </c>
      <c r="AE8" s="991"/>
    </row>
    <row r="9" spans="1:31" s="82" customFormat="1" ht="22.5" customHeight="1" x14ac:dyDescent="0.3">
      <c r="A9" s="1231" t="s">
        <v>14</v>
      </c>
      <c r="B9" s="1231"/>
      <c r="C9" s="294">
        <v>8714</v>
      </c>
      <c r="D9" s="294">
        <v>6614</v>
      </c>
      <c r="E9" s="294">
        <v>9238</v>
      </c>
      <c r="F9" s="294">
        <v>5486</v>
      </c>
      <c r="G9" s="294">
        <v>10790</v>
      </c>
      <c r="H9" s="294">
        <v>6929</v>
      </c>
      <c r="I9" s="294">
        <v>13474</v>
      </c>
      <c r="J9" s="294">
        <v>8177</v>
      </c>
      <c r="K9" s="294">
        <v>11188</v>
      </c>
      <c r="L9" s="294">
        <v>9736</v>
      </c>
      <c r="M9" s="294">
        <v>11710</v>
      </c>
      <c r="N9" s="294">
        <v>10039</v>
      </c>
      <c r="O9" s="994" t="s">
        <v>15</v>
      </c>
      <c r="P9" s="994"/>
      <c r="Q9" s="1231" t="s">
        <v>14</v>
      </c>
      <c r="R9" s="1231"/>
      <c r="S9" s="294">
        <v>6740</v>
      </c>
      <c r="T9" s="294">
        <v>5831</v>
      </c>
      <c r="U9" s="294">
        <v>4049</v>
      </c>
      <c r="V9" s="294">
        <v>2814</v>
      </c>
      <c r="W9" s="294">
        <v>3056</v>
      </c>
      <c r="X9" s="294">
        <v>2264</v>
      </c>
      <c r="Y9" s="294">
        <v>2085</v>
      </c>
      <c r="Z9" s="294">
        <v>892</v>
      </c>
      <c r="AA9" s="296">
        <f t="shared" ref="AA9:AA27" si="0">SUM(C9,E9,G9,I9,K9,M9,S9,U9,W9,Y9)</f>
        <v>81044</v>
      </c>
      <c r="AB9" s="296">
        <f t="shared" ref="AB9:AB27" si="1">SUM(D9,F9,H9,J9,L9,N9,T9,V9,X9,Z9)</f>
        <v>58782</v>
      </c>
      <c r="AC9" s="296">
        <f t="shared" ref="AC9:AC27" si="2">SUM(AA9:AB9)</f>
        <v>139826</v>
      </c>
      <c r="AD9" s="994" t="s">
        <v>15</v>
      </c>
      <c r="AE9" s="994"/>
    </row>
    <row r="10" spans="1:31" ht="22.5" customHeight="1" x14ac:dyDescent="0.3">
      <c r="A10" s="1228" t="s">
        <v>16</v>
      </c>
      <c r="B10" s="1228"/>
      <c r="C10" s="292">
        <v>5435</v>
      </c>
      <c r="D10" s="292">
        <v>6609</v>
      </c>
      <c r="E10" s="292">
        <v>8876</v>
      </c>
      <c r="F10" s="292">
        <v>8181</v>
      </c>
      <c r="G10" s="292">
        <v>9589</v>
      </c>
      <c r="H10" s="292">
        <v>7927</v>
      </c>
      <c r="I10" s="292">
        <v>8887</v>
      </c>
      <c r="J10" s="292">
        <v>7342</v>
      </c>
      <c r="K10" s="292">
        <v>8943</v>
      </c>
      <c r="L10" s="292">
        <v>7019</v>
      </c>
      <c r="M10" s="292">
        <v>8127</v>
      </c>
      <c r="N10" s="292">
        <v>6949</v>
      </c>
      <c r="O10" s="996" t="s">
        <v>17</v>
      </c>
      <c r="P10" s="996"/>
      <c r="Q10" s="1228" t="s">
        <v>16</v>
      </c>
      <c r="R10" s="1228"/>
      <c r="S10" s="292">
        <v>5713</v>
      </c>
      <c r="T10" s="292">
        <v>3519</v>
      </c>
      <c r="U10" s="292">
        <v>2449</v>
      </c>
      <c r="V10" s="292">
        <v>1703</v>
      </c>
      <c r="W10" s="292">
        <v>1542</v>
      </c>
      <c r="X10" s="292">
        <v>930</v>
      </c>
      <c r="Y10" s="292">
        <v>1333</v>
      </c>
      <c r="Z10" s="292">
        <v>549</v>
      </c>
      <c r="AA10" s="296">
        <f t="shared" si="0"/>
        <v>60894</v>
      </c>
      <c r="AB10" s="296">
        <f t="shared" si="1"/>
        <v>50728</v>
      </c>
      <c r="AC10" s="296">
        <f t="shared" si="2"/>
        <v>111622</v>
      </c>
      <c r="AD10" s="996" t="s">
        <v>17</v>
      </c>
      <c r="AE10" s="996"/>
    </row>
    <row r="11" spans="1:31" ht="22.5" customHeight="1" x14ac:dyDescent="0.3">
      <c r="A11" s="1228" t="s">
        <v>18</v>
      </c>
      <c r="B11" s="1228"/>
      <c r="C11" s="292">
        <v>9485</v>
      </c>
      <c r="D11" s="292">
        <v>10502</v>
      </c>
      <c r="E11" s="292">
        <v>12373</v>
      </c>
      <c r="F11" s="292">
        <v>12169</v>
      </c>
      <c r="G11" s="292">
        <v>13208</v>
      </c>
      <c r="H11" s="292">
        <v>11998</v>
      </c>
      <c r="I11" s="292">
        <v>12941</v>
      </c>
      <c r="J11" s="292">
        <v>10490</v>
      </c>
      <c r="K11" s="292">
        <v>12543</v>
      </c>
      <c r="L11" s="292">
        <v>9689</v>
      </c>
      <c r="M11" s="292">
        <v>11797</v>
      </c>
      <c r="N11" s="292">
        <v>8859</v>
      </c>
      <c r="O11" s="996" t="s">
        <v>19</v>
      </c>
      <c r="P11" s="996"/>
      <c r="Q11" s="1228" t="s">
        <v>18</v>
      </c>
      <c r="R11" s="1228"/>
      <c r="S11" s="292">
        <v>7564</v>
      </c>
      <c r="T11" s="292">
        <v>4867</v>
      </c>
      <c r="U11" s="292">
        <v>3248</v>
      </c>
      <c r="V11" s="292">
        <v>2127</v>
      </c>
      <c r="W11" s="292">
        <v>1814</v>
      </c>
      <c r="X11" s="292">
        <v>1143</v>
      </c>
      <c r="Y11" s="292">
        <v>938</v>
      </c>
      <c r="Z11" s="292">
        <v>643</v>
      </c>
      <c r="AA11" s="296">
        <f t="shared" si="0"/>
        <v>85911</v>
      </c>
      <c r="AB11" s="296">
        <f t="shared" si="1"/>
        <v>72487</v>
      </c>
      <c r="AC11" s="296">
        <f t="shared" si="2"/>
        <v>158398</v>
      </c>
      <c r="AD11" s="996" t="s">
        <v>19</v>
      </c>
      <c r="AE11" s="996"/>
    </row>
    <row r="12" spans="1:31" ht="22.5" customHeight="1" x14ac:dyDescent="0.3">
      <c r="A12" s="997" t="s">
        <v>20</v>
      </c>
      <c r="B12" s="300" t="s">
        <v>399</v>
      </c>
      <c r="C12" s="292">
        <v>7248</v>
      </c>
      <c r="D12" s="292">
        <v>8759</v>
      </c>
      <c r="E12" s="292">
        <v>10816</v>
      </c>
      <c r="F12" s="292">
        <v>10840</v>
      </c>
      <c r="G12" s="292">
        <v>10626</v>
      </c>
      <c r="H12" s="292">
        <v>10627</v>
      </c>
      <c r="I12" s="292">
        <v>9357</v>
      </c>
      <c r="J12" s="292">
        <v>8792</v>
      </c>
      <c r="K12" s="292">
        <v>9163</v>
      </c>
      <c r="L12" s="292">
        <v>7963</v>
      </c>
      <c r="M12" s="292">
        <v>7915</v>
      </c>
      <c r="N12" s="292">
        <v>6740</v>
      </c>
      <c r="O12" s="291" t="s">
        <v>43</v>
      </c>
      <c r="P12" s="1000" t="s">
        <v>380</v>
      </c>
      <c r="Q12" s="997" t="s">
        <v>20</v>
      </c>
      <c r="R12" s="300" t="s">
        <v>399</v>
      </c>
      <c r="S12" s="292">
        <v>4624</v>
      </c>
      <c r="T12" s="292">
        <v>3355</v>
      </c>
      <c r="U12" s="292">
        <v>2011</v>
      </c>
      <c r="V12" s="292">
        <v>1392</v>
      </c>
      <c r="W12" s="292">
        <v>1245</v>
      </c>
      <c r="X12" s="292">
        <v>739</v>
      </c>
      <c r="Y12" s="292">
        <v>793</v>
      </c>
      <c r="Z12" s="292">
        <v>323</v>
      </c>
      <c r="AA12" s="296">
        <f t="shared" si="0"/>
        <v>63798</v>
      </c>
      <c r="AB12" s="296">
        <f t="shared" si="1"/>
        <v>59530</v>
      </c>
      <c r="AC12" s="296">
        <f t="shared" si="2"/>
        <v>123328</v>
      </c>
      <c r="AD12" s="291" t="s">
        <v>43</v>
      </c>
      <c r="AE12" s="1000" t="s">
        <v>380</v>
      </c>
    </row>
    <row r="13" spans="1:31" ht="22.5" customHeight="1" x14ac:dyDescent="0.3">
      <c r="A13" s="998"/>
      <c r="B13" s="300" t="s">
        <v>400</v>
      </c>
      <c r="C13" s="292">
        <v>12825</v>
      </c>
      <c r="D13" s="292">
        <v>15503</v>
      </c>
      <c r="E13" s="292">
        <v>17081</v>
      </c>
      <c r="F13" s="292">
        <v>16264</v>
      </c>
      <c r="G13" s="292">
        <v>18787</v>
      </c>
      <c r="H13" s="292">
        <v>15831</v>
      </c>
      <c r="I13" s="292">
        <v>16868</v>
      </c>
      <c r="J13" s="292">
        <v>13142</v>
      </c>
      <c r="K13" s="292">
        <v>15771</v>
      </c>
      <c r="L13" s="292">
        <v>11831</v>
      </c>
      <c r="M13" s="292">
        <v>13436</v>
      </c>
      <c r="N13" s="292">
        <v>9909</v>
      </c>
      <c r="O13" s="291" t="s">
        <v>44</v>
      </c>
      <c r="P13" s="1001"/>
      <c r="Q13" s="998"/>
      <c r="R13" s="300" t="s">
        <v>400</v>
      </c>
      <c r="S13" s="292">
        <v>6826</v>
      </c>
      <c r="T13" s="292">
        <v>4796</v>
      </c>
      <c r="U13" s="292">
        <v>2830</v>
      </c>
      <c r="V13" s="292">
        <v>1744</v>
      </c>
      <c r="W13" s="292">
        <v>1727</v>
      </c>
      <c r="X13" s="292">
        <v>897</v>
      </c>
      <c r="Y13" s="292">
        <v>1387</v>
      </c>
      <c r="Z13" s="292">
        <v>509</v>
      </c>
      <c r="AA13" s="296">
        <f t="shared" si="0"/>
        <v>107538</v>
      </c>
      <c r="AB13" s="296">
        <f t="shared" si="1"/>
        <v>90426</v>
      </c>
      <c r="AC13" s="296">
        <f t="shared" si="2"/>
        <v>197964</v>
      </c>
      <c r="AD13" s="291" t="s">
        <v>44</v>
      </c>
      <c r="AE13" s="1001"/>
    </row>
    <row r="14" spans="1:31" ht="22.5" customHeight="1" x14ac:dyDescent="0.3">
      <c r="A14" s="998"/>
      <c r="B14" s="300" t="s">
        <v>401</v>
      </c>
      <c r="C14" s="292">
        <v>4763</v>
      </c>
      <c r="D14" s="292">
        <v>5999</v>
      </c>
      <c r="E14" s="292">
        <v>8173</v>
      </c>
      <c r="F14" s="292">
        <v>8328</v>
      </c>
      <c r="G14" s="292">
        <v>8262</v>
      </c>
      <c r="H14" s="292">
        <v>7292</v>
      </c>
      <c r="I14" s="292">
        <v>7683</v>
      </c>
      <c r="J14" s="292">
        <v>5686</v>
      </c>
      <c r="K14" s="292">
        <v>7300</v>
      </c>
      <c r="L14" s="292">
        <v>5006</v>
      </c>
      <c r="M14" s="292">
        <v>6647</v>
      </c>
      <c r="N14" s="292">
        <v>4076</v>
      </c>
      <c r="O14" s="291" t="s">
        <v>45</v>
      </c>
      <c r="P14" s="1001"/>
      <c r="Q14" s="998"/>
      <c r="R14" s="300" t="s">
        <v>401</v>
      </c>
      <c r="S14" s="292">
        <v>4401</v>
      </c>
      <c r="T14" s="292">
        <v>2442</v>
      </c>
      <c r="U14" s="292">
        <v>1913</v>
      </c>
      <c r="V14" s="292">
        <v>1264</v>
      </c>
      <c r="W14" s="292">
        <v>1005</v>
      </c>
      <c r="X14" s="292">
        <v>733</v>
      </c>
      <c r="Y14" s="292">
        <v>705</v>
      </c>
      <c r="Z14" s="292">
        <v>386</v>
      </c>
      <c r="AA14" s="296">
        <f t="shared" si="0"/>
        <v>50852</v>
      </c>
      <c r="AB14" s="296">
        <f t="shared" si="1"/>
        <v>41212</v>
      </c>
      <c r="AC14" s="296">
        <f t="shared" si="2"/>
        <v>92064</v>
      </c>
      <c r="AD14" s="291" t="s">
        <v>45</v>
      </c>
      <c r="AE14" s="1001"/>
    </row>
    <row r="15" spans="1:31" ht="22.5" customHeight="1" x14ac:dyDescent="0.3">
      <c r="A15" s="998"/>
      <c r="B15" s="300" t="s">
        <v>382</v>
      </c>
      <c r="C15" s="292">
        <v>6076</v>
      </c>
      <c r="D15" s="292">
        <v>5855</v>
      </c>
      <c r="E15" s="292">
        <v>7797</v>
      </c>
      <c r="F15" s="292">
        <v>6514</v>
      </c>
      <c r="G15" s="292">
        <v>7889</v>
      </c>
      <c r="H15" s="292">
        <v>6501</v>
      </c>
      <c r="I15" s="292">
        <v>7552</v>
      </c>
      <c r="J15" s="292">
        <v>6165</v>
      </c>
      <c r="K15" s="292">
        <v>7460</v>
      </c>
      <c r="L15" s="292">
        <v>5627</v>
      </c>
      <c r="M15" s="292">
        <v>6120</v>
      </c>
      <c r="N15" s="292">
        <v>5034</v>
      </c>
      <c r="O15" s="291" t="s">
        <v>46</v>
      </c>
      <c r="P15" s="1001"/>
      <c r="Q15" s="998"/>
      <c r="R15" s="300" t="s">
        <v>382</v>
      </c>
      <c r="S15" s="292">
        <v>4356</v>
      </c>
      <c r="T15" s="292">
        <v>2369</v>
      </c>
      <c r="U15" s="292">
        <v>1591</v>
      </c>
      <c r="V15" s="292">
        <v>963</v>
      </c>
      <c r="W15" s="292">
        <v>994</v>
      </c>
      <c r="X15" s="292">
        <v>550</v>
      </c>
      <c r="Y15" s="292">
        <v>626</v>
      </c>
      <c r="Z15" s="292">
        <v>416</v>
      </c>
      <c r="AA15" s="296">
        <f t="shared" si="0"/>
        <v>50461</v>
      </c>
      <c r="AB15" s="296">
        <f t="shared" si="1"/>
        <v>39994</v>
      </c>
      <c r="AC15" s="296">
        <f t="shared" si="2"/>
        <v>90455</v>
      </c>
      <c r="AD15" s="291" t="s">
        <v>46</v>
      </c>
      <c r="AE15" s="1001"/>
    </row>
    <row r="16" spans="1:31" ht="22.5" customHeight="1" x14ac:dyDescent="0.3">
      <c r="A16" s="998"/>
      <c r="B16" s="300" t="s">
        <v>383</v>
      </c>
      <c r="C16" s="292">
        <v>9998</v>
      </c>
      <c r="D16" s="292">
        <v>11878</v>
      </c>
      <c r="E16" s="292">
        <v>12825</v>
      </c>
      <c r="F16" s="292">
        <v>12357</v>
      </c>
      <c r="G16" s="292">
        <v>13134</v>
      </c>
      <c r="H16" s="292">
        <v>11808</v>
      </c>
      <c r="I16" s="292">
        <v>11758</v>
      </c>
      <c r="J16" s="292">
        <v>10690</v>
      </c>
      <c r="K16" s="292">
        <v>11076</v>
      </c>
      <c r="L16" s="292">
        <v>9875</v>
      </c>
      <c r="M16" s="292">
        <v>11190</v>
      </c>
      <c r="N16" s="292">
        <v>8800</v>
      </c>
      <c r="O16" s="291" t="s">
        <v>47</v>
      </c>
      <c r="P16" s="1001"/>
      <c r="Q16" s="998"/>
      <c r="R16" s="300" t="s">
        <v>383</v>
      </c>
      <c r="S16" s="292">
        <v>6332</v>
      </c>
      <c r="T16" s="292">
        <v>4025</v>
      </c>
      <c r="U16" s="292">
        <v>2201</v>
      </c>
      <c r="V16" s="292">
        <v>1603</v>
      </c>
      <c r="W16" s="292">
        <v>2110</v>
      </c>
      <c r="X16" s="292">
        <v>1133</v>
      </c>
      <c r="Y16" s="292">
        <v>1549</v>
      </c>
      <c r="Z16" s="292">
        <v>641</v>
      </c>
      <c r="AA16" s="296">
        <f t="shared" si="0"/>
        <v>82173</v>
      </c>
      <c r="AB16" s="296">
        <f t="shared" si="1"/>
        <v>72810</v>
      </c>
      <c r="AC16" s="296">
        <f t="shared" si="2"/>
        <v>154983</v>
      </c>
      <c r="AD16" s="291" t="s">
        <v>47</v>
      </c>
      <c r="AE16" s="1001"/>
    </row>
    <row r="17" spans="1:31" ht="22.5" customHeight="1" x14ac:dyDescent="0.3">
      <c r="A17" s="999"/>
      <c r="B17" s="300" t="s">
        <v>384</v>
      </c>
      <c r="C17" s="292">
        <v>6066</v>
      </c>
      <c r="D17" s="292">
        <v>6863</v>
      </c>
      <c r="E17" s="292">
        <v>8417</v>
      </c>
      <c r="F17" s="292">
        <v>8425</v>
      </c>
      <c r="G17" s="292">
        <v>8670</v>
      </c>
      <c r="H17" s="292">
        <v>8411</v>
      </c>
      <c r="I17" s="292">
        <v>7614</v>
      </c>
      <c r="J17" s="292">
        <v>6394</v>
      </c>
      <c r="K17" s="292">
        <v>7974</v>
      </c>
      <c r="L17" s="292">
        <v>5815</v>
      </c>
      <c r="M17" s="292">
        <v>6366</v>
      </c>
      <c r="N17" s="292">
        <v>5194</v>
      </c>
      <c r="O17" s="291" t="s">
        <v>48</v>
      </c>
      <c r="P17" s="1002"/>
      <c r="Q17" s="999"/>
      <c r="R17" s="300" t="s">
        <v>384</v>
      </c>
      <c r="S17" s="292">
        <v>4263</v>
      </c>
      <c r="T17" s="292">
        <v>2857</v>
      </c>
      <c r="U17" s="292">
        <v>1826</v>
      </c>
      <c r="V17" s="292">
        <v>1203</v>
      </c>
      <c r="W17" s="292">
        <v>1238</v>
      </c>
      <c r="X17" s="292">
        <v>579</v>
      </c>
      <c r="Y17" s="292">
        <v>644</v>
      </c>
      <c r="Z17" s="292">
        <v>259</v>
      </c>
      <c r="AA17" s="296">
        <f t="shared" si="0"/>
        <v>53078</v>
      </c>
      <c r="AB17" s="296">
        <f t="shared" si="1"/>
        <v>46000</v>
      </c>
      <c r="AC17" s="296">
        <f t="shared" si="2"/>
        <v>99078</v>
      </c>
      <c r="AD17" s="291" t="s">
        <v>48</v>
      </c>
      <c r="AE17" s="1002"/>
    </row>
    <row r="18" spans="1:31" ht="22.5" customHeight="1" x14ac:dyDescent="0.3">
      <c r="A18" s="1230" t="s">
        <v>397</v>
      </c>
      <c r="B18" s="1230"/>
      <c r="C18" s="292">
        <v>5642</v>
      </c>
      <c r="D18" s="292">
        <v>5125</v>
      </c>
      <c r="E18" s="292">
        <v>9467</v>
      </c>
      <c r="F18" s="292">
        <v>7236</v>
      </c>
      <c r="G18" s="292">
        <v>11832</v>
      </c>
      <c r="H18" s="292">
        <v>9222</v>
      </c>
      <c r="I18" s="292">
        <v>12523</v>
      </c>
      <c r="J18" s="292">
        <v>9478</v>
      </c>
      <c r="K18" s="292">
        <v>12109</v>
      </c>
      <c r="L18" s="292">
        <v>8837</v>
      </c>
      <c r="M18" s="292">
        <v>9747</v>
      </c>
      <c r="N18" s="292">
        <v>7711</v>
      </c>
      <c r="O18" s="996" t="s">
        <v>438</v>
      </c>
      <c r="P18" s="996"/>
      <c r="Q18" s="1230" t="s">
        <v>397</v>
      </c>
      <c r="R18" s="1230"/>
      <c r="S18" s="292">
        <v>8008</v>
      </c>
      <c r="T18" s="292">
        <v>4879</v>
      </c>
      <c r="U18" s="292">
        <v>3705</v>
      </c>
      <c r="V18" s="292">
        <v>2381</v>
      </c>
      <c r="W18" s="292">
        <v>2655</v>
      </c>
      <c r="X18" s="292">
        <v>1151</v>
      </c>
      <c r="Y18" s="292">
        <v>2709</v>
      </c>
      <c r="Z18" s="292">
        <v>1244</v>
      </c>
      <c r="AA18" s="296">
        <f t="shared" si="0"/>
        <v>78397</v>
      </c>
      <c r="AB18" s="296">
        <f t="shared" si="1"/>
        <v>57264</v>
      </c>
      <c r="AC18" s="296">
        <f t="shared" si="2"/>
        <v>135661</v>
      </c>
      <c r="AD18" s="996" t="s">
        <v>438</v>
      </c>
      <c r="AE18" s="996"/>
    </row>
    <row r="19" spans="1:31" ht="22.5" customHeight="1" x14ac:dyDescent="0.3">
      <c r="A19" s="1228" t="s">
        <v>22</v>
      </c>
      <c r="B19" s="1228"/>
      <c r="C19" s="292">
        <v>11118</v>
      </c>
      <c r="D19" s="292">
        <v>10693</v>
      </c>
      <c r="E19" s="292">
        <v>16522</v>
      </c>
      <c r="F19" s="292">
        <v>14193</v>
      </c>
      <c r="G19" s="292">
        <v>18266</v>
      </c>
      <c r="H19" s="292">
        <v>15248</v>
      </c>
      <c r="I19" s="292">
        <v>17773</v>
      </c>
      <c r="J19" s="292">
        <v>13435</v>
      </c>
      <c r="K19" s="292">
        <v>17363</v>
      </c>
      <c r="L19" s="292">
        <v>12101</v>
      </c>
      <c r="M19" s="292">
        <v>15943</v>
      </c>
      <c r="N19" s="292">
        <v>11926</v>
      </c>
      <c r="O19" s="996" t="s">
        <v>49</v>
      </c>
      <c r="P19" s="996"/>
      <c r="Q19" s="1228" t="s">
        <v>22</v>
      </c>
      <c r="R19" s="1228"/>
      <c r="S19" s="292">
        <v>10025</v>
      </c>
      <c r="T19" s="292">
        <v>5926</v>
      </c>
      <c r="U19" s="292">
        <v>4776</v>
      </c>
      <c r="V19" s="292">
        <v>2445</v>
      </c>
      <c r="W19" s="292">
        <v>3126</v>
      </c>
      <c r="X19" s="292">
        <v>1239</v>
      </c>
      <c r="Y19" s="292">
        <v>2207</v>
      </c>
      <c r="Z19" s="292">
        <v>612</v>
      </c>
      <c r="AA19" s="296">
        <f t="shared" si="0"/>
        <v>117119</v>
      </c>
      <c r="AB19" s="296">
        <f t="shared" si="1"/>
        <v>87818</v>
      </c>
      <c r="AC19" s="296">
        <f t="shared" si="2"/>
        <v>204937</v>
      </c>
      <c r="AD19" s="996" t="s">
        <v>49</v>
      </c>
      <c r="AE19" s="996"/>
    </row>
    <row r="20" spans="1:31" ht="22.5" customHeight="1" x14ac:dyDescent="0.3">
      <c r="A20" s="1228" t="s">
        <v>23</v>
      </c>
      <c r="B20" s="1228"/>
      <c r="C20" s="292">
        <v>4863</v>
      </c>
      <c r="D20" s="292">
        <v>6155</v>
      </c>
      <c r="E20" s="292">
        <v>8880</v>
      </c>
      <c r="F20" s="292">
        <v>9095</v>
      </c>
      <c r="G20" s="292">
        <v>9556</v>
      </c>
      <c r="H20" s="292">
        <v>9089</v>
      </c>
      <c r="I20" s="292">
        <v>9577</v>
      </c>
      <c r="J20" s="292">
        <v>8514</v>
      </c>
      <c r="K20" s="292">
        <v>9124</v>
      </c>
      <c r="L20" s="292">
        <v>8498</v>
      </c>
      <c r="M20" s="292">
        <v>8126</v>
      </c>
      <c r="N20" s="292">
        <v>7405</v>
      </c>
      <c r="O20" s="996" t="s">
        <v>24</v>
      </c>
      <c r="P20" s="996"/>
      <c r="Q20" s="1228" t="s">
        <v>23</v>
      </c>
      <c r="R20" s="1228"/>
      <c r="S20" s="292">
        <v>6279</v>
      </c>
      <c r="T20" s="292">
        <v>4093</v>
      </c>
      <c r="U20" s="292">
        <v>2905</v>
      </c>
      <c r="V20" s="292">
        <v>2099</v>
      </c>
      <c r="W20" s="292">
        <v>1951</v>
      </c>
      <c r="X20" s="292">
        <v>1115</v>
      </c>
      <c r="Y20" s="292">
        <v>1979</v>
      </c>
      <c r="Z20" s="292">
        <v>831</v>
      </c>
      <c r="AA20" s="296">
        <f t="shared" si="0"/>
        <v>63240</v>
      </c>
      <c r="AB20" s="296">
        <f t="shared" si="1"/>
        <v>56894</v>
      </c>
      <c r="AC20" s="296">
        <f t="shared" si="2"/>
        <v>120134</v>
      </c>
      <c r="AD20" s="996" t="s">
        <v>24</v>
      </c>
      <c r="AE20" s="996"/>
    </row>
    <row r="21" spans="1:31" ht="22.5" customHeight="1" x14ac:dyDescent="0.3">
      <c r="A21" s="1228" t="s">
        <v>25</v>
      </c>
      <c r="B21" s="1228"/>
      <c r="C21" s="292">
        <v>5823</v>
      </c>
      <c r="D21" s="292">
        <v>7352</v>
      </c>
      <c r="E21" s="292">
        <v>10302</v>
      </c>
      <c r="F21" s="292">
        <v>11048</v>
      </c>
      <c r="G21" s="292">
        <v>11775</v>
      </c>
      <c r="H21" s="292">
        <v>11518</v>
      </c>
      <c r="I21" s="292">
        <v>11713</v>
      </c>
      <c r="J21" s="292">
        <v>9487</v>
      </c>
      <c r="K21" s="292">
        <v>10992</v>
      </c>
      <c r="L21" s="292">
        <v>9204</v>
      </c>
      <c r="M21" s="292">
        <v>8879</v>
      </c>
      <c r="N21" s="292">
        <v>7541</v>
      </c>
      <c r="O21" s="996" t="s">
        <v>50</v>
      </c>
      <c r="P21" s="996"/>
      <c r="Q21" s="1228" t="s">
        <v>25</v>
      </c>
      <c r="R21" s="1228"/>
      <c r="S21" s="292">
        <v>6729</v>
      </c>
      <c r="T21" s="292">
        <v>4104</v>
      </c>
      <c r="U21" s="292">
        <v>3257</v>
      </c>
      <c r="V21" s="292">
        <v>2112</v>
      </c>
      <c r="W21" s="292">
        <v>2165</v>
      </c>
      <c r="X21" s="292">
        <v>1174</v>
      </c>
      <c r="Y21" s="292">
        <v>2441</v>
      </c>
      <c r="Z21" s="292">
        <v>569</v>
      </c>
      <c r="AA21" s="296">
        <f t="shared" si="0"/>
        <v>74076</v>
      </c>
      <c r="AB21" s="296">
        <f t="shared" si="1"/>
        <v>64109</v>
      </c>
      <c r="AC21" s="296">
        <f t="shared" si="2"/>
        <v>138185</v>
      </c>
      <c r="AD21" s="996" t="s">
        <v>50</v>
      </c>
      <c r="AE21" s="996"/>
    </row>
    <row r="22" spans="1:31" ht="22.5" customHeight="1" x14ac:dyDescent="0.3">
      <c r="A22" s="1228" t="s">
        <v>64</v>
      </c>
      <c r="B22" s="1228"/>
      <c r="C22" s="292">
        <v>5676</v>
      </c>
      <c r="D22" s="292">
        <v>6739</v>
      </c>
      <c r="E22" s="292">
        <v>9757</v>
      </c>
      <c r="F22" s="292">
        <v>9331</v>
      </c>
      <c r="G22" s="292">
        <v>11799</v>
      </c>
      <c r="H22" s="292">
        <v>9896</v>
      </c>
      <c r="I22" s="292">
        <v>11214</v>
      </c>
      <c r="J22" s="292">
        <v>9114</v>
      </c>
      <c r="K22" s="292">
        <v>10553</v>
      </c>
      <c r="L22" s="292">
        <v>7632</v>
      </c>
      <c r="M22" s="292">
        <v>8469</v>
      </c>
      <c r="N22" s="292">
        <v>6597</v>
      </c>
      <c r="O22" s="996" t="s">
        <v>51</v>
      </c>
      <c r="P22" s="996"/>
      <c r="Q22" s="1228" t="s">
        <v>64</v>
      </c>
      <c r="R22" s="1228"/>
      <c r="S22" s="292">
        <v>6498</v>
      </c>
      <c r="T22" s="292">
        <v>3810</v>
      </c>
      <c r="U22" s="292">
        <v>3079</v>
      </c>
      <c r="V22" s="292">
        <v>2267</v>
      </c>
      <c r="W22" s="292">
        <v>2232</v>
      </c>
      <c r="X22" s="292">
        <v>1595</v>
      </c>
      <c r="Y22" s="292">
        <v>1698</v>
      </c>
      <c r="Z22" s="292">
        <v>785</v>
      </c>
      <c r="AA22" s="296">
        <f t="shared" si="0"/>
        <v>70975</v>
      </c>
      <c r="AB22" s="296">
        <f t="shared" si="1"/>
        <v>57766</v>
      </c>
      <c r="AC22" s="296">
        <f t="shared" si="2"/>
        <v>128741</v>
      </c>
      <c r="AD22" s="996" t="s">
        <v>51</v>
      </c>
      <c r="AE22" s="996"/>
    </row>
    <row r="23" spans="1:31" ht="22.5" customHeight="1" x14ac:dyDescent="0.3">
      <c r="A23" s="1228" t="s">
        <v>27</v>
      </c>
      <c r="B23" s="1228"/>
      <c r="C23" s="292">
        <v>2316</v>
      </c>
      <c r="D23" s="292">
        <v>3453</v>
      </c>
      <c r="E23" s="292">
        <v>5066</v>
      </c>
      <c r="F23" s="292">
        <v>4956</v>
      </c>
      <c r="G23" s="292">
        <v>6138</v>
      </c>
      <c r="H23" s="292">
        <v>4962</v>
      </c>
      <c r="I23" s="292">
        <v>5981</v>
      </c>
      <c r="J23" s="292">
        <v>4377</v>
      </c>
      <c r="K23" s="292">
        <v>6838</v>
      </c>
      <c r="L23" s="292">
        <v>3734</v>
      </c>
      <c r="M23" s="292">
        <v>4604</v>
      </c>
      <c r="N23" s="292">
        <v>3620</v>
      </c>
      <c r="O23" s="996" t="s">
        <v>28</v>
      </c>
      <c r="P23" s="996"/>
      <c r="Q23" s="1228" t="s">
        <v>27</v>
      </c>
      <c r="R23" s="1228"/>
      <c r="S23" s="292">
        <v>3736</v>
      </c>
      <c r="T23" s="292">
        <v>2346</v>
      </c>
      <c r="U23" s="292">
        <v>2305</v>
      </c>
      <c r="V23" s="292">
        <v>1400</v>
      </c>
      <c r="W23" s="292">
        <v>1641</v>
      </c>
      <c r="X23" s="292">
        <v>937</v>
      </c>
      <c r="Y23" s="292">
        <v>1661</v>
      </c>
      <c r="Z23" s="292">
        <v>406</v>
      </c>
      <c r="AA23" s="296">
        <f t="shared" si="0"/>
        <v>40286</v>
      </c>
      <c r="AB23" s="296">
        <f t="shared" si="1"/>
        <v>30191</v>
      </c>
      <c r="AC23" s="296">
        <f t="shared" si="2"/>
        <v>70477</v>
      </c>
      <c r="AD23" s="996" t="s">
        <v>28</v>
      </c>
      <c r="AE23" s="996"/>
    </row>
    <row r="24" spans="1:31" ht="22.5" customHeight="1" x14ac:dyDescent="0.3">
      <c r="A24" s="1228" t="s">
        <v>29</v>
      </c>
      <c r="B24" s="1228"/>
      <c r="C24" s="292">
        <v>6052</v>
      </c>
      <c r="D24" s="292">
        <v>5741</v>
      </c>
      <c r="E24" s="292">
        <v>8826</v>
      </c>
      <c r="F24" s="292">
        <v>8145</v>
      </c>
      <c r="G24" s="292">
        <v>9904</v>
      </c>
      <c r="H24" s="292">
        <v>8913</v>
      </c>
      <c r="I24" s="292">
        <v>10546</v>
      </c>
      <c r="J24" s="292">
        <v>7130</v>
      </c>
      <c r="K24" s="292">
        <v>9728</v>
      </c>
      <c r="L24" s="292">
        <v>5995</v>
      </c>
      <c r="M24" s="292">
        <v>8986</v>
      </c>
      <c r="N24" s="292">
        <v>5091</v>
      </c>
      <c r="O24" s="996" t="s">
        <v>30</v>
      </c>
      <c r="P24" s="996"/>
      <c r="Q24" s="1228" t="s">
        <v>29</v>
      </c>
      <c r="R24" s="1228"/>
      <c r="S24" s="292">
        <v>5931</v>
      </c>
      <c r="T24" s="292">
        <v>2898</v>
      </c>
      <c r="U24" s="292">
        <v>2627</v>
      </c>
      <c r="V24" s="292">
        <v>1532</v>
      </c>
      <c r="W24" s="292">
        <v>2066</v>
      </c>
      <c r="X24" s="292">
        <v>871</v>
      </c>
      <c r="Y24" s="292">
        <v>1650</v>
      </c>
      <c r="Z24" s="292">
        <v>375</v>
      </c>
      <c r="AA24" s="296">
        <f t="shared" si="0"/>
        <v>66316</v>
      </c>
      <c r="AB24" s="296">
        <f t="shared" si="1"/>
        <v>46691</v>
      </c>
      <c r="AC24" s="296">
        <f t="shared" si="2"/>
        <v>113007</v>
      </c>
      <c r="AD24" s="996" t="s">
        <v>30</v>
      </c>
      <c r="AE24" s="996"/>
    </row>
    <row r="25" spans="1:31" ht="22.5" customHeight="1" x14ac:dyDescent="0.3">
      <c r="A25" s="1228" t="s">
        <v>31</v>
      </c>
      <c r="B25" s="1228"/>
      <c r="C25" s="292">
        <v>8774</v>
      </c>
      <c r="D25" s="292">
        <v>8952</v>
      </c>
      <c r="E25" s="292">
        <v>15023</v>
      </c>
      <c r="F25" s="292">
        <v>14837</v>
      </c>
      <c r="G25" s="292">
        <v>17114</v>
      </c>
      <c r="H25" s="292">
        <v>14626</v>
      </c>
      <c r="I25" s="292">
        <v>17356</v>
      </c>
      <c r="J25" s="292">
        <v>12730</v>
      </c>
      <c r="K25" s="292">
        <v>16846</v>
      </c>
      <c r="L25" s="292">
        <v>11955</v>
      </c>
      <c r="M25" s="292">
        <v>14472</v>
      </c>
      <c r="N25" s="292">
        <v>9553</v>
      </c>
      <c r="O25" s="996" t="s">
        <v>32</v>
      </c>
      <c r="P25" s="996"/>
      <c r="Q25" s="1228" t="s">
        <v>31</v>
      </c>
      <c r="R25" s="1228"/>
      <c r="S25" s="292">
        <v>10009</v>
      </c>
      <c r="T25" s="292">
        <v>6110</v>
      </c>
      <c r="U25" s="292">
        <v>5011</v>
      </c>
      <c r="V25" s="292">
        <v>3000</v>
      </c>
      <c r="W25" s="292">
        <v>3601</v>
      </c>
      <c r="X25" s="292">
        <v>1699</v>
      </c>
      <c r="Y25" s="292">
        <v>2665</v>
      </c>
      <c r="Z25" s="292">
        <v>646</v>
      </c>
      <c r="AA25" s="296">
        <f t="shared" si="0"/>
        <v>110871</v>
      </c>
      <c r="AB25" s="296">
        <f t="shared" si="1"/>
        <v>84108</v>
      </c>
      <c r="AC25" s="296">
        <f t="shared" si="2"/>
        <v>194979</v>
      </c>
      <c r="AD25" s="996" t="s">
        <v>32</v>
      </c>
      <c r="AE25" s="996"/>
    </row>
    <row r="26" spans="1:31" ht="22.5" customHeight="1" x14ac:dyDescent="0.3">
      <c r="A26" s="1228" t="s">
        <v>33</v>
      </c>
      <c r="B26" s="1228"/>
      <c r="C26" s="292">
        <v>4613</v>
      </c>
      <c r="D26" s="292">
        <v>3872</v>
      </c>
      <c r="E26" s="292">
        <v>7631</v>
      </c>
      <c r="F26" s="292">
        <v>5462</v>
      </c>
      <c r="G26" s="292">
        <v>7416</v>
      </c>
      <c r="H26" s="292">
        <v>7060</v>
      </c>
      <c r="I26" s="292">
        <v>8414</v>
      </c>
      <c r="J26" s="292">
        <v>5911</v>
      </c>
      <c r="K26" s="292">
        <v>8553</v>
      </c>
      <c r="L26" s="292">
        <v>5166</v>
      </c>
      <c r="M26" s="292">
        <v>7040</v>
      </c>
      <c r="N26" s="292">
        <v>4249</v>
      </c>
      <c r="O26" s="996" t="s">
        <v>34</v>
      </c>
      <c r="P26" s="996"/>
      <c r="Q26" s="1228" t="s">
        <v>33</v>
      </c>
      <c r="R26" s="1228"/>
      <c r="S26" s="292">
        <v>4150</v>
      </c>
      <c r="T26" s="292">
        <v>2576</v>
      </c>
      <c r="U26" s="292">
        <v>1552</v>
      </c>
      <c r="V26" s="292">
        <v>1133</v>
      </c>
      <c r="W26" s="292">
        <v>1417</v>
      </c>
      <c r="X26" s="292">
        <v>619</v>
      </c>
      <c r="Y26" s="292">
        <v>1612</v>
      </c>
      <c r="Z26" s="292">
        <v>326</v>
      </c>
      <c r="AA26" s="296">
        <f t="shared" si="0"/>
        <v>52398</v>
      </c>
      <c r="AB26" s="296">
        <f t="shared" si="1"/>
        <v>36374</v>
      </c>
      <c r="AC26" s="296">
        <f t="shared" si="2"/>
        <v>88772</v>
      </c>
      <c r="AD26" s="996" t="s">
        <v>34</v>
      </c>
      <c r="AE26" s="996"/>
    </row>
    <row r="27" spans="1:31" ht="18.75" customHeight="1" thickBot="1" x14ac:dyDescent="0.35">
      <c r="A27" s="1229" t="s">
        <v>35</v>
      </c>
      <c r="B27" s="1229"/>
      <c r="C27" s="67">
        <v>12911</v>
      </c>
      <c r="D27" s="67">
        <v>15328</v>
      </c>
      <c r="E27" s="67">
        <v>21650</v>
      </c>
      <c r="F27" s="67">
        <v>22306</v>
      </c>
      <c r="G27" s="67">
        <v>23282</v>
      </c>
      <c r="H27" s="67">
        <v>21987</v>
      </c>
      <c r="I27" s="67">
        <v>21882</v>
      </c>
      <c r="J27" s="67">
        <v>18534</v>
      </c>
      <c r="K27" s="67">
        <v>22081</v>
      </c>
      <c r="L27" s="67">
        <v>15063</v>
      </c>
      <c r="M27" s="67">
        <v>17251</v>
      </c>
      <c r="N27" s="307">
        <v>11904</v>
      </c>
      <c r="O27" s="1041" t="s">
        <v>52</v>
      </c>
      <c r="P27" s="1041"/>
      <c r="Q27" s="1229" t="s">
        <v>35</v>
      </c>
      <c r="R27" s="1229"/>
      <c r="S27" s="307">
        <v>12183</v>
      </c>
      <c r="T27" s="307">
        <v>6694</v>
      </c>
      <c r="U27" s="307">
        <v>4321</v>
      </c>
      <c r="V27" s="307">
        <v>3436</v>
      </c>
      <c r="W27" s="307">
        <v>3235</v>
      </c>
      <c r="X27" s="307">
        <v>1625</v>
      </c>
      <c r="Y27" s="307">
        <v>2493</v>
      </c>
      <c r="Z27" s="307">
        <v>926</v>
      </c>
      <c r="AA27" s="302">
        <f t="shared" si="0"/>
        <v>141289</v>
      </c>
      <c r="AB27" s="302">
        <f t="shared" si="1"/>
        <v>117803</v>
      </c>
      <c r="AC27" s="302">
        <f t="shared" si="2"/>
        <v>259092</v>
      </c>
      <c r="AD27" s="1041" t="s">
        <v>52</v>
      </c>
      <c r="AE27" s="1041"/>
    </row>
    <row r="28" spans="1:31" ht="17.25" customHeight="1" thickBot="1" x14ac:dyDescent="0.35">
      <c r="A28" s="1226" t="s">
        <v>8</v>
      </c>
      <c r="B28" s="1226"/>
      <c r="C28" s="16">
        <f>SUM(C8:C27)</f>
        <v>146540</v>
      </c>
      <c r="D28" s="16">
        <f t="shared" ref="D28:N28" si="3">SUM(D8:D27)</f>
        <v>160970</v>
      </c>
      <c r="E28" s="16">
        <f t="shared" si="3"/>
        <v>220983</v>
      </c>
      <c r="F28" s="16">
        <f t="shared" si="3"/>
        <v>205392</v>
      </c>
      <c r="G28" s="16">
        <f t="shared" si="3"/>
        <v>245690</v>
      </c>
      <c r="H28" s="16">
        <f t="shared" si="3"/>
        <v>211010</v>
      </c>
      <c r="I28" s="16">
        <f t="shared" si="3"/>
        <v>240674</v>
      </c>
      <c r="J28" s="16">
        <f t="shared" si="3"/>
        <v>186525</v>
      </c>
      <c r="K28" s="16">
        <f t="shared" si="3"/>
        <v>231204</v>
      </c>
      <c r="L28" s="16">
        <f t="shared" si="3"/>
        <v>170793</v>
      </c>
      <c r="M28" s="16">
        <f t="shared" si="3"/>
        <v>199587</v>
      </c>
      <c r="N28" s="16">
        <f t="shared" si="3"/>
        <v>150330</v>
      </c>
      <c r="O28" s="1037" t="s">
        <v>381</v>
      </c>
      <c r="P28" s="1037"/>
      <c r="Q28" s="1227" t="s">
        <v>8</v>
      </c>
      <c r="R28" s="1227"/>
      <c r="S28" s="16">
        <f>SUM(S8:S27)</f>
        <v>136924</v>
      </c>
      <c r="T28" s="16">
        <f t="shared" ref="T28:AC28" si="4">SUM(T8:T27)</f>
        <v>84786</v>
      </c>
      <c r="U28" s="16">
        <f t="shared" si="4"/>
        <v>61075</v>
      </c>
      <c r="V28" s="16">
        <f t="shared" si="4"/>
        <v>39931</v>
      </c>
      <c r="W28" s="16">
        <f t="shared" si="4"/>
        <v>43662</v>
      </c>
      <c r="X28" s="16">
        <f t="shared" si="4"/>
        <v>23210</v>
      </c>
      <c r="Y28" s="16">
        <f t="shared" si="4"/>
        <v>36058</v>
      </c>
      <c r="Z28" s="16">
        <f t="shared" si="4"/>
        <v>13510</v>
      </c>
      <c r="AA28" s="16">
        <f t="shared" si="4"/>
        <v>1562397</v>
      </c>
      <c r="AB28" s="16">
        <f t="shared" si="4"/>
        <v>1246457</v>
      </c>
      <c r="AC28" s="16">
        <f t="shared" si="4"/>
        <v>2808854</v>
      </c>
      <c r="AD28" s="1037" t="s">
        <v>381</v>
      </c>
      <c r="AE28" s="1037"/>
    </row>
    <row r="29" spans="1:31" ht="18.75" customHeight="1" thickTop="1" x14ac:dyDescent="0.3">
      <c r="A29" s="82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</row>
  </sheetData>
  <mergeCells count="96">
    <mergeCell ref="A1:P1"/>
    <mergeCell ref="AD3:AE3"/>
    <mergeCell ref="A2:P2"/>
    <mergeCell ref="A3:N3"/>
    <mergeCell ref="O3:P3"/>
    <mergeCell ref="Q3:AC3"/>
    <mergeCell ref="W4:X4"/>
    <mergeCell ref="U5:V5"/>
    <mergeCell ref="W5:X5"/>
    <mergeCell ref="A4:B7"/>
    <mergeCell ref="C4:D4"/>
    <mergeCell ref="E4:F4"/>
    <mergeCell ref="G4:H4"/>
    <mergeCell ref="I4:J4"/>
    <mergeCell ref="K4:L4"/>
    <mergeCell ref="AD9:AE9"/>
    <mergeCell ref="Y4:Z4"/>
    <mergeCell ref="AA4:AC4"/>
    <mergeCell ref="AD4:AE7"/>
    <mergeCell ref="C5:D5"/>
    <mergeCell ref="E5:F5"/>
    <mergeCell ref="G5:H5"/>
    <mergeCell ref="I5:J5"/>
    <mergeCell ref="K5:L5"/>
    <mergeCell ref="M5:N5"/>
    <mergeCell ref="S5:T5"/>
    <mergeCell ref="M4:N4"/>
    <mergeCell ref="O4:P7"/>
    <mergeCell ref="Q4:R7"/>
    <mergeCell ref="S4:T4"/>
    <mergeCell ref="U4:V4"/>
    <mergeCell ref="Y5:Z5"/>
    <mergeCell ref="AA5:AC5"/>
    <mergeCell ref="A9:B9"/>
    <mergeCell ref="O9:P9"/>
    <mergeCell ref="Q9:R9"/>
    <mergeCell ref="A8:B8"/>
    <mergeCell ref="Q8:R8"/>
    <mergeCell ref="A10:B10"/>
    <mergeCell ref="O10:P10"/>
    <mergeCell ref="Q10:R10"/>
    <mergeCell ref="AD10:AE10"/>
    <mergeCell ref="A11:B11"/>
    <mergeCell ref="O11:P11"/>
    <mergeCell ref="Q11:R11"/>
    <mergeCell ref="AD11:AE11"/>
    <mergeCell ref="A12:A17"/>
    <mergeCell ref="P12:P17"/>
    <mergeCell ref="Q12:Q17"/>
    <mergeCell ref="AE12:AE17"/>
    <mergeCell ref="A19:B19"/>
    <mergeCell ref="O19:P19"/>
    <mergeCell ref="Q19:R19"/>
    <mergeCell ref="AD19:AE19"/>
    <mergeCell ref="A18:B18"/>
    <mergeCell ref="Q18:R18"/>
    <mergeCell ref="O18:P18"/>
    <mergeCell ref="AD18:AE18"/>
    <mergeCell ref="A20:B20"/>
    <mergeCell ref="O20:P20"/>
    <mergeCell ref="Q20:R20"/>
    <mergeCell ref="AD20:AE20"/>
    <mergeCell ref="A21:B21"/>
    <mergeCell ref="O21:P21"/>
    <mergeCell ref="Q21:R21"/>
    <mergeCell ref="AD21:AE21"/>
    <mergeCell ref="A22:B22"/>
    <mergeCell ref="O22:P22"/>
    <mergeCell ref="Q22:R22"/>
    <mergeCell ref="AD22:AE22"/>
    <mergeCell ref="A23:B23"/>
    <mergeCell ref="O23:P23"/>
    <mergeCell ref="Q23:R23"/>
    <mergeCell ref="AD23:AE23"/>
    <mergeCell ref="Q24:R24"/>
    <mergeCell ref="AD24:AE24"/>
    <mergeCell ref="A25:B25"/>
    <mergeCell ref="O25:P25"/>
    <mergeCell ref="Q25:R25"/>
    <mergeCell ref="AD25:AE25"/>
    <mergeCell ref="AD8:AE8"/>
    <mergeCell ref="O8:P8"/>
    <mergeCell ref="A28:B28"/>
    <mergeCell ref="O28:P28"/>
    <mergeCell ref="Q28:R28"/>
    <mergeCell ref="AD28:AE28"/>
    <mergeCell ref="A26:B26"/>
    <mergeCell ref="O26:P26"/>
    <mergeCell ref="Q26:R26"/>
    <mergeCell ref="AD26:AE26"/>
    <mergeCell ref="A27:B27"/>
    <mergeCell ref="O27:P27"/>
    <mergeCell ref="Q27:R27"/>
    <mergeCell ref="AD27:AE27"/>
    <mergeCell ref="A24:B24"/>
    <mergeCell ref="O24:P24"/>
  </mergeCells>
  <printOptions horizontalCentered="1"/>
  <pageMargins left="0.2" right="0.2" top="1" bottom="0.75" header="0.3" footer="0.3"/>
  <pageSetup paperSize="9" scale="75" firstPageNumber="61" orientation="landscape" r:id="rId1"/>
  <colBreaks count="1" manualBreakCount="1">
    <brk id="16" max="27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29"/>
  <sheetViews>
    <sheetView rightToLeft="1" view="pageBreakPreview" topLeftCell="A13" zoomScale="82" zoomScaleNormal="80" zoomScaleSheetLayoutView="82" workbookViewId="0">
      <selection activeCell="E15" sqref="E15"/>
    </sheetView>
  </sheetViews>
  <sheetFormatPr defaultRowHeight="20.25" x14ac:dyDescent="0.3"/>
  <cols>
    <col min="1" max="1" width="2.83203125" style="181" customWidth="1"/>
    <col min="2" max="2" width="7" style="181" customWidth="1"/>
    <col min="3" max="3" width="6.5" style="181" customWidth="1"/>
    <col min="4" max="4" width="7.4140625" style="181" customWidth="1"/>
    <col min="5" max="5" width="6.4140625" style="181" customWidth="1"/>
    <col min="6" max="6" width="6.83203125" style="181" customWidth="1"/>
    <col min="7" max="7" width="6.25" style="181" customWidth="1"/>
    <col min="8" max="8" width="6.6640625" style="181" customWidth="1"/>
    <col min="9" max="9" width="6.25" style="181" customWidth="1"/>
    <col min="10" max="10" width="6.83203125" style="181" customWidth="1"/>
    <col min="11" max="11" width="5.75" style="181" customWidth="1"/>
    <col min="12" max="12" width="6.5" style="181" customWidth="1"/>
    <col min="13" max="13" width="6.9140625" style="181" customWidth="1"/>
    <col min="14" max="14" width="7.25" style="181" customWidth="1"/>
    <col min="15" max="15" width="7.4140625" style="181" customWidth="1"/>
    <col min="16" max="16" width="10.33203125" style="181" customWidth="1"/>
    <col min="17" max="17" width="2.83203125" style="181" customWidth="1"/>
    <col min="18" max="16384" width="8.6640625" style="181"/>
  </cols>
  <sheetData>
    <row r="1" spans="1:28" ht="27.75" customHeight="1" x14ac:dyDescent="0.3">
      <c r="A1" s="1097" t="s">
        <v>573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</row>
    <row r="2" spans="1:28" s="189" customFormat="1" ht="38.25" customHeight="1" x14ac:dyDescent="0.3">
      <c r="A2" s="1049" t="s">
        <v>963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234"/>
      <c r="S2" s="1234"/>
      <c r="T2" s="1234"/>
      <c r="U2" s="1234"/>
      <c r="V2" s="1234"/>
      <c r="W2" s="1234"/>
    </row>
    <row r="3" spans="1:28" ht="20.25" customHeight="1" thickBot="1" x14ac:dyDescent="0.35">
      <c r="A3" s="1093" t="s">
        <v>1173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1174</v>
      </c>
      <c r="Q3" s="1094"/>
    </row>
    <row r="4" spans="1:28" ht="21" customHeight="1" thickTop="1" x14ac:dyDescent="0.3">
      <c r="A4" s="1052" t="s">
        <v>0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28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  <c r="T5" s="1235"/>
      <c r="U5" s="1236"/>
      <c r="V5" s="1236"/>
      <c r="W5" s="1235"/>
      <c r="X5" s="1235"/>
      <c r="Y5" s="1235"/>
      <c r="Z5" s="1235"/>
      <c r="AA5" s="1236"/>
      <c r="AB5" s="1236"/>
    </row>
    <row r="6" spans="1:28" ht="18.75" customHeight="1" x14ac:dyDescent="0.3">
      <c r="A6" s="1053"/>
      <c r="B6" s="1053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59"/>
      <c r="Q6" s="1059"/>
      <c r="T6" s="692"/>
      <c r="U6" s="692"/>
      <c r="V6" s="692"/>
      <c r="W6" s="692"/>
      <c r="X6" s="692"/>
      <c r="Y6" s="692"/>
      <c r="Z6" s="692"/>
      <c r="AA6" s="692"/>
      <c r="AB6" s="692"/>
    </row>
    <row r="7" spans="1:28" ht="20.25" customHeight="1" thickBot="1" x14ac:dyDescent="0.35">
      <c r="A7" s="1054"/>
      <c r="B7" s="1054"/>
      <c r="C7" s="194" t="s">
        <v>9</v>
      </c>
      <c r="D7" s="194" t="s">
        <v>10</v>
      </c>
      <c r="E7" s="194" t="s">
        <v>9</v>
      </c>
      <c r="F7" s="194" t="s">
        <v>10</v>
      </c>
      <c r="G7" s="194" t="s">
        <v>9</v>
      </c>
      <c r="H7" s="194" t="s">
        <v>10</v>
      </c>
      <c r="I7" s="194" t="s">
        <v>9</v>
      </c>
      <c r="J7" s="194" t="s">
        <v>10</v>
      </c>
      <c r="K7" s="194" t="s">
        <v>9</v>
      </c>
      <c r="L7" s="194" t="s">
        <v>10</v>
      </c>
      <c r="M7" s="194" t="s">
        <v>9</v>
      </c>
      <c r="N7" s="194" t="s">
        <v>10</v>
      </c>
      <c r="O7" s="194" t="s">
        <v>12</v>
      </c>
      <c r="P7" s="1060"/>
      <c r="Q7" s="1060"/>
      <c r="T7" s="324"/>
      <c r="U7" s="324"/>
      <c r="V7" s="324"/>
      <c r="W7" s="3"/>
      <c r="X7" s="3"/>
      <c r="Y7" s="3"/>
      <c r="Z7" s="3"/>
      <c r="AA7" s="3"/>
      <c r="AB7" s="3"/>
    </row>
    <row r="8" spans="1:28" ht="25.5" customHeight="1" x14ac:dyDescent="0.3">
      <c r="A8" s="992" t="s">
        <v>533</v>
      </c>
      <c r="B8" s="992"/>
      <c r="C8" s="325">
        <v>8142</v>
      </c>
      <c r="D8" s="325">
        <v>8978</v>
      </c>
      <c r="E8" s="325">
        <v>10935</v>
      </c>
      <c r="F8" s="325">
        <v>9224</v>
      </c>
      <c r="G8" s="325">
        <v>8776</v>
      </c>
      <c r="H8" s="325">
        <v>4733</v>
      </c>
      <c r="I8" s="325">
        <v>5103</v>
      </c>
      <c r="J8" s="325">
        <v>1979</v>
      </c>
      <c r="K8" s="325">
        <v>3018</v>
      </c>
      <c r="L8" s="325">
        <v>1431</v>
      </c>
      <c r="M8" s="326">
        <f>SUM(C8,E8,G8,I8,K8)</f>
        <v>35974</v>
      </c>
      <c r="N8" s="326">
        <f>SUM(D8,F8,H8,J8,L8)</f>
        <v>26345</v>
      </c>
      <c r="O8" s="326">
        <f>SUM(M8:N8)</f>
        <v>62319</v>
      </c>
      <c r="P8" s="991" t="s">
        <v>743</v>
      </c>
      <c r="Q8" s="991"/>
      <c r="T8" s="324"/>
      <c r="U8" s="324"/>
      <c r="V8" s="324"/>
    </row>
    <row r="9" spans="1:28" ht="21" customHeight="1" x14ac:dyDescent="0.3">
      <c r="A9" s="993" t="s">
        <v>14</v>
      </c>
      <c r="B9" s="993"/>
      <c r="C9" s="309">
        <v>8714</v>
      </c>
      <c r="D9" s="309">
        <v>6614</v>
      </c>
      <c r="E9" s="309">
        <v>5825</v>
      </c>
      <c r="F9" s="309">
        <v>3884</v>
      </c>
      <c r="G9" s="309">
        <v>3470</v>
      </c>
      <c r="H9" s="309">
        <v>2784</v>
      </c>
      <c r="I9" s="309">
        <v>2410</v>
      </c>
      <c r="J9" s="309">
        <v>907</v>
      </c>
      <c r="K9" s="309">
        <v>1289</v>
      </c>
      <c r="L9" s="309">
        <v>581</v>
      </c>
      <c r="M9" s="327">
        <f t="shared" ref="M9:M27" si="0">SUM(C9,E9,G9,I9,K9)</f>
        <v>21708</v>
      </c>
      <c r="N9" s="327">
        <f t="shared" ref="N9:N27" si="1">SUM(D9,F9,H9,J9,L9)</f>
        <v>14770</v>
      </c>
      <c r="O9" s="327">
        <f t="shared" ref="O9:O27" si="2">SUM(M9:N9)</f>
        <v>36478</v>
      </c>
      <c r="P9" s="994" t="s">
        <v>15</v>
      </c>
      <c r="Q9" s="994"/>
    </row>
    <row r="10" spans="1:28" ht="21" customHeight="1" x14ac:dyDescent="0.3">
      <c r="A10" s="995" t="s">
        <v>16</v>
      </c>
      <c r="B10" s="995"/>
      <c r="C10" s="34">
        <v>5435</v>
      </c>
      <c r="D10" s="34">
        <v>6609</v>
      </c>
      <c r="E10" s="34">
        <v>4837</v>
      </c>
      <c r="F10" s="34">
        <v>3453</v>
      </c>
      <c r="G10" s="34">
        <v>2546</v>
      </c>
      <c r="H10" s="34">
        <v>1388</v>
      </c>
      <c r="I10" s="34">
        <v>1377</v>
      </c>
      <c r="J10" s="34">
        <v>612</v>
      </c>
      <c r="K10" s="34">
        <v>1270</v>
      </c>
      <c r="L10" s="34">
        <v>299</v>
      </c>
      <c r="M10" s="327">
        <f t="shared" si="0"/>
        <v>15465</v>
      </c>
      <c r="N10" s="327">
        <f t="shared" si="1"/>
        <v>12361</v>
      </c>
      <c r="O10" s="327">
        <f t="shared" si="2"/>
        <v>27826</v>
      </c>
      <c r="P10" s="996" t="s">
        <v>17</v>
      </c>
      <c r="Q10" s="996"/>
    </row>
    <row r="11" spans="1:28" ht="21" customHeight="1" x14ac:dyDescent="0.3">
      <c r="A11" s="995" t="s">
        <v>18</v>
      </c>
      <c r="B11" s="995"/>
      <c r="C11" s="34">
        <v>9485</v>
      </c>
      <c r="D11" s="34">
        <v>10502</v>
      </c>
      <c r="E11" s="34">
        <v>4581</v>
      </c>
      <c r="F11" s="34">
        <v>3362</v>
      </c>
      <c r="G11" s="34">
        <v>2898</v>
      </c>
      <c r="H11" s="34">
        <v>1615</v>
      </c>
      <c r="I11" s="34">
        <v>1837</v>
      </c>
      <c r="J11" s="34">
        <v>712</v>
      </c>
      <c r="K11" s="34">
        <v>1659</v>
      </c>
      <c r="L11" s="34">
        <v>306</v>
      </c>
      <c r="M11" s="327">
        <f t="shared" si="0"/>
        <v>20460</v>
      </c>
      <c r="N11" s="327">
        <f t="shared" si="1"/>
        <v>16497</v>
      </c>
      <c r="O11" s="327">
        <f t="shared" si="2"/>
        <v>36957</v>
      </c>
      <c r="P11" s="996" t="s">
        <v>19</v>
      </c>
      <c r="Q11" s="996"/>
    </row>
    <row r="12" spans="1:28" ht="21" customHeight="1" x14ac:dyDescent="0.3">
      <c r="A12" s="997" t="s">
        <v>20</v>
      </c>
      <c r="B12" s="290" t="s">
        <v>399</v>
      </c>
      <c r="C12" s="34">
        <v>7248</v>
      </c>
      <c r="D12" s="34">
        <v>8759</v>
      </c>
      <c r="E12" s="34">
        <v>4596</v>
      </c>
      <c r="F12" s="34">
        <v>3596</v>
      </c>
      <c r="G12" s="34">
        <v>2282</v>
      </c>
      <c r="H12" s="34">
        <v>1735</v>
      </c>
      <c r="I12" s="34">
        <v>1375</v>
      </c>
      <c r="J12" s="34">
        <v>800</v>
      </c>
      <c r="K12" s="34">
        <v>1078</v>
      </c>
      <c r="L12" s="34">
        <v>465</v>
      </c>
      <c r="M12" s="327">
        <f t="shared" si="0"/>
        <v>16579</v>
      </c>
      <c r="N12" s="327">
        <f t="shared" si="1"/>
        <v>15355</v>
      </c>
      <c r="O12" s="327">
        <f t="shared" si="2"/>
        <v>31934</v>
      </c>
      <c r="P12" s="291" t="s">
        <v>43</v>
      </c>
      <c r="Q12" s="1000" t="s">
        <v>380</v>
      </c>
    </row>
    <row r="13" spans="1:28" ht="21" customHeight="1" x14ac:dyDescent="0.3">
      <c r="A13" s="998"/>
      <c r="B13" s="290" t="s">
        <v>400</v>
      </c>
      <c r="C13" s="34">
        <v>12825</v>
      </c>
      <c r="D13" s="34">
        <v>15503</v>
      </c>
      <c r="E13" s="34">
        <v>7212</v>
      </c>
      <c r="F13" s="34">
        <v>4967</v>
      </c>
      <c r="G13" s="34">
        <v>5263</v>
      </c>
      <c r="H13" s="34">
        <v>2674</v>
      </c>
      <c r="I13" s="34">
        <v>3655</v>
      </c>
      <c r="J13" s="34">
        <v>1213</v>
      </c>
      <c r="K13" s="34">
        <v>1993</v>
      </c>
      <c r="L13" s="34">
        <v>849</v>
      </c>
      <c r="M13" s="327">
        <f t="shared" si="0"/>
        <v>30948</v>
      </c>
      <c r="N13" s="327">
        <f t="shared" si="1"/>
        <v>25206</v>
      </c>
      <c r="O13" s="327">
        <f t="shared" si="2"/>
        <v>56154</v>
      </c>
      <c r="P13" s="291" t="s">
        <v>44</v>
      </c>
      <c r="Q13" s="1001"/>
    </row>
    <row r="14" spans="1:28" ht="21" customHeight="1" x14ac:dyDescent="0.3">
      <c r="A14" s="998"/>
      <c r="B14" s="290" t="s">
        <v>401</v>
      </c>
      <c r="C14" s="34">
        <v>4763</v>
      </c>
      <c r="D14" s="34">
        <v>5999</v>
      </c>
      <c r="E14" s="34">
        <v>4746</v>
      </c>
      <c r="F14" s="34">
        <v>3862</v>
      </c>
      <c r="G14" s="34">
        <v>2619</v>
      </c>
      <c r="H14" s="34">
        <v>1592</v>
      </c>
      <c r="I14" s="34">
        <v>1503</v>
      </c>
      <c r="J14" s="34">
        <v>675</v>
      </c>
      <c r="K14" s="34">
        <v>1405</v>
      </c>
      <c r="L14" s="34">
        <v>318</v>
      </c>
      <c r="M14" s="327">
        <f t="shared" si="0"/>
        <v>15036</v>
      </c>
      <c r="N14" s="327">
        <f t="shared" si="1"/>
        <v>12446</v>
      </c>
      <c r="O14" s="327">
        <f t="shared" si="2"/>
        <v>27482</v>
      </c>
      <c r="P14" s="291" t="s">
        <v>45</v>
      </c>
      <c r="Q14" s="1001"/>
    </row>
    <row r="15" spans="1:28" ht="21" customHeight="1" x14ac:dyDescent="0.3">
      <c r="A15" s="998"/>
      <c r="B15" s="290" t="s">
        <v>382</v>
      </c>
      <c r="C15" s="34">
        <v>6076</v>
      </c>
      <c r="D15" s="34">
        <v>5855</v>
      </c>
      <c r="E15" s="34">
        <v>3333</v>
      </c>
      <c r="F15" s="34">
        <v>2215</v>
      </c>
      <c r="G15" s="34">
        <v>1607</v>
      </c>
      <c r="H15" s="34">
        <v>740</v>
      </c>
      <c r="I15" s="34">
        <v>1055</v>
      </c>
      <c r="J15" s="34">
        <v>420</v>
      </c>
      <c r="K15" s="34">
        <v>1138</v>
      </c>
      <c r="L15" s="34">
        <v>188</v>
      </c>
      <c r="M15" s="327">
        <f t="shared" si="0"/>
        <v>13209</v>
      </c>
      <c r="N15" s="327">
        <f t="shared" si="1"/>
        <v>9418</v>
      </c>
      <c r="O15" s="327">
        <f t="shared" si="2"/>
        <v>22627</v>
      </c>
      <c r="P15" s="291" t="s">
        <v>46</v>
      </c>
      <c r="Q15" s="1001"/>
    </row>
    <row r="16" spans="1:28" ht="21" customHeight="1" x14ac:dyDescent="0.3">
      <c r="A16" s="998"/>
      <c r="B16" s="290" t="s">
        <v>383</v>
      </c>
      <c r="C16" s="34">
        <v>9998</v>
      </c>
      <c r="D16" s="34">
        <v>11878</v>
      </c>
      <c r="E16" s="34">
        <v>4280</v>
      </c>
      <c r="F16" s="34">
        <v>2748</v>
      </c>
      <c r="G16" s="34">
        <v>2508</v>
      </c>
      <c r="H16" s="34">
        <v>1472</v>
      </c>
      <c r="I16" s="34">
        <v>1437</v>
      </c>
      <c r="J16" s="34">
        <v>769</v>
      </c>
      <c r="K16" s="34">
        <v>1173</v>
      </c>
      <c r="L16" s="34">
        <v>465</v>
      </c>
      <c r="M16" s="327">
        <f t="shared" si="0"/>
        <v>19396</v>
      </c>
      <c r="N16" s="327">
        <f t="shared" si="1"/>
        <v>17332</v>
      </c>
      <c r="O16" s="327">
        <f t="shared" si="2"/>
        <v>36728</v>
      </c>
      <c r="P16" s="291" t="s">
        <v>47</v>
      </c>
      <c r="Q16" s="1001"/>
    </row>
    <row r="17" spans="1:17" ht="21" customHeight="1" x14ac:dyDescent="0.3">
      <c r="A17" s="999"/>
      <c r="B17" s="290" t="s">
        <v>384</v>
      </c>
      <c r="C17" s="34">
        <v>6066</v>
      </c>
      <c r="D17" s="34">
        <v>6863</v>
      </c>
      <c r="E17" s="34">
        <v>3727</v>
      </c>
      <c r="F17" s="34">
        <v>3116</v>
      </c>
      <c r="G17" s="34">
        <v>2558</v>
      </c>
      <c r="H17" s="34">
        <v>1408</v>
      </c>
      <c r="I17" s="34">
        <v>1513</v>
      </c>
      <c r="J17" s="34">
        <v>606</v>
      </c>
      <c r="K17" s="34">
        <v>1102</v>
      </c>
      <c r="L17" s="34">
        <v>274</v>
      </c>
      <c r="M17" s="327">
        <f t="shared" si="0"/>
        <v>14966</v>
      </c>
      <c r="N17" s="327">
        <f t="shared" si="1"/>
        <v>12267</v>
      </c>
      <c r="O17" s="327">
        <f t="shared" si="2"/>
        <v>27233</v>
      </c>
      <c r="P17" s="291" t="s">
        <v>48</v>
      </c>
      <c r="Q17" s="1002"/>
    </row>
    <row r="18" spans="1:17" s="582" customFormat="1" ht="21" customHeight="1" x14ac:dyDescent="0.3">
      <c r="A18" s="995" t="s">
        <v>397</v>
      </c>
      <c r="B18" s="995"/>
      <c r="C18" s="675">
        <v>5642</v>
      </c>
      <c r="D18" s="675">
        <v>5125</v>
      </c>
      <c r="E18" s="675">
        <v>4750</v>
      </c>
      <c r="F18" s="675">
        <v>3491</v>
      </c>
      <c r="G18" s="675">
        <v>3505</v>
      </c>
      <c r="H18" s="675">
        <v>2488</v>
      </c>
      <c r="I18" s="675">
        <v>2124</v>
      </c>
      <c r="J18" s="675">
        <v>1356</v>
      </c>
      <c r="K18" s="675">
        <v>1082</v>
      </c>
      <c r="L18" s="675">
        <v>792</v>
      </c>
      <c r="M18" s="675">
        <f t="shared" si="0"/>
        <v>17103</v>
      </c>
      <c r="N18" s="675">
        <f t="shared" si="1"/>
        <v>13252</v>
      </c>
      <c r="O18" s="675">
        <f t="shared" si="2"/>
        <v>30355</v>
      </c>
      <c r="P18" s="996" t="s">
        <v>438</v>
      </c>
      <c r="Q18" s="996"/>
    </row>
    <row r="19" spans="1:17" s="582" customFormat="1" ht="21" customHeight="1" x14ac:dyDescent="0.3">
      <c r="A19" s="995" t="s">
        <v>22</v>
      </c>
      <c r="B19" s="995"/>
      <c r="C19" s="675">
        <v>11118</v>
      </c>
      <c r="D19" s="675">
        <v>10693</v>
      </c>
      <c r="E19" s="675">
        <v>8013</v>
      </c>
      <c r="F19" s="675">
        <v>5715</v>
      </c>
      <c r="G19" s="675">
        <v>5181</v>
      </c>
      <c r="H19" s="675">
        <v>2355</v>
      </c>
      <c r="I19" s="675">
        <v>3471</v>
      </c>
      <c r="J19" s="675">
        <v>1223</v>
      </c>
      <c r="K19" s="675">
        <v>2288</v>
      </c>
      <c r="L19" s="675">
        <v>845</v>
      </c>
      <c r="M19" s="675">
        <f t="shared" si="0"/>
        <v>30071</v>
      </c>
      <c r="N19" s="675">
        <f t="shared" si="1"/>
        <v>20831</v>
      </c>
      <c r="O19" s="675">
        <f t="shared" si="2"/>
        <v>50902</v>
      </c>
      <c r="P19" s="996" t="s">
        <v>49</v>
      </c>
      <c r="Q19" s="996"/>
    </row>
    <row r="20" spans="1:17" s="582" customFormat="1" ht="21" customHeight="1" x14ac:dyDescent="0.3">
      <c r="A20" s="995" t="s">
        <v>23</v>
      </c>
      <c r="B20" s="995"/>
      <c r="C20" s="675">
        <v>4863</v>
      </c>
      <c r="D20" s="675">
        <v>6155</v>
      </c>
      <c r="E20" s="675">
        <v>4936</v>
      </c>
      <c r="F20" s="675">
        <v>4316</v>
      </c>
      <c r="G20" s="675">
        <v>3174</v>
      </c>
      <c r="H20" s="675">
        <v>2034</v>
      </c>
      <c r="I20" s="675">
        <v>2170</v>
      </c>
      <c r="J20" s="675">
        <v>991</v>
      </c>
      <c r="K20" s="675">
        <v>1995</v>
      </c>
      <c r="L20" s="675">
        <v>725</v>
      </c>
      <c r="M20" s="675">
        <f t="shared" si="0"/>
        <v>17138</v>
      </c>
      <c r="N20" s="675">
        <f t="shared" si="1"/>
        <v>14221</v>
      </c>
      <c r="O20" s="675">
        <f t="shared" si="2"/>
        <v>31359</v>
      </c>
      <c r="P20" s="996" t="s">
        <v>24</v>
      </c>
      <c r="Q20" s="996"/>
    </row>
    <row r="21" spans="1:17" s="582" customFormat="1" ht="21" customHeight="1" x14ac:dyDescent="0.3">
      <c r="A21" s="995" t="s">
        <v>25</v>
      </c>
      <c r="B21" s="995"/>
      <c r="C21" s="675">
        <v>5823</v>
      </c>
      <c r="D21" s="675">
        <v>7352</v>
      </c>
      <c r="E21" s="675">
        <v>5566</v>
      </c>
      <c r="F21" s="675">
        <v>4413</v>
      </c>
      <c r="G21" s="675">
        <v>3919</v>
      </c>
      <c r="H21" s="675">
        <v>2318</v>
      </c>
      <c r="I21" s="675">
        <v>2757</v>
      </c>
      <c r="J21" s="675">
        <v>1157</v>
      </c>
      <c r="K21" s="675">
        <v>1756</v>
      </c>
      <c r="L21" s="675">
        <v>835</v>
      </c>
      <c r="M21" s="675">
        <f t="shared" si="0"/>
        <v>19821</v>
      </c>
      <c r="N21" s="675">
        <f t="shared" si="1"/>
        <v>16075</v>
      </c>
      <c r="O21" s="675">
        <f t="shared" si="2"/>
        <v>35896</v>
      </c>
      <c r="P21" s="996" t="s">
        <v>50</v>
      </c>
      <c r="Q21" s="996"/>
    </row>
    <row r="22" spans="1:17" s="582" customFormat="1" ht="21" customHeight="1" x14ac:dyDescent="0.3">
      <c r="A22" s="995" t="s">
        <v>64</v>
      </c>
      <c r="B22" s="995"/>
      <c r="C22" s="675">
        <v>5676</v>
      </c>
      <c r="D22" s="675">
        <v>6739</v>
      </c>
      <c r="E22" s="675">
        <v>5415</v>
      </c>
      <c r="F22" s="675">
        <v>4161</v>
      </c>
      <c r="G22" s="675">
        <v>4647</v>
      </c>
      <c r="H22" s="675">
        <v>2147</v>
      </c>
      <c r="I22" s="675">
        <v>2738</v>
      </c>
      <c r="J22" s="675">
        <v>1680</v>
      </c>
      <c r="K22" s="675">
        <v>2621</v>
      </c>
      <c r="L22" s="675">
        <v>537</v>
      </c>
      <c r="M22" s="675">
        <f t="shared" si="0"/>
        <v>21097</v>
      </c>
      <c r="N22" s="675">
        <f t="shared" si="1"/>
        <v>15264</v>
      </c>
      <c r="O22" s="675">
        <f t="shared" si="2"/>
        <v>36361</v>
      </c>
      <c r="P22" s="996" t="s">
        <v>51</v>
      </c>
      <c r="Q22" s="996"/>
    </row>
    <row r="23" spans="1:17" s="582" customFormat="1" ht="21" customHeight="1" x14ac:dyDescent="0.3">
      <c r="A23" s="995" t="s">
        <v>27</v>
      </c>
      <c r="B23" s="995"/>
      <c r="C23" s="675">
        <v>2316</v>
      </c>
      <c r="D23" s="675">
        <v>3453</v>
      </c>
      <c r="E23" s="675">
        <v>3106</v>
      </c>
      <c r="F23" s="675">
        <v>2135</v>
      </c>
      <c r="G23" s="675">
        <v>2150</v>
      </c>
      <c r="H23" s="675">
        <v>1099</v>
      </c>
      <c r="I23" s="675">
        <v>1591</v>
      </c>
      <c r="J23" s="675">
        <v>641</v>
      </c>
      <c r="K23" s="675">
        <v>1098</v>
      </c>
      <c r="L23" s="675">
        <v>307</v>
      </c>
      <c r="M23" s="675">
        <f t="shared" si="0"/>
        <v>10261</v>
      </c>
      <c r="N23" s="675">
        <f t="shared" si="1"/>
        <v>7635</v>
      </c>
      <c r="O23" s="675">
        <f t="shared" si="2"/>
        <v>17896</v>
      </c>
      <c r="P23" s="996" t="s">
        <v>28</v>
      </c>
      <c r="Q23" s="996"/>
    </row>
    <row r="24" spans="1:17" s="582" customFormat="1" ht="21" customHeight="1" x14ac:dyDescent="0.3">
      <c r="A24" s="995" t="s">
        <v>29</v>
      </c>
      <c r="B24" s="995"/>
      <c r="C24" s="675">
        <v>6052</v>
      </c>
      <c r="D24" s="675">
        <v>5741</v>
      </c>
      <c r="E24" s="675">
        <v>4493</v>
      </c>
      <c r="F24" s="675">
        <v>3542</v>
      </c>
      <c r="G24" s="675">
        <v>3031</v>
      </c>
      <c r="H24" s="675">
        <v>1550</v>
      </c>
      <c r="I24" s="675">
        <v>2428</v>
      </c>
      <c r="J24" s="675">
        <v>686</v>
      </c>
      <c r="K24" s="675">
        <v>1588</v>
      </c>
      <c r="L24" s="675">
        <v>447</v>
      </c>
      <c r="M24" s="675">
        <f t="shared" si="0"/>
        <v>17592</v>
      </c>
      <c r="N24" s="675">
        <f t="shared" si="1"/>
        <v>11966</v>
      </c>
      <c r="O24" s="675">
        <f t="shared" si="2"/>
        <v>29558</v>
      </c>
      <c r="P24" s="996" t="s">
        <v>30</v>
      </c>
      <c r="Q24" s="996"/>
    </row>
    <row r="25" spans="1:17" s="582" customFormat="1" ht="21" customHeight="1" x14ac:dyDescent="0.3">
      <c r="A25" s="995" t="s">
        <v>31</v>
      </c>
      <c r="B25" s="995"/>
      <c r="C25" s="675">
        <v>8774</v>
      </c>
      <c r="D25" s="675">
        <v>8952</v>
      </c>
      <c r="E25" s="675">
        <v>8028</v>
      </c>
      <c r="F25" s="675">
        <v>7144</v>
      </c>
      <c r="G25" s="675">
        <v>5552</v>
      </c>
      <c r="H25" s="675">
        <v>3529</v>
      </c>
      <c r="I25" s="675">
        <v>3731</v>
      </c>
      <c r="J25" s="675">
        <v>1511</v>
      </c>
      <c r="K25" s="675">
        <v>2938</v>
      </c>
      <c r="L25" s="675">
        <v>641</v>
      </c>
      <c r="M25" s="675">
        <f t="shared" si="0"/>
        <v>29023</v>
      </c>
      <c r="N25" s="675">
        <f t="shared" si="1"/>
        <v>21777</v>
      </c>
      <c r="O25" s="675">
        <f t="shared" si="2"/>
        <v>50800</v>
      </c>
      <c r="P25" s="996" t="s">
        <v>32</v>
      </c>
      <c r="Q25" s="996"/>
    </row>
    <row r="26" spans="1:17" s="582" customFormat="1" ht="21" customHeight="1" x14ac:dyDescent="0.3">
      <c r="A26" s="995" t="s">
        <v>33</v>
      </c>
      <c r="B26" s="995"/>
      <c r="C26" s="675">
        <v>4613</v>
      </c>
      <c r="D26" s="675">
        <v>3872</v>
      </c>
      <c r="E26" s="675">
        <v>4952</v>
      </c>
      <c r="F26" s="675">
        <v>2802</v>
      </c>
      <c r="G26" s="675">
        <v>2835</v>
      </c>
      <c r="H26" s="675">
        <v>2080</v>
      </c>
      <c r="I26" s="675">
        <v>2722</v>
      </c>
      <c r="J26" s="675">
        <v>989</v>
      </c>
      <c r="K26" s="675">
        <v>2170</v>
      </c>
      <c r="L26" s="675">
        <v>480</v>
      </c>
      <c r="M26" s="675">
        <f t="shared" si="0"/>
        <v>17292</v>
      </c>
      <c r="N26" s="675">
        <f t="shared" si="1"/>
        <v>10223</v>
      </c>
      <c r="O26" s="675">
        <f t="shared" si="2"/>
        <v>27515</v>
      </c>
      <c r="P26" s="996" t="s">
        <v>34</v>
      </c>
      <c r="Q26" s="996"/>
    </row>
    <row r="27" spans="1:17" s="582" customFormat="1" ht="21" customHeight="1" thickBot="1" x14ac:dyDescent="0.35">
      <c r="A27" s="1006" t="s">
        <v>35</v>
      </c>
      <c r="B27" s="1006"/>
      <c r="C27" s="678">
        <v>12911</v>
      </c>
      <c r="D27" s="678">
        <v>15328</v>
      </c>
      <c r="E27" s="678">
        <v>11916</v>
      </c>
      <c r="F27" s="678">
        <v>11189</v>
      </c>
      <c r="G27" s="678">
        <v>7840</v>
      </c>
      <c r="H27" s="678">
        <v>5425</v>
      </c>
      <c r="I27" s="678">
        <v>5324</v>
      </c>
      <c r="J27" s="678">
        <v>2402</v>
      </c>
      <c r="K27" s="678">
        <v>4649</v>
      </c>
      <c r="L27" s="678">
        <v>1211</v>
      </c>
      <c r="M27" s="309">
        <f t="shared" si="0"/>
        <v>42640</v>
      </c>
      <c r="N27" s="309">
        <f t="shared" si="1"/>
        <v>35555</v>
      </c>
      <c r="O27" s="309">
        <f t="shared" si="2"/>
        <v>78195</v>
      </c>
      <c r="P27" s="1041" t="s">
        <v>52</v>
      </c>
      <c r="Q27" s="1041"/>
    </row>
    <row r="28" spans="1:17" ht="21.75" customHeight="1" thickBot="1" x14ac:dyDescent="0.35">
      <c r="A28" s="1079" t="s">
        <v>8</v>
      </c>
      <c r="B28" s="1079"/>
      <c r="C28" s="37">
        <f>SUM(C8:C27)</f>
        <v>146540</v>
      </c>
      <c r="D28" s="37">
        <f t="shared" ref="D28:O28" si="3">SUM(D8:D27)</f>
        <v>160970</v>
      </c>
      <c r="E28" s="37">
        <f t="shared" si="3"/>
        <v>115247</v>
      </c>
      <c r="F28" s="37">
        <f t="shared" si="3"/>
        <v>89335</v>
      </c>
      <c r="G28" s="37">
        <f t="shared" si="3"/>
        <v>76361</v>
      </c>
      <c r="H28" s="37">
        <f t="shared" si="3"/>
        <v>45166</v>
      </c>
      <c r="I28" s="37">
        <f t="shared" si="3"/>
        <v>50321</v>
      </c>
      <c r="J28" s="37">
        <f t="shared" si="3"/>
        <v>21329</v>
      </c>
      <c r="K28" s="37">
        <f t="shared" si="3"/>
        <v>37310</v>
      </c>
      <c r="L28" s="37">
        <f t="shared" si="3"/>
        <v>11996</v>
      </c>
      <c r="M28" s="37">
        <f t="shared" si="3"/>
        <v>425779</v>
      </c>
      <c r="N28" s="37">
        <f t="shared" si="3"/>
        <v>328796</v>
      </c>
      <c r="O28" s="37">
        <f t="shared" si="3"/>
        <v>754575</v>
      </c>
      <c r="P28" s="1037" t="s">
        <v>381</v>
      </c>
      <c r="Q28" s="1037"/>
    </row>
    <row r="29" spans="1:17" ht="32.25" customHeight="1" thickTop="1" x14ac:dyDescent="0.3">
      <c r="A29" s="147"/>
      <c r="B29" s="147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55"/>
    </row>
  </sheetData>
  <mergeCells count="54">
    <mergeCell ref="A28:B28"/>
    <mergeCell ref="P28:Q28"/>
    <mergeCell ref="A19:B19"/>
    <mergeCell ref="P19:Q19"/>
    <mergeCell ref="A20:B20"/>
    <mergeCell ref="P20:Q20"/>
    <mergeCell ref="P21:Q21"/>
    <mergeCell ref="P22:Q22"/>
    <mergeCell ref="P23:Q23"/>
    <mergeCell ref="P24:Q24"/>
    <mergeCell ref="P25:Q25"/>
    <mergeCell ref="P26:Q26"/>
    <mergeCell ref="P27:Q27"/>
    <mergeCell ref="A21:B21"/>
    <mergeCell ref="A22:B22"/>
    <mergeCell ref="A23:B23"/>
    <mergeCell ref="T5:V5"/>
    <mergeCell ref="W5:Y5"/>
    <mergeCell ref="Z5:AB5"/>
    <mergeCell ref="A9:B9"/>
    <mergeCell ref="P9:Q9"/>
    <mergeCell ref="A8:B8"/>
    <mergeCell ref="P8:Q8"/>
    <mergeCell ref="R2:W2"/>
    <mergeCell ref="A3:O3"/>
    <mergeCell ref="P3:Q3"/>
    <mergeCell ref="A10:B10"/>
    <mergeCell ref="P10:Q10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4:B7"/>
    <mergeCell ref="C4:D4"/>
    <mergeCell ref="A24:B24"/>
    <mergeCell ref="A25:B25"/>
    <mergeCell ref="A26:B26"/>
    <mergeCell ref="A27:B27"/>
    <mergeCell ref="A1:Q1"/>
    <mergeCell ref="A2:Q2"/>
    <mergeCell ref="E4:F4"/>
    <mergeCell ref="G4:H4"/>
    <mergeCell ref="I4:J4"/>
    <mergeCell ref="A11:B11"/>
    <mergeCell ref="P11:Q11"/>
    <mergeCell ref="A12:A17"/>
    <mergeCell ref="Q12:Q17"/>
    <mergeCell ref="A18:B18"/>
    <mergeCell ref="P18:Q18"/>
  </mergeCells>
  <printOptions horizontalCentered="1"/>
  <pageMargins left="0.2" right="0.2" top="1" bottom="0.75" header="0.3" footer="0.3"/>
  <pageSetup paperSize="9" scale="75" firstPageNumber="63" orientation="landscape" r:id="rId1"/>
  <colBreaks count="1" manualBreakCount="1">
    <brk id="17" max="39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1:I15"/>
  <sheetViews>
    <sheetView rightToLeft="1" view="pageBreakPreview" topLeftCell="A7" zoomScaleNormal="100" zoomScaleSheetLayoutView="100" workbookViewId="0">
      <selection activeCell="S37" sqref="S37"/>
    </sheetView>
  </sheetViews>
  <sheetFormatPr defaultRowHeight="20.25" x14ac:dyDescent="0.3"/>
  <sheetData>
    <row r="11" spans="1:9" ht="54" customHeight="1" x14ac:dyDescent="0.3">
      <c r="A11" s="1008" t="s">
        <v>773</v>
      </c>
      <c r="B11" s="1008"/>
      <c r="C11" s="1008"/>
      <c r="D11" s="1008"/>
      <c r="E11" s="1008"/>
      <c r="F11" s="1008"/>
      <c r="G11" s="1008"/>
      <c r="H11" s="1008"/>
      <c r="I11" s="1008"/>
    </row>
    <row r="12" spans="1:9" s="126" customFormat="1" ht="24.75" customHeight="1" x14ac:dyDescent="0.3">
      <c r="A12" s="1008"/>
      <c r="B12" s="1008"/>
      <c r="C12" s="1008"/>
      <c r="D12" s="1008"/>
      <c r="E12" s="1008"/>
      <c r="F12" s="1008"/>
      <c r="G12" s="1008"/>
      <c r="H12" s="1008"/>
      <c r="I12" s="1008"/>
    </row>
    <row r="14" spans="1:9" ht="38.25" customHeight="1" x14ac:dyDescent="0.3">
      <c r="B14" s="1009" t="s">
        <v>774</v>
      </c>
      <c r="C14" s="1009"/>
      <c r="D14" s="1009"/>
      <c r="E14" s="1009"/>
      <c r="F14" s="1009"/>
      <c r="G14" s="1009"/>
      <c r="H14" s="1009"/>
    </row>
    <row r="15" spans="1:9" x14ac:dyDescent="0.3">
      <c r="F15" s="50"/>
    </row>
  </sheetData>
  <mergeCells count="3">
    <mergeCell ref="A11:I11"/>
    <mergeCell ref="A12:I12"/>
    <mergeCell ref="B14:H14"/>
  </mergeCell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topLeftCell="A4" zoomScale="82" zoomScaleNormal="80" zoomScaleSheetLayoutView="82" workbookViewId="0">
      <selection activeCell="E15" sqref="E15"/>
    </sheetView>
  </sheetViews>
  <sheetFormatPr defaultRowHeight="20.25" x14ac:dyDescent="0.3"/>
  <cols>
    <col min="1" max="1" width="3.08203125" style="181" customWidth="1"/>
    <col min="2" max="2" width="6.6640625" style="181" customWidth="1"/>
    <col min="3" max="3" width="6.1640625" style="181" customWidth="1"/>
    <col min="4" max="4" width="7" style="181" customWidth="1"/>
    <col min="5" max="5" width="6.33203125" style="181" customWidth="1"/>
    <col min="6" max="6" width="6.75" style="181" customWidth="1"/>
    <col min="7" max="7" width="6" style="181" customWidth="1"/>
    <col min="8" max="8" width="6.9140625" style="181" customWidth="1"/>
    <col min="9" max="9" width="6.5" style="181" customWidth="1"/>
    <col min="10" max="10" width="7" style="181" customWidth="1"/>
    <col min="11" max="11" width="6.5" style="181" customWidth="1"/>
    <col min="12" max="12" width="6.83203125" style="181" customWidth="1"/>
    <col min="13" max="13" width="6.75" style="181" customWidth="1"/>
    <col min="14" max="14" width="7.25" style="181" customWidth="1"/>
    <col min="15" max="15" width="7.58203125" style="181" customWidth="1"/>
    <col min="16" max="16" width="9.75" style="181" customWidth="1"/>
    <col min="17" max="17" width="3.08203125" style="181" customWidth="1"/>
    <col min="18" max="16384" width="8.6640625" style="181"/>
  </cols>
  <sheetData>
    <row r="1" spans="1:28" ht="24" customHeight="1" x14ac:dyDescent="0.3">
      <c r="A1" s="1097" t="s">
        <v>574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2.75" customHeight="1" x14ac:dyDescent="0.3">
      <c r="A2" s="1049" t="s">
        <v>962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1" thickBot="1" x14ac:dyDescent="0.35">
      <c r="A3" s="1093" t="s">
        <v>1175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667</v>
      </c>
      <c r="Q3" s="1094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6.5" customHeight="1" thickTop="1" x14ac:dyDescent="0.3">
      <c r="A4" s="987" t="s">
        <v>0</v>
      </c>
      <c r="B4" s="987"/>
      <c r="C4" s="1074" t="s">
        <v>398</v>
      </c>
      <c r="D4" s="1074"/>
      <c r="E4" s="1074" t="s">
        <v>212</v>
      </c>
      <c r="F4" s="1074"/>
      <c r="G4" s="1074" t="s">
        <v>213</v>
      </c>
      <c r="H4" s="1074"/>
      <c r="I4" s="1074" t="s">
        <v>214</v>
      </c>
      <c r="J4" s="1074"/>
      <c r="K4" s="1074" t="s">
        <v>215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86</v>
      </c>
      <c r="D5" s="1075"/>
      <c r="E5" s="1075" t="s">
        <v>87</v>
      </c>
      <c r="F5" s="1075"/>
      <c r="G5" s="1075" t="s">
        <v>88</v>
      </c>
      <c r="H5" s="1075"/>
      <c r="I5" s="1075" t="s">
        <v>89</v>
      </c>
      <c r="J5" s="1075"/>
      <c r="K5" s="1075" t="s">
        <v>91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x14ac:dyDescent="0.3">
      <c r="A8" s="992" t="s">
        <v>533</v>
      </c>
      <c r="B8" s="992"/>
      <c r="C8" s="33">
        <v>1328</v>
      </c>
      <c r="D8" s="33">
        <v>995</v>
      </c>
      <c r="E8" s="33">
        <v>1946</v>
      </c>
      <c r="F8" s="33">
        <v>967</v>
      </c>
      <c r="G8" s="33">
        <v>1194</v>
      </c>
      <c r="H8" s="33">
        <v>536</v>
      </c>
      <c r="I8" s="33">
        <v>807</v>
      </c>
      <c r="J8" s="33">
        <v>481</v>
      </c>
      <c r="K8" s="33">
        <v>823</v>
      </c>
      <c r="L8" s="33">
        <v>263</v>
      </c>
      <c r="M8" s="328">
        <f>SUM(C8,E8,G8,I8,K8)</f>
        <v>6098</v>
      </c>
      <c r="N8" s="328">
        <f>SUM(D8,F8,H8,J8,L8)</f>
        <v>3242</v>
      </c>
      <c r="O8" s="328">
        <f>SUM(M8:N8)</f>
        <v>9340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.75" customHeight="1" x14ac:dyDescent="0.3">
      <c r="A9" s="993" t="s">
        <v>14</v>
      </c>
      <c r="B9" s="993"/>
      <c r="C9" s="309">
        <v>3413</v>
      </c>
      <c r="D9" s="309">
        <v>1602</v>
      </c>
      <c r="E9" s="309">
        <v>2617</v>
      </c>
      <c r="F9" s="309">
        <v>2213</v>
      </c>
      <c r="G9" s="309">
        <v>3820</v>
      </c>
      <c r="H9" s="309">
        <v>1710</v>
      </c>
      <c r="I9" s="309">
        <v>2161</v>
      </c>
      <c r="J9" s="309">
        <v>2324</v>
      </c>
      <c r="K9" s="309">
        <v>2636</v>
      </c>
      <c r="L9" s="309">
        <v>3063</v>
      </c>
      <c r="M9" s="34">
        <f t="shared" ref="M9:M27" si="0">SUM(C9,E9,G9,I9,K9)</f>
        <v>14647</v>
      </c>
      <c r="N9" s="34">
        <f t="shared" ref="N9:N27" si="1">SUM(D9,F9,H9,J9,L9)</f>
        <v>10912</v>
      </c>
      <c r="O9" s="675">
        <f t="shared" ref="O9:O27" si="2">SUM(M9:N9)</f>
        <v>25559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.75" customHeight="1" x14ac:dyDescent="0.3">
      <c r="A10" s="995" t="s">
        <v>16</v>
      </c>
      <c r="B10" s="995"/>
      <c r="C10" s="34">
        <v>4039</v>
      </c>
      <c r="D10" s="34">
        <v>4728</v>
      </c>
      <c r="E10" s="34">
        <v>3290</v>
      </c>
      <c r="F10" s="34">
        <v>2492</v>
      </c>
      <c r="G10" s="34">
        <v>1901</v>
      </c>
      <c r="H10" s="34">
        <v>1207</v>
      </c>
      <c r="I10" s="34">
        <v>1109</v>
      </c>
      <c r="J10" s="34">
        <v>537</v>
      </c>
      <c r="K10" s="34">
        <v>1142</v>
      </c>
      <c r="L10" s="34">
        <v>335</v>
      </c>
      <c r="M10" s="34">
        <f t="shared" si="0"/>
        <v>11481</v>
      </c>
      <c r="N10" s="34">
        <f t="shared" si="1"/>
        <v>9299</v>
      </c>
      <c r="O10" s="675">
        <f t="shared" si="2"/>
        <v>20780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.75" customHeight="1" x14ac:dyDescent="0.3">
      <c r="A11" s="995" t="s">
        <v>18</v>
      </c>
      <c r="B11" s="995"/>
      <c r="C11" s="34">
        <v>7792</v>
      </c>
      <c r="D11" s="34">
        <v>8807</v>
      </c>
      <c r="E11" s="34">
        <v>3768</v>
      </c>
      <c r="F11" s="34">
        <v>2935</v>
      </c>
      <c r="G11" s="34">
        <v>2673</v>
      </c>
      <c r="H11" s="34">
        <v>1553</v>
      </c>
      <c r="I11" s="34">
        <v>1733</v>
      </c>
      <c r="J11" s="34">
        <v>679</v>
      </c>
      <c r="K11" s="34">
        <v>1368</v>
      </c>
      <c r="L11" s="34">
        <v>361</v>
      </c>
      <c r="M11" s="34">
        <f t="shared" si="0"/>
        <v>17334</v>
      </c>
      <c r="N11" s="34">
        <f t="shared" si="1"/>
        <v>14335</v>
      </c>
      <c r="O11" s="675">
        <f t="shared" si="2"/>
        <v>31669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.75" customHeight="1" x14ac:dyDescent="0.3">
      <c r="A12" s="997" t="s">
        <v>20</v>
      </c>
      <c r="B12" s="290" t="s">
        <v>399</v>
      </c>
      <c r="C12" s="34">
        <v>6220</v>
      </c>
      <c r="D12" s="34">
        <v>7244</v>
      </c>
      <c r="E12" s="34">
        <v>2919</v>
      </c>
      <c r="F12" s="34">
        <v>2758</v>
      </c>
      <c r="G12" s="34">
        <v>1821</v>
      </c>
      <c r="H12" s="34">
        <v>1295</v>
      </c>
      <c r="I12" s="34">
        <v>1204</v>
      </c>
      <c r="J12" s="34">
        <v>616</v>
      </c>
      <c r="K12" s="34">
        <v>979</v>
      </c>
      <c r="L12" s="34">
        <v>323</v>
      </c>
      <c r="M12" s="34">
        <f t="shared" si="0"/>
        <v>13143</v>
      </c>
      <c r="N12" s="34">
        <f t="shared" si="1"/>
        <v>12236</v>
      </c>
      <c r="O12" s="675">
        <f t="shared" si="2"/>
        <v>25379</v>
      </c>
      <c r="P12" s="291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.75" customHeight="1" x14ac:dyDescent="0.3">
      <c r="A13" s="998"/>
      <c r="B13" s="290" t="s">
        <v>400</v>
      </c>
      <c r="C13" s="34">
        <v>9869</v>
      </c>
      <c r="D13" s="34">
        <v>11297</v>
      </c>
      <c r="E13" s="34">
        <v>5198</v>
      </c>
      <c r="F13" s="34">
        <v>4045</v>
      </c>
      <c r="G13" s="34">
        <v>3677</v>
      </c>
      <c r="H13" s="34">
        <v>2111</v>
      </c>
      <c r="I13" s="34">
        <v>2607</v>
      </c>
      <c r="J13" s="34">
        <v>865</v>
      </c>
      <c r="K13" s="34">
        <v>1704</v>
      </c>
      <c r="L13" s="34">
        <v>582</v>
      </c>
      <c r="M13" s="34">
        <f t="shared" si="0"/>
        <v>23055</v>
      </c>
      <c r="N13" s="34">
        <f t="shared" si="1"/>
        <v>18900</v>
      </c>
      <c r="O13" s="675">
        <f t="shared" si="2"/>
        <v>41955</v>
      </c>
      <c r="P13" s="291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.75" customHeight="1" x14ac:dyDescent="0.3">
      <c r="A14" s="998"/>
      <c r="B14" s="290" t="s">
        <v>401</v>
      </c>
      <c r="C14" s="34">
        <v>3427</v>
      </c>
      <c r="D14" s="34">
        <v>4466</v>
      </c>
      <c r="E14" s="34">
        <v>3022</v>
      </c>
      <c r="F14" s="34">
        <v>2460</v>
      </c>
      <c r="G14" s="34">
        <v>1863</v>
      </c>
      <c r="H14" s="34">
        <v>1295</v>
      </c>
      <c r="I14" s="34">
        <v>1199</v>
      </c>
      <c r="J14" s="34">
        <v>522</v>
      </c>
      <c r="K14" s="34">
        <v>1085</v>
      </c>
      <c r="L14" s="34">
        <v>210</v>
      </c>
      <c r="M14" s="34">
        <f t="shared" si="0"/>
        <v>10596</v>
      </c>
      <c r="N14" s="34">
        <f t="shared" si="1"/>
        <v>8953</v>
      </c>
      <c r="O14" s="675">
        <f t="shared" si="2"/>
        <v>19549</v>
      </c>
      <c r="P14" s="291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.75" customHeight="1" x14ac:dyDescent="0.3">
      <c r="A15" s="998"/>
      <c r="B15" s="290" t="s">
        <v>382</v>
      </c>
      <c r="C15" s="34">
        <v>4464</v>
      </c>
      <c r="D15" s="34">
        <v>4299</v>
      </c>
      <c r="E15" s="34">
        <v>2474</v>
      </c>
      <c r="F15" s="34">
        <v>1999</v>
      </c>
      <c r="G15" s="34">
        <v>1278</v>
      </c>
      <c r="H15" s="34">
        <v>779</v>
      </c>
      <c r="I15" s="34">
        <v>929</v>
      </c>
      <c r="J15" s="34">
        <v>349</v>
      </c>
      <c r="K15" s="34">
        <v>746</v>
      </c>
      <c r="L15" s="34">
        <v>238</v>
      </c>
      <c r="M15" s="34">
        <f t="shared" si="0"/>
        <v>9891</v>
      </c>
      <c r="N15" s="34">
        <f t="shared" si="1"/>
        <v>7664</v>
      </c>
      <c r="O15" s="675">
        <f t="shared" si="2"/>
        <v>17555</v>
      </c>
      <c r="P15" s="291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.75" customHeight="1" x14ac:dyDescent="0.3">
      <c r="A16" s="998"/>
      <c r="B16" s="290" t="s">
        <v>383</v>
      </c>
      <c r="C16" s="34">
        <v>8545</v>
      </c>
      <c r="D16" s="34">
        <v>9609</v>
      </c>
      <c r="E16" s="34">
        <v>3528</v>
      </c>
      <c r="F16" s="34">
        <v>2686</v>
      </c>
      <c r="G16" s="34">
        <v>2141</v>
      </c>
      <c r="H16" s="34">
        <v>1324</v>
      </c>
      <c r="I16" s="34">
        <v>1410</v>
      </c>
      <c r="J16" s="34">
        <v>682</v>
      </c>
      <c r="K16" s="34">
        <v>1134</v>
      </c>
      <c r="L16" s="34">
        <v>404</v>
      </c>
      <c r="M16" s="34">
        <f t="shared" si="0"/>
        <v>16758</v>
      </c>
      <c r="N16" s="34">
        <f t="shared" si="1"/>
        <v>14705</v>
      </c>
      <c r="O16" s="675">
        <f t="shared" si="2"/>
        <v>31463</v>
      </c>
      <c r="P16" s="291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.75" customHeight="1" x14ac:dyDescent="0.3">
      <c r="A17" s="999"/>
      <c r="B17" s="290" t="s">
        <v>384</v>
      </c>
      <c r="C17" s="34">
        <v>4690</v>
      </c>
      <c r="D17" s="34">
        <v>5309</v>
      </c>
      <c r="E17" s="34">
        <v>2356</v>
      </c>
      <c r="F17" s="34">
        <v>2318</v>
      </c>
      <c r="G17" s="34">
        <v>1799</v>
      </c>
      <c r="H17" s="34">
        <v>982</v>
      </c>
      <c r="I17" s="34">
        <v>1221</v>
      </c>
      <c r="J17" s="34">
        <v>443</v>
      </c>
      <c r="K17" s="34">
        <v>869</v>
      </c>
      <c r="L17" s="34">
        <v>273</v>
      </c>
      <c r="M17" s="34">
        <f t="shared" si="0"/>
        <v>10935</v>
      </c>
      <c r="N17" s="34">
        <f t="shared" si="1"/>
        <v>9325</v>
      </c>
      <c r="O17" s="675">
        <f t="shared" si="2"/>
        <v>20260</v>
      </c>
      <c r="P17" s="291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.75" customHeight="1" x14ac:dyDescent="0.3">
      <c r="A18" s="995" t="s">
        <v>397</v>
      </c>
      <c r="B18" s="995"/>
      <c r="C18" s="34">
        <v>4717</v>
      </c>
      <c r="D18" s="34">
        <v>3745</v>
      </c>
      <c r="E18" s="34">
        <v>3789</v>
      </c>
      <c r="F18" s="34">
        <v>2977</v>
      </c>
      <c r="G18" s="34">
        <v>2967</v>
      </c>
      <c r="H18" s="34">
        <v>1889</v>
      </c>
      <c r="I18" s="34">
        <v>1681</v>
      </c>
      <c r="J18" s="34">
        <v>1209</v>
      </c>
      <c r="K18" s="34">
        <v>1005</v>
      </c>
      <c r="L18" s="34">
        <v>683</v>
      </c>
      <c r="M18" s="34">
        <f t="shared" si="0"/>
        <v>14159</v>
      </c>
      <c r="N18" s="34">
        <f t="shared" si="1"/>
        <v>10503</v>
      </c>
      <c r="O18" s="675">
        <f t="shared" si="2"/>
        <v>24662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.75" customHeight="1" x14ac:dyDescent="0.3">
      <c r="A19" s="995" t="s">
        <v>22</v>
      </c>
      <c r="B19" s="995"/>
      <c r="C19" s="34">
        <v>8509</v>
      </c>
      <c r="D19" s="34">
        <v>8478</v>
      </c>
      <c r="E19" s="34">
        <v>6278</v>
      </c>
      <c r="F19" s="34">
        <v>5184</v>
      </c>
      <c r="G19" s="34">
        <v>4066</v>
      </c>
      <c r="H19" s="34">
        <v>2219</v>
      </c>
      <c r="I19" s="34">
        <v>2595</v>
      </c>
      <c r="J19" s="34">
        <v>1085</v>
      </c>
      <c r="K19" s="34">
        <v>1616</v>
      </c>
      <c r="L19" s="34">
        <v>669</v>
      </c>
      <c r="M19" s="34">
        <f t="shared" si="0"/>
        <v>23064</v>
      </c>
      <c r="N19" s="34">
        <f t="shared" si="1"/>
        <v>17635</v>
      </c>
      <c r="O19" s="675">
        <f t="shared" si="2"/>
        <v>40699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.75" customHeight="1" x14ac:dyDescent="0.3">
      <c r="A20" s="995" t="s">
        <v>23</v>
      </c>
      <c r="B20" s="995"/>
      <c r="C20" s="34">
        <v>3944</v>
      </c>
      <c r="D20" s="34">
        <v>4779</v>
      </c>
      <c r="E20" s="34">
        <v>3387</v>
      </c>
      <c r="F20" s="34">
        <v>3152</v>
      </c>
      <c r="G20" s="34">
        <v>2173</v>
      </c>
      <c r="H20" s="34">
        <v>1832</v>
      </c>
      <c r="I20" s="34">
        <v>1686</v>
      </c>
      <c r="J20" s="34">
        <v>900</v>
      </c>
      <c r="K20" s="34">
        <v>1516</v>
      </c>
      <c r="L20" s="34">
        <v>614</v>
      </c>
      <c r="M20" s="34">
        <f t="shared" si="0"/>
        <v>12706</v>
      </c>
      <c r="N20" s="34">
        <f t="shared" si="1"/>
        <v>11277</v>
      </c>
      <c r="O20" s="675">
        <f t="shared" si="2"/>
        <v>23983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.75" customHeight="1" x14ac:dyDescent="0.3">
      <c r="A21" s="995" t="s">
        <v>25</v>
      </c>
      <c r="B21" s="995"/>
      <c r="C21" s="34">
        <v>4736</v>
      </c>
      <c r="D21" s="34">
        <v>6635</v>
      </c>
      <c r="E21" s="34">
        <v>4165</v>
      </c>
      <c r="F21" s="34">
        <v>3608</v>
      </c>
      <c r="G21" s="34">
        <v>2919</v>
      </c>
      <c r="H21" s="34">
        <v>1888</v>
      </c>
      <c r="I21" s="34">
        <v>2166</v>
      </c>
      <c r="J21" s="34">
        <v>1017</v>
      </c>
      <c r="K21" s="34">
        <v>1457</v>
      </c>
      <c r="L21" s="34">
        <v>725</v>
      </c>
      <c r="M21" s="34">
        <f t="shared" si="0"/>
        <v>15443</v>
      </c>
      <c r="N21" s="34">
        <f t="shared" si="1"/>
        <v>13873</v>
      </c>
      <c r="O21" s="675">
        <f t="shared" si="2"/>
        <v>29316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.75" customHeight="1" x14ac:dyDescent="0.3">
      <c r="A22" s="995" t="s">
        <v>64</v>
      </c>
      <c r="B22" s="995"/>
      <c r="C22" s="34">
        <v>4342</v>
      </c>
      <c r="D22" s="34">
        <v>5170</v>
      </c>
      <c r="E22" s="34">
        <v>3747</v>
      </c>
      <c r="F22" s="34">
        <v>3189</v>
      </c>
      <c r="G22" s="34">
        <v>2869</v>
      </c>
      <c r="H22" s="34">
        <v>1412</v>
      </c>
      <c r="I22" s="34">
        <v>1803</v>
      </c>
      <c r="J22" s="34">
        <v>950</v>
      </c>
      <c r="K22" s="34">
        <v>1217</v>
      </c>
      <c r="L22" s="34">
        <v>605</v>
      </c>
      <c r="M22" s="34">
        <f t="shared" si="0"/>
        <v>13978</v>
      </c>
      <c r="N22" s="34">
        <f t="shared" si="1"/>
        <v>11326</v>
      </c>
      <c r="O22" s="675">
        <f t="shared" si="2"/>
        <v>25304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.75" customHeight="1" x14ac:dyDescent="0.3">
      <c r="A23" s="995" t="s">
        <v>27</v>
      </c>
      <c r="B23" s="995"/>
      <c r="C23" s="34">
        <v>1960</v>
      </c>
      <c r="D23" s="34">
        <v>2821</v>
      </c>
      <c r="E23" s="34">
        <v>2280</v>
      </c>
      <c r="F23" s="34">
        <v>1727</v>
      </c>
      <c r="G23" s="34">
        <v>1573</v>
      </c>
      <c r="H23" s="34">
        <v>1005</v>
      </c>
      <c r="I23" s="34">
        <v>1590</v>
      </c>
      <c r="J23" s="34">
        <v>473</v>
      </c>
      <c r="K23" s="34">
        <v>722</v>
      </c>
      <c r="L23" s="34">
        <v>292</v>
      </c>
      <c r="M23" s="34">
        <f t="shared" si="0"/>
        <v>8125</v>
      </c>
      <c r="N23" s="34">
        <f t="shared" si="1"/>
        <v>6318</v>
      </c>
      <c r="O23" s="675">
        <f t="shared" si="2"/>
        <v>14443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.75" customHeight="1" x14ac:dyDescent="0.3">
      <c r="A24" s="995" t="s">
        <v>29</v>
      </c>
      <c r="B24" s="995"/>
      <c r="C24" s="34">
        <v>4333</v>
      </c>
      <c r="D24" s="34">
        <v>4603</v>
      </c>
      <c r="E24" s="34">
        <v>3587</v>
      </c>
      <c r="F24" s="34">
        <v>3160</v>
      </c>
      <c r="G24" s="34">
        <v>2599</v>
      </c>
      <c r="H24" s="34">
        <v>1390</v>
      </c>
      <c r="I24" s="34">
        <v>2007</v>
      </c>
      <c r="J24" s="34">
        <v>606</v>
      </c>
      <c r="K24" s="34">
        <v>1512</v>
      </c>
      <c r="L24" s="34">
        <v>318</v>
      </c>
      <c r="M24" s="34">
        <f t="shared" si="0"/>
        <v>14038</v>
      </c>
      <c r="N24" s="34">
        <f t="shared" si="1"/>
        <v>10077</v>
      </c>
      <c r="O24" s="675">
        <f t="shared" si="2"/>
        <v>24115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.75" customHeight="1" x14ac:dyDescent="0.3">
      <c r="A25" s="995" t="s">
        <v>31</v>
      </c>
      <c r="B25" s="995"/>
      <c r="C25" s="34">
        <v>6995</v>
      </c>
      <c r="D25" s="34">
        <v>7693</v>
      </c>
      <c r="E25" s="34">
        <v>6270</v>
      </c>
      <c r="F25" s="34">
        <v>5463</v>
      </c>
      <c r="G25" s="34">
        <v>4506</v>
      </c>
      <c r="H25" s="34">
        <v>2879</v>
      </c>
      <c r="I25" s="34">
        <v>3049</v>
      </c>
      <c r="J25" s="34">
        <v>1593</v>
      </c>
      <c r="K25" s="34">
        <v>2604</v>
      </c>
      <c r="L25" s="34">
        <v>703</v>
      </c>
      <c r="M25" s="34">
        <f t="shared" si="0"/>
        <v>23424</v>
      </c>
      <c r="N25" s="34">
        <f t="shared" si="1"/>
        <v>18331</v>
      </c>
      <c r="O25" s="675">
        <f t="shared" si="2"/>
        <v>41755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.75" customHeight="1" x14ac:dyDescent="0.3">
      <c r="A26" s="995" t="s">
        <v>33</v>
      </c>
      <c r="B26" s="995"/>
      <c r="C26" s="34">
        <v>2679</v>
      </c>
      <c r="D26" s="34">
        <v>2660</v>
      </c>
      <c r="E26" s="34">
        <v>2197</v>
      </c>
      <c r="F26" s="34">
        <v>2181</v>
      </c>
      <c r="G26" s="34">
        <v>1895</v>
      </c>
      <c r="H26" s="34">
        <v>1458</v>
      </c>
      <c r="I26" s="34">
        <v>1356</v>
      </c>
      <c r="J26" s="34">
        <v>422</v>
      </c>
      <c r="K26" s="34">
        <v>1498</v>
      </c>
      <c r="L26" s="34">
        <v>218</v>
      </c>
      <c r="M26" s="34">
        <f t="shared" si="0"/>
        <v>9625</v>
      </c>
      <c r="N26" s="34">
        <f t="shared" si="1"/>
        <v>6939</v>
      </c>
      <c r="O26" s="675">
        <f t="shared" si="2"/>
        <v>16564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.75" customHeight="1" thickBot="1" x14ac:dyDescent="0.35">
      <c r="A27" s="1006" t="s">
        <v>35</v>
      </c>
      <c r="B27" s="1006"/>
      <c r="C27" s="36">
        <v>9734</v>
      </c>
      <c r="D27" s="36">
        <v>11117</v>
      </c>
      <c r="E27" s="36">
        <v>8198</v>
      </c>
      <c r="F27" s="36">
        <v>8424</v>
      </c>
      <c r="G27" s="36">
        <v>5595</v>
      </c>
      <c r="H27" s="36">
        <v>3912</v>
      </c>
      <c r="I27" s="36">
        <v>4455</v>
      </c>
      <c r="J27" s="36">
        <v>2002</v>
      </c>
      <c r="K27" s="36">
        <v>3561</v>
      </c>
      <c r="L27" s="36">
        <v>1030</v>
      </c>
      <c r="M27" s="309">
        <f t="shared" si="0"/>
        <v>31543</v>
      </c>
      <c r="N27" s="309">
        <f t="shared" si="1"/>
        <v>26485</v>
      </c>
      <c r="O27" s="678">
        <f t="shared" si="2"/>
        <v>58028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0.25" customHeight="1" thickBot="1" x14ac:dyDescent="0.35">
      <c r="A28" s="1079" t="s">
        <v>8</v>
      </c>
      <c r="B28" s="1079"/>
      <c r="C28" s="37">
        <f>SUM(C8:C27)</f>
        <v>105736</v>
      </c>
      <c r="D28" s="37">
        <f t="shared" ref="D28:O28" si="3">SUM(D8:D27)</f>
        <v>116057</v>
      </c>
      <c r="E28" s="37">
        <f t="shared" si="3"/>
        <v>75016</v>
      </c>
      <c r="F28" s="37">
        <f t="shared" si="3"/>
        <v>63938</v>
      </c>
      <c r="G28" s="37">
        <f t="shared" si="3"/>
        <v>53329</v>
      </c>
      <c r="H28" s="37">
        <f t="shared" si="3"/>
        <v>32676</v>
      </c>
      <c r="I28" s="37">
        <f t="shared" si="3"/>
        <v>36768</v>
      </c>
      <c r="J28" s="37">
        <f t="shared" si="3"/>
        <v>17755</v>
      </c>
      <c r="K28" s="37">
        <f t="shared" si="3"/>
        <v>29194</v>
      </c>
      <c r="L28" s="37">
        <f t="shared" si="3"/>
        <v>11909</v>
      </c>
      <c r="M28" s="37">
        <f t="shared" si="3"/>
        <v>300043</v>
      </c>
      <c r="N28" s="37">
        <f t="shared" si="3"/>
        <v>242335</v>
      </c>
      <c r="O28" s="37">
        <f t="shared" si="3"/>
        <v>542378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7" customHeight="1" thickTop="1" x14ac:dyDescent="0.3">
      <c r="A29" s="187"/>
      <c r="B29" s="18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22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7" customHeight="1" x14ac:dyDescent="0.3">
      <c r="A30" s="187"/>
      <c r="B30" s="18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22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K5:L5"/>
    <mergeCell ref="M5:O5"/>
    <mergeCell ref="A9:B9"/>
    <mergeCell ref="P9:Q9"/>
    <mergeCell ref="A10:B10"/>
    <mergeCell ref="P10:Q10"/>
    <mergeCell ref="A8:B8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0.2" right="0.2" top="1" bottom="0.75" header="0.3" footer="0.3"/>
  <pageSetup paperSize="9" scale="75" firstPageNumber="6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4"/>
  <sheetViews>
    <sheetView rightToLeft="1" view="pageBreakPreview" topLeftCell="A7" zoomScale="82" zoomScaleNormal="80" zoomScaleSheetLayoutView="82" workbookViewId="0">
      <selection activeCell="E15" sqref="E15"/>
    </sheetView>
  </sheetViews>
  <sheetFormatPr defaultRowHeight="20.25" x14ac:dyDescent="0.3"/>
  <cols>
    <col min="1" max="1" width="2.75" style="181" customWidth="1"/>
    <col min="2" max="2" width="7.83203125" style="181" customWidth="1"/>
    <col min="3" max="3" width="5.9140625" style="181" customWidth="1"/>
    <col min="4" max="4" width="6.1640625" style="181" customWidth="1"/>
    <col min="5" max="5" width="6.08203125" style="181" customWidth="1"/>
    <col min="6" max="6" width="6.75" style="181" customWidth="1"/>
    <col min="7" max="7" width="6.08203125" style="181" customWidth="1"/>
    <col min="8" max="8" width="7" style="181" customWidth="1"/>
    <col min="9" max="9" width="6.6640625" style="181" customWidth="1"/>
    <col min="10" max="10" width="6.9140625" style="181" customWidth="1"/>
    <col min="11" max="11" width="6.83203125" style="181" customWidth="1"/>
    <col min="12" max="12" width="6.9140625" style="181" customWidth="1"/>
    <col min="13" max="13" width="6.83203125" style="181" customWidth="1"/>
    <col min="14" max="15" width="7.33203125" style="181" customWidth="1"/>
    <col min="16" max="16" width="9.6640625" style="181" customWidth="1"/>
    <col min="17" max="17" width="2.6640625" style="181" customWidth="1"/>
    <col min="18" max="16384" width="8.6640625" style="181"/>
  </cols>
  <sheetData>
    <row r="1" spans="1:28" ht="6" customHeight="1" x14ac:dyDescent="0.3">
      <c r="A1" s="187"/>
      <c r="B1" s="187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22"/>
      <c r="P1" s="2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28.5" customHeight="1" x14ac:dyDescent="0.3">
      <c r="A2" s="1097" t="s">
        <v>576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8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45" customHeight="1" x14ac:dyDescent="0.3">
      <c r="A3" s="1049" t="s">
        <v>961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1" thickBot="1" x14ac:dyDescent="0.35">
      <c r="A4" s="1093" t="s">
        <v>1176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4" t="s">
        <v>1177</v>
      </c>
      <c r="Q4" s="1094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1" customHeight="1" thickTop="1" x14ac:dyDescent="0.3">
      <c r="A5" s="987" t="s">
        <v>0</v>
      </c>
      <c r="B5" s="987"/>
      <c r="C5" s="1074" t="s">
        <v>212</v>
      </c>
      <c r="D5" s="1074"/>
      <c r="E5" s="1074" t="s">
        <v>213</v>
      </c>
      <c r="F5" s="1074"/>
      <c r="G5" s="1074" t="s">
        <v>214</v>
      </c>
      <c r="H5" s="1074"/>
      <c r="I5" s="1074" t="s">
        <v>215</v>
      </c>
      <c r="J5" s="1074"/>
      <c r="K5" s="1074" t="s">
        <v>71</v>
      </c>
      <c r="L5" s="1074"/>
      <c r="M5" s="1074" t="s">
        <v>8</v>
      </c>
      <c r="N5" s="1074"/>
      <c r="O5" s="1074"/>
      <c r="P5" s="1012" t="s">
        <v>439</v>
      </c>
      <c r="Q5" s="1012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1075" t="s">
        <v>87</v>
      </c>
      <c r="D6" s="1075"/>
      <c r="E6" s="1075" t="s">
        <v>88</v>
      </c>
      <c r="F6" s="1075"/>
      <c r="G6" s="1075" t="s">
        <v>89</v>
      </c>
      <c r="H6" s="1075"/>
      <c r="I6" s="1075" t="s">
        <v>91</v>
      </c>
      <c r="J6" s="1075"/>
      <c r="K6" s="1075" t="s">
        <v>81</v>
      </c>
      <c r="L6" s="1075"/>
      <c r="M6" s="1075" t="s">
        <v>12</v>
      </c>
      <c r="N6" s="1075"/>
      <c r="O6" s="1075"/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x14ac:dyDescent="0.3">
      <c r="A7" s="988"/>
      <c r="B7" s="988"/>
      <c r="C7" s="190" t="s">
        <v>85</v>
      </c>
      <c r="D7" s="190" t="s">
        <v>42</v>
      </c>
      <c r="E7" s="190" t="s">
        <v>85</v>
      </c>
      <c r="F7" s="190" t="s">
        <v>42</v>
      </c>
      <c r="G7" s="190" t="s">
        <v>85</v>
      </c>
      <c r="H7" s="190" t="s">
        <v>42</v>
      </c>
      <c r="I7" s="190" t="s">
        <v>85</v>
      </c>
      <c r="J7" s="190" t="s">
        <v>42</v>
      </c>
      <c r="K7" s="190" t="s">
        <v>85</v>
      </c>
      <c r="L7" s="190" t="s">
        <v>42</v>
      </c>
      <c r="M7" s="190" t="s">
        <v>85</v>
      </c>
      <c r="N7" s="190" t="s">
        <v>42</v>
      </c>
      <c r="O7" s="190" t="s">
        <v>90</v>
      </c>
      <c r="P7" s="1013"/>
      <c r="Q7" s="101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23.25" customHeight="1" thickBot="1" x14ac:dyDescent="0.35">
      <c r="A8" s="989"/>
      <c r="B8" s="989"/>
      <c r="C8" s="196" t="s">
        <v>13</v>
      </c>
      <c r="D8" s="196" t="s">
        <v>10</v>
      </c>
      <c r="E8" s="196" t="s">
        <v>9</v>
      </c>
      <c r="F8" s="196" t="s">
        <v>10</v>
      </c>
      <c r="G8" s="196" t="s">
        <v>13</v>
      </c>
      <c r="H8" s="196" t="s">
        <v>10</v>
      </c>
      <c r="I8" s="196" t="s">
        <v>13</v>
      </c>
      <c r="J8" s="196" t="s">
        <v>10</v>
      </c>
      <c r="K8" s="196" t="s">
        <v>13</v>
      </c>
      <c r="L8" s="196" t="s">
        <v>10</v>
      </c>
      <c r="M8" s="196" t="s">
        <v>13</v>
      </c>
      <c r="N8" s="196" t="s">
        <v>10</v>
      </c>
      <c r="O8" s="196" t="s">
        <v>12</v>
      </c>
      <c r="P8" s="1014"/>
      <c r="Q8" s="1014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3.25" customHeight="1" x14ac:dyDescent="0.3">
      <c r="A9" s="992" t="s">
        <v>575</v>
      </c>
      <c r="B9" s="992"/>
      <c r="C9" s="33">
        <v>6931</v>
      </c>
      <c r="D9" s="33">
        <v>5465</v>
      </c>
      <c r="E9" s="33">
        <v>8787</v>
      </c>
      <c r="F9" s="33">
        <v>5592</v>
      </c>
      <c r="G9" s="33">
        <v>8074</v>
      </c>
      <c r="H9" s="33">
        <v>4174</v>
      </c>
      <c r="I9" s="33">
        <v>5604</v>
      </c>
      <c r="J9" s="33">
        <v>2999</v>
      </c>
      <c r="K9" s="33">
        <v>6127</v>
      </c>
      <c r="L9" s="33">
        <v>2308</v>
      </c>
      <c r="M9" s="328">
        <f>SUM(C9,E9,G9,I9,K9)</f>
        <v>35523</v>
      </c>
      <c r="N9" s="328">
        <f>SUM(D9,F9,H9,J9,L9)</f>
        <v>20538</v>
      </c>
      <c r="O9" s="328">
        <f>SUM(M9:N9)</f>
        <v>56061</v>
      </c>
      <c r="P9" s="991" t="s">
        <v>743</v>
      </c>
      <c r="Q9" s="991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.75" customHeight="1" x14ac:dyDescent="0.3">
      <c r="A10" s="993" t="s">
        <v>14</v>
      </c>
      <c r="B10" s="993"/>
      <c r="C10" s="309">
        <v>4703</v>
      </c>
      <c r="D10" s="309">
        <v>1932</v>
      </c>
      <c r="E10" s="309">
        <v>3510</v>
      </c>
      <c r="F10" s="309">
        <v>1912</v>
      </c>
      <c r="G10" s="309">
        <v>2167</v>
      </c>
      <c r="H10" s="309">
        <v>1617</v>
      </c>
      <c r="I10" s="309">
        <v>3815</v>
      </c>
      <c r="J10" s="309">
        <v>810</v>
      </c>
      <c r="K10" s="309">
        <v>2937</v>
      </c>
      <c r="L10" s="309">
        <v>1453</v>
      </c>
      <c r="M10" s="675">
        <f t="shared" ref="M10:M28" si="0">SUM(C10,E10,G10,I10,K10)</f>
        <v>17132</v>
      </c>
      <c r="N10" s="675">
        <f t="shared" ref="N10:N28" si="1">SUM(D10,F10,H10,J10,L10)</f>
        <v>7724</v>
      </c>
      <c r="O10" s="675">
        <f t="shared" ref="O10:O28" si="2">SUM(M10:N10)</f>
        <v>24856</v>
      </c>
      <c r="P10" s="994" t="s">
        <v>15</v>
      </c>
      <c r="Q10" s="994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.75" customHeight="1" x14ac:dyDescent="0.3">
      <c r="A11" s="995" t="s">
        <v>16</v>
      </c>
      <c r="B11" s="995"/>
      <c r="C11" s="34">
        <v>3753</v>
      </c>
      <c r="D11" s="34">
        <v>4047</v>
      </c>
      <c r="E11" s="34">
        <v>3469</v>
      </c>
      <c r="F11" s="34">
        <v>2352</v>
      </c>
      <c r="G11" s="34">
        <v>2420</v>
      </c>
      <c r="H11" s="34">
        <v>1386</v>
      </c>
      <c r="I11" s="34">
        <v>1682</v>
      </c>
      <c r="J11" s="34">
        <v>759</v>
      </c>
      <c r="K11" s="34">
        <v>2500</v>
      </c>
      <c r="L11" s="34">
        <v>460</v>
      </c>
      <c r="M11" s="675">
        <f t="shared" si="0"/>
        <v>13824</v>
      </c>
      <c r="N11" s="675">
        <f t="shared" si="1"/>
        <v>9004</v>
      </c>
      <c r="O11" s="675">
        <f t="shared" si="2"/>
        <v>22828</v>
      </c>
      <c r="P11" s="996" t="s">
        <v>17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.75" customHeight="1" x14ac:dyDescent="0.3">
      <c r="A12" s="995" t="s">
        <v>18</v>
      </c>
      <c r="B12" s="995"/>
      <c r="C12" s="34">
        <v>6542</v>
      </c>
      <c r="D12" s="34">
        <v>7448</v>
      </c>
      <c r="E12" s="34">
        <v>4158</v>
      </c>
      <c r="F12" s="34">
        <v>3051</v>
      </c>
      <c r="G12" s="34">
        <v>3062</v>
      </c>
      <c r="H12" s="34">
        <v>1871</v>
      </c>
      <c r="I12" s="34">
        <v>2414</v>
      </c>
      <c r="J12" s="34">
        <v>1036</v>
      </c>
      <c r="K12" s="34">
        <v>2767</v>
      </c>
      <c r="L12" s="34">
        <v>628</v>
      </c>
      <c r="M12" s="675">
        <f t="shared" si="0"/>
        <v>18943</v>
      </c>
      <c r="N12" s="675">
        <f t="shared" si="1"/>
        <v>14034</v>
      </c>
      <c r="O12" s="675">
        <f t="shared" si="2"/>
        <v>32977</v>
      </c>
      <c r="P12" s="996" t="s">
        <v>19</v>
      </c>
      <c r="Q12" s="996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.75" customHeight="1" x14ac:dyDescent="0.3">
      <c r="A13" s="997" t="s">
        <v>20</v>
      </c>
      <c r="B13" s="290" t="s">
        <v>399</v>
      </c>
      <c r="C13" s="34">
        <v>5425</v>
      </c>
      <c r="D13" s="34">
        <v>6134</v>
      </c>
      <c r="E13" s="34">
        <v>2950</v>
      </c>
      <c r="F13" s="34">
        <v>2331</v>
      </c>
      <c r="G13" s="34">
        <v>2385</v>
      </c>
      <c r="H13" s="34">
        <v>1324</v>
      </c>
      <c r="I13" s="34">
        <v>1557</v>
      </c>
      <c r="J13" s="34">
        <v>607</v>
      </c>
      <c r="K13" s="34">
        <v>1867</v>
      </c>
      <c r="L13" s="34">
        <v>620</v>
      </c>
      <c r="M13" s="675">
        <f t="shared" si="0"/>
        <v>14184</v>
      </c>
      <c r="N13" s="675">
        <f t="shared" si="1"/>
        <v>11016</v>
      </c>
      <c r="O13" s="675">
        <f t="shared" si="2"/>
        <v>25200</v>
      </c>
      <c r="P13" s="291" t="s">
        <v>43</v>
      </c>
      <c r="Q13" s="1000" t="s">
        <v>380</v>
      </c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.75" customHeight="1" x14ac:dyDescent="0.3">
      <c r="A14" s="998"/>
      <c r="B14" s="290" t="s">
        <v>400</v>
      </c>
      <c r="C14" s="34">
        <v>8326</v>
      </c>
      <c r="D14" s="34">
        <v>9112</v>
      </c>
      <c r="E14" s="34">
        <v>4716</v>
      </c>
      <c r="F14" s="34">
        <v>3827</v>
      </c>
      <c r="G14" s="34">
        <v>4188</v>
      </c>
      <c r="H14" s="34">
        <v>2022</v>
      </c>
      <c r="I14" s="34">
        <v>3393</v>
      </c>
      <c r="J14" s="34">
        <v>955</v>
      </c>
      <c r="K14" s="34">
        <v>2515</v>
      </c>
      <c r="L14" s="34">
        <v>927</v>
      </c>
      <c r="M14" s="675">
        <f t="shared" si="0"/>
        <v>23138</v>
      </c>
      <c r="N14" s="675">
        <f t="shared" si="1"/>
        <v>16843</v>
      </c>
      <c r="O14" s="675">
        <f t="shared" si="2"/>
        <v>39981</v>
      </c>
      <c r="P14" s="291" t="s">
        <v>44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.75" customHeight="1" x14ac:dyDescent="0.3">
      <c r="A15" s="998"/>
      <c r="B15" s="290" t="s">
        <v>401</v>
      </c>
      <c r="C15" s="34">
        <v>2621</v>
      </c>
      <c r="D15" s="34">
        <v>3240</v>
      </c>
      <c r="E15" s="34">
        <v>2834</v>
      </c>
      <c r="F15" s="34">
        <v>1956</v>
      </c>
      <c r="G15" s="34">
        <v>2116</v>
      </c>
      <c r="H15" s="34">
        <v>1191</v>
      </c>
      <c r="I15" s="34">
        <v>1812</v>
      </c>
      <c r="J15" s="34">
        <v>584</v>
      </c>
      <c r="K15" s="34">
        <v>1519</v>
      </c>
      <c r="L15" s="34">
        <v>328</v>
      </c>
      <c r="M15" s="675">
        <f t="shared" si="0"/>
        <v>10902</v>
      </c>
      <c r="N15" s="675">
        <f t="shared" si="1"/>
        <v>7299</v>
      </c>
      <c r="O15" s="675">
        <f t="shared" si="2"/>
        <v>18201</v>
      </c>
      <c r="P15" s="291" t="s">
        <v>45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.75" customHeight="1" x14ac:dyDescent="0.3">
      <c r="A16" s="998"/>
      <c r="B16" s="290" t="s">
        <v>382</v>
      </c>
      <c r="C16" s="34">
        <v>3808</v>
      </c>
      <c r="D16" s="34">
        <v>3762</v>
      </c>
      <c r="E16" s="34">
        <v>2573</v>
      </c>
      <c r="F16" s="34">
        <v>1956</v>
      </c>
      <c r="G16" s="34">
        <v>1323</v>
      </c>
      <c r="H16" s="34">
        <v>714</v>
      </c>
      <c r="I16" s="34">
        <v>1354</v>
      </c>
      <c r="J16" s="34">
        <v>472</v>
      </c>
      <c r="K16" s="34">
        <v>1757</v>
      </c>
      <c r="L16" s="34">
        <v>512</v>
      </c>
      <c r="M16" s="675">
        <f t="shared" si="0"/>
        <v>10815</v>
      </c>
      <c r="N16" s="675">
        <f t="shared" si="1"/>
        <v>7416</v>
      </c>
      <c r="O16" s="675">
        <f t="shared" si="2"/>
        <v>18231</v>
      </c>
      <c r="P16" s="291" t="s">
        <v>46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.75" customHeight="1" x14ac:dyDescent="0.3">
      <c r="A17" s="998"/>
      <c r="B17" s="290" t="s">
        <v>383</v>
      </c>
      <c r="C17" s="34">
        <v>7098</v>
      </c>
      <c r="D17" s="34">
        <v>7650</v>
      </c>
      <c r="E17" s="34">
        <v>4366</v>
      </c>
      <c r="F17" s="34">
        <v>3374</v>
      </c>
      <c r="G17" s="34">
        <v>3274</v>
      </c>
      <c r="H17" s="34">
        <v>1738</v>
      </c>
      <c r="I17" s="34">
        <v>3380</v>
      </c>
      <c r="J17" s="34">
        <v>1051</v>
      </c>
      <c r="K17" s="34">
        <v>3092</v>
      </c>
      <c r="L17" s="34">
        <v>868</v>
      </c>
      <c r="M17" s="675">
        <f t="shared" si="0"/>
        <v>21210</v>
      </c>
      <c r="N17" s="675">
        <f t="shared" si="1"/>
        <v>14681</v>
      </c>
      <c r="O17" s="675">
        <f t="shared" si="2"/>
        <v>35891</v>
      </c>
      <c r="P17" s="291" t="s">
        <v>47</v>
      </c>
      <c r="Q17" s="1001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.75" customHeight="1" x14ac:dyDescent="0.3">
      <c r="A18" s="999"/>
      <c r="B18" s="290" t="s">
        <v>384</v>
      </c>
      <c r="C18" s="34">
        <v>3756</v>
      </c>
      <c r="D18" s="34">
        <v>4685</v>
      </c>
      <c r="E18" s="34">
        <v>2620</v>
      </c>
      <c r="F18" s="34">
        <v>2162</v>
      </c>
      <c r="G18" s="34">
        <v>2590</v>
      </c>
      <c r="H18" s="34">
        <v>1069</v>
      </c>
      <c r="I18" s="34">
        <v>1612</v>
      </c>
      <c r="J18" s="34">
        <v>543</v>
      </c>
      <c r="K18" s="34">
        <v>1506</v>
      </c>
      <c r="L18" s="34">
        <v>395</v>
      </c>
      <c r="M18" s="675">
        <f t="shared" si="0"/>
        <v>12084</v>
      </c>
      <c r="N18" s="675">
        <f t="shared" si="1"/>
        <v>8854</v>
      </c>
      <c r="O18" s="675">
        <f t="shared" si="2"/>
        <v>20938</v>
      </c>
      <c r="P18" s="291" t="s">
        <v>48</v>
      </c>
      <c r="Q18" s="1002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.75" customHeight="1" x14ac:dyDescent="0.3">
      <c r="A19" s="995" t="s">
        <v>397</v>
      </c>
      <c r="B19" s="995"/>
      <c r="C19" s="34">
        <v>4538</v>
      </c>
      <c r="D19" s="34">
        <v>3757</v>
      </c>
      <c r="E19" s="34">
        <v>5108</v>
      </c>
      <c r="F19" s="34">
        <v>3229</v>
      </c>
      <c r="G19" s="34">
        <v>4749</v>
      </c>
      <c r="H19" s="34">
        <v>2335</v>
      </c>
      <c r="I19" s="34">
        <v>3091</v>
      </c>
      <c r="J19" s="34">
        <v>1615</v>
      </c>
      <c r="K19" s="34">
        <v>3808</v>
      </c>
      <c r="L19" s="34">
        <v>1298</v>
      </c>
      <c r="M19" s="675">
        <f t="shared" si="0"/>
        <v>21294</v>
      </c>
      <c r="N19" s="675">
        <f t="shared" si="1"/>
        <v>12234</v>
      </c>
      <c r="O19" s="675">
        <f t="shared" si="2"/>
        <v>33528</v>
      </c>
      <c r="P19" s="996" t="s">
        <v>438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.75" customHeight="1" x14ac:dyDescent="0.3">
      <c r="A20" s="995" t="s">
        <v>22</v>
      </c>
      <c r="B20" s="995"/>
      <c r="C20" s="34">
        <v>6807</v>
      </c>
      <c r="D20" s="34">
        <v>7709</v>
      </c>
      <c r="E20" s="34">
        <v>6241</v>
      </c>
      <c r="F20" s="34">
        <v>4547</v>
      </c>
      <c r="G20" s="34">
        <v>4904</v>
      </c>
      <c r="H20" s="34">
        <v>2241</v>
      </c>
      <c r="I20" s="34">
        <v>3341</v>
      </c>
      <c r="J20" s="34">
        <v>1116</v>
      </c>
      <c r="K20" s="34">
        <v>2736</v>
      </c>
      <c r="L20" s="34">
        <v>863</v>
      </c>
      <c r="M20" s="675">
        <f t="shared" si="0"/>
        <v>24029</v>
      </c>
      <c r="N20" s="675">
        <f t="shared" si="1"/>
        <v>16476</v>
      </c>
      <c r="O20" s="675">
        <f t="shared" si="2"/>
        <v>40505</v>
      </c>
      <c r="P20" s="996" t="s">
        <v>49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.75" customHeight="1" x14ac:dyDescent="0.3">
      <c r="A21" s="995" t="s">
        <v>23</v>
      </c>
      <c r="B21" s="995"/>
      <c r="C21" s="34">
        <v>2995</v>
      </c>
      <c r="D21" s="34">
        <v>3903</v>
      </c>
      <c r="E21" s="34">
        <v>2916</v>
      </c>
      <c r="F21" s="34">
        <v>2827</v>
      </c>
      <c r="G21" s="34">
        <v>2032</v>
      </c>
      <c r="H21" s="34">
        <v>1731</v>
      </c>
      <c r="I21" s="34">
        <v>1808</v>
      </c>
      <c r="J21" s="34">
        <v>1028</v>
      </c>
      <c r="K21" s="34">
        <v>2510</v>
      </c>
      <c r="L21" s="34">
        <v>772</v>
      </c>
      <c r="M21" s="675">
        <f t="shared" si="0"/>
        <v>12261</v>
      </c>
      <c r="N21" s="675">
        <f t="shared" si="1"/>
        <v>10261</v>
      </c>
      <c r="O21" s="675">
        <f t="shared" si="2"/>
        <v>22522</v>
      </c>
      <c r="P21" s="996" t="s">
        <v>24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.75" customHeight="1" x14ac:dyDescent="0.3">
      <c r="A22" s="995" t="s">
        <v>25</v>
      </c>
      <c r="B22" s="995"/>
      <c r="C22" s="34">
        <v>3691</v>
      </c>
      <c r="D22" s="34">
        <v>5592</v>
      </c>
      <c r="E22" s="34">
        <v>3699</v>
      </c>
      <c r="F22" s="34">
        <v>3159</v>
      </c>
      <c r="G22" s="34">
        <v>3029</v>
      </c>
      <c r="H22" s="34">
        <v>1911</v>
      </c>
      <c r="I22" s="34">
        <v>2703</v>
      </c>
      <c r="J22" s="34">
        <v>986</v>
      </c>
      <c r="K22" s="34">
        <v>2775</v>
      </c>
      <c r="L22" s="34">
        <v>1012</v>
      </c>
      <c r="M22" s="675">
        <f t="shared" si="0"/>
        <v>15897</v>
      </c>
      <c r="N22" s="675">
        <f t="shared" si="1"/>
        <v>12660</v>
      </c>
      <c r="O22" s="675">
        <f t="shared" si="2"/>
        <v>28557</v>
      </c>
      <c r="P22" s="996" t="s">
        <v>50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.75" customHeight="1" x14ac:dyDescent="0.3">
      <c r="A23" s="995" t="s">
        <v>64</v>
      </c>
      <c r="B23" s="995"/>
      <c r="C23" s="34">
        <v>3405</v>
      </c>
      <c r="D23" s="34">
        <v>4560</v>
      </c>
      <c r="E23" s="34">
        <v>3095</v>
      </c>
      <c r="F23" s="34">
        <v>2876</v>
      </c>
      <c r="G23" s="34">
        <v>2522</v>
      </c>
      <c r="H23" s="34">
        <v>1490</v>
      </c>
      <c r="I23" s="34">
        <v>2240</v>
      </c>
      <c r="J23" s="34">
        <v>1163</v>
      </c>
      <c r="K23" s="34">
        <v>2287</v>
      </c>
      <c r="L23" s="34">
        <v>639</v>
      </c>
      <c r="M23" s="675">
        <f t="shared" si="0"/>
        <v>13549</v>
      </c>
      <c r="N23" s="675">
        <f t="shared" si="1"/>
        <v>10728</v>
      </c>
      <c r="O23" s="675">
        <f t="shared" si="2"/>
        <v>24277</v>
      </c>
      <c r="P23" s="996" t="s">
        <v>51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.75" customHeight="1" x14ac:dyDescent="0.3">
      <c r="A24" s="995" t="s">
        <v>27</v>
      </c>
      <c r="B24" s="995"/>
      <c r="C24" s="34">
        <v>1708</v>
      </c>
      <c r="D24" s="34">
        <v>2136</v>
      </c>
      <c r="E24" s="34">
        <v>1918</v>
      </c>
      <c r="F24" s="34">
        <v>1583</v>
      </c>
      <c r="G24" s="34">
        <v>2450</v>
      </c>
      <c r="H24" s="34">
        <v>1065</v>
      </c>
      <c r="I24" s="34">
        <v>1334</v>
      </c>
      <c r="J24" s="34">
        <v>679</v>
      </c>
      <c r="K24" s="34">
        <v>1136</v>
      </c>
      <c r="L24" s="34">
        <v>481</v>
      </c>
      <c r="M24" s="675">
        <f t="shared" si="0"/>
        <v>8546</v>
      </c>
      <c r="N24" s="675">
        <f t="shared" si="1"/>
        <v>5944</v>
      </c>
      <c r="O24" s="675">
        <f t="shared" si="2"/>
        <v>14490</v>
      </c>
      <c r="P24" s="996" t="s">
        <v>28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.75" customHeight="1" x14ac:dyDescent="0.3">
      <c r="A25" s="995" t="s">
        <v>29</v>
      </c>
      <c r="B25" s="995"/>
      <c r="C25" s="34">
        <v>3286</v>
      </c>
      <c r="D25" s="34">
        <v>4203</v>
      </c>
      <c r="E25" s="34">
        <v>3005</v>
      </c>
      <c r="F25" s="34">
        <v>2437</v>
      </c>
      <c r="G25" s="34">
        <v>2195</v>
      </c>
      <c r="H25" s="34">
        <v>1233</v>
      </c>
      <c r="I25" s="34">
        <v>2264</v>
      </c>
      <c r="J25" s="34">
        <v>691</v>
      </c>
      <c r="K25" s="34">
        <v>2531</v>
      </c>
      <c r="L25" s="34">
        <v>379</v>
      </c>
      <c r="M25" s="675">
        <f t="shared" si="0"/>
        <v>13281</v>
      </c>
      <c r="N25" s="675">
        <f t="shared" si="1"/>
        <v>8943</v>
      </c>
      <c r="O25" s="675">
        <f t="shared" si="2"/>
        <v>22224</v>
      </c>
      <c r="P25" s="996" t="s">
        <v>30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.75" customHeight="1" x14ac:dyDescent="0.3">
      <c r="A26" s="995" t="s">
        <v>31</v>
      </c>
      <c r="B26" s="995"/>
      <c r="C26" s="34">
        <v>5292</v>
      </c>
      <c r="D26" s="34">
        <v>5634</v>
      </c>
      <c r="E26" s="34">
        <v>5285</v>
      </c>
      <c r="F26" s="34">
        <v>4117</v>
      </c>
      <c r="G26" s="34">
        <v>4461</v>
      </c>
      <c r="H26" s="34">
        <v>2563</v>
      </c>
      <c r="I26" s="34">
        <v>3511</v>
      </c>
      <c r="J26" s="34">
        <v>1589</v>
      </c>
      <c r="K26" s="34">
        <v>3279</v>
      </c>
      <c r="L26" s="34">
        <v>814</v>
      </c>
      <c r="M26" s="675">
        <f t="shared" si="0"/>
        <v>21828</v>
      </c>
      <c r="N26" s="675">
        <f t="shared" si="1"/>
        <v>14717</v>
      </c>
      <c r="O26" s="675">
        <f t="shared" si="2"/>
        <v>36545</v>
      </c>
      <c r="P26" s="996" t="s">
        <v>32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.75" customHeight="1" x14ac:dyDescent="0.3">
      <c r="A27" s="995" t="s">
        <v>33</v>
      </c>
      <c r="B27" s="995"/>
      <c r="C27" s="34">
        <v>2384</v>
      </c>
      <c r="D27" s="34">
        <v>2799</v>
      </c>
      <c r="E27" s="34">
        <v>2160</v>
      </c>
      <c r="F27" s="34">
        <v>1744</v>
      </c>
      <c r="G27" s="34">
        <v>1852</v>
      </c>
      <c r="H27" s="34">
        <v>881</v>
      </c>
      <c r="I27" s="34">
        <v>1938</v>
      </c>
      <c r="J27" s="34">
        <v>688</v>
      </c>
      <c r="K27" s="34">
        <v>1660</v>
      </c>
      <c r="L27" s="34">
        <v>440</v>
      </c>
      <c r="M27" s="675">
        <f t="shared" si="0"/>
        <v>9994</v>
      </c>
      <c r="N27" s="675">
        <f t="shared" si="1"/>
        <v>6552</v>
      </c>
      <c r="O27" s="675">
        <f t="shared" si="2"/>
        <v>16546</v>
      </c>
      <c r="P27" s="996" t="s">
        <v>34</v>
      </c>
      <c r="Q27" s="996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1.75" customHeight="1" thickBot="1" x14ac:dyDescent="0.35">
      <c r="A28" s="1006" t="s">
        <v>35</v>
      </c>
      <c r="B28" s="1006"/>
      <c r="C28" s="23">
        <v>7244</v>
      </c>
      <c r="D28" s="23">
        <v>8138</v>
      </c>
      <c r="E28" s="23">
        <v>6927</v>
      </c>
      <c r="F28" s="23">
        <v>6315</v>
      </c>
      <c r="G28" s="23">
        <v>5653</v>
      </c>
      <c r="H28" s="23">
        <v>3297</v>
      </c>
      <c r="I28" s="23">
        <v>4936</v>
      </c>
      <c r="J28" s="23">
        <v>2067</v>
      </c>
      <c r="K28" s="23">
        <v>5817</v>
      </c>
      <c r="L28" s="23">
        <v>946</v>
      </c>
      <c r="M28" s="678">
        <f t="shared" si="0"/>
        <v>30577</v>
      </c>
      <c r="N28" s="678">
        <f t="shared" si="1"/>
        <v>20763</v>
      </c>
      <c r="O28" s="678">
        <f t="shared" si="2"/>
        <v>51340</v>
      </c>
      <c r="P28" s="1007" t="s">
        <v>52</v>
      </c>
      <c r="Q28" s="100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6.25" customHeight="1" thickBot="1" x14ac:dyDescent="0.35">
      <c r="A29" s="1079" t="s">
        <v>8</v>
      </c>
      <c r="B29" s="1079"/>
      <c r="C29" s="37">
        <f>SUM(C9:C28)</f>
        <v>94313</v>
      </c>
      <c r="D29" s="679">
        <f t="shared" ref="D29:L29" si="3">SUM(D9:D28)</f>
        <v>101906</v>
      </c>
      <c r="E29" s="679">
        <f t="shared" si="3"/>
        <v>80337</v>
      </c>
      <c r="F29" s="679">
        <f t="shared" si="3"/>
        <v>61347</v>
      </c>
      <c r="G29" s="679">
        <f t="shared" si="3"/>
        <v>65446</v>
      </c>
      <c r="H29" s="679">
        <f t="shared" si="3"/>
        <v>35853</v>
      </c>
      <c r="I29" s="679">
        <f t="shared" si="3"/>
        <v>53789</v>
      </c>
      <c r="J29" s="679">
        <f t="shared" si="3"/>
        <v>21438</v>
      </c>
      <c r="K29" s="679">
        <f t="shared" si="3"/>
        <v>55126</v>
      </c>
      <c r="L29" s="679">
        <f t="shared" si="3"/>
        <v>16143</v>
      </c>
      <c r="M29" s="679">
        <f>SUM(M9:M28)</f>
        <v>349011</v>
      </c>
      <c r="N29" s="679">
        <f t="shared" ref="N29" si="4">SUM(N9:N28)</f>
        <v>236687</v>
      </c>
      <c r="O29" s="679">
        <f t="shared" ref="O29" si="5">SUM(O9:O28)</f>
        <v>585698</v>
      </c>
      <c r="P29" s="1037" t="s">
        <v>381</v>
      </c>
      <c r="Q29" s="1037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6.25" customHeight="1" thickTop="1" x14ac:dyDescent="0.3">
      <c r="A30" s="187"/>
      <c r="B30" s="29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23"/>
      <c r="Q30" s="55"/>
      <c r="R30" s="55"/>
      <c r="S30" s="60"/>
      <c r="T30" s="3"/>
      <c r="U30" s="3"/>
      <c r="V30" s="3"/>
      <c r="W30" s="3"/>
      <c r="X30" s="3"/>
      <c r="Y30" s="3"/>
      <c r="Z30" s="3"/>
      <c r="AA30" s="3"/>
      <c r="AB30" s="3"/>
    </row>
    <row r="31" spans="1:28" ht="26.25" customHeight="1" x14ac:dyDescent="0.3">
      <c r="A31" s="187"/>
      <c r="B31" s="29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23"/>
      <c r="Q31" s="55"/>
      <c r="R31" s="55"/>
      <c r="S31" s="60"/>
      <c r="T31" s="3"/>
      <c r="U31" s="3"/>
      <c r="V31" s="3"/>
      <c r="W31" s="3"/>
      <c r="X31" s="3"/>
      <c r="Y31" s="3"/>
      <c r="Z31" s="3"/>
      <c r="AA31" s="3"/>
      <c r="AB31" s="3"/>
    </row>
    <row r="32" spans="1:28" ht="26.25" customHeight="1" x14ac:dyDescent="0.3">
      <c r="A32" s="187"/>
      <c r="B32" s="29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23"/>
      <c r="Q32" s="55"/>
      <c r="R32" s="55"/>
      <c r="S32" s="60"/>
      <c r="T32" s="3"/>
      <c r="U32" s="3"/>
      <c r="V32" s="3"/>
      <c r="W32" s="3"/>
      <c r="X32" s="3"/>
      <c r="Y32" s="3"/>
      <c r="Z32" s="3"/>
      <c r="AA32" s="3"/>
      <c r="AB32" s="3"/>
    </row>
    <row r="33" spans="2:19" x14ac:dyDescent="0.3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</row>
    <row r="34" spans="2:19" x14ac:dyDescent="0.3"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</row>
  </sheetData>
  <mergeCells count="50">
    <mergeCell ref="A29:B29"/>
    <mergeCell ref="P29:Q2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20:B20"/>
    <mergeCell ref="P20:Q20"/>
    <mergeCell ref="A21:B21"/>
    <mergeCell ref="P21:Q21"/>
    <mergeCell ref="A22:B22"/>
    <mergeCell ref="P22:Q22"/>
    <mergeCell ref="A12:B12"/>
    <mergeCell ref="P12:Q12"/>
    <mergeCell ref="A13:A18"/>
    <mergeCell ref="Q13:Q18"/>
    <mergeCell ref="A19:B19"/>
    <mergeCell ref="P19:Q19"/>
    <mergeCell ref="K6:L6"/>
    <mergeCell ref="M6:O6"/>
    <mergeCell ref="A10:B10"/>
    <mergeCell ref="P10:Q10"/>
    <mergeCell ref="A11:B11"/>
    <mergeCell ref="P11:Q11"/>
    <mergeCell ref="A9:B9"/>
    <mergeCell ref="P9:Q9"/>
    <mergeCell ref="A2:Q2"/>
    <mergeCell ref="A3:Q3"/>
    <mergeCell ref="A4:O4"/>
    <mergeCell ref="P4:Q4"/>
    <mergeCell ref="A5:B8"/>
    <mergeCell ref="C5:D5"/>
    <mergeCell ref="E5:F5"/>
    <mergeCell ref="G5:H5"/>
    <mergeCell ref="I5:J5"/>
    <mergeCell ref="K5:L5"/>
    <mergeCell ref="M5:O5"/>
    <mergeCell ref="P5:Q8"/>
    <mergeCell ref="C6:D6"/>
    <mergeCell ref="E6:F6"/>
    <mergeCell ref="G6:H6"/>
    <mergeCell ref="I6:J6"/>
  </mergeCells>
  <printOptions horizontalCentered="1"/>
  <pageMargins left="0.2" right="0.2" top="1" bottom="0.75" header="0.3" footer="0.3"/>
  <pageSetup paperSize="9" scale="75" firstPageNumber="6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zoomScale="82" zoomScaleNormal="80" zoomScaleSheetLayoutView="82" workbookViewId="0">
      <selection activeCell="E15" sqref="E15"/>
    </sheetView>
  </sheetViews>
  <sheetFormatPr defaultRowHeight="20.25" x14ac:dyDescent="0.3"/>
  <cols>
    <col min="1" max="1" width="2.6640625" style="181" customWidth="1"/>
    <col min="2" max="2" width="7" style="181" customWidth="1"/>
    <col min="3" max="3" width="6.1640625" style="181" customWidth="1"/>
    <col min="4" max="4" width="6.08203125" style="181" customWidth="1"/>
    <col min="5" max="5" width="5.6640625" style="181" customWidth="1"/>
    <col min="6" max="6" width="6.75" style="181" customWidth="1"/>
    <col min="7" max="7" width="6.58203125" style="181" customWidth="1"/>
    <col min="8" max="8" width="6.83203125" style="181" customWidth="1"/>
    <col min="9" max="9" width="6.5" style="181" customWidth="1"/>
    <col min="10" max="10" width="7" style="181" customWidth="1"/>
    <col min="11" max="11" width="6.6640625" style="181" customWidth="1"/>
    <col min="12" max="12" width="7.33203125" style="181" customWidth="1"/>
    <col min="13" max="13" width="6.83203125" style="181" customWidth="1"/>
    <col min="14" max="14" width="7.1640625" style="181" customWidth="1"/>
    <col min="15" max="15" width="6.5" style="181" customWidth="1"/>
    <col min="16" max="16" width="10.6640625" style="181" customWidth="1"/>
    <col min="17" max="17" width="2.5" style="181" customWidth="1"/>
    <col min="18" max="16384" width="8.6640625" style="181"/>
  </cols>
  <sheetData>
    <row r="1" spans="1:28" ht="30" customHeight="1" x14ac:dyDescent="0.3">
      <c r="A1" s="1097" t="s">
        <v>577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2" customHeight="1" x14ac:dyDescent="0.3">
      <c r="A2" s="1049" t="s">
        <v>960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1" thickBot="1" x14ac:dyDescent="0.35">
      <c r="A3" s="1093" t="s">
        <v>1178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1179</v>
      </c>
      <c r="Q3" s="1094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24.75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6.5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x14ac:dyDescent="0.3">
      <c r="A8" s="992" t="s">
        <v>575</v>
      </c>
      <c r="B8" s="992"/>
      <c r="C8" s="33">
        <v>1929</v>
      </c>
      <c r="D8" s="33">
        <v>2306</v>
      </c>
      <c r="E8" s="33">
        <v>2133</v>
      </c>
      <c r="F8" s="33">
        <v>2733</v>
      </c>
      <c r="G8" s="33">
        <v>1423</v>
      </c>
      <c r="H8" s="33">
        <v>1511</v>
      </c>
      <c r="I8" s="33">
        <v>948</v>
      </c>
      <c r="J8" s="33">
        <v>440</v>
      </c>
      <c r="K8" s="33">
        <v>314</v>
      </c>
      <c r="L8" s="33">
        <v>207</v>
      </c>
      <c r="M8" s="328">
        <f>SUM(C8,E8,G8,I8,K8)</f>
        <v>6747</v>
      </c>
      <c r="N8" s="328">
        <f>SUM(D8,F8,H8,J8,L8)</f>
        <v>7197</v>
      </c>
      <c r="O8" s="328">
        <f>SUM(M8:N8)</f>
        <v>13944</v>
      </c>
      <c r="P8" s="991" t="s">
        <v>743</v>
      </c>
      <c r="Q8" s="991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1" customHeight="1" x14ac:dyDescent="0.3">
      <c r="A9" s="993" t="s">
        <v>14</v>
      </c>
      <c r="B9" s="993"/>
      <c r="C9" s="309">
        <v>2446</v>
      </c>
      <c r="D9" s="309">
        <v>2591</v>
      </c>
      <c r="E9" s="309">
        <v>1540</v>
      </c>
      <c r="F9" s="309">
        <v>1147</v>
      </c>
      <c r="G9" s="309">
        <v>928</v>
      </c>
      <c r="H9" s="309">
        <v>908</v>
      </c>
      <c r="I9" s="309">
        <v>358</v>
      </c>
      <c r="J9" s="309">
        <v>766</v>
      </c>
      <c r="K9" s="309">
        <v>430</v>
      </c>
      <c r="L9" s="309">
        <v>641</v>
      </c>
      <c r="M9" s="34">
        <f t="shared" ref="M9:M27" si="0">SUM(C9,E9,G9,I9,K9)</f>
        <v>5702</v>
      </c>
      <c r="N9" s="34">
        <f t="shared" ref="N9:N27" si="1">SUM(D9,F9,H9,J9,L9)</f>
        <v>6053</v>
      </c>
      <c r="O9" s="34">
        <f t="shared" ref="O9:O27" si="2">SUM(M9:N9)</f>
        <v>11755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1" customHeight="1" x14ac:dyDescent="0.3">
      <c r="A10" s="995" t="s">
        <v>16</v>
      </c>
      <c r="B10" s="995"/>
      <c r="C10" s="34">
        <v>1673</v>
      </c>
      <c r="D10" s="34">
        <v>2436</v>
      </c>
      <c r="E10" s="34">
        <v>1063</v>
      </c>
      <c r="F10" s="34">
        <v>950</v>
      </c>
      <c r="G10" s="34">
        <v>432</v>
      </c>
      <c r="H10" s="34">
        <v>315</v>
      </c>
      <c r="I10" s="34">
        <v>256</v>
      </c>
      <c r="J10" s="34">
        <v>139</v>
      </c>
      <c r="K10" s="34">
        <v>87</v>
      </c>
      <c r="L10" s="34">
        <v>147</v>
      </c>
      <c r="M10" s="34">
        <f t="shared" si="0"/>
        <v>3511</v>
      </c>
      <c r="N10" s="34">
        <f t="shared" si="1"/>
        <v>3987</v>
      </c>
      <c r="O10" s="34">
        <f t="shared" si="2"/>
        <v>7498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" customHeight="1" x14ac:dyDescent="0.3">
      <c r="A11" s="995" t="s">
        <v>18</v>
      </c>
      <c r="B11" s="995"/>
      <c r="C11" s="34">
        <v>2841</v>
      </c>
      <c r="D11" s="34">
        <v>3646</v>
      </c>
      <c r="E11" s="34">
        <v>1177</v>
      </c>
      <c r="F11" s="34">
        <v>1144</v>
      </c>
      <c r="G11" s="34">
        <v>643</v>
      </c>
      <c r="H11" s="34">
        <v>583</v>
      </c>
      <c r="I11" s="34">
        <v>397</v>
      </c>
      <c r="J11" s="34">
        <v>228</v>
      </c>
      <c r="K11" s="34">
        <v>106</v>
      </c>
      <c r="L11" s="34">
        <v>75</v>
      </c>
      <c r="M11" s="34">
        <f t="shared" si="0"/>
        <v>5164</v>
      </c>
      <c r="N11" s="34">
        <f t="shared" si="1"/>
        <v>5676</v>
      </c>
      <c r="O11" s="34">
        <f t="shared" si="2"/>
        <v>10840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" customHeight="1" x14ac:dyDescent="0.3">
      <c r="A12" s="997" t="s">
        <v>20</v>
      </c>
      <c r="B12" s="290" t="s">
        <v>399</v>
      </c>
      <c r="C12" s="34">
        <v>2022</v>
      </c>
      <c r="D12" s="34">
        <v>2962</v>
      </c>
      <c r="E12" s="34">
        <v>865</v>
      </c>
      <c r="F12" s="34">
        <v>746</v>
      </c>
      <c r="G12" s="34">
        <v>351</v>
      </c>
      <c r="H12" s="34">
        <v>219</v>
      </c>
      <c r="I12" s="34">
        <v>122</v>
      </c>
      <c r="J12" s="34">
        <v>111</v>
      </c>
      <c r="K12" s="34">
        <v>48</v>
      </c>
      <c r="L12" s="34">
        <v>40</v>
      </c>
      <c r="M12" s="34">
        <f t="shared" si="0"/>
        <v>3408</v>
      </c>
      <c r="N12" s="34">
        <f t="shared" si="1"/>
        <v>4078</v>
      </c>
      <c r="O12" s="34">
        <f t="shared" si="2"/>
        <v>7486</v>
      </c>
      <c r="P12" s="291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" customHeight="1" x14ac:dyDescent="0.3">
      <c r="A13" s="998"/>
      <c r="B13" s="290" t="s">
        <v>400</v>
      </c>
      <c r="C13" s="34">
        <v>3011</v>
      </c>
      <c r="D13" s="34">
        <v>3735</v>
      </c>
      <c r="E13" s="34">
        <v>1082</v>
      </c>
      <c r="F13" s="34">
        <v>1152</v>
      </c>
      <c r="G13" s="34">
        <v>568</v>
      </c>
      <c r="H13" s="34">
        <v>412</v>
      </c>
      <c r="I13" s="34">
        <v>224</v>
      </c>
      <c r="J13" s="34">
        <v>164</v>
      </c>
      <c r="K13" s="34">
        <v>91</v>
      </c>
      <c r="L13" s="34">
        <v>83</v>
      </c>
      <c r="M13" s="34">
        <f t="shared" si="0"/>
        <v>4976</v>
      </c>
      <c r="N13" s="34">
        <f t="shared" si="1"/>
        <v>5546</v>
      </c>
      <c r="O13" s="34">
        <f t="shared" si="2"/>
        <v>10522</v>
      </c>
      <c r="P13" s="291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" customHeight="1" x14ac:dyDescent="0.3">
      <c r="A14" s="998"/>
      <c r="B14" s="290" t="s">
        <v>401</v>
      </c>
      <c r="C14" s="34">
        <v>873</v>
      </c>
      <c r="D14" s="34">
        <v>1180</v>
      </c>
      <c r="E14" s="34">
        <v>794</v>
      </c>
      <c r="F14" s="34">
        <v>741</v>
      </c>
      <c r="G14" s="34">
        <v>453</v>
      </c>
      <c r="H14" s="34">
        <v>269</v>
      </c>
      <c r="I14" s="34">
        <v>224</v>
      </c>
      <c r="J14" s="34">
        <v>113</v>
      </c>
      <c r="K14" s="34">
        <v>68</v>
      </c>
      <c r="L14" s="34">
        <v>74</v>
      </c>
      <c r="M14" s="34">
        <f t="shared" si="0"/>
        <v>2412</v>
      </c>
      <c r="N14" s="34">
        <f t="shared" si="1"/>
        <v>2377</v>
      </c>
      <c r="O14" s="34">
        <f t="shared" si="2"/>
        <v>4789</v>
      </c>
      <c r="P14" s="291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" customHeight="1" x14ac:dyDescent="0.3">
      <c r="A15" s="998"/>
      <c r="B15" s="290" t="s">
        <v>382</v>
      </c>
      <c r="C15" s="34">
        <v>2082</v>
      </c>
      <c r="D15" s="34">
        <v>2244</v>
      </c>
      <c r="E15" s="34">
        <v>672</v>
      </c>
      <c r="F15" s="34">
        <v>644</v>
      </c>
      <c r="G15" s="34">
        <v>196</v>
      </c>
      <c r="H15" s="34">
        <v>135</v>
      </c>
      <c r="I15" s="34">
        <v>109</v>
      </c>
      <c r="J15" s="34">
        <v>58</v>
      </c>
      <c r="K15" s="34">
        <v>20</v>
      </c>
      <c r="L15" s="34">
        <v>40</v>
      </c>
      <c r="M15" s="34">
        <f t="shared" si="0"/>
        <v>3079</v>
      </c>
      <c r="N15" s="34">
        <f t="shared" si="1"/>
        <v>3121</v>
      </c>
      <c r="O15" s="34">
        <f t="shared" si="2"/>
        <v>6200</v>
      </c>
      <c r="P15" s="291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" customHeight="1" x14ac:dyDescent="0.3">
      <c r="A16" s="998"/>
      <c r="B16" s="290" t="s">
        <v>383</v>
      </c>
      <c r="C16" s="34">
        <v>2484</v>
      </c>
      <c r="D16" s="34">
        <v>3361</v>
      </c>
      <c r="E16" s="34">
        <v>610</v>
      </c>
      <c r="F16" s="34">
        <v>874</v>
      </c>
      <c r="G16" s="34">
        <v>310</v>
      </c>
      <c r="H16" s="34">
        <v>300</v>
      </c>
      <c r="I16" s="34">
        <v>142</v>
      </c>
      <c r="J16" s="34">
        <v>129</v>
      </c>
      <c r="K16" s="34">
        <v>71</v>
      </c>
      <c r="L16" s="34">
        <v>66</v>
      </c>
      <c r="M16" s="34">
        <f t="shared" si="0"/>
        <v>3617</v>
      </c>
      <c r="N16" s="34">
        <f t="shared" si="1"/>
        <v>4730</v>
      </c>
      <c r="O16" s="34">
        <f t="shared" si="2"/>
        <v>8347</v>
      </c>
      <c r="P16" s="291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" customHeight="1" x14ac:dyDescent="0.3">
      <c r="A17" s="999"/>
      <c r="B17" s="290" t="s">
        <v>384</v>
      </c>
      <c r="C17" s="34">
        <v>1044</v>
      </c>
      <c r="D17" s="34">
        <v>1749</v>
      </c>
      <c r="E17" s="34">
        <v>756</v>
      </c>
      <c r="F17" s="34">
        <v>877</v>
      </c>
      <c r="G17" s="34">
        <v>385</v>
      </c>
      <c r="H17" s="34">
        <v>301</v>
      </c>
      <c r="I17" s="34">
        <v>168</v>
      </c>
      <c r="J17" s="34">
        <v>82</v>
      </c>
      <c r="K17" s="34">
        <v>18</v>
      </c>
      <c r="L17" s="34">
        <v>38</v>
      </c>
      <c r="M17" s="34">
        <f t="shared" si="0"/>
        <v>2371</v>
      </c>
      <c r="N17" s="34">
        <f t="shared" si="1"/>
        <v>3047</v>
      </c>
      <c r="O17" s="34">
        <f t="shared" si="2"/>
        <v>5418</v>
      </c>
      <c r="P17" s="291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" customHeight="1" x14ac:dyDescent="0.3">
      <c r="A18" s="995" t="s">
        <v>397</v>
      </c>
      <c r="B18" s="995"/>
      <c r="C18" s="34">
        <v>1539</v>
      </c>
      <c r="D18" s="34">
        <v>2093</v>
      </c>
      <c r="E18" s="34">
        <v>1412</v>
      </c>
      <c r="F18" s="34">
        <v>1157</v>
      </c>
      <c r="G18" s="34">
        <v>700</v>
      </c>
      <c r="H18" s="34">
        <v>845</v>
      </c>
      <c r="I18" s="34">
        <v>342</v>
      </c>
      <c r="J18" s="34">
        <v>321</v>
      </c>
      <c r="K18" s="34">
        <v>333</v>
      </c>
      <c r="L18" s="34">
        <v>221</v>
      </c>
      <c r="M18" s="34">
        <f t="shared" si="0"/>
        <v>4326</v>
      </c>
      <c r="N18" s="34">
        <f t="shared" si="1"/>
        <v>4637</v>
      </c>
      <c r="O18" s="34">
        <f t="shared" si="2"/>
        <v>8963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" customHeight="1" x14ac:dyDescent="0.3">
      <c r="A19" s="995" t="s">
        <v>22</v>
      </c>
      <c r="B19" s="995"/>
      <c r="C19" s="34">
        <v>3144</v>
      </c>
      <c r="D19" s="34">
        <v>4349</v>
      </c>
      <c r="E19" s="34">
        <v>2137</v>
      </c>
      <c r="F19" s="34">
        <v>1844</v>
      </c>
      <c r="G19" s="34">
        <v>1111</v>
      </c>
      <c r="H19" s="34">
        <v>651</v>
      </c>
      <c r="I19" s="34">
        <v>415</v>
      </c>
      <c r="J19" s="34">
        <v>381</v>
      </c>
      <c r="K19" s="34">
        <v>163</v>
      </c>
      <c r="L19" s="34">
        <v>118</v>
      </c>
      <c r="M19" s="34">
        <f t="shared" si="0"/>
        <v>6970</v>
      </c>
      <c r="N19" s="34">
        <f t="shared" si="1"/>
        <v>7343</v>
      </c>
      <c r="O19" s="34">
        <f t="shared" si="2"/>
        <v>14313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" customHeight="1" x14ac:dyDescent="0.3">
      <c r="A20" s="995" t="s">
        <v>23</v>
      </c>
      <c r="B20" s="995"/>
      <c r="C20" s="34">
        <v>1904</v>
      </c>
      <c r="D20" s="34">
        <v>2378</v>
      </c>
      <c r="E20" s="34">
        <v>899</v>
      </c>
      <c r="F20" s="34">
        <v>1470</v>
      </c>
      <c r="G20" s="34">
        <v>551</v>
      </c>
      <c r="H20" s="34">
        <v>549</v>
      </c>
      <c r="I20" s="34">
        <v>286</v>
      </c>
      <c r="J20" s="34">
        <v>240</v>
      </c>
      <c r="K20" s="34">
        <v>137</v>
      </c>
      <c r="L20" s="34">
        <v>156</v>
      </c>
      <c r="M20" s="34">
        <f t="shared" si="0"/>
        <v>3777</v>
      </c>
      <c r="N20" s="34">
        <f t="shared" si="1"/>
        <v>4793</v>
      </c>
      <c r="O20" s="34">
        <f t="shared" si="2"/>
        <v>8570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" customHeight="1" x14ac:dyDescent="0.3">
      <c r="A21" s="995" t="s">
        <v>25</v>
      </c>
      <c r="B21" s="995"/>
      <c r="C21" s="34">
        <v>1880</v>
      </c>
      <c r="D21" s="34">
        <v>2582</v>
      </c>
      <c r="E21" s="34">
        <v>1465</v>
      </c>
      <c r="F21" s="34">
        <v>1926</v>
      </c>
      <c r="G21" s="34">
        <v>802</v>
      </c>
      <c r="H21" s="34">
        <v>701</v>
      </c>
      <c r="I21" s="34">
        <v>498</v>
      </c>
      <c r="J21" s="34">
        <v>346</v>
      </c>
      <c r="K21" s="34">
        <v>255</v>
      </c>
      <c r="L21" s="34">
        <v>171</v>
      </c>
      <c r="M21" s="34">
        <f t="shared" si="0"/>
        <v>4900</v>
      </c>
      <c r="N21" s="34">
        <f t="shared" si="1"/>
        <v>5726</v>
      </c>
      <c r="O21" s="34">
        <f t="shared" si="2"/>
        <v>10626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" customHeight="1" x14ac:dyDescent="0.3">
      <c r="A22" s="995" t="s">
        <v>64</v>
      </c>
      <c r="B22" s="995"/>
      <c r="C22" s="34">
        <v>2157</v>
      </c>
      <c r="D22" s="34">
        <v>2632</v>
      </c>
      <c r="E22" s="34">
        <v>1312</v>
      </c>
      <c r="F22" s="34">
        <v>1595</v>
      </c>
      <c r="G22" s="34">
        <v>662</v>
      </c>
      <c r="H22" s="34">
        <v>834</v>
      </c>
      <c r="I22" s="34">
        <v>419</v>
      </c>
      <c r="J22" s="34">
        <v>389</v>
      </c>
      <c r="K22" s="34">
        <v>155</v>
      </c>
      <c r="L22" s="34">
        <v>166</v>
      </c>
      <c r="M22" s="34">
        <f t="shared" si="0"/>
        <v>4705</v>
      </c>
      <c r="N22" s="34">
        <f t="shared" si="1"/>
        <v>5616</v>
      </c>
      <c r="O22" s="34">
        <f t="shared" si="2"/>
        <v>10321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" customHeight="1" x14ac:dyDescent="0.3">
      <c r="A23" s="995" t="s">
        <v>27</v>
      </c>
      <c r="B23" s="995"/>
      <c r="C23" s="34">
        <v>560</v>
      </c>
      <c r="D23" s="34">
        <v>759</v>
      </c>
      <c r="E23" s="34">
        <v>439</v>
      </c>
      <c r="F23" s="34">
        <v>592</v>
      </c>
      <c r="G23" s="34">
        <v>263</v>
      </c>
      <c r="H23" s="34">
        <v>258</v>
      </c>
      <c r="I23" s="34">
        <v>139</v>
      </c>
      <c r="J23" s="34">
        <v>101</v>
      </c>
      <c r="K23" s="34">
        <v>139</v>
      </c>
      <c r="L23" s="34">
        <v>43</v>
      </c>
      <c r="M23" s="34">
        <f t="shared" si="0"/>
        <v>1540</v>
      </c>
      <c r="N23" s="34">
        <f t="shared" si="1"/>
        <v>1753</v>
      </c>
      <c r="O23" s="34">
        <f t="shared" si="2"/>
        <v>3293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" customHeight="1" x14ac:dyDescent="0.3">
      <c r="A24" s="995" t="s">
        <v>29</v>
      </c>
      <c r="B24" s="995"/>
      <c r="C24" s="34">
        <v>1851</v>
      </c>
      <c r="D24" s="34">
        <v>1930</v>
      </c>
      <c r="E24" s="34">
        <v>1041</v>
      </c>
      <c r="F24" s="34">
        <v>965</v>
      </c>
      <c r="G24" s="34">
        <v>491</v>
      </c>
      <c r="H24" s="34">
        <v>391</v>
      </c>
      <c r="I24" s="34">
        <v>267</v>
      </c>
      <c r="J24" s="34">
        <v>142</v>
      </c>
      <c r="K24" s="34">
        <v>134</v>
      </c>
      <c r="L24" s="34">
        <v>65</v>
      </c>
      <c r="M24" s="34">
        <f t="shared" si="0"/>
        <v>3784</v>
      </c>
      <c r="N24" s="34">
        <f t="shared" si="1"/>
        <v>3493</v>
      </c>
      <c r="O24" s="34">
        <f t="shared" si="2"/>
        <v>7277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" customHeight="1" x14ac:dyDescent="0.3">
      <c r="A25" s="995" t="s">
        <v>31</v>
      </c>
      <c r="B25" s="995"/>
      <c r="C25" s="34">
        <v>3357</v>
      </c>
      <c r="D25" s="34">
        <v>3648</v>
      </c>
      <c r="E25" s="34">
        <v>2552</v>
      </c>
      <c r="F25" s="34">
        <v>2584</v>
      </c>
      <c r="G25" s="34">
        <v>1542</v>
      </c>
      <c r="H25" s="34">
        <v>1102</v>
      </c>
      <c r="I25" s="34">
        <v>865</v>
      </c>
      <c r="J25" s="34">
        <v>555</v>
      </c>
      <c r="K25" s="34">
        <v>450</v>
      </c>
      <c r="L25" s="34">
        <v>220</v>
      </c>
      <c r="M25" s="34">
        <f t="shared" si="0"/>
        <v>8766</v>
      </c>
      <c r="N25" s="34">
        <f t="shared" si="1"/>
        <v>8109</v>
      </c>
      <c r="O25" s="34">
        <f t="shared" si="2"/>
        <v>16875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" customHeight="1" x14ac:dyDescent="0.3">
      <c r="A26" s="995" t="s">
        <v>33</v>
      </c>
      <c r="B26" s="995"/>
      <c r="C26" s="34">
        <v>853</v>
      </c>
      <c r="D26" s="34">
        <v>1125</v>
      </c>
      <c r="E26" s="34">
        <v>899</v>
      </c>
      <c r="F26" s="34">
        <v>890</v>
      </c>
      <c r="G26" s="34">
        <v>689</v>
      </c>
      <c r="H26" s="34">
        <v>320</v>
      </c>
      <c r="I26" s="34">
        <v>399</v>
      </c>
      <c r="J26" s="34">
        <v>186</v>
      </c>
      <c r="K26" s="34">
        <v>104</v>
      </c>
      <c r="L26" s="34">
        <v>80</v>
      </c>
      <c r="M26" s="34">
        <f t="shared" si="0"/>
        <v>2944</v>
      </c>
      <c r="N26" s="34">
        <f t="shared" si="1"/>
        <v>2601</v>
      </c>
      <c r="O26" s="34">
        <f t="shared" si="2"/>
        <v>5545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" customHeight="1" thickBot="1" x14ac:dyDescent="0.35">
      <c r="A27" s="1006" t="s">
        <v>35</v>
      </c>
      <c r="B27" s="1006"/>
      <c r="C27" s="23">
        <v>3115</v>
      </c>
      <c r="D27" s="23">
        <v>4173</v>
      </c>
      <c r="E27" s="23">
        <v>2309</v>
      </c>
      <c r="F27" s="23">
        <v>2274</v>
      </c>
      <c r="G27" s="23">
        <v>1199</v>
      </c>
      <c r="H27" s="23">
        <v>778</v>
      </c>
      <c r="I27" s="23">
        <v>637</v>
      </c>
      <c r="J27" s="23">
        <v>344</v>
      </c>
      <c r="K27" s="23">
        <v>223</v>
      </c>
      <c r="L27" s="23">
        <v>143</v>
      </c>
      <c r="M27" s="309">
        <f t="shared" si="0"/>
        <v>7483</v>
      </c>
      <c r="N27" s="309">
        <f t="shared" si="1"/>
        <v>7712</v>
      </c>
      <c r="O27" s="309">
        <f t="shared" si="2"/>
        <v>15195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2.5" customHeight="1" thickBot="1" x14ac:dyDescent="0.35">
      <c r="A28" s="1079" t="s">
        <v>8</v>
      </c>
      <c r="B28" s="1079"/>
      <c r="C28" s="37">
        <f>SUM(C8:C27)</f>
        <v>40765</v>
      </c>
      <c r="D28" s="37">
        <f t="shared" ref="D28:O28" si="3">SUM(D8:D27)</f>
        <v>51879</v>
      </c>
      <c r="E28" s="37">
        <f t="shared" si="3"/>
        <v>25157</v>
      </c>
      <c r="F28" s="37">
        <f t="shared" si="3"/>
        <v>26305</v>
      </c>
      <c r="G28" s="37">
        <f t="shared" si="3"/>
        <v>13699</v>
      </c>
      <c r="H28" s="37">
        <f t="shared" si="3"/>
        <v>11382</v>
      </c>
      <c r="I28" s="37">
        <f t="shared" si="3"/>
        <v>7215</v>
      </c>
      <c r="J28" s="37">
        <f t="shared" si="3"/>
        <v>5235</v>
      </c>
      <c r="K28" s="37">
        <f t="shared" si="3"/>
        <v>3346</v>
      </c>
      <c r="L28" s="37">
        <f t="shared" si="3"/>
        <v>2794</v>
      </c>
      <c r="M28" s="37">
        <f t="shared" si="3"/>
        <v>90182</v>
      </c>
      <c r="N28" s="37">
        <f t="shared" si="3"/>
        <v>97595</v>
      </c>
      <c r="O28" s="37">
        <f t="shared" si="3"/>
        <v>187777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9.25" customHeight="1" thickTop="1" x14ac:dyDescent="0.3">
      <c r="A29" s="187"/>
      <c r="B29" s="187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29.25" customHeight="1" x14ac:dyDescent="0.3">
      <c r="A30" s="187"/>
      <c r="B30" s="187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S30" s="3"/>
      <c r="T30" s="3"/>
      <c r="U30" s="3"/>
      <c r="V30" s="3"/>
      <c r="W30" s="3"/>
      <c r="X30" s="3"/>
      <c r="Y30" s="3"/>
      <c r="Z30" s="3"/>
      <c r="AA30" s="3"/>
      <c r="AB30" s="3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K5:L5"/>
    <mergeCell ref="M5:O5"/>
    <mergeCell ref="A9:B9"/>
    <mergeCell ref="P9:Q9"/>
    <mergeCell ref="A10:B10"/>
    <mergeCell ref="P10:Q10"/>
    <mergeCell ref="A8:B8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0.2" right="0.2" top="1" bottom="0.75" header="0.3" footer="0.3"/>
  <pageSetup paperSize="9" scale="75" firstPageNumber="66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31"/>
  <sheetViews>
    <sheetView rightToLeft="1" view="pageBreakPreview" topLeftCell="A13" zoomScale="82" zoomScaleNormal="80" zoomScaleSheetLayoutView="82" workbookViewId="0">
      <selection activeCell="E15" sqref="E15"/>
    </sheetView>
  </sheetViews>
  <sheetFormatPr defaultRowHeight="20.25" x14ac:dyDescent="0.3"/>
  <cols>
    <col min="1" max="1" width="3" style="181" customWidth="1"/>
    <col min="2" max="2" width="6.08203125" style="181" customWidth="1"/>
    <col min="3" max="3" width="6.4140625" style="181" customWidth="1"/>
    <col min="4" max="4" width="6.9140625" style="181" customWidth="1"/>
    <col min="5" max="5" width="6.83203125" style="181" customWidth="1"/>
    <col min="6" max="6" width="7.1640625" style="181" customWidth="1"/>
    <col min="7" max="7" width="6.6640625" style="181" customWidth="1"/>
    <col min="8" max="9" width="6.75" style="181" customWidth="1"/>
    <col min="10" max="10" width="6.9140625" style="181" customWidth="1"/>
    <col min="11" max="11" width="6.75" style="181" customWidth="1"/>
    <col min="12" max="12" width="6.83203125" style="181" customWidth="1"/>
    <col min="13" max="13" width="6" style="181" customWidth="1"/>
    <col min="14" max="14" width="6.6640625" style="181" customWidth="1"/>
    <col min="15" max="15" width="6.83203125" style="181" customWidth="1"/>
    <col min="16" max="16" width="9.9140625" style="181" customWidth="1"/>
    <col min="17" max="17" width="3" style="181" customWidth="1"/>
    <col min="18" max="16384" width="8.6640625" style="181"/>
  </cols>
  <sheetData>
    <row r="1" spans="1:24" s="192" customFormat="1" ht="33" customHeight="1" x14ac:dyDescent="0.25">
      <c r="A1" s="1097" t="s">
        <v>578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R1" s="193"/>
      <c r="S1" s="193"/>
      <c r="T1" s="193"/>
      <c r="U1" s="193"/>
      <c r="V1" s="193"/>
      <c r="W1" s="193"/>
      <c r="X1" s="193"/>
    </row>
    <row r="2" spans="1:24" s="192" customFormat="1" ht="38.25" customHeight="1" x14ac:dyDescent="0.25">
      <c r="A2" s="1049" t="s">
        <v>959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93"/>
      <c r="S2" s="193"/>
      <c r="T2" s="193"/>
      <c r="U2" s="193"/>
      <c r="V2" s="193"/>
      <c r="W2" s="193"/>
      <c r="X2" s="193"/>
    </row>
    <row r="3" spans="1:24" s="192" customFormat="1" ht="21" customHeight="1" thickBot="1" x14ac:dyDescent="0.3">
      <c r="A3" s="1093" t="s">
        <v>1180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1181</v>
      </c>
      <c r="Q3" s="1094"/>
      <c r="R3" s="193"/>
      <c r="S3" s="193"/>
      <c r="T3" s="193"/>
      <c r="U3" s="193"/>
      <c r="V3" s="193"/>
      <c r="W3" s="193"/>
      <c r="X3" s="193"/>
    </row>
    <row r="4" spans="1:24" ht="24" customHeight="1" thickTop="1" x14ac:dyDescent="0.3">
      <c r="A4" s="987" t="s">
        <v>92</v>
      </c>
      <c r="B4" s="987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12" t="s">
        <v>439</v>
      </c>
      <c r="Q4" s="1012"/>
      <c r="R4" s="3"/>
      <c r="S4" s="3"/>
      <c r="T4" s="3"/>
      <c r="U4" s="3"/>
      <c r="V4" s="3"/>
      <c r="W4" s="3"/>
      <c r="X4" s="3"/>
    </row>
    <row r="5" spans="1:24" ht="22.5" customHeight="1" x14ac:dyDescent="0.3">
      <c r="A5" s="988"/>
      <c r="B5" s="988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13"/>
      <c r="Q5" s="1013"/>
      <c r="R5" s="3"/>
      <c r="S5" s="3"/>
      <c r="T5" s="3"/>
      <c r="U5" s="3"/>
      <c r="V5" s="3"/>
      <c r="W5" s="3"/>
      <c r="X5" s="3"/>
    </row>
    <row r="6" spans="1:24" ht="18.75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R6" s="3"/>
      <c r="S6" s="3"/>
      <c r="T6" s="3"/>
      <c r="U6" s="3"/>
      <c r="V6" s="3"/>
      <c r="W6" s="3"/>
      <c r="X6" s="3"/>
    </row>
    <row r="7" spans="1:24" ht="2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R7" s="3"/>
      <c r="S7" s="3"/>
      <c r="T7" s="3"/>
      <c r="U7" s="3"/>
      <c r="V7" s="3"/>
      <c r="W7" s="3"/>
      <c r="X7" s="3"/>
    </row>
    <row r="8" spans="1:24" x14ac:dyDescent="0.3">
      <c r="A8" s="992" t="s">
        <v>525</v>
      </c>
      <c r="B8" s="992"/>
      <c r="C8" s="33">
        <v>548</v>
      </c>
      <c r="D8" s="33">
        <v>524</v>
      </c>
      <c r="E8" s="33">
        <v>630</v>
      </c>
      <c r="F8" s="33">
        <v>576</v>
      </c>
      <c r="G8" s="33">
        <v>443</v>
      </c>
      <c r="H8" s="33">
        <v>389</v>
      </c>
      <c r="I8" s="33">
        <v>388</v>
      </c>
      <c r="J8" s="33">
        <v>220</v>
      </c>
      <c r="K8" s="33">
        <v>234</v>
      </c>
      <c r="L8" s="33">
        <v>177</v>
      </c>
      <c r="M8" s="328">
        <f>SUM(C8,E8,G8,I8,K8)</f>
        <v>2243</v>
      </c>
      <c r="N8" s="328">
        <f>SUM(D8,F8,H8,J8,L8)</f>
        <v>1886</v>
      </c>
      <c r="O8" s="328">
        <f>SUM(M8:N8)</f>
        <v>4129</v>
      </c>
      <c r="P8" s="991" t="s">
        <v>743</v>
      </c>
      <c r="Q8" s="991"/>
      <c r="R8" s="3"/>
      <c r="S8" s="3"/>
      <c r="T8" s="3"/>
      <c r="U8" s="3"/>
      <c r="V8" s="3"/>
      <c r="W8" s="3"/>
      <c r="X8" s="3"/>
    </row>
    <row r="9" spans="1:24" ht="21" customHeight="1" x14ac:dyDescent="0.3">
      <c r="A9" s="993" t="s">
        <v>14</v>
      </c>
      <c r="B9" s="993"/>
      <c r="C9" s="310">
        <v>1288</v>
      </c>
      <c r="D9" s="310">
        <v>1057</v>
      </c>
      <c r="E9" s="310">
        <v>1824</v>
      </c>
      <c r="F9" s="310">
        <v>1670</v>
      </c>
      <c r="G9" s="310">
        <v>593</v>
      </c>
      <c r="H9" s="310">
        <v>880</v>
      </c>
      <c r="I9" s="310">
        <v>1203</v>
      </c>
      <c r="J9" s="310">
        <v>716</v>
      </c>
      <c r="K9" s="310">
        <v>831</v>
      </c>
      <c r="L9" s="310">
        <v>587</v>
      </c>
      <c r="M9" s="34">
        <f t="shared" ref="M9:M27" si="0">SUM(C9,E9,G9,I9,K9)</f>
        <v>5739</v>
      </c>
      <c r="N9" s="34">
        <f t="shared" ref="N9:N27" si="1">SUM(D9,F9,H9,J9,L9)</f>
        <v>4910</v>
      </c>
      <c r="O9" s="34">
        <f t="shared" ref="O9:O27" si="2">SUM(M9:N9)</f>
        <v>10649</v>
      </c>
      <c r="P9" s="994" t="s">
        <v>15</v>
      </c>
      <c r="Q9" s="994"/>
      <c r="R9" s="3"/>
      <c r="S9" s="3"/>
      <c r="T9" s="3"/>
      <c r="U9" s="3"/>
      <c r="V9" s="3"/>
      <c r="W9" s="3"/>
      <c r="X9" s="3"/>
    </row>
    <row r="10" spans="1:24" ht="21" customHeight="1" x14ac:dyDescent="0.3">
      <c r="A10" s="995" t="s">
        <v>16</v>
      </c>
      <c r="B10" s="995"/>
      <c r="C10" s="311">
        <v>467</v>
      </c>
      <c r="D10" s="311">
        <v>735</v>
      </c>
      <c r="E10" s="311">
        <v>283</v>
      </c>
      <c r="F10" s="311">
        <v>414</v>
      </c>
      <c r="G10" s="311">
        <v>176</v>
      </c>
      <c r="H10" s="311">
        <v>217</v>
      </c>
      <c r="I10" s="311">
        <v>119</v>
      </c>
      <c r="J10" s="311">
        <v>102</v>
      </c>
      <c r="K10" s="311">
        <v>106</v>
      </c>
      <c r="L10" s="311">
        <v>102</v>
      </c>
      <c r="M10" s="34">
        <f t="shared" si="0"/>
        <v>1151</v>
      </c>
      <c r="N10" s="34">
        <f t="shared" si="1"/>
        <v>1570</v>
      </c>
      <c r="O10" s="34">
        <f t="shared" si="2"/>
        <v>2721</v>
      </c>
      <c r="P10" s="996" t="s">
        <v>17</v>
      </c>
      <c r="Q10" s="996"/>
      <c r="R10" s="3"/>
      <c r="S10" s="3"/>
      <c r="T10" s="3"/>
      <c r="U10" s="3"/>
      <c r="V10" s="3"/>
      <c r="W10" s="3"/>
      <c r="X10" s="3"/>
    </row>
    <row r="11" spans="1:24" ht="21" customHeight="1" x14ac:dyDescent="0.3">
      <c r="A11" s="995" t="s">
        <v>18</v>
      </c>
      <c r="B11" s="995"/>
      <c r="C11" s="311">
        <v>1432</v>
      </c>
      <c r="D11" s="311">
        <v>1528</v>
      </c>
      <c r="E11" s="311">
        <v>838</v>
      </c>
      <c r="F11" s="311">
        <v>836</v>
      </c>
      <c r="G11" s="311">
        <v>580</v>
      </c>
      <c r="H11" s="311">
        <v>443</v>
      </c>
      <c r="I11" s="311">
        <v>314</v>
      </c>
      <c r="J11" s="311">
        <v>236</v>
      </c>
      <c r="K11" s="311">
        <v>210</v>
      </c>
      <c r="L11" s="311">
        <v>145</v>
      </c>
      <c r="M11" s="34">
        <f t="shared" si="0"/>
        <v>3374</v>
      </c>
      <c r="N11" s="34">
        <f t="shared" si="1"/>
        <v>3188</v>
      </c>
      <c r="O11" s="34">
        <f t="shared" si="2"/>
        <v>6562</v>
      </c>
      <c r="P11" s="996" t="s">
        <v>19</v>
      </c>
      <c r="Q11" s="996"/>
      <c r="R11" s="3"/>
      <c r="S11" s="3"/>
      <c r="T11" s="3"/>
      <c r="U11" s="3"/>
      <c r="V11" s="3"/>
      <c r="W11" s="3"/>
      <c r="X11" s="3"/>
    </row>
    <row r="12" spans="1:24" ht="21" customHeight="1" x14ac:dyDescent="0.3">
      <c r="A12" s="997" t="s">
        <v>20</v>
      </c>
      <c r="B12" s="290" t="s">
        <v>399</v>
      </c>
      <c r="C12" s="311">
        <v>1189</v>
      </c>
      <c r="D12" s="311">
        <v>1404</v>
      </c>
      <c r="E12" s="311">
        <v>582</v>
      </c>
      <c r="F12" s="311">
        <v>716</v>
      </c>
      <c r="G12" s="311">
        <v>326</v>
      </c>
      <c r="H12" s="311">
        <v>357</v>
      </c>
      <c r="I12" s="311">
        <v>204</v>
      </c>
      <c r="J12" s="311">
        <v>169</v>
      </c>
      <c r="K12" s="311">
        <v>186</v>
      </c>
      <c r="L12" s="311">
        <v>113</v>
      </c>
      <c r="M12" s="34">
        <f t="shared" si="0"/>
        <v>2487</v>
      </c>
      <c r="N12" s="34">
        <f t="shared" si="1"/>
        <v>2759</v>
      </c>
      <c r="O12" s="34">
        <f t="shared" si="2"/>
        <v>5246</v>
      </c>
      <c r="P12" s="291" t="s">
        <v>43</v>
      </c>
      <c r="Q12" s="1000" t="s">
        <v>380</v>
      </c>
      <c r="R12" s="3"/>
      <c r="S12" s="3"/>
      <c r="T12" s="3"/>
      <c r="U12" s="3"/>
      <c r="V12" s="3"/>
      <c r="W12" s="3"/>
      <c r="X12" s="3"/>
    </row>
    <row r="13" spans="1:24" ht="21" customHeight="1" x14ac:dyDescent="0.3">
      <c r="A13" s="998"/>
      <c r="B13" s="290" t="s">
        <v>400</v>
      </c>
      <c r="C13" s="311">
        <v>1809</v>
      </c>
      <c r="D13" s="311">
        <v>2256</v>
      </c>
      <c r="E13" s="311">
        <v>1025</v>
      </c>
      <c r="F13" s="311">
        <v>1002</v>
      </c>
      <c r="G13" s="311">
        <v>661</v>
      </c>
      <c r="H13" s="311">
        <v>504</v>
      </c>
      <c r="I13" s="311">
        <v>401</v>
      </c>
      <c r="J13" s="311">
        <v>232</v>
      </c>
      <c r="K13" s="311">
        <v>260</v>
      </c>
      <c r="L13" s="311">
        <v>155</v>
      </c>
      <c r="M13" s="34">
        <f t="shared" si="0"/>
        <v>4156</v>
      </c>
      <c r="N13" s="34">
        <f t="shared" si="1"/>
        <v>4149</v>
      </c>
      <c r="O13" s="34">
        <f t="shared" si="2"/>
        <v>8305</v>
      </c>
      <c r="P13" s="291" t="s">
        <v>44</v>
      </c>
      <c r="Q13" s="1001"/>
      <c r="R13" s="3"/>
      <c r="S13" s="3"/>
      <c r="T13" s="3"/>
      <c r="U13" s="3"/>
      <c r="V13" s="3"/>
      <c r="W13" s="3"/>
      <c r="X13" s="3"/>
    </row>
    <row r="14" spans="1:24" ht="21" customHeight="1" x14ac:dyDescent="0.3">
      <c r="A14" s="998"/>
      <c r="B14" s="290" t="s">
        <v>401</v>
      </c>
      <c r="C14" s="311">
        <v>610</v>
      </c>
      <c r="D14" s="311">
        <v>580</v>
      </c>
      <c r="E14" s="311">
        <v>606</v>
      </c>
      <c r="F14" s="311">
        <v>504</v>
      </c>
      <c r="G14" s="311">
        <v>422</v>
      </c>
      <c r="H14" s="311">
        <v>316</v>
      </c>
      <c r="I14" s="311">
        <v>202</v>
      </c>
      <c r="J14" s="311">
        <v>153</v>
      </c>
      <c r="K14" s="311">
        <v>151</v>
      </c>
      <c r="L14" s="311">
        <v>70</v>
      </c>
      <c r="M14" s="34">
        <f t="shared" si="0"/>
        <v>1991</v>
      </c>
      <c r="N14" s="34">
        <f t="shared" si="1"/>
        <v>1623</v>
      </c>
      <c r="O14" s="34">
        <f t="shared" si="2"/>
        <v>3614</v>
      </c>
      <c r="P14" s="291" t="s">
        <v>45</v>
      </c>
      <c r="Q14" s="1001"/>
      <c r="R14" s="3"/>
      <c r="S14" s="3"/>
      <c r="T14" s="3"/>
      <c r="U14" s="3"/>
      <c r="V14" s="3"/>
      <c r="W14" s="3"/>
      <c r="X14" s="3"/>
    </row>
    <row r="15" spans="1:24" ht="21" customHeight="1" x14ac:dyDescent="0.3">
      <c r="A15" s="998"/>
      <c r="B15" s="290" t="s">
        <v>382</v>
      </c>
      <c r="C15" s="311">
        <v>564</v>
      </c>
      <c r="D15" s="311">
        <v>766</v>
      </c>
      <c r="E15" s="311">
        <v>392</v>
      </c>
      <c r="F15" s="311">
        <v>427</v>
      </c>
      <c r="G15" s="311">
        <v>207</v>
      </c>
      <c r="H15" s="311">
        <v>185</v>
      </c>
      <c r="I15" s="311">
        <v>116</v>
      </c>
      <c r="J15" s="311">
        <v>81</v>
      </c>
      <c r="K15" s="311">
        <v>73</v>
      </c>
      <c r="L15" s="311">
        <v>62</v>
      </c>
      <c r="M15" s="34">
        <f t="shared" si="0"/>
        <v>1352</v>
      </c>
      <c r="N15" s="34">
        <f t="shared" si="1"/>
        <v>1521</v>
      </c>
      <c r="O15" s="34">
        <f t="shared" si="2"/>
        <v>2873</v>
      </c>
      <c r="P15" s="291" t="s">
        <v>46</v>
      </c>
      <c r="Q15" s="1001"/>
      <c r="R15" s="3"/>
      <c r="S15" s="3"/>
      <c r="T15" s="3"/>
      <c r="U15" s="3"/>
      <c r="V15" s="3"/>
      <c r="W15" s="3"/>
      <c r="X15" s="3"/>
    </row>
    <row r="16" spans="1:24" ht="21" customHeight="1" x14ac:dyDescent="0.3">
      <c r="A16" s="998"/>
      <c r="B16" s="290" t="s">
        <v>383</v>
      </c>
      <c r="C16" s="311">
        <v>1330</v>
      </c>
      <c r="D16" s="311">
        <v>1862</v>
      </c>
      <c r="E16" s="311">
        <v>524</v>
      </c>
      <c r="F16" s="311">
        <v>659</v>
      </c>
      <c r="G16" s="311">
        <v>300</v>
      </c>
      <c r="H16" s="311">
        <v>339</v>
      </c>
      <c r="I16" s="311">
        <v>185</v>
      </c>
      <c r="J16" s="311">
        <v>131</v>
      </c>
      <c r="K16" s="311">
        <v>170</v>
      </c>
      <c r="L16" s="311">
        <v>114</v>
      </c>
      <c r="M16" s="34">
        <f t="shared" si="0"/>
        <v>2509</v>
      </c>
      <c r="N16" s="34">
        <f t="shared" si="1"/>
        <v>3105</v>
      </c>
      <c r="O16" s="34">
        <f t="shared" si="2"/>
        <v>5614</v>
      </c>
      <c r="P16" s="291" t="s">
        <v>47</v>
      </c>
      <c r="Q16" s="1001"/>
      <c r="R16" s="3"/>
      <c r="S16" s="3"/>
      <c r="T16" s="3"/>
      <c r="U16" s="3"/>
      <c r="V16" s="3"/>
      <c r="W16" s="3"/>
      <c r="X16" s="3"/>
    </row>
    <row r="17" spans="1:24" ht="21" customHeight="1" x14ac:dyDescent="0.3">
      <c r="A17" s="999"/>
      <c r="B17" s="290" t="s">
        <v>384</v>
      </c>
      <c r="C17" s="311">
        <v>638</v>
      </c>
      <c r="D17" s="311">
        <v>895</v>
      </c>
      <c r="E17" s="311">
        <v>532</v>
      </c>
      <c r="F17" s="311">
        <v>568</v>
      </c>
      <c r="G17" s="311">
        <v>327</v>
      </c>
      <c r="H17" s="311">
        <v>314</v>
      </c>
      <c r="I17" s="311">
        <v>190</v>
      </c>
      <c r="J17" s="311">
        <v>129</v>
      </c>
      <c r="K17" s="311">
        <v>96</v>
      </c>
      <c r="L17" s="311">
        <v>57</v>
      </c>
      <c r="M17" s="34">
        <f t="shared" si="0"/>
        <v>1783</v>
      </c>
      <c r="N17" s="34">
        <f t="shared" si="1"/>
        <v>1963</v>
      </c>
      <c r="O17" s="34">
        <f t="shared" si="2"/>
        <v>3746</v>
      </c>
      <c r="P17" s="291" t="s">
        <v>48</v>
      </c>
      <c r="Q17" s="1002"/>
      <c r="R17" s="3"/>
      <c r="S17" s="3"/>
      <c r="T17" s="3"/>
      <c r="U17" s="3"/>
      <c r="V17" s="3"/>
      <c r="W17" s="3"/>
      <c r="X17" s="3"/>
    </row>
    <row r="18" spans="1:24" ht="21" customHeight="1" x14ac:dyDescent="0.3">
      <c r="A18" s="995" t="s">
        <v>397</v>
      </c>
      <c r="B18" s="995"/>
      <c r="C18" s="311">
        <v>785</v>
      </c>
      <c r="D18" s="311">
        <v>911</v>
      </c>
      <c r="E18" s="311">
        <v>701</v>
      </c>
      <c r="F18" s="311">
        <v>587</v>
      </c>
      <c r="G18" s="311">
        <v>444</v>
      </c>
      <c r="H18" s="311">
        <v>440</v>
      </c>
      <c r="I18" s="311">
        <v>297</v>
      </c>
      <c r="J18" s="311">
        <v>227</v>
      </c>
      <c r="K18" s="311">
        <v>274</v>
      </c>
      <c r="L18" s="311">
        <v>250</v>
      </c>
      <c r="M18" s="34">
        <f t="shared" si="0"/>
        <v>2501</v>
      </c>
      <c r="N18" s="34">
        <f t="shared" si="1"/>
        <v>2415</v>
      </c>
      <c r="O18" s="34">
        <f t="shared" si="2"/>
        <v>4916</v>
      </c>
      <c r="P18" s="996" t="s">
        <v>438</v>
      </c>
      <c r="Q18" s="996"/>
      <c r="R18" s="3"/>
      <c r="S18" s="3"/>
      <c r="T18" s="3"/>
      <c r="U18" s="3"/>
      <c r="V18" s="3"/>
      <c r="W18" s="3"/>
      <c r="X18" s="3"/>
    </row>
    <row r="19" spans="1:24" ht="21" customHeight="1" x14ac:dyDescent="0.3">
      <c r="A19" s="995" t="s">
        <v>22</v>
      </c>
      <c r="B19" s="995"/>
      <c r="C19" s="311">
        <v>851</v>
      </c>
      <c r="D19" s="311">
        <v>1097</v>
      </c>
      <c r="E19" s="311">
        <v>698</v>
      </c>
      <c r="F19" s="311">
        <v>692</v>
      </c>
      <c r="G19" s="311">
        <v>464</v>
      </c>
      <c r="H19" s="311">
        <v>338</v>
      </c>
      <c r="I19" s="311">
        <v>236</v>
      </c>
      <c r="J19" s="311">
        <v>206</v>
      </c>
      <c r="K19" s="311">
        <v>226</v>
      </c>
      <c r="L19" s="311">
        <v>69</v>
      </c>
      <c r="M19" s="34">
        <f t="shared" si="0"/>
        <v>2475</v>
      </c>
      <c r="N19" s="34">
        <f t="shared" si="1"/>
        <v>2402</v>
      </c>
      <c r="O19" s="34">
        <f t="shared" si="2"/>
        <v>4877</v>
      </c>
      <c r="P19" s="996" t="s">
        <v>49</v>
      </c>
      <c r="Q19" s="996"/>
      <c r="R19" s="3"/>
      <c r="S19" s="3"/>
      <c r="T19" s="3"/>
      <c r="U19" s="3"/>
      <c r="V19" s="3"/>
      <c r="W19" s="3"/>
      <c r="X19" s="3"/>
    </row>
    <row r="20" spans="1:24" ht="21" customHeight="1" x14ac:dyDescent="0.3">
      <c r="A20" s="995" t="s">
        <v>23</v>
      </c>
      <c r="B20" s="995"/>
      <c r="C20" s="311">
        <v>414</v>
      </c>
      <c r="D20" s="311">
        <v>486</v>
      </c>
      <c r="E20" s="311">
        <v>400</v>
      </c>
      <c r="F20" s="311">
        <v>524</v>
      </c>
      <c r="G20" s="311">
        <v>285</v>
      </c>
      <c r="H20" s="311">
        <v>321</v>
      </c>
      <c r="I20" s="311">
        <v>219</v>
      </c>
      <c r="J20" s="311">
        <v>148</v>
      </c>
      <c r="K20" s="311">
        <v>156</v>
      </c>
      <c r="L20" s="311">
        <v>136</v>
      </c>
      <c r="M20" s="34">
        <f t="shared" si="0"/>
        <v>1474</v>
      </c>
      <c r="N20" s="34">
        <f t="shared" si="1"/>
        <v>1615</v>
      </c>
      <c r="O20" s="34">
        <f t="shared" si="2"/>
        <v>3089</v>
      </c>
      <c r="P20" s="996" t="s">
        <v>24</v>
      </c>
      <c r="Q20" s="996"/>
      <c r="R20" s="3"/>
      <c r="S20" s="3"/>
      <c r="T20" s="3"/>
      <c r="U20" s="3"/>
      <c r="V20" s="3"/>
      <c r="W20" s="3"/>
      <c r="X20" s="3"/>
    </row>
    <row r="21" spans="1:24" ht="21" customHeight="1" x14ac:dyDescent="0.3">
      <c r="A21" s="995" t="s">
        <v>25</v>
      </c>
      <c r="B21" s="995"/>
      <c r="C21" s="311">
        <v>458</v>
      </c>
      <c r="D21" s="311">
        <v>701</v>
      </c>
      <c r="E21" s="311">
        <v>446</v>
      </c>
      <c r="F21" s="311">
        <v>603</v>
      </c>
      <c r="G21" s="311">
        <v>347</v>
      </c>
      <c r="H21" s="311">
        <v>367</v>
      </c>
      <c r="I21" s="311">
        <v>323</v>
      </c>
      <c r="J21" s="311">
        <v>225</v>
      </c>
      <c r="K21" s="311">
        <v>349</v>
      </c>
      <c r="L21" s="311">
        <v>164</v>
      </c>
      <c r="M21" s="34">
        <f t="shared" si="0"/>
        <v>1923</v>
      </c>
      <c r="N21" s="34">
        <f t="shared" si="1"/>
        <v>2060</v>
      </c>
      <c r="O21" s="34">
        <f t="shared" si="2"/>
        <v>3983</v>
      </c>
      <c r="P21" s="996" t="s">
        <v>50</v>
      </c>
      <c r="Q21" s="996"/>
      <c r="R21" s="3"/>
      <c r="S21" s="3"/>
      <c r="T21" s="3"/>
      <c r="U21" s="3"/>
      <c r="V21" s="3"/>
      <c r="W21" s="3"/>
      <c r="X21" s="3"/>
    </row>
    <row r="22" spans="1:24" ht="21" customHeight="1" x14ac:dyDescent="0.3">
      <c r="A22" s="995" t="s">
        <v>64</v>
      </c>
      <c r="B22" s="995"/>
      <c r="C22" s="311">
        <v>355</v>
      </c>
      <c r="D22" s="311">
        <v>514</v>
      </c>
      <c r="E22" s="311">
        <v>384</v>
      </c>
      <c r="F22" s="311">
        <v>349</v>
      </c>
      <c r="G22" s="311">
        <v>343</v>
      </c>
      <c r="H22" s="311">
        <v>283</v>
      </c>
      <c r="I22" s="311">
        <v>259</v>
      </c>
      <c r="J22" s="311">
        <v>140</v>
      </c>
      <c r="K22" s="311">
        <v>254</v>
      </c>
      <c r="L22" s="311">
        <v>115</v>
      </c>
      <c r="M22" s="34">
        <f t="shared" si="0"/>
        <v>1595</v>
      </c>
      <c r="N22" s="34">
        <f t="shared" si="1"/>
        <v>1401</v>
      </c>
      <c r="O22" s="34">
        <f t="shared" si="2"/>
        <v>2996</v>
      </c>
      <c r="P22" s="996" t="s">
        <v>51</v>
      </c>
      <c r="Q22" s="996"/>
      <c r="R22" s="3"/>
      <c r="S22" s="3"/>
      <c r="T22" s="3"/>
      <c r="U22" s="3"/>
      <c r="V22" s="3"/>
      <c r="W22" s="3"/>
      <c r="X22" s="3"/>
    </row>
    <row r="23" spans="1:24" ht="21" customHeight="1" x14ac:dyDescent="0.3">
      <c r="A23" s="995" t="s">
        <v>27</v>
      </c>
      <c r="B23" s="995"/>
      <c r="C23" s="311">
        <v>339</v>
      </c>
      <c r="D23" s="311">
        <v>389</v>
      </c>
      <c r="E23" s="311">
        <v>288</v>
      </c>
      <c r="F23" s="311">
        <v>331</v>
      </c>
      <c r="G23" s="311">
        <v>240</v>
      </c>
      <c r="H23" s="311">
        <v>214</v>
      </c>
      <c r="I23" s="311">
        <v>184</v>
      </c>
      <c r="J23" s="311">
        <v>87</v>
      </c>
      <c r="K23" s="311">
        <v>116</v>
      </c>
      <c r="L23" s="311">
        <v>63</v>
      </c>
      <c r="M23" s="34">
        <f t="shared" si="0"/>
        <v>1167</v>
      </c>
      <c r="N23" s="34">
        <f t="shared" si="1"/>
        <v>1084</v>
      </c>
      <c r="O23" s="34">
        <f t="shared" si="2"/>
        <v>2251</v>
      </c>
      <c r="P23" s="996" t="s">
        <v>28</v>
      </c>
      <c r="Q23" s="996"/>
      <c r="R23" s="3"/>
      <c r="S23" s="3"/>
      <c r="T23" s="3"/>
      <c r="U23" s="3"/>
      <c r="V23" s="3"/>
      <c r="W23" s="3"/>
      <c r="X23" s="3"/>
    </row>
    <row r="24" spans="1:24" ht="21" customHeight="1" x14ac:dyDescent="0.3">
      <c r="A24" s="995" t="s">
        <v>29</v>
      </c>
      <c r="B24" s="995"/>
      <c r="C24" s="311">
        <v>663</v>
      </c>
      <c r="D24" s="311">
        <v>687</v>
      </c>
      <c r="E24" s="311">
        <v>620</v>
      </c>
      <c r="F24" s="311">
        <v>492</v>
      </c>
      <c r="G24" s="311">
        <v>453</v>
      </c>
      <c r="H24" s="311">
        <v>317</v>
      </c>
      <c r="I24" s="311">
        <v>252</v>
      </c>
      <c r="J24" s="311">
        <v>142</v>
      </c>
      <c r="K24" s="311">
        <v>266</v>
      </c>
      <c r="L24" s="311">
        <v>100</v>
      </c>
      <c r="M24" s="34">
        <f t="shared" si="0"/>
        <v>2254</v>
      </c>
      <c r="N24" s="34">
        <f t="shared" si="1"/>
        <v>1738</v>
      </c>
      <c r="O24" s="34">
        <f t="shared" si="2"/>
        <v>3992</v>
      </c>
      <c r="P24" s="996" t="s">
        <v>30</v>
      </c>
      <c r="Q24" s="996"/>
      <c r="R24" s="3"/>
      <c r="S24" s="3"/>
      <c r="T24" s="3"/>
      <c r="U24" s="3"/>
      <c r="V24" s="3"/>
      <c r="W24" s="3"/>
      <c r="X24" s="3"/>
    </row>
    <row r="25" spans="1:24" ht="21" customHeight="1" x14ac:dyDescent="0.3">
      <c r="A25" s="995" t="s">
        <v>31</v>
      </c>
      <c r="B25" s="995"/>
      <c r="C25" s="311">
        <v>477</v>
      </c>
      <c r="D25" s="311">
        <v>575</v>
      </c>
      <c r="E25" s="311">
        <v>431</v>
      </c>
      <c r="F25" s="311">
        <v>489</v>
      </c>
      <c r="G25" s="311">
        <v>392</v>
      </c>
      <c r="H25" s="311">
        <v>351</v>
      </c>
      <c r="I25" s="311">
        <v>269</v>
      </c>
      <c r="J25" s="311">
        <v>179</v>
      </c>
      <c r="K25" s="311">
        <v>186</v>
      </c>
      <c r="L25" s="311">
        <v>108</v>
      </c>
      <c r="M25" s="34">
        <f t="shared" si="0"/>
        <v>1755</v>
      </c>
      <c r="N25" s="34">
        <f t="shared" si="1"/>
        <v>1702</v>
      </c>
      <c r="O25" s="34">
        <f t="shared" si="2"/>
        <v>3457</v>
      </c>
      <c r="P25" s="996" t="s">
        <v>32</v>
      </c>
      <c r="Q25" s="996"/>
      <c r="R25" s="3"/>
      <c r="S25" s="3"/>
      <c r="T25" s="3"/>
      <c r="U25" s="3"/>
      <c r="V25" s="3"/>
      <c r="W25" s="3"/>
      <c r="X25" s="3"/>
    </row>
    <row r="26" spans="1:24" ht="21" customHeight="1" x14ac:dyDescent="0.3">
      <c r="A26" s="995" t="s">
        <v>33</v>
      </c>
      <c r="B26" s="995"/>
      <c r="C26" s="311">
        <v>784</v>
      </c>
      <c r="D26" s="311">
        <v>595</v>
      </c>
      <c r="E26" s="311">
        <v>405</v>
      </c>
      <c r="F26" s="311">
        <v>516</v>
      </c>
      <c r="G26" s="311">
        <v>358</v>
      </c>
      <c r="H26" s="311">
        <v>213</v>
      </c>
      <c r="I26" s="311">
        <v>159</v>
      </c>
      <c r="J26" s="311">
        <v>156</v>
      </c>
      <c r="K26" s="311">
        <v>161</v>
      </c>
      <c r="L26" s="311">
        <v>74</v>
      </c>
      <c r="M26" s="34">
        <f t="shared" si="0"/>
        <v>1867</v>
      </c>
      <c r="N26" s="34">
        <f t="shared" si="1"/>
        <v>1554</v>
      </c>
      <c r="O26" s="34">
        <f t="shared" si="2"/>
        <v>3421</v>
      </c>
      <c r="P26" s="996" t="s">
        <v>34</v>
      </c>
      <c r="Q26" s="996"/>
      <c r="R26" s="3"/>
      <c r="S26" s="3"/>
      <c r="T26" s="3"/>
      <c r="U26" s="3"/>
      <c r="V26" s="3"/>
      <c r="W26" s="3"/>
      <c r="X26" s="3"/>
    </row>
    <row r="27" spans="1:24" ht="22.5" customHeight="1" thickBot="1" x14ac:dyDescent="0.35">
      <c r="A27" s="1006" t="s">
        <v>35</v>
      </c>
      <c r="B27" s="1006"/>
      <c r="C27" s="329">
        <v>921</v>
      </c>
      <c r="D27" s="329">
        <v>1732</v>
      </c>
      <c r="E27" s="329">
        <v>756</v>
      </c>
      <c r="F27" s="329">
        <v>1345</v>
      </c>
      <c r="G27" s="329">
        <v>516</v>
      </c>
      <c r="H27" s="329">
        <v>669</v>
      </c>
      <c r="I27" s="329">
        <v>431</v>
      </c>
      <c r="J27" s="329">
        <v>348</v>
      </c>
      <c r="K27" s="329">
        <v>285</v>
      </c>
      <c r="L27" s="329">
        <v>160</v>
      </c>
      <c r="M27" s="309">
        <f t="shared" si="0"/>
        <v>2909</v>
      </c>
      <c r="N27" s="309">
        <f t="shared" si="1"/>
        <v>4254</v>
      </c>
      <c r="O27" s="309">
        <f t="shared" si="2"/>
        <v>7163</v>
      </c>
      <c r="P27" s="1007" t="s">
        <v>52</v>
      </c>
      <c r="Q27" s="1007"/>
      <c r="R27" s="3"/>
      <c r="S27" s="3"/>
      <c r="T27" s="3"/>
      <c r="U27" s="3"/>
      <c r="V27" s="3"/>
      <c r="W27" s="3"/>
      <c r="X27" s="3"/>
    </row>
    <row r="28" spans="1:24" ht="18.75" customHeight="1" thickBot="1" x14ac:dyDescent="0.35">
      <c r="A28" s="1079" t="s">
        <v>8</v>
      </c>
      <c r="B28" s="1079"/>
      <c r="C28" s="15">
        <f>SUM(C8:C27)</f>
        <v>15922</v>
      </c>
      <c r="D28" s="15">
        <f t="shared" ref="D28:O28" si="3">SUM(D8:D27)</f>
        <v>19294</v>
      </c>
      <c r="E28" s="15">
        <f t="shared" si="3"/>
        <v>12365</v>
      </c>
      <c r="F28" s="15">
        <f t="shared" si="3"/>
        <v>13300</v>
      </c>
      <c r="G28" s="15">
        <f t="shared" si="3"/>
        <v>7877</v>
      </c>
      <c r="H28" s="15">
        <f t="shared" si="3"/>
        <v>7457</v>
      </c>
      <c r="I28" s="15">
        <f t="shared" si="3"/>
        <v>5951</v>
      </c>
      <c r="J28" s="15">
        <f t="shared" si="3"/>
        <v>4027</v>
      </c>
      <c r="K28" s="15">
        <f t="shared" si="3"/>
        <v>4590</v>
      </c>
      <c r="L28" s="15">
        <f t="shared" si="3"/>
        <v>2821</v>
      </c>
      <c r="M28" s="15">
        <f t="shared" si="3"/>
        <v>46705</v>
      </c>
      <c r="N28" s="15">
        <f t="shared" si="3"/>
        <v>46899</v>
      </c>
      <c r="O28" s="15">
        <f t="shared" si="3"/>
        <v>93604</v>
      </c>
      <c r="P28" s="1037" t="s">
        <v>381</v>
      </c>
      <c r="Q28" s="1037"/>
      <c r="R28" s="3"/>
      <c r="S28" s="3"/>
      <c r="T28" s="3"/>
      <c r="U28" s="3"/>
      <c r="V28" s="3"/>
      <c r="W28" s="3"/>
      <c r="X28" s="3"/>
    </row>
    <row r="29" spans="1:24" ht="30.75" customHeight="1" thickTop="1" x14ac:dyDescent="0.3">
      <c r="A29" s="297"/>
      <c r="B29" s="297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6"/>
      <c r="Q29" s="55"/>
      <c r="R29" s="3"/>
      <c r="S29" s="3"/>
      <c r="T29" s="3"/>
      <c r="U29" s="3"/>
      <c r="V29" s="3"/>
      <c r="W29" s="3"/>
      <c r="X29" s="3"/>
    </row>
    <row r="30" spans="1:24" x14ac:dyDescent="0.3"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</row>
    <row r="31" spans="1:24" x14ac:dyDescent="0.3"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K5:L5"/>
    <mergeCell ref="M5:O5"/>
    <mergeCell ref="A9:B9"/>
    <mergeCell ref="P9:Q9"/>
    <mergeCell ref="A10:B10"/>
    <mergeCell ref="P10:Q10"/>
    <mergeCell ref="A8:B8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0.2" right="0.2" top="1" bottom="0.75" header="0.3" footer="0.3"/>
  <pageSetup paperSize="9" scale="75" firstPageNumber="67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88"/>
  <sheetViews>
    <sheetView rightToLeft="1" view="pageBreakPreview" topLeftCell="A74" zoomScale="80" zoomScaleNormal="80" zoomScaleSheetLayoutView="80" workbookViewId="0">
      <selection activeCell="E15" sqref="E15"/>
    </sheetView>
  </sheetViews>
  <sheetFormatPr defaultRowHeight="15" x14ac:dyDescent="0.2"/>
  <cols>
    <col min="1" max="1" width="2.9140625" style="592" customWidth="1"/>
    <col min="2" max="2" width="7.6640625" style="592" customWidth="1"/>
    <col min="3" max="3" width="5.25" style="592" customWidth="1"/>
    <col min="4" max="4" width="6.83203125" style="592" customWidth="1"/>
    <col min="5" max="5" width="6.4140625" style="592" customWidth="1"/>
    <col min="6" max="6" width="6.9140625" style="592" customWidth="1"/>
    <col min="7" max="7" width="6.4140625" style="592" customWidth="1"/>
    <col min="8" max="8" width="6.6640625" style="592" customWidth="1"/>
    <col min="9" max="9" width="6.1640625" style="592" customWidth="1"/>
    <col min="10" max="10" width="6.83203125" style="592" customWidth="1"/>
    <col min="11" max="11" width="6.58203125" style="592" customWidth="1"/>
    <col min="12" max="12" width="6.4140625" style="592" customWidth="1"/>
    <col min="13" max="13" width="6.83203125" style="592" customWidth="1"/>
    <col min="14" max="14" width="6.25" style="592" customWidth="1"/>
    <col min="15" max="15" width="8.08203125" style="592" customWidth="1"/>
    <col min="16" max="16" width="11" style="592" customWidth="1"/>
    <col min="17" max="17" width="3" style="592" customWidth="1"/>
    <col min="18" max="16384" width="8.6640625" style="592"/>
  </cols>
  <sheetData>
    <row r="1" spans="1:28" s="192" customFormat="1" ht="30.75" customHeight="1" x14ac:dyDescent="0.25">
      <c r="A1" s="1097" t="s">
        <v>1444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193"/>
      <c r="T1" s="193"/>
      <c r="U1" s="193"/>
      <c r="V1" s="193"/>
      <c r="W1" s="193"/>
      <c r="X1" s="193"/>
      <c r="Y1" s="193"/>
      <c r="Z1" s="193"/>
      <c r="AA1" s="193"/>
      <c r="AB1" s="193"/>
    </row>
    <row r="2" spans="1:28" s="192" customFormat="1" ht="42" customHeight="1" x14ac:dyDescent="0.25">
      <c r="A2" s="1077" t="s">
        <v>958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193"/>
      <c r="T2" s="193"/>
      <c r="U2" s="193"/>
      <c r="V2" s="193"/>
      <c r="W2" s="193"/>
      <c r="X2" s="193"/>
      <c r="Y2" s="193"/>
      <c r="Z2" s="193"/>
      <c r="AA2" s="193"/>
      <c r="AB2" s="193"/>
    </row>
    <row r="3" spans="1:28" s="192" customFormat="1" ht="24.75" customHeight="1" thickBot="1" x14ac:dyDescent="0.3">
      <c r="A3" s="1093" t="s">
        <v>1182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4" t="s">
        <v>1183</v>
      </c>
      <c r="Q3" s="1094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30.75" customHeight="1" thickTop="1" x14ac:dyDescent="0.2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623"/>
      <c r="T4" s="623"/>
      <c r="U4" s="623"/>
      <c r="V4" s="623"/>
      <c r="W4" s="623"/>
      <c r="X4" s="623"/>
      <c r="Y4" s="623"/>
      <c r="Z4" s="623"/>
      <c r="AA4" s="623"/>
      <c r="AB4" s="623"/>
    </row>
    <row r="5" spans="1:28" ht="25.5" customHeight="1" x14ac:dyDescent="0.2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623"/>
      <c r="T5" s="623"/>
      <c r="U5" s="623"/>
      <c r="V5" s="623"/>
      <c r="W5" s="623"/>
      <c r="X5" s="623"/>
      <c r="Y5" s="623"/>
      <c r="Z5" s="623"/>
      <c r="AA5" s="623"/>
      <c r="AB5" s="623"/>
    </row>
    <row r="6" spans="1:28" ht="20.25" customHeight="1" x14ac:dyDescent="0.2">
      <c r="A6" s="988"/>
      <c r="B6" s="988"/>
      <c r="C6" s="691" t="s">
        <v>85</v>
      </c>
      <c r="D6" s="691" t="s">
        <v>42</v>
      </c>
      <c r="E6" s="691" t="s">
        <v>85</v>
      </c>
      <c r="F6" s="691" t="s">
        <v>42</v>
      </c>
      <c r="G6" s="691" t="s">
        <v>85</v>
      </c>
      <c r="H6" s="691" t="s">
        <v>42</v>
      </c>
      <c r="I6" s="691" t="s">
        <v>85</v>
      </c>
      <c r="J6" s="691" t="s">
        <v>42</v>
      </c>
      <c r="K6" s="691" t="s">
        <v>85</v>
      </c>
      <c r="L6" s="691" t="s">
        <v>42</v>
      </c>
      <c r="M6" s="691" t="s">
        <v>85</v>
      </c>
      <c r="N6" s="691" t="s">
        <v>42</v>
      </c>
      <c r="O6" s="691" t="s">
        <v>90</v>
      </c>
      <c r="P6" s="1013"/>
      <c r="Q6" s="1013"/>
      <c r="S6" s="623"/>
      <c r="T6" s="623"/>
      <c r="U6" s="623"/>
      <c r="V6" s="623"/>
      <c r="W6" s="623"/>
      <c r="X6" s="623"/>
      <c r="Y6" s="623"/>
      <c r="Z6" s="623"/>
      <c r="AA6" s="623"/>
      <c r="AB6" s="623"/>
    </row>
    <row r="7" spans="1:28" ht="26.25" customHeight="1" thickBot="1" x14ac:dyDescent="0.2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623"/>
      <c r="T7" s="623"/>
      <c r="U7" s="623"/>
      <c r="V7" s="623"/>
      <c r="W7" s="623"/>
      <c r="X7" s="623"/>
      <c r="Y7" s="623"/>
      <c r="Z7" s="623"/>
      <c r="AA7" s="623"/>
      <c r="AB7" s="623"/>
    </row>
    <row r="8" spans="1:28" ht="15.75" x14ac:dyDescent="0.2">
      <c r="A8" s="993" t="s">
        <v>525</v>
      </c>
      <c r="B8" s="993"/>
      <c r="C8" s="288">
        <f t="shared" ref="C8:L8" si="0">SUM(C36,C66)</f>
        <v>765</v>
      </c>
      <c r="D8" s="288">
        <f t="shared" si="0"/>
        <v>543</v>
      </c>
      <c r="E8" s="288">
        <f t="shared" si="0"/>
        <v>800</v>
      </c>
      <c r="F8" s="288">
        <f t="shared" si="0"/>
        <v>391</v>
      </c>
      <c r="G8" s="288">
        <f t="shared" si="0"/>
        <v>413</v>
      </c>
      <c r="H8" s="288">
        <f t="shared" si="0"/>
        <v>220</v>
      </c>
      <c r="I8" s="288">
        <f t="shared" si="0"/>
        <v>212</v>
      </c>
      <c r="J8" s="288">
        <f t="shared" si="0"/>
        <v>116</v>
      </c>
      <c r="K8" s="288">
        <f t="shared" si="0"/>
        <v>117</v>
      </c>
      <c r="L8" s="288">
        <f t="shared" si="0"/>
        <v>89</v>
      </c>
      <c r="M8" s="288">
        <f>SUM(C8,E8,G8,I8,K8)</f>
        <v>2307</v>
      </c>
      <c r="N8" s="288">
        <f>SUM(D8,F8,H8,J8,L8)</f>
        <v>1359</v>
      </c>
      <c r="O8" s="288">
        <f>SUM(M8:N8)</f>
        <v>3666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</row>
    <row r="9" spans="1:28" ht="21" customHeight="1" x14ac:dyDescent="0.2">
      <c r="A9" s="993" t="s">
        <v>14</v>
      </c>
      <c r="B9" s="993"/>
      <c r="C9" s="130">
        <f t="shared" ref="C9:L9" si="1">SUM(C37,C67)</f>
        <v>1265</v>
      </c>
      <c r="D9" s="130">
        <f t="shared" si="1"/>
        <v>1563</v>
      </c>
      <c r="E9" s="130">
        <f t="shared" si="1"/>
        <v>1144</v>
      </c>
      <c r="F9" s="130">
        <f t="shared" si="1"/>
        <v>1409</v>
      </c>
      <c r="G9" s="130">
        <f t="shared" si="1"/>
        <v>535</v>
      </c>
      <c r="H9" s="130">
        <f t="shared" si="1"/>
        <v>521</v>
      </c>
      <c r="I9" s="130">
        <f t="shared" si="1"/>
        <v>495</v>
      </c>
      <c r="J9" s="130">
        <f t="shared" si="1"/>
        <v>506</v>
      </c>
      <c r="K9" s="130">
        <f t="shared" si="1"/>
        <v>1207</v>
      </c>
      <c r="L9" s="130">
        <f t="shared" si="1"/>
        <v>427</v>
      </c>
      <c r="M9" s="288">
        <f t="shared" ref="M9:M27" si="2">SUM(C9,E9,G9,I9,K9)</f>
        <v>4646</v>
      </c>
      <c r="N9" s="288">
        <f t="shared" ref="N9:N27" si="3">SUM(D9,F9,H9,J9,L9)</f>
        <v>4426</v>
      </c>
      <c r="O9" s="288">
        <f t="shared" ref="O9:O27" si="4">SUM(M9:N9)</f>
        <v>9072</v>
      </c>
      <c r="P9" s="994" t="s">
        <v>15</v>
      </c>
      <c r="Q9" s="994"/>
      <c r="S9" s="623"/>
      <c r="T9" s="623"/>
      <c r="U9" s="623"/>
      <c r="V9" s="623"/>
      <c r="W9" s="623"/>
      <c r="X9" s="623"/>
      <c r="Y9" s="623"/>
      <c r="Z9" s="623"/>
      <c r="AA9" s="623"/>
      <c r="AB9" s="623"/>
    </row>
    <row r="10" spans="1:28" ht="21" customHeight="1" x14ac:dyDescent="0.2">
      <c r="A10" s="995" t="s">
        <v>16</v>
      </c>
      <c r="B10" s="995"/>
      <c r="C10" s="130">
        <f t="shared" ref="C10:L10" si="5">SUM(C38,C68)</f>
        <v>2090</v>
      </c>
      <c r="D10" s="130">
        <f t="shared" si="5"/>
        <v>2562</v>
      </c>
      <c r="E10" s="130">
        <f t="shared" si="5"/>
        <v>1023</v>
      </c>
      <c r="F10" s="130">
        <f t="shared" si="5"/>
        <v>1093</v>
      </c>
      <c r="G10" s="130">
        <f t="shared" si="5"/>
        <v>560</v>
      </c>
      <c r="H10" s="130">
        <f t="shared" si="5"/>
        <v>363</v>
      </c>
      <c r="I10" s="130">
        <f t="shared" si="5"/>
        <v>376</v>
      </c>
      <c r="J10" s="130">
        <f t="shared" si="5"/>
        <v>217</v>
      </c>
      <c r="K10" s="130">
        <f t="shared" si="5"/>
        <v>146</v>
      </c>
      <c r="L10" s="130">
        <f t="shared" si="5"/>
        <v>86</v>
      </c>
      <c r="M10" s="288">
        <f t="shared" si="2"/>
        <v>4195</v>
      </c>
      <c r="N10" s="288">
        <f t="shared" si="3"/>
        <v>4321</v>
      </c>
      <c r="O10" s="288">
        <f t="shared" si="4"/>
        <v>8516</v>
      </c>
      <c r="P10" s="996" t="s">
        <v>17</v>
      </c>
      <c r="Q10" s="996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</row>
    <row r="11" spans="1:28" ht="21" customHeight="1" x14ac:dyDescent="0.2">
      <c r="A11" s="995" t="s">
        <v>18</v>
      </c>
      <c r="B11" s="995"/>
      <c r="C11" s="130">
        <f t="shared" ref="C11:L11" si="6">SUM(C39,C69)</f>
        <v>2683</v>
      </c>
      <c r="D11" s="130">
        <f t="shared" si="6"/>
        <v>3267</v>
      </c>
      <c r="E11" s="130">
        <f t="shared" si="6"/>
        <v>1273</v>
      </c>
      <c r="F11" s="130">
        <f t="shared" si="6"/>
        <v>1112</v>
      </c>
      <c r="G11" s="130">
        <f t="shared" si="6"/>
        <v>675</v>
      </c>
      <c r="H11" s="130">
        <f t="shared" si="6"/>
        <v>517</v>
      </c>
      <c r="I11" s="130">
        <f t="shared" si="6"/>
        <v>366</v>
      </c>
      <c r="J11" s="130">
        <f t="shared" si="6"/>
        <v>184</v>
      </c>
      <c r="K11" s="130">
        <f t="shared" si="6"/>
        <v>124</v>
      </c>
      <c r="L11" s="130">
        <f t="shared" si="6"/>
        <v>96</v>
      </c>
      <c r="M11" s="288">
        <f t="shared" si="2"/>
        <v>5121</v>
      </c>
      <c r="N11" s="288">
        <f t="shared" si="3"/>
        <v>5176</v>
      </c>
      <c r="O11" s="288">
        <f t="shared" si="4"/>
        <v>10297</v>
      </c>
      <c r="P11" s="996" t="s">
        <v>19</v>
      </c>
      <c r="Q11" s="996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</row>
    <row r="12" spans="1:28" s="597" customFormat="1" ht="21" customHeight="1" x14ac:dyDescent="0.3">
      <c r="A12" s="997" t="s">
        <v>20</v>
      </c>
      <c r="B12" s="680" t="s">
        <v>399</v>
      </c>
      <c r="C12" s="130">
        <f t="shared" ref="C12:L12" si="7">SUM(C40,C70)</f>
        <v>2096</v>
      </c>
      <c r="D12" s="130">
        <f t="shared" si="7"/>
        <v>2645</v>
      </c>
      <c r="E12" s="130">
        <f t="shared" si="7"/>
        <v>720</v>
      </c>
      <c r="F12" s="130">
        <f t="shared" si="7"/>
        <v>774</v>
      </c>
      <c r="G12" s="130">
        <f t="shared" si="7"/>
        <v>338</v>
      </c>
      <c r="H12" s="130">
        <f t="shared" si="7"/>
        <v>261</v>
      </c>
      <c r="I12" s="130">
        <f t="shared" si="7"/>
        <v>207</v>
      </c>
      <c r="J12" s="130">
        <f t="shared" si="7"/>
        <v>92</v>
      </c>
      <c r="K12" s="130">
        <f t="shared" si="7"/>
        <v>61</v>
      </c>
      <c r="L12" s="130">
        <f t="shared" si="7"/>
        <v>54</v>
      </c>
      <c r="M12" s="288">
        <f t="shared" si="2"/>
        <v>3422</v>
      </c>
      <c r="N12" s="288">
        <f t="shared" si="3"/>
        <v>3826</v>
      </c>
      <c r="O12" s="288">
        <f t="shared" si="4"/>
        <v>7248</v>
      </c>
      <c r="P12" s="674" t="s">
        <v>43</v>
      </c>
      <c r="Q12" s="1000" t="s">
        <v>380</v>
      </c>
      <c r="S12" s="746"/>
      <c r="T12" s="746"/>
      <c r="U12" s="746"/>
      <c r="V12" s="746"/>
      <c r="W12" s="746"/>
      <c r="X12" s="746"/>
      <c r="Y12" s="746"/>
      <c r="Z12" s="746"/>
      <c r="AA12" s="746"/>
      <c r="AB12" s="746"/>
    </row>
    <row r="13" spans="1:28" s="597" customFormat="1" ht="21" customHeight="1" x14ac:dyDescent="0.3">
      <c r="A13" s="998"/>
      <c r="B13" s="680" t="s">
        <v>400</v>
      </c>
      <c r="C13" s="130">
        <f t="shared" ref="C13:L13" si="8">SUM(C41,C71)</f>
        <v>3041</v>
      </c>
      <c r="D13" s="130">
        <f t="shared" si="8"/>
        <v>3704</v>
      </c>
      <c r="E13" s="130">
        <f t="shared" si="8"/>
        <v>838</v>
      </c>
      <c r="F13" s="130">
        <f t="shared" si="8"/>
        <v>977</v>
      </c>
      <c r="G13" s="130">
        <f t="shared" si="8"/>
        <v>613</v>
      </c>
      <c r="H13" s="130">
        <f t="shared" si="8"/>
        <v>548</v>
      </c>
      <c r="I13" s="130">
        <f t="shared" si="8"/>
        <v>255</v>
      </c>
      <c r="J13" s="130">
        <f t="shared" si="8"/>
        <v>182</v>
      </c>
      <c r="K13" s="130">
        <f t="shared" si="8"/>
        <v>157</v>
      </c>
      <c r="L13" s="130">
        <f t="shared" si="8"/>
        <v>96</v>
      </c>
      <c r="M13" s="288">
        <f t="shared" si="2"/>
        <v>4904</v>
      </c>
      <c r="N13" s="288">
        <f t="shared" si="3"/>
        <v>5507</v>
      </c>
      <c r="O13" s="288">
        <f t="shared" si="4"/>
        <v>10411</v>
      </c>
      <c r="P13" s="674" t="s">
        <v>44</v>
      </c>
      <c r="Q13" s="1001"/>
      <c r="S13" s="746"/>
      <c r="T13" s="746"/>
      <c r="U13" s="746"/>
      <c r="V13" s="746"/>
      <c r="W13" s="746"/>
      <c r="X13" s="746"/>
      <c r="Y13" s="746"/>
      <c r="Z13" s="746"/>
      <c r="AA13" s="746"/>
      <c r="AB13" s="746"/>
    </row>
    <row r="14" spans="1:28" s="597" customFormat="1" ht="21" customHeight="1" x14ac:dyDescent="0.3">
      <c r="A14" s="998"/>
      <c r="B14" s="680" t="s">
        <v>401</v>
      </c>
      <c r="C14" s="130">
        <f t="shared" ref="C14:L14" si="9">SUM(C42,C72)</f>
        <v>639</v>
      </c>
      <c r="D14" s="130">
        <f t="shared" si="9"/>
        <v>1102</v>
      </c>
      <c r="E14" s="130">
        <f t="shared" si="9"/>
        <v>810</v>
      </c>
      <c r="F14" s="130">
        <f t="shared" si="9"/>
        <v>694</v>
      </c>
      <c r="G14" s="130">
        <f t="shared" si="9"/>
        <v>462</v>
      </c>
      <c r="H14" s="130">
        <f t="shared" si="9"/>
        <v>267</v>
      </c>
      <c r="I14" s="130">
        <f t="shared" si="9"/>
        <v>201</v>
      </c>
      <c r="J14" s="130">
        <f t="shared" si="9"/>
        <v>125</v>
      </c>
      <c r="K14" s="130">
        <f t="shared" si="9"/>
        <v>101</v>
      </c>
      <c r="L14" s="130">
        <f t="shared" si="9"/>
        <v>82</v>
      </c>
      <c r="M14" s="288">
        <f t="shared" si="2"/>
        <v>2213</v>
      </c>
      <c r="N14" s="288">
        <f t="shared" si="3"/>
        <v>2270</v>
      </c>
      <c r="O14" s="288">
        <f t="shared" si="4"/>
        <v>4483</v>
      </c>
      <c r="P14" s="674" t="s">
        <v>45</v>
      </c>
      <c r="Q14" s="1001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</row>
    <row r="15" spans="1:28" s="597" customFormat="1" ht="21" customHeight="1" x14ac:dyDescent="0.3">
      <c r="A15" s="998"/>
      <c r="B15" s="680" t="s">
        <v>382</v>
      </c>
      <c r="C15" s="130">
        <f t="shared" ref="C15:L15" si="10">SUM(C43,C73)</f>
        <v>2280</v>
      </c>
      <c r="D15" s="130">
        <f t="shared" si="10"/>
        <v>2442</v>
      </c>
      <c r="E15" s="130">
        <f t="shared" si="10"/>
        <v>597</v>
      </c>
      <c r="F15" s="130">
        <f t="shared" si="10"/>
        <v>642</v>
      </c>
      <c r="G15" s="130">
        <f t="shared" si="10"/>
        <v>343</v>
      </c>
      <c r="H15" s="130">
        <f t="shared" si="10"/>
        <v>159</v>
      </c>
      <c r="I15" s="130">
        <f t="shared" si="10"/>
        <v>168</v>
      </c>
      <c r="J15" s="130">
        <f t="shared" si="10"/>
        <v>90</v>
      </c>
      <c r="K15" s="130">
        <f t="shared" si="10"/>
        <v>84</v>
      </c>
      <c r="L15" s="130">
        <f t="shared" si="10"/>
        <v>52</v>
      </c>
      <c r="M15" s="288">
        <f t="shared" si="2"/>
        <v>3472</v>
      </c>
      <c r="N15" s="288">
        <f t="shared" si="3"/>
        <v>3385</v>
      </c>
      <c r="O15" s="288">
        <f t="shared" si="4"/>
        <v>6857</v>
      </c>
      <c r="P15" s="674" t="s">
        <v>46</v>
      </c>
      <c r="Q15" s="1001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</row>
    <row r="16" spans="1:28" s="597" customFormat="1" ht="21" customHeight="1" x14ac:dyDescent="0.3">
      <c r="A16" s="998"/>
      <c r="B16" s="680" t="s">
        <v>383</v>
      </c>
      <c r="C16" s="130">
        <f t="shared" ref="C16:L16" si="11">SUM(C44,C74)</f>
        <v>2673</v>
      </c>
      <c r="D16" s="130">
        <f t="shared" si="11"/>
        <v>3454</v>
      </c>
      <c r="E16" s="130">
        <f t="shared" si="11"/>
        <v>738</v>
      </c>
      <c r="F16" s="130">
        <f t="shared" si="11"/>
        <v>976</v>
      </c>
      <c r="G16" s="130">
        <f t="shared" si="11"/>
        <v>388</v>
      </c>
      <c r="H16" s="130">
        <f t="shared" si="11"/>
        <v>356</v>
      </c>
      <c r="I16" s="130">
        <f t="shared" si="11"/>
        <v>147</v>
      </c>
      <c r="J16" s="130">
        <f t="shared" si="11"/>
        <v>135</v>
      </c>
      <c r="K16" s="130">
        <f t="shared" si="11"/>
        <v>142</v>
      </c>
      <c r="L16" s="130">
        <f t="shared" si="11"/>
        <v>71</v>
      </c>
      <c r="M16" s="288">
        <f t="shared" si="2"/>
        <v>4088</v>
      </c>
      <c r="N16" s="288">
        <f t="shared" si="3"/>
        <v>4992</v>
      </c>
      <c r="O16" s="288">
        <f t="shared" si="4"/>
        <v>9080</v>
      </c>
      <c r="P16" s="674" t="s">
        <v>47</v>
      </c>
      <c r="Q16" s="1001"/>
      <c r="S16" s="746"/>
      <c r="T16" s="746"/>
      <c r="U16" s="746"/>
      <c r="V16" s="746"/>
      <c r="W16" s="746"/>
      <c r="X16" s="746"/>
      <c r="Y16" s="746"/>
      <c r="Z16" s="746"/>
      <c r="AA16" s="746"/>
      <c r="AB16" s="746"/>
    </row>
    <row r="17" spans="1:28" ht="21" customHeight="1" x14ac:dyDescent="0.2">
      <c r="A17" s="999"/>
      <c r="B17" s="680" t="s">
        <v>384</v>
      </c>
      <c r="C17" s="130">
        <f t="shared" ref="C17:L17" si="12">SUM(C45,C75)</f>
        <v>1057</v>
      </c>
      <c r="D17" s="130">
        <f t="shared" si="12"/>
        <v>1720</v>
      </c>
      <c r="E17" s="130">
        <f t="shared" si="12"/>
        <v>803</v>
      </c>
      <c r="F17" s="130">
        <f t="shared" si="12"/>
        <v>818</v>
      </c>
      <c r="G17" s="130">
        <f t="shared" si="12"/>
        <v>400</v>
      </c>
      <c r="H17" s="130">
        <f t="shared" si="12"/>
        <v>313</v>
      </c>
      <c r="I17" s="130">
        <f t="shared" si="12"/>
        <v>241</v>
      </c>
      <c r="J17" s="130">
        <f t="shared" si="12"/>
        <v>156</v>
      </c>
      <c r="K17" s="130">
        <f t="shared" si="12"/>
        <v>72</v>
      </c>
      <c r="L17" s="130">
        <f t="shared" si="12"/>
        <v>53</v>
      </c>
      <c r="M17" s="288">
        <f t="shared" si="2"/>
        <v>2573</v>
      </c>
      <c r="N17" s="288">
        <f t="shared" si="3"/>
        <v>3060</v>
      </c>
      <c r="O17" s="288">
        <f t="shared" si="4"/>
        <v>5633</v>
      </c>
      <c r="P17" s="674" t="s">
        <v>48</v>
      </c>
      <c r="Q17" s="1002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</row>
    <row r="18" spans="1:28" ht="21" customHeight="1" x14ac:dyDescent="0.2">
      <c r="A18" s="995" t="s">
        <v>397</v>
      </c>
      <c r="B18" s="995"/>
      <c r="C18" s="130">
        <f t="shared" ref="C18:L18" si="13">SUM(C46,C76)</f>
        <v>1714</v>
      </c>
      <c r="D18" s="130">
        <f t="shared" si="13"/>
        <v>1977</v>
      </c>
      <c r="E18" s="130">
        <f t="shared" si="13"/>
        <v>1295</v>
      </c>
      <c r="F18" s="130">
        <f t="shared" si="13"/>
        <v>1152</v>
      </c>
      <c r="G18" s="130">
        <f t="shared" si="13"/>
        <v>833</v>
      </c>
      <c r="H18" s="130">
        <f t="shared" si="13"/>
        <v>776</v>
      </c>
      <c r="I18" s="130">
        <f t="shared" si="13"/>
        <v>446</v>
      </c>
      <c r="J18" s="130">
        <f t="shared" si="13"/>
        <v>376</v>
      </c>
      <c r="K18" s="130">
        <f t="shared" si="13"/>
        <v>359</v>
      </c>
      <c r="L18" s="130">
        <f t="shared" si="13"/>
        <v>181</v>
      </c>
      <c r="M18" s="288">
        <f t="shared" si="2"/>
        <v>4647</v>
      </c>
      <c r="N18" s="288">
        <f t="shared" si="3"/>
        <v>4462</v>
      </c>
      <c r="O18" s="288">
        <f t="shared" si="4"/>
        <v>9109</v>
      </c>
      <c r="P18" s="996" t="s">
        <v>438</v>
      </c>
      <c r="Q18" s="996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</row>
    <row r="19" spans="1:28" ht="21" customHeight="1" x14ac:dyDescent="0.2">
      <c r="A19" s="995" t="s">
        <v>22</v>
      </c>
      <c r="B19" s="995"/>
      <c r="C19" s="130">
        <f t="shared" ref="C19:L19" si="14">SUM(C47,C77)</f>
        <v>3621</v>
      </c>
      <c r="D19" s="130">
        <f t="shared" si="14"/>
        <v>4144</v>
      </c>
      <c r="E19" s="130">
        <f t="shared" si="14"/>
        <v>2449</v>
      </c>
      <c r="F19" s="130">
        <f t="shared" si="14"/>
        <v>2233</v>
      </c>
      <c r="G19" s="130">
        <f t="shared" si="14"/>
        <v>1205</v>
      </c>
      <c r="H19" s="130">
        <f t="shared" si="14"/>
        <v>745</v>
      </c>
      <c r="I19" s="130">
        <f t="shared" si="14"/>
        <v>721</v>
      </c>
      <c r="J19" s="130">
        <f t="shared" si="14"/>
        <v>288</v>
      </c>
      <c r="K19" s="130">
        <f t="shared" si="14"/>
        <v>307</v>
      </c>
      <c r="L19" s="130">
        <f t="shared" si="14"/>
        <v>167</v>
      </c>
      <c r="M19" s="288">
        <f t="shared" si="2"/>
        <v>8303</v>
      </c>
      <c r="N19" s="288">
        <f t="shared" si="3"/>
        <v>7577</v>
      </c>
      <c r="O19" s="288">
        <f t="shared" si="4"/>
        <v>15880</v>
      </c>
      <c r="P19" s="996" t="s">
        <v>49</v>
      </c>
      <c r="Q19" s="996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</row>
    <row r="20" spans="1:28" ht="21" customHeight="1" x14ac:dyDescent="0.2">
      <c r="A20" s="995" t="s">
        <v>23</v>
      </c>
      <c r="B20" s="995"/>
      <c r="C20" s="130">
        <f t="shared" ref="C20:L20" si="15">SUM(C48,C78)</f>
        <v>1691</v>
      </c>
      <c r="D20" s="130">
        <f t="shared" si="15"/>
        <v>2685</v>
      </c>
      <c r="E20" s="130">
        <f t="shared" si="15"/>
        <v>1216</v>
      </c>
      <c r="F20" s="130">
        <f t="shared" si="15"/>
        <v>1314</v>
      </c>
      <c r="G20" s="130">
        <f t="shared" si="15"/>
        <v>784</v>
      </c>
      <c r="H20" s="130">
        <f t="shared" si="15"/>
        <v>554</v>
      </c>
      <c r="I20" s="130">
        <f t="shared" si="15"/>
        <v>457</v>
      </c>
      <c r="J20" s="130">
        <f t="shared" si="15"/>
        <v>328</v>
      </c>
      <c r="K20" s="130">
        <f t="shared" si="15"/>
        <v>446</v>
      </c>
      <c r="L20" s="130">
        <f t="shared" si="15"/>
        <v>194</v>
      </c>
      <c r="M20" s="288">
        <f t="shared" si="2"/>
        <v>4594</v>
      </c>
      <c r="N20" s="288">
        <f t="shared" si="3"/>
        <v>5075</v>
      </c>
      <c r="O20" s="288">
        <f t="shared" si="4"/>
        <v>9669</v>
      </c>
      <c r="P20" s="996" t="s">
        <v>24</v>
      </c>
      <c r="Q20" s="996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</row>
    <row r="21" spans="1:28" ht="21" customHeight="1" x14ac:dyDescent="0.2">
      <c r="A21" s="995" t="s">
        <v>25</v>
      </c>
      <c r="B21" s="995"/>
      <c r="C21" s="130">
        <f t="shared" ref="C21:L21" si="16">SUM(C49,C79)</f>
        <v>1675</v>
      </c>
      <c r="D21" s="130">
        <f t="shared" si="16"/>
        <v>2308</v>
      </c>
      <c r="E21" s="130">
        <f t="shared" si="16"/>
        <v>1343</v>
      </c>
      <c r="F21" s="130">
        <f t="shared" si="16"/>
        <v>1839</v>
      </c>
      <c r="G21" s="130">
        <f t="shared" si="16"/>
        <v>882</v>
      </c>
      <c r="H21" s="130">
        <f t="shared" si="16"/>
        <v>640</v>
      </c>
      <c r="I21" s="130">
        <f t="shared" si="16"/>
        <v>455</v>
      </c>
      <c r="J21" s="130">
        <f t="shared" si="16"/>
        <v>283</v>
      </c>
      <c r="K21" s="130">
        <f t="shared" si="16"/>
        <v>329</v>
      </c>
      <c r="L21" s="130">
        <f t="shared" si="16"/>
        <v>230</v>
      </c>
      <c r="M21" s="288">
        <f t="shared" si="2"/>
        <v>4684</v>
      </c>
      <c r="N21" s="288">
        <f t="shared" si="3"/>
        <v>5300</v>
      </c>
      <c r="O21" s="288">
        <f t="shared" si="4"/>
        <v>9984</v>
      </c>
      <c r="P21" s="996" t="s">
        <v>50</v>
      </c>
      <c r="Q21" s="996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</row>
    <row r="22" spans="1:28" ht="21" customHeight="1" x14ac:dyDescent="0.2">
      <c r="A22" s="995" t="s">
        <v>64</v>
      </c>
      <c r="B22" s="995"/>
      <c r="C22" s="130">
        <f t="shared" ref="C22:L22" si="17">SUM(C50,C80)</f>
        <v>1444</v>
      </c>
      <c r="D22" s="130">
        <f t="shared" si="17"/>
        <v>2143</v>
      </c>
      <c r="E22" s="130">
        <f t="shared" si="17"/>
        <v>1342</v>
      </c>
      <c r="F22" s="130">
        <f t="shared" si="17"/>
        <v>1308</v>
      </c>
      <c r="G22" s="130">
        <f t="shared" si="17"/>
        <v>919</v>
      </c>
      <c r="H22" s="130">
        <f t="shared" si="17"/>
        <v>766</v>
      </c>
      <c r="I22" s="130">
        <f t="shared" si="17"/>
        <v>673</v>
      </c>
      <c r="J22" s="130">
        <f t="shared" si="17"/>
        <v>472</v>
      </c>
      <c r="K22" s="130">
        <f t="shared" si="17"/>
        <v>480</v>
      </c>
      <c r="L22" s="130">
        <f t="shared" si="17"/>
        <v>310</v>
      </c>
      <c r="M22" s="288">
        <f t="shared" si="2"/>
        <v>4858</v>
      </c>
      <c r="N22" s="288">
        <f t="shared" si="3"/>
        <v>4999</v>
      </c>
      <c r="O22" s="288">
        <f t="shared" si="4"/>
        <v>9857</v>
      </c>
      <c r="P22" s="996" t="s">
        <v>51</v>
      </c>
      <c r="Q22" s="996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</row>
    <row r="23" spans="1:28" ht="21" customHeight="1" x14ac:dyDescent="0.2">
      <c r="A23" s="995" t="s">
        <v>27</v>
      </c>
      <c r="B23" s="995"/>
      <c r="C23" s="130">
        <f t="shared" ref="C23:L23" si="18">SUM(C51,C81)</f>
        <v>697</v>
      </c>
      <c r="D23" s="130">
        <f t="shared" si="18"/>
        <v>673</v>
      </c>
      <c r="E23" s="130">
        <f t="shared" si="18"/>
        <v>494</v>
      </c>
      <c r="F23" s="130">
        <f t="shared" si="18"/>
        <v>667</v>
      </c>
      <c r="G23" s="130">
        <f t="shared" si="18"/>
        <v>434</v>
      </c>
      <c r="H23" s="130">
        <f t="shared" si="18"/>
        <v>358</v>
      </c>
      <c r="I23" s="130">
        <f t="shared" si="18"/>
        <v>353</v>
      </c>
      <c r="J23" s="130">
        <f t="shared" si="18"/>
        <v>225</v>
      </c>
      <c r="K23" s="130">
        <f t="shared" si="18"/>
        <v>203</v>
      </c>
      <c r="L23" s="130">
        <f t="shared" si="18"/>
        <v>69</v>
      </c>
      <c r="M23" s="288">
        <f t="shared" si="2"/>
        <v>2181</v>
      </c>
      <c r="N23" s="288">
        <f t="shared" si="3"/>
        <v>1992</v>
      </c>
      <c r="O23" s="288">
        <f t="shared" si="4"/>
        <v>4173</v>
      </c>
      <c r="P23" s="996" t="s">
        <v>28</v>
      </c>
      <c r="Q23" s="996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</row>
    <row r="24" spans="1:28" ht="21" customHeight="1" x14ac:dyDescent="0.2">
      <c r="A24" s="995" t="s">
        <v>29</v>
      </c>
      <c r="B24" s="995"/>
      <c r="C24" s="130">
        <f t="shared" ref="C24:L24" si="19">SUM(C52,C82)</f>
        <v>1633</v>
      </c>
      <c r="D24" s="130">
        <f t="shared" si="19"/>
        <v>1643</v>
      </c>
      <c r="E24" s="130">
        <f t="shared" si="19"/>
        <v>1068</v>
      </c>
      <c r="F24" s="130">
        <f t="shared" si="19"/>
        <v>894</v>
      </c>
      <c r="G24" s="130">
        <f t="shared" si="19"/>
        <v>471</v>
      </c>
      <c r="H24" s="130">
        <f t="shared" si="19"/>
        <v>382</v>
      </c>
      <c r="I24" s="130">
        <f t="shared" si="19"/>
        <v>424</v>
      </c>
      <c r="J24" s="130">
        <f t="shared" si="19"/>
        <v>148</v>
      </c>
      <c r="K24" s="130">
        <f t="shared" si="19"/>
        <v>213</v>
      </c>
      <c r="L24" s="130">
        <f t="shared" si="19"/>
        <v>133</v>
      </c>
      <c r="M24" s="288">
        <f t="shared" si="2"/>
        <v>3809</v>
      </c>
      <c r="N24" s="288">
        <f t="shared" si="3"/>
        <v>3200</v>
      </c>
      <c r="O24" s="288">
        <f t="shared" si="4"/>
        <v>7009</v>
      </c>
      <c r="P24" s="996" t="s">
        <v>30</v>
      </c>
      <c r="Q24" s="996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</row>
    <row r="25" spans="1:28" ht="21" customHeight="1" x14ac:dyDescent="0.2">
      <c r="A25" s="995" t="s">
        <v>31</v>
      </c>
      <c r="B25" s="995"/>
      <c r="C25" s="130">
        <f t="shared" ref="C25:L25" si="20">SUM(C53,C83)</f>
        <v>2905</v>
      </c>
      <c r="D25" s="130">
        <f t="shared" si="20"/>
        <v>3573</v>
      </c>
      <c r="E25" s="130">
        <f t="shared" si="20"/>
        <v>2295</v>
      </c>
      <c r="F25" s="130">
        <f t="shared" si="20"/>
        <v>2229</v>
      </c>
      <c r="G25" s="130">
        <f t="shared" si="20"/>
        <v>1457</v>
      </c>
      <c r="H25" s="130">
        <f t="shared" si="20"/>
        <v>1072</v>
      </c>
      <c r="I25" s="130">
        <f t="shared" si="20"/>
        <v>931</v>
      </c>
      <c r="J25" s="130">
        <f t="shared" si="20"/>
        <v>563</v>
      </c>
      <c r="K25" s="130">
        <f t="shared" si="20"/>
        <v>555</v>
      </c>
      <c r="L25" s="130">
        <f t="shared" si="20"/>
        <v>257</v>
      </c>
      <c r="M25" s="288">
        <f t="shared" si="2"/>
        <v>8143</v>
      </c>
      <c r="N25" s="288">
        <f t="shared" si="3"/>
        <v>7694</v>
      </c>
      <c r="O25" s="288">
        <f t="shared" si="4"/>
        <v>15837</v>
      </c>
      <c r="P25" s="996" t="s">
        <v>32</v>
      </c>
      <c r="Q25" s="996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</row>
    <row r="26" spans="1:28" ht="21" customHeight="1" x14ac:dyDescent="0.2">
      <c r="A26" s="995" t="s">
        <v>33</v>
      </c>
      <c r="B26" s="995"/>
      <c r="C26" s="130">
        <f t="shared" ref="C26:L26" si="21">SUM(C54,C84)</f>
        <v>1341</v>
      </c>
      <c r="D26" s="130">
        <f t="shared" si="21"/>
        <v>1307</v>
      </c>
      <c r="E26" s="130">
        <f t="shared" si="21"/>
        <v>842</v>
      </c>
      <c r="F26" s="130">
        <f t="shared" si="21"/>
        <v>663</v>
      </c>
      <c r="G26" s="130">
        <f t="shared" si="21"/>
        <v>405</v>
      </c>
      <c r="H26" s="130">
        <f t="shared" si="21"/>
        <v>334</v>
      </c>
      <c r="I26" s="130">
        <f t="shared" si="21"/>
        <v>208</v>
      </c>
      <c r="J26" s="130">
        <f t="shared" si="21"/>
        <v>129</v>
      </c>
      <c r="K26" s="130">
        <f t="shared" si="21"/>
        <v>223</v>
      </c>
      <c r="L26" s="130">
        <f t="shared" si="21"/>
        <v>76</v>
      </c>
      <c r="M26" s="288">
        <f t="shared" si="2"/>
        <v>3019</v>
      </c>
      <c r="N26" s="288">
        <f t="shared" si="3"/>
        <v>2509</v>
      </c>
      <c r="O26" s="288">
        <f t="shared" si="4"/>
        <v>5528</v>
      </c>
      <c r="P26" s="996" t="s">
        <v>34</v>
      </c>
      <c r="Q26" s="996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</row>
    <row r="27" spans="1:28" ht="21" customHeight="1" thickBot="1" x14ac:dyDescent="0.25">
      <c r="A27" s="1103" t="s">
        <v>35</v>
      </c>
      <c r="B27" s="1103"/>
      <c r="C27" s="95">
        <f t="shared" ref="C27:L27" si="22">SUM(C55,C85)</f>
        <v>3251</v>
      </c>
      <c r="D27" s="95">
        <f t="shared" si="22"/>
        <v>3403</v>
      </c>
      <c r="E27" s="95">
        <f t="shared" si="22"/>
        <v>2142</v>
      </c>
      <c r="F27" s="95">
        <f t="shared" si="22"/>
        <v>2380</v>
      </c>
      <c r="G27" s="95">
        <f t="shared" si="22"/>
        <v>1229</v>
      </c>
      <c r="H27" s="95">
        <f t="shared" si="22"/>
        <v>1068</v>
      </c>
      <c r="I27" s="95">
        <f t="shared" si="22"/>
        <v>735</v>
      </c>
      <c r="J27" s="95">
        <f t="shared" si="22"/>
        <v>502</v>
      </c>
      <c r="K27" s="95">
        <f t="shared" si="22"/>
        <v>421</v>
      </c>
      <c r="L27" s="95">
        <f t="shared" si="22"/>
        <v>273</v>
      </c>
      <c r="M27" s="288">
        <f t="shared" si="2"/>
        <v>7778</v>
      </c>
      <c r="N27" s="288">
        <f t="shared" si="3"/>
        <v>7626</v>
      </c>
      <c r="O27" s="288">
        <f t="shared" si="4"/>
        <v>15404</v>
      </c>
      <c r="P27" s="1041" t="s">
        <v>52</v>
      </c>
      <c r="Q27" s="1041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</row>
    <row r="28" spans="1:28" ht="22.5" customHeight="1" thickBot="1" x14ac:dyDescent="0.25">
      <c r="A28" s="1079" t="s">
        <v>8</v>
      </c>
      <c r="B28" s="1079"/>
      <c r="C28" s="681">
        <f>SUM(C8:C27)</f>
        <v>38561</v>
      </c>
      <c r="D28" s="681">
        <f t="shared" ref="D28:O28" si="23">SUM(D8:D27)</f>
        <v>46858</v>
      </c>
      <c r="E28" s="681">
        <f t="shared" si="23"/>
        <v>23232</v>
      </c>
      <c r="F28" s="681">
        <f t="shared" si="23"/>
        <v>23565</v>
      </c>
      <c r="G28" s="681">
        <f t="shared" si="23"/>
        <v>13346</v>
      </c>
      <c r="H28" s="681">
        <f t="shared" si="23"/>
        <v>10220</v>
      </c>
      <c r="I28" s="681">
        <f t="shared" si="23"/>
        <v>8071</v>
      </c>
      <c r="J28" s="681">
        <f t="shared" si="23"/>
        <v>5117</v>
      </c>
      <c r="K28" s="681">
        <f t="shared" si="23"/>
        <v>5747</v>
      </c>
      <c r="L28" s="681">
        <f t="shared" si="23"/>
        <v>2996</v>
      </c>
      <c r="M28" s="681">
        <f t="shared" si="23"/>
        <v>88957</v>
      </c>
      <c r="N28" s="681">
        <f t="shared" si="23"/>
        <v>88756</v>
      </c>
      <c r="O28" s="681">
        <f t="shared" si="23"/>
        <v>177713</v>
      </c>
      <c r="P28" s="1037" t="s">
        <v>381</v>
      </c>
      <c r="Q28" s="1037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</row>
    <row r="29" spans="1:28" s="192" customFormat="1" ht="30.75" customHeight="1" thickTop="1" x14ac:dyDescent="0.25">
      <c r="A29" s="1097" t="s">
        <v>579</v>
      </c>
      <c r="B29" s="1097"/>
      <c r="C29" s="1097"/>
      <c r="D29" s="1097"/>
      <c r="E29" s="1097"/>
      <c r="F29" s="1097"/>
      <c r="G29" s="1097"/>
      <c r="H29" s="1097"/>
      <c r="I29" s="1097"/>
      <c r="J29" s="1097"/>
      <c r="K29" s="1097"/>
      <c r="L29" s="1097"/>
      <c r="M29" s="1097"/>
      <c r="N29" s="1097"/>
      <c r="O29" s="1097"/>
      <c r="P29" s="1097"/>
      <c r="Q29" s="1098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</row>
    <row r="30" spans="1:28" s="192" customFormat="1" ht="42.75" customHeight="1" x14ac:dyDescent="0.25">
      <c r="A30" s="1077" t="s">
        <v>957</v>
      </c>
      <c r="B30" s="1077"/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  <c r="N30" s="1077"/>
      <c r="O30" s="1077"/>
      <c r="P30" s="1077"/>
      <c r="Q30" s="1077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</row>
    <row r="31" spans="1:28" s="192" customFormat="1" ht="24" customHeight="1" thickBot="1" x14ac:dyDescent="0.3">
      <c r="A31" s="1093" t="s">
        <v>1184</v>
      </c>
      <c r="B31" s="1093"/>
      <c r="C31" s="1093"/>
      <c r="D31" s="1093"/>
      <c r="E31" s="1093"/>
      <c r="F31" s="1093"/>
      <c r="G31" s="1093"/>
      <c r="H31" s="1093"/>
      <c r="I31" s="1093"/>
      <c r="J31" s="1093"/>
      <c r="K31" s="1093"/>
      <c r="L31" s="1093"/>
      <c r="M31" s="1093"/>
      <c r="N31" s="1093"/>
      <c r="O31" s="1093"/>
      <c r="P31" s="1094" t="s">
        <v>1185</v>
      </c>
      <c r="Q31" s="1094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</row>
    <row r="32" spans="1:28" ht="27" customHeight="1" thickTop="1" x14ac:dyDescent="0.2">
      <c r="A32" s="987" t="s">
        <v>0</v>
      </c>
      <c r="B32" s="987"/>
      <c r="C32" s="1074" t="s">
        <v>214</v>
      </c>
      <c r="D32" s="1074"/>
      <c r="E32" s="1074" t="s">
        <v>215</v>
      </c>
      <c r="F32" s="1074"/>
      <c r="G32" s="1074" t="s">
        <v>71</v>
      </c>
      <c r="H32" s="1074"/>
      <c r="I32" s="1074" t="s">
        <v>72</v>
      </c>
      <c r="J32" s="1074"/>
      <c r="K32" s="1074" t="s">
        <v>73</v>
      </c>
      <c r="L32" s="1074"/>
      <c r="M32" s="1074" t="s">
        <v>8</v>
      </c>
      <c r="N32" s="1074"/>
      <c r="O32" s="1074"/>
      <c r="P32" s="1012" t="s">
        <v>439</v>
      </c>
      <c r="Q32" s="1012"/>
      <c r="S32" s="623"/>
      <c r="T32" s="623"/>
      <c r="U32" s="623"/>
      <c r="V32" s="623"/>
      <c r="W32" s="623"/>
      <c r="X32" s="623"/>
      <c r="Y32" s="623"/>
      <c r="Z32" s="623"/>
      <c r="AA32" s="623"/>
      <c r="AB32" s="623"/>
    </row>
    <row r="33" spans="1:28" ht="27" customHeight="1" x14ac:dyDescent="0.2">
      <c r="A33" s="988"/>
      <c r="B33" s="988"/>
      <c r="C33" s="1075" t="s">
        <v>89</v>
      </c>
      <c r="D33" s="1075"/>
      <c r="E33" s="1075" t="s">
        <v>91</v>
      </c>
      <c r="F33" s="1075"/>
      <c r="G33" s="1075" t="s">
        <v>81</v>
      </c>
      <c r="H33" s="1075"/>
      <c r="I33" s="1075" t="s">
        <v>82</v>
      </c>
      <c r="J33" s="1075"/>
      <c r="K33" s="1075" t="s">
        <v>83</v>
      </c>
      <c r="L33" s="1075"/>
      <c r="M33" s="1075" t="s">
        <v>12</v>
      </c>
      <c r="N33" s="1075"/>
      <c r="O33" s="1075"/>
      <c r="P33" s="1013"/>
      <c r="Q33" s="101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</row>
    <row r="34" spans="1:28" ht="21" customHeight="1" x14ac:dyDescent="0.2">
      <c r="A34" s="988"/>
      <c r="B34" s="988"/>
      <c r="C34" s="691" t="s">
        <v>85</v>
      </c>
      <c r="D34" s="691" t="s">
        <v>42</v>
      </c>
      <c r="E34" s="691" t="s">
        <v>85</v>
      </c>
      <c r="F34" s="691" t="s">
        <v>42</v>
      </c>
      <c r="G34" s="691" t="s">
        <v>85</v>
      </c>
      <c r="H34" s="691" t="s">
        <v>42</v>
      </c>
      <c r="I34" s="691" t="s">
        <v>85</v>
      </c>
      <c r="J34" s="691" t="s">
        <v>42</v>
      </c>
      <c r="K34" s="691" t="s">
        <v>85</v>
      </c>
      <c r="L34" s="691" t="s">
        <v>42</v>
      </c>
      <c r="M34" s="691" t="s">
        <v>85</v>
      </c>
      <c r="N34" s="691" t="s">
        <v>42</v>
      </c>
      <c r="O34" s="691" t="s">
        <v>90</v>
      </c>
      <c r="P34" s="1013"/>
      <c r="Q34" s="101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</row>
    <row r="35" spans="1:28" ht="20.25" customHeight="1" thickBot="1" x14ac:dyDescent="0.25">
      <c r="A35" s="989"/>
      <c r="B35" s="989"/>
      <c r="C35" s="196" t="s">
        <v>13</v>
      </c>
      <c r="D35" s="196" t="s">
        <v>10</v>
      </c>
      <c r="E35" s="196" t="s">
        <v>9</v>
      </c>
      <c r="F35" s="196" t="s">
        <v>10</v>
      </c>
      <c r="G35" s="196" t="s">
        <v>13</v>
      </c>
      <c r="H35" s="196" t="s">
        <v>10</v>
      </c>
      <c r="I35" s="196" t="s">
        <v>13</v>
      </c>
      <c r="J35" s="196" t="s">
        <v>10</v>
      </c>
      <c r="K35" s="196" t="s">
        <v>13</v>
      </c>
      <c r="L35" s="196" t="s">
        <v>10</v>
      </c>
      <c r="M35" s="196" t="s">
        <v>13</v>
      </c>
      <c r="N35" s="196" t="s">
        <v>10</v>
      </c>
      <c r="O35" s="196" t="s">
        <v>12</v>
      </c>
      <c r="P35" s="1014"/>
      <c r="Q35" s="1014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</row>
    <row r="36" spans="1:28" ht="15.75" x14ac:dyDescent="0.2">
      <c r="A36" s="992" t="s">
        <v>525</v>
      </c>
      <c r="B36" s="992"/>
      <c r="C36" s="685">
        <v>506</v>
      </c>
      <c r="D36" s="685">
        <v>463</v>
      </c>
      <c r="E36" s="685">
        <v>558</v>
      </c>
      <c r="F36" s="685">
        <v>341</v>
      </c>
      <c r="G36" s="685">
        <v>304</v>
      </c>
      <c r="H36" s="685">
        <v>196</v>
      </c>
      <c r="I36" s="685">
        <v>162</v>
      </c>
      <c r="J36" s="685">
        <v>103</v>
      </c>
      <c r="K36" s="685">
        <v>87</v>
      </c>
      <c r="L36" s="685">
        <v>71</v>
      </c>
      <c r="M36" s="154">
        <f>SUM(C36,E36,G36,I36,K36)</f>
        <v>1617</v>
      </c>
      <c r="N36" s="154">
        <f>SUM(D36,F36,H36,J36,L36)</f>
        <v>1174</v>
      </c>
      <c r="O36" s="154">
        <f>SUM(M36:N36)</f>
        <v>2791</v>
      </c>
      <c r="P36" s="991" t="s">
        <v>743</v>
      </c>
      <c r="Q36" s="991"/>
      <c r="R36" s="623"/>
      <c r="S36" s="623"/>
      <c r="T36" s="623"/>
      <c r="U36" s="623"/>
      <c r="V36" s="623"/>
      <c r="W36" s="623"/>
      <c r="X36" s="623"/>
    </row>
    <row r="37" spans="1:28" ht="21" customHeight="1" x14ac:dyDescent="0.2">
      <c r="A37" s="993" t="s">
        <v>14</v>
      </c>
      <c r="B37" s="993"/>
      <c r="C37" s="684">
        <v>972</v>
      </c>
      <c r="D37" s="684">
        <v>1433</v>
      </c>
      <c r="E37" s="684">
        <v>774</v>
      </c>
      <c r="F37" s="684">
        <v>1247</v>
      </c>
      <c r="G37" s="684">
        <v>320</v>
      </c>
      <c r="H37" s="684">
        <v>265</v>
      </c>
      <c r="I37" s="684">
        <v>223</v>
      </c>
      <c r="J37" s="684">
        <v>366</v>
      </c>
      <c r="K37" s="684">
        <v>816</v>
      </c>
      <c r="L37" s="684">
        <v>260</v>
      </c>
      <c r="M37" s="683">
        <f t="shared" ref="M37:M55" si="24">SUM(C37,E37,G37,I37,K37)</f>
        <v>3105</v>
      </c>
      <c r="N37" s="683">
        <f t="shared" ref="N37:N55" si="25">SUM(D37,F37,H37,J37,L37)</f>
        <v>3571</v>
      </c>
      <c r="O37" s="683">
        <f t="shared" ref="O37:O55" si="26">SUM(M37:N37)</f>
        <v>6676</v>
      </c>
      <c r="P37" s="994" t="s">
        <v>15</v>
      </c>
      <c r="Q37" s="994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</row>
    <row r="38" spans="1:28" ht="21" customHeight="1" x14ac:dyDescent="0.2">
      <c r="A38" s="995" t="s">
        <v>16</v>
      </c>
      <c r="B38" s="995"/>
      <c r="C38" s="683">
        <v>1373</v>
      </c>
      <c r="D38" s="683">
        <v>2060</v>
      </c>
      <c r="E38" s="683">
        <v>625</v>
      </c>
      <c r="F38" s="683">
        <v>864</v>
      </c>
      <c r="G38" s="683">
        <v>308</v>
      </c>
      <c r="H38" s="683">
        <v>283</v>
      </c>
      <c r="I38" s="683">
        <v>192</v>
      </c>
      <c r="J38" s="683">
        <v>163</v>
      </c>
      <c r="K38" s="683">
        <v>62</v>
      </c>
      <c r="L38" s="683">
        <v>65</v>
      </c>
      <c r="M38" s="683">
        <f t="shared" si="24"/>
        <v>2560</v>
      </c>
      <c r="N38" s="683">
        <f t="shared" si="25"/>
        <v>3435</v>
      </c>
      <c r="O38" s="683">
        <f t="shared" si="26"/>
        <v>5995</v>
      </c>
      <c r="P38" s="996" t="s">
        <v>17</v>
      </c>
      <c r="Q38" s="996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</row>
    <row r="39" spans="1:28" ht="21" customHeight="1" x14ac:dyDescent="0.2">
      <c r="A39" s="995" t="s">
        <v>18</v>
      </c>
      <c r="B39" s="995"/>
      <c r="C39" s="683">
        <v>2131</v>
      </c>
      <c r="D39" s="683">
        <v>3070</v>
      </c>
      <c r="E39" s="683">
        <v>986</v>
      </c>
      <c r="F39" s="683">
        <v>1037</v>
      </c>
      <c r="G39" s="683">
        <v>511</v>
      </c>
      <c r="H39" s="683">
        <v>476</v>
      </c>
      <c r="I39" s="683">
        <v>288</v>
      </c>
      <c r="J39" s="683">
        <v>163</v>
      </c>
      <c r="K39" s="683">
        <v>93</v>
      </c>
      <c r="L39" s="683">
        <v>92</v>
      </c>
      <c r="M39" s="683">
        <f t="shared" si="24"/>
        <v>4009</v>
      </c>
      <c r="N39" s="683">
        <f t="shared" si="25"/>
        <v>4838</v>
      </c>
      <c r="O39" s="683">
        <f t="shared" si="26"/>
        <v>8847</v>
      </c>
      <c r="P39" s="996" t="s">
        <v>19</v>
      </c>
      <c r="Q39" s="996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</row>
    <row r="40" spans="1:28" ht="21" customHeight="1" x14ac:dyDescent="0.2">
      <c r="A40" s="997" t="s">
        <v>20</v>
      </c>
      <c r="B40" s="680" t="s">
        <v>399</v>
      </c>
      <c r="C40" s="683">
        <v>731</v>
      </c>
      <c r="D40" s="683">
        <v>469</v>
      </c>
      <c r="E40" s="683">
        <v>297</v>
      </c>
      <c r="F40" s="683">
        <v>134</v>
      </c>
      <c r="G40" s="683">
        <v>171</v>
      </c>
      <c r="H40" s="683">
        <v>66</v>
      </c>
      <c r="I40" s="683">
        <v>83</v>
      </c>
      <c r="J40" s="683">
        <v>27</v>
      </c>
      <c r="K40" s="683">
        <v>39</v>
      </c>
      <c r="L40" s="683">
        <v>11</v>
      </c>
      <c r="M40" s="683">
        <f t="shared" si="24"/>
        <v>1321</v>
      </c>
      <c r="N40" s="683">
        <f t="shared" si="25"/>
        <v>707</v>
      </c>
      <c r="O40" s="683">
        <f t="shared" si="26"/>
        <v>2028</v>
      </c>
      <c r="P40" s="674" t="s">
        <v>43</v>
      </c>
      <c r="Q40" s="1000" t="s">
        <v>380</v>
      </c>
      <c r="S40" s="623"/>
      <c r="T40" s="623"/>
      <c r="U40" s="623"/>
      <c r="V40" s="623"/>
      <c r="W40" s="623"/>
      <c r="X40" s="623"/>
      <c r="Y40" s="623"/>
      <c r="Z40" s="623"/>
      <c r="AA40" s="623"/>
      <c r="AB40" s="623"/>
    </row>
    <row r="41" spans="1:28" ht="21" customHeight="1" x14ac:dyDescent="0.2">
      <c r="A41" s="998"/>
      <c r="B41" s="680" t="s">
        <v>400</v>
      </c>
      <c r="C41" s="683">
        <v>1216</v>
      </c>
      <c r="D41" s="683">
        <v>616</v>
      </c>
      <c r="E41" s="683">
        <v>329</v>
      </c>
      <c r="F41" s="683">
        <v>153</v>
      </c>
      <c r="G41" s="683">
        <v>298</v>
      </c>
      <c r="H41" s="683">
        <v>157</v>
      </c>
      <c r="I41" s="683">
        <v>145</v>
      </c>
      <c r="J41" s="683">
        <v>32</v>
      </c>
      <c r="K41" s="683">
        <v>70</v>
      </c>
      <c r="L41" s="683">
        <v>19</v>
      </c>
      <c r="M41" s="683">
        <f t="shared" si="24"/>
        <v>2058</v>
      </c>
      <c r="N41" s="683">
        <f t="shared" si="25"/>
        <v>977</v>
      </c>
      <c r="O41" s="683">
        <f t="shared" si="26"/>
        <v>3035</v>
      </c>
      <c r="P41" s="674" t="s">
        <v>44</v>
      </c>
      <c r="Q41" s="1001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</row>
    <row r="42" spans="1:28" ht="21" customHeight="1" x14ac:dyDescent="0.2">
      <c r="A42" s="998"/>
      <c r="B42" s="680" t="s">
        <v>401</v>
      </c>
      <c r="C42" s="683">
        <v>418</v>
      </c>
      <c r="D42" s="683">
        <v>975</v>
      </c>
      <c r="E42" s="683">
        <v>532</v>
      </c>
      <c r="F42" s="683">
        <v>542</v>
      </c>
      <c r="G42" s="683">
        <v>303</v>
      </c>
      <c r="H42" s="683">
        <v>198</v>
      </c>
      <c r="I42" s="683">
        <v>124</v>
      </c>
      <c r="J42" s="683">
        <v>101</v>
      </c>
      <c r="K42" s="683">
        <v>53</v>
      </c>
      <c r="L42" s="683">
        <v>65</v>
      </c>
      <c r="M42" s="683">
        <f t="shared" si="24"/>
        <v>1430</v>
      </c>
      <c r="N42" s="683">
        <f t="shared" si="25"/>
        <v>1881</v>
      </c>
      <c r="O42" s="683">
        <f t="shared" si="26"/>
        <v>3311</v>
      </c>
      <c r="P42" s="674" t="s">
        <v>45</v>
      </c>
      <c r="Q42" s="1001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</row>
    <row r="43" spans="1:28" ht="21" customHeight="1" x14ac:dyDescent="0.2">
      <c r="A43" s="998"/>
      <c r="B43" s="680" t="s">
        <v>382</v>
      </c>
      <c r="C43" s="683">
        <v>1519</v>
      </c>
      <c r="D43" s="683">
        <v>2089</v>
      </c>
      <c r="E43" s="683">
        <v>405</v>
      </c>
      <c r="F43" s="683">
        <v>538</v>
      </c>
      <c r="G43" s="683">
        <v>169</v>
      </c>
      <c r="H43" s="683">
        <v>118</v>
      </c>
      <c r="I43" s="683">
        <v>101</v>
      </c>
      <c r="J43" s="683">
        <v>63</v>
      </c>
      <c r="K43" s="683">
        <v>64</v>
      </c>
      <c r="L43" s="683">
        <v>37</v>
      </c>
      <c r="M43" s="683">
        <f t="shared" si="24"/>
        <v>2258</v>
      </c>
      <c r="N43" s="683">
        <f t="shared" si="25"/>
        <v>2845</v>
      </c>
      <c r="O43" s="683">
        <f t="shared" si="26"/>
        <v>5103</v>
      </c>
      <c r="P43" s="674" t="s">
        <v>46</v>
      </c>
      <c r="Q43" s="1001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</row>
    <row r="44" spans="1:28" ht="21" customHeight="1" x14ac:dyDescent="0.2">
      <c r="A44" s="998"/>
      <c r="B44" s="680" t="s">
        <v>383</v>
      </c>
      <c r="C44" s="683">
        <v>1559</v>
      </c>
      <c r="D44" s="683">
        <v>2668</v>
      </c>
      <c r="E44" s="683">
        <v>367</v>
      </c>
      <c r="F44" s="683">
        <v>746</v>
      </c>
      <c r="G44" s="683">
        <v>180</v>
      </c>
      <c r="H44" s="683">
        <v>274</v>
      </c>
      <c r="I44" s="683">
        <v>72</v>
      </c>
      <c r="J44" s="683">
        <v>100</v>
      </c>
      <c r="K44" s="683">
        <v>43</v>
      </c>
      <c r="L44" s="683">
        <v>52</v>
      </c>
      <c r="M44" s="683">
        <f t="shared" si="24"/>
        <v>2221</v>
      </c>
      <c r="N44" s="683">
        <f t="shared" si="25"/>
        <v>3840</v>
      </c>
      <c r="O44" s="683">
        <f t="shared" si="26"/>
        <v>6061</v>
      </c>
      <c r="P44" s="674" t="s">
        <v>47</v>
      </c>
      <c r="Q44" s="1001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</row>
    <row r="45" spans="1:28" ht="21" customHeight="1" x14ac:dyDescent="0.2">
      <c r="A45" s="999"/>
      <c r="B45" s="680" t="s">
        <v>384</v>
      </c>
      <c r="C45" s="683">
        <v>720</v>
      </c>
      <c r="D45" s="683">
        <v>1503</v>
      </c>
      <c r="E45" s="683">
        <v>512</v>
      </c>
      <c r="F45" s="683">
        <v>686</v>
      </c>
      <c r="G45" s="683">
        <v>247</v>
      </c>
      <c r="H45" s="683">
        <v>257</v>
      </c>
      <c r="I45" s="683">
        <v>149</v>
      </c>
      <c r="J45" s="683">
        <v>118</v>
      </c>
      <c r="K45" s="683">
        <v>29</v>
      </c>
      <c r="L45" s="683">
        <v>36</v>
      </c>
      <c r="M45" s="683">
        <f t="shared" si="24"/>
        <v>1657</v>
      </c>
      <c r="N45" s="683">
        <f t="shared" si="25"/>
        <v>2600</v>
      </c>
      <c r="O45" s="683">
        <f t="shared" si="26"/>
        <v>4257</v>
      </c>
      <c r="P45" s="674" t="s">
        <v>48</v>
      </c>
      <c r="Q45" s="1002"/>
      <c r="S45" s="623"/>
      <c r="T45" s="623"/>
      <c r="U45" s="623"/>
      <c r="V45" s="623"/>
      <c r="W45" s="623"/>
      <c r="X45" s="623"/>
      <c r="Y45" s="623"/>
      <c r="Z45" s="623"/>
      <c r="AA45" s="623"/>
      <c r="AB45" s="623"/>
    </row>
    <row r="46" spans="1:28" ht="21" customHeight="1" x14ac:dyDescent="0.2">
      <c r="A46" s="995" t="s">
        <v>397</v>
      </c>
      <c r="B46" s="995"/>
      <c r="C46" s="683">
        <v>1153</v>
      </c>
      <c r="D46" s="683">
        <v>1728</v>
      </c>
      <c r="E46" s="683">
        <v>914</v>
      </c>
      <c r="F46" s="683">
        <v>1017</v>
      </c>
      <c r="G46" s="683">
        <v>550</v>
      </c>
      <c r="H46" s="683">
        <v>641</v>
      </c>
      <c r="I46" s="683">
        <v>299</v>
      </c>
      <c r="J46" s="683">
        <v>310</v>
      </c>
      <c r="K46" s="683">
        <v>206</v>
      </c>
      <c r="L46" s="683">
        <v>156</v>
      </c>
      <c r="M46" s="683">
        <f t="shared" si="24"/>
        <v>3122</v>
      </c>
      <c r="N46" s="683">
        <f t="shared" si="25"/>
        <v>3852</v>
      </c>
      <c r="O46" s="683">
        <f t="shared" si="26"/>
        <v>6974</v>
      </c>
      <c r="P46" s="996" t="s">
        <v>438</v>
      </c>
      <c r="Q46" s="996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</row>
    <row r="47" spans="1:28" ht="21" customHeight="1" x14ac:dyDescent="0.2">
      <c r="A47" s="995" t="s">
        <v>22</v>
      </c>
      <c r="B47" s="995"/>
      <c r="C47" s="683">
        <v>2775</v>
      </c>
      <c r="D47" s="683">
        <v>3650</v>
      </c>
      <c r="E47" s="683">
        <v>1863</v>
      </c>
      <c r="F47" s="683">
        <v>1966</v>
      </c>
      <c r="G47" s="683">
        <v>928</v>
      </c>
      <c r="H47" s="683">
        <v>631</v>
      </c>
      <c r="I47" s="683">
        <v>563</v>
      </c>
      <c r="J47" s="683">
        <v>228</v>
      </c>
      <c r="K47" s="683">
        <v>196</v>
      </c>
      <c r="L47" s="683">
        <v>132</v>
      </c>
      <c r="M47" s="683">
        <f t="shared" si="24"/>
        <v>6325</v>
      </c>
      <c r="N47" s="683">
        <f t="shared" si="25"/>
        <v>6607</v>
      </c>
      <c r="O47" s="683">
        <f t="shared" si="26"/>
        <v>12932</v>
      </c>
      <c r="P47" s="996" t="s">
        <v>49</v>
      </c>
      <c r="Q47" s="996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</row>
    <row r="48" spans="1:28" ht="21" customHeight="1" x14ac:dyDescent="0.2">
      <c r="A48" s="995" t="s">
        <v>23</v>
      </c>
      <c r="B48" s="995"/>
      <c r="C48" s="683">
        <v>1193</v>
      </c>
      <c r="D48" s="683">
        <v>2336</v>
      </c>
      <c r="E48" s="683">
        <v>779</v>
      </c>
      <c r="F48" s="683">
        <v>1018</v>
      </c>
      <c r="G48" s="683">
        <v>441</v>
      </c>
      <c r="H48" s="683">
        <v>429</v>
      </c>
      <c r="I48" s="683">
        <v>257</v>
      </c>
      <c r="J48" s="683">
        <v>235</v>
      </c>
      <c r="K48" s="683">
        <v>201</v>
      </c>
      <c r="L48" s="683">
        <v>132</v>
      </c>
      <c r="M48" s="683">
        <f t="shared" si="24"/>
        <v>2871</v>
      </c>
      <c r="N48" s="683">
        <f t="shared" si="25"/>
        <v>4150</v>
      </c>
      <c r="O48" s="683">
        <f t="shared" si="26"/>
        <v>7021</v>
      </c>
      <c r="P48" s="996" t="s">
        <v>24</v>
      </c>
      <c r="Q48" s="996"/>
      <c r="S48" s="623"/>
      <c r="T48" s="623"/>
      <c r="U48" s="623"/>
      <c r="V48" s="623"/>
      <c r="W48" s="623"/>
      <c r="X48" s="623"/>
      <c r="Y48" s="623"/>
      <c r="Z48" s="623"/>
      <c r="AA48" s="623"/>
      <c r="AB48" s="623"/>
    </row>
    <row r="49" spans="1:28" ht="21" customHeight="1" x14ac:dyDescent="0.2">
      <c r="A49" s="995" t="s">
        <v>25</v>
      </c>
      <c r="B49" s="995"/>
      <c r="C49" s="683">
        <v>1262</v>
      </c>
      <c r="D49" s="683">
        <v>2049</v>
      </c>
      <c r="E49" s="683">
        <v>994</v>
      </c>
      <c r="F49" s="683">
        <v>1641</v>
      </c>
      <c r="G49" s="683">
        <v>638</v>
      </c>
      <c r="H49" s="683">
        <v>534</v>
      </c>
      <c r="I49" s="683">
        <v>298</v>
      </c>
      <c r="J49" s="683">
        <v>239</v>
      </c>
      <c r="K49" s="683">
        <v>208</v>
      </c>
      <c r="L49" s="683">
        <v>199</v>
      </c>
      <c r="M49" s="683">
        <f t="shared" si="24"/>
        <v>3400</v>
      </c>
      <c r="N49" s="683">
        <f t="shared" si="25"/>
        <v>4662</v>
      </c>
      <c r="O49" s="683">
        <f t="shared" si="26"/>
        <v>8062</v>
      </c>
      <c r="P49" s="996" t="s">
        <v>50</v>
      </c>
      <c r="Q49" s="996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</row>
    <row r="50" spans="1:28" ht="21" customHeight="1" x14ac:dyDescent="0.2">
      <c r="A50" s="995" t="s">
        <v>64</v>
      </c>
      <c r="B50" s="995"/>
      <c r="C50" s="683">
        <v>920</v>
      </c>
      <c r="D50" s="683">
        <v>1624</v>
      </c>
      <c r="E50" s="683">
        <v>871</v>
      </c>
      <c r="F50" s="683">
        <v>954</v>
      </c>
      <c r="G50" s="683">
        <v>642</v>
      </c>
      <c r="H50" s="683">
        <v>451</v>
      </c>
      <c r="I50" s="683">
        <v>328</v>
      </c>
      <c r="J50" s="683">
        <v>309</v>
      </c>
      <c r="K50" s="683">
        <v>134</v>
      </c>
      <c r="L50" s="683">
        <v>161</v>
      </c>
      <c r="M50" s="683">
        <f t="shared" si="24"/>
        <v>2895</v>
      </c>
      <c r="N50" s="683">
        <f t="shared" si="25"/>
        <v>3499</v>
      </c>
      <c r="O50" s="683">
        <f t="shared" si="26"/>
        <v>6394</v>
      </c>
      <c r="P50" s="996" t="s">
        <v>51</v>
      </c>
      <c r="Q50" s="996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</row>
    <row r="51" spans="1:28" ht="21" customHeight="1" x14ac:dyDescent="0.2">
      <c r="A51" s="995" t="s">
        <v>27</v>
      </c>
      <c r="B51" s="995"/>
      <c r="C51" s="683">
        <v>454</v>
      </c>
      <c r="D51" s="683">
        <v>607</v>
      </c>
      <c r="E51" s="683">
        <v>287</v>
      </c>
      <c r="F51" s="683">
        <v>557</v>
      </c>
      <c r="G51" s="683">
        <v>231</v>
      </c>
      <c r="H51" s="683">
        <v>289</v>
      </c>
      <c r="I51" s="683">
        <v>207</v>
      </c>
      <c r="J51" s="683">
        <v>200</v>
      </c>
      <c r="K51" s="683">
        <v>82</v>
      </c>
      <c r="L51" s="683">
        <v>49</v>
      </c>
      <c r="M51" s="683">
        <f t="shared" si="24"/>
        <v>1261</v>
      </c>
      <c r="N51" s="683">
        <f t="shared" si="25"/>
        <v>1702</v>
      </c>
      <c r="O51" s="683">
        <f t="shared" si="26"/>
        <v>2963</v>
      </c>
      <c r="P51" s="996" t="s">
        <v>28</v>
      </c>
      <c r="Q51" s="996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</row>
    <row r="52" spans="1:28" ht="21" customHeight="1" x14ac:dyDescent="0.2">
      <c r="A52" s="995" t="s">
        <v>29</v>
      </c>
      <c r="B52" s="995"/>
      <c r="C52" s="683">
        <v>1287</v>
      </c>
      <c r="D52" s="683">
        <v>1512</v>
      </c>
      <c r="E52" s="683">
        <v>792</v>
      </c>
      <c r="F52" s="683">
        <v>850</v>
      </c>
      <c r="G52" s="683">
        <v>359</v>
      </c>
      <c r="H52" s="683">
        <v>348</v>
      </c>
      <c r="I52" s="683">
        <v>298</v>
      </c>
      <c r="J52" s="683">
        <v>126</v>
      </c>
      <c r="K52" s="683">
        <v>150</v>
      </c>
      <c r="L52" s="683">
        <v>118</v>
      </c>
      <c r="M52" s="683">
        <f t="shared" si="24"/>
        <v>2886</v>
      </c>
      <c r="N52" s="683">
        <f t="shared" si="25"/>
        <v>2954</v>
      </c>
      <c r="O52" s="683">
        <f t="shared" si="26"/>
        <v>5840</v>
      </c>
      <c r="P52" s="996" t="s">
        <v>30</v>
      </c>
      <c r="Q52" s="996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</row>
    <row r="53" spans="1:28" ht="21" customHeight="1" x14ac:dyDescent="0.2">
      <c r="A53" s="995" t="s">
        <v>31</v>
      </c>
      <c r="B53" s="995"/>
      <c r="C53" s="683">
        <v>2149</v>
      </c>
      <c r="D53" s="683">
        <v>2854</v>
      </c>
      <c r="E53" s="683">
        <v>1596</v>
      </c>
      <c r="F53" s="683">
        <v>1817</v>
      </c>
      <c r="G53" s="683">
        <v>897</v>
      </c>
      <c r="H53" s="683">
        <v>832</v>
      </c>
      <c r="I53" s="683">
        <v>557</v>
      </c>
      <c r="J53" s="683">
        <v>411</v>
      </c>
      <c r="K53" s="683">
        <v>322</v>
      </c>
      <c r="L53" s="683">
        <v>193</v>
      </c>
      <c r="M53" s="683">
        <f t="shared" si="24"/>
        <v>5521</v>
      </c>
      <c r="N53" s="683">
        <f t="shared" si="25"/>
        <v>6107</v>
      </c>
      <c r="O53" s="683">
        <f t="shared" si="26"/>
        <v>11628</v>
      </c>
      <c r="P53" s="996" t="s">
        <v>32</v>
      </c>
      <c r="Q53" s="996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</row>
    <row r="54" spans="1:28" ht="21" customHeight="1" x14ac:dyDescent="0.2">
      <c r="A54" s="995" t="s">
        <v>33</v>
      </c>
      <c r="B54" s="995"/>
      <c r="C54" s="683">
        <v>654</v>
      </c>
      <c r="D54" s="683">
        <v>677</v>
      </c>
      <c r="E54" s="683">
        <v>464</v>
      </c>
      <c r="F54" s="683">
        <v>316</v>
      </c>
      <c r="G54" s="683">
        <v>210</v>
      </c>
      <c r="H54" s="683">
        <v>150</v>
      </c>
      <c r="I54" s="683">
        <v>88</v>
      </c>
      <c r="J54" s="683">
        <v>54</v>
      </c>
      <c r="K54" s="683">
        <v>116</v>
      </c>
      <c r="L54" s="683">
        <v>30</v>
      </c>
      <c r="M54" s="683">
        <f t="shared" si="24"/>
        <v>1532</v>
      </c>
      <c r="N54" s="683">
        <f t="shared" si="25"/>
        <v>1227</v>
      </c>
      <c r="O54" s="683">
        <f t="shared" si="26"/>
        <v>2759</v>
      </c>
      <c r="P54" s="996" t="s">
        <v>34</v>
      </c>
      <c r="Q54" s="996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</row>
    <row r="55" spans="1:28" ht="21" customHeight="1" thickBot="1" x14ac:dyDescent="0.25">
      <c r="A55" s="1006" t="s">
        <v>35</v>
      </c>
      <c r="B55" s="1006"/>
      <c r="C55" s="678">
        <v>1034</v>
      </c>
      <c r="D55" s="678">
        <v>2130</v>
      </c>
      <c r="E55" s="678">
        <v>618</v>
      </c>
      <c r="F55" s="678">
        <v>1503</v>
      </c>
      <c r="G55" s="678">
        <v>286</v>
      </c>
      <c r="H55" s="678">
        <v>638</v>
      </c>
      <c r="I55" s="678">
        <v>154</v>
      </c>
      <c r="J55" s="678">
        <v>273</v>
      </c>
      <c r="K55" s="678">
        <v>54</v>
      </c>
      <c r="L55" s="678">
        <v>159</v>
      </c>
      <c r="M55" s="9">
        <f t="shared" si="24"/>
        <v>2146</v>
      </c>
      <c r="N55" s="9">
        <f t="shared" si="25"/>
        <v>4703</v>
      </c>
      <c r="O55" s="9">
        <f t="shared" si="26"/>
        <v>6849</v>
      </c>
      <c r="P55" s="1007" t="s">
        <v>52</v>
      </c>
      <c r="Q55" s="1007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</row>
    <row r="56" spans="1:28" ht="21" customHeight="1" thickBot="1" x14ac:dyDescent="0.25">
      <c r="A56" s="1079" t="s">
        <v>8</v>
      </c>
      <c r="B56" s="1079"/>
      <c r="C56" s="679">
        <f>SUM(C36:C55)</f>
        <v>24026</v>
      </c>
      <c r="D56" s="679">
        <f t="shared" ref="D56:O56" si="27">SUM(D36:D55)</f>
        <v>34513</v>
      </c>
      <c r="E56" s="679">
        <f t="shared" si="27"/>
        <v>14563</v>
      </c>
      <c r="F56" s="679">
        <f t="shared" si="27"/>
        <v>17927</v>
      </c>
      <c r="G56" s="679">
        <f t="shared" si="27"/>
        <v>7993</v>
      </c>
      <c r="H56" s="679">
        <f t="shared" si="27"/>
        <v>7233</v>
      </c>
      <c r="I56" s="679">
        <f t="shared" si="27"/>
        <v>4588</v>
      </c>
      <c r="J56" s="679">
        <f t="shared" si="27"/>
        <v>3621</v>
      </c>
      <c r="K56" s="679">
        <f t="shared" si="27"/>
        <v>3025</v>
      </c>
      <c r="L56" s="679">
        <f t="shared" si="27"/>
        <v>2037</v>
      </c>
      <c r="M56" s="679">
        <f t="shared" si="27"/>
        <v>54195</v>
      </c>
      <c r="N56" s="679">
        <f t="shared" si="27"/>
        <v>65331</v>
      </c>
      <c r="O56" s="679">
        <f t="shared" si="27"/>
        <v>119526</v>
      </c>
      <c r="P56" s="1037" t="s">
        <v>381</v>
      </c>
      <c r="Q56" s="1037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</row>
    <row r="57" spans="1:28" ht="24.75" customHeight="1" thickTop="1" x14ac:dyDescent="0.2">
      <c r="A57" s="693"/>
      <c r="B57" s="693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678"/>
      <c r="Q57" s="210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</row>
    <row r="58" spans="1:28" ht="25.5" hidden="1" customHeight="1" x14ac:dyDescent="0.2">
      <c r="A58" s="693"/>
      <c r="B58" s="693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678"/>
      <c r="Q58" s="210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</row>
    <row r="59" spans="1:28" s="192" customFormat="1" ht="25.5" customHeight="1" x14ac:dyDescent="0.25">
      <c r="A59" s="1097" t="s">
        <v>580</v>
      </c>
      <c r="B59" s="1097"/>
      <c r="C59" s="1097"/>
      <c r="D59" s="1097"/>
      <c r="E59" s="1097"/>
      <c r="F59" s="1097"/>
      <c r="G59" s="1097"/>
      <c r="H59" s="1097"/>
      <c r="I59" s="1097"/>
      <c r="J59" s="1097"/>
      <c r="K59" s="1097"/>
      <c r="L59" s="1097"/>
      <c r="M59" s="1097"/>
      <c r="N59" s="1097"/>
      <c r="O59" s="1097"/>
      <c r="P59" s="1097"/>
      <c r="Q59" s="1098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</row>
    <row r="60" spans="1:28" s="192" customFormat="1" ht="40.5" customHeight="1" x14ac:dyDescent="0.25">
      <c r="A60" s="1077" t="s">
        <v>956</v>
      </c>
      <c r="B60" s="1077"/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</row>
    <row r="61" spans="1:28" s="192" customFormat="1" ht="21" customHeight="1" thickBot="1" x14ac:dyDescent="0.3">
      <c r="A61" s="1093" t="s">
        <v>1186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3"/>
      <c r="P61" s="1094" t="s">
        <v>1187</v>
      </c>
      <c r="Q61" s="1094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</row>
    <row r="62" spans="1:28" ht="25.5" customHeight="1" thickTop="1" x14ac:dyDescent="0.2">
      <c r="A62" s="987" t="s">
        <v>0</v>
      </c>
      <c r="B62" s="987"/>
      <c r="C62" s="1074" t="s">
        <v>214</v>
      </c>
      <c r="D62" s="1074"/>
      <c r="E62" s="1074" t="s">
        <v>215</v>
      </c>
      <c r="F62" s="1074"/>
      <c r="G62" s="1074" t="s">
        <v>71</v>
      </c>
      <c r="H62" s="1074"/>
      <c r="I62" s="1074" t="s">
        <v>72</v>
      </c>
      <c r="J62" s="1074"/>
      <c r="K62" s="1074" t="s">
        <v>73</v>
      </c>
      <c r="L62" s="1074"/>
      <c r="M62" s="1074" t="s">
        <v>8</v>
      </c>
      <c r="N62" s="1074"/>
      <c r="O62" s="1074"/>
      <c r="P62" s="1074" t="s">
        <v>439</v>
      </c>
      <c r="Q62" s="1074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</row>
    <row r="63" spans="1:28" ht="25.5" customHeight="1" x14ac:dyDescent="0.2">
      <c r="A63" s="988"/>
      <c r="B63" s="988"/>
      <c r="C63" s="1075" t="s">
        <v>89</v>
      </c>
      <c r="D63" s="1075"/>
      <c r="E63" s="1075" t="s">
        <v>91</v>
      </c>
      <c r="F63" s="1075"/>
      <c r="G63" s="1075" t="s">
        <v>81</v>
      </c>
      <c r="H63" s="1075"/>
      <c r="I63" s="1075" t="s">
        <v>82</v>
      </c>
      <c r="J63" s="1075"/>
      <c r="K63" s="1075" t="s">
        <v>83</v>
      </c>
      <c r="L63" s="1075"/>
      <c r="M63" s="1075" t="s">
        <v>12</v>
      </c>
      <c r="N63" s="1075"/>
      <c r="O63" s="1075"/>
      <c r="P63" s="1075"/>
      <c r="Q63" s="1075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</row>
    <row r="64" spans="1:28" ht="25.5" customHeight="1" x14ac:dyDescent="0.2">
      <c r="A64" s="988"/>
      <c r="B64" s="988"/>
      <c r="C64" s="691" t="s">
        <v>85</v>
      </c>
      <c r="D64" s="691" t="s">
        <v>42</v>
      </c>
      <c r="E64" s="691" t="s">
        <v>85</v>
      </c>
      <c r="F64" s="691" t="s">
        <v>42</v>
      </c>
      <c r="G64" s="691" t="s">
        <v>85</v>
      </c>
      <c r="H64" s="691" t="s">
        <v>42</v>
      </c>
      <c r="I64" s="691" t="s">
        <v>85</v>
      </c>
      <c r="J64" s="691" t="s">
        <v>42</v>
      </c>
      <c r="K64" s="691" t="s">
        <v>85</v>
      </c>
      <c r="L64" s="691" t="s">
        <v>42</v>
      </c>
      <c r="M64" s="691" t="s">
        <v>85</v>
      </c>
      <c r="N64" s="691" t="s">
        <v>42</v>
      </c>
      <c r="O64" s="691" t="s">
        <v>90</v>
      </c>
      <c r="P64" s="1075"/>
      <c r="Q64" s="1075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</row>
    <row r="65" spans="1:28" ht="25.5" customHeight="1" thickBot="1" x14ac:dyDescent="0.25">
      <c r="A65" s="989"/>
      <c r="B65" s="989"/>
      <c r="C65" s="196" t="s">
        <v>13</v>
      </c>
      <c r="D65" s="196" t="s">
        <v>10</v>
      </c>
      <c r="E65" s="196" t="s">
        <v>9</v>
      </c>
      <c r="F65" s="196" t="s">
        <v>10</v>
      </c>
      <c r="G65" s="196" t="s">
        <v>13</v>
      </c>
      <c r="H65" s="196" t="s">
        <v>10</v>
      </c>
      <c r="I65" s="196" t="s">
        <v>13</v>
      </c>
      <c r="J65" s="196" t="s">
        <v>10</v>
      </c>
      <c r="K65" s="196" t="s">
        <v>13</v>
      </c>
      <c r="L65" s="196" t="s">
        <v>10</v>
      </c>
      <c r="M65" s="196" t="s">
        <v>13</v>
      </c>
      <c r="N65" s="196" t="s">
        <v>10</v>
      </c>
      <c r="O65" s="196" t="s">
        <v>12</v>
      </c>
      <c r="P65" s="1237"/>
      <c r="Q65" s="1237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</row>
    <row r="66" spans="1:28" ht="15.75" x14ac:dyDescent="0.2">
      <c r="A66" s="992" t="s">
        <v>525</v>
      </c>
      <c r="B66" s="992"/>
      <c r="C66" s="677">
        <v>259</v>
      </c>
      <c r="D66" s="677">
        <v>80</v>
      </c>
      <c r="E66" s="677">
        <v>242</v>
      </c>
      <c r="F66" s="677">
        <v>50</v>
      </c>
      <c r="G66" s="677">
        <v>109</v>
      </c>
      <c r="H66" s="677">
        <v>24</v>
      </c>
      <c r="I66" s="677">
        <v>50</v>
      </c>
      <c r="J66" s="677">
        <v>13</v>
      </c>
      <c r="K66" s="677">
        <v>30</v>
      </c>
      <c r="L66" s="677">
        <v>18</v>
      </c>
      <c r="M66" s="309">
        <f>SUM(C66,E66,G66,I66,K66)</f>
        <v>690</v>
      </c>
      <c r="N66" s="309">
        <f>SUM(D66,F66,H66,J66,L66)</f>
        <v>185</v>
      </c>
      <c r="O66" s="309">
        <f>SUM(M66:N66)</f>
        <v>875</v>
      </c>
      <c r="P66" s="991" t="s">
        <v>743</v>
      </c>
      <c r="Q66" s="991"/>
      <c r="R66" s="623"/>
      <c r="S66" s="623"/>
      <c r="T66" s="623"/>
      <c r="U66" s="623"/>
      <c r="V66" s="623"/>
      <c r="W66" s="623"/>
      <c r="X66" s="623"/>
    </row>
    <row r="67" spans="1:28" ht="21" customHeight="1" x14ac:dyDescent="0.2">
      <c r="A67" s="993" t="s">
        <v>14</v>
      </c>
      <c r="B67" s="993"/>
      <c r="C67" s="309">
        <v>293</v>
      </c>
      <c r="D67" s="309">
        <v>130</v>
      </c>
      <c r="E67" s="309">
        <v>370</v>
      </c>
      <c r="F67" s="309">
        <v>162</v>
      </c>
      <c r="G67" s="309">
        <v>215</v>
      </c>
      <c r="H67" s="309">
        <v>256</v>
      </c>
      <c r="I67" s="309">
        <v>272</v>
      </c>
      <c r="J67" s="309">
        <v>140</v>
      </c>
      <c r="K67" s="309">
        <v>391</v>
      </c>
      <c r="L67" s="309">
        <v>167</v>
      </c>
      <c r="M67" s="675">
        <f t="shared" ref="M67:M85" si="28">SUM(C67,E67,G67,I67,K67)</f>
        <v>1541</v>
      </c>
      <c r="N67" s="675">
        <f t="shared" ref="N67:N85" si="29">SUM(D67,F67,H67,J67,L67)</f>
        <v>855</v>
      </c>
      <c r="O67" s="675">
        <f t="shared" ref="O67:O85" si="30">SUM(M67:N67)</f>
        <v>2396</v>
      </c>
      <c r="P67" s="994" t="s">
        <v>15</v>
      </c>
      <c r="Q67" s="994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</row>
    <row r="68" spans="1:28" ht="21" customHeight="1" x14ac:dyDescent="0.2">
      <c r="A68" s="995" t="s">
        <v>16</v>
      </c>
      <c r="B68" s="995"/>
      <c r="C68" s="675">
        <v>717</v>
      </c>
      <c r="D68" s="675">
        <v>502</v>
      </c>
      <c r="E68" s="675">
        <v>398</v>
      </c>
      <c r="F68" s="675">
        <v>229</v>
      </c>
      <c r="G68" s="675">
        <v>252</v>
      </c>
      <c r="H68" s="675">
        <v>80</v>
      </c>
      <c r="I68" s="675">
        <v>184</v>
      </c>
      <c r="J68" s="675">
        <v>54</v>
      </c>
      <c r="K68" s="675">
        <v>84</v>
      </c>
      <c r="L68" s="675">
        <v>21</v>
      </c>
      <c r="M68" s="675">
        <f t="shared" si="28"/>
        <v>1635</v>
      </c>
      <c r="N68" s="675">
        <f t="shared" si="29"/>
        <v>886</v>
      </c>
      <c r="O68" s="675">
        <f t="shared" si="30"/>
        <v>2521</v>
      </c>
      <c r="P68" s="996" t="s">
        <v>17</v>
      </c>
      <c r="Q68" s="996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</row>
    <row r="69" spans="1:28" ht="21" customHeight="1" x14ac:dyDescent="0.2">
      <c r="A69" s="995" t="s">
        <v>18</v>
      </c>
      <c r="B69" s="995"/>
      <c r="C69" s="675">
        <v>552</v>
      </c>
      <c r="D69" s="675">
        <v>197</v>
      </c>
      <c r="E69" s="675">
        <v>287</v>
      </c>
      <c r="F69" s="675">
        <v>75</v>
      </c>
      <c r="G69" s="675">
        <v>164</v>
      </c>
      <c r="H69" s="675">
        <v>41</v>
      </c>
      <c r="I69" s="675">
        <v>78</v>
      </c>
      <c r="J69" s="675">
        <v>21</v>
      </c>
      <c r="K69" s="675">
        <v>31</v>
      </c>
      <c r="L69" s="675">
        <v>4</v>
      </c>
      <c r="M69" s="675">
        <f t="shared" si="28"/>
        <v>1112</v>
      </c>
      <c r="N69" s="675">
        <f t="shared" si="29"/>
        <v>338</v>
      </c>
      <c r="O69" s="675">
        <f t="shared" si="30"/>
        <v>1450</v>
      </c>
      <c r="P69" s="996" t="s">
        <v>19</v>
      </c>
      <c r="Q69" s="996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</row>
    <row r="70" spans="1:28" ht="21" customHeight="1" x14ac:dyDescent="0.2">
      <c r="A70" s="997" t="s">
        <v>20</v>
      </c>
      <c r="B70" s="680" t="s">
        <v>399</v>
      </c>
      <c r="C70" s="675">
        <v>1365</v>
      </c>
      <c r="D70" s="675">
        <v>2176</v>
      </c>
      <c r="E70" s="675">
        <v>423</v>
      </c>
      <c r="F70" s="675">
        <v>640</v>
      </c>
      <c r="G70" s="675">
        <v>167</v>
      </c>
      <c r="H70" s="675">
        <v>195</v>
      </c>
      <c r="I70" s="675">
        <v>124</v>
      </c>
      <c r="J70" s="675">
        <v>65</v>
      </c>
      <c r="K70" s="675">
        <v>22</v>
      </c>
      <c r="L70" s="675">
        <v>43</v>
      </c>
      <c r="M70" s="675">
        <f t="shared" si="28"/>
        <v>2101</v>
      </c>
      <c r="N70" s="675">
        <f t="shared" si="29"/>
        <v>3119</v>
      </c>
      <c r="O70" s="675">
        <f t="shared" si="30"/>
        <v>5220</v>
      </c>
      <c r="P70" s="674" t="s">
        <v>43</v>
      </c>
      <c r="Q70" s="1000" t="s">
        <v>380</v>
      </c>
      <c r="S70" s="623"/>
      <c r="T70" s="623"/>
      <c r="U70" s="623"/>
      <c r="V70" s="623"/>
      <c r="W70" s="623"/>
      <c r="X70" s="623"/>
      <c r="Y70" s="623"/>
      <c r="Z70" s="623"/>
      <c r="AA70" s="623"/>
      <c r="AB70" s="623"/>
    </row>
    <row r="71" spans="1:28" ht="21" customHeight="1" x14ac:dyDescent="0.2">
      <c r="A71" s="998"/>
      <c r="B71" s="680" t="s">
        <v>400</v>
      </c>
      <c r="C71" s="675">
        <v>1825</v>
      </c>
      <c r="D71" s="675">
        <v>3088</v>
      </c>
      <c r="E71" s="675">
        <v>509</v>
      </c>
      <c r="F71" s="675">
        <v>824</v>
      </c>
      <c r="G71" s="675">
        <v>315</v>
      </c>
      <c r="H71" s="675">
        <v>391</v>
      </c>
      <c r="I71" s="675">
        <v>110</v>
      </c>
      <c r="J71" s="675">
        <v>150</v>
      </c>
      <c r="K71" s="675">
        <v>87</v>
      </c>
      <c r="L71" s="675">
        <v>77</v>
      </c>
      <c r="M71" s="675">
        <f t="shared" si="28"/>
        <v>2846</v>
      </c>
      <c r="N71" s="675">
        <f t="shared" si="29"/>
        <v>4530</v>
      </c>
      <c r="O71" s="675">
        <f t="shared" si="30"/>
        <v>7376</v>
      </c>
      <c r="P71" s="674" t="s">
        <v>44</v>
      </c>
      <c r="Q71" s="1001"/>
      <c r="S71" s="623"/>
      <c r="T71" s="623"/>
      <c r="U71" s="623"/>
      <c r="V71" s="623"/>
      <c r="W71" s="623"/>
      <c r="X71" s="623"/>
      <c r="Y71" s="623"/>
      <c r="Z71" s="623"/>
      <c r="AA71" s="623"/>
      <c r="AB71" s="623"/>
    </row>
    <row r="72" spans="1:28" ht="21" customHeight="1" x14ac:dyDescent="0.2">
      <c r="A72" s="998"/>
      <c r="B72" s="680" t="s">
        <v>401</v>
      </c>
      <c r="C72" s="675">
        <v>221</v>
      </c>
      <c r="D72" s="675">
        <v>127</v>
      </c>
      <c r="E72" s="675">
        <v>278</v>
      </c>
      <c r="F72" s="675">
        <v>152</v>
      </c>
      <c r="G72" s="675">
        <v>159</v>
      </c>
      <c r="H72" s="675">
        <v>69</v>
      </c>
      <c r="I72" s="675">
        <v>77</v>
      </c>
      <c r="J72" s="675">
        <v>24</v>
      </c>
      <c r="K72" s="675">
        <v>48</v>
      </c>
      <c r="L72" s="675">
        <v>17</v>
      </c>
      <c r="M72" s="675">
        <f t="shared" si="28"/>
        <v>783</v>
      </c>
      <c r="N72" s="675">
        <f t="shared" si="29"/>
        <v>389</v>
      </c>
      <c r="O72" s="675">
        <f t="shared" si="30"/>
        <v>1172</v>
      </c>
      <c r="P72" s="674" t="s">
        <v>45</v>
      </c>
      <c r="Q72" s="1001"/>
      <c r="S72" s="623"/>
      <c r="T72" s="623"/>
      <c r="U72" s="623"/>
      <c r="V72" s="623"/>
      <c r="W72" s="623"/>
      <c r="X72" s="623"/>
      <c r="Y72" s="623"/>
      <c r="Z72" s="623"/>
      <c r="AA72" s="623"/>
      <c r="AB72" s="623"/>
    </row>
    <row r="73" spans="1:28" ht="21" customHeight="1" x14ac:dyDescent="0.2">
      <c r="A73" s="998"/>
      <c r="B73" s="680" t="s">
        <v>382</v>
      </c>
      <c r="C73" s="675">
        <v>761</v>
      </c>
      <c r="D73" s="675">
        <v>353</v>
      </c>
      <c r="E73" s="675">
        <v>192</v>
      </c>
      <c r="F73" s="675">
        <v>104</v>
      </c>
      <c r="G73" s="675">
        <v>174</v>
      </c>
      <c r="H73" s="675">
        <v>41</v>
      </c>
      <c r="I73" s="675">
        <v>67</v>
      </c>
      <c r="J73" s="675">
        <v>27</v>
      </c>
      <c r="K73" s="675">
        <v>20</v>
      </c>
      <c r="L73" s="675">
        <v>15</v>
      </c>
      <c r="M73" s="675">
        <f t="shared" si="28"/>
        <v>1214</v>
      </c>
      <c r="N73" s="675">
        <f t="shared" si="29"/>
        <v>540</v>
      </c>
      <c r="O73" s="675">
        <f t="shared" si="30"/>
        <v>1754</v>
      </c>
      <c r="P73" s="674" t="s">
        <v>46</v>
      </c>
      <c r="Q73" s="1001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</row>
    <row r="74" spans="1:28" ht="21" customHeight="1" x14ac:dyDescent="0.2">
      <c r="A74" s="998"/>
      <c r="B74" s="680" t="s">
        <v>383</v>
      </c>
      <c r="C74" s="675">
        <v>1114</v>
      </c>
      <c r="D74" s="675">
        <v>786</v>
      </c>
      <c r="E74" s="675">
        <v>371</v>
      </c>
      <c r="F74" s="675">
        <v>230</v>
      </c>
      <c r="G74" s="675">
        <v>208</v>
      </c>
      <c r="H74" s="675">
        <v>82</v>
      </c>
      <c r="I74" s="675">
        <v>75</v>
      </c>
      <c r="J74" s="675">
        <v>35</v>
      </c>
      <c r="K74" s="675">
        <v>99</v>
      </c>
      <c r="L74" s="675">
        <v>19</v>
      </c>
      <c r="M74" s="675">
        <f t="shared" si="28"/>
        <v>1867</v>
      </c>
      <c r="N74" s="675">
        <f t="shared" si="29"/>
        <v>1152</v>
      </c>
      <c r="O74" s="675">
        <f t="shared" si="30"/>
        <v>3019</v>
      </c>
      <c r="P74" s="674" t="s">
        <v>47</v>
      </c>
      <c r="Q74" s="1001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</row>
    <row r="75" spans="1:28" ht="21" customHeight="1" x14ac:dyDescent="0.2">
      <c r="A75" s="999"/>
      <c r="B75" s="680" t="s">
        <v>384</v>
      </c>
      <c r="C75" s="675">
        <v>337</v>
      </c>
      <c r="D75" s="675">
        <v>217</v>
      </c>
      <c r="E75" s="675">
        <v>291</v>
      </c>
      <c r="F75" s="675">
        <v>132</v>
      </c>
      <c r="G75" s="675">
        <v>153</v>
      </c>
      <c r="H75" s="675">
        <v>56</v>
      </c>
      <c r="I75" s="675">
        <v>92</v>
      </c>
      <c r="J75" s="675">
        <v>38</v>
      </c>
      <c r="K75" s="675">
        <v>43</v>
      </c>
      <c r="L75" s="675">
        <v>17</v>
      </c>
      <c r="M75" s="675">
        <f t="shared" si="28"/>
        <v>916</v>
      </c>
      <c r="N75" s="675">
        <f t="shared" si="29"/>
        <v>460</v>
      </c>
      <c r="O75" s="675">
        <f t="shared" si="30"/>
        <v>1376</v>
      </c>
      <c r="P75" s="674" t="s">
        <v>48</v>
      </c>
      <c r="Q75" s="1002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</row>
    <row r="76" spans="1:28" ht="21" customHeight="1" x14ac:dyDescent="0.2">
      <c r="A76" s="995" t="s">
        <v>397</v>
      </c>
      <c r="B76" s="995"/>
      <c r="C76" s="675">
        <v>561</v>
      </c>
      <c r="D76" s="675">
        <v>249</v>
      </c>
      <c r="E76" s="675">
        <v>381</v>
      </c>
      <c r="F76" s="675">
        <v>135</v>
      </c>
      <c r="G76" s="675">
        <v>283</v>
      </c>
      <c r="H76" s="675">
        <v>135</v>
      </c>
      <c r="I76" s="675">
        <v>147</v>
      </c>
      <c r="J76" s="675">
        <v>66</v>
      </c>
      <c r="K76" s="675">
        <v>153</v>
      </c>
      <c r="L76" s="675">
        <v>25</v>
      </c>
      <c r="M76" s="675">
        <f t="shared" si="28"/>
        <v>1525</v>
      </c>
      <c r="N76" s="675">
        <f t="shared" si="29"/>
        <v>610</v>
      </c>
      <c r="O76" s="675">
        <f t="shared" si="30"/>
        <v>2135</v>
      </c>
      <c r="P76" s="996" t="s">
        <v>438</v>
      </c>
      <c r="Q76" s="996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</row>
    <row r="77" spans="1:28" ht="21" customHeight="1" x14ac:dyDescent="0.2">
      <c r="A77" s="995" t="s">
        <v>22</v>
      </c>
      <c r="B77" s="995"/>
      <c r="C77" s="675">
        <v>846</v>
      </c>
      <c r="D77" s="675">
        <v>494</v>
      </c>
      <c r="E77" s="675">
        <v>586</v>
      </c>
      <c r="F77" s="675">
        <v>267</v>
      </c>
      <c r="G77" s="675">
        <v>277</v>
      </c>
      <c r="H77" s="675">
        <v>114</v>
      </c>
      <c r="I77" s="675">
        <v>158</v>
      </c>
      <c r="J77" s="675">
        <v>60</v>
      </c>
      <c r="K77" s="675">
        <v>111</v>
      </c>
      <c r="L77" s="675">
        <v>35</v>
      </c>
      <c r="M77" s="675">
        <f t="shared" si="28"/>
        <v>1978</v>
      </c>
      <c r="N77" s="675">
        <f t="shared" si="29"/>
        <v>970</v>
      </c>
      <c r="O77" s="675">
        <f t="shared" si="30"/>
        <v>2948</v>
      </c>
      <c r="P77" s="996" t="s">
        <v>49</v>
      </c>
      <c r="Q77" s="996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</row>
    <row r="78" spans="1:28" ht="21" customHeight="1" x14ac:dyDescent="0.2">
      <c r="A78" s="995" t="s">
        <v>23</v>
      </c>
      <c r="B78" s="995"/>
      <c r="C78" s="675">
        <v>498</v>
      </c>
      <c r="D78" s="675">
        <v>349</v>
      </c>
      <c r="E78" s="675">
        <v>437</v>
      </c>
      <c r="F78" s="675">
        <v>296</v>
      </c>
      <c r="G78" s="675">
        <v>343</v>
      </c>
      <c r="H78" s="675">
        <v>125</v>
      </c>
      <c r="I78" s="675">
        <v>200</v>
      </c>
      <c r="J78" s="675">
        <v>93</v>
      </c>
      <c r="K78" s="675">
        <v>245</v>
      </c>
      <c r="L78" s="675">
        <v>62</v>
      </c>
      <c r="M78" s="675">
        <f t="shared" si="28"/>
        <v>1723</v>
      </c>
      <c r="N78" s="675">
        <f t="shared" si="29"/>
        <v>925</v>
      </c>
      <c r="O78" s="675">
        <f t="shared" si="30"/>
        <v>2648</v>
      </c>
      <c r="P78" s="996" t="s">
        <v>24</v>
      </c>
      <c r="Q78" s="996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</row>
    <row r="79" spans="1:28" ht="21" customHeight="1" x14ac:dyDescent="0.2">
      <c r="A79" s="995" t="s">
        <v>25</v>
      </c>
      <c r="B79" s="995"/>
      <c r="C79" s="675">
        <v>413</v>
      </c>
      <c r="D79" s="675">
        <v>259</v>
      </c>
      <c r="E79" s="675">
        <v>349</v>
      </c>
      <c r="F79" s="675">
        <v>198</v>
      </c>
      <c r="G79" s="675">
        <v>244</v>
      </c>
      <c r="H79" s="675">
        <v>106</v>
      </c>
      <c r="I79" s="675">
        <v>157</v>
      </c>
      <c r="J79" s="675">
        <v>44</v>
      </c>
      <c r="K79" s="675">
        <v>121</v>
      </c>
      <c r="L79" s="675">
        <v>31</v>
      </c>
      <c r="M79" s="675">
        <f t="shared" si="28"/>
        <v>1284</v>
      </c>
      <c r="N79" s="675">
        <f t="shared" si="29"/>
        <v>638</v>
      </c>
      <c r="O79" s="675">
        <f t="shared" si="30"/>
        <v>1922</v>
      </c>
      <c r="P79" s="996" t="s">
        <v>50</v>
      </c>
      <c r="Q79" s="996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</row>
    <row r="80" spans="1:28" ht="21" customHeight="1" x14ac:dyDescent="0.2">
      <c r="A80" s="995" t="s">
        <v>64</v>
      </c>
      <c r="B80" s="995"/>
      <c r="C80" s="675">
        <v>524</v>
      </c>
      <c r="D80" s="675">
        <v>519</v>
      </c>
      <c r="E80" s="675">
        <v>471</v>
      </c>
      <c r="F80" s="675">
        <v>354</v>
      </c>
      <c r="G80" s="675">
        <v>277</v>
      </c>
      <c r="H80" s="675">
        <v>315</v>
      </c>
      <c r="I80" s="675">
        <v>345</v>
      </c>
      <c r="J80" s="675">
        <v>163</v>
      </c>
      <c r="K80" s="675">
        <v>346</v>
      </c>
      <c r="L80" s="675">
        <v>149</v>
      </c>
      <c r="M80" s="675">
        <f t="shared" si="28"/>
        <v>1963</v>
      </c>
      <c r="N80" s="675">
        <f t="shared" si="29"/>
        <v>1500</v>
      </c>
      <c r="O80" s="675">
        <f t="shared" si="30"/>
        <v>3463</v>
      </c>
      <c r="P80" s="996" t="s">
        <v>51</v>
      </c>
      <c r="Q80" s="996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</row>
    <row r="81" spans="1:28" ht="21" customHeight="1" x14ac:dyDescent="0.2">
      <c r="A81" s="995" t="s">
        <v>27</v>
      </c>
      <c r="B81" s="995"/>
      <c r="C81" s="675">
        <v>243</v>
      </c>
      <c r="D81" s="675">
        <v>66</v>
      </c>
      <c r="E81" s="675">
        <v>207</v>
      </c>
      <c r="F81" s="675">
        <v>110</v>
      </c>
      <c r="G81" s="675">
        <v>203</v>
      </c>
      <c r="H81" s="675">
        <v>69</v>
      </c>
      <c r="I81" s="675">
        <v>146</v>
      </c>
      <c r="J81" s="675">
        <v>25</v>
      </c>
      <c r="K81" s="675">
        <v>121</v>
      </c>
      <c r="L81" s="675">
        <v>20</v>
      </c>
      <c r="M81" s="675">
        <f t="shared" si="28"/>
        <v>920</v>
      </c>
      <c r="N81" s="675">
        <f t="shared" si="29"/>
        <v>290</v>
      </c>
      <c r="O81" s="675">
        <f t="shared" si="30"/>
        <v>1210</v>
      </c>
      <c r="P81" s="996" t="s">
        <v>28</v>
      </c>
      <c r="Q81" s="996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</row>
    <row r="82" spans="1:28" ht="21" customHeight="1" x14ac:dyDescent="0.2">
      <c r="A82" s="995" t="s">
        <v>29</v>
      </c>
      <c r="B82" s="995"/>
      <c r="C82" s="675">
        <v>346</v>
      </c>
      <c r="D82" s="675">
        <v>131</v>
      </c>
      <c r="E82" s="675">
        <v>276</v>
      </c>
      <c r="F82" s="675">
        <v>44</v>
      </c>
      <c r="G82" s="675">
        <v>112</v>
      </c>
      <c r="H82" s="675">
        <v>34</v>
      </c>
      <c r="I82" s="675">
        <v>126</v>
      </c>
      <c r="J82" s="675">
        <v>22</v>
      </c>
      <c r="K82" s="675">
        <v>63</v>
      </c>
      <c r="L82" s="675">
        <v>15</v>
      </c>
      <c r="M82" s="675">
        <f t="shared" si="28"/>
        <v>923</v>
      </c>
      <c r="N82" s="675">
        <f t="shared" si="29"/>
        <v>246</v>
      </c>
      <c r="O82" s="675">
        <f t="shared" si="30"/>
        <v>1169</v>
      </c>
      <c r="P82" s="996" t="s">
        <v>30</v>
      </c>
      <c r="Q82" s="996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</row>
    <row r="83" spans="1:28" ht="21" customHeight="1" x14ac:dyDescent="0.2">
      <c r="A83" s="995" t="s">
        <v>31</v>
      </c>
      <c r="B83" s="995"/>
      <c r="C83" s="675">
        <v>756</v>
      </c>
      <c r="D83" s="675">
        <v>719</v>
      </c>
      <c r="E83" s="675">
        <v>699</v>
      </c>
      <c r="F83" s="675">
        <v>412</v>
      </c>
      <c r="G83" s="675">
        <v>560</v>
      </c>
      <c r="H83" s="675">
        <v>240</v>
      </c>
      <c r="I83" s="675">
        <v>374</v>
      </c>
      <c r="J83" s="675">
        <v>152</v>
      </c>
      <c r="K83" s="675">
        <v>233</v>
      </c>
      <c r="L83" s="675">
        <v>64</v>
      </c>
      <c r="M83" s="675">
        <f t="shared" si="28"/>
        <v>2622</v>
      </c>
      <c r="N83" s="675">
        <f t="shared" si="29"/>
        <v>1587</v>
      </c>
      <c r="O83" s="675">
        <f t="shared" si="30"/>
        <v>4209</v>
      </c>
      <c r="P83" s="996" t="s">
        <v>32</v>
      </c>
      <c r="Q83" s="996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</row>
    <row r="84" spans="1:28" ht="21" customHeight="1" x14ac:dyDescent="0.2">
      <c r="A84" s="995" t="s">
        <v>33</v>
      </c>
      <c r="B84" s="995"/>
      <c r="C84" s="675">
        <v>687</v>
      </c>
      <c r="D84" s="675">
        <v>630</v>
      </c>
      <c r="E84" s="675">
        <v>378</v>
      </c>
      <c r="F84" s="675">
        <v>347</v>
      </c>
      <c r="G84" s="675">
        <v>195</v>
      </c>
      <c r="H84" s="675">
        <v>184</v>
      </c>
      <c r="I84" s="675">
        <v>120</v>
      </c>
      <c r="J84" s="675">
        <v>75</v>
      </c>
      <c r="K84" s="675">
        <v>107</v>
      </c>
      <c r="L84" s="675">
        <v>46</v>
      </c>
      <c r="M84" s="675">
        <f t="shared" si="28"/>
        <v>1487</v>
      </c>
      <c r="N84" s="675">
        <f t="shared" si="29"/>
        <v>1282</v>
      </c>
      <c r="O84" s="675">
        <f t="shared" si="30"/>
        <v>2769</v>
      </c>
      <c r="P84" s="996" t="s">
        <v>34</v>
      </c>
      <c r="Q84" s="996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</row>
    <row r="85" spans="1:28" ht="21" customHeight="1" thickBot="1" x14ac:dyDescent="0.25">
      <c r="A85" s="1006" t="s">
        <v>35</v>
      </c>
      <c r="B85" s="1006"/>
      <c r="C85" s="678">
        <v>2217</v>
      </c>
      <c r="D85" s="678">
        <v>1273</v>
      </c>
      <c r="E85" s="678">
        <v>1524</v>
      </c>
      <c r="F85" s="678">
        <v>877</v>
      </c>
      <c r="G85" s="678">
        <v>943</v>
      </c>
      <c r="H85" s="678">
        <v>430</v>
      </c>
      <c r="I85" s="678">
        <v>581</v>
      </c>
      <c r="J85" s="678">
        <v>229</v>
      </c>
      <c r="K85" s="678">
        <v>367</v>
      </c>
      <c r="L85" s="678">
        <v>114</v>
      </c>
      <c r="M85" s="675">
        <f t="shared" si="28"/>
        <v>5632</v>
      </c>
      <c r="N85" s="675">
        <f t="shared" si="29"/>
        <v>2923</v>
      </c>
      <c r="O85" s="675">
        <f t="shared" si="30"/>
        <v>8555</v>
      </c>
      <c r="P85" s="1007" t="s">
        <v>52</v>
      </c>
      <c r="Q85" s="1007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</row>
    <row r="86" spans="1:28" ht="21" customHeight="1" thickBot="1" x14ac:dyDescent="0.25">
      <c r="A86" s="1079" t="s">
        <v>8</v>
      </c>
      <c r="B86" s="1079"/>
      <c r="C86" s="679">
        <f>SUM(C66:C85)</f>
        <v>14535</v>
      </c>
      <c r="D86" s="679">
        <f t="shared" ref="D86:O86" si="31">SUM(D66:D85)</f>
        <v>12345</v>
      </c>
      <c r="E86" s="679">
        <f t="shared" si="31"/>
        <v>8669</v>
      </c>
      <c r="F86" s="679">
        <f t="shared" si="31"/>
        <v>5638</v>
      </c>
      <c r="G86" s="679">
        <f t="shared" si="31"/>
        <v>5353</v>
      </c>
      <c r="H86" s="679">
        <f t="shared" si="31"/>
        <v>2987</v>
      </c>
      <c r="I86" s="679">
        <f t="shared" si="31"/>
        <v>3483</v>
      </c>
      <c r="J86" s="679">
        <f t="shared" si="31"/>
        <v>1496</v>
      </c>
      <c r="K86" s="679">
        <f t="shared" si="31"/>
        <v>2722</v>
      </c>
      <c r="L86" s="679">
        <f t="shared" si="31"/>
        <v>959</v>
      </c>
      <c r="M86" s="679">
        <f t="shared" si="31"/>
        <v>34762</v>
      </c>
      <c r="N86" s="679">
        <f t="shared" si="31"/>
        <v>23425</v>
      </c>
      <c r="O86" s="679">
        <f t="shared" si="31"/>
        <v>58187</v>
      </c>
      <c r="P86" s="1037" t="s">
        <v>381</v>
      </c>
      <c r="Q86" s="1037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</row>
    <row r="87" spans="1:28" ht="25.5" customHeight="1" thickTop="1" x14ac:dyDescent="0.2">
      <c r="A87" s="693"/>
      <c r="B87" s="693"/>
      <c r="C87" s="678"/>
      <c r="D87" s="678"/>
      <c r="E87" s="678"/>
      <c r="F87" s="678"/>
      <c r="G87" s="678"/>
      <c r="H87" s="678"/>
      <c r="I87" s="678"/>
      <c r="J87" s="678"/>
      <c r="K87" s="678"/>
      <c r="L87" s="678"/>
      <c r="M87" s="678"/>
      <c r="N87" s="678"/>
      <c r="O87" s="678"/>
      <c r="P87" s="678"/>
      <c r="Q87" s="210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</row>
    <row r="88" spans="1:28" ht="25.5" customHeight="1" x14ac:dyDescent="0.2">
      <c r="A88" s="693"/>
      <c r="B88" s="693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678"/>
      <c r="Q88" s="210"/>
      <c r="S88" s="623"/>
      <c r="T88" s="623"/>
      <c r="U88" s="623"/>
      <c r="V88" s="623"/>
      <c r="W88" s="623"/>
      <c r="X88" s="623"/>
      <c r="Y88" s="623"/>
      <c r="Z88" s="623"/>
      <c r="AA88" s="623"/>
      <c r="AB88" s="623"/>
    </row>
  </sheetData>
  <mergeCells count="150"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A66:B66"/>
    <mergeCell ref="P66:Q66"/>
    <mergeCell ref="A59:Q59"/>
    <mergeCell ref="A60:Q60"/>
    <mergeCell ref="A61:O61"/>
    <mergeCell ref="P61:Q61"/>
    <mergeCell ref="A62:B65"/>
    <mergeCell ref="C62:D62"/>
    <mergeCell ref="E62:F62"/>
    <mergeCell ref="G62:H62"/>
    <mergeCell ref="I62:J62"/>
    <mergeCell ref="K62:L62"/>
    <mergeCell ref="A54:B54"/>
    <mergeCell ref="P54:Q54"/>
    <mergeCell ref="A55:B55"/>
    <mergeCell ref="P55:Q55"/>
    <mergeCell ref="A56:B56"/>
    <mergeCell ref="P56:Q56"/>
    <mergeCell ref="A51:B51"/>
    <mergeCell ref="P51:Q51"/>
    <mergeCell ref="A52:B52"/>
    <mergeCell ref="P52:Q52"/>
    <mergeCell ref="A53:B53"/>
    <mergeCell ref="P53:Q53"/>
    <mergeCell ref="A48:B48"/>
    <mergeCell ref="P48:Q48"/>
    <mergeCell ref="A49:B49"/>
    <mergeCell ref="P49:Q49"/>
    <mergeCell ref="A50:B50"/>
    <mergeCell ref="P50:Q50"/>
    <mergeCell ref="A40:A45"/>
    <mergeCell ref="Q40:Q45"/>
    <mergeCell ref="A46:B46"/>
    <mergeCell ref="P46:Q46"/>
    <mergeCell ref="A47:B47"/>
    <mergeCell ref="P47:Q47"/>
    <mergeCell ref="A37:B37"/>
    <mergeCell ref="P37:Q37"/>
    <mergeCell ref="A38:B38"/>
    <mergeCell ref="P38:Q38"/>
    <mergeCell ref="A39:B39"/>
    <mergeCell ref="P39:Q39"/>
    <mergeCell ref="M32:O32"/>
    <mergeCell ref="P32:Q35"/>
    <mergeCell ref="C33:D33"/>
    <mergeCell ref="E33:F33"/>
    <mergeCell ref="G33:H33"/>
    <mergeCell ref="I33:J33"/>
    <mergeCell ref="K33:L33"/>
    <mergeCell ref="M33:O33"/>
    <mergeCell ref="A36:B36"/>
    <mergeCell ref="P36:Q36"/>
    <mergeCell ref="A29:Q29"/>
    <mergeCell ref="A30:Q30"/>
    <mergeCell ref="A31:O31"/>
    <mergeCell ref="P31:Q31"/>
    <mergeCell ref="A32:B35"/>
    <mergeCell ref="C32:D32"/>
    <mergeCell ref="E32:F32"/>
    <mergeCell ref="G32:H32"/>
    <mergeCell ref="I32:J32"/>
    <mergeCell ref="K32:L32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2" right="0.2" top="1" bottom="0.75" header="0.3" footer="0.3"/>
  <pageSetup paperSize="9" scale="75" firstPageNumber="68" orientation="landscape" r:id="rId1"/>
  <rowBreaks count="1" manualBreakCount="1">
    <brk id="28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topLeftCell="A13" zoomScale="82" zoomScaleNormal="80" zoomScaleSheetLayoutView="82" workbookViewId="0">
      <selection activeCell="E15" sqref="E15"/>
    </sheetView>
  </sheetViews>
  <sheetFormatPr defaultRowHeight="20.25" x14ac:dyDescent="0.3"/>
  <cols>
    <col min="1" max="1" width="3.25" style="181" customWidth="1"/>
    <col min="2" max="2" width="7.75" style="181" customWidth="1"/>
    <col min="3" max="3" width="6.33203125" style="181" customWidth="1"/>
    <col min="4" max="4" width="6.6640625" style="181" customWidth="1"/>
    <col min="5" max="5" width="6.33203125" style="181" customWidth="1"/>
    <col min="6" max="6" width="7" style="181" customWidth="1"/>
    <col min="7" max="7" width="6.33203125" style="181" customWidth="1"/>
    <col min="8" max="8" width="6.83203125" style="181" customWidth="1"/>
    <col min="9" max="9" width="6.5" style="181" customWidth="1"/>
    <col min="10" max="10" width="6.83203125" style="181" customWidth="1"/>
    <col min="11" max="11" width="5.5" style="181" customWidth="1"/>
    <col min="12" max="12" width="6.75" style="181" customWidth="1"/>
    <col min="13" max="13" width="5.75" style="181" customWidth="1"/>
    <col min="14" max="14" width="6.5" style="181" customWidth="1"/>
    <col min="15" max="15" width="7.75" style="181" customWidth="1"/>
    <col min="16" max="16" width="11" style="181" customWidth="1"/>
    <col min="17" max="17" width="3.33203125" style="181" customWidth="1"/>
    <col min="18" max="16384" width="8.6640625" style="181"/>
  </cols>
  <sheetData>
    <row r="1" spans="1:28" ht="25.5" customHeight="1" x14ac:dyDescent="0.3">
      <c r="A1" s="1097" t="s">
        <v>581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2" customHeight="1" x14ac:dyDescent="0.3">
      <c r="A2" s="1077" t="s">
        <v>955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92" customFormat="1" ht="19.5" customHeight="1" thickBot="1" x14ac:dyDescent="0.3">
      <c r="A3" s="1093" t="s">
        <v>1188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106" t="s">
        <v>783</v>
      </c>
      <c r="Q3" s="1106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21" customHeight="1" thickTop="1" x14ac:dyDescent="0.3">
      <c r="A4" s="987" t="s">
        <v>0</v>
      </c>
      <c r="B4" s="987"/>
      <c r="C4" s="1074" t="s">
        <v>214</v>
      </c>
      <c r="D4" s="1074"/>
      <c r="E4" s="1074" t="s">
        <v>215</v>
      </c>
      <c r="F4" s="1074"/>
      <c r="G4" s="1074" t="s">
        <v>71</v>
      </c>
      <c r="H4" s="1074"/>
      <c r="I4" s="1074" t="s">
        <v>72</v>
      </c>
      <c r="J4" s="1074"/>
      <c r="K4" s="1074" t="s">
        <v>73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988"/>
      <c r="B5" s="988"/>
      <c r="C5" s="1075" t="s">
        <v>89</v>
      </c>
      <c r="D5" s="1075"/>
      <c r="E5" s="1075" t="s">
        <v>91</v>
      </c>
      <c r="F5" s="1075"/>
      <c r="G5" s="1075" t="s">
        <v>81</v>
      </c>
      <c r="H5" s="1075"/>
      <c r="I5" s="1075" t="s">
        <v>82</v>
      </c>
      <c r="J5" s="1075"/>
      <c r="K5" s="1075" t="s">
        <v>83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8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x14ac:dyDescent="0.3">
      <c r="A8" s="992" t="s">
        <v>525</v>
      </c>
      <c r="B8" s="992"/>
      <c r="C8" s="785">
        <v>172</v>
      </c>
      <c r="D8" s="785">
        <v>109</v>
      </c>
      <c r="E8" s="785">
        <v>214</v>
      </c>
      <c r="F8" s="785">
        <v>71</v>
      </c>
      <c r="G8" s="785">
        <v>196</v>
      </c>
      <c r="H8" s="785">
        <v>69</v>
      </c>
      <c r="I8" s="785">
        <v>104</v>
      </c>
      <c r="J8" s="785">
        <v>45</v>
      </c>
      <c r="K8" s="785">
        <v>97</v>
      </c>
      <c r="L8" s="785">
        <v>31</v>
      </c>
      <c r="M8" s="785">
        <f>SUM(C8,E8,G8,I8,K8)</f>
        <v>783</v>
      </c>
      <c r="N8" s="785">
        <f t="shared" ref="N8" si="0">SUM(D8,F8,H8,J8,L8)</f>
        <v>325</v>
      </c>
      <c r="O8" s="785">
        <f>SUM(M8:N8)</f>
        <v>1108</v>
      </c>
      <c r="P8" s="991" t="s">
        <v>743</v>
      </c>
      <c r="Q8" s="991"/>
      <c r="R8" s="3"/>
      <c r="S8" s="3"/>
      <c r="T8" s="3"/>
      <c r="U8" s="3"/>
      <c r="V8" s="3"/>
      <c r="W8" s="3"/>
      <c r="X8" s="3"/>
    </row>
    <row r="9" spans="1:28" ht="22.5" customHeight="1" x14ac:dyDescent="0.3">
      <c r="A9" s="993" t="s">
        <v>14</v>
      </c>
      <c r="B9" s="993"/>
      <c r="C9" s="810">
        <v>942</v>
      </c>
      <c r="D9" s="810">
        <v>834</v>
      </c>
      <c r="E9" s="810">
        <v>713</v>
      </c>
      <c r="F9" s="810">
        <v>352</v>
      </c>
      <c r="G9" s="810">
        <v>252</v>
      </c>
      <c r="H9" s="810">
        <v>212</v>
      </c>
      <c r="I9" s="810">
        <v>307</v>
      </c>
      <c r="J9" s="810">
        <v>317</v>
      </c>
      <c r="K9" s="810">
        <v>300</v>
      </c>
      <c r="L9" s="810">
        <v>986</v>
      </c>
      <c r="M9" s="810">
        <f t="shared" ref="M9:M27" si="1">SUM(C9,E9,G9,I9,K9)</f>
        <v>2514</v>
      </c>
      <c r="N9" s="810">
        <f t="shared" ref="N9:N27" si="2">SUM(D9,F9,H9,J9,L9)</f>
        <v>2701</v>
      </c>
      <c r="O9" s="810">
        <f t="shared" ref="O9:O27" si="3">SUM(M9:N9)</f>
        <v>5215</v>
      </c>
      <c r="P9" s="994" t="s">
        <v>15</v>
      </c>
      <c r="Q9" s="994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2.5" customHeight="1" x14ac:dyDescent="0.3">
      <c r="A10" s="995" t="s">
        <v>16</v>
      </c>
      <c r="B10" s="995"/>
      <c r="C10" s="791">
        <v>708</v>
      </c>
      <c r="D10" s="791">
        <v>871</v>
      </c>
      <c r="E10" s="791">
        <v>377</v>
      </c>
      <c r="F10" s="791">
        <v>539</v>
      </c>
      <c r="G10" s="791">
        <v>315</v>
      </c>
      <c r="H10" s="791">
        <v>235</v>
      </c>
      <c r="I10" s="791">
        <v>183</v>
      </c>
      <c r="J10" s="791">
        <v>143</v>
      </c>
      <c r="K10" s="791">
        <v>176</v>
      </c>
      <c r="L10" s="791">
        <v>105</v>
      </c>
      <c r="M10" s="791">
        <f t="shared" si="1"/>
        <v>1759</v>
      </c>
      <c r="N10" s="791">
        <f t="shared" si="2"/>
        <v>1893</v>
      </c>
      <c r="O10" s="791">
        <f t="shared" si="3"/>
        <v>3652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2.5" customHeight="1" x14ac:dyDescent="0.3">
      <c r="A11" s="995" t="s">
        <v>18</v>
      </c>
      <c r="B11" s="995"/>
      <c r="C11" s="791">
        <v>1391</v>
      </c>
      <c r="D11" s="791">
        <v>1586</v>
      </c>
      <c r="E11" s="791">
        <v>839</v>
      </c>
      <c r="F11" s="791">
        <v>767</v>
      </c>
      <c r="G11" s="791">
        <v>589</v>
      </c>
      <c r="H11" s="791">
        <v>466</v>
      </c>
      <c r="I11" s="791">
        <v>386</v>
      </c>
      <c r="J11" s="791">
        <v>237</v>
      </c>
      <c r="K11" s="791">
        <v>237</v>
      </c>
      <c r="L11" s="791">
        <v>138</v>
      </c>
      <c r="M11" s="791">
        <f t="shared" si="1"/>
        <v>3442</v>
      </c>
      <c r="N11" s="791">
        <f t="shared" si="2"/>
        <v>3194</v>
      </c>
      <c r="O11" s="791">
        <f t="shared" si="3"/>
        <v>6636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2.5" customHeight="1" x14ac:dyDescent="0.3">
      <c r="A12" s="997" t="s">
        <v>20</v>
      </c>
      <c r="B12" s="290" t="s">
        <v>399</v>
      </c>
      <c r="C12" s="791">
        <v>953</v>
      </c>
      <c r="D12" s="791">
        <v>1451</v>
      </c>
      <c r="E12" s="791">
        <v>748</v>
      </c>
      <c r="F12" s="791">
        <v>663</v>
      </c>
      <c r="G12" s="791">
        <v>426</v>
      </c>
      <c r="H12" s="791">
        <v>261</v>
      </c>
      <c r="I12" s="791">
        <v>271</v>
      </c>
      <c r="J12" s="791">
        <v>153</v>
      </c>
      <c r="K12" s="791">
        <v>216</v>
      </c>
      <c r="L12" s="791">
        <v>120</v>
      </c>
      <c r="M12" s="791">
        <f t="shared" si="1"/>
        <v>2614</v>
      </c>
      <c r="N12" s="791">
        <f t="shared" si="2"/>
        <v>2648</v>
      </c>
      <c r="O12" s="791">
        <f t="shared" si="3"/>
        <v>5262</v>
      </c>
      <c r="P12" s="285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5" customHeight="1" x14ac:dyDescent="0.3">
      <c r="A13" s="998"/>
      <c r="B13" s="290" t="s">
        <v>400</v>
      </c>
      <c r="C13" s="791">
        <v>1835</v>
      </c>
      <c r="D13" s="791">
        <v>2237</v>
      </c>
      <c r="E13" s="791">
        <v>936</v>
      </c>
      <c r="F13" s="791">
        <v>794</v>
      </c>
      <c r="G13" s="791">
        <v>658</v>
      </c>
      <c r="H13" s="791">
        <v>455</v>
      </c>
      <c r="I13" s="791">
        <v>410</v>
      </c>
      <c r="J13" s="791">
        <v>215</v>
      </c>
      <c r="K13" s="791">
        <v>266</v>
      </c>
      <c r="L13" s="791">
        <v>147</v>
      </c>
      <c r="M13" s="791">
        <f t="shared" si="1"/>
        <v>4105</v>
      </c>
      <c r="N13" s="791">
        <f t="shared" si="2"/>
        <v>3848</v>
      </c>
      <c r="O13" s="791">
        <f t="shared" si="3"/>
        <v>7953</v>
      </c>
      <c r="P13" s="285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2.5" customHeight="1" x14ac:dyDescent="0.3">
      <c r="A14" s="998"/>
      <c r="B14" s="290" t="s">
        <v>401</v>
      </c>
      <c r="C14" s="791">
        <v>541</v>
      </c>
      <c r="D14" s="791">
        <v>628</v>
      </c>
      <c r="E14" s="791">
        <v>596</v>
      </c>
      <c r="F14" s="791">
        <v>496</v>
      </c>
      <c r="G14" s="791">
        <v>473</v>
      </c>
      <c r="H14" s="791">
        <v>324</v>
      </c>
      <c r="I14" s="791">
        <v>284</v>
      </c>
      <c r="J14" s="791">
        <v>176</v>
      </c>
      <c r="K14" s="791">
        <v>224</v>
      </c>
      <c r="L14" s="791">
        <v>111</v>
      </c>
      <c r="M14" s="791">
        <f t="shared" si="1"/>
        <v>2118</v>
      </c>
      <c r="N14" s="791">
        <f t="shared" si="2"/>
        <v>1735</v>
      </c>
      <c r="O14" s="791">
        <f t="shared" si="3"/>
        <v>3853</v>
      </c>
      <c r="P14" s="285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2.5" customHeight="1" x14ac:dyDescent="0.3">
      <c r="A15" s="998"/>
      <c r="B15" s="290" t="s">
        <v>382</v>
      </c>
      <c r="C15" s="791">
        <v>726</v>
      </c>
      <c r="D15" s="791">
        <v>863</v>
      </c>
      <c r="E15" s="791">
        <v>409</v>
      </c>
      <c r="F15" s="791">
        <v>444</v>
      </c>
      <c r="G15" s="791">
        <v>333</v>
      </c>
      <c r="H15" s="791">
        <v>186</v>
      </c>
      <c r="I15" s="791">
        <v>254</v>
      </c>
      <c r="J15" s="791">
        <v>114</v>
      </c>
      <c r="K15" s="791">
        <v>132</v>
      </c>
      <c r="L15" s="791">
        <v>123</v>
      </c>
      <c r="M15" s="791">
        <f t="shared" si="1"/>
        <v>1854</v>
      </c>
      <c r="N15" s="791">
        <f t="shared" si="2"/>
        <v>1730</v>
      </c>
      <c r="O15" s="791">
        <f t="shared" si="3"/>
        <v>3584</v>
      </c>
      <c r="P15" s="285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2.5" customHeight="1" x14ac:dyDescent="0.3">
      <c r="A16" s="998"/>
      <c r="B16" s="290" t="s">
        <v>383</v>
      </c>
      <c r="C16" s="791">
        <v>1412</v>
      </c>
      <c r="D16" s="791">
        <v>2003</v>
      </c>
      <c r="E16" s="791">
        <v>663</v>
      </c>
      <c r="F16" s="791">
        <v>818</v>
      </c>
      <c r="G16" s="791">
        <v>384</v>
      </c>
      <c r="H16" s="791">
        <v>388</v>
      </c>
      <c r="I16" s="791">
        <v>266</v>
      </c>
      <c r="J16" s="791">
        <v>171</v>
      </c>
      <c r="K16" s="791">
        <v>363</v>
      </c>
      <c r="L16" s="791">
        <v>161</v>
      </c>
      <c r="M16" s="791">
        <f t="shared" si="1"/>
        <v>3088</v>
      </c>
      <c r="N16" s="791">
        <f t="shared" si="2"/>
        <v>3541</v>
      </c>
      <c r="O16" s="791">
        <f t="shared" si="3"/>
        <v>6629</v>
      </c>
      <c r="P16" s="285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2.5" customHeight="1" x14ac:dyDescent="0.3">
      <c r="A17" s="999"/>
      <c r="B17" s="290" t="s">
        <v>384</v>
      </c>
      <c r="C17" s="791">
        <v>716</v>
      </c>
      <c r="D17" s="791">
        <v>864</v>
      </c>
      <c r="E17" s="791">
        <v>561</v>
      </c>
      <c r="F17" s="791">
        <v>599</v>
      </c>
      <c r="G17" s="791">
        <v>370</v>
      </c>
      <c r="H17" s="791">
        <v>326</v>
      </c>
      <c r="I17" s="791">
        <v>280</v>
      </c>
      <c r="J17" s="791">
        <v>158</v>
      </c>
      <c r="K17" s="791">
        <v>250</v>
      </c>
      <c r="L17" s="791">
        <v>101</v>
      </c>
      <c r="M17" s="791">
        <f t="shared" si="1"/>
        <v>2177</v>
      </c>
      <c r="N17" s="791">
        <f t="shared" si="2"/>
        <v>2048</v>
      </c>
      <c r="O17" s="791">
        <f t="shared" si="3"/>
        <v>4225</v>
      </c>
      <c r="P17" s="285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2.5" customHeight="1" x14ac:dyDescent="0.3">
      <c r="A18" s="995" t="s">
        <v>397</v>
      </c>
      <c r="B18" s="995"/>
      <c r="C18" s="791">
        <v>770</v>
      </c>
      <c r="D18" s="791">
        <v>780</v>
      </c>
      <c r="E18" s="791">
        <v>637</v>
      </c>
      <c r="F18" s="791">
        <v>494</v>
      </c>
      <c r="G18" s="791">
        <v>434</v>
      </c>
      <c r="H18" s="791">
        <v>300</v>
      </c>
      <c r="I18" s="791">
        <v>378</v>
      </c>
      <c r="J18" s="791">
        <v>189</v>
      </c>
      <c r="K18" s="791">
        <v>321</v>
      </c>
      <c r="L18" s="791">
        <v>124</v>
      </c>
      <c r="M18" s="791">
        <f t="shared" si="1"/>
        <v>2540</v>
      </c>
      <c r="N18" s="791">
        <f t="shared" si="2"/>
        <v>1887</v>
      </c>
      <c r="O18" s="791">
        <f t="shared" si="3"/>
        <v>4427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2.5" customHeight="1" x14ac:dyDescent="0.3">
      <c r="A19" s="995" t="s">
        <v>22</v>
      </c>
      <c r="B19" s="995"/>
      <c r="C19" s="791">
        <v>1120</v>
      </c>
      <c r="D19" s="791">
        <v>1250</v>
      </c>
      <c r="E19" s="791">
        <v>1091</v>
      </c>
      <c r="F19" s="791">
        <v>683</v>
      </c>
      <c r="G19" s="791">
        <v>708</v>
      </c>
      <c r="H19" s="791">
        <v>360</v>
      </c>
      <c r="I19" s="791">
        <v>434</v>
      </c>
      <c r="J19" s="791">
        <v>188</v>
      </c>
      <c r="K19" s="791">
        <v>447</v>
      </c>
      <c r="L19" s="791">
        <v>137</v>
      </c>
      <c r="M19" s="791">
        <f t="shared" si="1"/>
        <v>3800</v>
      </c>
      <c r="N19" s="791">
        <f t="shared" si="2"/>
        <v>2618</v>
      </c>
      <c r="O19" s="791">
        <f t="shared" si="3"/>
        <v>6418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2.5" customHeight="1" x14ac:dyDescent="0.3">
      <c r="A20" s="995" t="s">
        <v>23</v>
      </c>
      <c r="B20" s="995"/>
      <c r="C20" s="791">
        <v>421</v>
      </c>
      <c r="D20" s="791">
        <v>463</v>
      </c>
      <c r="E20" s="791">
        <v>438</v>
      </c>
      <c r="F20" s="791">
        <v>504</v>
      </c>
      <c r="G20" s="791">
        <v>332</v>
      </c>
      <c r="H20" s="791">
        <v>261</v>
      </c>
      <c r="I20" s="791">
        <v>271</v>
      </c>
      <c r="J20" s="791">
        <v>191</v>
      </c>
      <c r="K20" s="791">
        <v>307</v>
      </c>
      <c r="L20" s="791">
        <v>124</v>
      </c>
      <c r="M20" s="791">
        <f t="shared" si="1"/>
        <v>1769</v>
      </c>
      <c r="N20" s="791">
        <f t="shared" si="2"/>
        <v>1543</v>
      </c>
      <c r="O20" s="791">
        <f t="shared" si="3"/>
        <v>3312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2.5" customHeight="1" x14ac:dyDescent="0.3">
      <c r="A21" s="995" t="s">
        <v>25</v>
      </c>
      <c r="B21" s="995"/>
      <c r="C21" s="791">
        <v>455</v>
      </c>
      <c r="D21" s="791">
        <v>604</v>
      </c>
      <c r="E21" s="791">
        <v>504</v>
      </c>
      <c r="F21" s="791">
        <v>534</v>
      </c>
      <c r="G21" s="791">
        <v>380</v>
      </c>
      <c r="H21" s="791">
        <v>330</v>
      </c>
      <c r="I21" s="791">
        <v>309</v>
      </c>
      <c r="J21" s="791">
        <v>217</v>
      </c>
      <c r="K21" s="791">
        <v>305</v>
      </c>
      <c r="L21" s="791">
        <v>160</v>
      </c>
      <c r="M21" s="791">
        <f t="shared" si="1"/>
        <v>1953</v>
      </c>
      <c r="N21" s="791">
        <f t="shared" si="2"/>
        <v>1845</v>
      </c>
      <c r="O21" s="791">
        <f t="shared" si="3"/>
        <v>3798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2.5" customHeight="1" x14ac:dyDescent="0.3">
      <c r="A22" s="995" t="s">
        <v>64</v>
      </c>
      <c r="B22" s="995"/>
      <c r="C22" s="791">
        <v>467</v>
      </c>
      <c r="D22" s="791">
        <v>568</v>
      </c>
      <c r="E22" s="791">
        <v>350</v>
      </c>
      <c r="F22" s="791">
        <v>258</v>
      </c>
      <c r="G22" s="791">
        <v>354</v>
      </c>
      <c r="H22" s="791">
        <v>221</v>
      </c>
      <c r="I22" s="791">
        <v>285</v>
      </c>
      <c r="J22" s="791">
        <v>149</v>
      </c>
      <c r="K22" s="791">
        <v>303</v>
      </c>
      <c r="L22" s="791">
        <v>203</v>
      </c>
      <c r="M22" s="791">
        <f t="shared" si="1"/>
        <v>1759</v>
      </c>
      <c r="N22" s="791">
        <f t="shared" si="2"/>
        <v>1399</v>
      </c>
      <c r="O22" s="791">
        <f t="shared" si="3"/>
        <v>3158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2.5" customHeight="1" x14ac:dyDescent="0.3">
      <c r="A23" s="995" t="s">
        <v>27</v>
      </c>
      <c r="B23" s="995"/>
      <c r="C23" s="791">
        <v>276</v>
      </c>
      <c r="D23" s="791">
        <v>293</v>
      </c>
      <c r="E23" s="791">
        <v>340</v>
      </c>
      <c r="F23" s="791">
        <v>368</v>
      </c>
      <c r="G23" s="791">
        <v>361</v>
      </c>
      <c r="H23" s="791">
        <v>260</v>
      </c>
      <c r="I23" s="791">
        <v>244</v>
      </c>
      <c r="J23" s="791">
        <v>158</v>
      </c>
      <c r="K23" s="791">
        <v>291</v>
      </c>
      <c r="L23" s="791">
        <v>89</v>
      </c>
      <c r="M23" s="791">
        <f t="shared" si="1"/>
        <v>1512</v>
      </c>
      <c r="N23" s="791">
        <f t="shared" si="2"/>
        <v>1168</v>
      </c>
      <c r="O23" s="791">
        <f t="shared" si="3"/>
        <v>2680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2.5" customHeight="1" x14ac:dyDescent="0.3">
      <c r="A24" s="995" t="s">
        <v>29</v>
      </c>
      <c r="B24" s="995"/>
      <c r="C24" s="791">
        <v>644</v>
      </c>
      <c r="D24" s="791">
        <v>609</v>
      </c>
      <c r="E24" s="791">
        <v>650</v>
      </c>
      <c r="F24" s="791">
        <v>414</v>
      </c>
      <c r="G24" s="791">
        <v>478</v>
      </c>
      <c r="H24" s="791">
        <v>289</v>
      </c>
      <c r="I24" s="791">
        <v>326</v>
      </c>
      <c r="J24" s="791">
        <v>213</v>
      </c>
      <c r="K24" s="791">
        <v>342</v>
      </c>
      <c r="L24" s="791">
        <v>125</v>
      </c>
      <c r="M24" s="791">
        <f t="shared" si="1"/>
        <v>2440</v>
      </c>
      <c r="N24" s="791">
        <f t="shared" si="2"/>
        <v>1650</v>
      </c>
      <c r="O24" s="791">
        <f t="shared" si="3"/>
        <v>4090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2.5" customHeight="1" x14ac:dyDescent="0.3">
      <c r="A25" s="995" t="s">
        <v>31</v>
      </c>
      <c r="B25" s="995"/>
      <c r="C25" s="791">
        <v>510</v>
      </c>
      <c r="D25" s="791">
        <v>512</v>
      </c>
      <c r="E25" s="791">
        <v>462</v>
      </c>
      <c r="F25" s="791">
        <v>460</v>
      </c>
      <c r="G25" s="791">
        <v>383</v>
      </c>
      <c r="H25" s="791">
        <v>373</v>
      </c>
      <c r="I25" s="791">
        <v>393</v>
      </c>
      <c r="J25" s="791">
        <v>209</v>
      </c>
      <c r="K25" s="791">
        <v>304</v>
      </c>
      <c r="L25" s="791">
        <v>157</v>
      </c>
      <c r="M25" s="791">
        <f t="shared" si="1"/>
        <v>2052</v>
      </c>
      <c r="N25" s="791">
        <f t="shared" si="2"/>
        <v>1711</v>
      </c>
      <c r="O25" s="791">
        <f t="shared" si="3"/>
        <v>3763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2.5" customHeight="1" x14ac:dyDescent="0.3">
      <c r="A26" s="995" t="s">
        <v>33</v>
      </c>
      <c r="B26" s="995"/>
      <c r="C26" s="791">
        <v>530</v>
      </c>
      <c r="D26" s="791">
        <v>670</v>
      </c>
      <c r="E26" s="791">
        <v>384</v>
      </c>
      <c r="F26" s="791">
        <v>384</v>
      </c>
      <c r="G26" s="791">
        <v>266</v>
      </c>
      <c r="H26" s="791">
        <v>181</v>
      </c>
      <c r="I26" s="791">
        <v>159</v>
      </c>
      <c r="J26" s="791">
        <v>87</v>
      </c>
      <c r="K26" s="791">
        <v>397</v>
      </c>
      <c r="L26" s="791">
        <v>73</v>
      </c>
      <c r="M26" s="791">
        <f t="shared" si="1"/>
        <v>1736</v>
      </c>
      <c r="N26" s="791">
        <f t="shared" si="2"/>
        <v>1395</v>
      </c>
      <c r="O26" s="791">
        <f t="shared" si="3"/>
        <v>3131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2.5" customHeight="1" thickBot="1" x14ac:dyDescent="0.35">
      <c r="A27" s="1006" t="s">
        <v>35</v>
      </c>
      <c r="B27" s="1006"/>
      <c r="C27" s="789">
        <v>1008</v>
      </c>
      <c r="D27" s="789">
        <v>1531</v>
      </c>
      <c r="E27" s="789">
        <v>825</v>
      </c>
      <c r="F27" s="789">
        <v>1193</v>
      </c>
      <c r="G27" s="789">
        <v>575</v>
      </c>
      <c r="H27" s="789">
        <v>716</v>
      </c>
      <c r="I27" s="789">
        <v>419</v>
      </c>
      <c r="J27" s="789">
        <v>327</v>
      </c>
      <c r="K27" s="789">
        <v>513</v>
      </c>
      <c r="L27" s="789">
        <v>218</v>
      </c>
      <c r="M27" s="810">
        <f t="shared" si="1"/>
        <v>3340</v>
      </c>
      <c r="N27" s="810">
        <f t="shared" si="2"/>
        <v>3985</v>
      </c>
      <c r="O27" s="810">
        <f t="shared" si="3"/>
        <v>7325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2.5" customHeight="1" thickBot="1" x14ac:dyDescent="0.35">
      <c r="A28" s="1079" t="s">
        <v>8</v>
      </c>
      <c r="B28" s="1079"/>
      <c r="C28" s="790">
        <f>SUM(C8:C27)</f>
        <v>15597</v>
      </c>
      <c r="D28" s="790">
        <f t="shared" ref="D28:O28" si="4">SUM(D8:D27)</f>
        <v>18726</v>
      </c>
      <c r="E28" s="790">
        <f t="shared" si="4"/>
        <v>11737</v>
      </c>
      <c r="F28" s="790">
        <f t="shared" si="4"/>
        <v>10835</v>
      </c>
      <c r="G28" s="790">
        <f t="shared" si="4"/>
        <v>8267</v>
      </c>
      <c r="H28" s="790">
        <f t="shared" si="4"/>
        <v>6213</v>
      </c>
      <c r="I28" s="790">
        <f t="shared" si="4"/>
        <v>5963</v>
      </c>
      <c r="J28" s="790">
        <f t="shared" si="4"/>
        <v>3657</v>
      </c>
      <c r="K28" s="790">
        <f t="shared" si="4"/>
        <v>5791</v>
      </c>
      <c r="L28" s="790">
        <f t="shared" si="4"/>
        <v>3433</v>
      </c>
      <c r="M28" s="790">
        <f t="shared" si="4"/>
        <v>47355</v>
      </c>
      <c r="N28" s="790">
        <f t="shared" si="4"/>
        <v>42864</v>
      </c>
      <c r="O28" s="790">
        <f t="shared" si="4"/>
        <v>90219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1.75" customHeight="1" thickTop="1" x14ac:dyDescent="0.3">
      <c r="A29" s="293"/>
      <c r="B29" s="293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3"/>
      <c r="Q29" s="55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x14ac:dyDescent="0.3">
      <c r="A30" s="55"/>
      <c r="B30" s="55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55"/>
      <c r="N30" s="55"/>
      <c r="O30" s="55"/>
      <c r="P30" s="55"/>
      <c r="Q30" s="55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K5:L5"/>
    <mergeCell ref="M5:O5"/>
    <mergeCell ref="A9:B9"/>
    <mergeCell ref="P9:Q9"/>
    <mergeCell ref="A10:B10"/>
    <mergeCell ref="P10:Q10"/>
    <mergeCell ref="A8:B8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0.2" right="0.2" top="1" bottom="0.75" header="0.3" footer="0.3"/>
  <pageSetup paperSize="9" scale="75" firstPageNumber="71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89"/>
  <sheetViews>
    <sheetView rightToLeft="1" view="pageBreakPreview" topLeftCell="A73" zoomScale="82" zoomScaleNormal="80" zoomScaleSheetLayoutView="82" workbookViewId="0">
      <selection activeCell="E15" sqref="E15"/>
    </sheetView>
  </sheetViews>
  <sheetFormatPr defaultRowHeight="15" x14ac:dyDescent="0.2"/>
  <cols>
    <col min="1" max="1" width="2.75" style="592" customWidth="1"/>
    <col min="2" max="2" width="7.33203125" style="592" customWidth="1"/>
    <col min="3" max="3" width="5.83203125" style="592" customWidth="1"/>
    <col min="4" max="4" width="6.4140625" style="592" customWidth="1"/>
    <col min="5" max="5" width="5.5" style="592" customWidth="1"/>
    <col min="6" max="6" width="6.9140625" style="592" customWidth="1"/>
    <col min="7" max="7" width="5.58203125" style="592" customWidth="1"/>
    <col min="8" max="8" width="6.83203125" style="592" customWidth="1"/>
    <col min="9" max="9" width="6.6640625" style="592" customWidth="1"/>
    <col min="10" max="10" width="6.75" style="592" customWidth="1"/>
    <col min="11" max="11" width="6.4140625" style="592" customWidth="1"/>
    <col min="12" max="12" width="6.6640625" style="592" customWidth="1"/>
    <col min="13" max="13" width="6.83203125" style="592" customWidth="1"/>
    <col min="14" max="14" width="7" style="592" customWidth="1"/>
    <col min="15" max="15" width="6.4140625" style="592" customWidth="1"/>
    <col min="16" max="16" width="9.4140625" style="592" customWidth="1"/>
    <col min="17" max="17" width="2.25" style="592" customWidth="1"/>
    <col min="18" max="16384" width="8.6640625" style="592"/>
  </cols>
  <sheetData>
    <row r="1" spans="1:28" ht="31.5" customHeight="1" x14ac:dyDescent="0.2">
      <c r="A1" s="1098" t="s">
        <v>582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S1" s="623"/>
      <c r="T1" s="623"/>
      <c r="U1" s="623"/>
      <c r="V1" s="623"/>
      <c r="W1" s="623"/>
      <c r="X1" s="623"/>
      <c r="Y1" s="623"/>
      <c r="Z1" s="623"/>
      <c r="AA1" s="623"/>
      <c r="AB1" s="623"/>
    </row>
    <row r="2" spans="1:28" ht="42" customHeight="1" x14ac:dyDescent="0.2">
      <c r="A2" s="1077" t="s">
        <v>954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623"/>
      <c r="T2" s="623"/>
      <c r="U2" s="623"/>
      <c r="V2" s="623"/>
      <c r="W2" s="623"/>
      <c r="X2" s="623"/>
      <c r="Y2" s="623"/>
      <c r="Z2" s="623"/>
      <c r="AA2" s="623"/>
      <c r="AB2" s="623"/>
    </row>
    <row r="3" spans="1:28" s="597" customFormat="1" ht="21" customHeight="1" thickBot="1" x14ac:dyDescent="0.35">
      <c r="A3" s="1093" t="s">
        <v>1189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51" t="s">
        <v>784</v>
      </c>
      <c r="Q3" s="1051"/>
      <c r="S3" s="746"/>
      <c r="T3" s="746"/>
      <c r="U3" s="746"/>
      <c r="V3" s="746"/>
      <c r="W3" s="746"/>
      <c r="X3" s="746"/>
      <c r="Y3" s="746"/>
      <c r="Z3" s="746"/>
      <c r="AA3" s="746"/>
      <c r="AB3" s="746"/>
    </row>
    <row r="4" spans="1:28" ht="25.5" customHeight="1" thickTop="1" x14ac:dyDescent="0.2">
      <c r="A4" s="987" t="s">
        <v>0</v>
      </c>
      <c r="B4" s="987"/>
      <c r="C4" s="1074" t="s">
        <v>215</v>
      </c>
      <c r="D4" s="1074"/>
      <c r="E4" s="1074" t="s">
        <v>71</v>
      </c>
      <c r="F4" s="1074"/>
      <c r="G4" s="1074" t="s">
        <v>72</v>
      </c>
      <c r="H4" s="1074"/>
      <c r="I4" s="1074" t="s">
        <v>73</v>
      </c>
      <c r="J4" s="1074"/>
      <c r="K4" s="1074" t="s">
        <v>74</v>
      </c>
      <c r="L4" s="1074"/>
      <c r="M4" s="1074" t="s">
        <v>8</v>
      </c>
      <c r="N4" s="1074"/>
      <c r="O4" s="1074"/>
      <c r="P4" s="1012" t="s">
        <v>439</v>
      </c>
      <c r="Q4" s="1012"/>
      <c r="S4" s="623"/>
      <c r="T4" s="623"/>
      <c r="U4" s="623"/>
      <c r="V4" s="623"/>
      <c r="W4" s="623"/>
      <c r="X4" s="623"/>
      <c r="Y4" s="623"/>
      <c r="Z4" s="623"/>
      <c r="AA4" s="623"/>
      <c r="AB4" s="623"/>
    </row>
    <row r="5" spans="1:28" ht="18.75" customHeight="1" x14ac:dyDescent="0.2">
      <c r="A5" s="988"/>
      <c r="B5" s="988"/>
      <c r="C5" s="1075" t="s">
        <v>91</v>
      </c>
      <c r="D5" s="1075"/>
      <c r="E5" s="1075" t="s">
        <v>81</v>
      </c>
      <c r="F5" s="1075"/>
      <c r="G5" s="1075" t="s">
        <v>82</v>
      </c>
      <c r="H5" s="1075"/>
      <c r="I5" s="1075" t="s">
        <v>83</v>
      </c>
      <c r="J5" s="1075"/>
      <c r="K5" s="1075" t="s">
        <v>84</v>
      </c>
      <c r="L5" s="1075"/>
      <c r="M5" s="1075" t="s">
        <v>12</v>
      </c>
      <c r="N5" s="1075"/>
      <c r="O5" s="1075"/>
      <c r="P5" s="1013"/>
      <c r="Q5" s="1013"/>
      <c r="S5" s="623"/>
      <c r="T5" s="623"/>
      <c r="U5" s="623"/>
      <c r="V5" s="623"/>
      <c r="W5" s="623"/>
      <c r="X5" s="623"/>
      <c r="Y5" s="623"/>
      <c r="Z5" s="623"/>
      <c r="AA5" s="623"/>
      <c r="AB5" s="623"/>
    </row>
    <row r="6" spans="1:28" ht="18" customHeight="1" x14ac:dyDescent="0.2">
      <c r="A6" s="988"/>
      <c r="B6" s="988"/>
      <c r="C6" s="691" t="s">
        <v>85</v>
      </c>
      <c r="D6" s="691" t="s">
        <v>42</v>
      </c>
      <c r="E6" s="691" t="s">
        <v>85</v>
      </c>
      <c r="F6" s="691" t="s">
        <v>42</v>
      </c>
      <c r="G6" s="691" t="s">
        <v>85</v>
      </c>
      <c r="H6" s="691" t="s">
        <v>42</v>
      </c>
      <c r="I6" s="691" t="s">
        <v>85</v>
      </c>
      <c r="J6" s="691" t="s">
        <v>42</v>
      </c>
      <c r="K6" s="691" t="s">
        <v>85</v>
      </c>
      <c r="L6" s="691" t="s">
        <v>42</v>
      </c>
      <c r="M6" s="691" t="s">
        <v>85</v>
      </c>
      <c r="N6" s="691" t="s">
        <v>42</v>
      </c>
      <c r="O6" s="691" t="s">
        <v>90</v>
      </c>
      <c r="P6" s="1013"/>
      <c r="Q6" s="1013"/>
      <c r="S6" s="623"/>
      <c r="T6" s="623"/>
      <c r="U6" s="623"/>
      <c r="V6" s="623"/>
      <c r="W6" s="623"/>
      <c r="X6" s="623"/>
      <c r="Y6" s="623"/>
      <c r="Z6" s="623"/>
      <c r="AA6" s="623"/>
      <c r="AB6" s="623"/>
    </row>
    <row r="7" spans="1:28" ht="21.75" customHeight="1" thickBot="1" x14ac:dyDescent="0.2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623"/>
      <c r="T7" s="623"/>
      <c r="U7" s="623"/>
      <c r="V7" s="623"/>
      <c r="W7" s="623"/>
      <c r="X7" s="623"/>
      <c r="Y7" s="623"/>
      <c r="Z7" s="623"/>
      <c r="AA7" s="623"/>
      <c r="AB7" s="623"/>
    </row>
    <row r="8" spans="1:28" ht="21" customHeight="1" x14ac:dyDescent="0.2">
      <c r="A8" s="992" t="s">
        <v>525</v>
      </c>
      <c r="B8" s="992"/>
      <c r="C8" s="154">
        <f t="shared" ref="C8:O8" si="0">SUM(C37,C66)</f>
        <v>2527</v>
      </c>
      <c r="D8" s="154">
        <f t="shared" si="0"/>
        <v>2784</v>
      </c>
      <c r="E8" s="154">
        <f t="shared" si="0"/>
        <v>3390</v>
      </c>
      <c r="F8" s="154">
        <f t="shared" si="0"/>
        <v>3227</v>
      </c>
      <c r="G8" s="154">
        <f t="shared" si="0"/>
        <v>3221</v>
      </c>
      <c r="H8" s="154">
        <f t="shared" si="0"/>
        <v>2181</v>
      </c>
      <c r="I8" s="154">
        <f t="shared" si="0"/>
        <v>3368</v>
      </c>
      <c r="J8" s="154">
        <f t="shared" si="0"/>
        <v>1589</v>
      </c>
      <c r="K8" s="154">
        <f t="shared" si="0"/>
        <v>2979</v>
      </c>
      <c r="L8" s="154">
        <f t="shared" si="0"/>
        <v>1528</v>
      </c>
      <c r="M8" s="154">
        <f t="shared" si="0"/>
        <v>15485</v>
      </c>
      <c r="N8" s="154">
        <f t="shared" si="0"/>
        <v>11309</v>
      </c>
      <c r="O8" s="154">
        <f t="shared" si="0"/>
        <v>26794</v>
      </c>
      <c r="P8" s="991" t="s">
        <v>743</v>
      </c>
      <c r="Q8" s="991"/>
      <c r="R8" s="623"/>
      <c r="S8" s="623"/>
      <c r="T8" s="623"/>
      <c r="U8" s="623"/>
      <c r="V8" s="623"/>
      <c r="W8" s="623"/>
      <c r="X8" s="623"/>
    </row>
    <row r="9" spans="1:28" ht="21" customHeight="1" x14ac:dyDescent="0.2">
      <c r="A9" s="995" t="s">
        <v>586</v>
      </c>
      <c r="B9" s="995"/>
      <c r="C9" s="683">
        <f t="shared" ref="C9:O9" si="1">SUM(C38,C67)</f>
        <v>759</v>
      </c>
      <c r="D9" s="683">
        <f t="shared" si="1"/>
        <v>1855</v>
      </c>
      <c r="E9" s="683">
        <f t="shared" si="1"/>
        <v>469</v>
      </c>
      <c r="F9" s="683">
        <f t="shared" si="1"/>
        <v>1551</v>
      </c>
      <c r="G9" s="683">
        <f t="shared" si="1"/>
        <v>773</v>
      </c>
      <c r="H9" s="683">
        <f t="shared" si="1"/>
        <v>353</v>
      </c>
      <c r="I9" s="683">
        <f t="shared" si="1"/>
        <v>1219</v>
      </c>
      <c r="J9" s="683">
        <f t="shared" si="1"/>
        <v>429</v>
      </c>
      <c r="K9" s="683">
        <f t="shared" si="1"/>
        <v>1558</v>
      </c>
      <c r="L9" s="683">
        <f t="shared" si="1"/>
        <v>426</v>
      </c>
      <c r="M9" s="683">
        <f t="shared" si="1"/>
        <v>4778</v>
      </c>
      <c r="N9" s="683">
        <f t="shared" si="1"/>
        <v>4614</v>
      </c>
      <c r="O9" s="683">
        <f t="shared" si="1"/>
        <v>9392</v>
      </c>
      <c r="P9" s="994" t="s">
        <v>15</v>
      </c>
      <c r="Q9" s="994"/>
      <c r="R9" s="623"/>
      <c r="S9" s="623"/>
      <c r="T9" s="623"/>
      <c r="U9" s="623"/>
      <c r="V9" s="623"/>
      <c r="W9" s="623"/>
      <c r="X9" s="623"/>
    </row>
    <row r="10" spans="1:28" ht="21" customHeight="1" x14ac:dyDescent="0.2">
      <c r="A10" s="995" t="s">
        <v>16</v>
      </c>
      <c r="B10" s="995"/>
      <c r="C10" s="683">
        <f t="shared" ref="C10:O10" si="2">SUM(C39,C68)</f>
        <v>2454</v>
      </c>
      <c r="D10" s="683">
        <f t="shared" si="2"/>
        <v>2684</v>
      </c>
      <c r="E10" s="683">
        <f t="shared" si="2"/>
        <v>1415</v>
      </c>
      <c r="F10" s="683">
        <f t="shared" si="2"/>
        <v>1569</v>
      </c>
      <c r="G10" s="683">
        <f t="shared" si="2"/>
        <v>1194</v>
      </c>
      <c r="H10" s="683">
        <f t="shared" si="2"/>
        <v>717</v>
      </c>
      <c r="I10" s="683">
        <f t="shared" si="2"/>
        <v>788</v>
      </c>
      <c r="J10" s="683">
        <f t="shared" si="2"/>
        <v>477</v>
      </c>
      <c r="K10" s="683">
        <f t="shared" si="2"/>
        <v>545</v>
      </c>
      <c r="L10" s="683">
        <f t="shared" si="2"/>
        <v>292</v>
      </c>
      <c r="M10" s="683">
        <f t="shared" si="2"/>
        <v>6396</v>
      </c>
      <c r="N10" s="683">
        <f t="shared" si="2"/>
        <v>5739</v>
      </c>
      <c r="O10" s="683">
        <f t="shared" si="2"/>
        <v>12135</v>
      </c>
      <c r="P10" s="996" t="s">
        <v>17</v>
      </c>
      <c r="Q10" s="996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</row>
    <row r="11" spans="1:28" ht="21" customHeight="1" x14ac:dyDescent="0.2">
      <c r="A11" s="995" t="s">
        <v>18</v>
      </c>
      <c r="B11" s="995"/>
      <c r="C11" s="683">
        <f t="shared" ref="C11:O11" si="3">SUM(C40,C69)</f>
        <v>2867</v>
      </c>
      <c r="D11" s="683">
        <f t="shared" si="3"/>
        <v>3062</v>
      </c>
      <c r="E11" s="683">
        <f t="shared" si="3"/>
        <v>1761</v>
      </c>
      <c r="F11" s="683">
        <f t="shared" si="3"/>
        <v>1794</v>
      </c>
      <c r="G11" s="683">
        <f t="shared" si="3"/>
        <v>1321</v>
      </c>
      <c r="H11" s="683">
        <f t="shared" si="3"/>
        <v>870</v>
      </c>
      <c r="I11" s="683">
        <f t="shared" si="3"/>
        <v>815</v>
      </c>
      <c r="J11" s="683">
        <f t="shared" si="3"/>
        <v>518</v>
      </c>
      <c r="K11" s="683">
        <f t="shared" si="3"/>
        <v>444</v>
      </c>
      <c r="L11" s="683">
        <f t="shared" si="3"/>
        <v>299</v>
      </c>
      <c r="M11" s="683">
        <f t="shared" si="3"/>
        <v>7208</v>
      </c>
      <c r="N11" s="683">
        <f t="shared" si="3"/>
        <v>6543</v>
      </c>
      <c r="O11" s="683">
        <f t="shared" si="3"/>
        <v>13751</v>
      </c>
      <c r="P11" s="996" t="s">
        <v>19</v>
      </c>
      <c r="Q11" s="996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</row>
    <row r="12" spans="1:28" ht="21" customHeight="1" x14ac:dyDescent="0.2">
      <c r="A12" s="997" t="s">
        <v>20</v>
      </c>
      <c r="B12" s="682" t="s">
        <v>399</v>
      </c>
      <c r="C12" s="683">
        <f t="shared" ref="C12:O12" si="4">SUM(C41,C70)</f>
        <v>2065</v>
      </c>
      <c r="D12" s="683">
        <f t="shared" si="4"/>
        <v>2423</v>
      </c>
      <c r="E12" s="683">
        <f t="shared" si="4"/>
        <v>980</v>
      </c>
      <c r="F12" s="683">
        <f t="shared" si="4"/>
        <v>1034</v>
      </c>
      <c r="G12" s="683">
        <f t="shared" si="4"/>
        <v>668</v>
      </c>
      <c r="H12" s="683">
        <f t="shared" si="4"/>
        <v>513</v>
      </c>
      <c r="I12" s="683">
        <f t="shared" si="4"/>
        <v>452</v>
      </c>
      <c r="J12" s="683">
        <f t="shared" si="4"/>
        <v>296</v>
      </c>
      <c r="K12" s="683">
        <f t="shared" si="4"/>
        <v>319</v>
      </c>
      <c r="L12" s="683">
        <f t="shared" si="4"/>
        <v>116</v>
      </c>
      <c r="M12" s="683">
        <f t="shared" si="4"/>
        <v>4484</v>
      </c>
      <c r="N12" s="683">
        <f t="shared" si="4"/>
        <v>4382</v>
      </c>
      <c r="O12" s="683">
        <f t="shared" si="4"/>
        <v>8866</v>
      </c>
      <c r="P12" s="674" t="s">
        <v>43</v>
      </c>
      <c r="Q12" s="1000" t="s">
        <v>380</v>
      </c>
      <c r="S12" s="623"/>
      <c r="T12" s="623"/>
      <c r="U12" s="623"/>
      <c r="V12" s="623"/>
      <c r="W12" s="623"/>
      <c r="X12" s="623"/>
      <c r="Y12" s="623"/>
      <c r="Z12" s="623"/>
      <c r="AA12" s="623"/>
      <c r="AB12" s="623"/>
    </row>
    <row r="13" spans="1:28" ht="21" customHeight="1" x14ac:dyDescent="0.2">
      <c r="A13" s="998"/>
      <c r="B13" s="682" t="s">
        <v>400</v>
      </c>
      <c r="C13" s="683">
        <f t="shared" ref="C13:O13" si="5">SUM(C42,C71)</f>
        <v>3331</v>
      </c>
      <c r="D13" s="683">
        <f t="shared" si="5"/>
        <v>3435</v>
      </c>
      <c r="E13" s="683">
        <f t="shared" si="5"/>
        <v>1399</v>
      </c>
      <c r="F13" s="683">
        <f t="shared" si="5"/>
        <v>1436</v>
      </c>
      <c r="G13" s="683">
        <f t="shared" si="5"/>
        <v>964</v>
      </c>
      <c r="H13" s="683">
        <f t="shared" si="5"/>
        <v>592</v>
      </c>
      <c r="I13" s="683">
        <f t="shared" si="5"/>
        <v>612</v>
      </c>
      <c r="J13" s="683">
        <f t="shared" si="5"/>
        <v>346</v>
      </c>
      <c r="K13" s="683">
        <f t="shared" si="5"/>
        <v>750</v>
      </c>
      <c r="L13" s="683">
        <f t="shared" si="5"/>
        <v>229</v>
      </c>
      <c r="M13" s="683">
        <f t="shared" si="5"/>
        <v>7056</v>
      </c>
      <c r="N13" s="683">
        <f t="shared" si="5"/>
        <v>6038</v>
      </c>
      <c r="O13" s="683">
        <f t="shared" si="5"/>
        <v>13094</v>
      </c>
      <c r="P13" s="674" t="s">
        <v>44</v>
      </c>
      <c r="Q13" s="1001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</row>
    <row r="14" spans="1:28" ht="21" customHeight="1" x14ac:dyDescent="0.2">
      <c r="A14" s="998"/>
      <c r="B14" s="682" t="s">
        <v>401</v>
      </c>
      <c r="C14" s="683">
        <f t="shared" ref="C14:O14" si="6">SUM(C43,C72)</f>
        <v>843</v>
      </c>
      <c r="D14" s="683">
        <f t="shared" si="6"/>
        <v>945</v>
      </c>
      <c r="E14" s="683">
        <f t="shared" si="6"/>
        <v>858</v>
      </c>
      <c r="F14" s="683">
        <f t="shared" si="6"/>
        <v>750</v>
      </c>
      <c r="G14" s="683">
        <f t="shared" si="6"/>
        <v>665</v>
      </c>
      <c r="H14" s="683">
        <f t="shared" si="6"/>
        <v>495</v>
      </c>
      <c r="I14" s="683">
        <f t="shared" si="6"/>
        <v>366</v>
      </c>
      <c r="J14" s="683">
        <f t="shared" si="6"/>
        <v>301</v>
      </c>
      <c r="K14" s="683">
        <f t="shared" si="6"/>
        <v>454</v>
      </c>
      <c r="L14" s="683">
        <f t="shared" si="6"/>
        <v>205</v>
      </c>
      <c r="M14" s="683">
        <f t="shared" si="6"/>
        <v>3186</v>
      </c>
      <c r="N14" s="683">
        <f t="shared" si="6"/>
        <v>2696</v>
      </c>
      <c r="O14" s="683">
        <f t="shared" si="6"/>
        <v>5882</v>
      </c>
      <c r="P14" s="674" t="s">
        <v>45</v>
      </c>
      <c r="Q14" s="1001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</row>
    <row r="15" spans="1:28" ht="21" customHeight="1" x14ac:dyDescent="0.2">
      <c r="A15" s="998"/>
      <c r="B15" s="682" t="s">
        <v>382</v>
      </c>
      <c r="C15" s="683">
        <f t="shared" ref="C15:O15" si="7">SUM(C44,C73)</f>
        <v>1944</v>
      </c>
      <c r="D15" s="683">
        <f t="shared" si="7"/>
        <v>2151</v>
      </c>
      <c r="E15" s="683">
        <f t="shared" si="7"/>
        <v>1190</v>
      </c>
      <c r="F15" s="683">
        <f t="shared" si="7"/>
        <v>929</v>
      </c>
      <c r="G15" s="683">
        <f t="shared" si="7"/>
        <v>682</v>
      </c>
      <c r="H15" s="683">
        <f t="shared" si="7"/>
        <v>392</v>
      </c>
      <c r="I15" s="683">
        <f t="shared" si="7"/>
        <v>356</v>
      </c>
      <c r="J15" s="683">
        <f t="shared" si="7"/>
        <v>169</v>
      </c>
      <c r="K15" s="683">
        <f t="shared" si="7"/>
        <v>238</v>
      </c>
      <c r="L15" s="683">
        <f t="shared" si="7"/>
        <v>184</v>
      </c>
      <c r="M15" s="683">
        <f t="shared" si="7"/>
        <v>4410</v>
      </c>
      <c r="N15" s="683">
        <f t="shared" si="7"/>
        <v>3825</v>
      </c>
      <c r="O15" s="683">
        <f t="shared" si="7"/>
        <v>8235</v>
      </c>
      <c r="P15" s="674" t="s">
        <v>46</v>
      </c>
      <c r="Q15" s="1001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</row>
    <row r="16" spans="1:28" ht="21" customHeight="1" x14ac:dyDescent="0.2">
      <c r="A16" s="998"/>
      <c r="B16" s="682" t="s">
        <v>383</v>
      </c>
      <c r="C16" s="683">
        <f t="shared" ref="C16:O16" si="8">SUM(C45,C74)</f>
        <v>2909</v>
      </c>
      <c r="D16" s="683">
        <f t="shared" si="8"/>
        <v>2977</v>
      </c>
      <c r="E16" s="683">
        <f t="shared" si="8"/>
        <v>1100</v>
      </c>
      <c r="F16" s="683">
        <f t="shared" si="8"/>
        <v>1305</v>
      </c>
      <c r="G16" s="683">
        <f t="shared" si="8"/>
        <v>719</v>
      </c>
      <c r="H16" s="683">
        <f t="shared" si="8"/>
        <v>588</v>
      </c>
      <c r="I16" s="683">
        <f t="shared" si="8"/>
        <v>813</v>
      </c>
      <c r="J16" s="683">
        <f t="shared" si="8"/>
        <v>558</v>
      </c>
      <c r="K16" s="683">
        <f t="shared" si="8"/>
        <v>365</v>
      </c>
      <c r="L16" s="683">
        <f t="shared" si="8"/>
        <v>298</v>
      </c>
      <c r="M16" s="683">
        <f t="shared" si="8"/>
        <v>5906</v>
      </c>
      <c r="N16" s="683">
        <f t="shared" si="8"/>
        <v>5726</v>
      </c>
      <c r="O16" s="683">
        <f t="shared" si="8"/>
        <v>11632</v>
      </c>
      <c r="P16" s="674" t="s">
        <v>47</v>
      </c>
      <c r="Q16" s="1001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</row>
    <row r="17" spans="1:28" ht="21" customHeight="1" x14ac:dyDescent="0.2">
      <c r="A17" s="999"/>
      <c r="B17" s="682" t="s">
        <v>384</v>
      </c>
      <c r="C17" s="683">
        <f t="shared" ref="C17:O17" si="9">SUM(C46,C75)</f>
        <v>1117</v>
      </c>
      <c r="D17" s="683">
        <f t="shared" si="9"/>
        <v>1576</v>
      </c>
      <c r="E17" s="683">
        <f t="shared" si="9"/>
        <v>1024</v>
      </c>
      <c r="F17" s="683">
        <f t="shared" si="9"/>
        <v>1041</v>
      </c>
      <c r="G17" s="683">
        <f t="shared" si="9"/>
        <v>727</v>
      </c>
      <c r="H17" s="683">
        <f t="shared" si="9"/>
        <v>476</v>
      </c>
      <c r="I17" s="683">
        <f t="shared" si="9"/>
        <v>489</v>
      </c>
      <c r="J17" s="683">
        <f t="shared" si="9"/>
        <v>234</v>
      </c>
      <c r="K17" s="683">
        <f t="shared" si="9"/>
        <v>251</v>
      </c>
      <c r="L17" s="683">
        <f t="shared" si="9"/>
        <v>91</v>
      </c>
      <c r="M17" s="683">
        <f t="shared" si="9"/>
        <v>3608</v>
      </c>
      <c r="N17" s="683">
        <f t="shared" si="9"/>
        <v>3418</v>
      </c>
      <c r="O17" s="683">
        <f t="shared" si="9"/>
        <v>7026</v>
      </c>
      <c r="P17" s="674" t="s">
        <v>48</v>
      </c>
      <c r="Q17" s="1002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</row>
    <row r="18" spans="1:28" ht="21" customHeight="1" x14ac:dyDescent="0.2">
      <c r="A18" s="995" t="s">
        <v>397</v>
      </c>
      <c r="B18" s="995"/>
      <c r="C18" s="683">
        <f t="shared" ref="C18:O18" si="10">SUM(C47,C76)</f>
        <v>1724</v>
      </c>
      <c r="D18" s="683">
        <f t="shared" si="10"/>
        <v>1778</v>
      </c>
      <c r="E18" s="683">
        <f t="shared" si="10"/>
        <v>1410</v>
      </c>
      <c r="F18" s="683">
        <f t="shared" si="10"/>
        <v>1338</v>
      </c>
      <c r="G18" s="683">
        <f t="shared" si="10"/>
        <v>1323</v>
      </c>
      <c r="H18" s="683">
        <f t="shared" si="10"/>
        <v>934</v>
      </c>
      <c r="I18" s="683">
        <f t="shared" si="10"/>
        <v>981</v>
      </c>
      <c r="J18" s="683">
        <f t="shared" si="10"/>
        <v>534</v>
      </c>
      <c r="K18" s="683">
        <f t="shared" si="10"/>
        <v>1192</v>
      </c>
      <c r="L18" s="683">
        <f t="shared" si="10"/>
        <v>630</v>
      </c>
      <c r="M18" s="683">
        <f t="shared" si="10"/>
        <v>6630</v>
      </c>
      <c r="N18" s="683">
        <f t="shared" si="10"/>
        <v>5214</v>
      </c>
      <c r="O18" s="683">
        <f t="shared" si="10"/>
        <v>11844</v>
      </c>
      <c r="P18" s="996" t="s">
        <v>438</v>
      </c>
      <c r="Q18" s="996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</row>
    <row r="19" spans="1:28" ht="21" customHeight="1" x14ac:dyDescent="0.2">
      <c r="A19" s="995" t="s">
        <v>22</v>
      </c>
      <c r="B19" s="995"/>
      <c r="C19" s="683">
        <f t="shared" ref="C19:O19" si="11">SUM(C48,C77)</f>
        <v>4337</v>
      </c>
      <c r="D19" s="683">
        <f t="shared" si="11"/>
        <v>4829</v>
      </c>
      <c r="E19" s="683">
        <f t="shared" si="11"/>
        <v>3412</v>
      </c>
      <c r="F19" s="683">
        <f t="shared" si="11"/>
        <v>2538</v>
      </c>
      <c r="G19" s="683">
        <f t="shared" si="11"/>
        <v>2123</v>
      </c>
      <c r="H19" s="683">
        <f t="shared" si="11"/>
        <v>1265</v>
      </c>
      <c r="I19" s="683">
        <f t="shared" si="11"/>
        <v>1573</v>
      </c>
      <c r="J19" s="683">
        <f t="shared" si="11"/>
        <v>606</v>
      </c>
      <c r="K19" s="683">
        <f t="shared" si="11"/>
        <v>1365</v>
      </c>
      <c r="L19" s="683">
        <f t="shared" si="11"/>
        <v>348</v>
      </c>
      <c r="M19" s="683">
        <f t="shared" si="11"/>
        <v>12810</v>
      </c>
      <c r="N19" s="683">
        <f t="shared" si="11"/>
        <v>9586</v>
      </c>
      <c r="O19" s="683">
        <f t="shared" si="11"/>
        <v>22396</v>
      </c>
      <c r="P19" s="996" t="s">
        <v>49</v>
      </c>
      <c r="Q19" s="996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</row>
    <row r="20" spans="1:28" ht="21" customHeight="1" x14ac:dyDescent="0.2">
      <c r="A20" s="995" t="s">
        <v>23</v>
      </c>
      <c r="B20" s="995"/>
      <c r="C20" s="683">
        <f t="shared" ref="C20:O20" si="12">SUM(C49,C78)</f>
        <v>1938</v>
      </c>
      <c r="D20" s="683">
        <f t="shared" si="12"/>
        <v>2557</v>
      </c>
      <c r="E20" s="683">
        <f t="shared" si="12"/>
        <v>1618</v>
      </c>
      <c r="F20" s="683">
        <f t="shared" si="12"/>
        <v>1631</v>
      </c>
      <c r="G20" s="683">
        <f t="shared" si="12"/>
        <v>1376</v>
      </c>
      <c r="H20" s="683">
        <f t="shared" si="12"/>
        <v>963</v>
      </c>
      <c r="I20" s="683">
        <f t="shared" si="12"/>
        <v>840</v>
      </c>
      <c r="J20" s="683">
        <f t="shared" si="12"/>
        <v>539</v>
      </c>
      <c r="K20" s="683">
        <f t="shared" si="12"/>
        <v>1376</v>
      </c>
      <c r="L20" s="683">
        <f t="shared" si="12"/>
        <v>617</v>
      </c>
      <c r="M20" s="683">
        <f t="shared" si="12"/>
        <v>7148</v>
      </c>
      <c r="N20" s="683">
        <f t="shared" si="12"/>
        <v>6307</v>
      </c>
      <c r="O20" s="683">
        <f t="shared" si="12"/>
        <v>13455</v>
      </c>
      <c r="P20" s="996" t="s">
        <v>24</v>
      </c>
      <c r="Q20" s="996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</row>
    <row r="21" spans="1:28" ht="21" customHeight="1" x14ac:dyDescent="0.2">
      <c r="A21" s="995" t="s">
        <v>25</v>
      </c>
      <c r="B21" s="995"/>
      <c r="C21" s="683">
        <f t="shared" ref="C21:O21" si="13">SUM(C50,C79)</f>
        <v>1289</v>
      </c>
      <c r="D21" s="683">
        <f t="shared" si="13"/>
        <v>1747</v>
      </c>
      <c r="E21" s="683">
        <f t="shared" si="13"/>
        <v>1372</v>
      </c>
      <c r="F21" s="683">
        <f t="shared" si="13"/>
        <v>1046</v>
      </c>
      <c r="G21" s="683">
        <f t="shared" si="13"/>
        <v>1319</v>
      </c>
      <c r="H21" s="683">
        <f t="shared" si="13"/>
        <v>958</v>
      </c>
      <c r="I21" s="683">
        <f t="shared" si="13"/>
        <v>1001</v>
      </c>
      <c r="J21" s="683">
        <f t="shared" si="13"/>
        <v>549</v>
      </c>
      <c r="K21" s="683">
        <f t="shared" si="13"/>
        <v>1673</v>
      </c>
      <c r="L21" s="683">
        <f t="shared" si="13"/>
        <v>381</v>
      </c>
      <c r="M21" s="683">
        <f t="shared" si="13"/>
        <v>6654</v>
      </c>
      <c r="N21" s="683">
        <f t="shared" si="13"/>
        <v>4681</v>
      </c>
      <c r="O21" s="683">
        <f t="shared" si="13"/>
        <v>11335</v>
      </c>
      <c r="P21" s="996" t="s">
        <v>50</v>
      </c>
      <c r="Q21" s="996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</row>
    <row r="22" spans="1:28" ht="21" customHeight="1" x14ac:dyDescent="0.2">
      <c r="A22" s="995" t="s">
        <v>64</v>
      </c>
      <c r="B22" s="995"/>
      <c r="C22" s="683">
        <f t="shared" ref="C22:O22" si="14">SUM(C51,C80)</f>
        <v>1801</v>
      </c>
      <c r="D22" s="683">
        <f t="shared" si="14"/>
        <v>1605</v>
      </c>
      <c r="E22" s="683">
        <f t="shared" si="14"/>
        <v>1754</v>
      </c>
      <c r="F22" s="683">
        <f t="shared" si="14"/>
        <v>1289</v>
      </c>
      <c r="G22" s="683">
        <f t="shared" si="14"/>
        <v>1258</v>
      </c>
      <c r="H22" s="683">
        <f t="shared" si="14"/>
        <v>1104</v>
      </c>
      <c r="I22" s="683">
        <f t="shared" si="14"/>
        <v>959</v>
      </c>
      <c r="J22" s="683">
        <f t="shared" si="14"/>
        <v>917</v>
      </c>
      <c r="K22" s="683">
        <f t="shared" si="14"/>
        <v>943</v>
      </c>
      <c r="L22" s="683">
        <f t="shared" si="14"/>
        <v>657</v>
      </c>
      <c r="M22" s="683">
        <f t="shared" si="14"/>
        <v>6715</v>
      </c>
      <c r="N22" s="683">
        <f t="shared" si="14"/>
        <v>5572</v>
      </c>
      <c r="O22" s="683">
        <f t="shared" si="14"/>
        <v>12287</v>
      </c>
      <c r="P22" s="996" t="s">
        <v>51</v>
      </c>
      <c r="Q22" s="996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</row>
    <row r="23" spans="1:28" ht="21" customHeight="1" x14ac:dyDescent="0.2">
      <c r="A23" s="995" t="s">
        <v>27</v>
      </c>
      <c r="B23" s="995"/>
      <c r="C23" s="683">
        <f t="shared" ref="C23:O23" si="15">SUM(C52,C81)</f>
        <v>896</v>
      </c>
      <c r="D23" s="683">
        <f t="shared" si="15"/>
        <v>839</v>
      </c>
      <c r="E23" s="683">
        <f t="shared" si="15"/>
        <v>962</v>
      </c>
      <c r="F23" s="683">
        <f t="shared" si="15"/>
        <v>651</v>
      </c>
      <c r="G23" s="683">
        <f t="shared" si="15"/>
        <v>880</v>
      </c>
      <c r="H23" s="683">
        <f t="shared" si="15"/>
        <v>601</v>
      </c>
      <c r="I23" s="683">
        <f t="shared" si="15"/>
        <v>672</v>
      </c>
      <c r="J23" s="683">
        <f t="shared" si="15"/>
        <v>504</v>
      </c>
      <c r="K23" s="683">
        <f t="shared" si="15"/>
        <v>800</v>
      </c>
      <c r="L23" s="683">
        <f t="shared" si="15"/>
        <v>169</v>
      </c>
      <c r="M23" s="683">
        <f t="shared" si="15"/>
        <v>4210</v>
      </c>
      <c r="N23" s="683">
        <f t="shared" si="15"/>
        <v>2764</v>
      </c>
      <c r="O23" s="683">
        <f t="shared" si="15"/>
        <v>6974</v>
      </c>
      <c r="P23" s="996" t="s">
        <v>28</v>
      </c>
      <c r="Q23" s="996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</row>
    <row r="24" spans="1:28" ht="21" customHeight="1" x14ac:dyDescent="0.2">
      <c r="A24" s="995" t="s">
        <v>29</v>
      </c>
      <c r="B24" s="995"/>
      <c r="C24" s="683">
        <f t="shared" ref="C24:O24" si="16">SUM(C53,C82)</f>
        <v>1818</v>
      </c>
      <c r="D24" s="683">
        <f t="shared" si="16"/>
        <v>1391</v>
      </c>
      <c r="E24" s="683">
        <f t="shared" si="16"/>
        <v>1306</v>
      </c>
      <c r="F24" s="683">
        <f t="shared" si="16"/>
        <v>1070</v>
      </c>
      <c r="G24" s="683">
        <f t="shared" si="16"/>
        <v>846</v>
      </c>
      <c r="H24" s="683">
        <f t="shared" si="16"/>
        <v>626</v>
      </c>
      <c r="I24" s="683">
        <f t="shared" si="16"/>
        <v>859</v>
      </c>
      <c r="J24" s="683">
        <f t="shared" si="16"/>
        <v>404</v>
      </c>
      <c r="K24" s="683">
        <f t="shared" si="16"/>
        <v>1021</v>
      </c>
      <c r="L24" s="683">
        <f t="shared" si="16"/>
        <v>213</v>
      </c>
      <c r="M24" s="683">
        <f t="shared" si="16"/>
        <v>5850</v>
      </c>
      <c r="N24" s="683">
        <f t="shared" si="16"/>
        <v>3704</v>
      </c>
      <c r="O24" s="683">
        <f t="shared" si="16"/>
        <v>9554</v>
      </c>
      <c r="P24" s="996" t="s">
        <v>30</v>
      </c>
      <c r="Q24" s="996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</row>
    <row r="25" spans="1:28" ht="21" customHeight="1" x14ac:dyDescent="0.2">
      <c r="A25" s="995" t="s">
        <v>31</v>
      </c>
      <c r="B25" s="995"/>
      <c r="C25" s="683">
        <f t="shared" ref="C25:O25" si="17">SUM(C54,C83)</f>
        <v>3076</v>
      </c>
      <c r="D25" s="683">
        <f t="shared" si="17"/>
        <v>2490</v>
      </c>
      <c r="E25" s="683">
        <f t="shared" si="17"/>
        <v>3171</v>
      </c>
      <c r="F25" s="683">
        <f t="shared" si="17"/>
        <v>2561</v>
      </c>
      <c r="G25" s="683">
        <f t="shared" si="17"/>
        <v>2482</v>
      </c>
      <c r="H25" s="683">
        <f t="shared" si="17"/>
        <v>1501</v>
      </c>
      <c r="I25" s="683">
        <f t="shared" si="17"/>
        <v>2111</v>
      </c>
      <c r="J25" s="683">
        <f t="shared" si="17"/>
        <v>1009</v>
      </c>
      <c r="K25" s="683">
        <f t="shared" si="17"/>
        <v>1898</v>
      </c>
      <c r="L25" s="683">
        <f t="shared" si="17"/>
        <v>474</v>
      </c>
      <c r="M25" s="683">
        <f t="shared" si="17"/>
        <v>12738</v>
      </c>
      <c r="N25" s="683">
        <f t="shared" si="17"/>
        <v>8035</v>
      </c>
      <c r="O25" s="683">
        <f t="shared" si="17"/>
        <v>20773</v>
      </c>
      <c r="P25" s="996" t="s">
        <v>32</v>
      </c>
      <c r="Q25" s="996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</row>
    <row r="26" spans="1:28" ht="21" customHeight="1" x14ac:dyDescent="0.2">
      <c r="A26" s="995" t="s">
        <v>33</v>
      </c>
      <c r="B26" s="995"/>
      <c r="C26" s="683">
        <f t="shared" ref="C26:O26" si="18">SUM(C55,C84)</f>
        <v>1042</v>
      </c>
      <c r="D26" s="683">
        <f t="shared" si="18"/>
        <v>1181</v>
      </c>
      <c r="E26" s="683">
        <f t="shared" si="18"/>
        <v>884</v>
      </c>
      <c r="F26" s="683">
        <f t="shared" si="18"/>
        <v>735</v>
      </c>
      <c r="G26" s="683">
        <f t="shared" si="18"/>
        <v>600</v>
      </c>
      <c r="H26" s="683">
        <f t="shared" si="18"/>
        <v>435</v>
      </c>
      <c r="I26" s="683">
        <f t="shared" si="18"/>
        <v>466</v>
      </c>
      <c r="J26" s="683">
        <f t="shared" si="18"/>
        <v>297</v>
      </c>
      <c r="K26" s="683">
        <f t="shared" si="18"/>
        <v>1018</v>
      </c>
      <c r="L26" s="683">
        <f t="shared" si="18"/>
        <v>166</v>
      </c>
      <c r="M26" s="683">
        <f t="shared" si="18"/>
        <v>4010</v>
      </c>
      <c r="N26" s="683">
        <f t="shared" si="18"/>
        <v>2814</v>
      </c>
      <c r="O26" s="683">
        <f t="shared" si="18"/>
        <v>6824</v>
      </c>
      <c r="P26" s="996" t="s">
        <v>34</v>
      </c>
      <c r="Q26" s="996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</row>
    <row r="27" spans="1:28" ht="21" customHeight="1" thickBot="1" x14ac:dyDescent="0.25">
      <c r="A27" s="1006" t="s">
        <v>35</v>
      </c>
      <c r="B27" s="1006"/>
      <c r="C27" s="684">
        <f t="shared" ref="C27:O27" si="19">SUM(C56,C85)</f>
        <v>3130</v>
      </c>
      <c r="D27" s="684">
        <f t="shared" si="19"/>
        <v>2351</v>
      </c>
      <c r="E27" s="684">
        <f t="shared" si="19"/>
        <v>2616</v>
      </c>
      <c r="F27" s="684">
        <f t="shared" si="19"/>
        <v>2191</v>
      </c>
      <c r="G27" s="684">
        <f t="shared" si="19"/>
        <v>1913</v>
      </c>
      <c r="H27" s="684">
        <f t="shared" si="19"/>
        <v>1517</v>
      </c>
      <c r="I27" s="684">
        <f t="shared" si="19"/>
        <v>1575</v>
      </c>
      <c r="J27" s="684">
        <f t="shared" si="19"/>
        <v>630</v>
      </c>
      <c r="K27" s="684">
        <f t="shared" si="19"/>
        <v>1608</v>
      </c>
      <c r="L27" s="684">
        <f t="shared" si="19"/>
        <v>523</v>
      </c>
      <c r="M27" s="684">
        <f t="shared" si="19"/>
        <v>10842</v>
      </c>
      <c r="N27" s="684">
        <f t="shared" si="19"/>
        <v>7212</v>
      </c>
      <c r="O27" s="684">
        <f t="shared" si="19"/>
        <v>18054</v>
      </c>
      <c r="P27" s="1007" t="s">
        <v>52</v>
      </c>
      <c r="Q27" s="1007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</row>
    <row r="28" spans="1:28" ht="22.5" customHeight="1" thickBot="1" x14ac:dyDescent="0.25">
      <c r="A28" s="1079" t="s">
        <v>8</v>
      </c>
      <c r="B28" s="1079"/>
      <c r="C28" s="16">
        <f>SUM(C8:C27)</f>
        <v>41867</v>
      </c>
      <c r="D28" s="16">
        <f t="shared" ref="D28:O28" si="20">SUM(D8:D27)</f>
        <v>44660</v>
      </c>
      <c r="E28" s="16">
        <f t="shared" si="20"/>
        <v>32091</v>
      </c>
      <c r="F28" s="16">
        <f t="shared" si="20"/>
        <v>29686</v>
      </c>
      <c r="G28" s="16">
        <f t="shared" si="20"/>
        <v>25054</v>
      </c>
      <c r="H28" s="16">
        <f t="shared" si="20"/>
        <v>17081</v>
      </c>
      <c r="I28" s="16">
        <f t="shared" si="20"/>
        <v>20315</v>
      </c>
      <c r="J28" s="16">
        <f t="shared" si="20"/>
        <v>10906</v>
      </c>
      <c r="K28" s="16">
        <f t="shared" si="20"/>
        <v>20797</v>
      </c>
      <c r="L28" s="16">
        <f t="shared" si="20"/>
        <v>7846</v>
      </c>
      <c r="M28" s="16">
        <f t="shared" si="20"/>
        <v>140124</v>
      </c>
      <c r="N28" s="16">
        <f t="shared" si="20"/>
        <v>110179</v>
      </c>
      <c r="O28" s="16">
        <f t="shared" si="20"/>
        <v>250303</v>
      </c>
      <c r="P28" s="1037" t="s">
        <v>381</v>
      </c>
      <c r="Q28" s="1037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</row>
    <row r="29" spans="1:28" ht="27.75" customHeight="1" thickTop="1" x14ac:dyDescent="0.2">
      <c r="A29" s="693"/>
      <c r="B29" s="693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678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</row>
    <row r="30" spans="1:28" ht="25.5" customHeight="1" x14ac:dyDescent="0.2">
      <c r="A30" s="1098" t="s">
        <v>583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</row>
    <row r="31" spans="1:28" ht="45.75" customHeight="1" x14ac:dyDescent="0.2">
      <c r="A31" s="1077" t="s">
        <v>1193</v>
      </c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  <c r="P31" s="1077"/>
      <c r="Q31" s="1077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</row>
    <row r="32" spans="1:28" s="597" customFormat="1" ht="25.5" customHeight="1" thickBot="1" x14ac:dyDescent="0.35">
      <c r="A32" s="1093" t="s">
        <v>1190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51" t="s">
        <v>1191</v>
      </c>
      <c r="Q32" s="1051"/>
      <c r="S32" s="746"/>
      <c r="T32" s="746"/>
      <c r="U32" s="746"/>
      <c r="V32" s="746"/>
      <c r="W32" s="746"/>
      <c r="X32" s="746"/>
      <c r="Y32" s="746"/>
      <c r="Z32" s="746"/>
      <c r="AA32" s="746"/>
      <c r="AB32" s="746"/>
    </row>
    <row r="33" spans="1:28" ht="22.5" customHeight="1" thickTop="1" x14ac:dyDescent="0.2">
      <c r="A33" s="987" t="s">
        <v>0</v>
      </c>
      <c r="B33" s="987"/>
      <c r="C33" s="1074" t="s">
        <v>215</v>
      </c>
      <c r="D33" s="1074"/>
      <c r="E33" s="1074" t="s">
        <v>71</v>
      </c>
      <c r="F33" s="1074"/>
      <c r="G33" s="1074" t="s">
        <v>72</v>
      </c>
      <c r="H33" s="1074"/>
      <c r="I33" s="1074" t="s">
        <v>73</v>
      </c>
      <c r="J33" s="1074"/>
      <c r="K33" s="1074" t="s">
        <v>74</v>
      </c>
      <c r="L33" s="1074"/>
      <c r="M33" s="1074" t="s">
        <v>8</v>
      </c>
      <c r="N33" s="1074"/>
      <c r="O33" s="1074"/>
      <c r="P33" s="1012" t="s">
        <v>439</v>
      </c>
      <c r="Q33" s="1012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</row>
    <row r="34" spans="1:28" ht="24" customHeight="1" x14ac:dyDescent="0.2">
      <c r="A34" s="988"/>
      <c r="B34" s="988"/>
      <c r="C34" s="1075" t="s">
        <v>91</v>
      </c>
      <c r="D34" s="1075"/>
      <c r="E34" s="1075" t="s">
        <v>81</v>
      </c>
      <c r="F34" s="1075"/>
      <c r="G34" s="1075" t="s">
        <v>82</v>
      </c>
      <c r="H34" s="1075"/>
      <c r="I34" s="1075" t="s">
        <v>83</v>
      </c>
      <c r="J34" s="1075"/>
      <c r="K34" s="1075" t="s">
        <v>84</v>
      </c>
      <c r="L34" s="1075"/>
      <c r="M34" s="1075" t="s">
        <v>12</v>
      </c>
      <c r="N34" s="1075"/>
      <c r="O34" s="1075"/>
      <c r="P34" s="1013"/>
      <c r="Q34" s="101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</row>
    <row r="35" spans="1:28" ht="18" customHeight="1" x14ac:dyDescent="0.2">
      <c r="A35" s="988"/>
      <c r="B35" s="988"/>
      <c r="C35" s="691" t="s">
        <v>85</v>
      </c>
      <c r="D35" s="691" t="s">
        <v>42</v>
      </c>
      <c r="E35" s="691" t="s">
        <v>85</v>
      </c>
      <c r="F35" s="691" t="s">
        <v>42</v>
      </c>
      <c r="G35" s="691" t="s">
        <v>85</v>
      </c>
      <c r="H35" s="691" t="s">
        <v>42</v>
      </c>
      <c r="I35" s="691" t="s">
        <v>85</v>
      </c>
      <c r="J35" s="691" t="s">
        <v>42</v>
      </c>
      <c r="K35" s="691" t="s">
        <v>85</v>
      </c>
      <c r="L35" s="691" t="s">
        <v>42</v>
      </c>
      <c r="M35" s="691" t="s">
        <v>85</v>
      </c>
      <c r="N35" s="691" t="s">
        <v>42</v>
      </c>
      <c r="O35" s="691" t="s">
        <v>90</v>
      </c>
      <c r="P35" s="1013"/>
      <c r="Q35" s="101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</row>
    <row r="36" spans="1:28" ht="21" customHeight="1" thickBot="1" x14ac:dyDescent="0.25">
      <c r="A36" s="988"/>
      <c r="B36" s="988"/>
      <c r="C36" s="691" t="s">
        <v>13</v>
      </c>
      <c r="D36" s="691" t="s">
        <v>10</v>
      </c>
      <c r="E36" s="691" t="s">
        <v>9</v>
      </c>
      <c r="F36" s="691" t="s">
        <v>10</v>
      </c>
      <c r="G36" s="691" t="s">
        <v>13</v>
      </c>
      <c r="H36" s="691" t="s">
        <v>10</v>
      </c>
      <c r="I36" s="691" t="s">
        <v>13</v>
      </c>
      <c r="J36" s="691" t="s">
        <v>10</v>
      </c>
      <c r="K36" s="691" t="s">
        <v>13</v>
      </c>
      <c r="L36" s="691" t="s">
        <v>10</v>
      </c>
      <c r="M36" s="691" t="s">
        <v>13</v>
      </c>
      <c r="N36" s="691" t="s">
        <v>10</v>
      </c>
      <c r="O36" s="691" t="s">
        <v>12</v>
      </c>
      <c r="P36" s="1013"/>
      <c r="Q36" s="101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</row>
    <row r="37" spans="1:28" ht="21" customHeight="1" x14ac:dyDescent="0.2">
      <c r="A37" s="992" t="s">
        <v>525</v>
      </c>
      <c r="B37" s="992"/>
      <c r="C37" s="685">
        <v>1571</v>
      </c>
      <c r="D37" s="685">
        <v>2258</v>
      </c>
      <c r="E37" s="685">
        <v>2285</v>
      </c>
      <c r="F37" s="685">
        <v>2649</v>
      </c>
      <c r="G37" s="685">
        <v>2099</v>
      </c>
      <c r="H37" s="685">
        <v>1746</v>
      </c>
      <c r="I37" s="685">
        <v>1955</v>
      </c>
      <c r="J37" s="685">
        <v>1287</v>
      </c>
      <c r="K37" s="685">
        <v>1737</v>
      </c>
      <c r="L37" s="685">
        <v>1208</v>
      </c>
      <c r="M37" s="490">
        <f>SUM(C37,E37,G37,I37,K37)</f>
        <v>9647</v>
      </c>
      <c r="N37" s="490">
        <f>SUM(D37,F37,H37,J37,L37)</f>
        <v>9148</v>
      </c>
      <c r="O37" s="490">
        <f>SUM(M37:N37)</f>
        <v>18795</v>
      </c>
      <c r="P37" s="991" t="s">
        <v>743</v>
      </c>
      <c r="Q37" s="991"/>
      <c r="R37" s="623"/>
      <c r="S37" s="623"/>
      <c r="T37" s="623"/>
      <c r="U37" s="623"/>
      <c r="V37" s="623"/>
      <c r="W37" s="623"/>
      <c r="X37" s="623"/>
    </row>
    <row r="38" spans="1:28" ht="21" customHeight="1" x14ac:dyDescent="0.2">
      <c r="A38" s="993" t="s">
        <v>14</v>
      </c>
      <c r="B38" s="993"/>
      <c r="C38" s="684">
        <v>419</v>
      </c>
      <c r="D38" s="684">
        <v>1563</v>
      </c>
      <c r="E38" s="684">
        <v>227</v>
      </c>
      <c r="F38" s="684">
        <v>1237</v>
      </c>
      <c r="G38" s="684">
        <v>513</v>
      </c>
      <c r="H38" s="684">
        <v>226</v>
      </c>
      <c r="I38" s="684">
        <v>467</v>
      </c>
      <c r="J38" s="684">
        <v>318</v>
      </c>
      <c r="K38" s="684">
        <v>963</v>
      </c>
      <c r="L38" s="684">
        <v>288</v>
      </c>
      <c r="M38" s="288">
        <f t="shared" ref="M38:M56" si="21">SUM(C38,E38,G38,I38,K38)</f>
        <v>2589</v>
      </c>
      <c r="N38" s="288">
        <f t="shared" ref="N38:N56" si="22">SUM(D38,F38,H38,J38,L38)</f>
        <v>3632</v>
      </c>
      <c r="O38" s="288">
        <f t="shared" ref="O38:O56" si="23">SUM(M38:N38)</f>
        <v>6221</v>
      </c>
      <c r="P38" s="994" t="s">
        <v>15</v>
      </c>
      <c r="Q38" s="994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</row>
    <row r="39" spans="1:28" ht="21" customHeight="1" x14ac:dyDescent="0.2">
      <c r="A39" s="995" t="s">
        <v>16</v>
      </c>
      <c r="B39" s="995"/>
      <c r="C39" s="683">
        <v>1315</v>
      </c>
      <c r="D39" s="683">
        <v>1908</v>
      </c>
      <c r="E39" s="683">
        <v>805</v>
      </c>
      <c r="F39" s="683">
        <v>1050</v>
      </c>
      <c r="G39" s="683">
        <v>611</v>
      </c>
      <c r="H39" s="683">
        <v>449</v>
      </c>
      <c r="I39" s="683">
        <v>356</v>
      </c>
      <c r="J39" s="683">
        <v>300</v>
      </c>
      <c r="K39" s="683">
        <v>256</v>
      </c>
      <c r="L39" s="683">
        <v>163</v>
      </c>
      <c r="M39" s="130">
        <f t="shared" si="21"/>
        <v>3343</v>
      </c>
      <c r="N39" s="130">
        <f t="shared" si="22"/>
        <v>3870</v>
      </c>
      <c r="O39" s="130">
        <f t="shared" si="23"/>
        <v>7213</v>
      </c>
      <c r="P39" s="996" t="s">
        <v>17</v>
      </c>
      <c r="Q39" s="996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</row>
    <row r="40" spans="1:28" ht="21" customHeight="1" x14ac:dyDescent="0.2">
      <c r="A40" s="995" t="s">
        <v>18</v>
      </c>
      <c r="B40" s="995"/>
      <c r="C40" s="683">
        <v>1912</v>
      </c>
      <c r="D40" s="683">
        <v>2453</v>
      </c>
      <c r="E40" s="683">
        <v>1096</v>
      </c>
      <c r="F40" s="683">
        <v>1358</v>
      </c>
      <c r="G40" s="683">
        <v>843</v>
      </c>
      <c r="H40" s="683">
        <v>623</v>
      </c>
      <c r="I40" s="683">
        <v>470</v>
      </c>
      <c r="J40" s="683">
        <v>326</v>
      </c>
      <c r="K40" s="683">
        <v>238</v>
      </c>
      <c r="L40" s="683">
        <v>211</v>
      </c>
      <c r="M40" s="130">
        <f t="shared" si="21"/>
        <v>4559</v>
      </c>
      <c r="N40" s="130">
        <f t="shared" si="22"/>
        <v>4971</v>
      </c>
      <c r="O40" s="130">
        <f t="shared" si="23"/>
        <v>9530</v>
      </c>
      <c r="P40" s="996" t="s">
        <v>19</v>
      </c>
      <c r="Q40" s="996"/>
      <c r="S40" s="623"/>
      <c r="T40" s="623"/>
      <c r="U40" s="623"/>
      <c r="V40" s="623"/>
      <c r="W40" s="623"/>
      <c r="X40" s="623"/>
      <c r="Y40" s="623"/>
      <c r="Z40" s="623"/>
      <c r="AA40" s="623"/>
      <c r="AB40" s="623"/>
    </row>
    <row r="41" spans="1:28" ht="21" customHeight="1" x14ac:dyDescent="0.2">
      <c r="A41" s="997" t="s">
        <v>20</v>
      </c>
      <c r="B41" s="682" t="s">
        <v>399</v>
      </c>
      <c r="C41" s="683">
        <v>900</v>
      </c>
      <c r="D41" s="683">
        <v>611</v>
      </c>
      <c r="E41" s="683">
        <v>484</v>
      </c>
      <c r="F41" s="683">
        <v>279</v>
      </c>
      <c r="G41" s="683">
        <v>366</v>
      </c>
      <c r="H41" s="683">
        <v>153</v>
      </c>
      <c r="I41" s="683">
        <v>251</v>
      </c>
      <c r="J41" s="683">
        <v>109</v>
      </c>
      <c r="K41" s="683">
        <v>187</v>
      </c>
      <c r="L41" s="683">
        <v>33</v>
      </c>
      <c r="M41" s="130">
        <f t="shared" si="21"/>
        <v>2188</v>
      </c>
      <c r="N41" s="130">
        <f t="shared" si="22"/>
        <v>1185</v>
      </c>
      <c r="O41" s="130">
        <f t="shared" si="23"/>
        <v>3373</v>
      </c>
      <c r="P41" s="674" t="s">
        <v>43</v>
      </c>
      <c r="Q41" s="1000" t="s">
        <v>380</v>
      </c>
      <c r="S41" s="623"/>
      <c r="T41" s="623"/>
      <c r="U41" s="623"/>
      <c r="V41" s="623"/>
      <c r="W41" s="623"/>
      <c r="X41" s="623"/>
      <c r="Y41" s="623"/>
      <c r="Z41" s="623"/>
      <c r="AA41" s="623"/>
      <c r="AB41" s="623"/>
    </row>
    <row r="42" spans="1:28" ht="21" customHeight="1" x14ac:dyDescent="0.2">
      <c r="A42" s="998"/>
      <c r="B42" s="682" t="s">
        <v>400</v>
      </c>
      <c r="C42" s="683">
        <v>1559</v>
      </c>
      <c r="D42" s="683">
        <v>878</v>
      </c>
      <c r="E42" s="683">
        <v>625</v>
      </c>
      <c r="F42" s="683">
        <v>389</v>
      </c>
      <c r="G42" s="683">
        <v>546</v>
      </c>
      <c r="H42" s="683">
        <v>161</v>
      </c>
      <c r="I42" s="683">
        <v>349</v>
      </c>
      <c r="J42" s="683">
        <v>102</v>
      </c>
      <c r="K42" s="683">
        <v>405</v>
      </c>
      <c r="L42" s="683">
        <v>62</v>
      </c>
      <c r="M42" s="130">
        <f t="shared" si="21"/>
        <v>3484</v>
      </c>
      <c r="N42" s="130">
        <f t="shared" si="22"/>
        <v>1592</v>
      </c>
      <c r="O42" s="130">
        <f t="shared" si="23"/>
        <v>5076</v>
      </c>
      <c r="P42" s="674" t="s">
        <v>44</v>
      </c>
      <c r="Q42" s="1001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</row>
    <row r="43" spans="1:28" ht="21" customHeight="1" x14ac:dyDescent="0.2">
      <c r="A43" s="998"/>
      <c r="B43" s="682" t="s">
        <v>401</v>
      </c>
      <c r="C43" s="683">
        <v>476</v>
      </c>
      <c r="D43" s="683">
        <v>738</v>
      </c>
      <c r="E43" s="683">
        <v>472</v>
      </c>
      <c r="F43" s="683">
        <v>575</v>
      </c>
      <c r="G43" s="683">
        <v>359</v>
      </c>
      <c r="H43" s="683">
        <v>355</v>
      </c>
      <c r="I43" s="683">
        <v>197</v>
      </c>
      <c r="J43" s="683">
        <v>184</v>
      </c>
      <c r="K43" s="683">
        <v>232</v>
      </c>
      <c r="L43" s="683">
        <v>135</v>
      </c>
      <c r="M43" s="130">
        <f t="shared" si="21"/>
        <v>1736</v>
      </c>
      <c r="N43" s="130">
        <f t="shared" si="22"/>
        <v>1987</v>
      </c>
      <c r="O43" s="130">
        <f t="shared" si="23"/>
        <v>3723</v>
      </c>
      <c r="P43" s="674" t="s">
        <v>45</v>
      </c>
      <c r="Q43" s="1001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</row>
    <row r="44" spans="1:28" ht="21" customHeight="1" x14ac:dyDescent="0.2">
      <c r="A44" s="998"/>
      <c r="B44" s="682" t="s">
        <v>382</v>
      </c>
      <c r="C44" s="683">
        <v>1112</v>
      </c>
      <c r="D44" s="683">
        <v>1711</v>
      </c>
      <c r="E44" s="683">
        <v>704</v>
      </c>
      <c r="F44" s="683">
        <v>668</v>
      </c>
      <c r="G44" s="683">
        <v>358</v>
      </c>
      <c r="H44" s="683">
        <v>284</v>
      </c>
      <c r="I44" s="683">
        <v>156</v>
      </c>
      <c r="J44" s="683">
        <v>103</v>
      </c>
      <c r="K44" s="683">
        <v>70</v>
      </c>
      <c r="L44" s="683">
        <v>101</v>
      </c>
      <c r="M44" s="130">
        <f t="shared" si="21"/>
        <v>2400</v>
      </c>
      <c r="N44" s="130">
        <f t="shared" si="22"/>
        <v>2867</v>
      </c>
      <c r="O44" s="130">
        <f t="shared" si="23"/>
        <v>5267</v>
      </c>
      <c r="P44" s="674" t="s">
        <v>46</v>
      </c>
      <c r="Q44" s="1001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</row>
    <row r="45" spans="1:28" ht="21" customHeight="1" x14ac:dyDescent="0.2">
      <c r="A45" s="998"/>
      <c r="B45" s="682" t="s">
        <v>383</v>
      </c>
      <c r="C45" s="683">
        <v>1417</v>
      </c>
      <c r="D45" s="683">
        <v>2161</v>
      </c>
      <c r="E45" s="683">
        <v>527</v>
      </c>
      <c r="F45" s="683">
        <v>927</v>
      </c>
      <c r="G45" s="683">
        <v>310</v>
      </c>
      <c r="H45" s="683">
        <v>392</v>
      </c>
      <c r="I45" s="683">
        <v>300</v>
      </c>
      <c r="J45" s="683">
        <v>375</v>
      </c>
      <c r="K45" s="683">
        <v>60</v>
      </c>
      <c r="L45" s="683">
        <v>213</v>
      </c>
      <c r="M45" s="130">
        <f t="shared" si="21"/>
        <v>2614</v>
      </c>
      <c r="N45" s="130">
        <f t="shared" si="22"/>
        <v>4068</v>
      </c>
      <c r="O45" s="130">
        <f t="shared" si="23"/>
        <v>6682</v>
      </c>
      <c r="P45" s="674" t="s">
        <v>47</v>
      </c>
      <c r="Q45" s="1001"/>
      <c r="S45" s="623"/>
      <c r="T45" s="623"/>
      <c r="U45" s="623"/>
      <c r="V45" s="623"/>
      <c r="W45" s="623"/>
      <c r="X45" s="623"/>
      <c r="Y45" s="623"/>
      <c r="Z45" s="623"/>
      <c r="AA45" s="623"/>
      <c r="AB45" s="623"/>
    </row>
    <row r="46" spans="1:28" ht="21" customHeight="1" x14ac:dyDescent="0.2">
      <c r="A46" s="999"/>
      <c r="B46" s="682" t="s">
        <v>384</v>
      </c>
      <c r="C46" s="683">
        <v>685</v>
      </c>
      <c r="D46" s="683">
        <v>1286</v>
      </c>
      <c r="E46" s="683">
        <v>590</v>
      </c>
      <c r="F46" s="683">
        <v>781</v>
      </c>
      <c r="G46" s="683">
        <v>405</v>
      </c>
      <c r="H46" s="683">
        <v>352</v>
      </c>
      <c r="I46" s="683">
        <v>250</v>
      </c>
      <c r="J46" s="683">
        <v>169</v>
      </c>
      <c r="K46" s="683">
        <v>92</v>
      </c>
      <c r="L46" s="683">
        <v>60</v>
      </c>
      <c r="M46" s="130">
        <f t="shared" si="21"/>
        <v>2022</v>
      </c>
      <c r="N46" s="130">
        <f t="shared" si="22"/>
        <v>2648</v>
      </c>
      <c r="O46" s="130">
        <f t="shared" si="23"/>
        <v>4670</v>
      </c>
      <c r="P46" s="674" t="s">
        <v>48</v>
      </c>
      <c r="Q46" s="1002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</row>
    <row r="47" spans="1:28" ht="21" customHeight="1" x14ac:dyDescent="0.2">
      <c r="A47" s="995" t="s">
        <v>397</v>
      </c>
      <c r="B47" s="995"/>
      <c r="C47" s="683">
        <v>1216</v>
      </c>
      <c r="D47" s="683">
        <v>1543</v>
      </c>
      <c r="E47" s="683">
        <v>972</v>
      </c>
      <c r="F47" s="683">
        <v>1163</v>
      </c>
      <c r="G47" s="683">
        <v>873</v>
      </c>
      <c r="H47" s="683">
        <v>801</v>
      </c>
      <c r="I47" s="683">
        <v>666</v>
      </c>
      <c r="J47" s="683">
        <v>446</v>
      </c>
      <c r="K47" s="683">
        <v>843</v>
      </c>
      <c r="L47" s="683">
        <v>482</v>
      </c>
      <c r="M47" s="130">
        <f t="shared" si="21"/>
        <v>4570</v>
      </c>
      <c r="N47" s="130">
        <f t="shared" si="22"/>
        <v>4435</v>
      </c>
      <c r="O47" s="130">
        <f t="shared" si="23"/>
        <v>9005</v>
      </c>
      <c r="P47" s="996" t="s">
        <v>438</v>
      </c>
      <c r="Q47" s="996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</row>
    <row r="48" spans="1:28" ht="21" customHeight="1" x14ac:dyDescent="0.2">
      <c r="A48" s="995" t="s">
        <v>22</v>
      </c>
      <c r="B48" s="995"/>
      <c r="C48" s="683">
        <v>2736</v>
      </c>
      <c r="D48" s="683">
        <v>3495</v>
      </c>
      <c r="E48" s="683">
        <v>2016</v>
      </c>
      <c r="F48" s="683">
        <v>1773</v>
      </c>
      <c r="G48" s="683">
        <v>1215</v>
      </c>
      <c r="H48" s="683">
        <v>819</v>
      </c>
      <c r="I48" s="683">
        <v>928</v>
      </c>
      <c r="J48" s="683">
        <v>379</v>
      </c>
      <c r="K48" s="683">
        <v>606</v>
      </c>
      <c r="L48" s="683">
        <v>206</v>
      </c>
      <c r="M48" s="130">
        <f t="shared" si="21"/>
        <v>7501</v>
      </c>
      <c r="N48" s="130">
        <f t="shared" si="22"/>
        <v>6672</v>
      </c>
      <c r="O48" s="130">
        <f t="shared" si="23"/>
        <v>14173</v>
      </c>
      <c r="P48" s="996" t="s">
        <v>49</v>
      </c>
      <c r="Q48" s="996"/>
      <c r="S48" s="623"/>
      <c r="T48" s="623"/>
      <c r="U48" s="623"/>
      <c r="V48" s="623"/>
      <c r="W48" s="623"/>
      <c r="X48" s="623"/>
      <c r="Y48" s="623"/>
      <c r="Z48" s="623"/>
      <c r="AA48" s="623"/>
      <c r="AB48" s="623"/>
    </row>
    <row r="49" spans="1:28" ht="21" customHeight="1" x14ac:dyDescent="0.2">
      <c r="A49" s="995" t="s">
        <v>23</v>
      </c>
      <c r="B49" s="995"/>
      <c r="C49" s="683">
        <v>1149</v>
      </c>
      <c r="D49" s="683">
        <v>1837</v>
      </c>
      <c r="E49" s="683">
        <v>895</v>
      </c>
      <c r="F49" s="683">
        <v>1042</v>
      </c>
      <c r="G49" s="683">
        <v>653</v>
      </c>
      <c r="H49" s="683">
        <v>489</v>
      </c>
      <c r="I49" s="683">
        <v>315</v>
      </c>
      <c r="J49" s="683">
        <v>259</v>
      </c>
      <c r="K49" s="683">
        <v>513</v>
      </c>
      <c r="L49" s="683">
        <v>352</v>
      </c>
      <c r="M49" s="130">
        <f t="shared" si="21"/>
        <v>3525</v>
      </c>
      <c r="N49" s="130">
        <f t="shared" si="22"/>
        <v>3979</v>
      </c>
      <c r="O49" s="130">
        <f t="shared" si="23"/>
        <v>7504</v>
      </c>
      <c r="P49" s="996" t="s">
        <v>24</v>
      </c>
      <c r="Q49" s="996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</row>
    <row r="50" spans="1:28" ht="21" customHeight="1" x14ac:dyDescent="0.2">
      <c r="A50" s="995" t="s">
        <v>25</v>
      </c>
      <c r="B50" s="995"/>
      <c r="C50" s="683">
        <v>770</v>
      </c>
      <c r="D50" s="683">
        <v>1240</v>
      </c>
      <c r="E50" s="683">
        <v>743</v>
      </c>
      <c r="F50" s="683">
        <v>650</v>
      </c>
      <c r="G50" s="683">
        <v>723</v>
      </c>
      <c r="H50" s="683">
        <v>621</v>
      </c>
      <c r="I50" s="683">
        <v>503</v>
      </c>
      <c r="J50" s="683">
        <v>381</v>
      </c>
      <c r="K50" s="683">
        <v>811</v>
      </c>
      <c r="L50" s="683">
        <v>278</v>
      </c>
      <c r="M50" s="130">
        <f t="shared" si="21"/>
        <v>3550</v>
      </c>
      <c r="N50" s="130">
        <f t="shared" si="22"/>
        <v>3170</v>
      </c>
      <c r="O50" s="130">
        <f t="shared" si="23"/>
        <v>6720</v>
      </c>
      <c r="P50" s="996" t="s">
        <v>50</v>
      </c>
      <c r="Q50" s="996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</row>
    <row r="51" spans="1:28" ht="21" customHeight="1" x14ac:dyDescent="0.2">
      <c r="A51" s="995" t="s">
        <v>64</v>
      </c>
      <c r="B51" s="995"/>
      <c r="C51" s="683">
        <v>1194</v>
      </c>
      <c r="D51" s="683">
        <v>914</v>
      </c>
      <c r="E51" s="683">
        <v>958</v>
      </c>
      <c r="F51" s="683">
        <v>842</v>
      </c>
      <c r="G51" s="683">
        <v>723</v>
      </c>
      <c r="H51" s="683">
        <v>853</v>
      </c>
      <c r="I51" s="683">
        <v>622</v>
      </c>
      <c r="J51" s="683">
        <v>737</v>
      </c>
      <c r="K51" s="683">
        <v>479</v>
      </c>
      <c r="L51" s="683">
        <v>557</v>
      </c>
      <c r="M51" s="130">
        <f t="shared" si="21"/>
        <v>3976</v>
      </c>
      <c r="N51" s="130">
        <f t="shared" si="22"/>
        <v>3903</v>
      </c>
      <c r="O51" s="130">
        <f t="shared" si="23"/>
        <v>7879</v>
      </c>
      <c r="P51" s="996" t="s">
        <v>51</v>
      </c>
      <c r="Q51" s="996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</row>
    <row r="52" spans="1:28" ht="21" customHeight="1" x14ac:dyDescent="0.2">
      <c r="A52" s="995" t="s">
        <v>27</v>
      </c>
      <c r="B52" s="995"/>
      <c r="C52" s="683">
        <v>477</v>
      </c>
      <c r="D52" s="683">
        <v>566</v>
      </c>
      <c r="E52" s="683">
        <v>462</v>
      </c>
      <c r="F52" s="683">
        <v>396</v>
      </c>
      <c r="G52" s="683">
        <v>372</v>
      </c>
      <c r="H52" s="683">
        <v>361</v>
      </c>
      <c r="I52" s="683">
        <v>269</v>
      </c>
      <c r="J52" s="683">
        <v>341</v>
      </c>
      <c r="K52" s="683">
        <v>289</v>
      </c>
      <c r="L52" s="683">
        <v>79</v>
      </c>
      <c r="M52" s="130">
        <f t="shared" si="21"/>
        <v>1869</v>
      </c>
      <c r="N52" s="130">
        <f t="shared" si="22"/>
        <v>1743</v>
      </c>
      <c r="O52" s="130">
        <f t="shared" si="23"/>
        <v>3612</v>
      </c>
      <c r="P52" s="996" t="s">
        <v>28</v>
      </c>
      <c r="Q52" s="996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</row>
    <row r="53" spans="1:28" ht="21" customHeight="1" x14ac:dyDescent="0.2">
      <c r="A53" s="995" t="s">
        <v>29</v>
      </c>
      <c r="B53" s="995"/>
      <c r="C53" s="683">
        <v>1198</v>
      </c>
      <c r="D53" s="683">
        <v>1109</v>
      </c>
      <c r="E53" s="683">
        <v>783</v>
      </c>
      <c r="F53" s="683">
        <v>873</v>
      </c>
      <c r="G53" s="683">
        <v>518</v>
      </c>
      <c r="H53" s="683">
        <v>456</v>
      </c>
      <c r="I53" s="683">
        <v>516</v>
      </c>
      <c r="J53" s="683">
        <v>313</v>
      </c>
      <c r="K53" s="683">
        <v>498</v>
      </c>
      <c r="L53" s="683">
        <v>151</v>
      </c>
      <c r="M53" s="130">
        <f t="shared" si="21"/>
        <v>3513</v>
      </c>
      <c r="N53" s="130">
        <f t="shared" si="22"/>
        <v>2902</v>
      </c>
      <c r="O53" s="130">
        <f t="shared" si="23"/>
        <v>6415</v>
      </c>
      <c r="P53" s="996" t="s">
        <v>30</v>
      </c>
      <c r="Q53" s="996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</row>
    <row r="54" spans="1:28" ht="21" customHeight="1" x14ac:dyDescent="0.2">
      <c r="A54" s="995" t="s">
        <v>31</v>
      </c>
      <c r="B54" s="995"/>
      <c r="C54" s="683">
        <v>1601</v>
      </c>
      <c r="D54" s="683">
        <v>1629</v>
      </c>
      <c r="E54" s="683">
        <v>1562</v>
      </c>
      <c r="F54" s="683">
        <v>1708</v>
      </c>
      <c r="G54" s="683">
        <v>1208</v>
      </c>
      <c r="H54" s="683">
        <v>946</v>
      </c>
      <c r="I54" s="683">
        <v>995</v>
      </c>
      <c r="J54" s="683">
        <v>647</v>
      </c>
      <c r="K54" s="683">
        <v>956</v>
      </c>
      <c r="L54" s="683">
        <v>276</v>
      </c>
      <c r="M54" s="130">
        <f t="shared" si="21"/>
        <v>6322</v>
      </c>
      <c r="N54" s="130">
        <f t="shared" si="22"/>
        <v>5206</v>
      </c>
      <c r="O54" s="130">
        <f t="shared" si="23"/>
        <v>11528</v>
      </c>
      <c r="P54" s="996" t="s">
        <v>32</v>
      </c>
      <c r="Q54" s="996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</row>
    <row r="55" spans="1:28" ht="21" customHeight="1" x14ac:dyDescent="0.2">
      <c r="A55" s="995" t="s">
        <v>33</v>
      </c>
      <c r="B55" s="995"/>
      <c r="C55" s="683">
        <v>512</v>
      </c>
      <c r="D55" s="683">
        <v>655</v>
      </c>
      <c r="E55" s="683">
        <v>399</v>
      </c>
      <c r="F55" s="683">
        <v>356</v>
      </c>
      <c r="G55" s="683">
        <v>299</v>
      </c>
      <c r="H55" s="683">
        <v>210</v>
      </c>
      <c r="I55" s="683">
        <v>288</v>
      </c>
      <c r="J55" s="683">
        <v>125</v>
      </c>
      <c r="K55" s="683">
        <v>700</v>
      </c>
      <c r="L55" s="683">
        <v>102</v>
      </c>
      <c r="M55" s="130">
        <f t="shared" si="21"/>
        <v>2198</v>
      </c>
      <c r="N55" s="130">
        <f t="shared" si="22"/>
        <v>1448</v>
      </c>
      <c r="O55" s="130">
        <f t="shared" si="23"/>
        <v>3646</v>
      </c>
      <c r="P55" s="996" t="s">
        <v>34</v>
      </c>
      <c r="Q55" s="996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</row>
    <row r="56" spans="1:28" ht="21" customHeight="1" thickBot="1" x14ac:dyDescent="0.25">
      <c r="A56" s="1006" t="s">
        <v>35</v>
      </c>
      <c r="B56" s="1006"/>
      <c r="C56" s="9">
        <v>758</v>
      </c>
      <c r="D56" s="9">
        <v>1197</v>
      </c>
      <c r="E56" s="9">
        <v>556</v>
      </c>
      <c r="F56" s="9">
        <v>1058</v>
      </c>
      <c r="G56" s="9">
        <v>418</v>
      </c>
      <c r="H56" s="9">
        <v>685</v>
      </c>
      <c r="I56" s="9">
        <v>268</v>
      </c>
      <c r="J56" s="9">
        <v>274</v>
      </c>
      <c r="K56" s="9">
        <v>333</v>
      </c>
      <c r="L56" s="9">
        <v>226</v>
      </c>
      <c r="M56" s="288">
        <f t="shared" si="21"/>
        <v>2333</v>
      </c>
      <c r="N56" s="288">
        <f t="shared" si="22"/>
        <v>3440</v>
      </c>
      <c r="O56" s="288">
        <f t="shared" si="23"/>
        <v>5773</v>
      </c>
      <c r="P56" s="1007" t="s">
        <v>52</v>
      </c>
      <c r="Q56" s="1007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</row>
    <row r="57" spans="1:28" ht="21" customHeight="1" thickBot="1" x14ac:dyDescent="0.25">
      <c r="A57" s="1079" t="s">
        <v>8</v>
      </c>
      <c r="B57" s="1079"/>
      <c r="C57" s="16">
        <f>SUM(C37:C56)</f>
        <v>22977</v>
      </c>
      <c r="D57" s="16">
        <f t="shared" ref="D57:O57" si="24">SUM(D37:D56)</f>
        <v>29752</v>
      </c>
      <c r="E57" s="16">
        <f t="shared" si="24"/>
        <v>17161</v>
      </c>
      <c r="F57" s="16">
        <f t="shared" si="24"/>
        <v>19774</v>
      </c>
      <c r="G57" s="16">
        <f t="shared" si="24"/>
        <v>13412</v>
      </c>
      <c r="H57" s="16">
        <f t="shared" si="24"/>
        <v>10982</v>
      </c>
      <c r="I57" s="16">
        <f t="shared" si="24"/>
        <v>10121</v>
      </c>
      <c r="J57" s="16">
        <f t="shared" si="24"/>
        <v>7175</v>
      </c>
      <c r="K57" s="16">
        <f t="shared" si="24"/>
        <v>10268</v>
      </c>
      <c r="L57" s="16">
        <f t="shared" si="24"/>
        <v>5183</v>
      </c>
      <c r="M57" s="16">
        <f t="shared" si="24"/>
        <v>73939</v>
      </c>
      <c r="N57" s="16">
        <f t="shared" si="24"/>
        <v>72866</v>
      </c>
      <c r="O57" s="16">
        <f t="shared" si="24"/>
        <v>146805</v>
      </c>
      <c r="P57" s="1037" t="s">
        <v>381</v>
      </c>
      <c r="Q57" s="1037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</row>
    <row r="58" spans="1:28" ht="22.5" customHeight="1" thickTop="1" x14ac:dyDescent="0.2">
      <c r="A58" s="693"/>
      <c r="B58" s="693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678"/>
      <c r="Q58" s="210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</row>
    <row r="59" spans="1:28" s="597" customFormat="1" ht="30.75" customHeight="1" x14ac:dyDescent="0.3">
      <c r="A59" s="1098" t="s">
        <v>584</v>
      </c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1098"/>
      <c r="P59" s="1098"/>
      <c r="Q59" s="1098"/>
      <c r="S59" s="746"/>
      <c r="T59" s="746"/>
      <c r="U59" s="746"/>
      <c r="V59" s="746"/>
      <c r="W59" s="746"/>
      <c r="X59" s="746"/>
      <c r="Y59" s="746"/>
      <c r="Z59" s="746"/>
      <c r="AA59" s="746"/>
      <c r="AB59" s="746"/>
    </row>
    <row r="60" spans="1:28" s="597" customFormat="1" ht="42.75" customHeight="1" x14ac:dyDescent="0.3">
      <c r="A60" s="1077" t="s">
        <v>953</v>
      </c>
      <c r="B60" s="1077"/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S60" s="746"/>
      <c r="T60" s="746"/>
      <c r="U60" s="746"/>
      <c r="V60" s="746"/>
      <c r="W60" s="746"/>
      <c r="X60" s="746"/>
      <c r="Y60" s="746"/>
      <c r="Z60" s="746"/>
      <c r="AA60" s="746"/>
      <c r="AB60" s="746"/>
    </row>
    <row r="61" spans="1:28" s="597" customFormat="1" ht="29.25" customHeight="1" thickBot="1" x14ac:dyDescent="0.35">
      <c r="A61" s="1093" t="s">
        <v>1192</v>
      </c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3"/>
      <c r="P61" s="1051" t="s">
        <v>1191</v>
      </c>
      <c r="Q61" s="1051"/>
      <c r="S61" s="746"/>
      <c r="T61" s="746"/>
      <c r="U61" s="746"/>
      <c r="V61" s="746"/>
      <c r="W61" s="746"/>
      <c r="X61" s="746"/>
      <c r="Y61" s="746"/>
      <c r="Z61" s="746"/>
      <c r="AA61" s="746"/>
      <c r="AB61" s="746"/>
    </row>
    <row r="62" spans="1:28" ht="22.5" customHeight="1" thickTop="1" x14ac:dyDescent="0.2">
      <c r="A62" s="987" t="s">
        <v>0</v>
      </c>
      <c r="B62" s="987"/>
      <c r="C62" s="1074" t="s">
        <v>215</v>
      </c>
      <c r="D62" s="1074"/>
      <c r="E62" s="1074" t="s">
        <v>71</v>
      </c>
      <c r="F62" s="1074"/>
      <c r="G62" s="1074" t="s">
        <v>72</v>
      </c>
      <c r="H62" s="1074"/>
      <c r="I62" s="1074" t="s">
        <v>73</v>
      </c>
      <c r="J62" s="1074"/>
      <c r="K62" s="1074" t="s">
        <v>74</v>
      </c>
      <c r="L62" s="1074"/>
      <c r="M62" s="1074" t="s">
        <v>8</v>
      </c>
      <c r="N62" s="1074"/>
      <c r="O62" s="1074"/>
      <c r="P62" s="1012" t="s">
        <v>439</v>
      </c>
      <c r="Q62" s="1012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</row>
    <row r="63" spans="1:28" ht="22.5" customHeight="1" x14ac:dyDescent="0.2">
      <c r="A63" s="988"/>
      <c r="B63" s="988"/>
      <c r="C63" s="1075" t="s">
        <v>91</v>
      </c>
      <c r="D63" s="1075"/>
      <c r="E63" s="1075" t="s">
        <v>81</v>
      </c>
      <c r="F63" s="1075"/>
      <c r="G63" s="1075" t="s">
        <v>82</v>
      </c>
      <c r="H63" s="1075"/>
      <c r="I63" s="1075" t="s">
        <v>83</v>
      </c>
      <c r="J63" s="1075"/>
      <c r="K63" s="1075" t="s">
        <v>84</v>
      </c>
      <c r="L63" s="1075"/>
      <c r="M63" s="1075" t="s">
        <v>12</v>
      </c>
      <c r="N63" s="1075"/>
      <c r="O63" s="1075"/>
      <c r="P63" s="1013"/>
      <c r="Q63" s="1013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</row>
    <row r="64" spans="1:28" ht="19.5" customHeight="1" x14ac:dyDescent="0.2">
      <c r="A64" s="988"/>
      <c r="B64" s="988"/>
      <c r="C64" s="691" t="s">
        <v>85</v>
      </c>
      <c r="D64" s="691" t="s">
        <v>42</v>
      </c>
      <c r="E64" s="691" t="s">
        <v>85</v>
      </c>
      <c r="F64" s="691" t="s">
        <v>42</v>
      </c>
      <c r="G64" s="691" t="s">
        <v>85</v>
      </c>
      <c r="H64" s="691" t="s">
        <v>42</v>
      </c>
      <c r="I64" s="691" t="s">
        <v>85</v>
      </c>
      <c r="J64" s="691" t="s">
        <v>42</v>
      </c>
      <c r="K64" s="691" t="s">
        <v>85</v>
      </c>
      <c r="L64" s="691" t="s">
        <v>42</v>
      </c>
      <c r="M64" s="691" t="s">
        <v>85</v>
      </c>
      <c r="N64" s="691" t="s">
        <v>42</v>
      </c>
      <c r="O64" s="691" t="s">
        <v>90</v>
      </c>
      <c r="P64" s="1013"/>
      <c r="Q64" s="101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</row>
    <row r="65" spans="1:28" ht="21" customHeight="1" thickBot="1" x14ac:dyDescent="0.25">
      <c r="A65" s="989"/>
      <c r="B65" s="989"/>
      <c r="C65" s="196" t="s">
        <v>13</v>
      </c>
      <c r="D65" s="196" t="s">
        <v>10</v>
      </c>
      <c r="E65" s="196" t="s">
        <v>9</v>
      </c>
      <c r="F65" s="196" t="s">
        <v>10</v>
      </c>
      <c r="G65" s="196" t="s">
        <v>13</v>
      </c>
      <c r="H65" s="196" t="s">
        <v>10</v>
      </c>
      <c r="I65" s="196" t="s">
        <v>13</v>
      </c>
      <c r="J65" s="196" t="s">
        <v>10</v>
      </c>
      <c r="K65" s="196" t="s">
        <v>13</v>
      </c>
      <c r="L65" s="196" t="s">
        <v>10</v>
      </c>
      <c r="M65" s="196" t="s">
        <v>13</v>
      </c>
      <c r="N65" s="196" t="s">
        <v>10</v>
      </c>
      <c r="O65" s="196" t="s">
        <v>12</v>
      </c>
      <c r="P65" s="1014"/>
      <c r="Q65" s="1014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</row>
    <row r="66" spans="1:28" ht="21" customHeight="1" x14ac:dyDescent="0.2">
      <c r="A66" s="992" t="s">
        <v>525</v>
      </c>
      <c r="B66" s="992"/>
      <c r="C66" s="677">
        <v>956</v>
      </c>
      <c r="D66" s="677">
        <v>526</v>
      </c>
      <c r="E66" s="677">
        <v>1105</v>
      </c>
      <c r="F66" s="677">
        <v>578</v>
      </c>
      <c r="G66" s="677">
        <v>1122</v>
      </c>
      <c r="H66" s="677">
        <v>435</v>
      </c>
      <c r="I66" s="677">
        <v>1413</v>
      </c>
      <c r="J66" s="677">
        <v>302</v>
      </c>
      <c r="K66" s="677">
        <v>1242</v>
      </c>
      <c r="L66" s="677">
        <v>320</v>
      </c>
      <c r="M66" s="677">
        <f>SUM(C66,E66,G66,I66,K66)</f>
        <v>5838</v>
      </c>
      <c r="N66" s="677">
        <f>SUM(D66,F66,H66,J66,L66)</f>
        <v>2161</v>
      </c>
      <c r="O66" s="677">
        <f>SUM(M66:N66)</f>
        <v>7999</v>
      </c>
      <c r="P66" s="991" t="s">
        <v>743</v>
      </c>
      <c r="Q66" s="991"/>
      <c r="R66" s="623"/>
      <c r="S66" s="623"/>
      <c r="T66" s="623"/>
      <c r="U66" s="623"/>
      <c r="V66" s="623"/>
      <c r="W66" s="623"/>
      <c r="X66" s="623"/>
    </row>
    <row r="67" spans="1:28" ht="21" customHeight="1" x14ac:dyDescent="0.2">
      <c r="A67" s="993" t="s">
        <v>14</v>
      </c>
      <c r="B67" s="993"/>
      <c r="C67" s="309">
        <v>340</v>
      </c>
      <c r="D67" s="309">
        <v>292</v>
      </c>
      <c r="E67" s="309">
        <v>242</v>
      </c>
      <c r="F67" s="309">
        <v>314</v>
      </c>
      <c r="G67" s="309">
        <v>260</v>
      </c>
      <c r="H67" s="309">
        <v>127</v>
      </c>
      <c r="I67" s="309">
        <v>752</v>
      </c>
      <c r="J67" s="309">
        <v>111</v>
      </c>
      <c r="K67" s="309">
        <v>595</v>
      </c>
      <c r="L67" s="309">
        <v>138</v>
      </c>
      <c r="M67" s="309">
        <f>SUM(C67,E67,G67,I67,K67)</f>
        <v>2189</v>
      </c>
      <c r="N67" s="309">
        <f t="shared" ref="N67:N85" si="25">SUM(D67,F67,H67,J67,L67)</f>
        <v>982</v>
      </c>
      <c r="O67" s="309">
        <f t="shared" ref="O67:O85" si="26">SUM(M67:N67)</f>
        <v>3171</v>
      </c>
      <c r="P67" s="994" t="s">
        <v>15</v>
      </c>
      <c r="Q67" s="994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</row>
    <row r="68" spans="1:28" ht="21" customHeight="1" x14ac:dyDescent="0.2">
      <c r="A68" s="995" t="s">
        <v>16</v>
      </c>
      <c r="B68" s="995"/>
      <c r="C68" s="675">
        <v>1139</v>
      </c>
      <c r="D68" s="675">
        <v>776</v>
      </c>
      <c r="E68" s="675">
        <v>610</v>
      </c>
      <c r="F68" s="675">
        <v>519</v>
      </c>
      <c r="G68" s="675">
        <v>583</v>
      </c>
      <c r="H68" s="675">
        <v>268</v>
      </c>
      <c r="I68" s="675">
        <v>432</v>
      </c>
      <c r="J68" s="675">
        <v>177</v>
      </c>
      <c r="K68" s="675">
        <v>289</v>
      </c>
      <c r="L68" s="675">
        <v>129</v>
      </c>
      <c r="M68" s="675">
        <f t="shared" ref="M68:M85" si="27">SUM(C68,E68,G68,I68,K68)</f>
        <v>3053</v>
      </c>
      <c r="N68" s="675">
        <f t="shared" si="25"/>
        <v>1869</v>
      </c>
      <c r="O68" s="675">
        <f t="shared" si="26"/>
        <v>4922</v>
      </c>
      <c r="P68" s="996" t="s">
        <v>17</v>
      </c>
      <c r="Q68" s="996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</row>
    <row r="69" spans="1:28" ht="21" customHeight="1" x14ac:dyDescent="0.2">
      <c r="A69" s="995" t="s">
        <v>18</v>
      </c>
      <c r="B69" s="995"/>
      <c r="C69" s="675">
        <v>955</v>
      </c>
      <c r="D69" s="675">
        <v>609</v>
      </c>
      <c r="E69" s="675">
        <v>665</v>
      </c>
      <c r="F69" s="675">
        <v>436</v>
      </c>
      <c r="G69" s="675">
        <v>478</v>
      </c>
      <c r="H69" s="675">
        <v>247</v>
      </c>
      <c r="I69" s="675">
        <v>345</v>
      </c>
      <c r="J69" s="675">
        <v>192</v>
      </c>
      <c r="K69" s="675">
        <v>206</v>
      </c>
      <c r="L69" s="675">
        <v>88</v>
      </c>
      <c r="M69" s="675">
        <f t="shared" si="27"/>
        <v>2649</v>
      </c>
      <c r="N69" s="675">
        <f t="shared" si="25"/>
        <v>1572</v>
      </c>
      <c r="O69" s="675">
        <f t="shared" si="26"/>
        <v>4221</v>
      </c>
      <c r="P69" s="996" t="s">
        <v>19</v>
      </c>
      <c r="Q69" s="996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</row>
    <row r="70" spans="1:28" ht="21" customHeight="1" x14ac:dyDescent="0.2">
      <c r="A70" s="997" t="s">
        <v>20</v>
      </c>
      <c r="B70" s="682" t="s">
        <v>399</v>
      </c>
      <c r="C70" s="675">
        <v>1165</v>
      </c>
      <c r="D70" s="675">
        <v>1812</v>
      </c>
      <c r="E70" s="675">
        <v>496</v>
      </c>
      <c r="F70" s="675">
        <v>755</v>
      </c>
      <c r="G70" s="675">
        <v>302</v>
      </c>
      <c r="H70" s="675">
        <v>360</v>
      </c>
      <c r="I70" s="675">
        <v>201</v>
      </c>
      <c r="J70" s="675">
        <v>187</v>
      </c>
      <c r="K70" s="675">
        <v>132</v>
      </c>
      <c r="L70" s="675">
        <v>83</v>
      </c>
      <c r="M70" s="675">
        <f t="shared" si="27"/>
        <v>2296</v>
      </c>
      <c r="N70" s="675">
        <f t="shared" si="25"/>
        <v>3197</v>
      </c>
      <c r="O70" s="675">
        <f t="shared" si="26"/>
        <v>5493</v>
      </c>
      <c r="P70" s="674" t="s">
        <v>43</v>
      </c>
      <c r="Q70" s="1000" t="s">
        <v>380</v>
      </c>
      <c r="S70" s="623"/>
      <c r="T70" s="623"/>
      <c r="U70" s="623"/>
      <c r="V70" s="623"/>
      <c r="W70" s="623"/>
      <c r="X70" s="623"/>
      <c r="Y70" s="623"/>
      <c r="Z70" s="623"/>
      <c r="AA70" s="623"/>
      <c r="AB70" s="623"/>
    </row>
    <row r="71" spans="1:28" ht="21" customHeight="1" x14ac:dyDescent="0.2">
      <c r="A71" s="998"/>
      <c r="B71" s="682" t="s">
        <v>400</v>
      </c>
      <c r="C71" s="675">
        <v>1772</v>
      </c>
      <c r="D71" s="675">
        <v>2557</v>
      </c>
      <c r="E71" s="675">
        <v>774</v>
      </c>
      <c r="F71" s="675">
        <v>1047</v>
      </c>
      <c r="G71" s="675">
        <v>418</v>
      </c>
      <c r="H71" s="675">
        <v>431</v>
      </c>
      <c r="I71" s="675">
        <v>263</v>
      </c>
      <c r="J71" s="675">
        <v>244</v>
      </c>
      <c r="K71" s="675">
        <v>345</v>
      </c>
      <c r="L71" s="675">
        <v>167</v>
      </c>
      <c r="M71" s="675">
        <f t="shared" si="27"/>
        <v>3572</v>
      </c>
      <c r="N71" s="675">
        <f t="shared" si="25"/>
        <v>4446</v>
      </c>
      <c r="O71" s="675">
        <f t="shared" si="26"/>
        <v>8018</v>
      </c>
      <c r="P71" s="674" t="s">
        <v>44</v>
      </c>
      <c r="Q71" s="1001"/>
      <c r="S71" s="623"/>
      <c r="T71" s="623"/>
      <c r="U71" s="623"/>
      <c r="V71" s="623"/>
      <c r="W71" s="623"/>
      <c r="X71" s="623"/>
      <c r="Y71" s="623"/>
      <c r="Z71" s="623"/>
      <c r="AA71" s="623"/>
      <c r="AB71" s="623"/>
    </row>
    <row r="72" spans="1:28" ht="21" customHeight="1" x14ac:dyDescent="0.2">
      <c r="A72" s="998"/>
      <c r="B72" s="682" t="s">
        <v>401</v>
      </c>
      <c r="C72" s="675">
        <v>367</v>
      </c>
      <c r="D72" s="675">
        <v>207</v>
      </c>
      <c r="E72" s="675">
        <v>386</v>
      </c>
      <c r="F72" s="675">
        <v>175</v>
      </c>
      <c r="G72" s="675">
        <v>306</v>
      </c>
      <c r="H72" s="675">
        <v>140</v>
      </c>
      <c r="I72" s="675">
        <v>169</v>
      </c>
      <c r="J72" s="675">
        <v>117</v>
      </c>
      <c r="K72" s="675">
        <v>222</v>
      </c>
      <c r="L72" s="675">
        <v>70</v>
      </c>
      <c r="M72" s="675">
        <f t="shared" si="27"/>
        <v>1450</v>
      </c>
      <c r="N72" s="675">
        <f t="shared" si="25"/>
        <v>709</v>
      </c>
      <c r="O72" s="675">
        <f t="shared" si="26"/>
        <v>2159</v>
      </c>
      <c r="P72" s="674" t="s">
        <v>45</v>
      </c>
      <c r="Q72" s="1001"/>
      <c r="S72" s="623"/>
      <c r="T72" s="623"/>
      <c r="U72" s="623"/>
      <c r="V72" s="623"/>
      <c r="W72" s="623"/>
      <c r="X72" s="623"/>
      <c r="Y72" s="623"/>
      <c r="Z72" s="623"/>
      <c r="AA72" s="623"/>
      <c r="AB72" s="623"/>
    </row>
    <row r="73" spans="1:28" ht="21" customHeight="1" x14ac:dyDescent="0.2">
      <c r="A73" s="998"/>
      <c r="B73" s="682" t="s">
        <v>382</v>
      </c>
      <c r="C73" s="675">
        <v>832</v>
      </c>
      <c r="D73" s="675">
        <v>440</v>
      </c>
      <c r="E73" s="675">
        <v>486</v>
      </c>
      <c r="F73" s="675">
        <v>261</v>
      </c>
      <c r="G73" s="675">
        <v>324</v>
      </c>
      <c r="H73" s="675">
        <v>108</v>
      </c>
      <c r="I73" s="675">
        <v>200</v>
      </c>
      <c r="J73" s="675">
        <v>66</v>
      </c>
      <c r="K73" s="675">
        <v>168</v>
      </c>
      <c r="L73" s="675">
        <v>83</v>
      </c>
      <c r="M73" s="675">
        <f t="shared" si="27"/>
        <v>2010</v>
      </c>
      <c r="N73" s="675">
        <f t="shared" si="25"/>
        <v>958</v>
      </c>
      <c r="O73" s="675">
        <f t="shared" si="26"/>
        <v>2968</v>
      </c>
      <c r="P73" s="674" t="s">
        <v>46</v>
      </c>
      <c r="Q73" s="1001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</row>
    <row r="74" spans="1:28" ht="21" customHeight="1" x14ac:dyDescent="0.2">
      <c r="A74" s="998"/>
      <c r="B74" s="682" t="s">
        <v>383</v>
      </c>
      <c r="C74" s="675">
        <v>1492</v>
      </c>
      <c r="D74" s="675">
        <v>816</v>
      </c>
      <c r="E74" s="675">
        <v>573</v>
      </c>
      <c r="F74" s="675">
        <v>378</v>
      </c>
      <c r="G74" s="675">
        <v>409</v>
      </c>
      <c r="H74" s="675">
        <v>196</v>
      </c>
      <c r="I74" s="675">
        <v>513</v>
      </c>
      <c r="J74" s="675">
        <v>183</v>
      </c>
      <c r="K74" s="675">
        <v>305</v>
      </c>
      <c r="L74" s="675">
        <v>85</v>
      </c>
      <c r="M74" s="675">
        <f t="shared" si="27"/>
        <v>3292</v>
      </c>
      <c r="N74" s="675">
        <f t="shared" si="25"/>
        <v>1658</v>
      </c>
      <c r="O74" s="675">
        <f t="shared" si="26"/>
        <v>4950</v>
      </c>
      <c r="P74" s="674" t="s">
        <v>47</v>
      </c>
      <c r="Q74" s="1001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</row>
    <row r="75" spans="1:28" ht="21" customHeight="1" x14ac:dyDescent="0.2">
      <c r="A75" s="999"/>
      <c r="B75" s="682" t="s">
        <v>384</v>
      </c>
      <c r="C75" s="675">
        <v>432</v>
      </c>
      <c r="D75" s="675">
        <v>290</v>
      </c>
      <c r="E75" s="675">
        <v>434</v>
      </c>
      <c r="F75" s="675">
        <v>260</v>
      </c>
      <c r="G75" s="675">
        <v>322</v>
      </c>
      <c r="H75" s="675">
        <v>124</v>
      </c>
      <c r="I75" s="675">
        <v>239</v>
      </c>
      <c r="J75" s="675">
        <v>65</v>
      </c>
      <c r="K75" s="675">
        <v>159</v>
      </c>
      <c r="L75" s="675">
        <v>31</v>
      </c>
      <c r="M75" s="675">
        <f t="shared" si="27"/>
        <v>1586</v>
      </c>
      <c r="N75" s="675">
        <f t="shared" si="25"/>
        <v>770</v>
      </c>
      <c r="O75" s="675">
        <f t="shared" si="26"/>
        <v>2356</v>
      </c>
      <c r="P75" s="674" t="s">
        <v>48</v>
      </c>
      <c r="Q75" s="1002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</row>
    <row r="76" spans="1:28" ht="21" customHeight="1" x14ac:dyDescent="0.2">
      <c r="A76" s="995" t="s">
        <v>397</v>
      </c>
      <c r="B76" s="995"/>
      <c r="C76" s="675">
        <v>508</v>
      </c>
      <c r="D76" s="675">
        <v>235</v>
      </c>
      <c r="E76" s="675">
        <v>438</v>
      </c>
      <c r="F76" s="675">
        <v>175</v>
      </c>
      <c r="G76" s="675">
        <v>450</v>
      </c>
      <c r="H76" s="675">
        <v>133</v>
      </c>
      <c r="I76" s="675">
        <v>315</v>
      </c>
      <c r="J76" s="675">
        <v>88</v>
      </c>
      <c r="K76" s="675">
        <v>349</v>
      </c>
      <c r="L76" s="675">
        <v>148</v>
      </c>
      <c r="M76" s="675">
        <f t="shared" si="27"/>
        <v>2060</v>
      </c>
      <c r="N76" s="675">
        <f t="shared" si="25"/>
        <v>779</v>
      </c>
      <c r="O76" s="675">
        <f t="shared" si="26"/>
        <v>2839</v>
      </c>
      <c r="P76" s="996" t="s">
        <v>438</v>
      </c>
      <c r="Q76" s="996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</row>
    <row r="77" spans="1:28" ht="21" customHeight="1" x14ac:dyDescent="0.2">
      <c r="A77" s="995" t="s">
        <v>22</v>
      </c>
      <c r="B77" s="995"/>
      <c r="C77" s="675">
        <v>1601</v>
      </c>
      <c r="D77" s="675">
        <v>1334</v>
      </c>
      <c r="E77" s="675">
        <v>1396</v>
      </c>
      <c r="F77" s="675">
        <v>765</v>
      </c>
      <c r="G77" s="675">
        <v>908</v>
      </c>
      <c r="H77" s="675">
        <v>446</v>
      </c>
      <c r="I77" s="675">
        <v>645</v>
      </c>
      <c r="J77" s="675">
        <v>227</v>
      </c>
      <c r="K77" s="675">
        <v>759</v>
      </c>
      <c r="L77" s="675">
        <v>142</v>
      </c>
      <c r="M77" s="675">
        <f t="shared" si="27"/>
        <v>5309</v>
      </c>
      <c r="N77" s="675">
        <f t="shared" si="25"/>
        <v>2914</v>
      </c>
      <c r="O77" s="675">
        <f t="shared" si="26"/>
        <v>8223</v>
      </c>
      <c r="P77" s="996" t="s">
        <v>49</v>
      </c>
      <c r="Q77" s="996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</row>
    <row r="78" spans="1:28" ht="21" customHeight="1" x14ac:dyDescent="0.2">
      <c r="A78" s="995" t="s">
        <v>23</v>
      </c>
      <c r="B78" s="995"/>
      <c r="C78" s="675">
        <v>789</v>
      </c>
      <c r="D78" s="675">
        <v>720</v>
      </c>
      <c r="E78" s="675">
        <v>723</v>
      </c>
      <c r="F78" s="675">
        <v>589</v>
      </c>
      <c r="G78" s="675">
        <v>723</v>
      </c>
      <c r="H78" s="675">
        <v>474</v>
      </c>
      <c r="I78" s="675">
        <v>525</v>
      </c>
      <c r="J78" s="675">
        <v>280</v>
      </c>
      <c r="K78" s="675">
        <v>863</v>
      </c>
      <c r="L78" s="675">
        <v>265</v>
      </c>
      <c r="M78" s="675">
        <f t="shared" si="27"/>
        <v>3623</v>
      </c>
      <c r="N78" s="675">
        <f t="shared" si="25"/>
        <v>2328</v>
      </c>
      <c r="O78" s="675">
        <f t="shared" si="26"/>
        <v>5951</v>
      </c>
      <c r="P78" s="996" t="s">
        <v>24</v>
      </c>
      <c r="Q78" s="996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</row>
    <row r="79" spans="1:28" ht="21" customHeight="1" x14ac:dyDescent="0.2">
      <c r="A79" s="995" t="s">
        <v>25</v>
      </c>
      <c r="B79" s="995"/>
      <c r="C79" s="675">
        <v>519</v>
      </c>
      <c r="D79" s="675">
        <v>507</v>
      </c>
      <c r="E79" s="675">
        <v>629</v>
      </c>
      <c r="F79" s="675">
        <v>396</v>
      </c>
      <c r="G79" s="675">
        <v>596</v>
      </c>
      <c r="H79" s="675">
        <v>337</v>
      </c>
      <c r="I79" s="675">
        <v>498</v>
      </c>
      <c r="J79" s="675">
        <v>168</v>
      </c>
      <c r="K79" s="675">
        <v>862</v>
      </c>
      <c r="L79" s="675">
        <v>103</v>
      </c>
      <c r="M79" s="675">
        <f t="shared" si="27"/>
        <v>3104</v>
      </c>
      <c r="N79" s="675">
        <f t="shared" si="25"/>
        <v>1511</v>
      </c>
      <c r="O79" s="675">
        <f t="shared" si="26"/>
        <v>4615</v>
      </c>
      <c r="P79" s="996" t="s">
        <v>50</v>
      </c>
      <c r="Q79" s="996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</row>
    <row r="80" spans="1:28" ht="21" customHeight="1" x14ac:dyDescent="0.2">
      <c r="A80" s="995" t="s">
        <v>64</v>
      </c>
      <c r="B80" s="995"/>
      <c r="C80" s="675">
        <v>607</v>
      </c>
      <c r="D80" s="675">
        <v>691</v>
      </c>
      <c r="E80" s="675">
        <v>796</v>
      </c>
      <c r="F80" s="675">
        <v>447</v>
      </c>
      <c r="G80" s="675">
        <v>535</v>
      </c>
      <c r="H80" s="675">
        <v>251</v>
      </c>
      <c r="I80" s="675">
        <v>337</v>
      </c>
      <c r="J80" s="675">
        <v>180</v>
      </c>
      <c r="K80" s="675">
        <v>464</v>
      </c>
      <c r="L80" s="675">
        <v>100</v>
      </c>
      <c r="M80" s="675">
        <f t="shared" si="27"/>
        <v>2739</v>
      </c>
      <c r="N80" s="675">
        <f t="shared" si="25"/>
        <v>1669</v>
      </c>
      <c r="O80" s="675">
        <f t="shared" si="26"/>
        <v>4408</v>
      </c>
      <c r="P80" s="996" t="s">
        <v>51</v>
      </c>
      <c r="Q80" s="996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</row>
    <row r="81" spans="1:28" ht="21" customHeight="1" x14ac:dyDescent="0.2">
      <c r="A81" s="995" t="s">
        <v>27</v>
      </c>
      <c r="B81" s="995"/>
      <c r="C81" s="675">
        <v>419</v>
      </c>
      <c r="D81" s="675">
        <v>273</v>
      </c>
      <c r="E81" s="675">
        <v>500</v>
      </c>
      <c r="F81" s="675">
        <v>255</v>
      </c>
      <c r="G81" s="675">
        <v>508</v>
      </c>
      <c r="H81" s="675">
        <v>240</v>
      </c>
      <c r="I81" s="675">
        <v>403</v>
      </c>
      <c r="J81" s="675">
        <v>163</v>
      </c>
      <c r="K81" s="675">
        <v>511</v>
      </c>
      <c r="L81" s="675">
        <v>90</v>
      </c>
      <c r="M81" s="675">
        <f t="shared" si="27"/>
        <v>2341</v>
      </c>
      <c r="N81" s="675">
        <f t="shared" si="25"/>
        <v>1021</v>
      </c>
      <c r="O81" s="675">
        <f t="shared" si="26"/>
        <v>3362</v>
      </c>
      <c r="P81" s="996" t="s">
        <v>28</v>
      </c>
      <c r="Q81" s="996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</row>
    <row r="82" spans="1:28" ht="21" customHeight="1" x14ac:dyDescent="0.2">
      <c r="A82" s="995" t="s">
        <v>29</v>
      </c>
      <c r="B82" s="995"/>
      <c r="C82" s="675">
        <v>620</v>
      </c>
      <c r="D82" s="675">
        <v>282</v>
      </c>
      <c r="E82" s="675">
        <v>523</v>
      </c>
      <c r="F82" s="675">
        <v>197</v>
      </c>
      <c r="G82" s="675">
        <v>328</v>
      </c>
      <c r="H82" s="675">
        <v>170</v>
      </c>
      <c r="I82" s="675">
        <v>343</v>
      </c>
      <c r="J82" s="675">
        <v>91</v>
      </c>
      <c r="K82" s="675">
        <v>523</v>
      </c>
      <c r="L82" s="675">
        <v>62</v>
      </c>
      <c r="M82" s="675">
        <f t="shared" si="27"/>
        <v>2337</v>
      </c>
      <c r="N82" s="675">
        <f t="shared" si="25"/>
        <v>802</v>
      </c>
      <c r="O82" s="675">
        <f t="shared" si="26"/>
        <v>3139</v>
      </c>
      <c r="P82" s="996" t="s">
        <v>30</v>
      </c>
      <c r="Q82" s="996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</row>
    <row r="83" spans="1:28" ht="21" customHeight="1" x14ac:dyDescent="0.2">
      <c r="A83" s="995" t="s">
        <v>31</v>
      </c>
      <c r="B83" s="995"/>
      <c r="C83" s="675">
        <v>1475</v>
      </c>
      <c r="D83" s="675">
        <v>861</v>
      </c>
      <c r="E83" s="675">
        <v>1609</v>
      </c>
      <c r="F83" s="675">
        <v>853</v>
      </c>
      <c r="G83" s="675">
        <v>1274</v>
      </c>
      <c r="H83" s="675">
        <v>555</v>
      </c>
      <c r="I83" s="675">
        <v>1116</v>
      </c>
      <c r="J83" s="675">
        <v>362</v>
      </c>
      <c r="K83" s="675">
        <v>942</v>
      </c>
      <c r="L83" s="675">
        <v>198</v>
      </c>
      <c r="M83" s="675">
        <f t="shared" si="27"/>
        <v>6416</v>
      </c>
      <c r="N83" s="675">
        <f t="shared" si="25"/>
        <v>2829</v>
      </c>
      <c r="O83" s="675">
        <f t="shared" si="26"/>
        <v>9245</v>
      </c>
      <c r="P83" s="996" t="s">
        <v>32</v>
      </c>
      <c r="Q83" s="996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</row>
    <row r="84" spans="1:28" ht="21" customHeight="1" x14ac:dyDescent="0.2">
      <c r="A84" s="995" t="s">
        <v>33</v>
      </c>
      <c r="B84" s="995"/>
      <c r="C84" s="675">
        <v>530</v>
      </c>
      <c r="D84" s="675">
        <v>526</v>
      </c>
      <c r="E84" s="675">
        <v>485</v>
      </c>
      <c r="F84" s="675">
        <v>379</v>
      </c>
      <c r="G84" s="675">
        <v>301</v>
      </c>
      <c r="H84" s="675">
        <v>225</v>
      </c>
      <c r="I84" s="675">
        <v>178</v>
      </c>
      <c r="J84" s="675">
        <v>172</v>
      </c>
      <c r="K84" s="675">
        <v>318</v>
      </c>
      <c r="L84" s="675">
        <v>64</v>
      </c>
      <c r="M84" s="675">
        <f t="shared" si="27"/>
        <v>1812</v>
      </c>
      <c r="N84" s="675">
        <f t="shared" si="25"/>
        <v>1366</v>
      </c>
      <c r="O84" s="675">
        <f t="shared" si="26"/>
        <v>3178</v>
      </c>
      <c r="P84" s="996" t="s">
        <v>34</v>
      </c>
      <c r="Q84" s="996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</row>
    <row r="85" spans="1:28" ht="21" customHeight="1" thickBot="1" x14ac:dyDescent="0.25">
      <c r="A85" s="1006" t="s">
        <v>35</v>
      </c>
      <c r="B85" s="1006"/>
      <c r="C85" s="678">
        <v>2372</v>
      </c>
      <c r="D85" s="678">
        <v>1154</v>
      </c>
      <c r="E85" s="678">
        <v>2060</v>
      </c>
      <c r="F85" s="678">
        <v>1133</v>
      </c>
      <c r="G85" s="678">
        <v>1495</v>
      </c>
      <c r="H85" s="678">
        <v>832</v>
      </c>
      <c r="I85" s="678">
        <v>1307</v>
      </c>
      <c r="J85" s="678">
        <v>356</v>
      </c>
      <c r="K85" s="678">
        <v>1275</v>
      </c>
      <c r="L85" s="678">
        <v>297</v>
      </c>
      <c r="M85" s="309">
        <f t="shared" si="27"/>
        <v>8509</v>
      </c>
      <c r="N85" s="309">
        <f t="shared" si="25"/>
        <v>3772</v>
      </c>
      <c r="O85" s="309">
        <f t="shared" si="26"/>
        <v>12281</v>
      </c>
      <c r="P85" s="1007" t="s">
        <v>52</v>
      </c>
      <c r="Q85" s="1007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</row>
    <row r="86" spans="1:28" ht="21" customHeight="1" thickBot="1" x14ac:dyDescent="0.25">
      <c r="A86" s="1079" t="s">
        <v>8</v>
      </c>
      <c r="B86" s="1079"/>
      <c r="C86" s="679">
        <f>SUM(C66:C85)</f>
        <v>18890</v>
      </c>
      <c r="D86" s="679">
        <f t="shared" ref="D86:O86" si="28">SUM(D66:D85)</f>
        <v>14908</v>
      </c>
      <c r="E86" s="679">
        <f t="shared" si="28"/>
        <v>14930</v>
      </c>
      <c r="F86" s="679">
        <f t="shared" si="28"/>
        <v>9912</v>
      </c>
      <c r="G86" s="679">
        <f t="shared" si="28"/>
        <v>11642</v>
      </c>
      <c r="H86" s="679">
        <f t="shared" si="28"/>
        <v>6099</v>
      </c>
      <c r="I86" s="679">
        <f t="shared" si="28"/>
        <v>10194</v>
      </c>
      <c r="J86" s="679">
        <f t="shared" si="28"/>
        <v>3731</v>
      </c>
      <c r="K86" s="679">
        <f t="shared" si="28"/>
        <v>10529</v>
      </c>
      <c r="L86" s="679">
        <f t="shared" si="28"/>
        <v>2663</v>
      </c>
      <c r="M86" s="679">
        <f t="shared" si="28"/>
        <v>66185</v>
      </c>
      <c r="N86" s="679">
        <f t="shared" si="28"/>
        <v>37313</v>
      </c>
      <c r="O86" s="679">
        <f t="shared" si="28"/>
        <v>103498</v>
      </c>
      <c r="P86" s="1037" t="s">
        <v>381</v>
      </c>
      <c r="Q86" s="1037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</row>
    <row r="87" spans="1:28" ht="22.5" customHeight="1" thickTop="1" x14ac:dyDescent="0.2">
      <c r="A87" s="693"/>
      <c r="B87" s="693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678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</row>
    <row r="88" spans="1:28" ht="22.5" customHeight="1" x14ac:dyDescent="0.2">
      <c r="A88" s="693"/>
      <c r="B88" s="693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678"/>
      <c r="S88" s="623"/>
      <c r="T88" s="623"/>
      <c r="U88" s="623"/>
      <c r="V88" s="623"/>
      <c r="W88" s="623"/>
      <c r="X88" s="623"/>
      <c r="Y88" s="623"/>
      <c r="Z88" s="623"/>
      <c r="AA88" s="623"/>
      <c r="AB88" s="623"/>
    </row>
    <row r="89" spans="1:28" ht="22.5" customHeight="1" x14ac:dyDescent="0.2">
      <c r="A89" s="693"/>
      <c r="B89" s="693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678"/>
      <c r="S89" s="623"/>
      <c r="T89" s="623"/>
      <c r="U89" s="623"/>
      <c r="V89" s="623"/>
      <c r="W89" s="623"/>
      <c r="X89" s="623"/>
      <c r="Y89" s="623"/>
      <c r="Z89" s="623"/>
      <c r="AA89" s="623"/>
      <c r="AB89" s="623"/>
    </row>
  </sheetData>
  <mergeCells count="150"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A66:B66"/>
    <mergeCell ref="P66:Q66"/>
    <mergeCell ref="A59:Q59"/>
    <mergeCell ref="A60:Q60"/>
    <mergeCell ref="A61:O61"/>
    <mergeCell ref="P61:Q61"/>
    <mergeCell ref="A62:B65"/>
    <mergeCell ref="C62:D62"/>
    <mergeCell ref="E62:F62"/>
    <mergeCell ref="G62:H62"/>
    <mergeCell ref="I62:J62"/>
    <mergeCell ref="K62:L62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A37:B37"/>
    <mergeCell ref="P37:Q37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8:B8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9:B9"/>
    <mergeCell ref="P9:Q9"/>
    <mergeCell ref="P8:Q8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2" right="0.2" top="1" bottom="0.75" header="0.3" footer="0.3"/>
  <pageSetup paperSize="9" scale="75" firstPageNumber="7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29"/>
  <sheetViews>
    <sheetView rightToLeft="1" view="pageBreakPreview" topLeftCell="A16" zoomScale="82" zoomScaleNormal="80" zoomScaleSheetLayoutView="82" workbookViewId="0">
      <selection activeCell="E15" sqref="E15"/>
    </sheetView>
  </sheetViews>
  <sheetFormatPr defaultRowHeight="20.25" x14ac:dyDescent="0.3"/>
  <cols>
    <col min="1" max="1" width="2.75" style="181" customWidth="1"/>
    <col min="2" max="2" width="6.08203125" style="181" customWidth="1"/>
    <col min="3" max="3" width="6.33203125" style="181" customWidth="1"/>
    <col min="4" max="4" width="7" style="181" customWidth="1"/>
    <col min="5" max="5" width="6.4140625" style="181" customWidth="1"/>
    <col min="6" max="6" width="6.5" style="181" customWidth="1"/>
    <col min="7" max="7" width="6.6640625" style="181" customWidth="1"/>
    <col min="8" max="8" width="6.9140625" style="181" customWidth="1"/>
    <col min="9" max="9" width="6.6640625" style="181" customWidth="1"/>
    <col min="10" max="10" width="6.9140625" style="181" customWidth="1"/>
    <col min="11" max="11" width="6.75" style="181" customWidth="1"/>
    <col min="12" max="12" width="7.33203125" style="181" customWidth="1"/>
    <col min="13" max="13" width="6.9140625" style="181" customWidth="1"/>
    <col min="14" max="14" width="7.33203125" style="181" customWidth="1"/>
    <col min="15" max="15" width="6.9140625" style="181" customWidth="1"/>
    <col min="16" max="16" width="9.4140625" style="181" customWidth="1"/>
    <col min="17" max="17" width="3" style="181" customWidth="1"/>
    <col min="18" max="16384" width="8.6640625" style="181"/>
  </cols>
  <sheetData>
    <row r="1" spans="1:28" ht="26.25" customHeight="1" x14ac:dyDescent="0.3">
      <c r="A1" s="1097" t="s">
        <v>585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8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42" customHeight="1" x14ac:dyDescent="0.3">
      <c r="A2" s="1077" t="s">
        <v>535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92" customFormat="1" ht="18.75" thickBot="1" x14ac:dyDescent="0.3">
      <c r="A3" s="1093" t="s">
        <v>1194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106" t="s">
        <v>1195</v>
      </c>
      <c r="Q3" s="1106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1:28" ht="26.25" customHeight="1" thickTop="1" x14ac:dyDescent="0.3">
      <c r="A4" s="987" t="s">
        <v>0</v>
      </c>
      <c r="B4" s="987"/>
      <c r="C4" s="1074" t="s">
        <v>215</v>
      </c>
      <c r="D4" s="1074"/>
      <c r="E4" s="1074" t="s">
        <v>71</v>
      </c>
      <c r="F4" s="1074"/>
      <c r="G4" s="1074" t="s">
        <v>72</v>
      </c>
      <c r="H4" s="1074"/>
      <c r="I4" s="1074" t="s">
        <v>73</v>
      </c>
      <c r="J4" s="1074"/>
      <c r="K4" s="1074" t="s">
        <v>74</v>
      </c>
      <c r="L4" s="1074"/>
      <c r="M4" s="1074" t="s">
        <v>8</v>
      </c>
      <c r="N4" s="1074"/>
      <c r="O4" s="1074"/>
      <c r="P4" s="1012" t="s">
        <v>439</v>
      </c>
      <c r="Q4" s="1012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2.5" customHeight="1" x14ac:dyDescent="0.3">
      <c r="A5" s="988"/>
      <c r="B5" s="988"/>
      <c r="C5" s="1075" t="s">
        <v>91</v>
      </c>
      <c r="D5" s="1075"/>
      <c r="E5" s="1075" t="s">
        <v>81</v>
      </c>
      <c r="F5" s="1075"/>
      <c r="G5" s="1075" t="s">
        <v>82</v>
      </c>
      <c r="H5" s="1075"/>
      <c r="I5" s="1075" t="s">
        <v>83</v>
      </c>
      <c r="J5" s="1075"/>
      <c r="K5" s="1075" t="s">
        <v>84</v>
      </c>
      <c r="L5" s="1075"/>
      <c r="M5" s="1075" t="s">
        <v>12</v>
      </c>
      <c r="N5" s="1075"/>
      <c r="O5" s="1075"/>
      <c r="P5" s="1013"/>
      <c r="Q5" s="101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21" customHeight="1" x14ac:dyDescent="0.3">
      <c r="A6" s="988"/>
      <c r="B6" s="988"/>
      <c r="C6" s="190" t="s">
        <v>85</v>
      </c>
      <c r="D6" s="190" t="s">
        <v>42</v>
      </c>
      <c r="E6" s="190" t="s">
        <v>85</v>
      </c>
      <c r="F6" s="190" t="s">
        <v>42</v>
      </c>
      <c r="G6" s="190" t="s">
        <v>85</v>
      </c>
      <c r="H6" s="190" t="s">
        <v>42</v>
      </c>
      <c r="I6" s="190" t="s">
        <v>85</v>
      </c>
      <c r="J6" s="190" t="s">
        <v>42</v>
      </c>
      <c r="K6" s="190" t="s">
        <v>85</v>
      </c>
      <c r="L6" s="190" t="s">
        <v>42</v>
      </c>
      <c r="M6" s="190" t="s">
        <v>85</v>
      </c>
      <c r="N6" s="190" t="s">
        <v>42</v>
      </c>
      <c r="O6" s="190" t="s">
        <v>90</v>
      </c>
      <c r="P6" s="1013"/>
      <c r="Q6" s="101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9.5" customHeight="1" thickBot="1" x14ac:dyDescent="0.35">
      <c r="A7" s="989"/>
      <c r="B7" s="989"/>
      <c r="C7" s="196" t="s">
        <v>13</v>
      </c>
      <c r="D7" s="196" t="s">
        <v>10</v>
      </c>
      <c r="E7" s="196" t="s">
        <v>9</v>
      </c>
      <c r="F7" s="196" t="s">
        <v>10</v>
      </c>
      <c r="G7" s="196" t="s">
        <v>13</v>
      </c>
      <c r="H7" s="196" t="s">
        <v>10</v>
      </c>
      <c r="I7" s="196" t="s">
        <v>13</v>
      </c>
      <c r="J7" s="196" t="s">
        <v>10</v>
      </c>
      <c r="K7" s="196" t="s">
        <v>13</v>
      </c>
      <c r="L7" s="196" t="s">
        <v>10</v>
      </c>
      <c r="M7" s="196" t="s">
        <v>13</v>
      </c>
      <c r="N7" s="196" t="s">
        <v>10</v>
      </c>
      <c r="O7" s="196" t="s">
        <v>12</v>
      </c>
      <c r="P7" s="1014"/>
      <c r="Q7" s="1014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x14ac:dyDescent="0.3">
      <c r="A8" s="992" t="s">
        <v>525</v>
      </c>
      <c r="B8" s="992"/>
      <c r="C8" s="33">
        <v>928</v>
      </c>
      <c r="D8" s="33">
        <v>725</v>
      </c>
      <c r="E8" s="33">
        <v>1095</v>
      </c>
      <c r="F8" s="33">
        <v>805</v>
      </c>
      <c r="G8" s="33">
        <v>1334</v>
      </c>
      <c r="H8" s="33">
        <v>587</v>
      </c>
      <c r="I8" s="33">
        <v>1260</v>
      </c>
      <c r="J8" s="33">
        <v>508</v>
      </c>
      <c r="K8" s="33">
        <v>1904</v>
      </c>
      <c r="L8" s="33">
        <v>644</v>
      </c>
      <c r="M8" s="328">
        <f>SUM(C8,E8,G8,I8,K8)</f>
        <v>6521</v>
      </c>
      <c r="N8" s="328">
        <f>SUM(D8,F8,H8,J8,L8)</f>
        <v>3269</v>
      </c>
      <c r="O8" s="328">
        <f>SUM(M8:N8)</f>
        <v>9790</v>
      </c>
      <c r="P8" s="991" t="s">
        <v>743</v>
      </c>
      <c r="Q8" s="991"/>
      <c r="R8" s="3"/>
      <c r="S8" s="3"/>
      <c r="T8" s="3"/>
      <c r="U8" s="3"/>
      <c r="V8" s="3"/>
      <c r="W8" s="3"/>
      <c r="X8" s="3"/>
    </row>
    <row r="9" spans="1:28" x14ac:dyDescent="0.3">
      <c r="A9" s="995" t="s">
        <v>14</v>
      </c>
      <c r="B9" s="995"/>
      <c r="C9" s="309">
        <v>1122</v>
      </c>
      <c r="D9" s="309">
        <v>762</v>
      </c>
      <c r="E9" s="309">
        <v>986</v>
      </c>
      <c r="F9" s="309">
        <v>612</v>
      </c>
      <c r="G9" s="309">
        <v>1213</v>
      </c>
      <c r="H9" s="309">
        <v>410</v>
      </c>
      <c r="I9" s="309">
        <v>330</v>
      </c>
      <c r="J9" s="309">
        <v>422</v>
      </c>
      <c r="K9" s="309">
        <v>527</v>
      </c>
      <c r="L9" s="309">
        <v>466</v>
      </c>
      <c r="M9" s="34">
        <f t="shared" ref="M9:M27" si="0">SUM(C9,E9,G9,I9,K9)</f>
        <v>4178</v>
      </c>
      <c r="N9" s="34">
        <f t="shared" ref="N9:N27" si="1">SUM(D9,F9,H9,J9,L9)</f>
        <v>2672</v>
      </c>
      <c r="O9" s="34">
        <f t="shared" ref="O9:O27" si="2">SUM(M9:N9)</f>
        <v>6850</v>
      </c>
      <c r="P9" s="994" t="s">
        <v>15</v>
      </c>
      <c r="Q9" s="994"/>
      <c r="R9" s="3"/>
      <c r="S9" s="3"/>
      <c r="T9" s="3"/>
      <c r="U9" s="3"/>
      <c r="V9" s="3"/>
      <c r="W9" s="3"/>
      <c r="X9" s="3"/>
    </row>
    <row r="10" spans="1:28" ht="21.75" customHeight="1" x14ac:dyDescent="0.3">
      <c r="A10" s="995" t="s">
        <v>16</v>
      </c>
      <c r="B10" s="995"/>
      <c r="C10" s="34">
        <v>841</v>
      </c>
      <c r="D10" s="34">
        <v>1007</v>
      </c>
      <c r="E10" s="34">
        <v>548</v>
      </c>
      <c r="F10" s="34">
        <v>651</v>
      </c>
      <c r="G10" s="34">
        <v>503</v>
      </c>
      <c r="H10" s="34">
        <v>377</v>
      </c>
      <c r="I10" s="34">
        <v>432</v>
      </c>
      <c r="J10" s="34">
        <v>262</v>
      </c>
      <c r="K10" s="34">
        <v>788</v>
      </c>
      <c r="L10" s="34">
        <v>257</v>
      </c>
      <c r="M10" s="34">
        <f t="shared" si="0"/>
        <v>3112</v>
      </c>
      <c r="N10" s="34">
        <f t="shared" si="1"/>
        <v>2554</v>
      </c>
      <c r="O10" s="34">
        <f t="shared" si="2"/>
        <v>5666</v>
      </c>
      <c r="P10" s="996" t="s">
        <v>17</v>
      </c>
      <c r="Q10" s="996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1.75" customHeight="1" x14ac:dyDescent="0.3">
      <c r="A11" s="995" t="s">
        <v>18</v>
      </c>
      <c r="B11" s="995"/>
      <c r="C11" s="34">
        <v>1813</v>
      </c>
      <c r="D11" s="34">
        <v>1495</v>
      </c>
      <c r="E11" s="34">
        <v>1061</v>
      </c>
      <c r="F11" s="34">
        <v>998</v>
      </c>
      <c r="G11" s="34">
        <v>859</v>
      </c>
      <c r="H11" s="34">
        <v>616</v>
      </c>
      <c r="I11" s="34">
        <v>638</v>
      </c>
      <c r="J11" s="34">
        <v>391</v>
      </c>
      <c r="K11" s="34">
        <v>494</v>
      </c>
      <c r="L11" s="34">
        <v>344</v>
      </c>
      <c r="M11" s="34">
        <f t="shared" si="0"/>
        <v>4865</v>
      </c>
      <c r="N11" s="34">
        <f t="shared" si="1"/>
        <v>3844</v>
      </c>
      <c r="O11" s="34">
        <f t="shared" si="2"/>
        <v>8709</v>
      </c>
      <c r="P11" s="996" t="s">
        <v>19</v>
      </c>
      <c r="Q11" s="996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1.75" customHeight="1" x14ac:dyDescent="0.3">
      <c r="A12" s="997" t="s">
        <v>20</v>
      </c>
      <c r="B12" s="290" t="s">
        <v>399</v>
      </c>
      <c r="C12" s="34">
        <v>1169</v>
      </c>
      <c r="D12" s="34">
        <v>1374</v>
      </c>
      <c r="E12" s="34">
        <v>687</v>
      </c>
      <c r="F12" s="34">
        <v>899</v>
      </c>
      <c r="G12" s="34">
        <v>631</v>
      </c>
      <c r="H12" s="34">
        <v>481</v>
      </c>
      <c r="I12" s="34">
        <v>516</v>
      </c>
      <c r="J12" s="34">
        <v>269</v>
      </c>
      <c r="K12" s="34">
        <v>474</v>
      </c>
      <c r="L12" s="34">
        <v>207</v>
      </c>
      <c r="M12" s="34">
        <f t="shared" si="0"/>
        <v>3477</v>
      </c>
      <c r="N12" s="34">
        <f t="shared" si="1"/>
        <v>3230</v>
      </c>
      <c r="O12" s="34">
        <f t="shared" si="2"/>
        <v>6707</v>
      </c>
      <c r="P12" s="291" t="s">
        <v>43</v>
      </c>
      <c r="Q12" s="1000" t="s">
        <v>380</v>
      </c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1.75" customHeight="1" x14ac:dyDescent="0.3">
      <c r="A13" s="998"/>
      <c r="B13" s="290" t="s">
        <v>400</v>
      </c>
      <c r="C13" s="34">
        <v>2005</v>
      </c>
      <c r="D13" s="34">
        <v>2250</v>
      </c>
      <c r="E13" s="34">
        <v>1016</v>
      </c>
      <c r="F13" s="34">
        <v>1034</v>
      </c>
      <c r="G13" s="34">
        <v>850</v>
      </c>
      <c r="H13" s="34">
        <v>517</v>
      </c>
      <c r="I13" s="34">
        <v>692</v>
      </c>
      <c r="J13" s="34">
        <v>308</v>
      </c>
      <c r="K13" s="34">
        <v>637</v>
      </c>
      <c r="L13" s="34">
        <v>280</v>
      </c>
      <c r="M13" s="34">
        <f t="shared" si="0"/>
        <v>5200</v>
      </c>
      <c r="N13" s="34">
        <f t="shared" si="1"/>
        <v>4389</v>
      </c>
      <c r="O13" s="34">
        <f t="shared" si="2"/>
        <v>9589</v>
      </c>
      <c r="P13" s="291" t="s">
        <v>44</v>
      </c>
      <c r="Q13" s="1001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21.75" customHeight="1" x14ac:dyDescent="0.3">
      <c r="A14" s="998"/>
      <c r="B14" s="290" t="s">
        <v>401</v>
      </c>
      <c r="C14" s="34">
        <v>626</v>
      </c>
      <c r="D14" s="34">
        <v>562</v>
      </c>
      <c r="E14" s="34">
        <v>663</v>
      </c>
      <c r="F14" s="34">
        <v>507</v>
      </c>
      <c r="G14" s="34">
        <v>544</v>
      </c>
      <c r="H14" s="34">
        <v>324</v>
      </c>
      <c r="I14" s="34">
        <v>314</v>
      </c>
      <c r="J14" s="34">
        <v>239</v>
      </c>
      <c r="K14" s="34">
        <v>251</v>
      </c>
      <c r="L14" s="34">
        <v>181</v>
      </c>
      <c r="M14" s="34">
        <f t="shared" si="0"/>
        <v>2398</v>
      </c>
      <c r="N14" s="34">
        <f t="shared" si="1"/>
        <v>1813</v>
      </c>
      <c r="O14" s="34">
        <f t="shared" si="2"/>
        <v>4211</v>
      </c>
      <c r="P14" s="291" t="s">
        <v>45</v>
      </c>
      <c r="Q14" s="1001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1.75" customHeight="1" x14ac:dyDescent="0.3">
      <c r="A15" s="998"/>
      <c r="B15" s="290" t="s">
        <v>382</v>
      </c>
      <c r="C15" s="34">
        <v>667</v>
      </c>
      <c r="D15" s="34">
        <v>767</v>
      </c>
      <c r="E15" s="34">
        <v>508</v>
      </c>
      <c r="F15" s="34">
        <v>444</v>
      </c>
      <c r="G15" s="34">
        <v>394</v>
      </c>
      <c r="H15" s="34">
        <v>265</v>
      </c>
      <c r="I15" s="34">
        <v>422</v>
      </c>
      <c r="J15" s="34">
        <v>206</v>
      </c>
      <c r="K15" s="34">
        <v>388</v>
      </c>
      <c r="L15" s="34">
        <v>232</v>
      </c>
      <c r="M15" s="34">
        <f t="shared" si="0"/>
        <v>2379</v>
      </c>
      <c r="N15" s="34">
        <f t="shared" si="1"/>
        <v>1914</v>
      </c>
      <c r="O15" s="34">
        <f t="shared" si="2"/>
        <v>4293</v>
      </c>
      <c r="P15" s="291" t="s">
        <v>46</v>
      </c>
      <c r="Q15" s="1001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21.75" customHeight="1" x14ac:dyDescent="0.3">
      <c r="A16" s="998"/>
      <c r="B16" s="290" t="s">
        <v>383</v>
      </c>
      <c r="C16" s="34">
        <v>1756</v>
      </c>
      <c r="D16" s="34">
        <v>1935</v>
      </c>
      <c r="E16" s="34">
        <v>1041</v>
      </c>
      <c r="F16" s="34">
        <v>848</v>
      </c>
      <c r="G16" s="34">
        <v>828</v>
      </c>
      <c r="H16" s="34">
        <v>529</v>
      </c>
      <c r="I16" s="34">
        <v>792</v>
      </c>
      <c r="J16" s="34">
        <v>343</v>
      </c>
      <c r="K16" s="34">
        <v>1184</v>
      </c>
      <c r="L16" s="34">
        <v>343</v>
      </c>
      <c r="M16" s="34">
        <f t="shared" si="0"/>
        <v>5601</v>
      </c>
      <c r="N16" s="34">
        <f t="shared" si="1"/>
        <v>3998</v>
      </c>
      <c r="O16" s="34">
        <f t="shared" si="2"/>
        <v>9599</v>
      </c>
      <c r="P16" s="291" t="s">
        <v>47</v>
      </c>
      <c r="Q16" s="1001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21.75" customHeight="1" x14ac:dyDescent="0.3">
      <c r="A17" s="999"/>
      <c r="B17" s="290" t="s">
        <v>384</v>
      </c>
      <c r="C17" s="34">
        <v>692</v>
      </c>
      <c r="D17" s="34">
        <v>770</v>
      </c>
      <c r="E17" s="34">
        <v>605</v>
      </c>
      <c r="F17" s="34">
        <v>571</v>
      </c>
      <c r="G17" s="34">
        <v>464</v>
      </c>
      <c r="H17" s="34">
        <v>318</v>
      </c>
      <c r="I17" s="34">
        <v>427</v>
      </c>
      <c r="J17" s="34">
        <v>191</v>
      </c>
      <c r="K17" s="34">
        <v>393</v>
      </c>
      <c r="L17" s="34">
        <v>168</v>
      </c>
      <c r="M17" s="34">
        <f t="shared" si="0"/>
        <v>2581</v>
      </c>
      <c r="N17" s="34">
        <f t="shared" si="1"/>
        <v>2018</v>
      </c>
      <c r="O17" s="34">
        <f t="shared" si="2"/>
        <v>4599</v>
      </c>
      <c r="P17" s="291" t="s">
        <v>48</v>
      </c>
      <c r="Q17" s="1002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21.75" customHeight="1" x14ac:dyDescent="0.3">
      <c r="A18" s="995" t="s">
        <v>397</v>
      </c>
      <c r="B18" s="995"/>
      <c r="C18" s="34">
        <v>851</v>
      </c>
      <c r="D18" s="34">
        <v>704</v>
      </c>
      <c r="E18" s="34">
        <v>884</v>
      </c>
      <c r="F18" s="34">
        <v>619</v>
      </c>
      <c r="G18" s="34">
        <v>951</v>
      </c>
      <c r="H18" s="34">
        <v>411</v>
      </c>
      <c r="I18" s="34">
        <v>994</v>
      </c>
      <c r="J18" s="34">
        <v>312</v>
      </c>
      <c r="K18" s="34">
        <v>1517</v>
      </c>
      <c r="L18" s="34">
        <v>614</v>
      </c>
      <c r="M18" s="34">
        <f t="shared" si="0"/>
        <v>5197</v>
      </c>
      <c r="N18" s="34">
        <f t="shared" si="1"/>
        <v>2660</v>
      </c>
      <c r="O18" s="34">
        <f t="shared" si="2"/>
        <v>7857</v>
      </c>
      <c r="P18" s="996" t="s">
        <v>438</v>
      </c>
      <c r="Q18" s="996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21.75" customHeight="1" x14ac:dyDescent="0.3">
      <c r="A19" s="995" t="s">
        <v>22</v>
      </c>
      <c r="B19" s="995"/>
      <c r="C19" s="34">
        <v>1534</v>
      </c>
      <c r="D19" s="34">
        <v>1407</v>
      </c>
      <c r="E19" s="34">
        <v>1313</v>
      </c>
      <c r="F19" s="34">
        <v>833</v>
      </c>
      <c r="G19" s="34">
        <v>1109</v>
      </c>
      <c r="H19" s="34">
        <v>517</v>
      </c>
      <c r="I19" s="34">
        <v>799</v>
      </c>
      <c r="J19" s="34">
        <v>329</v>
      </c>
      <c r="K19" s="34">
        <v>842</v>
      </c>
      <c r="L19" s="34">
        <v>264</v>
      </c>
      <c r="M19" s="34">
        <f t="shared" si="0"/>
        <v>5597</v>
      </c>
      <c r="N19" s="34">
        <f t="shared" si="1"/>
        <v>3350</v>
      </c>
      <c r="O19" s="34">
        <f t="shared" si="2"/>
        <v>8947</v>
      </c>
      <c r="P19" s="996" t="s">
        <v>49</v>
      </c>
      <c r="Q19" s="996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21.75" customHeight="1" x14ac:dyDescent="0.3">
      <c r="A20" s="995" t="s">
        <v>23</v>
      </c>
      <c r="B20" s="995"/>
      <c r="C20" s="34">
        <v>374</v>
      </c>
      <c r="D20" s="34">
        <v>518</v>
      </c>
      <c r="E20" s="34">
        <v>530</v>
      </c>
      <c r="F20" s="34">
        <v>487</v>
      </c>
      <c r="G20" s="34">
        <v>508</v>
      </c>
      <c r="H20" s="34">
        <v>325</v>
      </c>
      <c r="I20" s="34">
        <v>358</v>
      </c>
      <c r="J20" s="34">
        <v>258</v>
      </c>
      <c r="K20" s="34">
        <v>603</v>
      </c>
      <c r="L20" s="34">
        <v>214</v>
      </c>
      <c r="M20" s="34">
        <f t="shared" si="0"/>
        <v>2373</v>
      </c>
      <c r="N20" s="34">
        <f t="shared" si="1"/>
        <v>1802</v>
      </c>
      <c r="O20" s="34">
        <f t="shared" si="2"/>
        <v>4175</v>
      </c>
      <c r="P20" s="996" t="s">
        <v>24</v>
      </c>
      <c r="Q20" s="996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21.75" customHeight="1" x14ac:dyDescent="0.3">
      <c r="A21" s="995" t="s">
        <v>25</v>
      </c>
      <c r="B21" s="995"/>
      <c r="C21" s="34">
        <v>434</v>
      </c>
      <c r="D21" s="34">
        <v>642</v>
      </c>
      <c r="E21" s="34">
        <v>499</v>
      </c>
      <c r="F21" s="34">
        <v>505</v>
      </c>
      <c r="G21" s="34">
        <v>570</v>
      </c>
      <c r="H21" s="34">
        <v>319</v>
      </c>
      <c r="I21" s="34">
        <v>530</v>
      </c>
      <c r="J21" s="34">
        <v>235</v>
      </c>
      <c r="K21" s="34">
        <v>768</v>
      </c>
      <c r="L21" s="34">
        <v>188</v>
      </c>
      <c r="M21" s="34">
        <f t="shared" si="0"/>
        <v>2801</v>
      </c>
      <c r="N21" s="34">
        <f t="shared" si="1"/>
        <v>1889</v>
      </c>
      <c r="O21" s="34">
        <f t="shared" si="2"/>
        <v>4690</v>
      </c>
      <c r="P21" s="996" t="s">
        <v>50</v>
      </c>
      <c r="Q21" s="996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21.75" customHeight="1" x14ac:dyDescent="0.3">
      <c r="A22" s="995" t="s">
        <v>64</v>
      </c>
      <c r="B22" s="995"/>
      <c r="C22" s="34">
        <v>514</v>
      </c>
      <c r="D22" s="34">
        <v>541</v>
      </c>
      <c r="E22" s="34">
        <v>506</v>
      </c>
      <c r="F22" s="34">
        <v>366</v>
      </c>
      <c r="G22" s="34">
        <v>454</v>
      </c>
      <c r="H22" s="34">
        <v>261</v>
      </c>
      <c r="I22" s="34">
        <v>490</v>
      </c>
      <c r="J22" s="34">
        <v>165</v>
      </c>
      <c r="K22" s="34">
        <v>755</v>
      </c>
      <c r="L22" s="34">
        <v>128</v>
      </c>
      <c r="M22" s="34">
        <f t="shared" si="0"/>
        <v>2719</v>
      </c>
      <c r="N22" s="34">
        <f t="shared" si="1"/>
        <v>1461</v>
      </c>
      <c r="O22" s="34">
        <f t="shared" si="2"/>
        <v>4180</v>
      </c>
      <c r="P22" s="996" t="s">
        <v>51</v>
      </c>
      <c r="Q22" s="996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21.75" customHeight="1" x14ac:dyDescent="0.3">
      <c r="A23" s="995" t="s">
        <v>27</v>
      </c>
      <c r="B23" s="995"/>
      <c r="C23" s="34">
        <v>315</v>
      </c>
      <c r="D23" s="34">
        <v>303</v>
      </c>
      <c r="E23" s="34">
        <v>520</v>
      </c>
      <c r="F23" s="34">
        <v>408</v>
      </c>
      <c r="G23" s="34">
        <v>573</v>
      </c>
      <c r="H23" s="34">
        <v>310</v>
      </c>
      <c r="I23" s="34">
        <v>475</v>
      </c>
      <c r="J23" s="34">
        <v>275</v>
      </c>
      <c r="K23" s="34">
        <v>861</v>
      </c>
      <c r="L23" s="34">
        <v>237</v>
      </c>
      <c r="M23" s="34">
        <f t="shared" si="0"/>
        <v>2744</v>
      </c>
      <c r="N23" s="34">
        <f t="shared" si="1"/>
        <v>1533</v>
      </c>
      <c r="O23" s="34">
        <f t="shared" si="2"/>
        <v>4277</v>
      </c>
      <c r="P23" s="996" t="s">
        <v>28</v>
      </c>
      <c r="Q23" s="996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21.75" customHeight="1" x14ac:dyDescent="0.3">
      <c r="A24" s="995" t="s">
        <v>29</v>
      </c>
      <c r="B24" s="995"/>
      <c r="C24" s="34">
        <v>730</v>
      </c>
      <c r="D24" s="34">
        <v>675</v>
      </c>
      <c r="E24" s="34">
        <v>626</v>
      </c>
      <c r="F24" s="34">
        <v>494</v>
      </c>
      <c r="G24" s="34">
        <v>631</v>
      </c>
      <c r="H24" s="34">
        <v>380</v>
      </c>
      <c r="I24" s="34">
        <v>652</v>
      </c>
      <c r="J24" s="34">
        <v>209</v>
      </c>
      <c r="K24" s="34">
        <v>629</v>
      </c>
      <c r="L24" s="34">
        <v>162</v>
      </c>
      <c r="M24" s="34">
        <f t="shared" si="0"/>
        <v>3268</v>
      </c>
      <c r="N24" s="34">
        <f t="shared" si="1"/>
        <v>1920</v>
      </c>
      <c r="O24" s="34">
        <f t="shared" si="2"/>
        <v>5188</v>
      </c>
      <c r="P24" s="996" t="s">
        <v>30</v>
      </c>
      <c r="Q24" s="996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21.75" customHeight="1" x14ac:dyDescent="0.3">
      <c r="A25" s="995" t="s">
        <v>31</v>
      </c>
      <c r="B25" s="995"/>
      <c r="C25" s="34">
        <v>590</v>
      </c>
      <c r="D25" s="34">
        <v>629</v>
      </c>
      <c r="E25" s="34">
        <v>585</v>
      </c>
      <c r="F25" s="34">
        <v>556</v>
      </c>
      <c r="G25" s="34">
        <v>569</v>
      </c>
      <c r="H25" s="34">
        <v>399</v>
      </c>
      <c r="I25" s="34">
        <v>631</v>
      </c>
      <c r="J25" s="34">
        <v>276</v>
      </c>
      <c r="K25" s="34">
        <v>767</v>
      </c>
      <c r="L25" s="34">
        <v>172</v>
      </c>
      <c r="M25" s="34">
        <f t="shared" si="0"/>
        <v>3142</v>
      </c>
      <c r="N25" s="34">
        <f t="shared" si="1"/>
        <v>2032</v>
      </c>
      <c r="O25" s="34">
        <f t="shared" si="2"/>
        <v>5174</v>
      </c>
      <c r="P25" s="996" t="s">
        <v>32</v>
      </c>
      <c r="Q25" s="996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21.75" customHeight="1" x14ac:dyDescent="0.3">
      <c r="A26" s="995" t="s">
        <v>33</v>
      </c>
      <c r="B26" s="995"/>
      <c r="C26" s="34">
        <v>289</v>
      </c>
      <c r="D26" s="34">
        <v>582</v>
      </c>
      <c r="E26" s="34">
        <v>377</v>
      </c>
      <c r="F26" s="34">
        <v>544</v>
      </c>
      <c r="G26" s="34">
        <v>320</v>
      </c>
      <c r="H26" s="34">
        <v>328</v>
      </c>
      <c r="I26" s="34">
        <v>331</v>
      </c>
      <c r="J26" s="34">
        <v>173</v>
      </c>
      <c r="K26" s="34">
        <v>594</v>
      </c>
      <c r="L26" s="34">
        <v>160</v>
      </c>
      <c r="M26" s="34">
        <f t="shared" si="0"/>
        <v>1911</v>
      </c>
      <c r="N26" s="34">
        <f t="shared" si="1"/>
        <v>1787</v>
      </c>
      <c r="O26" s="34">
        <f t="shared" si="2"/>
        <v>3698</v>
      </c>
      <c r="P26" s="996" t="s">
        <v>34</v>
      </c>
      <c r="Q26" s="996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21.75" customHeight="1" thickBot="1" x14ac:dyDescent="0.35">
      <c r="A27" s="1006" t="s">
        <v>35</v>
      </c>
      <c r="B27" s="1006"/>
      <c r="C27" s="23">
        <v>942</v>
      </c>
      <c r="D27" s="23">
        <v>1436</v>
      </c>
      <c r="E27" s="23">
        <v>878</v>
      </c>
      <c r="F27" s="23">
        <v>1081</v>
      </c>
      <c r="G27" s="23">
        <v>746</v>
      </c>
      <c r="H27" s="23">
        <v>787</v>
      </c>
      <c r="I27" s="23">
        <v>726</v>
      </c>
      <c r="J27" s="23">
        <v>504</v>
      </c>
      <c r="K27" s="23">
        <v>885</v>
      </c>
      <c r="L27" s="23">
        <v>403</v>
      </c>
      <c r="M27" s="23">
        <f t="shared" si="0"/>
        <v>4177</v>
      </c>
      <c r="N27" s="23">
        <f t="shared" si="1"/>
        <v>4211</v>
      </c>
      <c r="O27" s="23">
        <f t="shared" si="2"/>
        <v>8388</v>
      </c>
      <c r="P27" s="1007" t="s">
        <v>52</v>
      </c>
      <c r="Q27" s="1007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22.5" customHeight="1" thickBot="1" x14ac:dyDescent="0.35">
      <c r="A28" s="1079" t="s">
        <v>8</v>
      </c>
      <c r="B28" s="1079"/>
      <c r="C28" s="16">
        <f>SUM(C8:C27)</f>
        <v>18192</v>
      </c>
      <c r="D28" s="16">
        <f t="shared" ref="D28:O28" si="3">SUM(D8:D27)</f>
        <v>19084</v>
      </c>
      <c r="E28" s="16">
        <f t="shared" si="3"/>
        <v>14928</v>
      </c>
      <c r="F28" s="16">
        <f t="shared" si="3"/>
        <v>13262</v>
      </c>
      <c r="G28" s="16">
        <f t="shared" si="3"/>
        <v>14051</v>
      </c>
      <c r="H28" s="16">
        <f t="shared" si="3"/>
        <v>8461</v>
      </c>
      <c r="I28" s="16">
        <f t="shared" si="3"/>
        <v>11809</v>
      </c>
      <c r="J28" s="16">
        <f t="shared" si="3"/>
        <v>5875</v>
      </c>
      <c r="K28" s="16">
        <f t="shared" si="3"/>
        <v>15261</v>
      </c>
      <c r="L28" s="16">
        <f t="shared" si="3"/>
        <v>5664</v>
      </c>
      <c r="M28" s="16">
        <f t="shared" si="3"/>
        <v>74241</v>
      </c>
      <c r="N28" s="16">
        <f t="shared" si="3"/>
        <v>52346</v>
      </c>
      <c r="O28" s="16">
        <f t="shared" si="3"/>
        <v>126587</v>
      </c>
      <c r="P28" s="1037" t="s">
        <v>381</v>
      </c>
      <c r="Q28" s="1037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21" thickTop="1" x14ac:dyDescent="0.3">
      <c r="A29" s="1107"/>
      <c r="B29" s="1107"/>
      <c r="C29" s="28"/>
      <c r="D29" s="29"/>
      <c r="E29" s="29"/>
      <c r="F29" s="29"/>
      <c r="G29" s="29"/>
      <c r="H29" s="28"/>
      <c r="I29" s="28"/>
      <c r="J29" s="29"/>
      <c r="K29" s="29"/>
      <c r="L29" s="29"/>
      <c r="M29" s="30"/>
      <c r="N29" s="30"/>
      <c r="O29" s="28"/>
      <c r="P29" s="28"/>
      <c r="S29" s="3"/>
      <c r="T29" s="3"/>
      <c r="U29" s="3"/>
      <c r="V29" s="3"/>
      <c r="W29" s="3"/>
      <c r="X29" s="3"/>
      <c r="Y29" s="3"/>
      <c r="Z29" s="3"/>
      <c r="AA29" s="3"/>
      <c r="AB29" s="3"/>
    </row>
  </sheetData>
  <mergeCells count="51">
    <mergeCell ref="A25:B25"/>
    <mergeCell ref="P25:Q25"/>
    <mergeCell ref="A29:B29"/>
    <mergeCell ref="A26:B26"/>
    <mergeCell ref="P26:Q26"/>
    <mergeCell ref="A27:B27"/>
    <mergeCell ref="P27:Q27"/>
    <mergeCell ref="A28:B28"/>
    <mergeCell ref="P28:Q28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K5:L5"/>
    <mergeCell ref="M5:O5"/>
    <mergeCell ref="A8:B8"/>
    <mergeCell ref="A10:B10"/>
    <mergeCell ref="P10:Q10"/>
    <mergeCell ref="A9:B9"/>
    <mergeCell ref="P8:Q8"/>
    <mergeCell ref="P9:Q9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0.2" right="0.2" top="1" bottom="0.75" header="0.3" footer="0.3"/>
  <pageSetup paperSize="9" scale="75" firstPageNumber="7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L32"/>
  <sheetViews>
    <sheetView rightToLeft="1" view="pageBreakPreview" topLeftCell="A10" zoomScale="70" zoomScaleNormal="75" zoomScaleSheetLayoutView="70" workbookViewId="0">
      <selection activeCell="E15" sqref="E15"/>
    </sheetView>
  </sheetViews>
  <sheetFormatPr defaultColWidth="5.33203125" defaultRowHeight="12.75" x14ac:dyDescent="0.3"/>
  <cols>
    <col min="1" max="1" width="2.4140625" style="39" customWidth="1"/>
    <col min="2" max="2" width="6.1640625" style="39" customWidth="1"/>
    <col min="3" max="3" width="5.08203125" style="39" customWidth="1"/>
    <col min="4" max="4" width="4.9140625" style="39" customWidth="1"/>
    <col min="5" max="6" width="4.58203125" style="39" customWidth="1"/>
    <col min="7" max="7" width="5.1640625" style="39" customWidth="1"/>
    <col min="8" max="8" width="4.33203125" style="39" customWidth="1"/>
    <col min="9" max="9" width="4.6640625" style="39" customWidth="1"/>
    <col min="10" max="10" width="3.83203125" style="39" customWidth="1"/>
    <col min="11" max="11" width="4.08203125" style="39" customWidth="1"/>
    <col min="12" max="12" width="3.83203125" style="39" customWidth="1"/>
    <col min="13" max="13" width="3.75" style="39" customWidth="1"/>
    <col min="14" max="14" width="3.83203125" style="39" customWidth="1"/>
    <col min="15" max="15" width="4.08203125" style="39" customWidth="1"/>
    <col min="16" max="16" width="4.25" style="39" customWidth="1"/>
    <col min="17" max="17" width="4.08203125" style="39" customWidth="1"/>
    <col min="18" max="18" width="3.75" style="39" customWidth="1"/>
    <col min="19" max="21" width="4.4140625" style="39" customWidth="1"/>
    <col min="22" max="22" width="5.08203125" style="39" customWidth="1"/>
    <col min="23" max="23" width="4.58203125" style="39" customWidth="1"/>
    <col min="24" max="24" width="4.33203125" style="39" customWidth="1"/>
    <col min="25" max="25" width="5.4140625" style="39" customWidth="1"/>
    <col min="26" max="26" width="5.1640625" style="39" customWidth="1"/>
    <col min="27" max="27" width="5.5" style="39" customWidth="1"/>
    <col min="28" max="28" width="8.6640625" style="39" customWidth="1"/>
    <col min="29" max="29" width="2.4140625" style="39" customWidth="1"/>
    <col min="30" max="30" width="2.33203125" style="39" customWidth="1"/>
    <col min="31" max="31" width="6.4140625" style="39" customWidth="1"/>
    <col min="32" max="32" width="5.1640625" style="39" customWidth="1"/>
    <col min="33" max="33" width="5" style="39" customWidth="1"/>
    <col min="34" max="34" width="5.1640625" style="39" customWidth="1"/>
    <col min="35" max="35" width="4.33203125" style="39" customWidth="1"/>
    <col min="36" max="36" width="5.1640625" style="39" customWidth="1"/>
    <col min="37" max="37" width="4.83203125" style="39" customWidth="1"/>
    <col min="38" max="38" width="4.08203125" style="39" customWidth="1"/>
    <col min="39" max="39" width="4" style="39" customWidth="1"/>
    <col min="40" max="40" width="3.58203125" style="39" customWidth="1"/>
    <col min="41" max="41" width="3.75" style="39" customWidth="1"/>
    <col min="42" max="42" width="3.9140625" style="39" customWidth="1"/>
    <col min="43" max="43" width="3.75" style="39" customWidth="1"/>
    <col min="44" max="44" width="4.08203125" style="39" customWidth="1"/>
    <col min="45" max="45" width="3.83203125" style="39" customWidth="1"/>
    <col min="46" max="46" width="4.08203125" style="39" customWidth="1"/>
    <col min="47" max="47" width="3.9140625" style="39" customWidth="1"/>
    <col min="48" max="48" width="4.5" style="39" customWidth="1"/>
    <col min="49" max="49" width="4.58203125" style="39" customWidth="1"/>
    <col min="50" max="50" width="4.33203125" style="39" customWidth="1"/>
    <col min="51" max="51" width="4" style="39" customWidth="1"/>
    <col min="52" max="52" width="5.1640625" style="39" customWidth="1"/>
    <col min="53" max="53" width="3.9140625" style="39" customWidth="1"/>
    <col min="54" max="54" width="5.25" style="39" customWidth="1"/>
    <col min="55" max="55" width="5.1640625" style="39" customWidth="1"/>
    <col min="56" max="56" width="5.25" style="39" customWidth="1"/>
    <col min="57" max="57" width="10.4140625" style="39" customWidth="1"/>
    <col min="58" max="58" width="2.9140625" style="39" customWidth="1"/>
    <col min="59" max="59" width="2.6640625" style="39" customWidth="1"/>
    <col min="60" max="60" width="6.25" style="39" customWidth="1"/>
    <col min="61" max="61" width="4.58203125" style="39" customWidth="1"/>
    <col min="62" max="62" width="5.1640625" style="39" customWidth="1"/>
    <col min="63" max="63" width="4.4140625" style="39" customWidth="1"/>
    <col min="64" max="64" width="5.1640625" style="39" customWidth="1"/>
    <col min="65" max="65" width="4.33203125" style="39" customWidth="1"/>
    <col min="66" max="66" width="3.75" style="39" customWidth="1"/>
    <col min="67" max="67" width="3.83203125" style="39" customWidth="1"/>
    <col min="68" max="69" width="3.75" style="39" customWidth="1"/>
    <col min="70" max="70" width="3.1640625" style="39" customWidth="1"/>
    <col min="71" max="71" width="2.9140625" style="39" customWidth="1"/>
    <col min="72" max="72" width="3.4140625" style="39" customWidth="1"/>
    <col min="73" max="73" width="3.33203125" style="39" customWidth="1"/>
    <col min="74" max="75" width="3.5" style="39" customWidth="1"/>
    <col min="76" max="85" width="5.1640625" style="39" customWidth="1"/>
    <col min="86" max="86" width="11.5" style="39" customWidth="1"/>
    <col min="87" max="87" width="3.08203125" style="39" customWidth="1"/>
    <col min="88" max="88" width="2.6640625" style="39" customWidth="1"/>
    <col min="89" max="89" width="6.33203125" style="39" customWidth="1"/>
    <col min="90" max="90" width="4.1640625" style="39" customWidth="1"/>
    <col min="91" max="91" width="3.83203125" style="39" customWidth="1"/>
    <col min="92" max="92" width="3.75" style="39" customWidth="1"/>
    <col min="93" max="93" width="3.6640625" style="39" customWidth="1"/>
    <col min="94" max="95" width="4.58203125" style="39" customWidth="1"/>
    <col min="96" max="96" width="3.83203125" style="39" customWidth="1"/>
    <col min="97" max="97" width="3.33203125" style="39" customWidth="1"/>
    <col min="98" max="99" width="5" style="39" customWidth="1"/>
    <col min="100" max="100" width="3.4140625" style="39" customWidth="1"/>
    <col min="101" max="101" width="3.6640625" style="39" customWidth="1"/>
    <col min="102" max="102" width="3.4140625" style="39" customWidth="1"/>
    <col min="103" max="103" width="3" style="39" customWidth="1"/>
    <col min="104" max="104" width="3.9140625" style="39" customWidth="1"/>
    <col min="105" max="107" width="4.25" style="39" customWidth="1"/>
    <col min="108" max="113" width="5" style="39" customWidth="1"/>
    <col min="114" max="114" width="5.75" style="39" customWidth="1"/>
    <col min="115" max="115" width="10.5" style="39" customWidth="1"/>
    <col min="116" max="116" width="3.4140625" style="39" customWidth="1"/>
    <col min="117" max="117" width="2.58203125" style="39" customWidth="1"/>
    <col min="118" max="118" width="6.4140625" style="39" customWidth="1"/>
    <col min="119" max="119" width="4.75" style="39" customWidth="1"/>
    <col min="120" max="120" width="4.5" style="39" customWidth="1"/>
    <col min="121" max="121" width="5.08203125" style="39" customWidth="1"/>
    <col min="122" max="122" width="4.1640625" style="39" customWidth="1"/>
    <col min="123" max="124" width="4.58203125" style="39" customWidth="1"/>
    <col min="125" max="125" width="3.6640625" style="39" customWidth="1"/>
    <col min="126" max="127" width="3.9140625" style="39" customWidth="1"/>
    <col min="128" max="128" width="3.33203125" style="39" customWidth="1"/>
    <col min="129" max="129" width="3.75" style="39" customWidth="1"/>
    <col min="130" max="130" width="4.25" style="39" customWidth="1"/>
    <col min="131" max="131" width="4" style="39" customWidth="1"/>
    <col min="132" max="132" width="4.5" style="39" customWidth="1"/>
    <col min="133" max="133" width="3.75" style="39" customWidth="1"/>
    <col min="134" max="134" width="4" style="39" customWidth="1"/>
    <col min="135" max="135" width="4.33203125" style="39" customWidth="1"/>
    <col min="136" max="137" width="4.58203125" style="39" customWidth="1"/>
    <col min="138" max="138" width="4.5" style="39" customWidth="1"/>
    <col min="139" max="139" width="3.75" style="39" customWidth="1"/>
    <col min="140" max="140" width="4" style="39" customWidth="1"/>
    <col min="141" max="142" width="5.08203125" style="39" customWidth="1"/>
    <col min="143" max="143" width="6.4140625" style="39" customWidth="1"/>
    <col min="144" max="144" width="9.58203125" style="39" customWidth="1"/>
    <col min="145" max="145" width="3.5" style="39" customWidth="1"/>
    <col min="146" max="16384" width="5.33203125" style="39"/>
  </cols>
  <sheetData>
    <row r="1" spans="1:194" ht="25.5" customHeight="1" x14ac:dyDescent="0.3">
      <c r="A1" s="983" t="s">
        <v>588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/>
      <c r="Y1" s="983"/>
      <c r="Z1" s="983"/>
      <c r="AA1" s="983"/>
      <c r="AB1" s="983"/>
      <c r="AC1" s="983"/>
      <c r="AD1" s="983" t="s">
        <v>589</v>
      </c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 t="s">
        <v>590</v>
      </c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 t="s">
        <v>591</v>
      </c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/>
      <c r="DI1" s="983"/>
      <c r="DJ1" s="983"/>
      <c r="DK1" s="983"/>
      <c r="DL1" s="983"/>
      <c r="DM1" s="983" t="s">
        <v>587</v>
      </c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3"/>
      <c r="EI1" s="983"/>
      <c r="EJ1" s="983"/>
      <c r="EK1" s="983"/>
      <c r="EL1" s="983"/>
      <c r="EM1" s="983"/>
      <c r="EN1" s="983"/>
      <c r="EO1" s="983"/>
    </row>
    <row r="2" spans="1:194" s="40" customFormat="1" ht="42" customHeight="1" x14ac:dyDescent="0.3">
      <c r="A2" s="982" t="s">
        <v>597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 t="s">
        <v>596</v>
      </c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 t="s">
        <v>595</v>
      </c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 t="s">
        <v>594</v>
      </c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 t="s">
        <v>593</v>
      </c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</row>
    <row r="3" spans="1:194" s="557" customFormat="1" ht="23.25" customHeight="1" thickBot="1" x14ac:dyDescent="0.35">
      <c r="A3" s="984" t="s">
        <v>1196</v>
      </c>
      <c r="B3" s="98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985" t="s">
        <v>1197</v>
      </c>
      <c r="AC3" s="985"/>
      <c r="AD3" s="984" t="s">
        <v>1198</v>
      </c>
      <c r="AE3" s="984"/>
      <c r="AF3" s="984"/>
      <c r="AG3" s="984"/>
      <c r="AH3" s="984"/>
      <c r="AI3" s="984"/>
      <c r="AJ3" s="984"/>
      <c r="AK3" s="984"/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984"/>
      <c r="AX3" s="984"/>
      <c r="AY3" s="984"/>
      <c r="AZ3" s="984"/>
      <c r="BA3" s="984"/>
      <c r="BB3" s="984"/>
      <c r="BC3" s="984"/>
      <c r="BD3" s="984"/>
      <c r="BE3" s="985" t="s">
        <v>1199</v>
      </c>
      <c r="BF3" s="985"/>
      <c r="BG3" s="984" t="s">
        <v>1200</v>
      </c>
      <c r="BH3" s="984"/>
      <c r="BI3" s="984"/>
      <c r="BJ3" s="984"/>
      <c r="BK3" s="984"/>
      <c r="BL3" s="984"/>
      <c r="BM3" s="984"/>
      <c r="BN3" s="984"/>
      <c r="BO3" s="984"/>
      <c r="BP3" s="984"/>
      <c r="BQ3" s="984"/>
      <c r="BR3" s="984"/>
      <c r="BS3" s="984"/>
      <c r="BT3" s="984"/>
      <c r="BU3" s="984"/>
      <c r="BV3" s="984"/>
      <c r="BW3" s="984"/>
      <c r="BX3" s="984"/>
      <c r="BY3" s="984"/>
      <c r="BZ3" s="984"/>
      <c r="CA3" s="984"/>
      <c r="CB3" s="984"/>
      <c r="CC3" s="984"/>
      <c r="CD3" s="984"/>
      <c r="CE3" s="984"/>
      <c r="CF3" s="984"/>
      <c r="CG3" s="984"/>
      <c r="CH3" s="985" t="s">
        <v>1201</v>
      </c>
      <c r="CI3" s="985"/>
      <c r="CJ3" s="984" t="s">
        <v>1202</v>
      </c>
      <c r="CK3" s="984"/>
      <c r="CL3" s="984"/>
      <c r="CM3" s="984"/>
      <c r="CN3" s="984"/>
      <c r="CO3" s="984"/>
      <c r="CP3" s="984"/>
      <c r="CQ3" s="984"/>
      <c r="CR3" s="984"/>
      <c r="CS3" s="984"/>
      <c r="CT3" s="984"/>
      <c r="CU3" s="984"/>
      <c r="CV3" s="984"/>
      <c r="CW3" s="984"/>
      <c r="CX3" s="984"/>
      <c r="CY3" s="984"/>
      <c r="CZ3" s="984"/>
      <c r="DA3" s="984"/>
      <c r="DB3" s="984"/>
      <c r="DC3" s="984"/>
      <c r="DD3" s="984"/>
      <c r="DE3" s="984"/>
      <c r="DF3" s="984"/>
      <c r="DG3" s="984"/>
      <c r="DH3" s="984"/>
      <c r="DI3" s="984"/>
      <c r="DJ3" s="984"/>
      <c r="DK3" s="985" t="s">
        <v>1203</v>
      </c>
      <c r="DL3" s="985"/>
      <c r="DM3" s="984" t="s">
        <v>1204</v>
      </c>
      <c r="DN3" s="984"/>
      <c r="DO3" s="984"/>
      <c r="DP3" s="984"/>
      <c r="DQ3" s="984"/>
      <c r="DR3" s="984"/>
      <c r="DS3" s="984"/>
      <c r="DT3" s="984"/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5" t="s">
        <v>668</v>
      </c>
      <c r="EO3" s="985"/>
    </row>
    <row r="4" spans="1:194" ht="48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405</v>
      </c>
      <c r="N4" s="986"/>
      <c r="O4" s="986" t="s">
        <v>408</v>
      </c>
      <c r="P4" s="986"/>
      <c r="Q4" s="986" t="s">
        <v>97</v>
      </c>
      <c r="R4" s="986"/>
      <c r="S4" s="986" t="s">
        <v>543</v>
      </c>
      <c r="T4" s="986"/>
      <c r="U4" s="986" t="s">
        <v>598</v>
      </c>
      <c r="V4" s="986"/>
      <c r="W4" s="986" t="s">
        <v>98</v>
      </c>
      <c r="X4" s="986"/>
      <c r="Y4" s="986" t="s">
        <v>99</v>
      </c>
      <c r="Z4" s="986"/>
      <c r="AA4" s="986"/>
      <c r="AB4" s="987" t="s">
        <v>439</v>
      </c>
      <c r="AC4" s="987"/>
      <c r="AD4" s="987" t="s">
        <v>0</v>
      </c>
      <c r="AE4" s="987"/>
      <c r="AF4" s="986" t="s">
        <v>56</v>
      </c>
      <c r="AG4" s="986"/>
      <c r="AH4" s="986" t="s">
        <v>128</v>
      </c>
      <c r="AI4" s="986"/>
      <c r="AJ4" s="986" t="s">
        <v>129</v>
      </c>
      <c r="AK4" s="986"/>
      <c r="AL4" s="986" t="s">
        <v>130</v>
      </c>
      <c r="AM4" s="986"/>
      <c r="AN4" s="986" t="s">
        <v>131</v>
      </c>
      <c r="AO4" s="986"/>
      <c r="AP4" s="986" t="s">
        <v>409</v>
      </c>
      <c r="AQ4" s="986"/>
      <c r="AR4" s="986" t="s">
        <v>404</v>
      </c>
      <c r="AS4" s="986"/>
      <c r="AT4" s="986" t="s">
        <v>97</v>
      </c>
      <c r="AU4" s="986"/>
      <c r="AV4" s="986" t="s">
        <v>543</v>
      </c>
      <c r="AW4" s="986"/>
      <c r="AX4" s="986" t="s">
        <v>598</v>
      </c>
      <c r="AY4" s="986"/>
      <c r="AZ4" s="986" t="s">
        <v>98</v>
      </c>
      <c r="BA4" s="986"/>
      <c r="BB4" s="986" t="s">
        <v>99</v>
      </c>
      <c r="BC4" s="986"/>
      <c r="BD4" s="986"/>
      <c r="BE4" s="987" t="s">
        <v>439</v>
      </c>
      <c r="BF4" s="987"/>
      <c r="BG4" s="987" t="s">
        <v>0</v>
      </c>
      <c r="BH4" s="987"/>
      <c r="BI4" s="986" t="s">
        <v>56</v>
      </c>
      <c r="BJ4" s="986"/>
      <c r="BK4" s="986" t="s">
        <v>128</v>
      </c>
      <c r="BL4" s="986"/>
      <c r="BM4" s="986" t="s">
        <v>129</v>
      </c>
      <c r="BN4" s="986"/>
      <c r="BO4" s="986" t="s">
        <v>130</v>
      </c>
      <c r="BP4" s="986"/>
      <c r="BQ4" s="986" t="s">
        <v>131</v>
      </c>
      <c r="BR4" s="986"/>
      <c r="BS4" s="986" t="s">
        <v>409</v>
      </c>
      <c r="BT4" s="986"/>
      <c r="BU4" s="986" t="s">
        <v>404</v>
      </c>
      <c r="BV4" s="986"/>
      <c r="BW4" s="986" t="s">
        <v>97</v>
      </c>
      <c r="BX4" s="986"/>
      <c r="BY4" s="986" t="s">
        <v>543</v>
      </c>
      <c r="BZ4" s="986"/>
      <c r="CA4" s="986" t="s">
        <v>598</v>
      </c>
      <c r="CB4" s="986"/>
      <c r="CC4" s="986" t="s">
        <v>98</v>
      </c>
      <c r="CD4" s="986"/>
      <c r="CE4" s="986" t="s">
        <v>99</v>
      </c>
      <c r="CF4" s="986"/>
      <c r="CG4" s="986"/>
      <c r="CH4" s="987" t="s">
        <v>439</v>
      </c>
      <c r="CI4" s="987"/>
      <c r="CJ4" s="987" t="s">
        <v>0</v>
      </c>
      <c r="CK4" s="987"/>
      <c r="CL4" s="986" t="s">
        <v>56</v>
      </c>
      <c r="CM4" s="986"/>
      <c r="CN4" s="986" t="s">
        <v>128</v>
      </c>
      <c r="CO4" s="986"/>
      <c r="CP4" s="986" t="s">
        <v>129</v>
      </c>
      <c r="CQ4" s="986"/>
      <c r="CR4" s="986" t="s">
        <v>130</v>
      </c>
      <c r="CS4" s="986"/>
      <c r="CT4" s="986" t="s">
        <v>131</v>
      </c>
      <c r="CU4" s="986"/>
      <c r="CV4" s="986" t="s">
        <v>409</v>
      </c>
      <c r="CW4" s="986"/>
      <c r="CX4" s="986" t="s">
        <v>404</v>
      </c>
      <c r="CY4" s="986"/>
      <c r="CZ4" s="986" t="s">
        <v>97</v>
      </c>
      <c r="DA4" s="986"/>
      <c r="DB4" s="986" t="s">
        <v>543</v>
      </c>
      <c r="DC4" s="986"/>
      <c r="DD4" s="986" t="s">
        <v>598</v>
      </c>
      <c r="DE4" s="986"/>
      <c r="DF4" s="986" t="s">
        <v>98</v>
      </c>
      <c r="DG4" s="986"/>
      <c r="DH4" s="986" t="s">
        <v>99</v>
      </c>
      <c r="DI4" s="986"/>
      <c r="DJ4" s="986"/>
      <c r="DK4" s="987" t="s">
        <v>439</v>
      </c>
      <c r="DL4" s="987"/>
      <c r="DM4" s="987" t="s">
        <v>0</v>
      </c>
      <c r="DN4" s="987"/>
      <c r="DO4" s="986" t="s">
        <v>56</v>
      </c>
      <c r="DP4" s="986"/>
      <c r="DQ4" s="986" t="s">
        <v>128</v>
      </c>
      <c r="DR4" s="986"/>
      <c r="DS4" s="986" t="s">
        <v>129</v>
      </c>
      <c r="DT4" s="986"/>
      <c r="DU4" s="986" t="s">
        <v>130</v>
      </c>
      <c r="DV4" s="986"/>
      <c r="DW4" s="986" t="s">
        <v>131</v>
      </c>
      <c r="DX4" s="986"/>
      <c r="DY4" s="986" t="s">
        <v>409</v>
      </c>
      <c r="DZ4" s="986"/>
      <c r="EA4" s="986" t="s">
        <v>404</v>
      </c>
      <c r="EB4" s="986"/>
      <c r="EC4" s="986" t="s">
        <v>97</v>
      </c>
      <c r="ED4" s="986"/>
      <c r="EE4" s="987" t="s">
        <v>406</v>
      </c>
      <c r="EF4" s="987"/>
      <c r="EG4" s="987" t="s">
        <v>407</v>
      </c>
      <c r="EH4" s="987"/>
      <c r="EI4" s="986" t="s">
        <v>98</v>
      </c>
      <c r="EJ4" s="986"/>
      <c r="EK4" s="986" t="s">
        <v>99</v>
      </c>
      <c r="EL4" s="986"/>
      <c r="EM4" s="986"/>
      <c r="EN4" s="987" t="s">
        <v>439</v>
      </c>
      <c r="EO4" s="987"/>
    </row>
    <row r="5" spans="1:194" ht="58.5" customHeight="1" x14ac:dyDescent="0.3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141</v>
      </c>
      <c r="J5" s="990"/>
      <c r="K5" s="990" t="s">
        <v>142</v>
      </c>
      <c r="L5" s="990"/>
      <c r="M5" s="988" t="s">
        <v>877</v>
      </c>
      <c r="N5" s="988"/>
      <c r="O5" s="988" t="s">
        <v>866</v>
      </c>
      <c r="P5" s="988"/>
      <c r="Q5" s="990" t="s">
        <v>867</v>
      </c>
      <c r="R5" s="990"/>
      <c r="S5" s="990" t="s">
        <v>952</v>
      </c>
      <c r="T5" s="990"/>
      <c r="U5" s="990" t="s">
        <v>872</v>
      </c>
      <c r="V5" s="990"/>
      <c r="W5" s="990" t="s">
        <v>873</v>
      </c>
      <c r="X5" s="990"/>
      <c r="Y5" s="990" t="s">
        <v>12</v>
      </c>
      <c r="Z5" s="990"/>
      <c r="AA5" s="990"/>
      <c r="AB5" s="988"/>
      <c r="AC5" s="988"/>
      <c r="AD5" s="988"/>
      <c r="AE5" s="988"/>
      <c r="AF5" s="990" t="s">
        <v>60</v>
      </c>
      <c r="AG5" s="990"/>
      <c r="AH5" s="990" t="s">
        <v>132</v>
      </c>
      <c r="AI5" s="990"/>
      <c r="AJ5" s="990" t="s">
        <v>133</v>
      </c>
      <c r="AK5" s="990"/>
      <c r="AL5" s="990" t="s">
        <v>141</v>
      </c>
      <c r="AM5" s="990"/>
      <c r="AN5" s="990" t="s">
        <v>142</v>
      </c>
      <c r="AO5" s="990"/>
      <c r="AP5" s="988" t="s">
        <v>877</v>
      </c>
      <c r="AQ5" s="988"/>
      <c r="AR5" s="988" t="s">
        <v>866</v>
      </c>
      <c r="AS5" s="988"/>
      <c r="AT5" s="990" t="s">
        <v>867</v>
      </c>
      <c r="AU5" s="990"/>
      <c r="AV5" s="990" t="s">
        <v>952</v>
      </c>
      <c r="AW5" s="990"/>
      <c r="AX5" s="990" t="s">
        <v>872</v>
      </c>
      <c r="AY5" s="990"/>
      <c r="AZ5" s="990" t="s">
        <v>873</v>
      </c>
      <c r="BA5" s="990"/>
      <c r="BB5" s="990" t="s">
        <v>12</v>
      </c>
      <c r="BC5" s="990"/>
      <c r="BD5" s="990"/>
      <c r="BE5" s="988"/>
      <c r="BF5" s="988"/>
      <c r="BG5" s="988"/>
      <c r="BH5" s="988"/>
      <c r="BI5" s="990" t="s">
        <v>60</v>
      </c>
      <c r="BJ5" s="990"/>
      <c r="BK5" s="990" t="s">
        <v>132</v>
      </c>
      <c r="BL5" s="990"/>
      <c r="BM5" s="990" t="s">
        <v>133</v>
      </c>
      <c r="BN5" s="990"/>
      <c r="BO5" s="990" t="s">
        <v>141</v>
      </c>
      <c r="BP5" s="990"/>
      <c r="BQ5" s="990" t="s">
        <v>142</v>
      </c>
      <c r="BR5" s="990"/>
      <c r="BS5" s="988" t="s">
        <v>877</v>
      </c>
      <c r="BT5" s="988"/>
      <c r="BU5" s="988" t="s">
        <v>866</v>
      </c>
      <c r="BV5" s="988"/>
      <c r="BW5" s="990" t="s">
        <v>867</v>
      </c>
      <c r="BX5" s="990"/>
      <c r="BY5" s="990" t="s">
        <v>952</v>
      </c>
      <c r="BZ5" s="990"/>
      <c r="CA5" s="990" t="s">
        <v>872</v>
      </c>
      <c r="CB5" s="990"/>
      <c r="CC5" s="990" t="s">
        <v>873</v>
      </c>
      <c r="CD5" s="990"/>
      <c r="CE5" s="990" t="s">
        <v>12</v>
      </c>
      <c r="CF5" s="990"/>
      <c r="CG5" s="990"/>
      <c r="CH5" s="988"/>
      <c r="CI5" s="988"/>
      <c r="CJ5" s="988"/>
      <c r="CK5" s="988"/>
      <c r="CL5" s="990" t="s">
        <v>60</v>
      </c>
      <c r="CM5" s="990"/>
      <c r="CN5" s="990" t="s">
        <v>132</v>
      </c>
      <c r="CO5" s="990"/>
      <c r="CP5" s="990" t="s">
        <v>133</v>
      </c>
      <c r="CQ5" s="990"/>
      <c r="CR5" s="990" t="s">
        <v>141</v>
      </c>
      <c r="CS5" s="990"/>
      <c r="CT5" s="990" t="s">
        <v>142</v>
      </c>
      <c r="CU5" s="990"/>
      <c r="CV5" s="988" t="s">
        <v>877</v>
      </c>
      <c r="CW5" s="988"/>
      <c r="CX5" s="988" t="s">
        <v>866</v>
      </c>
      <c r="CY5" s="988"/>
      <c r="CZ5" s="990" t="s">
        <v>867</v>
      </c>
      <c r="DA5" s="990"/>
      <c r="DB5" s="990" t="s">
        <v>952</v>
      </c>
      <c r="DC5" s="990"/>
      <c r="DD5" s="990" t="s">
        <v>872</v>
      </c>
      <c r="DE5" s="990"/>
      <c r="DF5" s="990" t="s">
        <v>873</v>
      </c>
      <c r="DG5" s="990"/>
      <c r="DH5" s="990" t="s">
        <v>12</v>
      </c>
      <c r="DI5" s="990"/>
      <c r="DJ5" s="990"/>
      <c r="DK5" s="988"/>
      <c r="DL5" s="988"/>
      <c r="DM5" s="988"/>
      <c r="DN5" s="988"/>
      <c r="DO5" s="990" t="s">
        <v>60</v>
      </c>
      <c r="DP5" s="990"/>
      <c r="DQ5" s="990" t="s">
        <v>132</v>
      </c>
      <c r="DR5" s="990"/>
      <c r="DS5" s="990" t="s">
        <v>133</v>
      </c>
      <c r="DT5" s="990"/>
      <c r="DU5" s="990" t="s">
        <v>141</v>
      </c>
      <c r="DV5" s="990"/>
      <c r="DW5" s="990" t="s">
        <v>142</v>
      </c>
      <c r="DX5" s="990"/>
      <c r="DY5" s="988" t="s">
        <v>877</v>
      </c>
      <c r="DZ5" s="988"/>
      <c r="EA5" s="988" t="s">
        <v>866</v>
      </c>
      <c r="EB5" s="988"/>
      <c r="EC5" s="990" t="s">
        <v>867</v>
      </c>
      <c r="ED5" s="990"/>
      <c r="EE5" s="990" t="s">
        <v>952</v>
      </c>
      <c r="EF5" s="990"/>
      <c r="EG5" s="990" t="s">
        <v>872</v>
      </c>
      <c r="EH5" s="990"/>
      <c r="EI5" s="990" t="s">
        <v>873</v>
      </c>
      <c r="EJ5" s="990"/>
      <c r="EK5" s="990" t="s">
        <v>12</v>
      </c>
      <c r="EL5" s="990"/>
      <c r="EM5" s="990"/>
      <c r="EN5" s="988"/>
      <c r="EO5" s="988"/>
    </row>
    <row r="6" spans="1:194" ht="22.5" customHeight="1" x14ac:dyDescent="0.3">
      <c r="A6" s="988"/>
      <c r="B6" s="988"/>
      <c r="C6" s="298" t="s">
        <v>85</v>
      </c>
      <c r="D6" s="298" t="s">
        <v>136</v>
      </c>
      <c r="E6" s="298" t="s">
        <v>85</v>
      </c>
      <c r="F6" s="298" t="s">
        <v>136</v>
      </c>
      <c r="G6" s="298" t="s">
        <v>85</v>
      </c>
      <c r="H6" s="298" t="s">
        <v>136</v>
      </c>
      <c r="I6" s="298" t="s">
        <v>85</v>
      </c>
      <c r="J6" s="298" t="s">
        <v>136</v>
      </c>
      <c r="K6" s="298" t="s">
        <v>85</v>
      </c>
      <c r="L6" s="298" t="s">
        <v>136</v>
      </c>
      <c r="M6" s="298" t="s">
        <v>85</v>
      </c>
      <c r="N6" s="298" t="s">
        <v>136</v>
      </c>
      <c r="O6" s="298" t="s">
        <v>85</v>
      </c>
      <c r="P6" s="298" t="s">
        <v>136</v>
      </c>
      <c r="Q6" s="298" t="s">
        <v>85</v>
      </c>
      <c r="R6" s="298" t="s">
        <v>136</v>
      </c>
      <c r="S6" s="298" t="s">
        <v>85</v>
      </c>
      <c r="T6" s="298" t="s">
        <v>136</v>
      </c>
      <c r="U6" s="298" t="s">
        <v>85</v>
      </c>
      <c r="V6" s="298" t="s">
        <v>136</v>
      </c>
      <c r="W6" s="298" t="s">
        <v>85</v>
      </c>
      <c r="X6" s="298" t="s">
        <v>136</v>
      </c>
      <c r="Y6" s="298" t="s">
        <v>85</v>
      </c>
      <c r="Z6" s="298" t="s">
        <v>136</v>
      </c>
      <c r="AA6" s="298" t="s">
        <v>90</v>
      </c>
      <c r="AB6" s="988"/>
      <c r="AC6" s="988"/>
      <c r="AD6" s="988"/>
      <c r="AE6" s="988"/>
      <c r="AF6" s="298" t="s">
        <v>85</v>
      </c>
      <c r="AG6" s="298" t="s">
        <v>136</v>
      </c>
      <c r="AH6" s="298" t="s">
        <v>85</v>
      </c>
      <c r="AI6" s="298" t="s">
        <v>136</v>
      </c>
      <c r="AJ6" s="298" t="s">
        <v>85</v>
      </c>
      <c r="AK6" s="298" t="s">
        <v>136</v>
      </c>
      <c r="AL6" s="298" t="s">
        <v>85</v>
      </c>
      <c r="AM6" s="298" t="s">
        <v>136</v>
      </c>
      <c r="AN6" s="298" t="s">
        <v>85</v>
      </c>
      <c r="AO6" s="298" t="s">
        <v>136</v>
      </c>
      <c r="AP6" s="298" t="s">
        <v>85</v>
      </c>
      <c r="AQ6" s="298" t="s">
        <v>136</v>
      </c>
      <c r="AR6" s="298" t="s">
        <v>85</v>
      </c>
      <c r="AS6" s="298" t="s">
        <v>136</v>
      </c>
      <c r="AT6" s="298" t="s">
        <v>85</v>
      </c>
      <c r="AU6" s="298" t="s">
        <v>136</v>
      </c>
      <c r="AV6" s="298" t="s">
        <v>85</v>
      </c>
      <c r="AW6" s="298" t="s">
        <v>136</v>
      </c>
      <c r="AX6" s="298" t="s">
        <v>85</v>
      </c>
      <c r="AY6" s="298" t="s">
        <v>136</v>
      </c>
      <c r="AZ6" s="298" t="s">
        <v>85</v>
      </c>
      <c r="BA6" s="298" t="s">
        <v>136</v>
      </c>
      <c r="BB6" s="298" t="s">
        <v>85</v>
      </c>
      <c r="BC6" s="298" t="s">
        <v>136</v>
      </c>
      <c r="BD6" s="298" t="s">
        <v>90</v>
      </c>
      <c r="BE6" s="988"/>
      <c r="BF6" s="988"/>
      <c r="BG6" s="988"/>
      <c r="BH6" s="988"/>
      <c r="BI6" s="298" t="s">
        <v>85</v>
      </c>
      <c r="BJ6" s="298" t="s">
        <v>136</v>
      </c>
      <c r="BK6" s="298" t="s">
        <v>85</v>
      </c>
      <c r="BL6" s="298" t="s">
        <v>136</v>
      </c>
      <c r="BM6" s="298" t="s">
        <v>85</v>
      </c>
      <c r="BN6" s="298" t="s">
        <v>136</v>
      </c>
      <c r="BO6" s="298" t="s">
        <v>85</v>
      </c>
      <c r="BP6" s="298" t="s">
        <v>136</v>
      </c>
      <c r="BQ6" s="298" t="s">
        <v>85</v>
      </c>
      <c r="BR6" s="298" t="s">
        <v>136</v>
      </c>
      <c r="BS6" s="298" t="s">
        <v>85</v>
      </c>
      <c r="BT6" s="298" t="s">
        <v>136</v>
      </c>
      <c r="BU6" s="298" t="s">
        <v>85</v>
      </c>
      <c r="BV6" s="298" t="s">
        <v>136</v>
      </c>
      <c r="BW6" s="298" t="s">
        <v>85</v>
      </c>
      <c r="BX6" s="298" t="s">
        <v>136</v>
      </c>
      <c r="BY6" s="298" t="s">
        <v>85</v>
      </c>
      <c r="BZ6" s="298" t="s">
        <v>136</v>
      </c>
      <c r="CA6" s="298" t="s">
        <v>85</v>
      </c>
      <c r="CB6" s="298" t="s">
        <v>136</v>
      </c>
      <c r="CC6" s="298" t="s">
        <v>85</v>
      </c>
      <c r="CD6" s="298" t="s">
        <v>136</v>
      </c>
      <c r="CE6" s="298" t="s">
        <v>85</v>
      </c>
      <c r="CF6" s="298" t="s">
        <v>136</v>
      </c>
      <c r="CG6" s="298" t="s">
        <v>90</v>
      </c>
      <c r="CH6" s="988"/>
      <c r="CI6" s="988"/>
      <c r="CJ6" s="988"/>
      <c r="CK6" s="988"/>
      <c r="CL6" s="298" t="s">
        <v>85</v>
      </c>
      <c r="CM6" s="298" t="s">
        <v>136</v>
      </c>
      <c r="CN6" s="298" t="s">
        <v>85</v>
      </c>
      <c r="CO6" s="298" t="s">
        <v>136</v>
      </c>
      <c r="CP6" s="298" t="s">
        <v>85</v>
      </c>
      <c r="CQ6" s="298" t="s">
        <v>136</v>
      </c>
      <c r="CR6" s="298" t="s">
        <v>85</v>
      </c>
      <c r="CS6" s="298" t="s">
        <v>136</v>
      </c>
      <c r="CT6" s="298" t="s">
        <v>85</v>
      </c>
      <c r="CU6" s="298" t="s">
        <v>136</v>
      </c>
      <c r="CV6" s="298" t="s">
        <v>85</v>
      </c>
      <c r="CW6" s="298" t="s">
        <v>136</v>
      </c>
      <c r="CX6" s="298" t="s">
        <v>85</v>
      </c>
      <c r="CY6" s="298" t="s">
        <v>136</v>
      </c>
      <c r="CZ6" s="298" t="s">
        <v>85</v>
      </c>
      <c r="DA6" s="298" t="s">
        <v>136</v>
      </c>
      <c r="DB6" s="298" t="s">
        <v>85</v>
      </c>
      <c r="DC6" s="298" t="s">
        <v>136</v>
      </c>
      <c r="DD6" s="298" t="s">
        <v>85</v>
      </c>
      <c r="DE6" s="298" t="s">
        <v>136</v>
      </c>
      <c r="DF6" s="298" t="s">
        <v>85</v>
      </c>
      <c r="DG6" s="298" t="s">
        <v>136</v>
      </c>
      <c r="DH6" s="298" t="s">
        <v>85</v>
      </c>
      <c r="DI6" s="298" t="s">
        <v>136</v>
      </c>
      <c r="DJ6" s="298" t="s">
        <v>90</v>
      </c>
      <c r="DK6" s="988"/>
      <c r="DL6" s="988"/>
      <c r="DM6" s="988"/>
      <c r="DN6" s="988"/>
      <c r="DO6" s="298" t="s">
        <v>85</v>
      </c>
      <c r="DP6" s="298" t="s">
        <v>136</v>
      </c>
      <c r="DQ6" s="298" t="s">
        <v>85</v>
      </c>
      <c r="DR6" s="298" t="s">
        <v>136</v>
      </c>
      <c r="DS6" s="298" t="s">
        <v>85</v>
      </c>
      <c r="DT6" s="298" t="s">
        <v>136</v>
      </c>
      <c r="DU6" s="298" t="s">
        <v>85</v>
      </c>
      <c r="DV6" s="298" t="s">
        <v>136</v>
      </c>
      <c r="DW6" s="298" t="s">
        <v>85</v>
      </c>
      <c r="DX6" s="298" t="s">
        <v>136</v>
      </c>
      <c r="DY6" s="298" t="s">
        <v>85</v>
      </c>
      <c r="DZ6" s="298" t="s">
        <v>136</v>
      </c>
      <c r="EA6" s="298" t="s">
        <v>85</v>
      </c>
      <c r="EB6" s="298" t="s">
        <v>136</v>
      </c>
      <c r="EC6" s="298" t="s">
        <v>85</v>
      </c>
      <c r="ED6" s="298" t="s">
        <v>136</v>
      </c>
      <c r="EE6" s="298" t="s">
        <v>85</v>
      </c>
      <c r="EF6" s="298" t="s">
        <v>136</v>
      </c>
      <c r="EG6" s="298" t="s">
        <v>85</v>
      </c>
      <c r="EH6" s="298" t="s">
        <v>136</v>
      </c>
      <c r="EI6" s="298" t="s">
        <v>85</v>
      </c>
      <c r="EJ6" s="298" t="s">
        <v>136</v>
      </c>
      <c r="EK6" s="298" t="s">
        <v>85</v>
      </c>
      <c r="EL6" s="298" t="s">
        <v>136</v>
      </c>
      <c r="EM6" s="298" t="s">
        <v>90</v>
      </c>
      <c r="EN6" s="988"/>
      <c r="EO6" s="988"/>
    </row>
    <row r="7" spans="1:194" ht="50.25" customHeight="1" thickBot="1" x14ac:dyDescent="0.35">
      <c r="A7" s="989"/>
      <c r="B7" s="989"/>
      <c r="C7" s="705" t="s">
        <v>9</v>
      </c>
      <c r="D7" s="705" t="s">
        <v>10</v>
      </c>
      <c r="E7" s="705" t="s">
        <v>9</v>
      </c>
      <c r="F7" s="705" t="s">
        <v>10</v>
      </c>
      <c r="G7" s="705" t="s">
        <v>9</v>
      </c>
      <c r="H7" s="705" t="s">
        <v>10</v>
      </c>
      <c r="I7" s="705" t="s">
        <v>9</v>
      </c>
      <c r="J7" s="705" t="s">
        <v>10</v>
      </c>
      <c r="K7" s="705" t="s">
        <v>9</v>
      </c>
      <c r="L7" s="705" t="s">
        <v>10</v>
      </c>
      <c r="M7" s="705" t="s">
        <v>9</v>
      </c>
      <c r="N7" s="705" t="s">
        <v>10</v>
      </c>
      <c r="O7" s="705" t="s">
        <v>9</v>
      </c>
      <c r="P7" s="705" t="s">
        <v>10</v>
      </c>
      <c r="Q7" s="705" t="s">
        <v>9</v>
      </c>
      <c r="R7" s="705" t="s">
        <v>10</v>
      </c>
      <c r="S7" s="705" t="s">
        <v>9</v>
      </c>
      <c r="T7" s="705" t="s">
        <v>10</v>
      </c>
      <c r="U7" s="705" t="s">
        <v>9</v>
      </c>
      <c r="V7" s="705" t="s">
        <v>10</v>
      </c>
      <c r="W7" s="705" t="s">
        <v>9</v>
      </c>
      <c r="X7" s="705" t="s">
        <v>10</v>
      </c>
      <c r="Y7" s="705" t="s">
        <v>9</v>
      </c>
      <c r="Z7" s="705" t="s">
        <v>10</v>
      </c>
      <c r="AA7" s="705" t="s">
        <v>12</v>
      </c>
      <c r="AB7" s="989"/>
      <c r="AC7" s="989"/>
      <c r="AD7" s="989"/>
      <c r="AE7" s="989"/>
      <c r="AF7" s="705" t="s">
        <v>9</v>
      </c>
      <c r="AG7" s="705" t="s">
        <v>10</v>
      </c>
      <c r="AH7" s="705" t="s">
        <v>9</v>
      </c>
      <c r="AI7" s="705" t="s">
        <v>10</v>
      </c>
      <c r="AJ7" s="705" t="s">
        <v>9</v>
      </c>
      <c r="AK7" s="705" t="s">
        <v>10</v>
      </c>
      <c r="AL7" s="705" t="s">
        <v>9</v>
      </c>
      <c r="AM7" s="705" t="s">
        <v>10</v>
      </c>
      <c r="AN7" s="705" t="s">
        <v>9</v>
      </c>
      <c r="AO7" s="705" t="s">
        <v>10</v>
      </c>
      <c r="AP7" s="705" t="s">
        <v>9</v>
      </c>
      <c r="AQ7" s="705" t="s">
        <v>10</v>
      </c>
      <c r="AR7" s="705" t="s">
        <v>9</v>
      </c>
      <c r="AS7" s="705" t="s">
        <v>10</v>
      </c>
      <c r="AT7" s="705" t="s">
        <v>9</v>
      </c>
      <c r="AU7" s="705" t="s">
        <v>10</v>
      </c>
      <c r="AV7" s="705" t="s">
        <v>9</v>
      </c>
      <c r="AW7" s="705" t="s">
        <v>10</v>
      </c>
      <c r="AX7" s="705" t="s">
        <v>9</v>
      </c>
      <c r="AY7" s="705" t="s">
        <v>10</v>
      </c>
      <c r="AZ7" s="705" t="s">
        <v>9</v>
      </c>
      <c r="BA7" s="705" t="s">
        <v>10</v>
      </c>
      <c r="BB7" s="705" t="s">
        <v>9</v>
      </c>
      <c r="BC7" s="705" t="s">
        <v>10</v>
      </c>
      <c r="BD7" s="705" t="s">
        <v>12</v>
      </c>
      <c r="BE7" s="989"/>
      <c r="BF7" s="989"/>
      <c r="BG7" s="989"/>
      <c r="BH7" s="989"/>
      <c r="BI7" s="705" t="s">
        <v>9</v>
      </c>
      <c r="BJ7" s="705" t="s">
        <v>10</v>
      </c>
      <c r="BK7" s="705" t="s">
        <v>9</v>
      </c>
      <c r="BL7" s="705" t="s">
        <v>10</v>
      </c>
      <c r="BM7" s="705" t="s">
        <v>9</v>
      </c>
      <c r="BN7" s="705" t="s">
        <v>10</v>
      </c>
      <c r="BO7" s="705" t="s">
        <v>9</v>
      </c>
      <c r="BP7" s="705" t="s">
        <v>10</v>
      </c>
      <c r="BQ7" s="705" t="s">
        <v>9</v>
      </c>
      <c r="BR7" s="705" t="s">
        <v>10</v>
      </c>
      <c r="BS7" s="705" t="s">
        <v>9</v>
      </c>
      <c r="BT7" s="705" t="s">
        <v>10</v>
      </c>
      <c r="BU7" s="705" t="s">
        <v>9</v>
      </c>
      <c r="BV7" s="705" t="s">
        <v>10</v>
      </c>
      <c r="BW7" s="705" t="s">
        <v>9</v>
      </c>
      <c r="BX7" s="705" t="s">
        <v>10</v>
      </c>
      <c r="BY7" s="705" t="s">
        <v>9</v>
      </c>
      <c r="BZ7" s="705" t="s">
        <v>10</v>
      </c>
      <c r="CA7" s="705" t="s">
        <v>9</v>
      </c>
      <c r="CB7" s="705" t="s">
        <v>10</v>
      </c>
      <c r="CC7" s="705" t="s">
        <v>9</v>
      </c>
      <c r="CD7" s="705" t="s">
        <v>10</v>
      </c>
      <c r="CE7" s="705" t="s">
        <v>9</v>
      </c>
      <c r="CF7" s="705" t="s">
        <v>10</v>
      </c>
      <c r="CG7" s="705" t="s">
        <v>12</v>
      </c>
      <c r="CH7" s="989"/>
      <c r="CI7" s="989"/>
      <c r="CJ7" s="989"/>
      <c r="CK7" s="989"/>
      <c r="CL7" s="301" t="s">
        <v>9</v>
      </c>
      <c r="CM7" s="301" t="s">
        <v>10</v>
      </c>
      <c r="CN7" s="301" t="s">
        <v>9</v>
      </c>
      <c r="CO7" s="301" t="s">
        <v>10</v>
      </c>
      <c r="CP7" s="301" t="s">
        <v>9</v>
      </c>
      <c r="CQ7" s="301" t="s">
        <v>10</v>
      </c>
      <c r="CR7" s="301" t="s">
        <v>9</v>
      </c>
      <c r="CS7" s="301" t="s">
        <v>10</v>
      </c>
      <c r="CT7" s="301" t="s">
        <v>9</v>
      </c>
      <c r="CU7" s="301" t="s">
        <v>10</v>
      </c>
      <c r="CV7" s="301" t="s">
        <v>9</v>
      </c>
      <c r="CW7" s="301" t="s">
        <v>10</v>
      </c>
      <c r="CX7" s="301" t="s">
        <v>9</v>
      </c>
      <c r="CY7" s="301" t="s">
        <v>10</v>
      </c>
      <c r="CZ7" s="301" t="s">
        <v>9</v>
      </c>
      <c r="DA7" s="301" t="s">
        <v>10</v>
      </c>
      <c r="DB7" s="301" t="s">
        <v>9</v>
      </c>
      <c r="DC7" s="301" t="s">
        <v>10</v>
      </c>
      <c r="DD7" s="301" t="s">
        <v>9</v>
      </c>
      <c r="DE7" s="301" t="s">
        <v>10</v>
      </c>
      <c r="DF7" s="301" t="s">
        <v>9</v>
      </c>
      <c r="DG7" s="301" t="s">
        <v>10</v>
      </c>
      <c r="DH7" s="301" t="s">
        <v>9</v>
      </c>
      <c r="DI7" s="301" t="s">
        <v>10</v>
      </c>
      <c r="DJ7" s="301" t="s">
        <v>12</v>
      </c>
      <c r="DK7" s="989"/>
      <c r="DL7" s="989"/>
      <c r="DM7" s="989"/>
      <c r="DN7" s="989"/>
      <c r="DO7" s="705" t="s">
        <v>9</v>
      </c>
      <c r="DP7" s="705" t="s">
        <v>10</v>
      </c>
      <c r="DQ7" s="705" t="s">
        <v>9</v>
      </c>
      <c r="DR7" s="705" t="s">
        <v>10</v>
      </c>
      <c r="DS7" s="705" t="s">
        <v>9</v>
      </c>
      <c r="DT7" s="705" t="s">
        <v>10</v>
      </c>
      <c r="DU7" s="705" t="s">
        <v>9</v>
      </c>
      <c r="DV7" s="705" t="s">
        <v>10</v>
      </c>
      <c r="DW7" s="705" t="s">
        <v>9</v>
      </c>
      <c r="DX7" s="705" t="s">
        <v>10</v>
      </c>
      <c r="DY7" s="705" t="s">
        <v>9</v>
      </c>
      <c r="DZ7" s="705" t="s">
        <v>10</v>
      </c>
      <c r="EA7" s="705" t="s">
        <v>9</v>
      </c>
      <c r="EB7" s="705" t="s">
        <v>10</v>
      </c>
      <c r="EC7" s="705" t="s">
        <v>9</v>
      </c>
      <c r="ED7" s="705" t="s">
        <v>10</v>
      </c>
      <c r="EE7" s="705" t="s">
        <v>9</v>
      </c>
      <c r="EF7" s="705" t="s">
        <v>10</v>
      </c>
      <c r="EG7" s="705" t="s">
        <v>9</v>
      </c>
      <c r="EH7" s="705" t="s">
        <v>10</v>
      </c>
      <c r="EI7" s="705" t="s">
        <v>9</v>
      </c>
      <c r="EJ7" s="705" t="s">
        <v>10</v>
      </c>
      <c r="EK7" s="705" t="s">
        <v>9</v>
      </c>
      <c r="EL7" s="705" t="s">
        <v>10</v>
      </c>
      <c r="EM7" s="705" t="s">
        <v>12</v>
      </c>
      <c r="EN7" s="989"/>
      <c r="EO7" s="989"/>
    </row>
    <row r="8" spans="1:194" s="332" customFormat="1" ht="22.5" customHeight="1" x14ac:dyDescent="0.3">
      <c r="A8" s="992" t="s">
        <v>533</v>
      </c>
      <c r="B8" s="992"/>
      <c r="C8" s="628">
        <v>644</v>
      </c>
      <c r="D8" s="628">
        <v>203</v>
      </c>
      <c r="E8" s="628">
        <v>382</v>
      </c>
      <c r="F8" s="628">
        <v>122</v>
      </c>
      <c r="G8" s="628">
        <v>22860</v>
      </c>
      <c r="H8" s="628">
        <v>9830</v>
      </c>
      <c r="I8" s="628">
        <v>104</v>
      </c>
      <c r="J8" s="628">
        <v>15</v>
      </c>
      <c r="K8" s="628">
        <v>43</v>
      </c>
      <c r="L8" s="628">
        <v>18</v>
      </c>
      <c r="M8" s="628">
        <v>75</v>
      </c>
      <c r="N8" s="628">
        <v>53</v>
      </c>
      <c r="O8" s="628">
        <v>24</v>
      </c>
      <c r="P8" s="628">
        <v>1</v>
      </c>
      <c r="Q8" s="628">
        <v>25</v>
      </c>
      <c r="R8" s="628">
        <v>3</v>
      </c>
      <c r="S8" s="628">
        <v>4370</v>
      </c>
      <c r="T8" s="628">
        <v>2412</v>
      </c>
      <c r="U8" s="628">
        <v>1842</v>
      </c>
      <c r="V8" s="628">
        <v>516</v>
      </c>
      <c r="W8" s="628">
        <v>3262</v>
      </c>
      <c r="X8" s="628">
        <v>1020</v>
      </c>
      <c r="Y8" s="628">
        <f>SUM(W8,U8,S8,Q8,O8,M8,K8,I8,G8,E8,C8)</f>
        <v>33631</v>
      </c>
      <c r="Z8" s="628">
        <f>SUM(X8,V8,T8,R8,P8,N8,L8,J8,H8,F8,D8)</f>
        <v>14193</v>
      </c>
      <c r="AA8" s="628">
        <f>SUM(Y8:Z8)</f>
        <v>47824</v>
      </c>
      <c r="AB8" s="991" t="s">
        <v>743</v>
      </c>
      <c r="AC8" s="991"/>
      <c r="AD8" s="992" t="s">
        <v>533</v>
      </c>
      <c r="AE8" s="992"/>
      <c r="AF8" s="295">
        <v>587</v>
      </c>
      <c r="AG8" s="295">
        <v>170</v>
      </c>
      <c r="AH8" s="295">
        <v>329</v>
      </c>
      <c r="AI8" s="295">
        <v>94</v>
      </c>
      <c r="AJ8" s="295">
        <v>21760</v>
      </c>
      <c r="AK8" s="295">
        <v>9592</v>
      </c>
      <c r="AL8" s="295">
        <v>91</v>
      </c>
      <c r="AM8" s="295">
        <v>9</v>
      </c>
      <c r="AN8" s="295">
        <v>35</v>
      </c>
      <c r="AO8" s="295">
        <v>7</v>
      </c>
      <c r="AP8" s="295">
        <v>61</v>
      </c>
      <c r="AQ8" s="295">
        <v>49</v>
      </c>
      <c r="AR8" s="295">
        <v>20</v>
      </c>
      <c r="AS8" s="295">
        <v>0</v>
      </c>
      <c r="AT8" s="295">
        <v>20</v>
      </c>
      <c r="AU8" s="295">
        <v>1</v>
      </c>
      <c r="AV8" s="295">
        <v>4308</v>
      </c>
      <c r="AW8" s="295">
        <v>2154</v>
      </c>
      <c r="AX8" s="295">
        <v>1813</v>
      </c>
      <c r="AY8" s="295">
        <v>489</v>
      </c>
      <c r="AZ8" s="295">
        <v>3201</v>
      </c>
      <c r="BA8" s="295">
        <v>972</v>
      </c>
      <c r="BB8" s="295">
        <f>SUM(AF8,AH8,AJ8,AL8,AN8,AP8,AR8,AT8,AV8,AX8,AZ8)</f>
        <v>32225</v>
      </c>
      <c r="BC8" s="295">
        <f>SUM(AG8,AI8,AK8,AM8,AO8,AQ8,AS8,AU8,AW8,AY8,BA8)</f>
        <v>13537</v>
      </c>
      <c r="BD8" s="295">
        <f>SUM(BB8:BC8)</f>
        <v>45762</v>
      </c>
      <c r="BE8" s="991" t="s">
        <v>743</v>
      </c>
      <c r="BF8" s="991"/>
      <c r="BG8" s="992" t="s">
        <v>533</v>
      </c>
      <c r="BH8" s="992"/>
      <c r="BI8" s="295">
        <v>33</v>
      </c>
      <c r="BJ8" s="295">
        <v>25</v>
      </c>
      <c r="BK8" s="295">
        <v>36</v>
      </c>
      <c r="BL8" s="295">
        <v>15</v>
      </c>
      <c r="BM8" s="295">
        <v>375</v>
      </c>
      <c r="BN8" s="295">
        <v>121</v>
      </c>
      <c r="BO8" s="295">
        <v>5</v>
      </c>
      <c r="BP8" s="295">
        <v>2</v>
      </c>
      <c r="BQ8" s="295">
        <v>2</v>
      </c>
      <c r="BR8" s="295">
        <v>6</v>
      </c>
      <c r="BS8" s="295">
        <v>2</v>
      </c>
      <c r="BT8" s="295">
        <v>1</v>
      </c>
      <c r="BU8" s="295">
        <v>3</v>
      </c>
      <c r="BV8" s="295">
        <v>1</v>
      </c>
      <c r="BW8" s="295">
        <v>0</v>
      </c>
      <c r="BX8" s="295">
        <v>0</v>
      </c>
      <c r="BY8" s="295">
        <v>35</v>
      </c>
      <c r="BZ8" s="295">
        <v>183</v>
      </c>
      <c r="CA8" s="295">
        <v>17</v>
      </c>
      <c r="CB8" s="295">
        <v>25</v>
      </c>
      <c r="CC8" s="295">
        <v>43</v>
      </c>
      <c r="CD8" s="295">
        <v>45</v>
      </c>
      <c r="CE8" s="295">
        <f>SUM(BI8,BK8,BM8,BO8,BQ8,BS8,BU8,BW8,BY8,CA8,CC8)</f>
        <v>551</v>
      </c>
      <c r="CF8" s="295">
        <f>SUM(BJ8,BL8,BN8,BP8,BR8,BT8,BV8,BX8,BZ8,CB8,CD8)</f>
        <v>424</v>
      </c>
      <c r="CG8" s="295">
        <f>SUM(CE8:CF8)</f>
        <v>975</v>
      </c>
      <c r="CH8" s="991" t="s">
        <v>743</v>
      </c>
      <c r="CI8" s="991"/>
      <c r="CJ8" s="992" t="s">
        <v>533</v>
      </c>
      <c r="CK8" s="992"/>
      <c r="CL8" s="295">
        <v>24</v>
      </c>
      <c r="CM8" s="295">
        <v>8</v>
      </c>
      <c r="CN8" s="295">
        <v>17</v>
      </c>
      <c r="CO8" s="295">
        <v>13</v>
      </c>
      <c r="CP8" s="295">
        <v>725</v>
      </c>
      <c r="CQ8" s="295">
        <v>117</v>
      </c>
      <c r="CR8" s="295">
        <v>8</v>
      </c>
      <c r="CS8" s="295">
        <v>4</v>
      </c>
      <c r="CT8" s="295">
        <v>6</v>
      </c>
      <c r="CU8" s="295">
        <v>5</v>
      </c>
      <c r="CV8" s="295">
        <v>12</v>
      </c>
      <c r="CW8" s="295">
        <v>3</v>
      </c>
      <c r="CX8" s="295">
        <v>1</v>
      </c>
      <c r="CY8" s="295">
        <v>0</v>
      </c>
      <c r="CZ8" s="295">
        <v>5</v>
      </c>
      <c r="DA8" s="295">
        <v>2</v>
      </c>
      <c r="DB8" s="295">
        <v>27</v>
      </c>
      <c r="DC8" s="295">
        <v>75</v>
      </c>
      <c r="DD8" s="295">
        <v>12</v>
      </c>
      <c r="DE8" s="295">
        <v>2</v>
      </c>
      <c r="DF8" s="295">
        <v>18</v>
      </c>
      <c r="DG8" s="295">
        <v>3</v>
      </c>
      <c r="DH8" s="295">
        <f>SUM(CL8,CN8,CP8,CR8,CT8,CV8,CX8,CZ8,DB8,DD8,DF8)</f>
        <v>855</v>
      </c>
      <c r="DI8" s="295">
        <f>SUM(CM8,CO8,CQ8,CS8,CU8,CW8,CY8,DA8,DC8,DE8,DG8)</f>
        <v>232</v>
      </c>
      <c r="DJ8" s="295">
        <f>SUM(DH8:DI8)</f>
        <v>1087</v>
      </c>
      <c r="DK8" s="991" t="s">
        <v>743</v>
      </c>
      <c r="DL8" s="991"/>
      <c r="DM8" s="992" t="s">
        <v>533</v>
      </c>
      <c r="DN8" s="992"/>
      <c r="DO8" s="295">
        <v>223</v>
      </c>
      <c r="DP8" s="295">
        <v>111</v>
      </c>
      <c r="DQ8" s="295">
        <v>76</v>
      </c>
      <c r="DR8" s="295">
        <v>21</v>
      </c>
      <c r="DS8" s="295">
        <v>740</v>
      </c>
      <c r="DT8" s="295">
        <v>692</v>
      </c>
      <c r="DU8" s="295">
        <v>14</v>
      </c>
      <c r="DV8" s="295">
        <v>30</v>
      </c>
      <c r="DW8" s="295">
        <v>7</v>
      </c>
      <c r="DX8" s="295">
        <v>15</v>
      </c>
      <c r="DY8" s="295">
        <v>6</v>
      </c>
      <c r="DZ8" s="295">
        <v>4</v>
      </c>
      <c r="EA8" s="295">
        <v>5</v>
      </c>
      <c r="EB8" s="295">
        <v>2</v>
      </c>
      <c r="EC8" s="295">
        <v>11</v>
      </c>
      <c r="ED8" s="295">
        <v>2</v>
      </c>
      <c r="EE8" s="295">
        <v>124</v>
      </c>
      <c r="EF8" s="295">
        <v>62</v>
      </c>
      <c r="EG8" s="295">
        <v>54</v>
      </c>
      <c r="EH8" s="295">
        <v>17</v>
      </c>
      <c r="EI8" s="295">
        <v>135</v>
      </c>
      <c r="EJ8" s="295">
        <v>35</v>
      </c>
      <c r="EK8" s="295">
        <f>SUM(EI8,EG8,EE8,EC8,EA8,DY8,DW8,DU8,DS8,DQ8,DO8)</f>
        <v>1395</v>
      </c>
      <c r="EL8" s="295">
        <f>SUM(EJ8,EH8,EF8,ED8,EB8,DZ8,DX8,DV8,DT8,DR8,DP8)</f>
        <v>991</v>
      </c>
      <c r="EM8" s="295">
        <f>SUM(EK8:EL8)</f>
        <v>2386</v>
      </c>
      <c r="EN8" s="991" t="s">
        <v>743</v>
      </c>
      <c r="EO8" s="991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</row>
    <row r="9" spans="1:194" ht="20.100000000000001" customHeight="1" x14ac:dyDescent="0.3">
      <c r="A9" s="993" t="s">
        <v>14</v>
      </c>
      <c r="B9" s="993"/>
      <c r="C9" s="628">
        <v>1863</v>
      </c>
      <c r="D9" s="628">
        <v>1223</v>
      </c>
      <c r="E9" s="628">
        <v>1687</v>
      </c>
      <c r="F9" s="628">
        <v>1198</v>
      </c>
      <c r="G9" s="628">
        <v>4825</v>
      </c>
      <c r="H9" s="628">
        <v>1268</v>
      </c>
      <c r="I9" s="628">
        <v>162</v>
      </c>
      <c r="J9" s="628">
        <v>55</v>
      </c>
      <c r="K9" s="628">
        <v>56</v>
      </c>
      <c r="L9" s="628">
        <v>59</v>
      </c>
      <c r="M9" s="628">
        <v>96</v>
      </c>
      <c r="N9" s="628">
        <v>95</v>
      </c>
      <c r="O9" s="628">
        <v>61</v>
      </c>
      <c r="P9" s="628">
        <v>29</v>
      </c>
      <c r="Q9" s="628">
        <v>118</v>
      </c>
      <c r="R9" s="628">
        <v>117</v>
      </c>
      <c r="S9" s="628">
        <v>318</v>
      </c>
      <c r="T9" s="628">
        <v>166</v>
      </c>
      <c r="U9" s="628">
        <v>70</v>
      </c>
      <c r="V9" s="628">
        <v>24</v>
      </c>
      <c r="W9" s="628">
        <v>283</v>
      </c>
      <c r="X9" s="628">
        <v>69</v>
      </c>
      <c r="Y9" s="628">
        <f t="shared" ref="Y9:Y27" si="0">SUM(W9,U9,S9,Q9,O9,M9,K9,I9,G9,E9,C9)</f>
        <v>9539</v>
      </c>
      <c r="Z9" s="628">
        <f t="shared" ref="Z9:Z27" si="1">SUM(X9,V9,T9,R9,P9,N9,L9,J9,H9,F9,D9)</f>
        <v>4303</v>
      </c>
      <c r="AA9" s="628">
        <f t="shared" ref="AA9:AA27" si="2">SUM(Y9:Z9)</f>
        <v>13842</v>
      </c>
      <c r="AB9" s="994" t="s">
        <v>15</v>
      </c>
      <c r="AC9" s="994"/>
      <c r="AD9" s="993" t="s">
        <v>14</v>
      </c>
      <c r="AE9" s="993"/>
      <c r="AF9" s="295">
        <v>1487</v>
      </c>
      <c r="AG9" s="295">
        <v>1009</v>
      </c>
      <c r="AH9" s="295">
        <v>1058</v>
      </c>
      <c r="AI9" s="295">
        <v>764</v>
      </c>
      <c r="AJ9" s="295">
        <v>4248</v>
      </c>
      <c r="AK9" s="295">
        <v>903</v>
      </c>
      <c r="AL9" s="295">
        <v>134</v>
      </c>
      <c r="AM9" s="295">
        <v>38</v>
      </c>
      <c r="AN9" s="295">
        <v>34</v>
      </c>
      <c r="AO9" s="295">
        <v>34</v>
      </c>
      <c r="AP9" s="295">
        <v>56</v>
      </c>
      <c r="AQ9" s="295">
        <v>59</v>
      </c>
      <c r="AR9" s="295">
        <v>45</v>
      </c>
      <c r="AS9" s="295">
        <v>29</v>
      </c>
      <c r="AT9" s="295">
        <v>72</v>
      </c>
      <c r="AU9" s="295">
        <v>103</v>
      </c>
      <c r="AV9" s="295">
        <v>260</v>
      </c>
      <c r="AW9" s="295">
        <v>156</v>
      </c>
      <c r="AX9" s="295">
        <v>33</v>
      </c>
      <c r="AY9" s="295">
        <v>21</v>
      </c>
      <c r="AZ9" s="295">
        <v>235</v>
      </c>
      <c r="BA9" s="295">
        <v>64</v>
      </c>
      <c r="BB9" s="295">
        <f t="shared" ref="BB9:BB27" si="3">SUM(AF9,AH9,AJ9,AL9,AN9,AP9,AR9,AT9,AV9,AX9,AZ9)</f>
        <v>7662</v>
      </c>
      <c r="BC9" s="295">
        <f t="shared" ref="BC9:BC27" si="4">SUM(AG9,AI9,AK9,AM9,AO9,AQ9,AS9,AU9,AW9,AY9,BA9)</f>
        <v>3180</v>
      </c>
      <c r="BD9" s="295">
        <f t="shared" ref="BD9:BD27" si="5">SUM(BB9:BC9)</f>
        <v>10842</v>
      </c>
      <c r="BE9" s="994" t="s">
        <v>15</v>
      </c>
      <c r="BF9" s="994"/>
      <c r="BG9" s="993" t="s">
        <v>14</v>
      </c>
      <c r="BH9" s="993"/>
      <c r="BI9" s="295">
        <v>306</v>
      </c>
      <c r="BJ9" s="295">
        <v>162</v>
      </c>
      <c r="BK9" s="295">
        <v>510</v>
      </c>
      <c r="BL9" s="295">
        <v>193</v>
      </c>
      <c r="BM9" s="295">
        <v>205</v>
      </c>
      <c r="BN9" s="295">
        <v>88</v>
      </c>
      <c r="BO9" s="295">
        <v>24</v>
      </c>
      <c r="BP9" s="295">
        <v>16</v>
      </c>
      <c r="BQ9" s="295">
        <v>20</v>
      </c>
      <c r="BR9" s="295">
        <v>19</v>
      </c>
      <c r="BS9" s="295">
        <v>40</v>
      </c>
      <c r="BT9" s="295">
        <v>36</v>
      </c>
      <c r="BU9" s="295">
        <v>16</v>
      </c>
      <c r="BV9" s="295">
        <v>0</v>
      </c>
      <c r="BW9" s="295">
        <v>46</v>
      </c>
      <c r="BX9" s="295">
        <v>14</v>
      </c>
      <c r="BY9" s="295">
        <v>38</v>
      </c>
      <c r="BZ9" s="295">
        <v>5</v>
      </c>
      <c r="CA9" s="295">
        <v>15</v>
      </c>
      <c r="CB9" s="295">
        <v>1</v>
      </c>
      <c r="CC9" s="295">
        <v>0</v>
      </c>
      <c r="CD9" s="295">
        <v>2</v>
      </c>
      <c r="CE9" s="295">
        <f t="shared" ref="CE9:CE27" si="6">SUM(BI9,BK9,BM9,BO9,BQ9,BS9,BU9,BW9,BY9,CA9,CC9)</f>
        <v>1220</v>
      </c>
      <c r="CF9" s="295">
        <f t="shared" ref="CF9:CF27" si="7">SUM(BJ9,BL9,BN9,BP9,BR9,BT9,BV9,BX9,BZ9,CB9,CD9)</f>
        <v>536</v>
      </c>
      <c r="CG9" s="295">
        <f t="shared" ref="CG9:CG27" si="8">SUM(CE9:CF9)</f>
        <v>1756</v>
      </c>
      <c r="CH9" s="994" t="s">
        <v>15</v>
      </c>
      <c r="CI9" s="994"/>
      <c r="CJ9" s="993" t="s">
        <v>14</v>
      </c>
      <c r="CK9" s="993"/>
      <c r="CL9" s="295">
        <v>70</v>
      </c>
      <c r="CM9" s="295">
        <v>52</v>
      </c>
      <c r="CN9" s="295">
        <v>119</v>
      </c>
      <c r="CO9" s="295">
        <v>241</v>
      </c>
      <c r="CP9" s="295">
        <v>372</v>
      </c>
      <c r="CQ9" s="295">
        <v>277</v>
      </c>
      <c r="CR9" s="295">
        <v>4</v>
      </c>
      <c r="CS9" s="295">
        <v>1</v>
      </c>
      <c r="CT9" s="295">
        <v>2</v>
      </c>
      <c r="CU9" s="295">
        <v>6</v>
      </c>
      <c r="CV9" s="295">
        <v>0</v>
      </c>
      <c r="CW9" s="295">
        <v>0</v>
      </c>
      <c r="CX9" s="295">
        <v>0</v>
      </c>
      <c r="CY9" s="295">
        <v>0</v>
      </c>
      <c r="CZ9" s="295">
        <v>0</v>
      </c>
      <c r="DA9" s="295">
        <v>0</v>
      </c>
      <c r="DB9" s="295">
        <v>20</v>
      </c>
      <c r="DC9" s="295">
        <v>5</v>
      </c>
      <c r="DD9" s="295">
        <v>22</v>
      </c>
      <c r="DE9" s="295">
        <v>2</v>
      </c>
      <c r="DF9" s="295">
        <v>48</v>
      </c>
      <c r="DG9" s="295">
        <v>3</v>
      </c>
      <c r="DH9" s="295">
        <f t="shared" ref="DH9:DH27" si="9">SUM(CL9,CN9,CP9,CR9,CT9,CV9,CX9,CZ9,DB9,DD9,DF9)</f>
        <v>657</v>
      </c>
      <c r="DI9" s="295">
        <f t="shared" ref="DI9:DI27" si="10">SUM(CM9,CO9,CQ9,CS9,CU9,CW9,CY9,DA9,DC9,DE9,DG9)</f>
        <v>587</v>
      </c>
      <c r="DJ9" s="295">
        <f t="shared" ref="DJ9:DJ27" si="11">SUM(DH9:DI9)</f>
        <v>1244</v>
      </c>
      <c r="DK9" s="994" t="s">
        <v>15</v>
      </c>
      <c r="DL9" s="994"/>
      <c r="DM9" s="993" t="s">
        <v>14</v>
      </c>
      <c r="DN9" s="993"/>
      <c r="DO9" s="295">
        <v>155</v>
      </c>
      <c r="DP9" s="295">
        <v>168</v>
      </c>
      <c r="DQ9" s="295">
        <v>157</v>
      </c>
      <c r="DR9" s="295">
        <v>160</v>
      </c>
      <c r="DS9" s="295">
        <v>202</v>
      </c>
      <c r="DT9" s="295">
        <v>140</v>
      </c>
      <c r="DU9" s="295">
        <v>34</v>
      </c>
      <c r="DV9" s="295">
        <v>23</v>
      </c>
      <c r="DW9" s="295">
        <v>63</v>
      </c>
      <c r="DX9" s="295">
        <v>25</v>
      </c>
      <c r="DY9" s="295">
        <v>46</v>
      </c>
      <c r="DZ9" s="295">
        <v>23</v>
      </c>
      <c r="EA9" s="295">
        <v>26</v>
      </c>
      <c r="EB9" s="295">
        <v>4</v>
      </c>
      <c r="EC9" s="295">
        <v>40</v>
      </c>
      <c r="ED9" s="295">
        <v>18</v>
      </c>
      <c r="EE9" s="295">
        <v>53</v>
      </c>
      <c r="EF9" s="295">
        <v>19</v>
      </c>
      <c r="EG9" s="295">
        <v>12</v>
      </c>
      <c r="EH9" s="295">
        <v>9</v>
      </c>
      <c r="EI9" s="295">
        <v>59</v>
      </c>
      <c r="EJ9" s="295">
        <v>20</v>
      </c>
      <c r="EK9" s="295">
        <f t="shared" ref="EK9:EK27" si="12">SUM(EI9,EG9,EE9,EC9,EA9,DY9,DW9,DU9,DS9,DQ9,DO9)</f>
        <v>847</v>
      </c>
      <c r="EL9" s="295">
        <f t="shared" ref="EL9:EL27" si="13">SUM(EJ9,EH9,EF9,ED9,EB9,DZ9,DX9,DV9,DT9,DR9,DP9)</f>
        <v>609</v>
      </c>
      <c r="EM9" s="295">
        <f t="shared" ref="EM9:EM27" si="14">SUM(EK9:EL9)</f>
        <v>1456</v>
      </c>
      <c r="EN9" s="994" t="s">
        <v>15</v>
      </c>
      <c r="EO9" s="994"/>
    </row>
    <row r="10" spans="1:194" ht="20.100000000000001" customHeight="1" x14ac:dyDescent="0.3">
      <c r="A10" s="995" t="s">
        <v>16</v>
      </c>
      <c r="B10" s="995"/>
      <c r="C10" s="628">
        <v>4209</v>
      </c>
      <c r="D10" s="628">
        <v>1892</v>
      </c>
      <c r="E10" s="628">
        <v>2585</v>
      </c>
      <c r="F10" s="628">
        <v>747</v>
      </c>
      <c r="G10" s="628">
        <v>5216</v>
      </c>
      <c r="H10" s="628">
        <v>2125</v>
      </c>
      <c r="I10" s="628">
        <v>608</v>
      </c>
      <c r="J10" s="628">
        <v>429</v>
      </c>
      <c r="K10" s="628">
        <v>261</v>
      </c>
      <c r="L10" s="628">
        <v>112</v>
      </c>
      <c r="M10" s="628">
        <v>266</v>
      </c>
      <c r="N10" s="628">
        <v>136</v>
      </c>
      <c r="O10" s="628">
        <v>224</v>
      </c>
      <c r="P10" s="628">
        <v>172</v>
      </c>
      <c r="Q10" s="628">
        <v>182</v>
      </c>
      <c r="R10" s="628">
        <v>177</v>
      </c>
      <c r="S10" s="628">
        <v>1221</v>
      </c>
      <c r="T10" s="628">
        <v>943</v>
      </c>
      <c r="U10" s="628">
        <v>1413</v>
      </c>
      <c r="V10" s="628">
        <v>762</v>
      </c>
      <c r="W10" s="628">
        <v>1054</v>
      </c>
      <c r="X10" s="628">
        <v>670</v>
      </c>
      <c r="Y10" s="628">
        <f t="shared" si="0"/>
        <v>17239</v>
      </c>
      <c r="Z10" s="628">
        <f t="shared" si="1"/>
        <v>8165</v>
      </c>
      <c r="AA10" s="628">
        <f t="shared" si="2"/>
        <v>25404</v>
      </c>
      <c r="AB10" s="996" t="s">
        <v>17</v>
      </c>
      <c r="AC10" s="996"/>
      <c r="AD10" s="995" t="s">
        <v>16</v>
      </c>
      <c r="AE10" s="995"/>
      <c r="AF10" s="295">
        <v>3547</v>
      </c>
      <c r="AG10" s="295">
        <v>1653</v>
      </c>
      <c r="AH10" s="295">
        <v>2248</v>
      </c>
      <c r="AI10" s="295">
        <v>571</v>
      </c>
      <c r="AJ10" s="295">
        <v>4135</v>
      </c>
      <c r="AK10" s="295">
        <v>1553</v>
      </c>
      <c r="AL10" s="295">
        <v>494</v>
      </c>
      <c r="AM10" s="295">
        <v>308</v>
      </c>
      <c r="AN10" s="295">
        <v>225</v>
      </c>
      <c r="AO10" s="295">
        <v>64</v>
      </c>
      <c r="AP10" s="295">
        <v>217</v>
      </c>
      <c r="AQ10" s="295">
        <v>118</v>
      </c>
      <c r="AR10" s="295">
        <v>193</v>
      </c>
      <c r="AS10" s="295">
        <v>150</v>
      </c>
      <c r="AT10" s="295">
        <v>145</v>
      </c>
      <c r="AU10" s="295">
        <v>153</v>
      </c>
      <c r="AV10" s="295">
        <v>1136</v>
      </c>
      <c r="AW10" s="295">
        <v>824</v>
      </c>
      <c r="AX10" s="295">
        <v>1293</v>
      </c>
      <c r="AY10" s="295">
        <v>687</v>
      </c>
      <c r="AZ10" s="295">
        <v>973</v>
      </c>
      <c r="BA10" s="295">
        <v>560</v>
      </c>
      <c r="BB10" s="295">
        <f t="shared" si="3"/>
        <v>14606</v>
      </c>
      <c r="BC10" s="295">
        <f t="shared" si="4"/>
        <v>6641</v>
      </c>
      <c r="BD10" s="295">
        <f t="shared" si="5"/>
        <v>21247</v>
      </c>
      <c r="BE10" s="996" t="s">
        <v>17</v>
      </c>
      <c r="BF10" s="996"/>
      <c r="BG10" s="995" t="s">
        <v>16</v>
      </c>
      <c r="BH10" s="995"/>
      <c r="BI10" s="295">
        <v>575</v>
      </c>
      <c r="BJ10" s="295">
        <v>183</v>
      </c>
      <c r="BK10" s="295">
        <v>288</v>
      </c>
      <c r="BL10" s="295">
        <v>158</v>
      </c>
      <c r="BM10" s="295">
        <v>454</v>
      </c>
      <c r="BN10" s="295">
        <v>164</v>
      </c>
      <c r="BO10" s="295">
        <v>103</v>
      </c>
      <c r="BP10" s="295">
        <v>120</v>
      </c>
      <c r="BQ10" s="295">
        <v>34</v>
      </c>
      <c r="BR10" s="295">
        <v>44</v>
      </c>
      <c r="BS10" s="295">
        <v>27</v>
      </c>
      <c r="BT10" s="295">
        <v>15</v>
      </c>
      <c r="BU10" s="295">
        <v>26</v>
      </c>
      <c r="BV10" s="295">
        <v>19</v>
      </c>
      <c r="BW10" s="295">
        <v>25</v>
      </c>
      <c r="BX10" s="295">
        <v>20</v>
      </c>
      <c r="BY10" s="295">
        <v>63</v>
      </c>
      <c r="BZ10" s="295">
        <v>82</v>
      </c>
      <c r="CA10" s="295">
        <v>100</v>
      </c>
      <c r="CB10" s="295">
        <v>45</v>
      </c>
      <c r="CC10" s="295">
        <v>37</v>
      </c>
      <c r="CD10" s="295">
        <v>57</v>
      </c>
      <c r="CE10" s="295">
        <f t="shared" si="6"/>
        <v>1732</v>
      </c>
      <c r="CF10" s="295">
        <f t="shared" si="7"/>
        <v>907</v>
      </c>
      <c r="CG10" s="295">
        <f t="shared" si="8"/>
        <v>2639</v>
      </c>
      <c r="CH10" s="996" t="s">
        <v>17</v>
      </c>
      <c r="CI10" s="996"/>
      <c r="CJ10" s="995" t="s">
        <v>16</v>
      </c>
      <c r="CK10" s="995"/>
      <c r="CL10" s="295">
        <v>87</v>
      </c>
      <c r="CM10" s="295">
        <v>56</v>
      </c>
      <c r="CN10" s="295">
        <v>49</v>
      </c>
      <c r="CO10" s="295">
        <v>18</v>
      </c>
      <c r="CP10" s="295">
        <v>627</v>
      </c>
      <c r="CQ10" s="295">
        <v>408</v>
      </c>
      <c r="CR10" s="295">
        <v>11</v>
      </c>
      <c r="CS10" s="295">
        <v>1</v>
      </c>
      <c r="CT10" s="295">
        <v>2</v>
      </c>
      <c r="CU10" s="295">
        <v>4</v>
      </c>
      <c r="CV10" s="295">
        <v>22</v>
      </c>
      <c r="CW10" s="295">
        <v>3</v>
      </c>
      <c r="CX10" s="295">
        <v>5</v>
      </c>
      <c r="CY10" s="295">
        <v>3</v>
      </c>
      <c r="CZ10" s="295">
        <v>12</v>
      </c>
      <c r="DA10" s="295">
        <v>4</v>
      </c>
      <c r="DB10" s="295">
        <v>22</v>
      </c>
      <c r="DC10" s="295">
        <v>37</v>
      </c>
      <c r="DD10" s="295">
        <v>20</v>
      </c>
      <c r="DE10" s="295">
        <v>30</v>
      </c>
      <c r="DF10" s="295">
        <v>44</v>
      </c>
      <c r="DG10" s="295">
        <v>53</v>
      </c>
      <c r="DH10" s="295">
        <f t="shared" si="9"/>
        <v>901</v>
      </c>
      <c r="DI10" s="295">
        <f t="shared" si="10"/>
        <v>617</v>
      </c>
      <c r="DJ10" s="295">
        <f t="shared" si="11"/>
        <v>1518</v>
      </c>
      <c r="DK10" s="996" t="s">
        <v>17</v>
      </c>
      <c r="DL10" s="996"/>
      <c r="DM10" s="995" t="s">
        <v>16</v>
      </c>
      <c r="DN10" s="995"/>
      <c r="DO10" s="295">
        <v>453</v>
      </c>
      <c r="DP10" s="295">
        <v>342</v>
      </c>
      <c r="DQ10" s="295">
        <v>297</v>
      </c>
      <c r="DR10" s="295">
        <v>194</v>
      </c>
      <c r="DS10" s="295">
        <v>418</v>
      </c>
      <c r="DT10" s="295">
        <v>181</v>
      </c>
      <c r="DU10" s="295">
        <v>68</v>
      </c>
      <c r="DV10" s="295">
        <v>55</v>
      </c>
      <c r="DW10" s="295">
        <v>39</v>
      </c>
      <c r="DX10" s="295">
        <v>51</v>
      </c>
      <c r="DY10" s="295">
        <v>26</v>
      </c>
      <c r="DZ10" s="295">
        <v>38</v>
      </c>
      <c r="EA10" s="295">
        <v>20</v>
      </c>
      <c r="EB10" s="295">
        <v>13</v>
      </c>
      <c r="EC10" s="295">
        <v>21</v>
      </c>
      <c r="ED10" s="295">
        <v>27</v>
      </c>
      <c r="EE10" s="295">
        <v>30</v>
      </c>
      <c r="EF10" s="295">
        <v>51</v>
      </c>
      <c r="EG10" s="295">
        <v>32</v>
      </c>
      <c r="EH10" s="295">
        <v>24</v>
      </c>
      <c r="EI10" s="295">
        <v>34</v>
      </c>
      <c r="EJ10" s="295">
        <v>60</v>
      </c>
      <c r="EK10" s="295">
        <f t="shared" si="12"/>
        <v>1438</v>
      </c>
      <c r="EL10" s="295">
        <f t="shared" si="13"/>
        <v>1036</v>
      </c>
      <c r="EM10" s="295">
        <f t="shared" si="14"/>
        <v>2474</v>
      </c>
      <c r="EN10" s="996" t="s">
        <v>17</v>
      </c>
      <c r="EO10" s="996"/>
    </row>
    <row r="11" spans="1:194" ht="20.100000000000001" customHeight="1" x14ac:dyDescent="0.3">
      <c r="A11" s="995" t="s">
        <v>18</v>
      </c>
      <c r="B11" s="995"/>
      <c r="C11" s="628">
        <v>5766</v>
      </c>
      <c r="D11" s="628">
        <v>2235</v>
      </c>
      <c r="E11" s="628">
        <v>4297</v>
      </c>
      <c r="F11" s="628">
        <v>1416</v>
      </c>
      <c r="G11" s="628">
        <v>9994</v>
      </c>
      <c r="H11" s="628">
        <v>4419</v>
      </c>
      <c r="I11" s="628">
        <v>726</v>
      </c>
      <c r="J11" s="628">
        <v>85</v>
      </c>
      <c r="K11" s="628">
        <v>561</v>
      </c>
      <c r="L11" s="628">
        <v>258</v>
      </c>
      <c r="M11" s="628">
        <v>152</v>
      </c>
      <c r="N11" s="628">
        <v>113</v>
      </c>
      <c r="O11" s="628">
        <v>346</v>
      </c>
      <c r="P11" s="628">
        <v>104</v>
      </c>
      <c r="Q11" s="628">
        <v>762</v>
      </c>
      <c r="R11" s="628">
        <v>324</v>
      </c>
      <c r="S11" s="628">
        <v>1928</v>
      </c>
      <c r="T11" s="628">
        <v>1760</v>
      </c>
      <c r="U11" s="628">
        <v>1718</v>
      </c>
      <c r="V11" s="628">
        <v>744</v>
      </c>
      <c r="W11" s="628">
        <v>2347</v>
      </c>
      <c r="X11" s="628">
        <v>1043</v>
      </c>
      <c r="Y11" s="628">
        <f t="shared" si="0"/>
        <v>28597</v>
      </c>
      <c r="Z11" s="628">
        <f t="shared" si="1"/>
        <v>12501</v>
      </c>
      <c r="AA11" s="628">
        <f t="shared" si="2"/>
        <v>41098</v>
      </c>
      <c r="AB11" s="996" t="s">
        <v>19</v>
      </c>
      <c r="AC11" s="996"/>
      <c r="AD11" s="995" t="s">
        <v>18</v>
      </c>
      <c r="AE11" s="995"/>
      <c r="AF11" s="295">
        <v>3479</v>
      </c>
      <c r="AG11" s="295">
        <v>1589</v>
      </c>
      <c r="AH11" s="295">
        <v>2834</v>
      </c>
      <c r="AI11" s="295">
        <v>1115</v>
      </c>
      <c r="AJ11" s="295">
        <v>3708</v>
      </c>
      <c r="AK11" s="295">
        <v>1436</v>
      </c>
      <c r="AL11" s="295">
        <v>186</v>
      </c>
      <c r="AM11" s="295">
        <v>40</v>
      </c>
      <c r="AN11" s="295">
        <v>101</v>
      </c>
      <c r="AO11" s="295">
        <v>21</v>
      </c>
      <c r="AP11" s="295">
        <v>129</v>
      </c>
      <c r="AQ11" s="295">
        <v>43</v>
      </c>
      <c r="AR11" s="295">
        <v>148</v>
      </c>
      <c r="AS11" s="295">
        <v>22</v>
      </c>
      <c r="AT11" s="295">
        <v>253</v>
      </c>
      <c r="AU11" s="295">
        <v>47</v>
      </c>
      <c r="AV11" s="295">
        <v>1502</v>
      </c>
      <c r="AW11" s="295">
        <v>1233</v>
      </c>
      <c r="AX11" s="295">
        <v>154</v>
      </c>
      <c r="AY11" s="295">
        <v>73</v>
      </c>
      <c r="AZ11" s="295">
        <v>1279</v>
      </c>
      <c r="BA11" s="295">
        <v>714</v>
      </c>
      <c r="BB11" s="295">
        <f t="shared" si="3"/>
        <v>13773</v>
      </c>
      <c r="BC11" s="295">
        <f t="shared" si="4"/>
        <v>6333</v>
      </c>
      <c r="BD11" s="295">
        <f t="shared" si="5"/>
        <v>20106</v>
      </c>
      <c r="BE11" s="996" t="s">
        <v>19</v>
      </c>
      <c r="BF11" s="996"/>
      <c r="BG11" s="995" t="s">
        <v>18</v>
      </c>
      <c r="BH11" s="995"/>
      <c r="BI11" s="295">
        <v>731</v>
      </c>
      <c r="BJ11" s="295">
        <v>351</v>
      </c>
      <c r="BK11" s="295">
        <v>566</v>
      </c>
      <c r="BL11" s="295">
        <v>218</v>
      </c>
      <c r="BM11" s="295">
        <v>1037</v>
      </c>
      <c r="BN11" s="295">
        <v>311</v>
      </c>
      <c r="BO11" s="295">
        <v>36</v>
      </c>
      <c r="BP11" s="295">
        <v>30</v>
      </c>
      <c r="BQ11" s="295">
        <v>47</v>
      </c>
      <c r="BR11" s="295">
        <v>34</v>
      </c>
      <c r="BS11" s="295">
        <v>21</v>
      </c>
      <c r="BT11" s="295">
        <v>19</v>
      </c>
      <c r="BU11" s="295">
        <v>9</v>
      </c>
      <c r="BV11" s="295">
        <v>9</v>
      </c>
      <c r="BW11" s="295">
        <v>26</v>
      </c>
      <c r="BX11" s="295">
        <v>18</v>
      </c>
      <c r="BY11" s="295">
        <v>138</v>
      </c>
      <c r="BZ11" s="295">
        <v>43</v>
      </c>
      <c r="CA11" s="295">
        <v>14</v>
      </c>
      <c r="CB11" s="295">
        <v>3</v>
      </c>
      <c r="CC11" s="295">
        <v>176</v>
      </c>
      <c r="CD11" s="295">
        <v>51</v>
      </c>
      <c r="CE11" s="295">
        <f t="shared" si="6"/>
        <v>2801</v>
      </c>
      <c r="CF11" s="295">
        <f t="shared" si="7"/>
        <v>1087</v>
      </c>
      <c r="CG11" s="295">
        <f t="shared" si="8"/>
        <v>3888</v>
      </c>
      <c r="CH11" s="996" t="s">
        <v>19</v>
      </c>
      <c r="CI11" s="996"/>
      <c r="CJ11" s="995" t="s">
        <v>18</v>
      </c>
      <c r="CK11" s="995"/>
      <c r="CL11" s="295">
        <v>1556</v>
      </c>
      <c r="CM11" s="295">
        <v>295</v>
      </c>
      <c r="CN11" s="295">
        <v>897</v>
      </c>
      <c r="CO11" s="295">
        <v>83</v>
      </c>
      <c r="CP11" s="295">
        <v>5249</v>
      </c>
      <c r="CQ11" s="295">
        <v>2672</v>
      </c>
      <c r="CR11" s="295">
        <v>504</v>
      </c>
      <c r="CS11" s="295">
        <v>15</v>
      </c>
      <c r="CT11" s="295">
        <v>413</v>
      </c>
      <c r="CU11" s="295">
        <v>203</v>
      </c>
      <c r="CV11" s="295">
        <v>2</v>
      </c>
      <c r="CW11" s="295">
        <v>51</v>
      </c>
      <c r="CX11" s="295">
        <v>189</v>
      </c>
      <c r="CY11" s="295">
        <v>73</v>
      </c>
      <c r="CZ11" s="295">
        <v>483</v>
      </c>
      <c r="DA11" s="295">
        <v>259</v>
      </c>
      <c r="DB11" s="295">
        <v>288</v>
      </c>
      <c r="DC11" s="295">
        <v>484</v>
      </c>
      <c r="DD11" s="295">
        <v>1550</v>
      </c>
      <c r="DE11" s="295">
        <v>668</v>
      </c>
      <c r="DF11" s="295">
        <v>892</v>
      </c>
      <c r="DG11" s="295">
        <v>278</v>
      </c>
      <c r="DH11" s="295">
        <f t="shared" si="9"/>
        <v>12023</v>
      </c>
      <c r="DI11" s="295">
        <f t="shared" si="10"/>
        <v>5081</v>
      </c>
      <c r="DJ11" s="295">
        <f t="shared" si="11"/>
        <v>17104</v>
      </c>
      <c r="DK11" s="996" t="s">
        <v>19</v>
      </c>
      <c r="DL11" s="996"/>
      <c r="DM11" s="995" t="s">
        <v>18</v>
      </c>
      <c r="DN11" s="995"/>
      <c r="DO11" s="295">
        <v>428</v>
      </c>
      <c r="DP11" s="295">
        <v>290</v>
      </c>
      <c r="DQ11" s="295">
        <v>358</v>
      </c>
      <c r="DR11" s="295">
        <v>209</v>
      </c>
      <c r="DS11" s="295">
        <v>515</v>
      </c>
      <c r="DT11" s="295">
        <v>274</v>
      </c>
      <c r="DU11" s="295">
        <v>13</v>
      </c>
      <c r="DV11" s="295">
        <v>28</v>
      </c>
      <c r="DW11" s="295">
        <v>77</v>
      </c>
      <c r="DX11" s="295">
        <v>30</v>
      </c>
      <c r="DY11" s="295">
        <v>16</v>
      </c>
      <c r="DZ11" s="295">
        <v>14</v>
      </c>
      <c r="EA11" s="295">
        <v>4</v>
      </c>
      <c r="EB11" s="295">
        <v>3</v>
      </c>
      <c r="EC11" s="295">
        <v>85</v>
      </c>
      <c r="ED11" s="295">
        <v>21</v>
      </c>
      <c r="EE11" s="295">
        <v>30</v>
      </c>
      <c r="EF11" s="295">
        <v>37</v>
      </c>
      <c r="EG11" s="295">
        <v>17</v>
      </c>
      <c r="EH11" s="295">
        <v>26</v>
      </c>
      <c r="EI11" s="295">
        <v>99</v>
      </c>
      <c r="EJ11" s="295">
        <v>74</v>
      </c>
      <c r="EK11" s="295">
        <f t="shared" si="12"/>
        <v>1642</v>
      </c>
      <c r="EL11" s="295">
        <f t="shared" si="13"/>
        <v>1006</v>
      </c>
      <c r="EM11" s="295">
        <f t="shared" si="14"/>
        <v>2648</v>
      </c>
      <c r="EN11" s="996" t="s">
        <v>19</v>
      </c>
      <c r="EO11" s="996"/>
    </row>
    <row r="12" spans="1:194" ht="21.75" customHeight="1" x14ac:dyDescent="0.3">
      <c r="A12" s="997" t="s">
        <v>20</v>
      </c>
      <c r="B12" s="290" t="s">
        <v>399</v>
      </c>
      <c r="C12" s="628">
        <v>4646</v>
      </c>
      <c r="D12" s="628">
        <v>3281</v>
      </c>
      <c r="E12" s="628">
        <v>3622</v>
      </c>
      <c r="F12" s="628">
        <v>2206</v>
      </c>
      <c r="G12" s="628">
        <v>7696</v>
      </c>
      <c r="H12" s="628">
        <v>3516</v>
      </c>
      <c r="I12" s="628">
        <v>426</v>
      </c>
      <c r="J12" s="628">
        <v>201</v>
      </c>
      <c r="K12" s="628">
        <v>413</v>
      </c>
      <c r="L12" s="628">
        <v>244</v>
      </c>
      <c r="M12" s="628">
        <v>268</v>
      </c>
      <c r="N12" s="628">
        <v>140</v>
      </c>
      <c r="O12" s="628">
        <v>251</v>
      </c>
      <c r="P12" s="628">
        <v>181</v>
      </c>
      <c r="Q12" s="628">
        <v>343</v>
      </c>
      <c r="R12" s="628">
        <v>258</v>
      </c>
      <c r="S12" s="628">
        <v>1127</v>
      </c>
      <c r="T12" s="628">
        <v>616</v>
      </c>
      <c r="U12" s="628">
        <v>974</v>
      </c>
      <c r="V12" s="628">
        <v>1122</v>
      </c>
      <c r="W12" s="628">
        <v>1502</v>
      </c>
      <c r="X12" s="628">
        <v>900</v>
      </c>
      <c r="Y12" s="628">
        <f t="shared" si="0"/>
        <v>21268</v>
      </c>
      <c r="Z12" s="628">
        <f t="shared" si="1"/>
        <v>12665</v>
      </c>
      <c r="AA12" s="628">
        <f t="shared" si="2"/>
        <v>33933</v>
      </c>
      <c r="AB12" s="674" t="s">
        <v>980</v>
      </c>
      <c r="AC12" s="1000" t="s">
        <v>380</v>
      </c>
      <c r="AD12" s="997" t="s">
        <v>20</v>
      </c>
      <c r="AE12" s="290" t="s">
        <v>399</v>
      </c>
      <c r="AF12" s="295">
        <v>3304</v>
      </c>
      <c r="AG12" s="295">
        <v>2109</v>
      </c>
      <c r="AH12" s="295">
        <v>2544</v>
      </c>
      <c r="AI12" s="295">
        <v>1385</v>
      </c>
      <c r="AJ12" s="295">
        <v>3980</v>
      </c>
      <c r="AK12" s="295">
        <v>1220</v>
      </c>
      <c r="AL12" s="295">
        <v>197</v>
      </c>
      <c r="AM12" s="295">
        <v>47</v>
      </c>
      <c r="AN12" s="295">
        <v>167</v>
      </c>
      <c r="AO12" s="295">
        <v>29</v>
      </c>
      <c r="AP12" s="295">
        <v>181</v>
      </c>
      <c r="AQ12" s="295">
        <v>41</v>
      </c>
      <c r="AR12" s="295">
        <v>114</v>
      </c>
      <c r="AS12" s="295">
        <v>60</v>
      </c>
      <c r="AT12" s="295">
        <v>231</v>
      </c>
      <c r="AU12" s="295">
        <v>85</v>
      </c>
      <c r="AV12" s="295">
        <v>793</v>
      </c>
      <c r="AW12" s="295">
        <v>358</v>
      </c>
      <c r="AX12" s="295">
        <v>707</v>
      </c>
      <c r="AY12" s="295">
        <v>814</v>
      </c>
      <c r="AZ12" s="295">
        <v>1031</v>
      </c>
      <c r="BA12" s="295">
        <v>516</v>
      </c>
      <c r="BB12" s="295">
        <f t="shared" si="3"/>
        <v>13249</v>
      </c>
      <c r="BC12" s="295">
        <f t="shared" si="4"/>
        <v>6664</v>
      </c>
      <c r="BD12" s="295">
        <f t="shared" si="5"/>
        <v>19913</v>
      </c>
      <c r="BE12" s="291" t="s">
        <v>43</v>
      </c>
      <c r="BF12" s="1000" t="s">
        <v>380</v>
      </c>
      <c r="BG12" s="997" t="s">
        <v>20</v>
      </c>
      <c r="BH12" s="290" t="s">
        <v>399</v>
      </c>
      <c r="BI12" s="295">
        <v>920</v>
      </c>
      <c r="BJ12" s="295">
        <v>963</v>
      </c>
      <c r="BK12" s="295">
        <v>742</v>
      </c>
      <c r="BL12" s="295">
        <v>672</v>
      </c>
      <c r="BM12" s="295">
        <v>996</v>
      </c>
      <c r="BN12" s="295">
        <v>758</v>
      </c>
      <c r="BO12" s="295">
        <v>179</v>
      </c>
      <c r="BP12" s="295">
        <v>117</v>
      </c>
      <c r="BQ12" s="295">
        <v>193</v>
      </c>
      <c r="BR12" s="295">
        <v>173</v>
      </c>
      <c r="BS12" s="295">
        <v>46</v>
      </c>
      <c r="BT12" s="295">
        <v>59</v>
      </c>
      <c r="BU12" s="295">
        <v>107</v>
      </c>
      <c r="BV12" s="295">
        <v>96</v>
      </c>
      <c r="BW12" s="295">
        <v>60</v>
      </c>
      <c r="BX12" s="295">
        <v>130</v>
      </c>
      <c r="BY12" s="295">
        <v>126</v>
      </c>
      <c r="BZ12" s="295">
        <v>90</v>
      </c>
      <c r="CA12" s="295">
        <v>83</v>
      </c>
      <c r="CB12" s="295">
        <v>146</v>
      </c>
      <c r="CC12" s="295">
        <v>151</v>
      </c>
      <c r="CD12" s="295">
        <v>172</v>
      </c>
      <c r="CE12" s="295">
        <f t="shared" si="6"/>
        <v>3603</v>
      </c>
      <c r="CF12" s="295">
        <f t="shared" si="7"/>
        <v>3376</v>
      </c>
      <c r="CG12" s="295">
        <f t="shared" si="8"/>
        <v>6979</v>
      </c>
      <c r="CH12" s="291" t="s">
        <v>43</v>
      </c>
      <c r="CI12" s="1000" t="s">
        <v>380</v>
      </c>
      <c r="CJ12" s="997" t="s">
        <v>20</v>
      </c>
      <c r="CK12" s="290" t="s">
        <v>399</v>
      </c>
      <c r="CL12" s="295">
        <v>422</v>
      </c>
      <c r="CM12" s="295">
        <v>209</v>
      </c>
      <c r="CN12" s="295">
        <v>336</v>
      </c>
      <c r="CO12" s="295">
        <v>149</v>
      </c>
      <c r="CP12" s="295">
        <v>2720</v>
      </c>
      <c r="CQ12" s="295">
        <v>1538</v>
      </c>
      <c r="CR12" s="295">
        <v>50</v>
      </c>
      <c r="CS12" s="295">
        <v>37</v>
      </c>
      <c r="CT12" s="295">
        <v>53</v>
      </c>
      <c r="CU12" s="295">
        <v>42</v>
      </c>
      <c r="CV12" s="295">
        <v>41</v>
      </c>
      <c r="CW12" s="295">
        <v>40</v>
      </c>
      <c r="CX12" s="295">
        <v>30</v>
      </c>
      <c r="CY12" s="295">
        <v>25</v>
      </c>
      <c r="CZ12" s="295">
        <v>52</v>
      </c>
      <c r="DA12" s="295">
        <v>43</v>
      </c>
      <c r="DB12" s="295">
        <v>208</v>
      </c>
      <c r="DC12" s="295">
        <v>168</v>
      </c>
      <c r="DD12" s="295">
        <v>184</v>
      </c>
      <c r="DE12" s="295">
        <v>162</v>
      </c>
      <c r="DF12" s="295">
        <v>320</v>
      </c>
      <c r="DG12" s="295">
        <v>212</v>
      </c>
      <c r="DH12" s="295">
        <f t="shared" si="9"/>
        <v>4416</v>
      </c>
      <c r="DI12" s="295">
        <f t="shared" si="10"/>
        <v>2625</v>
      </c>
      <c r="DJ12" s="295">
        <f t="shared" si="11"/>
        <v>7041</v>
      </c>
      <c r="DK12" s="291" t="s">
        <v>43</v>
      </c>
      <c r="DL12" s="1000" t="s">
        <v>380</v>
      </c>
      <c r="DM12" s="997" t="s">
        <v>20</v>
      </c>
      <c r="DN12" s="290" t="s">
        <v>399</v>
      </c>
      <c r="DO12" s="295">
        <v>323</v>
      </c>
      <c r="DP12" s="295">
        <v>583</v>
      </c>
      <c r="DQ12" s="295">
        <v>222</v>
      </c>
      <c r="DR12" s="295">
        <v>447</v>
      </c>
      <c r="DS12" s="295">
        <v>428</v>
      </c>
      <c r="DT12" s="295">
        <v>665</v>
      </c>
      <c r="DU12" s="295">
        <v>35</v>
      </c>
      <c r="DV12" s="295">
        <v>60</v>
      </c>
      <c r="DW12" s="295">
        <v>46</v>
      </c>
      <c r="DX12" s="295">
        <v>87</v>
      </c>
      <c r="DY12" s="295">
        <v>20</v>
      </c>
      <c r="DZ12" s="295">
        <v>14</v>
      </c>
      <c r="EA12" s="295">
        <v>15</v>
      </c>
      <c r="EB12" s="295">
        <v>28</v>
      </c>
      <c r="EC12" s="295">
        <v>38</v>
      </c>
      <c r="ED12" s="295">
        <v>88</v>
      </c>
      <c r="EE12" s="295">
        <v>47</v>
      </c>
      <c r="EF12" s="295">
        <v>54</v>
      </c>
      <c r="EG12" s="295">
        <v>46</v>
      </c>
      <c r="EH12" s="295">
        <v>87</v>
      </c>
      <c r="EI12" s="295">
        <v>74</v>
      </c>
      <c r="EJ12" s="295">
        <v>165</v>
      </c>
      <c r="EK12" s="295">
        <f t="shared" si="12"/>
        <v>1294</v>
      </c>
      <c r="EL12" s="295">
        <f t="shared" si="13"/>
        <v>2278</v>
      </c>
      <c r="EM12" s="295">
        <f t="shared" si="14"/>
        <v>3572</v>
      </c>
      <c r="EN12" s="291" t="s">
        <v>43</v>
      </c>
      <c r="EO12" s="1000" t="s">
        <v>380</v>
      </c>
    </row>
    <row r="13" spans="1:194" ht="21.75" customHeight="1" x14ac:dyDescent="0.3">
      <c r="A13" s="998"/>
      <c r="B13" s="290" t="s">
        <v>400</v>
      </c>
      <c r="C13" s="628">
        <v>9980</v>
      </c>
      <c r="D13" s="628">
        <v>5388</v>
      </c>
      <c r="E13" s="628">
        <v>6392</v>
      </c>
      <c r="F13" s="628">
        <v>3280</v>
      </c>
      <c r="G13" s="628">
        <v>10446</v>
      </c>
      <c r="H13" s="628">
        <v>4177</v>
      </c>
      <c r="I13" s="628">
        <v>546</v>
      </c>
      <c r="J13" s="628">
        <v>196</v>
      </c>
      <c r="K13" s="628">
        <v>460</v>
      </c>
      <c r="L13" s="628">
        <v>136</v>
      </c>
      <c r="M13" s="628">
        <v>290</v>
      </c>
      <c r="N13" s="628">
        <v>165</v>
      </c>
      <c r="O13" s="628">
        <v>244</v>
      </c>
      <c r="P13" s="628">
        <v>61</v>
      </c>
      <c r="Q13" s="628">
        <v>554</v>
      </c>
      <c r="R13" s="628">
        <v>191</v>
      </c>
      <c r="S13" s="628">
        <v>1027</v>
      </c>
      <c r="T13" s="628">
        <v>967</v>
      </c>
      <c r="U13" s="628">
        <v>1209</v>
      </c>
      <c r="V13" s="628">
        <v>448</v>
      </c>
      <c r="W13" s="628">
        <v>2300</v>
      </c>
      <c r="X13" s="628">
        <v>848</v>
      </c>
      <c r="Y13" s="628">
        <f t="shared" si="0"/>
        <v>33448</v>
      </c>
      <c r="Z13" s="628">
        <f t="shared" si="1"/>
        <v>15857</v>
      </c>
      <c r="AA13" s="628">
        <f t="shared" si="2"/>
        <v>49305</v>
      </c>
      <c r="AB13" s="674" t="s">
        <v>981</v>
      </c>
      <c r="AC13" s="1001"/>
      <c r="AD13" s="998"/>
      <c r="AE13" s="290" t="s">
        <v>400</v>
      </c>
      <c r="AF13" s="295">
        <v>7697</v>
      </c>
      <c r="AG13" s="295">
        <v>3919</v>
      </c>
      <c r="AH13" s="295">
        <v>4980</v>
      </c>
      <c r="AI13" s="295">
        <v>2270</v>
      </c>
      <c r="AJ13" s="295">
        <v>6185</v>
      </c>
      <c r="AK13" s="295">
        <v>2101</v>
      </c>
      <c r="AL13" s="295">
        <v>408</v>
      </c>
      <c r="AM13" s="295">
        <v>100</v>
      </c>
      <c r="AN13" s="295">
        <v>326</v>
      </c>
      <c r="AO13" s="295">
        <v>41</v>
      </c>
      <c r="AP13" s="295">
        <v>225</v>
      </c>
      <c r="AQ13" s="295">
        <v>111</v>
      </c>
      <c r="AR13" s="295">
        <v>174</v>
      </c>
      <c r="AS13" s="295">
        <v>40</v>
      </c>
      <c r="AT13" s="295">
        <v>446</v>
      </c>
      <c r="AU13" s="295">
        <v>76</v>
      </c>
      <c r="AV13" s="295">
        <v>691</v>
      </c>
      <c r="AW13" s="295">
        <v>822</v>
      </c>
      <c r="AX13" s="295">
        <v>903</v>
      </c>
      <c r="AY13" s="295">
        <v>368</v>
      </c>
      <c r="AZ13" s="295">
        <v>1818</v>
      </c>
      <c r="BA13" s="295">
        <v>582</v>
      </c>
      <c r="BB13" s="295">
        <f t="shared" si="3"/>
        <v>23853</v>
      </c>
      <c r="BC13" s="295">
        <f t="shared" si="4"/>
        <v>10430</v>
      </c>
      <c r="BD13" s="295">
        <f t="shared" si="5"/>
        <v>34283</v>
      </c>
      <c r="BE13" s="291" t="s">
        <v>44</v>
      </c>
      <c r="BF13" s="1001"/>
      <c r="BG13" s="998"/>
      <c r="BH13" s="290" t="s">
        <v>400</v>
      </c>
      <c r="BI13" s="295">
        <v>1967</v>
      </c>
      <c r="BJ13" s="295">
        <v>1299</v>
      </c>
      <c r="BK13" s="295">
        <v>1254</v>
      </c>
      <c r="BL13" s="295">
        <v>874</v>
      </c>
      <c r="BM13" s="295">
        <v>2232</v>
      </c>
      <c r="BN13" s="295">
        <v>906</v>
      </c>
      <c r="BO13" s="295">
        <v>122</v>
      </c>
      <c r="BP13" s="295">
        <v>87</v>
      </c>
      <c r="BQ13" s="295">
        <v>125</v>
      </c>
      <c r="BR13" s="295">
        <v>80</v>
      </c>
      <c r="BS13" s="295">
        <v>59</v>
      </c>
      <c r="BT13" s="295">
        <v>47</v>
      </c>
      <c r="BU13" s="295">
        <v>63</v>
      </c>
      <c r="BV13" s="295">
        <v>15</v>
      </c>
      <c r="BW13" s="295">
        <v>98</v>
      </c>
      <c r="BX13" s="295">
        <v>89</v>
      </c>
      <c r="BY13" s="295">
        <v>187</v>
      </c>
      <c r="BZ13" s="295">
        <v>96</v>
      </c>
      <c r="CA13" s="295">
        <v>161</v>
      </c>
      <c r="CB13" s="295">
        <v>61</v>
      </c>
      <c r="CC13" s="295">
        <v>339</v>
      </c>
      <c r="CD13" s="295">
        <v>165</v>
      </c>
      <c r="CE13" s="295">
        <f t="shared" si="6"/>
        <v>6607</v>
      </c>
      <c r="CF13" s="295">
        <f t="shared" si="7"/>
        <v>3719</v>
      </c>
      <c r="CG13" s="295">
        <f t="shared" si="8"/>
        <v>10326</v>
      </c>
      <c r="CH13" s="291" t="s">
        <v>44</v>
      </c>
      <c r="CI13" s="1001"/>
      <c r="CJ13" s="998"/>
      <c r="CK13" s="290" t="s">
        <v>400</v>
      </c>
      <c r="CL13" s="295">
        <v>316</v>
      </c>
      <c r="CM13" s="295">
        <v>170</v>
      </c>
      <c r="CN13" s="295">
        <v>158</v>
      </c>
      <c r="CO13" s="295">
        <v>136</v>
      </c>
      <c r="CP13" s="295">
        <v>2029</v>
      </c>
      <c r="CQ13" s="295">
        <v>1170</v>
      </c>
      <c r="CR13" s="295">
        <v>16</v>
      </c>
      <c r="CS13" s="295">
        <v>9</v>
      </c>
      <c r="CT13" s="295">
        <v>9</v>
      </c>
      <c r="CU13" s="295">
        <v>15</v>
      </c>
      <c r="CV13" s="295">
        <v>6</v>
      </c>
      <c r="CW13" s="295">
        <v>7</v>
      </c>
      <c r="CX13" s="295">
        <v>7</v>
      </c>
      <c r="CY13" s="295">
        <v>6</v>
      </c>
      <c r="CZ13" s="295">
        <v>10</v>
      </c>
      <c r="DA13" s="295">
        <v>26</v>
      </c>
      <c r="DB13" s="295">
        <v>149</v>
      </c>
      <c r="DC13" s="295">
        <v>49</v>
      </c>
      <c r="DD13" s="295">
        <v>145</v>
      </c>
      <c r="DE13" s="295">
        <v>19</v>
      </c>
      <c r="DF13" s="295">
        <v>143</v>
      </c>
      <c r="DG13" s="295">
        <v>101</v>
      </c>
      <c r="DH13" s="295">
        <f t="shared" si="9"/>
        <v>2988</v>
      </c>
      <c r="DI13" s="295">
        <f t="shared" si="10"/>
        <v>1708</v>
      </c>
      <c r="DJ13" s="295">
        <f t="shared" si="11"/>
        <v>4696</v>
      </c>
      <c r="DK13" s="291" t="s">
        <v>44</v>
      </c>
      <c r="DL13" s="1001"/>
      <c r="DM13" s="998"/>
      <c r="DN13" s="290" t="s">
        <v>400</v>
      </c>
      <c r="DO13" s="295">
        <v>1127</v>
      </c>
      <c r="DP13" s="295">
        <v>1149</v>
      </c>
      <c r="DQ13" s="295">
        <v>788</v>
      </c>
      <c r="DR13" s="295">
        <v>786</v>
      </c>
      <c r="DS13" s="295">
        <v>1378</v>
      </c>
      <c r="DT13" s="295">
        <v>772</v>
      </c>
      <c r="DU13" s="295">
        <v>64</v>
      </c>
      <c r="DV13" s="295">
        <v>77</v>
      </c>
      <c r="DW13" s="295">
        <v>55</v>
      </c>
      <c r="DX13" s="295">
        <v>73</v>
      </c>
      <c r="DY13" s="295">
        <v>29</v>
      </c>
      <c r="DZ13" s="295">
        <v>60</v>
      </c>
      <c r="EA13" s="295">
        <v>30</v>
      </c>
      <c r="EB13" s="295">
        <v>10</v>
      </c>
      <c r="EC13" s="295">
        <v>60</v>
      </c>
      <c r="ED13" s="295">
        <v>110</v>
      </c>
      <c r="EE13" s="295">
        <v>67</v>
      </c>
      <c r="EF13" s="295">
        <v>90</v>
      </c>
      <c r="EG13" s="295">
        <v>59</v>
      </c>
      <c r="EH13" s="295">
        <v>56</v>
      </c>
      <c r="EI13" s="295">
        <v>179</v>
      </c>
      <c r="EJ13" s="295">
        <v>196</v>
      </c>
      <c r="EK13" s="295">
        <f t="shared" si="12"/>
        <v>3836</v>
      </c>
      <c r="EL13" s="295">
        <f t="shared" si="13"/>
        <v>3379</v>
      </c>
      <c r="EM13" s="295">
        <f t="shared" si="14"/>
        <v>7215</v>
      </c>
      <c r="EN13" s="291" t="s">
        <v>44</v>
      </c>
      <c r="EO13" s="1001"/>
    </row>
    <row r="14" spans="1:194" ht="21.75" customHeight="1" x14ac:dyDescent="0.3">
      <c r="A14" s="998"/>
      <c r="B14" s="290" t="s">
        <v>401</v>
      </c>
      <c r="C14" s="628">
        <v>7870</v>
      </c>
      <c r="D14" s="628">
        <v>4591</v>
      </c>
      <c r="E14" s="628">
        <v>3732</v>
      </c>
      <c r="F14" s="628">
        <v>1966</v>
      </c>
      <c r="G14" s="628">
        <v>7156</v>
      </c>
      <c r="H14" s="628">
        <v>2448</v>
      </c>
      <c r="I14" s="628">
        <v>240</v>
      </c>
      <c r="J14" s="628">
        <v>231</v>
      </c>
      <c r="K14" s="628">
        <v>417</v>
      </c>
      <c r="L14" s="628">
        <v>209</v>
      </c>
      <c r="M14" s="628">
        <v>230</v>
      </c>
      <c r="N14" s="628">
        <v>149</v>
      </c>
      <c r="O14" s="628">
        <v>530</v>
      </c>
      <c r="P14" s="628">
        <v>239</v>
      </c>
      <c r="Q14" s="628">
        <v>330</v>
      </c>
      <c r="R14" s="628">
        <v>143</v>
      </c>
      <c r="S14" s="628">
        <v>798</v>
      </c>
      <c r="T14" s="628">
        <v>562</v>
      </c>
      <c r="U14" s="628">
        <v>773</v>
      </c>
      <c r="V14" s="628">
        <v>245</v>
      </c>
      <c r="W14" s="628">
        <v>1429</v>
      </c>
      <c r="X14" s="628">
        <v>703</v>
      </c>
      <c r="Y14" s="628">
        <f t="shared" si="0"/>
        <v>23505</v>
      </c>
      <c r="Z14" s="628">
        <f t="shared" si="1"/>
        <v>11486</v>
      </c>
      <c r="AA14" s="628">
        <f t="shared" si="2"/>
        <v>34991</v>
      </c>
      <c r="AB14" s="674" t="s">
        <v>982</v>
      </c>
      <c r="AC14" s="1001"/>
      <c r="AD14" s="998"/>
      <c r="AE14" s="290" t="s">
        <v>401</v>
      </c>
      <c r="AF14" s="295">
        <v>6807</v>
      </c>
      <c r="AG14" s="295">
        <v>3854</v>
      </c>
      <c r="AH14" s="295">
        <v>3289</v>
      </c>
      <c r="AI14" s="295">
        <v>1749</v>
      </c>
      <c r="AJ14" s="295">
        <v>4350</v>
      </c>
      <c r="AK14" s="295">
        <v>1357</v>
      </c>
      <c r="AL14" s="295">
        <v>206</v>
      </c>
      <c r="AM14" s="295">
        <v>226</v>
      </c>
      <c r="AN14" s="295">
        <v>361</v>
      </c>
      <c r="AO14" s="295">
        <v>201</v>
      </c>
      <c r="AP14" s="295">
        <v>215</v>
      </c>
      <c r="AQ14" s="295">
        <v>141</v>
      </c>
      <c r="AR14" s="295">
        <v>524</v>
      </c>
      <c r="AS14" s="295">
        <v>235</v>
      </c>
      <c r="AT14" s="295">
        <v>287</v>
      </c>
      <c r="AU14" s="295">
        <v>141</v>
      </c>
      <c r="AV14" s="295">
        <v>779</v>
      </c>
      <c r="AW14" s="295">
        <v>548</v>
      </c>
      <c r="AX14" s="295">
        <v>651</v>
      </c>
      <c r="AY14" s="295">
        <v>203</v>
      </c>
      <c r="AZ14" s="295">
        <v>1344</v>
      </c>
      <c r="BA14" s="295">
        <v>609</v>
      </c>
      <c r="BB14" s="295">
        <f t="shared" si="3"/>
        <v>18813</v>
      </c>
      <c r="BC14" s="295">
        <f t="shared" si="4"/>
        <v>9264</v>
      </c>
      <c r="BD14" s="295">
        <f t="shared" si="5"/>
        <v>28077</v>
      </c>
      <c r="BE14" s="291" t="s">
        <v>45</v>
      </c>
      <c r="BF14" s="1001"/>
      <c r="BG14" s="998"/>
      <c r="BH14" s="290" t="s">
        <v>401</v>
      </c>
      <c r="BI14" s="295">
        <v>1036</v>
      </c>
      <c r="BJ14" s="295">
        <v>737</v>
      </c>
      <c r="BK14" s="295">
        <v>428</v>
      </c>
      <c r="BL14" s="295">
        <v>216</v>
      </c>
      <c r="BM14" s="295">
        <v>705</v>
      </c>
      <c r="BN14" s="295">
        <v>194</v>
      </c>
      <c r="BO14" s="295">
        <v>32</v>
      </c>
      <c r="BP14" s="295">
        <v>5</v>
      </c>
      <c r="BQ14" s="295">
        <v>54</v>
      </c>
      <c r="BR14" s="295">
        <v>7</v>
      </c>
      <c r="BS14" s="295">
        <v>15</v>
      </c>
      <c r="BT14" s="295">
        <v>8</v>
      </c>
      <c r="BU14" s="295">
        <v>6</v>
      </c>
      <c r="BV14" s="295">
        <v>4</v>
      </c>
      <c r="BW14" s="295">
        <v>43</v>
      </c>
      <c r="BX14" s="295">
        <v>2</v>
      </c>
      <c r="BY14" s="295">
        <v>9</v>
      </c>
      <c r="BZ14" s="295">
        <v>7</v>
      </c>
      <c r="CA14" s="295">
        <v>35</v>
      </c>
      <c r="CB14" s="295">
        <v>17</v>
      </c>
      <c r="CC14" s="295">
        <v>20</v>
      </c>
      <c r="CD14" s="295">
        <v>21</v>
      </c>
      <c r="CE14" s="295">
        <f t="shared" si="6"/>
        <v>2383</v>
      </c>
      <c r="CF14" s="295">
        <f t="shared" si="7"/>
        <v>1218</v>
      </c>
      <c r="CG14" s="295">
        <f t="shared" si="8"/>
        <v>3601</v>
      </c>
      <c r="CH14" s="291" t="s">
        <v>45</v>
      </c>
      <c r="CI14" s="1001"/>
      <c r="CJ14" s="998"/>
      <c r="CK14" s="290" t="s">
        <v>401</v>
      </c>
      <c r="CL14" s="295">
        <v>27</v>
      </c>
      <c r="CM14" s="295">
        <v>0</v>
      </c>
      <c r="CN14" s="295">
        <v>15</v>
      </c>
      <c r="CO14" s="295">
        <v>1</v>
      </c>
      <c r="CP14" s="295">
        <v>2101</v>
      </c>
      <c r="CQ14" s="295">
        <v>897</v>
      </c>
      <c r="CR14" s="295">
        <v>2</v>
      </c>
      <c r="CS14" s="295">
        <v>0</v>
      </c>
      <c r="CT14" s="295">
        <v>2</v>
      </c>
      <c r="CU14" s="295">
        <v>1</v>
      </c>
      <c r="CV14" s="295">
        <v>0</v>
      </c>
      <c r="CW14" s="295">
        <v>0</v>
      </c>
      <c r="CX14" s="295">
        <v>0</v>
      </c>
      <c r="CY14" s="295">
        <v>0</v>
      </c>
      <c r="CZ14" s="295">
        <v>0</v>
      </c>
      <c r="DA14" s="295">
        <v>0</v>
      </c>
      <c r="DB14" s="295">
        <v>10</v>
      </c>
      <c r="DC14" s="295">
        <v>7</v>
      </c>
      <c r="DD14" s="295">
        <v>87</v>
      </c>
      <c r="DE14" s="295">
        <v>25</v>
      </c>
      <c r="DF14" s="295">
        <v>65</v>
      </c>
      <c r="DG14" s="295">
        <v>73</v>
      </c>
      <c r="DH14" s="295">
        <f t="shared" si="9"/>
        <v>2309</v>
      </c>
      <c r="DI14" s="295">
        <f t="shared" si="10"/>
        <v>1004</v>
      </c>
      <c r="DJ14" s="295">
        <f t="shared" si="11"/>
        <v>3313</v>
      </c>
      <c r="DK14" s="291" t="s">
        <v>45</v>
      </c>
      <c r="DL14" s="1001"/>
      <c r="DM14" s="998"/>
      <c r="DN14" s="290" t="s">
        <v>401</v>
      </c>
      <c r="DO14" s="295">
        <v>421</v>
      </c>
      <c r="DP14" s="295">
        <v>857</v>
      </c>
      <c r="DQ14" s="295">
        <v>200</v>
      </c>
      <c r="DR14" s="295">
        <v>422</v>
      </c>
      <c r="DS14" s="295">
        <v>227</v>
      </c>
      <c r="DT14" s="295">
        <v>397</v>
      </c>
      <c r="DU14" s="295">
        <v>22</v>
      </c>
      <c r="DV14" s="295">
        <v>26</v>
      </c>
      <c r="DW14" s="295">
        <v>23</v>
      </c>
      <c r="DX14" s="295">
        <v>38</v>
      </c>
      <c r="DY14" s="295">
        <v>7</v>
      </c>
      <c r="DZ14" s="295">
        <v>39</v>
      </c>
      <c r="EA14" s="295">
        <v>11</v>
      </c>
      <c r="EB14" s="295">
        <v>9</v>
      </c>
      <c r="EC14" s="295">
        <v>14</v>
      </c>
      <c r="ED14" s="295">
        <v>59</v>
      </c>
      <c r="EE14" s="295">
        <v>30</v>
      </c>
      <c r="EF14" s="295">
        <v>35</v>
      </c>
      <c r="EG14" s="295">
        <v>24</v>
      </c>
      <c r="EH14" s="295">
        <v>13</v>
      </c>
      <c r="EI14" s="295">
        <v>35</v>
      </c>
      <c r="EJ14" s="295">
        <v>51</v>
      </c>
      <c r="EK14" s="295">
        <f t="shared" si="12"/>
        <v>1014</v>
      </c>
      <c r="EL14" s="295">
        <f t="shared" si="13"/>
        <v>1946</v>
      </c>
      <c r="EM14" s="295">
        <f t="shared" si="14"/>
        <v>2960</v>
      </c>
      <c r="EN14" s="291" t="s">
        <v>45</v>
      </c>
      <c r="EO14" s="1001"/>
    </row>
    <row r="15" spans="1:194" ht="21.75" customHeight="1" x14ac:dyDescent="0.3">
      <c r="A15" s="998"/>
      <c r="B15" s="290" t="s">
        <v>382</v>
      </c>
      <c r="C15" s="628">
        <v>4032</v>
      </c>
      <c r="D15" s="628">
        <v>1951</v>
      </c>
      <c r="E15" s="628">
        <v>2133</v>
      </c>
      <c r="F15" s="628">
        <v>849</v>
      </c>
      <c r="G15" s="628">
        <v>5734</v>
      </c>
      <c r="H15" s="628">
        <v>2044</v>
      </c>
      <c r="I15" s="628">
        <v>610</v>
      </c>
      <c r="J15" s="628">
        <v>365</v>
      </c>
      <c r="K15" s="628">
        <v>366</v>
      </c>
      <c r="L15" s="628">
        <v>357</v>
      </c>
      <c r="M15" s="628">
        <v>362</v>
      </c>
      <c r="N15" s="628">
        <v>22</v>
      </c>
      <c r="O15" s="628">
        <v>87</v>
      </c>
      <c r="P15" s="628">
        <v>19</v>
      </c>
      <c r="Q15" s="628">
        <v>361</v>
      </c>
      <c r="R15" s="628">
        <v>109</v>
      </c>
      <c r="S15" s="628">
        <v>683</v>
      </c>
      <c r="T15" s="628">
        <v>623</v>
      </c>
      <c r="U15" s="628">
        <v>1085</v>
      </c>
      <c r="V15" s="628">
        <v>321</v>
      </c>
      <c r="W15" s="628">
        <v>1182</v>
      </c>
      <c r="X15" s="628">
        <v>531</v>
      </c>
      <c r="Y15" s="628">
        <f t="shared" si="0"/>
        <v>16635</v>
      </c>
      <c r="Z15" s="628">
        <f t="shared" si="1"/>
        <v>7191</v>
      </c>
      <c r="AA15" s="628">
        <f t="shared" si="2"/>
        <v>23826</v>
      </c>
      <c r="AB15" s="674" t="s">
        <v>983</v>
      </c>
      <c r="AC15" s="1001"/>
      <c r="AD15" s="998"/>
      <c r="AE15" s="290" t="s">
        <v>382</v>
      </c>
      <c r="AF15" s="295">
        <v>2898</v>
      </c>
      <c r="AG15" s="295">
        <v>1535</v>
      </c>
      <c r="AH15" s="295">
        <v>1557</v>
      </c>
      <c r="AI15" s="295">
        <v>681</v>
      </c>
      <c r="AJ15" s="295">
        <v>4241</v>
      </c>
      <c r="AK15" s="295">
        <v>1627</v>
      </c>
      <c r="AL15" s="295">
        <v>438</v>
      </c>
      <c r="AM15" s="295">
        <v>274</v>
      </c>
      <c r="AN15" s="295">
        <v>283</v>
      </c>
      <c r="AO15" s="295">
        <v>259</v>
      </c>
      <c r="AP15" s="295">
        <v>292</v>
      </c>
      <c r="AQ15" s="295">
        <v>17</v>
      </c>
      <c r="AR15" s="295">
        <v>80</v>
      </c>
      <c r="AS15" s="295">
        <v>19</v>
      </c>
      <c r="AT15" s="295">
        <v>214</v>
      </c>
      <c r="AU15" s="295">
        <v>77</v>
      </c>
      <c r="AV15" s="295">
        <v>615</v>
      </c>
      <c r="AW15" s="295">
        <v>538</v>
      </c>
      <c r="AX15" s="295">
        <v>810</v>
      </c>
      <c r="AY15" s="295">
        <v>266</v>
      </c>
      <c r="AZ15" s="295">
        <v>893</v>
      </c>
      <c r="BA15" s="295">
        <v>395</v>
      </c>
      <c r="BB15" s="295">
        <f t="shared" si="3"/>
        <v>12321</v>
      </c>
      <c r="BC15" s="295">
        <f t="shared" si="4"/>
        <v>5688</v>
      </c>
      <c r="BD15" s="295">
        <f t="shared" si="5"/>
        <v>18009</v>
      </c>
      <c r="BE15" s="291" t="s">
        <v>46</v>
      </c>
      <c r="BF15" s="1001"/>
      <c r="BG15" s="998"/>
      <c r="BH15" s="290" t="s">
        <v>382</v>
      </c>
      <c r="BI15" s="295">
        <v>934</v>
      </c>
      <c r="BJ15" s="295">
        <v>398</v>
      </c>
      <c r="BK15" s="295">
        <v>563</v>
      </c>
      <c r="BL15" s="295">
        <v>157</v>
      </c>
      <c r="BM15" s="295">
        <v>933</v>
      </c>
      <c r="BN15" s="295">
        <v>174</v>
      </c>
      <c r="BO15" s="295">
        <v>134</v>
      </c>
      <c r="BP15" s="295">
        <v>66</v>
      </c>
      <c r="BQ15" s="295">
        <v>63</v>
      </c>
      <c r="BR15" s="295">
        <v>78</v>
      </c>
      <c r="BS15" s="295">
        <v>62</v>
      </c>
      <c r="BT15" s="295">
        <v>5</v>
      </c>
      <c r="BU15" s="295">
        <v>7</v>
      </c>
      <c r="BV15" s="295">
        <v>0</v>
      </c>
      <c r="BW15" s="295">
        <v>125</v>
      </c>
      <c r="BX15" s="295">
        <v>31</v>
      </c>
      <c r="BY15" s="295">
        <v>50</v>
      </c>
      <c r="BZ15" s="295">
        <v>46</v>
      </c>
      <c r="CA15" s="295">
        <v>190</v>
      </c>
      <c r="CB15" s="295">
        <v>39</v>
      </c>
      <c r="CC15" s="295">
        <v>209</v>
      </c>
      <c r="CD15" s="295">
        <v>110</v>
      </c>
      <c r="CE15" s="295">
        <f t="shared" si="6"/>
        <v>3270</v>
      </c>
      <c r="CF15" s="295">
        <f t="shared" si="7"/>
        <v>1104</v>
      </c>
      <c r="CG15" s="295">
        <f t="shared" si="8"/>
        <v>4374</v>
      </c>
      <c r="CH15" s="291" t="s">
        <v>46</v>
      </c>
      <c r="CI15" s="1001"/>
      <c r="CJ15" s="998"/>
      <c r="CK15" s="290" t="s">
        <v>382</v>
      </c>
      <c r="CL15" s="295">
        <v>200</v>
      </c>
      <c r="CM15" s="295">
        <v>18</v>
      </c>
      <c r="CN15" s="295">
        <v>13</v>
      </c>
      <c r="CO15" s="295">
        <v>11</v>
      </c>
      <c r="CP15" s="295">
        <v>560</v>
      </c>
      <c r="CQ15" s="295">
        <v>243</v>
      </c>
      <c r="CR15" s="295">
        <v>38</v>
      </c>
      <c r="CS15" s="295">
        <v>25</v>
      </c>
      <c r="CT15" s="295">
        <v>20</v>
      </c>
      <c r="CU15" s="295">
        <v>20</v>
      </c>
      <c r="CV15" s="295">
        <v>8</v>
      </c>
      <c r="CW15" s="295">
        <v>0</v>
      </c>
      <c r="CX15" s="295">
        <v>0</v>
      </c>
      <c r="CY15" s="295">
        <v>0</v>
      </c>
      <c r="CZ15" s="295">
        <v>22</v>
      </c>
      <c r="DA15" s="295">
        <v>1</v>
      </c>
      <c r="DB15" s="295">
        <v>18</v>
      </c>
      <c r="DC15" s="295">
        <v>39</v>
      </c>
      <c r="DD15" s="295">
        <v>85</v>
      </c>
      <c r="DE15" s="295">
        <v>16</v>
      </c>
      <c r="DF15" s="295">
        <v>80</v>
      </c>
      <c r="DG15" s="295">
        <v>26</v>
      </c>
      <c r="DH15" s="295">
        <f t="shared" si="9"/>
        <v>1044</v>
      </c>
      <c r="DI15" s="295">
        <f t="shared" si="10"/>
        <v>399</v>
      </c>
      <c r="DJ15" s="295">
        <f t="shared" si="11"/>
        <v>1443</v>
      </c>
      <c r="DK15" s="291" t="s">
        <v>46</v>
      </c>
      <c r="DL15" s="1001"/>
      <c r="DM15" s="998"/>
      <c r="DN15" s="290" t="s">
        <v>382</v>
      </c>
      <c r="DO15" s="295">
        <v>242</v>
      </c>
      <c r="DP15" s="295">
        <v>348</v>
      </c>
      <c r="DQ15" s="295">
        <v>178</v>
      </c>
      <c r="DR15" s="295">
        <v>182</v>
      </c>
      <c r="DS15" s="295">
        <v>310</v>
      </c>
      <c r="DT15" s="295">
        <v>187</v>
      </c>
      <c r="DU15" s="295">
        <v>10</v>
      </c>
      <c r="DV15" s="295">
        <v>29</v>
      </c>
      <c r="DW15" s="295">
        <v>26</v>
      </c>
      <c r="DX15" s="295">
        <v>18</v>
      </c>
      <c r="DY15" s="295">
        <v>7</v>
      </c>
      <c r="DZ15" s="295">
        <v>4</v>
      </c>
      <c r="EA15" s="295">
        <v>6</v>
      </c>
      <c r="EB15" s="295">
        <v>13</v>
      </c>
      <c r="EC15" s="295">
        <v>29</v>
      </c>
      <c r="ED15" s="295">
        <v>15</v>
      </c>
      <c r="EE15" s="295">
        <v>14</v>
      </c>
      <c r="EF15" s="295">
        <v>15</v>
      </c>
      <c r="EG15" s="295">
        <v>33</v>
      </c>
      <c r="EH15" s="295">
        <v>8</v>
      </c>
      <c r="EI15" s="295">
        <v>102</v>
      </c>
      <c r="EJ15" s="295">
        <v>25</v>
      </c>
      <c r="EK15" s="295">
        <f t="shared" si="12"/>
        <v>957</v>
      </c>
      <c r="EL15" s="295">
        <f t="shared" si="13"/>
        <v>844</v>
      </c>
      <c r="EM15" s="295">
        <f t="shared" si="14"/>
        <v>1801</v>
      </c>
      <c r="EN15" s="291" t="s">
        <v>46</v>
      </c>
      <c r="EO15" s="1001"/>
    </row>
    <row r="16" spans="1:194" ht="21.75" customHeight="1" x14ac:dyDescent="0.3">
      <c r="A16" s="998"/>
      <c r="B16" s="290" t="s">
        <v>383</v>
      </c>
      <c r="C16" s="628">
        <v>4898</v>
      </c>
      <c r="D16" s="628">
        <v>3128</v>
      </c>
      <c r="E16" s="628">
        <v>3633</v>
      </c>
      <c r="F16" s="628">
        <v>2110</v>
      </c>
      <c r="G16" s="628">
        <v>11679</v>
      </c>
      <c r="H16" s="628">
        <v>5348</v>
      </c>
      <c r="I16" s="628">
        <v>225</v>
      </c>
      <c r="J16" s="628">
        <v>105</v>
      </c>
      <c r="K16" s="628">
        <v>182</v>
      </c>
      <c r="L16" s="628">
        <v>114</v>
      </c>
      <c r="M16" s="628">
        <v>125</v>
      </c>
      <c r="N16" s="628">
        <v>74</v>
      </c>
      <c r="O16" s="628">
        <v>241</v>
      </c>
      <c r="P16" s="628">
        <v>53</v>
      </c>
      <c r="Q16" s="628">
        <v>221</v>
      </c>
      <c r="R16" s="628">
        <v>145</v>
      </c>
      <c r="S16" s="628">
        <v>1255</v>
      </c>
      <c r="T16" s="628">
        <v>1727</v>
      </c>
      <c r="U16" s="628">
        <v>1753</v>
      </c>
      <c r="V16" s="628">
        <v>666</v>
      </c>
      <c r="W16" s="628">
        <v>3091</v>
      </c>
      <c r="X16" s="628">
        <v>1407</v>
      </c>
      <c r="Y16" s="628">
        <f t="shared" si="0"/>
        <v>27303</v>
      </c>
      <c r="Z16" s="628">
        <f t="shared" si="1"/>
        <v>14877</v>
      </c>
      <c r="AA16" s="628">
        <f t="shared" si="2"/>
        <v>42180</v>
      </c>
      <c r="AB16" s="674" t="s">
        <v>984</v>
      </c>
      <c r="AC16" s="1001"/>
      <c r="AD16" s="998"/>
      <c r="AE16" s="290" t="s">
        <v>383</v>
      </c>
      <c r="AF16" s="295">
        <v>3703</v>
      </c>
      <c r="AG16" s="295">
        <v>2348</v>
      </c>
      <c r="AH16" s="295">
        <v>2964</v>
      </c>
      <c r="AI16" s="295">
        <v>1570</v>
      </c>
      <c r="AJ16" s="295">
        <v>7191</v>
      </c>
      <c r="AK16" s="295">
        <v>2501</v>
      </c>
      <c r="AL16" s="295">
        <v>159</v>
      </c>
      <c r="AM16" s="295">
        <v>48</v>
      </c>
      <c r="AN16" s="295">
        <v>124</v>
      </c>
      <c r="AO16" s="295">
        <v>43</v>
      </c>
      <c r="AP16" s="295">
        <v>100</v>
      </c>
      <c r="AQ16" s="295">
        <v>47</v>
      </c>
      <c r="AR16" s="295">
        <v>195</v>
      </c>
      <c r="AS16" s="295">
        <v>35</v>
      </c>
      <c r="AT16" s="295">
        <v>181</v>
      </c>
      <c r="AU16" s="295">
        <v>107</v>
      </c>
      <c r="AV16" s="295">
        <v>759</v>
      </c>
      <c r="AW16" s="295">
        <v>968</v>
      </c>
      <c r="AX16" s="295">
        <v>1233</v>
      </c>
      <c r="AY16" s="295">
        <v>474</v>
      </c>
      <c r="AZ16" s="295">
        <v>1981</v>
      </c>
      <c r="BA16" s="295">
        <v>791</v>
      </c>
      <c r="BB16" s="295">
        <f t="shared" si="3"/>
        <v>18590</v>
      </c>
      <c r="BC16" s="295">
        <f t="shared" si="4"/>
        <v>8932</v>
      </c>
      <c r="BD16" s="295">
        <f t="shared" si="5"/>
        <v>27522</v>
      </c>
      <c r="BE16" s="291" t="s">
        <v>47</v>
      </c>
      <c r="BF16" s="1001"/>
      <c r="BG16" s="998"/>
      <c r="BH16" s="290" t="s">
        <v>383</v>
      </c>
      <c r="BI16" s="295">
        <v>1085</v>
      </c>
      <c r="BJ16" s="295">
        <v>688</v>
      </c>
      <c r="BK16" s="295">
        <v>604</v>
      </c>
      <c r="BL16" s="295">
        <v>502</v>
      </c>
      <c r="BM16" s="295">
        <v>1418</v>
      </c>
      <c r="BN16" s="295">
        <v>540</v>
      </c>
      <c r="BO16" s="295">
        <v>53</v>
      </c>
      <c r="BP16" s="295">
        <v>54</v>
      </c>
      <c r="BQ16" s="295">
        <v>57</v>
      </c>
      <c r="BR16" s="295">
        <v>67</v>
      </c>
      <c r="BS16" s="295">
        <v>24</v>
      </c>
      <c r="BT16" s="295">
        <v>25</v>
      </c>
      <c r="BU16" s="295">
        <v>46</v>
      </c>
      <c r="BV16" s="295">
        <v>18</v>
      </c>
      <c r="BW16" s="295">
        <v>39</v>
      </c>
      <c r="BX16" s="295">
        <v>35</v>
      </c>
      <c r="BY16" s="295">
        <v>67</v>
      </c>
      <c r="BZ16" s="295">
        <v>96</v>
      </c>
      <c r="CA16" s="295">
        <v>144</v>
      </c>
      <c r="CB16" s="295">
        <v>51</v>
      </c>
      <c r="CC16" s="295">
        <v>287</v>
      </c>
      <c r="CD16" s="295">
        <v>134</v>
      </c>
      <c r="CE16" s="295">
        <f t="shared" si="6"/>
        <v>3824</v>
      </c>
      <c r="CF16" s="295">
        <f t="shared" si="7"/>
        <v>2210</v>
      </c>
      <c r="CG16" s="295">
        <f t="shared" si="8"/>
        <v>6034</v>
      </c>
      <c r="CH16" s="291" t="s">
        <v>47</v>
      </c>
      <c r="CI16" s="1001"/>
      <c r="CJ16" s="998"/>
      <c r="CK16" s="290" t="s">
        <v>383</v>
      </c>
      <c r="CL16" s="295">
        <v>110</v>
      </c>
      <c r="CM16" s="295">
        <v>92</v>
      </c>
      <c r="CN16" s="295">
        <v>65</v>
      </c>
      <c r="CO16" s="295">
        <v>38</v>
      </c>
      <c r="CP16" s="295">
        <v>3070</v>
      </c>
      <c r="CQ16" s="295">
        <v>2307</v>
      </c>
      <c r="CR16" s="295">
        <v>13</v>
      </c>
      <c r="CS16" s="295">
        <v>3</v>
      </c>
      <c r="CT16" s="295">
        <v>1</v>
      </c>
      <c r="CU16" s="295">
        <v>4</v>
      </c>
      <c r="CV16" s="295">
        <v>1</v>
      </c>
      <c r="CW16" s="295">
        <v>2</v>
      </c>
      <c r="CX16" s="295">
        <v>0</v>
      </c>
      <c r="CY16" s="295">
        <v>0</v>
      </c>
      <c r="CZ16" s="295">
        <v>1</v>
      </c>
      <c r="DA16" s="295">
        <v>3</v>
      </c>
      <c r="DB16" s="295">
        <v>429</v>
      </c>
      <c r="DC16" s="295">
        <v>663</v>
      </c>
      <c r="DD16" s="295">
        <v>376</v>
      </c>
      <c r="DE16" s="295">
        <v>141</v>
      </c>
      <c r="DF16" s="295">
        <v>823</v>
      </c>
      <c r="DG16" s="295">
        <v>482</v>
      </c>
      <c r="DH16" s="295">
        <f t="shared" si="9"/>
        <v>4889</v>
      </c>
      <c r="DI16" s="295">
        <f t="shared" si="10"/>
        <v>3735</v>
      </c>
      <c r="DJ16" s="295">
        <f t="shared" si="11"/>
        <v>8624</v>
      </c>
      <c r="DK16" s="291" t="s">
        <v>47</v>
      </c>
      <c r="DL16" s="1001"/>
      <c r="DM16" s="998"/>
      <c r="DN16" s="290" t="s">
        <v>383</v>
      </c>
      <c r="DO16" s="295">
        <v>551</v>
      </c>
      <c r="DP16" s="295">
        <v>554</v>
      </c>
      <c r="DQ16" s="295">
        <v>405</v>
      </c>
      <c r="DR16" s="295">
        <v>357</v>
      </c>
      <c r="DS16" s="295">
        <v>849</v>
      </c>
      <c r="DT16" s="295">
        <v>416</v>
      </c>
      <c r="DU16" s="295">
        <v>48</v>
      </c>
      <c r="DV16" s="295">
        <v>29</v>
      </c>
      <c r="DW16" s="295">
        <v>49</v>
      </c>
      <c r="DX16" s="295">
        <v>50</v>
      </c>
      <c r="DY16" s="295">
        <v>10</v>
      </c>
      <c r="DZ16" s="295">
        <v>24</v>
      </c>
      <c r="EA16" s="295">
        <v>19</v>
      </c>
      <c r="EB16" s="295">
        <v>16</v>
      </c>
      <c r="EC16" s="295">
        <v>39</v>
      </c>
      <c r="ED16" s="295">
        <v>56</v>
      </c>
      <c r="EE16" s="295">
        <v>35</v>
      </c>
      <c r="EF16" s="295">
        <v>73</v>
      </c>
      <c r="EG16" s="295">
        <v>47</v>
      </c>
      <c r="EH16" s="295">
        <v>57</v>
      </c>
      <c r="EI16" s="295">
        <v>115</v>
      </c>
      <c r="EJ16" s="295">
        <v>116</v>
      </c>
      <c r="EK16" s="295">
        <f t="shared" si="12"/>
        <v>2167</v>
      </c>
      <c r="EL16" s="295">
        <f t="shared" si="13"/>
        <v>1748</v>
      </c>
      <c r="EM16" s="295">
        <f t="shared" si="14"/>
        <v>3915</v>
      </c>
      <c r="EN16" s="291" t="s">
        <v>47</v>
      </c>
      <c r="EO16" s="1001"/>
    </row>
    <row r="17" spans="1:145" ht="21.75" customHeight="1" x14ac:dyDescent="0.3">
      <c r="A17" s="999"/>
      <c r="B17" s="290" t="s">
        <v>384</v>
      </c>
      <c r="C17" s="628">
        <v>6001</v>
      </c>
      <c r="D17" s="628">
        <v>2743</v>
      </c>
      <c r="E17" s="628">
        <v>3920</v>
      </c>
      <c r="F17" s="628">
        <v>1492</v>
      </c>
      <c r="G17" s="628">
        <v>7912</v>
      </c>
      <c r="H17" s="628">
        <v>3083</v>
      </c>
      <c r="I17" s="628">
        <v>502</v>
      </c>
      <c r="J17" s="628">
        <v>217</v>
      </c>
      <c r="K17" s="628">
        <v>439</v>
      </c>
      <c r="L17" s="628">
        <v>160</v>
      </c>
      <c r="M17" s="628">
        <v>263</v>
      </c>
      <c r="N17" s="628">
        <v>150</v>
      </c>
      <c r="O17" s="628">
        <v>199</v>
      </c>
      <c r="P17" s="628">
        <v>92</v>
      </c>
      <c r="Q17" s="628">
        <v>420</v>
      </c>
      <c r="R17" s="628">
        <v>132</v>
      </c>
      <c r="S17" s="628">
        <v>964</v>
      </c>
      <c r="T17" s="628">
        <v>734</v>
      </c>
      <c r="U17" s="628">
        <v>1080</v>
      </c>
      <c r="V17" s="628">
        <v>388</v>
      </c>
      <c r="W17" s="628">
        <v>1491</v>
      </c>
      <c r="X17" s="628">
        <v>588</v>
      </c>
      <c r="Y17" s="628">
        <f t="shared" si="0"/>
        <v>23191</v>
      </c>
      <c r="Z17" s="628">
        <f t="shared" si="1"/>
        <v>9779</v>
      </c>
      <c r="AA17" s="628">
        <f t="shared" si="2"/>
        <v>32970</v>
      </c>
      <c r="AB17" s="674" t="s">
        <v>985</v>
      </c>
      <c r="AC17" s="1002"/>
      <c r="AD17" s="999"/>
      <c r="AE17" s="290" t="s">
        <v>384</v>
      </c>
      <c r="AF17" s="295">
        <v>3568</v>
      </c>
      <c r="AG17" s="295">
        <v>1973</v>
      </c>
      <c r="AH17" s="295">
        <v>2517</v>
      </c>
      <c r="AI17" s="295">
        <v>1216</v>
      </c>
      <c r="AJ17" s="295">
        <v>2840</v>
      </c>
      <c r="AK17" s="295">
        <v>1025</v>
      </c>
      <c r="AL17" s="295">
        <v>210</v>
      </c>
      <c r="AM17" s="295">
        <v>59</v>
      </c>
      <c r="AN17" s="295">
        <v>154</v>
      </c>
      <c r="AO17" s="295">
        <v>66</v>
      </c>
      <c r="AP17" s="295">
        <v>139</v>
      </c>
      <c r="AQ17" s="295">
        <v>79</v>
      </c>
      <c r="AR17" s="295">
        <v>172</v>
      </c>
      <c r="AS17" s="295">
        <v>40</v>
      </c>
      <c r="AT17" s="295">
        <v>220</v>
      </c>
      <c r="AU17" s="295">
        <v>96</v>
      </c>
      <c r="AV17" s="295">
        <v>611</v>
      </c>
      <c r="AW17" s="295">
        <v>654</v>
      </c>
      <c r="AX17" s="295">
        <v>646</v>
      </c>
      <c r="AY17" s="295">
        <v>291</v>
      </c>
      <c r="AZ17" s="295">
        <v>858</v>
      </c>
      <c r="BA17" s="295">
        <v>290</v>
      </c>
      <c r="BB17" s="295">
        <f t="shared" si="3"/>
        <v>11935</v>
      </c>
      <c r="BC17" s="295">
        <f t="shared" si="4"/>
        <v>5789</v>
      </c>
      <c r="BD17" s="295">
        <f t="shared" si="5"/>
        <v>17724</v>
      </c>
      <c r="BE17" s="291" t="s">
        <v>48</v>
      </c>
      <c r="BF17" s="1002"/>
      <c r="BG17" s="999"/>
      <c r="BH17" s="290" t="s">
        <v>384</v>
      </c>
      <c r="BI17" s="295">
        <v>1754</v>
      </c>
      <c r="BJ17" s="295">
        <v>739</v>
      </c>
      <c r="BK17" s="295">
        <v>958</v>
      </c>
      <c r="BL17" s="295">
        <v>255</v>
      </c>
      <c r="BM17" s="295">
        <v>1522</v>
      </c>
      <c r="BN17" s="295">
        <v>554</v>
      </c>
      <c r="BO17" s="295">
        <v>188</v>
      </c>
      <c r="BP17" s="295">
        <v>89</v>
      </c>
      <c r="BQ17" s="295">
        <v>136</v>
      </c>
      <c r="BR17" s="295">
        <v>66</v>
      </c>
      <c r="BS17" s="295">
        <v>79</v>
      </c>
      <c r="BT17" s="295">
        <v>44</v>
      </c>
      <c r="BU17" s="295">
        <v>20</v>
      </c>
      <c r="BV17" s="295">
        <v>32</v>
      </c>
      <c r="BW17" s="295">
        <v>111</v>
      </c>
      <c r="BX17" s="295">
        <v>29</v>
      </c>
      <c r="BY17" s="295">
        <v>107</v>
      </c>
      <c r="BZ17" s="295">
        <v>68</v>
      </c>
      <c r="CA17" s="295">
        <v>139</v>
      </c>
      <c r="CB17" s="295">
        <v>32</v>
      </c>
      <c r="CC17" s="295">
        <v>150</v>
      </c>
      <c r="CD17" s="295">
        <v>130</v>
      </c>
      <c r="CE17" s="295">
        <f t="shared" si="6"/>
        <v>5164</v>
      </c>
      <c r="CF17" s="295">
        <f t="shared" si="7"/>
        <v>2038</v>
      </c>
      <c r="CG17" s="295">
        <f t="shared" si="8"/>
        <v>7202</v>
      </c>
      <c r="CH17" s="291" t="s">
        <v>48</v>
      </c>
      <c r="CI17" s="1002"/>
      <c r="CJ17" s="999"/>
      <c r="CK17" s="290" t="s">
        <v>384</v>
      </c>
      <c r="CL17" s="295">
        <v>679</v>
      </c>
      <c r="CM17" s="295">
        <v>31</v>
      </c>
      <c r="CN17" s="295">
        <v>445</v>
      </c>
      <c r="CO17" s="295">
        <v>21</v>
      </c>
      <c r="CP17" s="295">
        <v>3550</v>
      </c>
      <c r="CQ17" s="295">
        <v>1504</v>
      </c>
      <c r="CR17" s="295">
        <v>104</v>
      </c>
      <c r="CS17" s="295">
        <v>69</v>
      </c>
      <c r="CT17" s="295">
        <v>149</v>
      </c>
      <c r="CU17" s="295">
        <v>28</v>
      </c>
      <c r="CV17" s="295">
        <v>45</v>
      </c>
      <c r="CW17" s="295">
        <v>27</v>
      </c>
      <c r="CX17" s="295">
        <v>7</v>
      </c>
      <c r="CY17" s="295">
        <v>20</v>
      </c>
      <c r="CZ17" s="295">
        <v>89</v>
      </c>
      <c r="DA17" s="295">
        <v>7</v>
      </c>
      <c r="DB17" s="295">
        <v>246</v>
      </c>
      <c r="DC17" s="295">
        <v>12</v>
      </c>
      <c r="DD17" s="295">
        <v>295</v>
      </c>
      <c r="DE17" s="295">
        <v>65</v>
      </c>
      <c r="DF17" s="295">
        <v>483</v>
      </c>
      <c r="DG17" s="295">
        <v>168</v>
      </c>
      <c r="DH17" s="295">
        <f t="shared" si="9"/>
        <v>6092</v>
      </c>
      <c r="DI17" s="295">
        <f t="shared" si="10"/>
        <v>1952</v>
      </c>
      <c r="DJ17" s="295">
        <f t="shared" si="11"/>
        <v>8044</v>
      </c>
      <c r="DK17" s="291" t="s">
        <v>48</v>
      </c>
      <c r="DL17" s="1002"/>
      <c r="DM17" s="999"/>
      <c r="DN17" s="290" t="s">
        <v>384</v>
      </c>
      <c r="DO17" s="295">
        <v>355</v>
      </c>
      <c r="DP17" s="295">
        <v>504</v>
      </c>
      <c r="DQ17" s="295">
        <v>266</v>
      </c>
      <c r="DR17" s="295">
        <v>348</v>
      </c>
      <c r="DS17" s="295">
        <v>396</v>
      </c>
      <c r="DT17" s="295">
        <v>361</v>
      </c>
      <c r="DU17" s="295">
        <v>35</v>
      </c>
      <c r="DV17" s="295">
        <v>39</v>
      </c>
      <c r="DW17" s="295">
        <v>23</v>
      </c>
      <c r="DX17" s="295">
        <v>56</v>
      </c>
      <c r="DY17" s="295">
        <v>7</v>
      </c>
      <c r="DZ17" s="295">
        <v>41</v>
      </c>
      <c r="EA17" s="295">
        <v>11</v>
      </c>
      <c r="EB17" s="295">
        <v>14</v>
      </c>
      <c r="EC17" s="295">
        <v>17</v>
      </c>
      <c r="ED17" s="295">
        <v>77</v>
      </c>
      <c r="EE17" s="295">
        <v>29</v>
      </c>
      <c r="EF17" s="295">
        <v>46</v>
      </c>
      <c r="EG17" s="295">
        <v>38</v>
      </c>
      <c r="EH17" s="295">
        <v>25</v>
      </c>
      <c r="EI17" s="295">
        <v>32</v>
      </c>
      <c r="EJ17" s="295">
        <v>100</v>
      </c>
      <c r="EK17" s="295">
        <f t="shared" si="12"/>
        <v>1209</v>
      </c>
      <c r="EL17" s="295">
        <f t="shared" si="13"/>
        <v>1611</v>
      </c>
      <c r="EM17" s="295">
        <f t="shared" si="14"/>
        <v>2820</v>
      </c>
      <c r="EN17" s="291" t="s">
        <v>48</v>
      </c>
      <c r="EO17" s="1002"/>
    </row>
    <row r="18" spans="1:145" ht="21.75" customHeight="1" x14ac:dyDescent="0.3">
      <c r="A18" s="995" t="s">
        <v>397</v>
      </c>
      <c r="B18" s="995"/>
      <c r="C18" s="628">
        <v>2110</v>
      </c>
      <c r="D18" s="628">
        <v>1006</v>
      </c>
      <c r="E18" s="628">
        <v>1916</v>
      </c>
      <c r="F18" s="628">
        <v>693</v>
      </c>
      <c r="G18" s="628">
        <v>7980</v>
      </c>
      <c r="H18" s="628">
        <v>2831</v>
      </c>
      <c r="I18" s="628">
        <v>168</v>
      </c>
      <c r="J18" s="628">
        <v>70</v>
      </c>
      <c r="K18" s="628">
        <v>90</v>
      </c>
      <c r="L18" s="628">
        <v>28</v>
      </c>
      <c r="M18" s="628">
        <v>95</v>
      </c>
      <c r="N18" s="628">
        <v>51</v>
      </c>
      <c r="O18" s="628">
        <v>87</v>
      </c>
      <c r="P18" s="628">
        <v>30</v>
      </c>
      <c r="Q18" s="628">
        <v>117</v>
      </c>
      <c r="R18" s="628">
        <v>39</v>
      </c>
      <c r="S18" s="628">
        <v>1233</v>
      </c>
      <c r="T18" s="628">
        <v>889</v>
      </c>
      <c r="U18" s="628">
        <v>702</v>
      </c>
      <c r="V18" s="628">
        <v>238</v>
      </c>
      <c r="W18" s="628">
        <v>2229</v>
      </c>
      <c r="X18" s="628">
        <v>589</v>
      </c>
      <c r="Y18" s="628">
        <f t="shared" si="0"/>
        <v>16727</v>
      </c>
      <c r="Z18" s="628">
        <f t="shared" si="1"/>
        <v>6464</v>
      </c>
      <c r="AA18" s="628">
        <f t="shared" si="2"/>
        <v>23191</v>
      </c>
      <c r="AB18" s="996" t="s">
        <v>438</v>
      </c>
      <c r="AC18" s="996"/>
      <c r="AD18" s="995" t="s">
        <v>397</v>
      </c>
      <c r="AE18" s="995"/>
      <c r="AF18" s="295">
        <v>1745</v>
      </c>
      <c r="AG18" s="295">
        <v>851</v>
      </c>
      <c r="AH18" s="295">
        <v>1636</v>
      </c>
      <c r="AI18" s="295">
        <v>609</v>
      </c>
      <c r="AJ18" s="295">
        <v>6440</v>
      </c>
      <c r="AK18" s="295">
        <v>2390</v>
      </c>
      <c r="AL18" s="295">
        <v>142</v>
      </c>
      <c r="AM18" s="295">
        <v>52</v>
      </c>
      <c r="AN18" s="295">
        <v>79</v>
      </c>
      <c r="AO18" s="295">
        <v>19</v>
      </c>
      <c r="AP18" s="295">
        <v>90</v>
      </c>
      <c r="AQ18" s="295">
        <v>49</v>
      </c>
      <c r="AR18" s="295">
        <v>72</v>
      </c>
      <c r="AS18" s="295">
        <v>13</v>
      </c>
      <c r="AT18" s="295">
        <v>104</v>
      </c>
      <c r="AU18" s="295">
        <v>36</v>
      </c>
      <c r="AV18" s="295">
        <v>1122</v>
      </c>
      <c r="AW18" s="295">
        <v>845</v>
      </c>
      <c r="AX18" s="295">
        <v>608</v>
      </c>
      <c r="AY18" s="295">
        <v>203</v>
      </c>
      <c r="AZ18" s="295">
        <v>1904</v>
      </c>
      <c r="BA18" s="295">
        <v>560</v>
      </c>
      <c r="BB18" s="295">
        <f t="shared" si="3"/>
        <v>13942</v>
      </c>
      <c r="BC18" s="295">
        <f t="shared" si="4"/>
        <v>5627</v>
      </c>
      <c r="BD18" s="295">
        <f t="shared" si="5"/>
        <v>19569</v>
      </c>
      <c r="BE18" s="996" t="s">
        <v>438</v>
      </c>
      <c r="BF18" s="996"/>
      <c r="BG18" s="995" t="s">
        <v>397</v>
      </c>
      <c r="BH18" s="995"/>
      <c r="BI18" s="295">
        <v>341</v>
      </c>
      <c r="BJ18" s="295">
        <v>126</v>
      </c>
      <c r="BK18" s="295">
        <v>263</v>
      </c>
      <c r="BL18" s="295">
        <v>77</v>
      </c>
      <c r="BM18" s="295">
        <v>794</v>
      </c>
      <c r="BN18" s="295">
        <v>200</v>
      </c>
      <c r="BO18" s="295">
        <v>26</v>
      </c>
      <c r="BP18" s="295">
        <v>16</v>
      </c>
      <c r="BQ18" s="295">
        <v>11</v>
      </c>
      <c r="BR18" s="295">
        <v>9</v>
      </c>
      <c r="BS18" s="295">
        <v>5</v>
      </c>
      <c r="BT18" s="295">
        <v>2</v>
      </c>
      <c r="BU18" s="295">
        <v>15</v>
      </c>
      <c r="BV18" s="295">
        <v>17</v>
      </c>
      <c r="BW18" s="295">
        <v>13</v>
      </c>
      <c r="BX18" s="295">
        <v>3</v>
      </c>
      <c r="BY18" s="295">
        <v>49</v>
      </c>
      <c r="BZ18" s="295">
        <v>0</v>
      </c>
      <c r="CA18" s="295">
        <v>65</v>
      </c>
      <c r="CB18" s="295">
        <v>28</v>
      </c>
      <c r="CC18" s="295">
        <v>210</v>
      </c>
      <c r="CD18" s="295">
        <v>21</v>
      </c>
      <c r="CE18" s="295">
        <f t="shared" si="6"/>
        <v>1792</v>
      </c>
      <c r="CF18" s="295">
        <f t="shared" si="7"/>
        <v>499</v>
      </c>
      <c r="CG18" s="295">
        <f t="shared" si="8"/>
        <v>2291</v>
      </c>
      <c r="CH18" s="291"/>
      <c r="CI18" s="34" t="s">
        <v>438</v>
      </c>
      <c r="CJ18" s="995" t="s">
        <v>397</v>
      </c>
      <c r="CK18" s="995"/>
      <c r="CL18" s="295">
        <v>24</v>
      </c>
      <c r="CM18" s="295">
        <v>29</v>
      </c>
      <c r="CN18" s="295">
        <v>17</v>
      </c>
      <c r="CO18" s="295">
        <v>7</v>
      </c>
      <c r="CP18" s="295">
        <v>746</v>
      </c>
      <c r="CQ18" s="295">
        <v>241</v>
      </c>
      <c r="CR18" s="295">
        <v>0</v>
      </c>
      <c r="CS18" s="295">
        <v>2</v>
      </c>
      <c r="CT18" s="295">
        <v>0</v>
      </c>
      <c r="CU18" s="295">
        <v>0</v>
      </c>
      <c r="CV18" s="295">
        <v>0</v>
      </c>
      <c r="CW18" s="295">
        <v>0</v>
      </c>
      <c r="CX18" s="295">
        <v>0</v>
      </c>
      <c r="CY18" s="295">
        <v>0</v>
      </c>
      <c r="CZ18" s="295">
        <v>0</v>
      </c>
      <c r="DA18" s="295">
        <v>0</v>
      </c>
      <c r="DB18" s="295">
        <v>62</v>
      </c>
      <c r="DC18" s="295">
        <v>44</v>
      </c>
      <c r="DD18" s="295">
        <v>29</v>
      </c>
      <c r="DE18" s="295">
        <v>7</v>
      </c>
      <c r="DF18" s="295">
        <v>115</v>
      </c>
      <c r="DG18" s="295">
        <v>8</v>
      </c>
      <c r="DH18" s="295">
        <f t="shared" si="9"/>
        <v>993</v>
      </c>
      <c r="DI18" s="295">
        <f t="shared" si="10"/>
        <v>338</v>
      </c>
      <c r="DJ18" s="295">
        <f t="shared" si="11"/>
        <v>1331</v>
      </c>
      <c r="DK18" s="291"/>
      <c r="DL18" s="34" t="s">
        <v>438</v>
      </c>
      <c r="DM18" s="995" t="s">
        <v>397</v>
      </c>
      <c r="DN18" s="995"/>
      <c r="DO18" s="295">
        <v>303</v>
      </c>
      <c r="DP18" s="295">
        <v>363</v>
      </c>
      <c r="DQ18" s="295">
        <v>220</v>
      </c>
      <c r="DR18" s="295">
        <v>274</v>
      </c>
      <c r="DS18" s="295">
        <v>795</v>
      </c>
      <c r="DT18" s="295">
        <v>371</v>
      </c>
      <c r="DU18" s="295">
        <v>111</v>
      </c>
      <c r="DV18" s="295">
        <v>106</v>
      </c>
      <c r="DW18" s="295">
        <v>70</v>
      </c>
      <c r="DX18" s="295">
        <v>103</v>
      </c>
      <c r="DY18" s="295">
        <v>140</v>
      </c>
      <c r="DZ18" s="295">
        <v>69</v>
      </c>
      <c r="EA18" s="295">
        <v>8</v>
      </c>
      <c r="EB18" s="295">
        <v>1</v>
      </c>
      <c r="EC18" s="295">
        <v>103</v>
      </c>
      <c r="ED18" s="295">
        <v>44</v>
      </c>
      <c r="EE18" s="295">
        <v>197</v>
      </c>
      <c r="EF18" s="295">
        <v>72</v>
      </c>
      <c r="EG18" s="295">
        <v>116</v>
      </c>
      <c r="EH18" s="295">
        <v>6</v>
      </c>
      <c r="EI18" s="295">
        <v>114</v>
      </c>
      <c r="EJ18" s="295">
        <v>100</v>
      </c>
      <c r="EK18" s="295">
        <f t="shared" si="12"/>
        <v>2177</v>
      </c>
      <c r="EL18" s="295">
        <f t="shared" si="13"/>
        <v>1509</v>
      </c>
      <c r="EM18" s="295">
        <f t="shared" si="14"/>
        <v>3686</v>
      </c>
      <c r="EN18" s="291"/>
      <c r="EO18" s="34" t="s">
        <v>438</v>
      </c>
    </row>
    <row r="19" spans="1:145" ht="20.100000000000001" customHeight="1" x14ac:dyDescent="0.3">
      <c r="A19" s="995" t="s">
        <v>22</v>
      </c>
      <c r="B19" s="995"/>
      <c r="C19" s="628">
        <v>6880</v>
      </c>
      <c r="D19" s="628">
        <v>2803</v>
      </c>
      <c r="E19" s="628">
        <v>4839</v>
      </c>
      <c r="F19" s="628">
        <v>1977</v>
      </c>
      <c r="G19" s="628">
        <v>13247</v>
      </c>
      <c r="H19" s="628">
        <v>4397</v>
      </c>
      <c r="I19" s="628">
        <v>1237</v>
      </c>
      <c r="J19" s="628">
        <v>502</v>
      </c>
      <c r="K19" s="628">
        <v>545</v>
      </c>
      <c r="L19" s="628">
        <v>170</v>
      </c>
      <c r="M19" s="628">
        <v>574</v>
      </c>
      <c r="N19" s="628">
        <v>408</v>
      </c>
      <c r="O19" s="628">
        <v>653</v>
      </c>
      <c r="P19" s="628">
        <v>146</v>
      </c>
      <c r="Q19" s="628">
        <v>635</v>
      </c>
      <c r="R19" s="628">
        <v>216</v>
      </c>
      <c r="S19" s="628">
        <v>3520</v>
      </c>
      <c r="T19" s="628">
        <v>2052</v>
      </c>
      <c r="U19" s="628">
        <v>3185</v>
      </c>
      <c r="V19" s="628">
        <v>1182</v>
      </c>
      <c r="W19" s="628">
        <v>2367</v>
      </c>
      <c r="X19" s="628">
        <v>754</v>
      </c>
      <c r="Y19" s="628">
        <f t="shared" si="0"/>
        <v>37682</v>
      </c>
      <c r="Z19" s="628">
        <f t="shared" si="1"/>
        <v>14607</v>
      </c>
      <c r="AA19" s="628">
        <f t="shared" si="2"/>
        <v>52289</v>
      </c>
      <c r="AB19" s="996" t="s">
        <v>49</v>
      </c>
      <c r="AC19" s="996"/>
      <c r="AD19" s="995" t="s">
        <v>22</v>
      </c>
      <c r="AE19" s="995"/>
      <c r="AF19" s="295">
        <v>5172</v>
      </c>
      <c r="AG19" s="295">
        <v>2061</v>
      </c>
      <c r="AH19" s="295">
        <v>3813</v>
      </c>
      <c r="AI19" s="295">
        <v>1537</v>
      </c>
      <c r="AJ19" s="295">
        <v>10459</v>
      </c>
      <c r="AK19" s="295">
        <v>3281</v>
      </c>
      <c r="AL19" s="295">
        <v>1107</v>
      </c>
      <c r="AM19" s="295">
        <v>396</v>
      </c>
      <c r="AN19" s="295">
        <v>415</v>
      </c>
      <c r="AO19" s="295">
        <v>116</v>
      </c>
      <c r="AP19" s="295">
        <v>502</v>
      </c>
      <c r="AQ19" s="295">
        <v>346</v>
      </c>
      <c r="AR19" s="295">
        <v>612</v>
      </c>
      <c r="AS19" s="295">
        <v>111</v>
      </c>
      <c r="AT19" s="295">
        <v>507</v>
      </c>
      <c r="AU19" s="295">
        <v>149</v>
      </c>
      <c r="AV19" s="295">
        <v>3139</v>
      </c>
      <c r="AW19" s="295">
        <v>1927</v>
      </c>
      <c r="AX19" s="295">
        <v>2929</v>
      </c>
      <c r="AY19" s="295">
        <v>1129</v>
      </c>
      <c r="AZ19" s="295">
        <v>1997</v>
      </c>
      <c r="BA19" s="295">
        <v>659</v>
      </c>
      <c r="BB19" s="295">
        <f t="shared" si="3"/>
        <v>30652</v>
      </c>
      <c r="BC19" s="295">
        <f t="shared" si="4"/>
        <v>11712</v>
      </c>
      <c r="BD19" s="295">
        <f t="shared" si="5"/>
        <v>42364</v>
      </c>
      <c r="BE19" s="996" t="s">
        <v>49</v>
      </c>
      <c r="BF19" s="996"/>
      <c r="BG19" s="995" t="s">
        <v>22</v>
      </c>
      <c r="BH19" s="995"/>
      <c r="BI19" s="295">
        <v>1460</v>
      </c>
      <c r="BJ19" s="295">
        <v>627</v>
      </c>
      <c r="BK19" s="295">
        <v>938</v>
      </c>
      <c r="BL19" s="295">
        <v>387</v>
      </c>
      <c r="BM19" s="295">
        <v>1090</v>
      </c>
      <c r="BN19" s="295">
        <v>383</v>
      </c>
      <c r="BO19" s="295">
        <v>108</v>
      </c>
      <c r="BP19" s="295">
        <v>102</v>
      </c>
      <c r="BQ19" s="295">
        <v>109</v>
      </c>
      <c r="BR19" s="295">
        <v>45</v>
      </c>
      <c r="BS19" s="295">
        <v>64</v>
      </c>
      <c r="BT19" s="295">
        <v>62</v>
      </c>
      <c r="BU19" s="295">
        <v>36</v>
      </c>
      <c r="BV19" s="295">
        <v>27</v>
      </c>
      <c r="BW19" s="295">
        <v>96</v>
      </c>
      <c r="BX19" s="295">
        <v>57</v>
      </c>
      <c r="BY19" s="295">
        <v>191</v>
      </c>
      <c r="BZ19" s="295">
        <v>56</v>
      </c>
      <c r="CA19" s="295">
        <v>150</v>
      </c>
      <c r="CB19" s="295">
        <v>25</v>
      </c>
      <c r="CC19" s="295">
        <v>145</v>
      </c>
      <c r="CD19" s="295">
        <v>55</v>
      </c>
      <c r="CE19" s="295">
        <f t="shared" si="6"/>
        <v>4387</v>
      </c>
      <c r="CF19" s="295">
        <f t="shared" si="7"/>
        <v>1826</v>
      </c>
      <c r="CG19" s="295">
        <f t="shared" si="8"/>
        <v>6213</v>
      </c>
      <c r="CH19" s="34"/>
      <c r="CI19" s="34" t="s">
        <v>49</v>
      </c>
      <c r="CJ19" s="995" t="s">
        <v>22</v>
      </c>
      <c r="CK19" s="995"/>
      <c r="CL19" s="295">
        <v>248</v>
      </c>
      <c r="CM19" s="295">
        <v>115</v>
      </c>
      <c r="CN19" s="295">
        <v>88</v>
      </c>
      <c r="CO19" s="295">
        <v>53</v>
      </c>
      <c r="CP19" s="295">
        <v>1698</v>
      </c>
      <c r="CQ19" s="295">
        <v>733</v>
      </c>
      <c r="CR19" s="295">
        <v>22</v>
      </c>
      <c r="CS19" s="295">
        <v>4</v>
      </c>
      <c r="CT19" s="295">
        <v>21</v>
      </c>
      <c r="CU19" s="295">
        <v>9</v>
      </c>
      <c r="CV19" s="295">
        <v>8</v>
      </c>
      <c r="CW19" s="295">
        <v>0</v>
      </c>
      <c r="CX19" s="295">
        <v>5</v>
      </c>
      <c r="CY19" s="295">
        <v>8</v>
      </c>
      <c r="CZ19" s="295">
        <v>32</v>
      </c>
      <c r="DA19" s="295">
        <v>10</v>
      </c>
      <c r="DB19" s="295">
        <v>190</v>
      </c>
      <c r="DC19" s="295">
        <v>69</v>
      </c>
      <c r="DD19" s="295">
        <v>106</v>
      </c>
      <c r="DE19" s="295">
        <v>28</v>
      </c>
      <c r="DF19" s="295">
        <v>225</v>
      </c>
      <c r="DG19" s="295">
        <v>40</v>
      </c>
      <c r="DH19" s="295">
        <f t="shared" si="9"/>
        <v>2643</v>
      </c>
      <c r="DI19" s="295">
        <f t="shared" si="10"/>
        <v>1069</v>
      </c>
      <c r="DJ19" s="295">
        <f t="shared" si="11"/>
        <v>3712</v>
      </c>
      <c r="DK19" s="996" t="s">
        <v>49</v>
      </c>
      <c r="DL19" s="996"/>
      <c r="DM19" s="995" t="s">
        <v>22</v>
      </c>
      <c r="DN19" s="995"/>
      <c r="DO19" s="295">
        <v>852</v>
      </c>
      <c r="DP19" s="295">
        <v>650</v>
      </c>
      <c r="DQ19" s="295">
        <v>505</v>
      </c>
      <c r="DR19" s="295">
        <v>455</v>
      </c>
      <c r="DS19" s="295">
        <v>699</v>
      </c>
      <c r="DT19" s="295">
        <v>468</v>
      </c>
      <c r="DU19" s="295">
        <v>87</v>
      </c>
      <c r="DV19" s="295">
        <v>104</v>
      </c>
      <c r="DW19" s="295">
        <v>54</v>
      </c>
      <c r="DX19" s="295">
        <v>65</v>
      </c>
      <c r="DY19" s="295">
        <v>33</v>
      </c>
      <c r="DZ19" s="295">
        <v>61</v>
      </c>
      <c r="EA19" s="295">
        <v>21</v>
      </c>
      <c r="EB19" s="295">
        <v>27</v>
      </c>
      <c r="EC19" s="295">
        <v>69</v>
      </c>
      <c r="ED19" s="295">
        <v>56</v>
      </c>
      <c r="EE19" s="295">
        <v>69</v>
      </c>
      <c r="EF19" s="295">
        <v>89</v>
      </c>
      <c r="EG19" s="295">
        <v>65</v>
      </c>
      <c r="EH19" s="295">
        <v>47</v>
      </c>
      <c r="EI19" s="295">
        <v>82</v>
      </c>
      <c r="EJ19" s="295">
        <v>74</v>
      </c>
      <c r="EK19" s="295">
        <f t="shared" si="12"/>
        <v>2536</v>
      </c>
      <c r="EL19" s="295">
        <f t="shared" si="13"/>
        <v>2096</v>
      </c>
      <c r="EM19" s="295">
        <f t="shared" si="14"/>
        <v>4632</v>
      </c>
      <c r="EN19" s="996" t="s">
        <v>49</v>
      </c>
      <c r="EO19" s="996"/>
    </row>
    <row r="20" spans="1:145" ht="20.100000000000001" customHeight="1" x14ac:dyDescent="0.3">
      <c r="A20" s="995" t="s">
        <v>23</v>
      </c>
      <c r="B20" s="995"/>
      <c r="C20" s="628">
        <v>5977</v>
      </c>
      <c r="D20" s="628">
        <v>2635</v>
      </c>
      <c r="E20" s="628">
        <v>3715</v>
      </c>
      <c r="F20" s="628">
        <v>1764</v>
      </c>
      <c r="G20" s="628">
        <v>5749</v>
      </c>
      <c r="H20" s="628">
        <v>2510</v>
      </c>
      <c r="I20" s="628">
        <v>847</v>
      </c>
      <c r="J20" s="628">
        <v>410</v>
      </c>
      <c r="K20" s="628">
        <v>364</v>
      </c>
      <c r="L20" s="628">
        <v>128</v>
      </c>
      <c r="M20" s="628">
        <v>224</v>
      </c>
      <c r="N20" s="628">
        <v>200</v>
      </c>
      <c r="O20" s="628">
        <v>547</v>
      </c>
      <c r="P20" s="628">
        <v>208</v>
      </c>
      <c r="Q20" s="628">
        <v>297</v>
      </c>
      <c r="R20" s="628">
        <v>116</v>
      </c>
      <c r="S20" s="628">
        <v>1376</v>
      </c>
      <c r="T20" s="628">
        <v>1297</v>
      </c>
      <c r="U20" s="628">
        <v>2045</v>
      </c>
      <c r="V20" s="628">
        <v>1023</v>
      </c>
      <c r="W20" s="628">
        <v>755</v>
      </c>
      <c r="X20" s="628">
        <v>639</v>
      </c>
      <c r="Y20" s="628">
        <f t="shared" si="0"/>
        <v>21896</v>
      </c>
      <c r="Z20" s="628">
        <f t="shared" si="1"/>
        <v>10930</v>
      </c>
      <c r="AA20" s="628">
        <f t="shared" si="2"/>
        <v>32826</v>
      </c>
      <c r="AB20" s="996" t="s">
        <v>24</v>
      </c>
      <c r="AC20" s="996"/>
      <c r="AD20" s="995" t="s">
        <v>23</v>
      </c>
      <c r="AE20" s="995"/>
      <c r="AF20" s="295">
        <v>4823</v>
      </c>
      <c r="AG20" s="295">
        <v>2277</v>
      </c>
      <c r="AH20" s="295">
        <v>3091</v>
      </c>
      <c r="AI20" s="295">
        <v>1661</v>
      </c>
      <c r="AJ20" s="295">
        <v>2323</v>
      </c>
      <c r="AK20" s="295">
        <v>963</v>
      </c>
      <c r="AL20" s="295">
        <v>720</v>
      </c>
      <c r="AM20" s="295">
        <v>323</v>
      </c>
      <c r="AN20" s="295">
        <v>271</v>
      </c>
      <c r="AO20" s="295">
        <v>74</v>
      </c>
      <c r="AP20" s="295">
        <v>204</v>
      </c>
      <c r="AQ20" s="295">
        <v>181</v>
      </c>
      <c r="AR20" s="295">
        <v>529</v>
      </c>
      <c r="AS20" s="295">
        <v>165</v>
      </c>
      <c r="AT20" s="295">
        <v>231</v>
      </c>
      <c r="AU20" s="295">
        <v>89</v>
      </c>
      <c r="AV20" s="295">
        <v>855</v>
      </c>
      <c r="AW20" s="295">
        <v>980</v>
      </c>
      <c r="AX20" s="295">
        <v>1284</v>
      </c>
      <c r="AY20" s="295">
        <v>807</v>
      </c>
      <c r="AZ20" s="295">
        <v>545</v>
      </c>
      <c r="BA20" s="295">
        <v>548</v>
      </c>
      <c r="BB20" s="295">
        <f t="shared" si="3"/>
        <v>14876</v>
      </c>
      <c r="BC20" s="295">
        <f t="shared" si="4"/>
        <v>8068</v>
      </c>
      <c r="BD20" s="295">
        <f t="shared" si="5"/>
        <v>22944</v>
      </c>
      <c r="BE20" s="996" t="s">
        <v>24</v>
      </c>
      <c r="BF20" s="996"/>
      <c r="BG20" s="995" t="s">
        <v>23</v>
      </c>
      <c r="BH20" s="995"/>
      <c r="BI20" s="295">
        <v>1154</v>
      </c>
      <c r="BJ20" s="295">
        <v>358</v>
      </c>
      <c r="BK20" s="295">
        <v>624</v>
      </c>
      <c r="BL20" s="295">
        <v>103</v>
      </c>
      <c r="BM20" s="295">
        <v>923</v>
      </c>
      <c r="BN20" s="295">
        <v>360</v>
      </c>
      <c r="BO20" s="295">
        <v>127</v>
      </c>
      <c r="BP20" s="295">
        <v>87</v>
      </c>
      <c r="BQ20" s="295">
        <v>93</v>
      </c>
      <c r="BR20" s="295">
        <v>54</v>
      </c>
      <c r="BS20" s="295">
        <v>20</v>
      </c>
      <c r="BT20" s="295">
        <v>19</v>
      </c>
      <c r="BU20" s="295">
        <v>18</v>
      </c>
      <c r="BV20" s="295">
        <v>43</v>
      </c>
      <c r="BW20" s="295">
        <v>66</v>
      </c>
      <c r="BX20" s="295">
        <v>27</v>
      </c>
      <c r="BY20" s="295">
        <v>159</v>
      </c>
      <c r="BZ20" s="295">
        <v>86</v>
      </c>
      <c r="CA20" s="295">
        <v>286</v>
      </c>
      <c r="CB20" s="295">
        <v>45</v>
      </c>
      <c r="CC20" s="295">
        <v>99</v>
      </c>
      <c r="CD20" s="295">
        <v>54</v>
      </c>
      <c r="CE20" s="295">
        <f t="shared" si="6"/>
        <v>3569</v>
      </c>
      <c r="CF20" s="295">
        <f t="shared" si="7"/>
        <v>1236</v>
      </c>
      <c r="CG20" s="295">
        <f t="shared" si="8"/>
        <v>4805</v>
      </c>
      <c r="CH20" s="34"/>
      <c r="CI20" s="34" t="s">
        <v>24</v>
      </c>
      <c r="CJ20" s="995" t="s">
        <v>23</v>
      </c>
      <c r="CK20" s="995"/>
      <c r="CL20" s="295">
        <v>0</v>
      </c>
      <c r="CM20" s="295">
        <v>0</v>
      </c>
      <c r="CN20" s="295">
        <v>0</v>
      </c>
      <c r="CO20" s="295">
        <v>0</v>
      </c>
      <c r="CP20" s="295">
        <v>2503</v>
      </c>
      <c r="CQ20" s="295">
        <v>1187</v>
      </c>
      <c r="CR20" s="295">
        <v>0</v>
      </c>
      <c r="CS20" s="295">
        <v>0</v>
      </c>
      <c r="CT20" s="295">
        <v>0</v>
      </c>
      <c r="CU20" s="295">
        <v>0</v>
      </c>
      <c r="CV20" s="295">
        <v>0</v>
      </c>
      <c r="CW20" s="295">
        <v>0</v>
      </c>
      <c r="CX20" s="295">
        <v>0</v>
      </c>
      <c r="CY20" s="295">
        <v>0</v>
      </c>
      <c r="CZ20" s="295">
        <v>0</v>
      </c>
      <c r="DA20" s="295">
        <v>0</v>
      </c>
      <c r="DB20" s="295">
        <v>362</v>
      </c>
      <c r="DC20" s="295">
        <v>231</v>
      </c>
      <c r="DD20" s="295">
        <v>475</v>
      </c>
      <c r="DE20" s="295">
        <v>171</v>
      </c>
      <c r="DF20" s="295">
        <v>111</v>
      </c>
      <c r="DG20" s="295">
        <v>37</v>
      </c>
      <c r="DH20" s="295">
        <f t="shared" si="9"/>
        <v>3451</v>
      </c>
      <c r="DI20" s="295">
        <f t="shared" si="10"/>
        <v>1626</v>
      </c>
      <c r="DJ20" s="295">
        <f t="shared" si="11"/>
        <v>5077</v>
      </c>
      <c r="DK20" s="996" t="s">
        <v>24</v>
      </c>
      <c r="DL20" s="996"/>
      <c r="DM20" s="995" t="s">
        <v>23</v>
      </c>
      <c r="DN20" s="995"/>
      <c r="DO20" s="295">
        <v>413</v>
      </c>
      <c r="DP20" s="295">
        <v>387</v>
      </c>
      <c r="DQ20" s="295">
        <v>287</v>
      </c>
      <c r="DR20" s="295">
        <v>309</v>
      </c>
      <c r="DS20" s="295">
        <v>369</v>
      </c>
      <c r="DT20" s="295">
        <v>335</v>
      </c>
      <c r="DU20" s="295">
        <v>31</v>
      </c>
      <c r="DV20" s="295">
        <v>78</v>
      </c>
      <c r="DW20" s="295">
        <v>24</v>
      </c>
      <c r="DX20" s="295">
        <v>35</v>
      </c>
      <c r="DY20" s="295">
        <v>15</v>
      </c>
      <c r="DZ20" s="295">
        <v>27</v>
      </c>
      <c r="EA20" s="295">
        <v>12</v>
      </c>
      <c r="EB20" s="295">
        <v>46</v>
      </c>
      <c r="EC20" s="295">
        <v>25</v>
      </c>
      <c r="ED20" s="295">
        <v>30</v>
      </c>
      <c r="EE20" s="295">
        <v>27</v>
      </c>
      <c r="EF20" s="295">
        <v>30</v>
      </c>
      <c r="EG20" s="295">
        <v>22</v>
      </c>
      <c r="EH20" s="295">
        <v>41</v>
      </c>
      <c r="EI20" s="295">
        <v>13</v>
      </c>
      <c r="EJ20" s="295">
        <v>45</v>
      </c>
      <c r="EK20" s="295">
        <f t="shared" si="12"/>
        <v>1238</v>
      </c>
      <c r="EL20" s="295">
        <f t="shared" si="13"/>
        <v>1363</v>
      </c>
      <c r="EM20" s="295">
        <f t="shared" si="14"/>
        <v>2601</v>
      </c>
      <c r="EN20" s="996" t="s">
        <v>24</v>
      </c>
      <c r="EO20" s="996"/>
    </row>
    <row r="21" spans="1:145" ht="20.100000000000001" customHeight="1" x14ac:dyDescent="0.3">
      <c r="A21" s="995" t="s">
        <v>25</v>
      </c>
      <c r="B21" s="995"/>
      <c r="C21" s="628">
        <v>6634</v>
      </c>
      <c r="D21" s="628">
        <v>2851</v>
      </c>
      <c r="E21" s="628">
        <v>4410</v>
      </c>
      <c r="F21" s="628">
        <v>1999</v>
      </c>
      <c r="G21" s="628">
        <v>8800</v>
      </c>
      <c r="H21" s="628">
        <v>3486</v>
      </c>
      <c r="I21" s="628">
        <v>367</v>
      </c>
      <c r="J21" s="628">
        <v>300</v>
      </c>
      <c r="K21" s="628">
        <v>159</v>
      </c>
      <c r="L21" s="628">
        <v>101</v>
      </c>
      <c r="M21" s="628">
        <v>259</v>
      </c>
      <c r="N21" s="628">
        <v>194</v>
      </c>
      <c r="O21" s="628">
        <v>232</v>
      </c>
      <c r="P21" s="628">
        <v>107</v>
      </c>
      <c r="Q21" s="628">
        <v>179</v>
      </c>
      <c r="R21" s="628">
        <v>127</v>
      </c>
      <c r="S21" s="628">
        <v>1812</v>
      </c>
      <c r="T21" s="628">
        <v>1217</v>
      </c>
      <c r="U21" s="628">
        <v>1755</v>
      </c>
      <c r="V21" s="628">
        <v>718</v>
      </c>
      <c r="W21" s="628">
        <v>1207</v>
      </c>
      <c r="X21" s="628">
        <v>632</v>
      </c>
      <c r="Y21" s="628">
        <f t="shared" si="0"/>
        <v>25814</v>
      </c>
      <c r="Z21" s="628">
        <f t="shared" si="1"/>
        <v>11732</v>
      </c>
      <c r="AA21" s="628">
        <f t="shared" si="2"/>
        <v>37546</v>
      </c>
      <c r="AB21" s="996" t="s">
        <v>50</v>
      </c>
      <c r="AC21" s="996"/>
      <c r="AD21" s="995" t="s">
        <v>25</v>
      </c>
      <c r="AE21" s="995"/>
      <c r="AF21" s="295">
        <v>4967</v>
      </c>
      <c r="AG21" s="295">
        <v>2216</v>
      </c>
      <c r="AH21" s="295">
        <v>3461</v>
      </c>
      <c r="AI21" s="295">
        <v>1627</v>
      </c>
      <c r="AJ21" s="295">
        <v>2057</v>
      </c>
      <c r="AK21" s="295">
        <v>794</v>
      </c>
      <c r="AL21" s="295">
        <v>252</v>
      </c>
      <c r="AM21" s="295">
        <v>185</v>
      </c>
      <c r="AN21" s="295">
        <v>91</v>
      </c>
      <c r="AO21" s="295">
        <v>46</v>
      </c>
      <c r="AP21" s="295">
        <v>205</v>
      </c>
      <c r="AQ21" s="295">
        <v>133</v>
      </c>
      <c r="AR21" s="295">
        <v>190</v>
      </c>
      <c r="AS21" s="295">
        <v>76</v>
      </c>
      <c r="AT21" s="295">
        <v>137</v>
      </c>
      <c r="AU21" s="295">
        <v>78</v>
      </c>
      <c r="AV21" s="295">
        <v>1227</v>
      </c>
      <c r="AW21" s="295">
        <v>887</v>
      </c>
      <c r="AX21" s="295">
        <v>1131</v>
      </c>
      <c r="AY21" s="295">
        <v>578</v>
      </c>
      <c r="AZ21" s="295">
        <v>736</v>
      </c>
      <c r="BA21" s="295">
        <v>375</v>
      </c>
      <c r="BB21" s="295">
        <f t="shared" si="3"/>
        <v>14454</v>
      </c>
      <c r="BC21" s="295">
        <f t="shared" si="4"/>
        <v>6995</v>
      </c>
      <c r="BD21" s="295">
        <f t="shared" si="5"/>
        <v>21449</v>
      </c>
      <c r="BE21" s="996" t="s">
        <v>50</v>
      </c>
      <c r="BF21" s="996"/>
      <c r="BG21" s="995" t="s">
        <v>25</v>
      </c>
      <c r="BH21" s="995"/>
      <c r="BI21" s="295">
        <v>1653</v>
      </c>
      <c r="BJ21" s="295">
        <v>581</v>
      </c>
      <c r="BK21" s="295">
        <v>942</v>
      </c>
      <c r="BL21" s="295">
        <v>340</v>
      </c>
      <c r="BM21" s="295">
        <v>2015</v>
      </c>
      <c r="BN21" s="295">
        <v>463</v>
      </c>
      <c r="BO21" s="295">
        <v>112</v>
      </c>
      <c r="BP21" s="295">
        <v>107</v>
      </c>
      <c r="BQ21" s="295">
        <v>68</v>
      </c>
      <c r="BR21" s="295">
        <v>53</v>
      </c>
      <c r="BS21" s="295">
        <v>53</v>
      </c>
      <c r="BT21" s="295">
        <v>55</v>
      </c>
      <c r="BU21" s="295">
        <v>39</v>
      </c>
      <c r="BV21" s="295">
        <v>26</v>
      </c>
      <c r="BW21" s="295">
        <v>35</v>
      </c>
      <c r="BX21" s="295">
        <v>44</v>
      </c>
      <c r="BY21" s="295">
        <v>305</v>
      </c>
      <c r="BZ21" s="295">
        <v>108</v>
      </c>
      <c r="CA21" s="295">
        <v>299</v>
      </c>
      <c r="CB21" s="295">
        <v>38</v>
      </c>
      <c r="CC21" s="295">
        <v>246</v>
      </c>
      <c r="CD21" s="295">
        <v>86</v>
      </c>
      <c r="CE21" s="295">
        <f t="shared" si="6"/>
        <v>5767</v>
      </c>
      <c r="CF21" s="295">
        <f t="shared" si="7"/>
        <v>1901</v>
      </c>
      <c r="CG21" s="295">
        <f t="shared" si="8"/>
        <v>7668</v>
      </c>
      <c r="CH21" s="34"/>
      <c r="CI21" s="34" t="s">
        <v>50</v>
      </c>
      <c r="CJ21" s="995" t="s">
        <v>25</v>
      </c>
      <c r="CK21" s="995"/>
      <c r="CL21" s="295">
        <v>14</v>
      </c>
      <c r="CM21" s="295">
        <v>54</v>
      </c>
      <c r="CN21" s="295">
        <v>7</v>
      </c>
      <c r="CO21" s="295">
        <v>32</v>
      </c>
      <c r="CP21" s="295">
        <v>4728</v>
      </c>
      <c r="CQ21" s="295">
        <v>2229</v>
      </c>
      <c r="CR21" s="295">
        <v>3</v>
      </c>
      <c r="CS21" s="295">
        <v>8</v>
      </c>
      <c r="CT21" s="295">
        <v>0</v>
      </c>
      <c r="CU21" s="295">
        <v>2</v>
      </c>
      <c r="CV21" s="295">
        <v>1</v>
      </c>
      <c r="CW21" s="295">
        <v>6</v>
      </c>
      <c r="CX21" s="295">
        <v>3</v>
      </c>
      <c r="CY21" s="295">
        <v>5</v>
      </c>
      <c r="CZ21" s="295">
        <v>7</v>
      </c>
      <c r="DA21" s="295">
        <v>5</v>
      </c>
      <c r="DB21" s="295">
        <v>280</v>
      </c>
      <c r="DC21" s="295">
        <v>222</v>
      </c>
      <c r="DD21" s="295">
        <v>325</v>
      </c>
      <c r="DE21" s="295">
        <v>102</v>
      </c>
      <c r="DF21" s="295">
        <v>225</v>
      </c>
      <c r="DG21" s="295">
        <v>171</v>
      </c>
      <c r="DH21" s="295">
        <f t="shared" si="9"/>
        <v>5593</v>
      </c>
      <c r="DI21" s="295">
        <f t="shared" si="10"/>
        <v>2836</v>
      </c>
      <c r="DJ21" s="295">
        <f t="shared" si="11"/>
        <v>8429</v>
      </c>
      <c r="DK21" s="996" t="s">
        <v>50</v>
      </c>
      <c r="DL21" s="996"/>
      <c r="DM21" s="995" t="s">
        <v>25</v>
      </c>
      <c r="DN21" s="995"/>
      <c r="DO21" s="295">
        <v>479</v>
      </c>
      <c r="DP21" s="295">
        <v>612</v>
      </c>
      <c r="DQ21" s="295">
        <v>337</v>
      </c>
      <c r="DR21" s="295">
        <v>512</v>
      </c>
      <c r="DS21" s="295">
        <v>403</v>
      </c>
      <c r="DT21" s="295">
        <v>661</v>
      </c>
      <c r="DU21" s="295">
        <v>31</v>
      </c>
      <c r="DV21" s="295">
        <v>134</v>
      </c>
      <c r="DW21" s="295">
        <v>13</v>
      </c>
      <c r="DX21" s="295">
        <v>48</v>
      </c>
      <c r="DY21" s="295">
        <v>21</v>
      </c>
      <c r="DZ21" s="295">
        <v>94</v>
      </c>
      <c r="EA21" s="295">
        <v>15</v>
      </c>
      <c r="EB21" s="295">
        <v>24</v>
      </c>
      <c r="EC21" s="295">
        <v>23</v>
      </c>
      <c r="ED21" s="295">
        <v>67</v>
      </c>
      <c r="EE21" s="295">
        <v>82</v>
      </c>
      <c r="EF21" s="295">
        <v>57</v>
      </c>
      <c r="EG21" s="295">
        <v>65</v>
      </c>
      <c r="EH21" s="295">
        <v>29</v>
      </c>
      <c r="EI21" s="295">
        <v>41</v>
      </c>
      <c r="EJ21" s="295">
        <v>57</v>
      </c>
      <c r="EK21" s="295">
        <f t="shared" si="12"/>
        <v>1510</v>
      </c>
      <c r="EL21" s="295">
        <f t="shared" si="13"/>
        <v>2295</v>
      </c>
      <c r="EM21" s="295">
        <f t="shared" si="14"/>
        <v>3805</v>
      </c>
      <c r="EN21" s="996" t="s">
        <v>50</v>
      </c>
      <c r="EO21" s="996"/>
    </row>
    <row r="22" spans="1:145" ht="20.100000000000001" customHeight="1" x14ac:dyDescent="0.3">
      <c r="A22" s="995" t="s">
        <v>64</v>
      </c>
      <c r="B22" s="995"/>
      <c r="C22" s="628">
        <v>5650</v>
      </c>
      <c r="D22" s="628">
        <v>2764</v>
      </c>
      <c r="E22" s="628">
        <v>3413</v>
      </c>
      <c r="F22" s="628">
        <v>1657</v>
      </c>
      <c r="G22" s="628">
        <v>7993</v>
      </c>
      <c r="H22" s="628">
        <v>3277</v>
      </c>
      <c r="I22" s="628">
        <v>509</v>
      </c>
      <c r="J22" s="628">
        <v>305</v>
      </c>
      <c r="K22" s="628">
        <v>198</v>
      </c>
      <c r="L22" s="628">
        <v>123</v>
      </c>
      <c r="M22" s="628">
        <v>203</v>
      </c>
      <c r="N22" s="628">
        <v>212</v>
      </c>
      <c r="O22" s="628">
        <v>273</v>
      </c>
      <c r="P22" s="628">
        <v>129</v>
      </c>
      <c r="Q22" s="628">
        <v>273</v>
      </c>
      <c r="R22" s="628">
        <v>90</v>
      </c>
      <c r="S22" s="628">
        <v>1844</v>
      </c>
      <c r="T22" s="628">
        <v>1556</v>
      </c>
      <c r="U22" s="628">
        <v>2123</v>
      </c>
      <c r="V22" s="628">
        <v>946</v>
      </c>
      <c r="W22" s="628">
        <v>1384</v>
      </c>
      <c r="X22" s="628">
        <v>452</v>
      </c>
      <c r="Y22" s="628">
        <f t="shared" si="0"/>
        <v>23863</v>
      </c>
      <c r="Z22" s="628">
        <f t="shared" si="1"/>
        <v>11511</v>
      </c>
      <c r="AA22" s="628">
        <f t="shared" si="2"/>
        <v>35374</v>
      </c>
      <c r="AB22" s="996" t="s">
        <v>51</v>
      </c>
      <c r="AC22" s="996"/>
      <c r="AD22" s="995" t="s">
        <v>64</v>
      </c>
      <c r="AE22" s="995"/>
      <c r="AF22" s="295">
        <v>4122</v>
      </c>
      <c r="AG22" s="295">
        <v>2133</v>
      </c>
      <c r="AH22" s="295">
        <v>2629</v>
      </c>
      <c r="AI22" s="295">
        <v>1312</v>
      </c>
      <c r="AJ22" s="295">
        <v>2289</v>
      </c>
      <c r="AK22" s="295">
        <v>593</v>
      </c>
      <c r="AL22" s="295">
        <v>412</v>
      </c>
      <c r="AM22" s="295">
        <v>214</v>
      </c>
      <c r="AN22" s="295">
        <v>142</v>
      </c>
      <c r="AO22" s="295">
        <v>53</v>
      </c>
      <c r="AP22" s="295">
        <v>161</v>
      </c>
      <c r="AQ22" s="295">
        <v>153</v>
      </c>
      <c r="AR22" s="295">
        <v>211</v>
      </c>
      <c r="AS22" s="295">
        <v>96</v>
      </c>
      <c r="AT22" s="295">
        <v>226</v>
      </c>
      <c r="AU22" s="295">
        <v>64</v>
      </c>
      <c r="AV22" s="295">
        <v>1110</v>
      </c>
      <c r="AW22" s="295">
        <v>1534</v>
      </c>
      <c r="AX22" s="295">
        <v>789</v>
      </c>
      <c r="AY22" s="295">
        <v>651</v>
      </c>
      <c r="AZ22" s="295">
        <v>481</v>
      </c>
      <c r="BA22" s="295">
        <v>328</v>
      </c>
      <c r="BB22" s="295">
        <f t="shared" si="3"/>
        <v>12572</v>
      </c>
      <c r="BC22" s="295">
        <f t="shared" si="4"/>
        <v>7131</v>
      </c>
      <c r="BD22" s="295">
        <f t="shared" si="5"/>
        <v>19703</v>
      </c>
      <c r="BE22" s="996" t="s">
        <v>51</v>
      </c>
      <c r="BF22" s="996"/>
      <c r="BG22" s="995" t="s">
        <v>64</v>
      </c>
      <c r="BH22" s="995"/>
      <c r="BI22" s="295">
        <v>1475</v>
      </c>
      <c r="BJ22" s="295">
        <v>606</v>
      </c>
      <c r="BK22" s="295">
        <v>727</v>
      </c>
      <c r="BL22" s="295">
        <v>327</v>
      </c>
      <c r="BM22" s="295">
        <v>2951</v>
      </c>
      <c r="BN22" s="295">
        <v>1782</v>
      </c>
      <c r="BO22" s="295">
        <v>86</v>
      </c>
      <c r="BP22" s="295">
        <v>91</v>
      </c>
      <c r="BQ22" s="295">
        <v>46</v>
      </c>
      <c r="BR22" s="295">
        <v>69</v>
      </c>
      <c r="BS22" s="295">
        <v>37</v>
      </c>
      <c r="BT22" s="295">
        <v>56</v>
      </c>
      <c r="BU22" s="295">
        <v>52</v>
      </c>
      <c r="BV22" s="295">
        <v>33</v>
      </c>
      <c r="BW22" s="295">
        <v>39</v>
      </c>
      <c r="BX22" s="295">
        <v>26</v>
      </c>
      <c r="BY22" s="295">
        <v>551</v>
      </c>
      <c r="BZ22" s="295">
        <v>15</v>
      </c>
      <c r="CA22" s="295">
        <v>1053</v>
      </c>
      <c r="CB22" s="295">
        <v>231</v>
      </c>
      <c r="CC22" s="295">
        <v>532</v>
      </c>
      <c r="CD22" s="295">
        <v>81</v>
      </c>
      <c r="CE22" s="295">
        <f t="shared" si="6"/>
        <v>7549</v>
      </c>
      <c r="CF22" s="295">
        <f t="shared" si="7"/>
        <v>3317</v>
      </c>
      <c r="CG22" s="295">
        <f t="shared" si="8"/>
        <v>10866</v>
      </c>
      <c r="CH22" s="34"/>
      <c r="CI22" s="34" t="s">
        <v>51</v>
      </c>
      <c r="CJ22" s="995" t="s">
        <v>64</v>
      </c>
      <c r="CK22" s="995"/>
      <c r="CL22" s="295">
        <v>53</v>
      </c>
      <c r="CM22" s="295">
        <v>25</v>
      </c>
      <c r="CN22" s="295">
        <v>57</v>
      </c>
      <c r="CO22" s="295">
        <v>18</v>
      </c>
      <c r="CP22" s="295">
        <v>2753</v>
      </c>
      <c r="CQ22" s="295">
        <v>902</v>
      </c>
      <c r="CR22" s="295">
        <v>11</v>
      </c>
      <c r="CS22" s="295">
        <v>0</v>
      </c>
      <c r="CT22" s="295">
        <v>10</v>
      </c>
      <c r="CU22" s="295">
        <v>1</v>
      </c>
      <c r="CV22" s="295">
        <v>5</v>
      </c>
      <c r="CW22" s="295">
        <v>3</v>
      </c>
      <c r="CX22" s="295">
        <v>10</v>
      </c>
      <c r="CY22" s="295">
        <v>0</v>
      </c>
      <c r="CZ22" s="295">
        <v>8</v>
      </c>
      <c r="DA22" s="295">
        <v>0</v>
      </c>
      <c r="DB22" s="295">
        <v>183</v>
      </c>
      <c r="DC22" s="295">
        <v>7</v>
      </c>
      <c r="DD22" s="295">
        <v>281</v>
      </c>
      <c r="DE22" s="295">
        <v>64</v>
      </c>
      <c r="DF22" s="295">
        <v>371</v>
      </c>
      <c r="DG22" s="295">
        <v>43</v>
      </c>
      <c r="DH22" s="295">
        <f t="shared" si="9"/>
        <v>3742</v>
      </c>
      <c r="DI22" s="295">
        <f t="shared" si="10"/>
        <v>1063</v>
      </c>
      <c r="DJ22" s="295">
        <f t="shared" si="11"/>
        <v>4805</v>
      </c>
      <c r="DK22" s="996" t="s">
        <v>51</v>
      </c>
      <c r="DL22" s="996"/>
      <c r="DM22" s="995" t="s">
        <v>64</v>
      </c>
      <c r="DN22" s="995"/>
      <c r="DO22" s="295">
        <v>692</v>
      </c>
      <c r="DP22" s="295">
        <v>556</v>
      </c>
      <c r="DQ22" s="295">
        <v>368</v>
      </c>
      <c r="DR22" s="295">
        <v>298</v>
      </c>
      <c r="DS22" s="295">
        <v>513</v>
      </c>
      <c r="DT22" s="295">
        <v>309</v>
      </c>
      <c r="DU22" s="295">
        <v>41</v>
      </c>
      <c r="DV22" s="295">
        <v>56</v>
      </c>
      <c r="DW22" s="295">
        <v>25</v>
      </c>
      <c r="DX22" s="295">
        <v>25</v>
      </c>
      <c r="DY22" s="295">
        <v>17</v>
      </c>
      <c r="DZ22" s="295">
        <v>50</v>
      </c>
      <c r="EA22" s="295">
        <v>14</v>
      </c>
      <c r="EB22" s="295">
        <v>21</v>
      </c>
      <c r="EC22" s="295">
        <v>21</v>
      </c>
      <c r="ED22" s="295">
        <v>34</v>
      </c>
      <c r="EE22" s="295">
        <v>71</v>
      </c>
      <c r="EF22" s="295">
        <v>56</v>
      </c>
      <c r="EG22" s="295">
        <v>105</v>
      </c>
      <c r="EH22" s="295">
        <v>31</v>
      </c>
      <c r="EI22" s="295">
        <v>110</v>
      </c>
      <c r="EJ22" s="295">
        <v>42</v>
      </c>
      <c r="EK22" s="295">
        <f t="shared" si="12"/>
        <v>1977</v>
      </c>
      <c r="EL22" s="295">
        <f t="shared" si="13"/>
        <v>1478</v>
      </c>
      <c r="EM22" s="295">
        <f t="shared" si="14"/>
        <v>3455</v>
      </c>
      <c r="EN22" s="996" t="s">
        <v>51</v>
      </c>
      <c r="EO22" s="996"/>
    </row>
    <row r="23" spans="1:145" ht="20.100000000000001" customHeight="1" x14ac:dyDescent="0.3">
      <c r="A23" s="995" t="s">
        <v>27</v>
      </c>
      <c r="B23" s="995"/>
      <c r="C23" s="628">
        <v>3184</v>
      </c>
      <c r="D23" s="628">
        <v>1725</v>
      </c>
      <c r="E23" s="628">
        <v>2066</v>
      </c>
      <c r="F23" s="628">
        <v>1077</v>
      </c>
      <c r="G23" s="628">
        <v>5553</v>
      </c>
      <c r="H23" s="628">
        <v>2287</v>
      </c>
      <c r="I23" s="628">
        <v>450</v>
      </c>
      <c r="J23" s="628">
        <v>228</v>
      </c>
      <c r="K23" s="628">
        <v>171</v>
      </c>
      <c r="L23" s="628">
        <v>91</v>
      </c>
      <c r="M23" s="628">
        <v>24</v>
      </c>
      <c r="N23" s="628">
        <v>22</v>
      </c>
      <c r="O23" s="628">
        <v>462</v>
      </c>
      <c r="P23" s="628">
        <v>363</v>
      </c>
      <c r="Q23" s="628">
        <v>447</v>
      </c>
      <c r="R23" s="628">
        <v>72</v>
      </c>
      <c r="S23" s="628">
        <v>825</v>
      </c>
      <c r="T23" s="628">
        <v>664</v>
      </c>
      <c r="U23" s="628">
        <v>1383</v>
      </c>
      <c r="V23" s="628">
        <v>496</v>
      </c>
      <c r="W23" s="628">
        <v>1121</v>
      </c>
      <c r="X23" s="628">
        <v>424</v>
      </c>
      <c r="Y23" s="628">
        <f t="shared" si="0"/>
        <v>15686</v>
      </c>
      <c r="Z23" s="628">
        <f t="shared" si="1"/>
        <v>7449</v>
      </c>
      <c r="AA23" s="628">
        <f t="shared" si="2"/>
        <v>23135</v>
      </c>
      <c r="AB23" s="996" t="s">
        <v>28</v>
      </c>
      <c r="AC23" s="996"/>
      <c r="AD23" s="995" t="s">
        <v>27</v>
      </c>
      <c r="AE23" s="995"/>
      <c r="AF23" s="295">
        <v>2525</v>
      </c>
      <c r="AG23" s="295">
        <v>1381</v>
      </c>
      <c r="AH23" s="295">
        <v>1604</v>
      </c>
      <c r="AI23" s="295">
        <v>833</v>
      </c>
      <c r="AJ23" s="295">
        <v>2855</v>
      </c>
      <c r="AK23" s="295">
        <v>958</v>
      </c>
      <c r="AL23" s="295">
        <v>206</v>
      </c>
      <c r="AM23" s="295">
        <v>80</v>
      </c>
      <c r="AN23" s="295">
        <v>44</v>
      </c>
      <c r="AO23" s="295">
        <v>20</v>
      </c>
      <c r="AP23" s="295">
        <v>24</v>
      </c>
      <c r="AQ23" s="295">
        <v>22</v>
      </c>
      <c r="AR23" s="295">
        <v>252</v>
      </c>
      <c r="AS23" s="295">
        <v>62</v>
      </c>
      <c r="AT23" s="295">
        <v>178</v>
      </c>
      <c r="AU23" s="295">
        <v>41</v>
      </c>
      <c r="AV23" s="295">
        <v>398</v>
      </c>
      <c r="AW23" s="295">
        <v>288</v>
      </c>
      <c r="AX23" s="295">
        <v>673</v>
      </c>
      <c r="AY23" s="295">
        <v>260</v>
      </c>
      <c r="AZ23" s="295">
        <v>680</v>
      </c>
      <c r="BA23" s="295">
        <v>208</v>
      </c>
      <c r="BB23" s="295">
        <f t="shared" si="3"/>
        <v>9439</v>
      </c>
      <c r="BC23" s="295">
        <f t="shared" si="4"/>
        <v>4153</v>
      </c>
      <c r="BD23" s="295">
        <f t="shared" si="5"/>
        <v>13592</v>
      </c>
      <c r="BE23" s="996" t="s">
        <v>28</v>
      </c>
      <c r="BF23" s="996"/>
      <c r="BG23" s="995" t="s">
        <v>27</v>
      </c>
      <c r="BH23" s="995"/>
      <c r="BI23" s="295">
        <v>575</v>
      </c>
      <c r="BJ23" s="295">
        <v>306</v>
      </c>
      <c r="BK23" s="295">
        <v>309</v>
      </c>
      <c r="BL23" s="295">
        <v>201</v>
      </c>
      <c r="BM23" s="295">
        <v>1353</v>
      </c>
      <c r="BN23" s="295">
        <v>664</v>
      </c>
      <c r="BO23" s="295">
        <v>141</v>
      </c>
      <c r="BP23" s="295">
        <v>45</v>
      </c>
      <c r="BQ23" s="295">
        <v>80</v>
      </c>
      <c r="BR23" s="295">
        <v>22</v>
      </c>
      <c r="BS23" s="295">
        <v>0</v>
      </c>
      <c r="BT23" s="295">
        <v>0</v>
      </c>
      <c r="BU23" s="295">
        <v>110</v>
      </c>
      <c r="BV23" s="295">
        <v>152</v>
      </c>
      <c r="BW23" s="295">
        <v>158</v>
      </c>
      <c r="BX23" s="295">
        <v>26</v>
      </c>
      <c r="BY23" s="295">
        <v>188</v>
      </c>
      <c r="BZ23" s="295">
        <v>232</v>
      </c>
      <c r="CA23" s="295">
        <v>307</v>
      </c>
      <c r="CB23" s="295">
        <v>121</v>
      </c>
      <c r="CC23" s="295">
        <v>295</v>
      </c>
      <c r="CD23" s="295">
        <v>109</v>
      </c>
      <c r="CE23" s="295">
        <f t="shared" si="6"/>
        <v>3516</v>
      </c>
      <c r="CF23" s="295">
        <f t="shared" si="7"/>
        <v>1878</v>
      </c>
      <c r="CG23" s="295">
        <f t="shared" si="8"/>
        <v>5394</v>
      </c>
      <c r="CH23" s="34"/>
      <c r="CI23" s="34" t="s">
        <v>28</v>
      </c>
      <c r="CJ23" s="995" t="s">
        <v>27</v>
      </c>
      <c r="CK23" s="995"/>
      <c r="CL23" s="295">
        <v>84</v>
      </c>
      <c r="CM23" s="295">
        <v>38</v>
      </c>
      <c r="CN23" s="295">
        <v>153</v>
      </c>
      <c r="CO23" s="295">
        <v>43</v>
      </c>
      <c r="CP23" s="295">
        <v>1345</v>
      </c>
      <c r="CQ23" s="295">
        <v>665</v>
      </c>
      <c r="CR23" s="295">
        <v>103</v>
      </c>
      <c r="CS23" s="295">
        <v>103</v>
      </c>
      <c r="CT23" s="295">
        <v>47</v>
      </c>
      <c r="CU23" s="295">
        <v>49</v>
      </c>
      <c r="CV23" s="295">
        <v>0</v>
      </c>
      <c r="CW23" s="295">
        <v>0</v>
      </c>
      <c r="CX23" s="295">
        <v>100</v>
      </c>
      <c r="CY23" s="295">
        <v>149</v>
      </c>
      <c r="CZ23" s="295">
        <v>111</v>
      </c>
      <c r="DA23" s="295">
        <v>5</v>
      </c>
      <c r="DB23" s="295">
        <v>239</v>
      </c>
      <c r="DC23" s="295">
        <v>144</v>
      </c>
      <c r="DD23" s="295">
        <v>403</v>
      </c>
      <c r="DE23" s="295">
        <v>115</v>
      </c>
      <c r="DF23" s="295">
        <v>146</v>
      </c>
      <c r="DG23" s="295">
        <v>107</v>
      </c>
      <c r="DH23" s="295">
        <f t="shared" si="9"/>
        <v>2731</v>
      </c>
      <c r="DI23" s="295">
        <f t="shared" si="10"/>
        <v>1418</v>
      </c>
      <c r="DJ23" s="295">
        <f t="shared" si="11"/>
        <v>4149</v>
      </c>
      <c r="DK23" s="996" t="s">
        <v>28</v>
      </c>
      <c r="DL23" s="996"/>
      <c r="DM23" s="995" t="s">
        <v>27</v>
      </c>
      <c r="DN23" s="995"/>
      <c r="DO23" s="295">
        <v>216</v>
      </c>
      <c r="DP23" s="295">
        <v>244</v>
      </c>
      <c r="DQ23" s="295">
        <v>184</v>
      </c>
      <c r="DR23" s="295">
        <v>187</v>
      </c>
      <c r="DS23" s="295">
        <v>327</v>
      </c>
      <c r="DT23" s="295">
        <v>219</v>
      </c>
      <c r="DU23" s="295">
        <v>9</v>
      </c>
      <c r="DV23" s="295">
        <v>16</v>
      </c>
      <c r="DW23" s="295">
        <v>9</v>
      </c>
      <c r="DX23" s="295">
        <v>13</v>
      </c>
      <c r="DY23" s="295">
        <v>2</v>
      </c>
      <c r="DZ23" s="295">
        <v>14</v>
      </c>
      <c r="EA23" s="295">
        <v>11</v>
      </c>
      <c r="EB23" s="295">
        <v>3</v>
      </c>
      <c r="EC23" s="295">
        <v>13</v>
      </c>
      <c r="ED23" s="295">
        <v>23</v>
      </c>
      <c r="EE23" s="295">
        <v>35</v>
      </c>
      <c r="EF23" s="295">
        <v>13</v>
      </c>
      <c r="EG23" s="295">
        <v>49</v>
      </c>
      <c r="EH23" s="295">
        <v>18</v>
      </c>
      <c r="EI23" s="295">
        <v>68</v>
      </c>
      <c r="EJ23" s="295">
        <v>76</v>
      </c>
      <c r="EK23" s="295">
        <f t="shared" si="12"/>
        <v>923</v>
      </c>
      <c r="EL23" s="295">
        <f t="shared" si="13"/>
        <v>826</v>
      </c>
      <c r="EM23" s="295">
        <f t="shared" si="14"/>
        <v>1749</v>
      </c>
      <c r="EN23" s="996" t="s">
        <v>28</v>
      </c>
      <c r="EO23" s="996"/>
    </row>
    <row r="24" spans="1:145" ht="20.100000000000001" customHeight="1" x14ac:dyDescent="0.3">
      <c r="A24" s="995" t="s">
        <v>29</v>
      </c>
      <c r="B24" s="995"/>
      <c r="C24" s="628">
        <v>5337</v>
      </c>
      <c r="D24" s="628">
        <v>1674</v>
      </c>
      <c r="E24" s="628">
        <v>3216</v>
      </c>
      <c r="F24" s="628">
        <v>1201</v>
      </c>
      <c r="G24" s="628">
        <v>4881</v>
      </c>
      <c r="H24" s="628">
        <v>1627</v>
      </c>
      <c r="I24" s="628">
        <v>340</v>
      </c>
      <c r="J24" s="628">
        <v>230</v>
      </c>
      <c r="K24" s="628">
        <v>83</v>
      </c>
      <c r="L24" s="628">
        <v>69</v>
      </c>
      <c r="M24" s="628">
        <v>190</v>
      </c>
      <c r="N24" s="628">
        <v>87</v>
      </c>
      <c r="O24" s="628">
        <v>159</v>
      </c>
      <c r="P24" s="628">
        <v>30</v>
      </c>
      <c r="Q24" s="628">
        <v>129</v>
      </c>
      <c r="R24" s="628">
        <v>74</v>
      </c>
      <c r="S24" s="628">
        <v>1316</v>
      </c>
      <c r="T24" s="628">
        <v>868</v>
      </c>
      <c r="U24" s="628">
        <v>990</v>
      </c>
      <c r="V24" s="628">
        <v>369</v>
      </c>
      <c r="W24" s="628">
        <v>1179</v>
      </c>
      <c r="X24" s="628">
        <v>395</v>
      </c>
      <c r="Y24" s="628">
        <f t="shared" si="0"/>
        <v>17820</v>
      </c>
      <c r="Z24" s="628">
        <f t="shared" si="1"/>
        <v>6624</v>
      </c>
      <c r="AA24" s="628">
        <f t="shared" si="2"/>
        <v>24444</v>
      </c>
      <c r="AB24" s="996" t="s">
        <v>30</v>
      </c>
      <c r="AC24" s="996"/>
      <c r="AD24" s="995" t="s">
        <v>29</v>
      </c>
      <c r="AE24" s="995"/>
      <c r="AF24" s="295">
        <v>4321</v>
      </c>
      <c r="AG24" s="295">
        <v>1272</v>
      </c>
      <c r="AH24" s="295">
        <v>2605</v>
      </c>
      <c r="AI24" s="295">
        <v>974</v>
      </c>
      <c r="AJ24" s="295">
        <v>2938</v>
      </c>
      <c r="AK24" s="295">
        <v>792</v>
      </c>
      <c r="AL24" s="295">
        <v>283</v>
      </c>
      <c r="AM24" s="295">
        <v>177</v>
      </c>
      <c r="AN24" s="295">
        <v>45</v>
      </c>
      <c r="AO24" s="295">
        <v>37</v>
      </c>
      <c r="AP24" s="295">
        <v>163</v>
      </c>
      <c r="AQ24" s="295">
        <v>63</v>
      </c>
      <c r="AR24" s="295">
        <v>123</v>
      </c>
      <c r="AS24" s="295">
        <v>17</v>
      </c>
      <c r="AT24" s="295">
        <v>98</v>
      </c>
      <c r="AU24" s="295">
        <v>39</v>
      </c>
      <c r="AV24" s="295">
        <v>1079</v>
      </c>
      <c r="AW24" s="295">
        <v>792</v>
      </c>
      <c r="AX24" s="295">
        <v>806</v>
      </c>
      <c r="AY24" s="295">
        <v>334</v>
      </c>
      <c r="AZ24" s="295">
        <v>1010</v>
      </c>
      <c r="BA24" s="295">
        <v>337</v>
      </c>
      <c r="BB24" s="295">
        <f t="shared" si="3"/>
        <v>13471</v>
      </c>
      <c r="BC24" s="295">
        <f t="shared" si="4"/>
        <v>4834</v>
      </c>
      <c r="BD24" s="295">
        <f t="shared" si="5"/>
        <v>18305</v>
      </c>
      <c r="BE24" s="996" t="s">
        <v>30</v>
      </c>
      <c r="BF24" s="996"/>
      <c r="BG24" s="995" t="s">
        <v>29</v>
      </c>
      <c r="BH24" s="995"/>
      <c r="BI24" s="295">
        <v>923</v>
      </c>
      <c r="BJ24" s="295">
        <v>343</v>
      </c>
      <c r="BK24" s="295">
        <v>563</v>
      </c>
      <c r="BL24" s="295">
        <v>201</v>
      </c>
      <c r="BM24" s="295">
        <v>622</v>
      </c>
      <c r="BN24" s="295">
        <v>254</v>
      </c>
      <c r="BO24" s="295">
        <v>55</v>
      </c>
      <c r="BP24" s="295">
        <v>52</v>
      </c>
      <c r="BQ24" s="295">
        <v>33</v>
      </c>
      <c r="BR24" s="295">
        <v>30</v>
      </c>
      <c r="BS24" s="295">
        <v>5</v>
      </c>
      <c r="BT24" s="295">
        <v>19</v>
      </c>
      <c r="BU24" s="295">
        <v>8</v>
      </c>
      <c r="BV24" s="295">
        <v>11</v>
      </c>
      <c r="BW24" s="295">
        <v>31</v>
      </c>
      <c r="BX24" s="295">
        <v>34</v>
      </c>
      <c r="BY24" s="295">
        <v>96</v>
      </c>
      <c r="BZ24" s="295">
        <v>48</v>
      </c>
      <c r="CA24" s="295">
        <v>91</v>
      </c>
      <c r="CB24" s="295">
        <v>20</v>
      </c>
      <c r="CC24" s="295">
        <v>103</v>
      </c>
      <c r="CD24" s="295">
        <v>48</v>
      </c>
      <c r="CE24" s="295">
        <f t="shared" si="6"/>
        <v>2530</v>
      </c>
      <c r="CF24" s="295">
        <f t="shared" si="7"/>
        <v>1060</v>
      </c>
      <c r="CG24" s="295">
        <f t="shared" si="8"/>
        <v>3590</v>
      </c>
      <c r="CH24" s="34"/>
      <c r="CI24" s="34" t="s">
        <v>30</v>
      </c>
      <c r="CJ24" s="995" t="s">
        <v>29</v>
      </c>
      <c r="CK24" s="995"/>
      <c r="CL24" s="295">
        <v>93</v>
      </c>
      <c r="CM24" s="295">
        <v>59</v>
      </c>
      <c r="CN24" s="295">
        <v>48</v>
      </c>
      <c r="CO24" s="295">
        <v>26</v>
      </c>
      <c r="CP24" s="295">
        <v>1321</v>
      </c>
      <c r="CQ24" s="295">
        <v>581</v>
      </c>
      <c r="CR24" s="295">
        <v>2</v>
      </c>
      <c r="CS24" s="295">
        <v>1</v>
      </c>
      <c r="CT24" s="295">
        <v>5</v>
      </c>
      <c r="CU24" s="295">
        <v>2</v>
      </c>
      <c r="CV24" s="295">
        <v>22</v>
      </c>
      <c r="CW24" s="295">
        <v>5</v>
      </c>
      <c r="CX24" s="295">
        <v>28</v>
      </c>
      <c r="CY24" s="295">
        <v>2</v>
      </c>
      <c r="CZ24" s="295">
        <v>0</v>
      </c>
      <c r="DA24" s="295">
        <v>1</v>
      </c>
      <c r="DB24" s="295">
        <v>141</v>
      </c>
      <c r="DC24" s="295">
        <v>28</v>
      </c>
      <c r="DD24" s="295">
        <v>93</v>
      </c>
      <c r="DE24" s="295">
        <v>15</v>
      </c>
      <c r="DF24" s="295">
        <v>66</v>
      </c>
      <c r="DG24" s="295">
        <v>10</v>
      </c>
      <c r="DH24" s="295">
        <f t="shared" si="9"/>
        <v>1819</v>
      </c>
      <c r="DI24" s="295">
        <f t="shared" si="10"/>
        <v>730</v>
      </c>
      <c r="DJ24" s="295">
        <f t="shared" si="11"/>
        <v>2549</v>
      </c>
      <c r="DK24" s="996" t="s">
        <v>30</v>
      </c>
      <c r="DL24" s="996"/>
      <c r="DM24" s="995" t="s">
        <v>29</v>
      </c>
      <c r="DN24" s="995"/>
      <c r="DO24" s="295">
        <v>521</v>
      </c>
      <c r="DP24" s="295">
        <v>439</v>
      </c>
      <c r="DQ24" s="295">
        <v>291</v>
      </c>
      <c r="DR24" s="295">
        <v>197</v>
      </c>
      <c r="DS24" s="295">
        <v>533</v>
      </c>
      <c r="DT24" s="295">
        <v>227</v>
      </c>
      <c r="DU24" s="295">
        <v>35</v>
      </c>
      <c r="DV24" s="295">
        <v>42</v>
      </c>
      <c r="DW24" s="295">
        <v>19</v>
      </c>
      <c r="DX24" s="295">
        <v>32</v>
      </c>
      <c r="DY24" s="295">
        <v>14</v>
      </c>
      <c r="DZ24" s="295">
        <v>25</v>
      </c>
      <c r="EA24" s="295">
        <v>9</v>
      </c>
      <c r="EB24" s="295">
        <v>6</v>
      </c>
      <c r="EC24" s="295">
        <v>17</v>
      </c>
      <c r="ED24" s="295">
        <v>42</v>
      </c>
      <c r="EE24" s="295">
        <v>32</v>
      </c>
      <c r="EF24" s="295">
        <v>29</v>
      </c>
      <c r="EG24" s="295">
        <v>10</v>
      </c>
      <c r="EH24" s="295">
        <v>16</v>
      </c>
      <c r="EI24" s="295">
        <v>33</v>
      </c>
      <c r="EJ24" s="295">
        <v>44</v>
      </c>
      <c r="EK24" s="295">
        <f t="shared" si="12"/>
        <v>1514</v>
      </c>
      <c r="EL24" s="295">
        <f t="shared" si="13"/>
        <v>1099</v>
      </c>
      <c r="EM24" s="295">
        <f t="shared" si="14"/>
        <v>2613</v>
      </c>
      <c r="EN24" s="996" t="s">
        <v>30</v>
      </c>
      <c r="EO24" s="996"/>
    </row>
    <row r="25" spans="1:145" ht="20.100000000000001" customHeight="1" x14ac:dyDescent="0.3">
      <c r="A25" s="995" t="s">
        <v>31</v>
      </c>
      <c r="B25" s="995"/>
      <c r="C25" s="628">
        <v>7294</v>
      </c>
      <c r="D25" s="628">
        <v>3321</v>
      </c>
      <c r="E25" s="628">
        <v>4848</v>
      </c>
      <c r="F25" s="628">
        <v>2275</v>
      </c>
      <c r="G25" s="628">
        <v>6603</v>
      </c>
      <c r="H25" s="628">
        <v>2338</v>
      </c>
      <c r="I25" s="628">
        <v>630</v>
      </c>
      <c r="J25" s="628">
        <v>375</v>
      </c>
      <c r="K25" s="628">
        <v>101</v>
      </c>
      <c r="L25" s="628">
        <v>64</v>
      </c>
      <c r="M25" s="628">
        <v>305</v>
      </c>
      <c r="N25" s="628">
        <v>252</v>
      </c>
      <c r="O25" s="628">
        <v>306</v>
      </c>
      <c r="P25" s="628">
        <v>170</v>
      </c>
      <c r="Q25" s="628">
        <v>105</v>
      </c>
      <c r="R25" s="628">
        <v>71</v>
      </c>
      <c r="S25" s="628">
        <v>2080</v>
      </c>
      <c r="T25" s="628">
        <v>1281</v>
      </c>
      <c r="U25" s="628">
        <v>2239</v>
      </c>
      <c r="V25" s="628">
        <v>697</v>
      </c>
      <c r="W25" s="628">
        <v>1017</v>
      </c>
      <c r="X25" s="628">
        <v>529</v>
      </c>
      <c r="Y25" s="628">
        <f t="shared" si="0"/>
        <v>25528</v>
      </c>
      <c r="Z25" s="628">
        <f t="shared" si="1"/>
        <v>11373</v>
      </c>
      <c r="AA25" s="628">
        <f t="shared" si="2"/>
        <v>36901</v>
      </c>
      <c r="AB25" s="996" t="s">
        <v>32</v>
      </c>
      <c r="AC25" s="996"/>
      <c r="AD25" s="995" t="s">
        <v>31</v>
      </c>
      <c r="AE25" s="995"/>
      <c r="AF25" s="295">
        <v>6146</v>
      </c>
      <c r="AG25" s="295">
        <v>2705</v>
      </c>
      <c r="AH25" s="295">
        <v>4111</v>
      </c>
      <c r="AI25" s="295">
        <v>1938</v>
      </c>
      <c r="AJ25" s="295">
        <v>4255</v>
      </c>
      <c r="AK25" s="295">
        <v>1469</v>
      </c>
      <c r="AL25" s="295">
        <v>546</v>
      </c>
      <c r="AM25" s="295">
        <v>188</v>
      </c>
      <c r="AN25" s="295">
        <v>88</v>
      </c>
      <c r="AO25" s="295">
        <v>38</v>
      </c>
      <c r="AP25" s="295">
        <v>280</v>
      </c>
      <c r="AQ25" s="295">
        <v>205</v>
      </c>
      <c r="AR25" s="295">
        <v>284</v>
      </c>
      <c r="AS25" s="295">
        <v>98</v>
      </c>
      <c r="AT25" s="295">
        <v>93</v>
      </c>
      <c r="AU25" s="295">
        <v>52</v>
      </c>
      <c r="AV25" s="295">
        <v>1867</v>
      </c>
      <c r="AW25" s="295">
        <v>1095</v>
      </c>
      <c r="AX25" s="295">
        <v>1968</v>
      </c>
      <c r="AY25" s="295">
        <v>592</v>
      </c>
      <c r="AZ25" s="295">
        <v>860</v>
      </c>
      <c r="BA25" s="295">
        <v>446</v>
      </c>
      <c r="BB25" s="295">
        <f t="shared" si="3"/>
        <v>20498</v>
      </c>
      <c r="BC25" s="295">
        <f t="shared" si="4"/>
        <v>8826</v>
      </c>
      <c r="BD25" s="295">
        <f t="shared" si="5"/>
        <v>29324</v>
      </c>
      <c r="BE25" s="996" t="s">
        <v>32</v>
      </c>
      <c r="BF25" s="996"/>
      <c r="BG25" s="995" t="s">
        <v>31</v>
      </c>
      <c r="BH25" s="995"/>
      <c r="BI25" s="295">
        <v>1027</v>
      </c>
      <c r="BJ25" s="295">
        <v>564</v>
      </c>
      <c r="BK25" s="295">
        <v>681</v>
      </c>
      <c r="BL25" s="295">
        <v>274</v>
      </c>
      <c r="BM25" s="295">
        <v>982</v>
      </c>
      <c r="BN25" s="295">
        <v>307</v>
      </c>
      <c r="BO25" s="295">
        <v>80</v>
      </c>
      <c r="BP25" s="295">
        <v>182</v>
      </c>
      <c r="BQ25" s="295">
        <v>13</v>
      </c>
      <c r="BR25" s="295">
        <v>26</v>
      </c>
      <c r="BS25" s="295">
        <v>24</v>
      </c>
      <c r="BT25" s="295">
        <v>46</v>
      </c>
      <c r="BU25" s="295">
        <v>18</v>
      </c>
      <c r="BV25" s="295">
        <v>18</v>
      </c>
      <c r="BW25" s="295">
        <v>12</v>
      </c>
      <c r="BX25" s="295">
        <v>18</v>
      </c>
      <c r="BY25" s="295">
        <v>133</v>
      </c>
      <c r="BZ25" s="295">
        <v>61</v>
      </c>
      <c r="CA25" s="295">
        <v>136</v>
      </c>
      <c r="CB25" s="295">
        <v>51</v>
      </c>
      <c r="CC25" s="295">
        <v>54</v>
      </c>
      <c r="CD25" s="295">
        <v>44</v>
      </c>
      <c r="CE25" s="295">
        <f t="shared" si="6"/>
        <v>3160</v>
      </c>
      <c r="CF25" s="295">
        <f t="shared" si="7"/>
        <v>1591</v>
      </c>
      <c r="CG25" s="295">
        <f t="shared" si="8"/>
        <v>4751</v>
      </c>
      <c r="CH25" s="34"/>
      <c r="CI25" s="34" t="s">
        <v>32</v>
      </c>
      <c r="CJ25" s="995" t="s">
        <v>31</v>
      </c>
      <c r="CK25" s="995"/>
      <c r="CL25" s="295">
        <v>121</v>
      </c>
      <c r="CM25" s="295">
        <v>52</v>
      </c>
      <c r="CN25" s="295">
        <v>56</v>
      </c>
      <c r="CO25" s="295">
        <v>63</v>
      </c>
      <c r="CP25" s="295">
        <v>1366</v>
      </c>
      <c r="CQ25" s="295">
        <v>562</v>
      </c>
      <c r="CR25" s="295">
        <v>4</v>
      </c>
      <c r="CS25" s="295">
        <v>5</v>
      </c>
      <c r="CT25" s="295">
        <v>0</v>
      </c>
      <c r="CU25" s="295">
        <v>0</v>
      </c>
      <c r="CV25" s="295">
        <v>1</v>
      </c>
      <c r="CW25" s="295">
        <v>1</v>
      </c>
      <c r="CX25" s="295">
        <v>4</v>
      </c>
      <c r="CY25" s="295">
        <v>54</v>
      </c>
      <c r="CZ25" s="295">
        <v>0</v>
      </c>
      <c r="DA25" s="295">
        <v>1</v>
      </c>
      <c r="DB25" s="295">
        <v>80</v>
      </c>
      <c r="DC25" s="295">
        <v>125</v>
      </c>
      <c r="DD25" s="295">
        <v>135</v>
      </c>
      <c r="DE25" s="295">
        <v>54</v>
      </c>
      <c r="DF25" s="295">
        <v>103</v>
      </c>
      <c r="DG25" s="295">
        <v>39</v>
      </c>
      <c r="DH25" s="295">
        <f t="shared" si="9"/>
        <v>1870</v>
      </c>
      <c r="DI25" s="295">
        <f t="shared" si="10"/>
        <v>956</v>
      </c>
      <c r="DJ25" s="295">
        <f t="shared" si="11"/>
        <v>2826</v>
      </c>
      <c r="DK25" s="996" t="s">
        <v>32</v>
      </c>
      <c r="DL25" s="996"/>
      <c r="DM25" s="995" t="s">
        <v>31</v>
      </c>
      <c r="DN25" s="995"/>
      <c r="DO25" s="295">
        <v>733</v>
      </c>
      <c r="DP25" s="295">
        <v>590</v>
      </c>
      <c r="DQ25" s="295">
        <v>492</v>
      </c>
      <c r="DR25" s="295">
        <v>398</v>
      </c>
      <c r="DS25" s="295">
        <v>712</v>
      </c>
      <c r="DT25" s="295">
        <v>470</v>
      </c>
      <c r="DU25" s="295">
        <v>42</v>
      </c>
      <c r="DV25" s="295">
        <v>216</v>
      </c>
      <c r="DW25" s="295">
        <v>134</v>
      </c>
      <c r="DX25" s="295">
        <v>68</v>
      </c>
      <c r="DY25" s="295">
        <v>31</v>
      </c>
      <c r="DZ25" s="295">
        <v>149</v>
      </c>
      <c r="EA25" s="295">
        <v>20</v>
      </c>
      <c r="EB25" s="295">
        <v>58</v>
      </c>
      <c r="EC25" s="295">
        <v>75</v>
      </c>
      <c r="ED25" s="295">
        <v>63</v>
      </c>
      <c r="EE25" s="295">
        <v>81</v>
      </c>
      <c r="EF25" s="295">
        <v>145</v>
      </c>
      <c r="EG25" s="295">
        <v>85</v>
      </c>
      <c r="EH25" s="295">
        <v>57</v>
      </c>
      <c r="EI25" s="295">
        <v>137</v>
      </c>
      <c r="EJ25" s="295">
        <v>76</v>
      </c>
      <c r="EK25" s="295">
        <f t="shared" si="12"/>
        <v>2542</v>
      </c>
      <c r="EL25" s="295">
        <f t="shared" si="13"/>
        <v>2290</v>
      </c>
      <c r="EM25" s="295">
        <f t="shared" si="14"/>
        <v>4832</v>
      </c>
      <c r="EN25" s="996" t="s">
        <v>32</v>
      </c>
      <c r="EO25" s="996"/>
    </row>
    <row r="26" spans="1:145" ht="20.100000000000001" customHeight="1" x14ac:dyDescent="0.3">
      <c r="A26" s="995" t="s">
        <v>33</v>
      </c>
      <c r="B26" s="995"/>
      <c r="C26" s="628">
        <v>4434</v>
      </c>
      <c r="D26" s="628">
        <v>1366</v>
      </c>
      <c r="E26" s="628">
        <v>2297</v>
      </c>
      <c r="F26" s="628">
        <v>984</v>
      </c>
      <c r="G26" s="628">
        <v>2376</v>
      </c>
      <c r="H26" s="628">
        <v>775</v>
      </c>
      <c r="I26" s="628">
        <v>182</v>
      </c>
      <c r="J26" s="628">
        <v>48</v>
      </c>
      <c r="K26" s="628">
        <v>59</v>
      </c>
      <c r="L26" s="628">
        <v>45</v>
      </c>
      <c r="M26" s="628">
        <v>56</v>
      </c>
      <c r="N26" s="628">
        <v>22</v>
      </c>
      <c r="O26" s="628">
        <v>146</v>
      </c>
      <c r="P26" s="628">
        <v>57</v>
      </c>
      <c r="Q26" s="628">
        <v>86</v>
      </c>
      <c r="R26" s="628">
        <v>59</v>
      </c>
      <c r="S26" s="628">
        <v>239</v>
      </c>
      <c r="T26" s="628">
        <v>267</v>
      </c>
      <c r="U26" s="628">
        <v>565</v>
      </c>
      <c r="V26" s="628">
        <v>314</v>
      </c>
      <c r="W26" s="628">
        <v>437</v>
      </c>
      <c r="X26" s="628">
        <v>203</v>
      </c>
      <c r="Y26" s="628">
        <f t="shared" si="0"/>
        <v>10877</v>
      </c>
      <c r="Z26" s="628">
        <f t="shared" si="1"/>
        <v>4140</v>
      </c>
      <c r="AA26" s="628">
        <f t="shared" si="2"/>
        <v>15017</v>
      </c>
      <c r="AB26" s="996" t="s">
        <v>34</v>
      </c>
      <c r="AC26" s="996"/>
      <c r="AD26" s="995" t="s">
        <v>33</v>
      </c>
      <c r="AE26" s="995"/>
      <c r="AF26" s="295">
        <v>3633</v>
      </c>
      <c r="AG26" s="295">
        <v>1080</v>
      </c>
      <c r="AH26" s="295">
        <v>1925</v>
      </c>
      <c r="AI26" s="295">
        <v>720</v>
      </c>
      <c r="AJ26" s="295">
        <v>1840</v>
      </c>
      <c r="AK26" s="295">
        <v>550</v>
      </c>
      <c r="AL26" s="295">
        <v>161</v>
      </c>
      <c r="AM26" s="295">
        <v>40</v>
      </c>
      <c r="AN26" s="295">
        <v>55</v>
      </c>
      <c r="AO26" s="295">
        <v>43</v>
      </c>
      <c r="AP26" s="295">
        <v>53</v>
      </c>
      <c r="AQ26" s="295">
        <v>21</v>
      </c>
      <c r="AR26" s="295">
        <v>136</v>
      </c>
      <c r="AS26" s="295">
        <v>52</v>
      </c>
      <c r="AT26" s="295">
        <v>74</v>
      </c>
      <c r="AU26" s="295">
        <v>51</v>
      </c>
      <c r="AV26" s="295">
        <v>225</v>
      </c>
      <c r="AW26" s="295">
        <v>255</v>
      </c>
      <c r="AX26" s="295">
        <v>519</v>
      </c>
      <c r="AY26" s="295">
        <v>281</v>
      </c>
      <c r="AZ26" s="295">
        <v>389</v>
      </c>
      <c r="BA26" s="295">
        <v>165</v>
      </c>
      <c r="BB26" s="295">
        <f t="shared" si="3"/>
        <v>9010</v>
      </c>
      <c r="BC26" s="295">
        <f t="shared" si="4"/>
        <v>3258</v>
      </c>
      <c r="BD26" s="295">
        <f t="shared" si="5"/>
        <v>12268</v>
      </c>
      <c r="BE26" s="996" t="s">
        <v>34</v>
      </c>
      <c r="BF26" s="996"/>
      <c r="BG26" s="995" t="s">
        <v>33</v>
      </c>
      <c r="BH26" s="995"/>
      <c r="BI26" s="295">
        <v>720</v>
      </c>
      <c r="BJ26" s="295">
        <v>203</v>
      </c>
      <c r="BK26" s="295">
        <v>338</v>
      </c>
      <c r="BL26" s="295">
        <v>221</v>
      </c>
      <c r="BM26" s="295">
        <v>382</v>
      </c>
      <c r="BN26" s="295">
        <v>78</v>
      </c>
      <c r="BO26" s="295">
        <v>18</v>
      </c>
      <c r="BP26" s="295">
        <v>8</v>
      </c>
      <c r="BQ26" s="295">
        <v>4</v>
      </c>
      <c r="BR26" s="295">
        <v>2</v>
      </c>
      <c r="BS26" s="295">
        <v>2</v>
      </c>
      <c r="BT26" s="295">
        <v>0</v>
      </c>
      <c r="BU26" s="295">
        <v>8</v>
      </c>
      <c r="BV26" s="295">
        <v>2</v>
      </c>
      <c r="BW26" s="295">
        <v>12</v>
      </c>
      <c r="BX26" s="295">
        <v>2</v>
      </c>
      <c r="BY26" s="295">
        <v>12</v>
      </c>
      <c r="BZ26" s="295">
        <v>7</v>
      </c>
      <c r="CA26" s="295">
        <v>23</v>
      </c>
      <c r="CB26" s="295">
        <v>16</v>
      </c>
      <c r="CC26" s="295">
        <v>16</v>
      </c>
      <c r="CD26" s="295">
        <v>13</v>
      </c>
      <c r="CE26" s="295">
        <f t="shared" si="6"/>
        <v>1535</v>
      </c>
      <c r="CF26" s="295">
        <f t="shared" si="7"/>
        <v>552</v>
      </c>
      <c r="CG26" s="295">
        <f t="shared" si="8"/>
        <v>2087</v>
      </c>
      <c r="CH26" s="34"/>
      <c r="CI26" s="34" t="s">
        <v>34</v>
      </c>
      <c r="CJ26" s="995" t="s">
        <v>33</v>
      </c>
      <c r="CK26" s="995"/>
      <c r="CL26" s="295">
        <v>81</v>
      </c>
      <c r="CM26" s="295">
        <v>83</v>
      </c>
      <c r="CN26" s="295">
        <v>34</v>
      </c>
      <c r="CO26" s="295">
        <v>43</v>
      </c>
      <c r="CP26" s="295">
        <v>154</v>
      </c>
      <c r="CQ26" s="295">
        <v>147</v>
      </c>
      <c r="CR26" s="295">
        <v>3</v>
      </c>
      <c r="CS26" s="295">
        <v>0</v>
      </c>
      <c r="CT26" s="295">
        <v>0</v>
      </c>
      <c r="CU26" s="295">
        <v>0</v>
      </c>
      <c r="CV26" s="295">
        <v>1</v>
      </c>
      <c r="CW26" s="295">
        <v>1</v>
      </c>
      <c r="CX26" s="295">
        <v>2</v>
      </c>
      <c r="CY26" s="295">
        <v>3</v>
      </c>
      <c r="CZ26" s="295">
        <v>0</v>
      </c>
      <c r="DA26" s="295">
        <v>6</v>
      </c>
      <c r="DB26" s="295">
        <v>2</v>
      </c>
      <c r="DC26" s="295">
        <v>5</v>
      </c>
      <c r="DD26" s="295">
        <v>23</v>
      </c>
      <c r="DE26" s="295">
        <v>17</v>
      </c>
      <c r="DF26" s="295">
        <v>32</v>
      </c>
      <c r="DG26" s="295">
        <v>25</v>
      </c>
      <c r="DH26" s="295">
        <f t="shared" si="9"/>
        <v>332</v>
      </c>
      <c r="DI26" s="295">
        <f t="shared" si="10"/>
        <v>330</v>
      </c>
      <c r="DJ26" s="295">
        <f t="shared" si="11"/>
        <v>662</v>
      </c>
      <c r="DK26" s="996" t="s">
        <v>34</v>
      </c>
      <c r="DL26" s="996"/>
      <c r="DM26" s="995" t="s">
        <v>33</v>
      </c>
      <c r="DN26" s="995"/>
      <c r="DO26" s="295">
        <v>584</v>
      </c>
      <c r="DP26" s="295">
        <v>277</v>
      </c>
      <c r="DQ26" s="295">
        <v>264</v>
      </c>
      <c r="DR26" s="295">
        <v>117</v>
      </c>
      <c r="DS26" s="295">
        <v>291</v>
      </c>
      <c r="DT26" s="295">
        <v>128</v>
      </c>
      <c r="DU26" s="295">
        <v>60</v>
      </c>
      <c r="DV26" s="295">
        <v>12</v>
      </c>
      <c r="DW26" s="295">
        <v>55</v>
      </c>
      <c r="DX26" s="295">
        <v>18</v>
      </c>
      <c r="DY26" s="295">
        <v>6</v>
      </c>
      <c r="DZ26" s="295">
        <v>3</v>
      </c>
      <c r="EA26" s="295">
        <v>70</v>
      </c>
      <c r="EB26" s="295">
        <v>1</v>
      </c>
      <c r="EC26" s="295">
        <v>115</v>
      </c>
      <c r="ED26" s="295">
        <v>7</v>
      </c>
      <c r="EE26" s="295">
        <v>64</v>
      </c>
      <c r="EF26" s="295">
        <v>9</v>
      </c>
      <c r="EG26" s="295">
        <v>186</v>
      </c>
      <c r="EH26" s="295">
        <v>10</v>
      </c>
      <c r="EI26" s="295">
        <v>118</v>
      </c>
      <c r="EJ26" s="295">
        <v>20</v>
      </c>
      <c r="EK26" s="295">
        <f t="shared" si="12"/>
        <v>1813</v>
      </c>
      <c r="EL26" s="295">
        <f t="shared" si="13"/>
        <v>602</v>
      </c>
      <c r="EM26" s="295">
        <f t="shared" si="14"/>
        <v>2415</v>
      </c>
      <c r="EN26" s="996" t="s">
        <v>34</v>
      </c>
      <c r="EO26" s="996"/>
    </row>
    <row r="27" spans="1:145" ht="20.100000000000001" customHeight="1" thickBot="1" x14ac:dyDescent="0.35">
      <c r="A27" s="995" t="s">
        <v>35</v>
      </c>
      <c r="B27" s="995"/>
      <c r="C27" s="369">
        <v>17837</v>
      </c>
      <c r="D27" s="369">
        <v>9714</v>
      </c>
      <c r="E27" s="369">
        <v>9753</v>
      </c>
      <c r="F27" s="369">
        <v>4598</v>
      </c>
      <c r="G27" s="369">
        <v>17696</v>
      </c>
      <c r="H27" s="369">
        <v>5852</v>
      </c>
      <c r="I27" s="369">
        <v>2037</v>
      </c>
      <c r="J27" s="369">
        <v>800</v>
      </c>
      <c r="K27" s="369">
        <v>1155</v>
      </c>
      <c r="L27" s="369">
        <v>556</v>
      </c>
      <c r="M27" s="369">
        <v>1557</v>
      </c>
      <c r="N27" s="369">
        <v>690</v>
      </c>
      <c r="O27" s="369">
        <v>198</v>
      </c>
      <c r="P27" s="369">
        <v>324</v>
      </c>
      <c r="Q27" s="369">
        <v>689</v>
      </c>
      <c r="R27" s="369">
        <v>588</v>
      </c>
      <c r="S27" s="369">
        <v>5191</v>
      </c>
      <c r="T27" s="369">
        <v>1639</v>
      </c>
      <c r="U27" s="369">
        <v>977</v>
      </c>
      <c r="V27" s="369">
        <v>1045</v>
      </c>
      <c r="W27" s="369">
        <v>1613</v>
      </c>
      <c r="X27" s="369">
        <v>892</v>
      </c>
      <c r="Y27" s="628">
        <f t="shared" si="0"/>
        <v>58703</v>
      </c>
      <c r="Z27" s="628">
        <f t="shared" si="1"/>
        <v>26698</v>
      </c>
      <c r="AA27" s="628">
        <f t="shared" si="2"/>
        <v>85401</v>
      </c>
      <c r="AB27" s="1005" t="s">
        <v>52</v>
      </c>
      <c r="AC27" s="1005"/>
      <c r="AD27" s="1006" t="s">
        <v>35</v>
      </c>
      <c r="AE27" s="1006"/>
      <c r="AF27" s="295">
        <v>12546</v>
      </c>
      <c r="AG27" s="295">
        <v>7045</v>
      </c>
      <c r="AH27" s="295">
        <v>7159</v>
      </c>
      <c r="AI27" s="295">
        <v>3762</v>
      </c>
      <c r="AJ27" s="295">
        <v>8145</v>
      </c>
      <c r="AK27" s="295">
        <v>2573</v>
      </c>
      <c r="AL27" s="295">
        <v>606</v>
      </c>
      <c r="AM27" s="295">
        <v>284</v>
      </c>
      <c r="AN27" s="295">
        <v>285</v>
      </c>
      <c r="AO27" s="295">
        <v>93</v>
      </c>
      <c r="AP27" s="295">
        <v>786</v>
      </c>
      <c r="AQ27" s="295">
        <v>291</v>
      </c>
      <c r="AR27" s="295">
        <v>173</v>
      </c>
      <c r="AS27" s="295">
        <v>188</v>
      </c>
      <c r="AT27" s="295">
        <v>301</v>
      </c>
      <c r="AU27" s="295">
        <v>206</v>
      </c>
      <c r="AV27" s="295">
        <v>3204</v>
      </c>
      <c r="AW27" s="295">
        <v>1409</v>
      </c>
      <c r="AX27" s="295">
        <v>853</v>
      </c>
      <c r="AY27" s="295">
        <v>729</v>
      </c>
      <c r="AZ27" s="295">
        <v>1011</v>
      </c>
      <c r="BA27" s="295">
        <v>598</v>
      </c>
      <c r="BB27" s="295">
        <f t="shared" si="3"/>
        <v>35069</v>
      </c>
      <c r="BC27" s="295">
        <f t="shared" si="4"/>
        <v>17178</v>
      </c>
      <c r="BD27" s="295">
        <f t="shared" si="5"/>
        <v>52247</v>
      </c>
      <c r="BE27" s="1007" t="s">
        <v>52</v>
      </c>
      <c r="BF27" s="1007"/>
      <c r="BG27" s="1006" t="s">
        <v>35</v>
      </c>
      <c r="BH27" s="1006"/>
      <c r="BI27" s="295">
        <v>2939</v>
      </c>
      <c r="BJ27" s="295">
        <v>1641</v>
      </c>
      <c r="BK27" s="295">
        <v>1651</v>
      </c>
      <c r="BL27" s="295">
        <v>810</v>
      </c>
      <c r="BM27" s="295">
        <v>2410</v>
      </c>
      <c r="BN27" s="295">
        <v>719</v>
      </c>
      <c r="BO27" s="295">
        <v>213</v>
      </c>
      <c r="BP27" s="295">
        <v>133</v>
      </c>
      <c r="BQ27" s="295">
        <v>101</v>
      </c>
      <c r="BR27" s="295">
        <v>79</v>
      </c>
      <c r="BS27" s="295">
        <v>134</v>
      </c>
      <c r="BT27" s="295">
        <v>76</v>
      </c>
      <c r="BU27" s="295">
        <v>25</v>
      </c>
      <c r="BV27" s="295">
        <v>69</v>
      </c>
      <c r="BW27" s="295">
        <v>69</v>
      </c>
      <c r="BX27" s="295">
        <v>88</v>
      </c>
      <c r="BY27" s="295">
        <v>368</v>
      </c>
      <c r="BZ27" s="295">
        <v>90</v>
      </c>
      <c r="CA27" s="295">
        <v>83</v>
      </c>
      <c r="CB27" s="295">
        <v>87</v>
      </c>
      <c r="CC27" s="295">
        <v>133</v>
      </c>
      <c r="CD27" s="295">
        <v>125</v>
      </c>
      <c r="CE27" s="295">
        <f t="shared" si="6"/>
        <v>8126</v>
      </c>
      <c r="CF27" s="295">
        <f t="shared" si="7"/>
        <v>3917</v>
      </c>
      <c r="CG27" s="295">
        <f t="shared" si="8"/>
        <v>12043</v>
      </c>
      <c r="CH27" s="36"/>
      <c r="CI27" s="161" t="s">
        <v>52</v>
      </c>
      <c r="CJ27" s="1006" t="s">
        <v>35</v>
      </c>
      <c r="CK27" s="1006"/>
      <c r="CL27" s="295">
        <v>2352</v>
      </c>
      <c r="CM27" s="295">
        <v>1028</v>
      </c>
      <c r="CN27" s="295">
        <v>943</v>
      </c>
      <c r="CO27" s="295">
        <v>26</v>
      </c>
      <c r="CP27" s="295">
        <v>7141</v>
      </c>
      <c r="CQ27" s="295">
        <v>2560</v>
      </c>
      <c r="CR27" s="295">
        <v>1218</v>
      </c>
      <c r="CS27" s="295">
        <v>383</v>
      </c>
      <c r="CT27" s="295">
        <v>769</v>
      </c>
      <c r="CU27" s="295">
        <v>384</v>
      </c>
      <c r="CV27" s="295">
        <v>637</v>
      </c>
      <c r="CW27" s="295">
        <v>323</v>
      </c>
      <c r="CX27" s="295">
        <v>0</v>
      </c>
      <c r="CY27" s="295">
        <v>67</v>
      </c>
      <c r="CZ27" s="295">
        <v>319</v>
      </c>
      <c r="DA27" s="295">
        <v>294</v>
      </c>
      <c r="DB27" s="295">
        <v>1619</v>
      </c>
      <c r="DC27" s="295">
        <v>140</v>
      </c>
      <c r="DD27" s="295">
        <v>41</v>
      </c>
      <c r="DE27" s="295">
        <v>229</v>
      </c>
      <c r="DF27" s="295">
        <v>469</v>
      </c>
      <c r="DG27" s="295">
        <v>169</v>
      </c>
      <c r="DH27" s="295">
        <f t="shared" si="9"/>
        <v>15508</v>
      </c>
      <c r="DI27" s="295">
        <f t="shared" si="10"/>
        <v>5603</v>
      </c>
      <c r="DJ27" s="295">
        <f t="shared" si="11"/>
        <v>21111</v>
      </c>
      <c r="DK27" s="1007" t="s">
        <v>52</v>
      </c>
      <c r="DL27" s="1007"/>
      <c r="DM27" s="1006" t="s">
        <v>35</v>
      </c>
      <c r="DN27" s="1006"/>
      <c r="DO27" s="295">
        <v>1271</v>
      </c>
      <c r="DP27" s="295">
        <v>1334</v>
      </c>
      <c r="DQ27" s="295">
        <v>722</v>
      </c>
      <c r="DR27" s="295">
        <v>666</v>
      </c>
      <c r="DS27" s="295">
        <v>1096</v>
      </c>
      <c r="DT27" s="295">
        <v>600</v>
      </c>
      <c r="DU27" s="295">
        <v>76</v>
      </c>
      <c r="DV27" s="295">
        <v>75</v>
      </c>
      <c r="DW27" s="295">
        <v>46</v>
      </c>
      <c r="DX27" s="295">
        <v>54</v>
      </c>
      <c r="DY27" s="295">
        <v>54</v>
      </c>
      <c r="DZ27" s="295">
        <v>39</v>
      </c>
      <c r="EA27" s="295">
        <v>9</v>
      </c>
      <c r="EB27" s="295">
        <v>28</v>
      </c>
      <c r="EC27" s="295">
        <v>32</v>
      </c>
      <c r="ED27" s="295">
        <v>74</v>
      </c>
      <c r="EE27" s="295">
        <v>141</v>
      </c>
      <c r="EF27" s="295">
        <v>46</v>
      </c>
      <c r="EG27" s="295">
        <v>44</v>
      </c>
      <c r="EH27" s="295">
        <v>49</v>
      </c>
      <c r="EI27" s="295">
        <v>68</v>
      </c>
      <c r="EJ27" s="295">
        <v>83</v>
      </c>
      <c r="EK27" s="295">
        <f t="shared" si="12"/>
        <v>3559</v>
      </c>
      <c r="EL27" s="295">
        <f t="shared" si="13"/>
        <v>3048</v>
      </c>
      <c r="EM27" s="295">
        <f t="shared" si="14"/>
        <v>6607</v>
      </c>
      <c r="EN27" s="1007" t="s">
        <v>52</v>
      </c>
      <c r="EO27" s="1007"/>
    </row>
    <row r="28" spans="1:145" ht="22.5" customHeight="1" thickBot="1" x14ac:dyDescent="0.35">
      <c r="A28" s="1079" t="s">
        <v>8</v>
      </c>
      <c r="B28" s="1079"/>
      <c r="C28" s="365">
        <f>SUM(C8:C27)</f>
        <v>115246</v>
      </c>
      <c r="D28" s="365">
        <f t="shared" ref="D28:AA28" si="15">SUM(D8:D27)</f>
        <v>56494</v>
      </c>
      <c r="E28" s="365">
        <f t="shared" si="15"/>
        <v>72856</v>
      </c>
      <c r="F28" s="365">
        <f t="shared" si="15"/>
        <v>33611</v>
      </c>
      <c r="G28" s="365">
        <f t="shared" si="15"/>
        <v>174396</v>
      </c>
      <c r="H28" s="365">
        <f t="shared" si="15"/>
        <v>67638</v>
      </c>
      <c r="I28" s="365">
        <f t="shared" si="15"/>
        <v>10916</v>
      </c>
      <c r="J28" s="365">
        <f t="shared" si="15"/>
        <v>5167</v>
      </c>
      <c r="K28" s="365">
        <f t="shared" si="15"/>
        <v>6123</v>
      </c>
      <c r="L28" s="365">
        <f t="shared" si="15"/>
        <v>3042</v>
      </c>
      <c r="M28" s="365">
        <f t="shared" si="15"/>
        <v>5614</v>
      </c>
      <c r="N28" s="365">
        <f t="shared" si="15"/>
        <v>3235</v>
      </c>
      <c r="O28" s="365">
        <f t="shared" si="15"/>
        <v>5270</v>
      </c>
      <c r="P28" s="365">
        <f t="shared" si="15"/>
        <v>2515</v>
      </c>
      <c r="Q28" s="365">
        <f t="shared" si="15"/>
        <v>6273</v>
      </c>
      <c r="R28" s="365">
        <f t="shared" si="15"/>
        <v>3051</v>
      </c>
      <c r="S28" s="365">
        <f t="shared" si="15"/>
        <v>33127</v>
      </c>
      <c r="T28" s="365">
        <f t="shared" si="15"/>
        <v>22240</v>
      </c>
      <c r="U28" s="365">
        <f t="shared" si="15"/>
        <v>27881</v>
      </c>
      <c r="V28" s="365">
        <f t="shared" si="15"/>
        <v>12264</v>
      </c>
      <c r="W28" s="365">
        <f t="shared" si="15"/>
        <v>31250</v>
      </c>
      <c r="X28" s="365">
        <f t="shared" si="15"/>
        <v>13288</v>
      </c>
      <c r="Y28" s="365">
        <f t="shared" si="15"/>
        <v>488952</v>
      </c>
      <c r="Z28" s="365">
        <f t="shared" si="15"/>
        <v>222545</v>
      </c>
      <c r="AA28" s="365">
        <f t="shared" si="15"/>
        <v>711497</v>
      </c>
      <c r="AB28" s="1037" t="s">
        <v>381</v>
      </c>
      <c r="AC28" s="1037"/>
      <c r="AD28" s="1079" t="s">
        <v>8</v>
      </c>
      <c r="AE28" s="1079"/>
      <c r="AF28" s="45">
        <f>SUM(AF8:AF27)</f>
        <v>87077</v>
      </c>
      <c r="AG28" s="45">
        <f t="shared" ref="AG28:BD28" si="16">SUM(AG8:AG27)</f>
        <v>43180</v>
      </c>
      <c r="AH28" s="45">
        <f t="shared" si="16"/>
        <v>56354</v>
      </c>
      <c r="AI28" s="45">
        <f t="shared" si="16"/>
        <v>26388</v>
      </c>
      <c r="AJ28" s="45">
        <f t="shared" si="16"/>
        <v>106239</v>
      </c>
      <c r="AK28" s="45">
        <f t="shared" si="16"/>
        <v>37678</v>
      </c>
      <c r="AL28" s="45">
        <f t="shared" si="16"/>
        <v>6958</v>
      </c>
      <c r="AM28" s="45">
        <f t="shared" si="16"/>
        <v>3088</v>
      </c>
      <c r="AN28" s="45">
        <f t="shared" si="16"/>
        <v>3325</v>
      </c>
      <c r="AO28" s="45">
        <f t="shared" si="16"/>
        <v>1304</v>
      </c>
      <c r="AP28" s="45">
        <f t="shared" si="16"/>
        <v>4083</v>
      </c>
      <c r="AQ28" s="45">
        <f t="shared" si="16"/>
        <v>2169</v>
      </c>
      <c r="AR28" s="45">
        <f t="shared" si="16"/>
        <v>4247</v>
      </c>
      <c r="AS28" s="45">
        <f t="shared" si="16"/>
        <v>1508</v>
      </c>
      <c r="AT28" s="45">
        <f t="shared" si="16"/>
        <v>4018</v>
      </c>
      <c r="AU28" s="45">
        <f t="shared" si="16"/>
        <v>1691</v>
      </c>
      <c r="AV28" s="45">
        <f t="shared" si="16"/>
        <v>25680</v>
      </c>
      <c r="AW28" s="45">
        <f t="shared" si="16"/>
        <v>18267</v>
      </c>
      <c r="AX28" s="45">
        <f t="shared" si="16"/>
        <v>19803</v>
      </c>
      <c r="AY28" s="45">
        <f t="shared" si="16"/>
        <v>9250</v>
      </c>
      <c r="AZ28" s="45">
        <f t="shared" si="16"/>
        <v>23226</v>
      </c>
      <c r="BA28" s="45">
        <f t="shared" si="16"/>
        <v>9717</v>
      </c>
      <c r="BB28" s="45">
        <f t="shared" si="16"/>
        <v>341010</v>
      </c>
      <c r="BC28" s="45">
        <f t="shared" si="16"/>
        <v>154240</v>
      </c>
      <c r="BD28" s="45">
        <f t="shared" si="16"/>
        <v>495250</v>
      </c>
      <c r="BE28" s="1037" t="s">
        <v>381</v>
      </c>
      <c r="BF28" s="1037"/>
      <c r="BG28" s="1079" t="s">
        <v>8</v>
      </c>
      <c r="BH28" s="1079"/>
      <c r="BI28" s="45">
        <f>SUM(BI8:BI27)</f>
        <v>21608</v>
      </c>
      <c r="BJ28" s="45">
        <f t="shared" ref="BJ28:CG28" si="17">SUM(BJ8:BJ27)</f>
        <v>10900</v>
      </c>
      <c r="BK28" s="45">
        <f t="shared" si="17"/>
        <v>12985</v>
      </c>
      <c r="BL28" s="45">
        <f t="shared" si="17"/>
        <v>6201</v>
      </c>
      <c r="BM28" s="45">
        <f t="shared" si="17"/>
        <v>23399</v>
      </c>
      <c r="BN28" s="45">
        <f t="shared" si="17"/>
        <v>9020</v>
      </c>
      <c r="BO28" s="45">
        <f t="shared" si="17"/>
        <v>1842</v>
      </c>
      <c r="BP28" s="45">
        <f t="shared" si="17"/>
        <v>1409</v>
      </c>
      <c r="BQ28" s="45">
        <f t="shared" si="17"/>
        <v>1289</v>
      </c>
      <c r="BR28" s="45">
        <f t="shared" si="17"/>
        <v>963</v>
      </c>
      <c r="BS28" s="45">
        <f t="shared" si="17"/>
        <v>719</v>
      </c>
      <c r="BT28" s="45">
        <f t="shared" si="17"/>
        <v>594</v>
      </c>
      <c r="BU28" s="45">
        <f t="shared" si="17"/>
        <v>632</v>
      </c>
      <c r="BV28" s="45">
        <f t="shared" si="17"/>
        <v>592</v>
      </c>
      <c r="BW28" s="45">
        <f t="shared" si="17"/>
        <v>1104</v>
      </c>
      <c r="BX28" s="45">
        <f t="shared" si="17"/>
        <v>693</v>
      </c>
      <c r="BY28" s="45">
        <f t="shared" si="17"/>
        <v>2872</v>
      </c>
      <c r="BZ28" s="45">
        <f t="shared" si="17"/>
        <v>1419</v>
      </c>
      <c r="CA28" s="45">
        <f t="shared" si="17"/>
        <v>3391</v>
      </c>
      <c r="CB28" s="45">
        <f t="shared" si="17"/>
        <v>1082</v>
      </c>
      <c r="CC28" s="45">
        <f t="shared" si="17"/>
        <v>3245</v>
      </c>
      <c r="CD28" s="45">
        <f t="shared" si="17"/>
        <v>1523</v>
      </c>
      <c r="CE28" s="45">
        <f t="shared" si="17"/>
        <v>73086</v>
      </c>
      <c r="CF28" s="45">
        <f t="shared" si="17"/>
        <v>34396</v>
      </c>
      <c r="CG28" s="45">
        <f t="shared" si="17"/>
        <v>107482</v>
      </c>
      <c r="CH28" s="1037" t="s">
        <v>381</v>
      </c>
      <c r="CI28" s="1037"/>
      <c r="CJ28" s="1079" t="s">
        <v>8</v>
      </c>
      <c r="CK28" s="1079"/>
      <c r="CL28" s="45">
        <f>SUM(CL8:CL27)</f>
        <v>6561</v>
      </c>
      <c r="CM28" s="45">
        <f t="shared" ref="CM28:DJ28" si="18">SUM(CM8:CM27)</f>
        <v>2414</v>
      </c>
      <c r="CN28" s="45">
        <f t="shared" si="18"/>
        <v>3517</v>
      </c>
      <c r="CO28" s="45">
        <f t="shared" si="18"/>
        <v>1022</v>
      </c>
      <c r="CP28" s="45">
        <f t="shared" si="18"/>
        <v>44758</v>
      </c>
      <c r="CQ28" s="45">
        <f t="shared" si="18"/>
        <v>20940</v>
      </c>
      <c r="CR28" s="45">
        <f t="shared" si="18"/>
        <v>2116</v>
      </c>
      <c r="CS28" s="45">
        <f t="shared" si="18"/>
        <v>670</v>
      </c>
      <c r="CT28" s="45">
        <f t="shared" si="18"/>
        <v>1509</v>
      </c>
      <c r="CU28" s="45">
        <f t="shared" si="18"/>
        <v>775</v>
      </c>
      <c r="CV28" s="45">
        <f t="shared" si="18"/>
        <v>812</v>
      </c>
      <c r="CW28" s="45">
        <f t="shared" si="18"/>
        <v>472</v>
      </c>
      <c r="CX28" s="45">
        <f t="shared" si="18"/>
        <v>391</v>
      </c>
      <c r="CY28" s="45">
        <f t="shared" si="18"/>
        <v>415</v>
      </c>
      <c r="CZ28" s="45">
        <f t="shared" si="18"/>
        <v>1151</v>
      </c>
      <c r="DA28" s="45">
        <f t="shared" si="18"/>
        <v>667</v>
      </c>
      <c r="DB28" s="45">
        <f t="shared" si="18"/>
        <v>4575</v>
      </c>
      <c r="DC28" s="45">
        <f t="shared" si="18"/>
        <v>2554</v>
      </c>
      <c r="DD28" s="45">
        <f t="shared" si="18"/>
        <v>4687</v>
      </c>
      <c r="DE28" s="45">
        <f t="shared" si="18"/>
        <v>1932</v>
      </c>
      <c r="DF28" s="45">
        <f t="shared" si="18"/>
        <v>4779</v>
      </c>
      <c r="DG28" s="45">
        <f t="shared" si="18"/>
        <v>2048</v>
      </c>
      <c r="DH28" s="45">
        <f t="shared" si="18"/>
        <v>74856</v>
      </c>
      <c r="DI28" s="45">
        <f t="shared" si="18"/>
        <v>33909</v>
      </c>
      <c r="DJ28" s="45">
        <f t="shared" si="18"/>
        <v>108765</v>
      </c>
      <c r="DK28" s="1037" t="s">
        <v>381</v>
      </c>
      <c r="DL28" s="1037"/>
      <c r="DM28" s="1079" t="s">
        <v>8</v>
      </c>
      <c r="DN28" s="1079"/>
      <c r="DO28" s="45">
        <f>SUM(DO8:DO27)</f>
        <v>10342</v>
      </c>
      <c r="DP28" s="45">
        <f t="shared" ref="DP28:EM28" si="19">SUM(DP8:DP27)</f>
        <v>10358</v>
      </c>
      <c r="DQ28" s="45">
        <f t="shared" si="19"/>
        <v>6617</v>
      </c>
      <c r="DR28" s="45">
        <f t="shared" si="19"/>
        <v>6539</v>
      </c>
      <c r="DS28" s="45">
        <f t="shared" si="19"/>
        <v>11201</v>
      </c>
      <c r="DT28" s="45">
        <f t="shared" si="19"/>
        <v>7873</v>
      </c>
      <c r="DU28" s="45">
        <f t="shared" si="19"/>
        <v>866</v>
      </c>
      <c r="DV28" s="45">
        <f t="shared" si="19"/>
        <v>1235</v>
      </c>
      <c r="DW28" s="45">
        <f t="shared" si="19"/>
        <v>857</v>
      </c>
      <c r="DX28" s="45">
        <f t="shared" si="19"/>
        <v>904</v>
      </c>
      <c r="DY28" s="45">
        <f t="shared" si="19"/>
        <v>507</v>
      </c>
      <c r="DZ28" s="45">
        <f t="shared" si="19"/>
        <v>792</v>
      </c>
      <c r="EA28" s="45">
        <f t="shared" si="19"/>
        <v>336</v>
      </c>
      <c r="EB28" s="45">
        <f t="shared" si="19"/>
        <v>327</v>
      </c>
      <c r="EC28" s="45">
        <f t="shared" si="19"/>
        <v>847</v>
      </c>
      <c r="ED28" s="45">
        <f t="shared" si="19"/>
        <v>913</v>
      </c>
      <c r="EE28" s="45">
        <f t="shared" si="19"/>
        <v>1258</v>
      </c>
      <c r="EF28" s="45">
        <f t="shared" si="19"/>
        <v>1028</v>
      </c>
      <c r="EG28" s="45">
        <f t="shared" si="19"/>
        <v>1109</v>
      </c>
      <c r="EH28" s="45">
        <f t="shared" si="19"/>
        <v>626</v>
      </c>
      <c r="EI28" s="45">
        <f t="shared" si="19"/>
        <v>1648</v>
      </c>
      <c r="EJ28" s="45">
        <f t="shared" si="19"/>
        <v>1459</v>
      </c>
      <c r="EK28" s="45">
        <f t="shared" si="19"/>
        <v>35588</v>
      </c>
      <c r="EL28" s="45">
        <f t="shared" si="19"/>
        <v>32054</v>
      </c>
      <c r="EM28" s="45">
        <f t="shared" si="19"/>
        <v>67642</v>
      </c>
      <c r="EN28" s="1037" t="s">
        <v>381</v>
      </c>
      <c r="EO28" s="1037"/>
    </row>
    <row r="29" spans="1:145" ht="20.25" customHeight="1" thickTop="1" x14ac:dyDescent="0.3">
      <c r="A29" s="146"/>
      <c r="B29" s="146"/>
      <c r="CJ29" s="46"/>
      <c r="CK29" s="46"/>
      <c r="CL29" s="46"/>
      <c r="CM29" s="46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6"/>
      <c r="DJ29" s="46"/>
      <c r="DK29" s="48"/>
      <c r="DL29" s="48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</row>
    <row r="30" spans="1:145" ht="12.75" customHeight="1" x14ac:dyDescent="0.3"/>
    <row r="32" spans="1:145" ht="15" x14ac:dyDescent="0.3">
      <c r="EK32" s="333"/>
      <c r="EL32" s="333"/>
      <c r="EM32" s="333"/>
    </row>
  </sheetData>
  <mergeCells count="298">
    <mergeCell ref="DK26:DL26"/>
    <mergeCell ref="DM26:DN26"/>
    <mergeCell ref="EN26:EO26"/>
    <mergeCell ref="DK25:DL25"/>
    <mergeCell ref="DM25:DN25"/>
    <mergeCell ref="EN25:EO25"/>
    <mergeCell ref="CH28:CI28"/>
    <mergeCell ref="CJ28:CK28"/>
    <mergeCell ref="DK28:DL28"/>
    <mergeCell ref="DM28:DN28"/>
    <mergeCell ref="EN28:EO28"/>
    <mergeCell ref="DK27:DL27"/>
    <mergeCell ref="DM27:DN27"/>
    <mergeCell ref="EN27:EO27"/>
    <mergeCell ref="CJ27:CK27"/>
    <mergeCell ref="CJ25:CK25"/>
    <mergeCell ref="CJ26:CK26"/>
    <mergeCell ref="A28:B28"/>
    <mergeCell ref="AB28:AC28"/>
    <mergeCell ref="AD28:AE28"/>
    <mergeCell ref="BE28:BF28"/>
    <mergeCell ref="BG28:BH28"/>
    <mergeCell ref="A27:B27"/>
    <mergeCell ref="AB27:AC27"/>
    <mergeCell ref="AD27:AE27"/>
    <mergeCell ref="BE27:BF27"/>
    <mergeCell ref="BG27:BH27"/>
    <mergeCell ref="A26:B26"/>
    <mergeCell ref="AB26:AC26"/>
    <mergeCell ref="AD26:AE26"/>
    <mergeCell ref="BE26:BF26"/>
    <mergeCell ref="BG26:BH26"/>
    <mergeCell ref="A25:B25"/>
    <mergeCell ref="AB25:AC25"/>
    <mergeCell ref="AD25:AE25"/>
    <mergeCell ref="BE25:BF25"/>
    <mergeCell ref="BG25:BH25"/>
    <mergeCell ref="EN22:EO22"/>
    <mergeCell ref="DK21:DL21"/>
    <mergeCell ref="DM21:DN21"/>
    <mergeCell ref="EN21:EO21"/>
    <mergeCell ref="A24:B24"/>
    <mergeCell ref="AB24:AC24"/>
    <mergeCell ref="AD24:AE24"/>
    <mergeCell ref="BE24:BF24"/>
    <mergeCell ref="BG24:BH24"/>
    <mergeCell ref="A23:B23"/>
    <mergeCell ref="AB23:AC23"/>
    <mergeCell ref="AD23:AE23"/>
    <mergeCell ref="BE23:BF23"/>
    <mergeCell ref="BG23:BH23"/>
    <mergeCell ref="CJ24:CK24"/>
    <mergeCell ref="DK24:DL24"/>
    <mergeCell ref="DM24:DN24"/>
    <mergeCell ref="EN24:EO24"/>
    <mergeCell ref="DK23:DL23"/>
    <mergeCell ref="DM23:DN23"/>
    <mergeCell ref="EN23:EO23"/>
    <mergeCell ref="CJ23:CK23"/>
    <mergeCell ref="EN19:EO19"/>
    <mergeCell ref="A20:B20"/>
    <mergeCell ref="AB20:AC20"/>
    <mergeCell ref="AD20:AE20"/>
    <mergeCell ref="BE20:BF20"/>
    <mergeCell ref="BG20:BH20"/>
    <mergeCell ref="CJ20:CK20"/>
    <mergeCell ref="DK20:DL20"/>
    <mergeCell ref="A22:B22"/>
    <mergeCell ref="AB22:AC22"/>
    <mergeCell ref="AD22:AE22"/>
    <mergeCell ref="BE22:BF22"/>
    <mergeCell ref="BG22:BH22"/>
    <mergeCell ref="DM20:DN20"/>
    <mergeCell ref="EN20:EO20"/>
    <mergeCell ref="A21:B21"/>
    <mergeCell ref="AB21:AC21"/>
    <mergeCell ref="AD21:AE21"/>
    <mergeCell ref="BE21:BF21"/>
    <mergeCell ref="BG21:BH21"/>
    <mergeCell ref="CJ21:CK21"/>
    <mergeCell ref="CJ22:CK22"/>
    <mergeCell ref="DK22:DL22"/>
    <mergeCell ref="DM22:DN22"/>
    <mergeCell ref="DM18:DN18"/>
    <mergeCell ref="A19:B19"/>
    <mergeCell ref="AB19:AC19"/>
    <mergeCell ref="AD19:AE19"/>
    <mergeCell ref="BE19:BF19"/>
    <mergeCell ref="BG19:BH19"/>
    <mergeCell ref="CJ19:CK19"/>
    <mergeCell ref="DK19:DL19"/>
    <mergeCell ref="DM19:DN19"/>
    <mergeCell ref="A18:B18"/>
    <mergeCell ref="AD18:AE18"/>
    <mergeCell ref="BE18:BF18"/>
    <mergeCell ref="BG18:BH18"/>
    <mergeCell ref="CJ18:CK18"/>
    <mergeCell ref="AB18:AC18"/>
    <mergeCell ref="CJ12:CJ17"/>
    <mergeCell ref="DL12:DL17"/>
    <mergeCell ref="DM12:DM17"/>
    <mergeCell ref="EO12:EO17"/>
    <mergeCell ref="A12:A17"/>
    <mergeCell ref="AC12:AC17"/>
    <mergeCell ref="AD12:AD17"/>
    <mergeCell ref="BF12:BF17"/>
    <mergeCell ref="BG12:BG17"/>
    <mergeCell ref="CI12:CI17"/>
    <mergeCell ref="CJ11:CK11"/>
    <mergeCell ref="DK11:DL11"/>
    <mergeCell ref="DM11:DN11"/>
    <mergeCell ref="EN11:EO11"/>
    <mergeCell ref="A11:B11"/>
    <mergeCell ref="AB11:AC11"/>
    <mergeCell ref="AD11:AE11"/>
    <mergeCell ref="BE11:BF11"/>
    <mergeCell ref="BG11:BH11"/>
    <mergeCell ref="CH11:CI11"/>
    <mergeCell ref="CJ10:CK10"/>
    <mergeCell ref="DK10:DL10"/>
    <mergeCell ref="DM10:DN10"/>
    <mergeCell ref="EN10:EO10"/>
    <mergeCell ref="A10:B10"/>
    <mergeCell ref="AB10:AC10"/>
    <mergeCell ref="AD10:AE10"/>
    <mergeCell ref="BE10:BF10"/>
    <mergeCell ref="BG10:BH10"/>
    <mergeCell ref="CH10:CI10"/>
    <mergeCell ref="CJ9:CK9"/>
    <mergeCell ref="DK9:DL9"/>
    <mergeCell ref="DM9:DN9"/>
    <mergeCell ref="EN9:EO9"/>
    <mergeCell ref="A9:B9"/>
    <mergeCell ref="AB9:AC9"/>
    <mergeCell ref="AD9:AE9"/>
    <mergeCell ref="BE9:BF9"/>
    <mergeCell ref="BG9:BH9"/>
    <mergeCell ref="CH9:CI9"/>
    <mergeCell ref="C5:D5"/>
    <mergeCell ref="E5:F5"/>
    <mergeCell ref="G5:H5"/>
    <mergeCell ref="I5:J5"/>
    <mergeCell ref="K5:L5"/>
    <mergeCell ref="M5:N5"/>
    <mergeCell ref="O5:P5"/>
    <mergeCell ref="Q5:R5"/>
    <mergeCell ref="U5:V5"/>
    <mergeCell ref="EC4:ED4"/>
    <mergeCell ref="EE4:EF4"/>
    <mergeCell ref="EG4:EH4"/>
    <mergeCell ref="EI4:EJ4"/>
    <mergeCell ref="EK4:EM4"/>
    <mergeCell ref="EN4:EO7"/>
    <mergeCell ref="EC5:ED5"/>
    <mergeCell ref="EE5:EF5"/>
    <mergeCell ref="EG5:EH5"/>
    <mergeCell ref="EI5:EJ5"/>
    <mergeCell ref="EK5:EM5"/>
    <mergeCell ref="DQ4:DR4"/>
    <mergeCell ref="DS4:DT4"/>
    <mergeCell ref="DU4:DV4"/>
    <mergeCell ref="DW4:DX4"/>
    <mergeCell ref="DY4:DZ4"/>
    <mergeCell ref="EA4:EB4"/>
    <mergeCell ref="DD4:DE4"/>
    <mergeCell ref="DF4:DG4"/>
    <mergeCell ref="DH4:DJ4"/>
    <mergeCell ref="DK4:DL7"/>
    <mergeCell ref="DM4:DN7"/>
    <mergeCell ref="DO4:DP4"/>
    <mergeCell ref="DD5:DE5"/>
    <mergeCell ref="DF5:DG5"/>
    <mergeCell ref="DH5:DJ5"/>
    <mergeCell ref="DO5:DP5"/>
    <mergeCell ref="DQ5:DR5"/>
    <mergeCell ref="DS5:DT5"/>
    <mergeCell ref="DU5:DV5"/>
    <mergeCell ref="DW5:DX5"/>
    <mergeCell ref="DY5:DZ5"/>
    <mergeCell ref="EA5:EB5"/>
    <mergeCell ref="CP4:CQ4"/>
    <mergeCell ref="CR4:CS4"/>
    <mergeCell ref="CT4:CU4"/>
    <mergeCell ref="CV4:CW4"/>
    <mergeCell ref="CX4:CY4"/>
    <mergeCell ref="CZ4:DA4"/>
    <mergeCell ref="CC4:CD4"/>
    <mergeCell ref="CE4:CG4"/>
    <mergeCell ref="CH4:CI7"/>
    <mergeCell ref="CJ4:CK7"/>
    <mergeCell ref="CL4:CM4"/>
    <mergeCell ref="CN4:CO4"/>
    <mergeCell ref="CC5:CD5"/>
    <mergeCell ref="CE5:CG5"/>
    <mergeCell ref="CL5:CM5"/>
    <mergeCell ref="CN5:CO5"/>
    <mergeCell ref="CP5:CQ5"/>
    <mergeCell ref="CR5:CS5"/>
    <mergeCell ref="CT5:CU5"/>
    <mergeCell ref="CV5:CW5"/>
    <mergeCell ref="CX5:CY5"/>
    <mergeCell ref="CZ5:DA5"/>
    <mergeCell ref="BM5:BN5"/>
    <mergeCell ref="BO5:BP5"/>
    <mergeCell ref="BQ5:BR5"/>
    <mergeCell ref="BS5:BT5"/>
    <mergeCell ref="BU5:BV5"/>
    <mergeCell ref="BW5:BX5"/>
    <mergeCell ref="CA5:CB5"/>
    <mergeCell ref="BY4:BZ4"/>
    <mergeCell ref="BY5:BZ5"/>
    <mergeCell ref="DM2:EO2"/>
    <mergeCell ref="A1:AC1"/>
    <mergeCell ref="AD1:BF1"/>
    <mergeCell ref="BG1:CI1"/>
    <mergeCell ref="CJ1:DL1"/>
    <mergeCell ref="DM1:EO1"/>
    <mergeCell ref="CJ3:DJ3"/>
    <mergeCell ref="DK3:DL3"/>
    <mergeCell ref="DM3:EM3"/>
    <mergeCell ref="EN3:EO3"/>
    <mergeCell ref="AB3:AC3"/>
    <mergeCell ref="AD3:BD3"/>
    <mergeCell ref="BE3:BF3"/>
    <mergeCell ref="BG3:CG3"/>
    <mergeCell ref="CH3:CI3"/>
    <mergeCell ref="A2:AC2"/>
    <mergeCell ref="AD2:BF2"/>
    <mergeCell ref="BG2:CI2"/>
    <mergeCell ref="A3:B3"/>
    <mergeCell ref="A4:B7"/>
    <mergeCell ref="C4:D4"/>
    <mergeCell ref="E4:F4"/>
    <mergeCell ref="G4:H4"/>
    <mergeCell ref="I4:J4"/>
    <mergeCell ref="K4:L4"/>
    <mergeCell ref="W5:X5"/>
    <mergeCell ref="Y5:AA5"/>
    <mergeCell ref="CJ2:DL2"/>
    <mergeCell ref="AR4:AS4"/>
    <mergeCell ref="AT4:AU4"/>
    <mergeCell ref="AX4:AY4"/>
    <mergeCell ref="AZ4:BA4"/>
    <mergeCell ref="BW4:BX4"/>
    <mergeCell ref="CA4:CB4"/>
    <mergeCell ref="BB4:BD4"/>
    <mergeCell ref="BE4:BF7"/>
    <mergeCell ref="BG4:BH7"/>
    <mergeCell ref="BI4:BJ4"/>
    <mergeCell ref="BK4:BL4"/>
    <mergeCell ref="BM4:BN4"/>
    <mergeCell ref="BB5:BD5"/>
    <mergeCell ref="BI5:BJ5"/>
    <mergeCell ref="BK5:BL5"/>
    <mergeCell ref="S4:T4"/>
    <mergeCell ref="S5:T5"/>
    <mergeCell ref="AV4:AW4"/>
    <mergeCell ref="AV5:AW5"/>
    <mergeCell ref="M4:N4"/>
    <mergeCell ref="O4:P4"/>
    <mergeCell ref="Q4:R4"/>
    <mergeCell ref="U4:V4"/>
    <mergeCell ref="W4:X4"/>
    <mergeCell ref="Y4:AA4"/>
    <mergeCell ref="DB4:DC4"/>
    <mergeCell ref="DB5:DC5"/>
    <mergeCell ref="AN4:AO4"/>
    <mergeCell ref="AP4:AQ4"/>
    <mergeCell ref="AB4:AC7"/>
    <mergeCell ref="AD4:AE7"/>
    <mergeCell ref="AJ5:AK5"/>
    <mergeCell ref="AL5:AM5"/>
    <mergeCell ref="AN5:AO5"/>
    <mergeCell ref="AP5:AQ5"/>
    <mergeCell ref="AR5:AS5"/>
    <mergeCell ref="AT5:AU5"/>
    <mergeCell ref="AX5:AY5"/>
    <mergeCell ref="AZ5:BA5"/>
    <mergeCell ref="BO4:BP4"/>
    <mergeCell ref="BQ4:BR4"/>
    <mergeCell ref="BS4:BT4"/>
    <mergeCell ref="BU4:BV4"/>
    <mergeCell ref="AF4:AG4"/>
    <mergeCell ref="AH4:AI4"/>
    <mergeCell ref="AJ4:AK4"/>
    <mergeCell ref="AL4:AM4"/>
    <mergeCell ref="AF5:AG5"/>
    <mergeCell ref="AH5:AI5"/>
    <mergeCell ref="AB8:AC8"/>
    <mergeCell ref="BE8:BF8"/>
    <mergeCell ref="DK8:DL8"/>
    <mergeCell ref="EN8:EO8"/>
    <mergeCell ref="CH8:CI8"/>
    <mergeCell ref="A8:B8"/>
    <mergeCell ref="AD8:AE8"/>
    <mergeCell ref="BG8:BH8"/>
    <mergeCell ref="CJ8:CK8"/>
    <mergeCell ref="DM8:DN8"/>
  </mergeCells>
  <printOptions horizontalCentered="1"/>
  <pageMargins left="0.2" right="0.2" top="1" bottom="0.5" header="0.3" footer="0.3"/>
  <pageSetup paperSize="9" scale="67" firstPageNumber="76" orientation="landscape" r:id="rId1"/>
  <colBreaks count="4" manualBreakCount="4">
    <brk id="29" max="28" man="1"/>
    <brk id="58" max="28" man="1"/>
    <brk id="87" max="27" man="1"/>
    <brk id="116" max="27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G29"/>
  <sheetViews>
    <sheetView rightToLeft="1" view="pageBreakPreview" zoomScale="80" zoomScaleNormal="100" zoomScaleSheetLayoutView="80" workbookViewId="0">
      <selection activeCell="E15" sqref="E15"/>
    </sheetView>
  </sheetViews>
  <sheetFormatPr defaultRowHeight="15" x14ac:dyDescent="0.2"/>
  <cols>
    <col min="1" max="1" width="3.33203125" style="592" customWidth="1"/>
    <col min="2" max="2" width="8.6640625" style="592" customWidth="1"/>
    <col min="3" max="3" width="5.5" style="592" customWidth="1"/>
    <col min="4" max="4" width="8.83203125" style="592" customWidth="1"/>
    <col min="5" max="5" width="7" style="592" customWidth="1"/>
    <col min="6" max="6" width="8.08203125" style="592" customWidth="1"/>
    <col min="7" max="7" width="7.1640625" style="592" customWidth="1"/>
    <col min="8" max="8" width="8" style="592" customWidth="1"/>
    <col min="9" max="9" width="7.08203125" style="592" customWidth="1"/>
    <col min="10" max="10" width="8.1640625" style="592" customWidth="1"/>
    <col min="11" max="11" width="7.75" style="592" customWidth="1"/>
    <col min="12" max="12" width="8.6640625" style="592" customWidth="1"/>
    <col min="13" max="13" width="6.75" style="592" customWidth="1"/>
    <col min="14" max="14" width="6.83203125" style="592" customWidth="1"/>
    <col min="15" max="15" width="13.1640625" style="592" customWidth="1"/>
    <col min="16" max="16" width="3" style="592" customWidth="1"/>
    <col min="17" max="17" width="3.4140625" style="592" customWidth="1"/>
    <col min="18" max="18" width="6.1640625" style="592" customWidth="1"/>
    <col min="19" max="19" width="5.33203125" style="592" customWidth="1"/>
    <col min="20" max="20" width="6.6640625" style="592" customWidth="1"/>
    <col min="21" max="21" width="6.08203125" style="592" customWidth="1"/>
    <col min="22" max="22" width="6.58203125" style="592" customWidth="1"/>
    <col min="23" max="23" width="5.9140625" style="592" customWidth="1"/>
    <col min="24" max="24" width="7" style="592" customWidth="1"/>
    <col min="25" max="25" width="6.58203125" style="592" customWidth="1"/>
    <col min="26" max="26" width="6.75" style="592" customWidth="1"/>
    <col min="27" max="27" width="5.6640625" style="592" customWidth="1"/>
    <col min="28" max="28" width="6.6640625" style="592" customWidth="1"/>
    <col min="29" max="29" width="6.08203125" style="592" customWidth="1"/>
    <col min="30" max="30" width="6.75" style="592" customWidth="1"/>
    <col min="31" max="31" width="6.5" style="592" customWidth="1"/>
    <col min="32" max="32" width="10.75" style="592" customWidth="1"/>
    <col min="33" max="33" width="2.58203125" style="592" customWidth="1"/>
    <col min="34" max="16384" width="8.6640625" style="592"/>
  </cols>
  <sheetData>
    <row r="1" spans="1:33" s="192" customFormat="1" ht="22.5" customHeight="1" x14ac:dyDescent="0.25">
      <c r="A1" s="983" t="s">
        <v>592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698"/>
      <c r="R1" s="69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</row>
    <row r="2" spans="1:33" s="192" customFormat="1" ht="42" customHeight="1" x14ac:dyDescent="0.25">
      <c r="A2" s="982" t="s">
        <v>1011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697"/>
      <c r="R2" s="697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</row>
    <row r="3" spans="1:33" s="192" customFormat="1" ht="24.75" customHeight="1" thickBot="1" x14ac:dyDescent="0.3">
      <c r="A3" s="984" t="s">
        <v>1205</v>
      </c>
      <c r="B3" s="984"/>
      <c r="C3" s="98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985" t="s">
        <v>669</v>
      </c>
      <c r="P3" s="985"/>
      <c r="Q3" s="984" t="s">
        <v>1206</v>
      </c>
      <c r="R3" s="984"/>
      <c r="S3" s="98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985" t="s">
        <v>1207</v>
      </c>
      <c r="AG3" s="985"/>
    </row>
    <row r="4" spans="1:33" ht="21" customHeight="1" thickTop="1" x14ac:dyDescent="0.2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409</v>
      </c>
      <c r="N4" s="986"/>
      <c r="O4" s="987" t="s">
        <v>439</v>
      </c>
      <c r="P4" s="987"/>
      <c r="Q4" s="987" t="s">
        <v>0</v>
      </c>
      <c r="R4" s="987"/>
      <c r="S4" s="986" t="s">
        <v>404</v>
      </c>
      <c r="T4" s="986"/>
      <c r="U4" s="986" t="s">
        <v>97</v>
      </c>
      <c r="V4" s="986"/>
      <c r="W4" s="987" t="s">
        <v>406</v>
      </c>
      <c r="X4" s="987"/>
      <c r="Y4" s="987" t="s">
        <v>407</v>
      </c>
      <c r="Z4" s="987"/>
      <c r="AA4" s="986" t="s">
        <v>98</v>
      </c>
      <c r="AB4" s="986"/>
      <c r="AC4" s="986" t="s">
        <v>99</v>
      </c>
      <c r="AD4" s="986"/>
      <c r="AE4" s="986"/>
      <c r="AF4" s="987" t="s">
        <v>439</v>
      </c>
      <c r="AG4" s="987"/>
    </row>
    <row r="5" spans="1:33" ht="35.25" customHeight="1" x14ac:dyDescent="0.2">
      <c r="A5" s="988"/>
      <c r="B5" s="988"/>
      <c r="C5" s="990" t="s">
        <v>60</v>
      </c>
      <c r="D5" s="990"/>
      <c r="E5" s="990" t="s">
        <v>132</v>
      </c>
      <c r="F5" s="990"/>
      <c r="G5" s="990" t="s">
        <v>133</v>
      </c>
      <c r="H5" s="990"/>
      <c r="I5" s="990" t="s">
        <v>141</v>
      </c>
      <c r="J5" s="990"/>
      <c r="K5" s="990" t="s">
        <v>142</v>
      </c>
      <c r="L5" s="990"/>
      <c r="M5" s="988" t="s">
        <v>877</v>
      </c>
      <c r="N5" s="988"/>
      <c r="O5" s="988"/>
      <c r="P5" s="988"/>
      <c r="Q5" s="988"/>
      <c r="R5" s="988"/>
      <c r="S5" s="988" t="s">
        <v>866</v>
      </c>
      <c r="T5" s="988"/>
      <c r="U5" s="990" t="s">
        <v>867</v>
      </c>
      <c r="V5" s="990"/>
      <c r="W5" s="990" t="s">
        <v>952</v>
      </c>
      <c r="X5" s="990"/>
      <c r="Y5" s="990" t="s">
        <v>872</v>
      </c>
      <c r="Z5" s="990"/>
      <c r="AA5" s="990" t="s">
        <v>873</v>
      </c>
      <c r="AB5" s="990"/>
      <c r="AC5" s="990" t="s">
        <v>12</v>
      </c>
      <c r="AD5" s="990"/>
      <c r="AE5" s="990"/>
      <c r="AF5" s="988"/>
      <c r="AG5" s="988"/>
    </row>
    <row r="6" spans="1:33" ht="21" customHeight="1" x14ac:dyDescent="0.2">
      <c r="A6" s="988"/>
      <c r="B6" s="988"/>
      <c r="C6" s="696" t="s">
        <v>85</v>
      </c>
      <c r="D6" s="696" t="s">
        <v>136</v>
      </c>
      <c r="E6" s="696" t="s">
        <v>85</v>
      </c>
      <c r="F6" s="696" t="s">
        <v>136</v>
      </c>
      <c r="G6" s="696" t="s">
        <v>85</v>
      </c>
      <c r="H6" s="696" t="s">
        <v>136</v>
      </c>
      <c r="I6" s="696" t="s">
        <v>85</v>
      </c>
      <c r="J6" s="696" t="s">
        <v>136</v>
      </c>
      <c r="K6" s="696" t="s">
        <v>85</v>
      </c>
      <c r="L6" s="696" t="s">
        <v>136</v>
      </c>
      <c r="M6" s="696" t="s">
        <v>85</v>
      </c>
      <c r="N6" s="696" t="s">
        <v>136</v>
      </c>
      <c r="O6" s="988"/>
      <c r="P6" s="988"/>
      <c r="Q6" s="988"/>
      <c r="R6" s="988"/>
      <c r="S6" s="696" t="s">
        <v>85</v>
      </c>
      <c r="T6" s="696" t="s">
        <v>136</v>
      </c>
      <c r="U6" s="696" t="s">
        <v>85</v>
      </c>
      <c r="V6" s="696" t="s">
        <v>136</v>
      </c>
      <c r="W6" s="696" t="s">
        <v>85</v>
      </c>
      <c r="X6" s="696" t="s">
        <v>136</v>
      </c>
      <c r="Y6" s="696" t="s">
        <v>85</v>
      </c>
      <c r="Z6" s="696" t="s">
        <v>136</v>
      </c>
      <c r="AA6" s="696" t="s">
        <v>85</v>
      </c>
      <c r="AB6" s="696" t="s">
        <v>136</v>
      </c>
      <c r="AC6" s="696" t="s">
        <v>85</v>
      </c>
      <c r="AD6" s="696" t="s">
        <v>136</v>
      </c>
      <c r="AE6" s="696" t="s">
        <v>90</v>
      </c>
      <c r="AF6" s="988"/>
      <c r="AG6" s="988"/>
    </row>
    <row r="7" spans="1:33" s="330" customFormat="1" ht="21" customHeight="1" thickBot="1" x14ac:dyDescent="0.3">
      <c r="A7" s="989"/>
      <c r="B7" s="989"/>
      <c r="C7" s="699" t="s">
        <v>9</v>
      </c>
      <c r="D7" s="699" t="s">
        <v>10</v>
      </c>
      <c r="E7" s="699" t="s">
        <v>9</v>
      </c>
      <c r="F7" s="699" t="s">
        <v>10</v>
      </c>
      <c r="G7" s="699" t="s">
        <v>9</v>
      </c>
      <c r="H7" s="699" t="s">
        <v>10</v>
      </c>
      <c r="I7" s="699" t="s">
        <v>9</v>
      </c>
      <c r="J7" s="747" t="s">
        <v>10</v>
      </c>
      <c r="K7" s="747" t="s">
        <v>9</v>
      </c>
      <c r="L7" s="747" t="s">
        <v>10</v>
      </c>
      <c r="M7" s="747" t="s">
        <v>9</v>
      </c>
      <c r="N7" s="747" t="s">
        <v>10</v>
      </c>
      <c r="O7" s="989"/>
      <c r="P7" s="989"/>
      <c r="Q7" s="989"/>
      <c r="R7" s="989"/>
      <c r="S7" s="747" t="s">
        <v>9</v>
      </c>
      <c r="T7" s="747" t="s">
        <v>10</v>
      </c>
      <c r="U7" s="747" t="s">
        <v>9</v>
      </c>
      <c r="V7" s="747" t="s">
        <v>10</v>
      </c>
      <c r="W7" s="747" t="s">
        <v>9</v>
      </c>
      <c r="X7" s="747" t="s">
        <v>10</v>
      </c>
      <c r="Y7" s="747" t="s">
        <v>9</v>
      </c>
      <c r="Z7" s="747" t="s">
        <v>10</v>
      </c>
      <c r="AA7" s="747" t="s">
        <v>9</v>
      </c>
      <c r="AB7" s="747" t="s">
        <v>10</v>
      </c>
      <c r="AC7" s="747" t="s">
        <v>9</v>
      </c>
      <c r="AD7" s="747" t="s">
        <v>10</v>
      </c>
      <c r="AE7" s="747" t="s">
        <v>12</v>
      </c>
      <c r="AF7" s="989"/>
      <c r="AG7" s="989"/>
    </row>
    <row r="8" spans="1:33" ht="21" customHeight="1" x14ac:dyDescent="0.2">
      <c r="A8" s="992" t="s">
        <v>533</v>
      </c>
      <c r="B8" s="992"/>
      <c r="C8" s="689">
        <v>2251</v>
      </c>
      <c r="D8" s="689">
        <v>708</v>
      </c>
      <c r="E8" s="689">
        <v>1259</v>
      </c>
      <c r="F8" s="689">
        <v>476</v>
      </c>
      <c r="G8" s="689">
        <v>15177</v>
      </c>
      <c r="H8" s="689">
        <v>15810</v>
      </c>
      <c r="I8" s="689">
        <v>411</v>
      </c>
      <c r="J8" s="689">
        <v>277</v>
      </c>
      <c r="K8" s="689">
        <v>313</v>
      </c>
      <c r="L8" s="689">
        <v>75</v>
      </c>
      <c r="M8" s="689">
        <v>385</v>
      </c>
      <c r="N8" s="689">
        <v>134</v>
      </c>
      <c r="O8" s="991" t="s">
        <v>743</v>
      </c>
      <c r="P8" s="991"/>
      <c r="Q8" s="992" t="s">
        <v>533</v>
      </c>
      <c r="R8" s="992"/>
      <c r="S8" s="689">
        <v>153</v>
      </c>
      <c r="T8" s="689">
        <v>33</v>
      </c>
      <c r="U8" s="689">
        <v>187</v>
      </c>
      <c r="V8" s="689">
        <v>36</v>
      </c>
      <c r="W8" s="689">
        <v>3040</v>
      </c>
      <c r="X8" s="689">
        <v>3657</v>
      </c>
      <c r="Y8" s="689">
        <v>1365</v>
      </c>
      <c r="Z8" s="689">
        <v>563</v>
      </c>
      <c r="AA8" s="689">
        <v>3967</v>
      </c>
      <c r="AB8" s="689">
        <v>2185</v>
      </c>
      <c r="AC8" s="689">
        <f>SUM(C8,E8,G8,I8,K8,M8,S8,U8,W8,Y8,AA8)</f>
        <v>28508</v>
      </c>
      <c r="AD8" s="689">
        <f>SUM(D8,F8,H8,J8,L8,N8,T8,V8,X8,Z8,AB8)</f>
        <v>23954</v>
      </c>
      <c r="AE8" s="689">
        <f>SUM(AC8:AD8)</f>
        <v>52462</v>
      </c>
      <c r="AF8" s="991" t="s">
        <v>743</v>
      </c>
      <c r="AG8" s="991"/>
    </row>
    <row r="9" spans="1:33" ht="21" customHeight="1" x14ac:dyDescent="0.2">
      <c r="A9" s="993" t="s">
        <v>14</v>
      </c>
      <c r="B9" s="993"/>
      <c r="C9" s="689">
        <v>19400</v>
      </c>
      <c r="D9" s="689">
        <v>17052</v>
      </c>
      <c r="E9" s="689">
        <v>17304</v>
      </c>
      <c r="F9" s="689">
        <v>13126</v>
      </c>
      <c r="G9" s="689">
        <v>7405</v>
      </c>
      <c r="H9" s="689">
        <v>3730</v>
      </c>
      <c r="I9" s="689">
        <v>7300</v>
      </c>
      <c r="J9" s="689">
        <v>4700</v>
      </c>
      <c r="K9" s="689">
        <v>5295</v>
      </c>
      <c r="L9" s="689">
        <v>2952</v>
      </c>
      <c r="M9" s="689">
        <v>2426</v>
      </c>
      <c r="N9" s="689">
        <v>1295</v>
      </c>
      <c r="O9" s="994" t="s">
        <v>15</v>
      </c>
      <c r="P9" s="994"/>
      <c r="Q9" s="993" t="s">
        <v>14</v>
      </c>
      <c r="R9" s="993"/>
      <c r="S9" s="689">
        <v>2426</v>
      </c>
      <c r="T9" s="689">
        <v>1808</v>
      </c>
      <c r="U9" s="689">
        <v>3640</v>
      </c>
      <c r="V9" s="689">
        <v>1317</v>
      </c>
      <c r="W9" s="689">
        <v>2794</v>
      </c>
      <c r="X9" s="689">
        <v>2500</v>
      </c>
      <c r="Y9" s="689">
        <v>3208</v>
      </c>
      <c r="Z9" s="689">
        <v>1820</v>
      </c>
      <c r="AA9" s="689">
        <v>5332</v>
      </c>
      <c r="AB9" s="689">
        <v>1881</v>
      </c>
      <c r="AC9" s="689">
        <f t="shared" ref="AC9:AC28" si="0">SUM(C9,E9,G9,I9,K9,M9,S9,U9,W9,Y9,AA9)</f>
        <v>76530</v>
      </c>
      <c r="AD9" s="689">
        <f t="shared" ref="AD9:AD28" si="1">SUM(D9,F9,H9,J9,L9,N9,T9,V9,X9,Z9,AB9)</f>
        <v>52181</v>
      </c>
      <c r="AE9" s="689">
        <f t="shared" ref="AE9:AE28" si="2">SUM(AC9:AD9)</f>
        <v>128711</v>
      </c>
      <c r="AF9" s="994" t="s">
        <v>15</v>
      </c>
      <c r="AG9" s="994"/>
    </row>
    <row r="10" spans="1:33" ht="21" customHeight="1" x14ac:dyDescent="0.2">
      <c r="A10" s="995" t="s">
        <v>16</v>
      </c>
      <c r="B10" s="995"/>
      <c r="C10" s="689">
        <v>9719</v>
      </c>
      <c r="D10" s="689">
        <v>8879</v>
      </c>
      <c r="E10" s="689">
        <v>8043</v>
      </c>
      <c r="F10" s="689">
        <v>7173</v>
      </c>
      <c r="G10" s="689">
        <v>6098</v>
      </c>
      <c r="H10" s="689">
        <v>6006</v>
      </c>
      <c r="I10" s="689">
        <v>3480</v>
      </c>
      <c r="J10" s="689">
        <v>4070</v>
      </c>
      <c r="K10" s="689">
        <v>1472</v>
      </c>
      <c r="L10" s="689">
        <v>1853</v>
      </c>
      <c r="M10" s="689">
        <v>1995</v>
      </c>
      <c r="N10" s="689">
        <v>2608</v>
      </c>
      <c r="O10" s="996" t="s">
        <v>17</v>
      </c>
      <c r="P10" s="996"/>
      <c r="Q10" s="995" t="s">
        <v>16</v>
      </c>
      <c r="R10" s="995"/>
      <c r="S10" s="689">
        <v>1361</v>
      </c>
      <c r="T10" s="689">
        <v>1149</v>
      </c>
      <c r="U10" s="689">
        <v>1697</v>
      </c>
      <c r="V10" s="689">
        <v>2031</v>
      </c>
      <c r="W10" s="689">
        <v>1354</v>
      </c>
      <c r="X10" s="689">
        <v>2111</v>
      </c>
      <c r="Y10" s="689">
        <v>1398</v>
      </c>
      <c r="Z10" s="689">
        <v>1021</v>
      </c>
      <c r="AA10" s="689">
        <v>1334</v>
      </c>
      <c r="AB10" s="689">
        <v>1572</v>
      </c>
      <c r="AC10" s="689">
        <f t="shared" si="0"/>
        <v>37951</v>
      </c>
      <c r="AD10" s="689">
        <f t="shared" si="1"/>
        <v>38473</v>
      </c>
      <c r="AE10" s="689">
        <f t="shared" si="2"/>
        <v>76424</v>
      </c>
      <c r="AF10" s="996" t="s">
        <v>17</v>
      </c>
      <c r="AG10" s="996"/>
    </row>
    <row r="11" spans="1:33" ht="21" customHeight="1" x14ac:dyDescent="0.2">
      <c r="A11" s="995" t="s">
        <v>18</v>
      </c>
      <c r="B11" s="995"/>
      <c r="C11" s="689">
        <v>14138</v>
      </c>
      <c r="D11" s="689">
        <v>13313</v>
      </c>
      <c r="E11" s="689">
        <v>11894</v>
      </c>
      <c r="F11" s="689">
        <v>11433</v>
      </c>
      <c r="G11" s="689">
        <v>8210</v>
      </c>
      <c r="H11" s="689">
        <v>8751</v>
      </c>
      <c r="I11" s="689">
        <v>4207</v>
      </c>
      <c r="J11" s="689">
        <v>5120</v>
      </c>
      <c r="K11" s="689">
        <v>2940</v>
      </c>
      <c r="L11" s="689">
        <v>3016</v>
      </c>
      <c r="M11" s="689">
        <v>2680</v>
      </c>
      <c r="N11" s="689">
        <v>3281</v>
      </c>
      <c r="O11" s="996" t="s">
        <v>19</v>
      </c>
      <c r="P11" s="996"/>
      <c r="Q11" s="995" t="s">
        <v>18</v>
      </c>
      <c r="R11" s="995"/>
      <c r="S11" s="689">
        <v>1432</v>
      </c>
      <c r="T11" s="689">
        <v>977</v>
      </c>
      <c r="U11" s="689">
        <v>3098</v>
      </c>
      <c r="V11" s="689">
        <v>2958</v>
      </c>
      <c r="W11" s="689">
        <v>1857</v>
      </c>
      <c r="X11" s="689">
        <v>2148</v>
      </c>
      <c r="Y11" s="689">
        <v>823</v>
      </c>
      <c r="Z11" s="689">
        <v>599</v>
      </c>
      <c r="AA11" s="689">
        <v>2419</v>
      </c>
      <c r="AB11" s="689">
        <v>2577</v>
      </c>
      <c r="AC11" s="689">
        <f t="shared" si="0"/>
        <v>53698</v>
      </c>
      <c r="AD11" s="689">
        <f t="shared" si="1"/>
        <v>54173</v>
      </c>
      <c r="AE11" s="689">
        <f t="shared" si="2"/>
        <v>107871</v>
      </c>
      <c r="AF11" s="996" t="s">
        <v>19</v>
      </c>
      <c r="AG11" s="996"/>
    </row>
    <row r="12" spans="1:33" ht="21" customHeight="1" x14ac:dyDescent="0.2">
      <c r="A12" s="997" t="s">
        <v>20</v>
      </c>
      <c r="B12" s="682" t="s">
        <v>399</v>
      </c>
      <c r="C12" s="689">
        <v>11501</v>
      </c>
      <c r="D12" s="689">
        <v>10855</v>
      </c>
      <c r="E12" s="689">
        <v>8751</v>
      </c>
      <c r="F12" s="689">
        <v>8671</v>
      </c>
      <c r="G12" s="689">
        <v>6308</v>
      </c>
      <c r="H12" s="689">
        <v>7589</v>
      </c>
      <c r="I12" s="689">
        <v>3007</v>
      </c>
      <c r="J12" s="689">
        <v>3808</v>
      </c>
      <c r="K12" s="689">
        <v>2294</v>
      </c>
      <c r="L12" s="689">
        <v>2686</v>
      </c>
      <c r="M12" s="689">
        <v>1232</v>
      </c>
      <c r="N12" s="689">
        <v>849</v>
      </c>
      <c r="O12" s="674" t="s">
        <v>43</v>
      </c>
      <c r="P12" s="1000" t="s">
        <v>380</v>
      </c>
      <c r="Q12" s="997" t="s">
        <v>20</v>
      </c>
      <c r="R12" s="682" t="s">
        <v>399</v>
      </c>
      <c r="S12" s="689">
        <v>1518</v>
      </c>
      <c r="T12" s="689">
        <v>2485</v>
      </c>
      <c r="U12" s="689">
        <v>2255</v>
      </c>
      <c r="V12" s="689">
        <v>2690</v>
      </c>
      <c r="W12" s="689">
        <v>942</v>
      </c>
      <c r="X12" s="689">
        <v>720</v>
      </c>
      <c r="Y12" s="689">
        <v>1260</v>
      </c>
      <c r="Z12" s="689">
        <v>1975</v>
      </c>
      <c r="AA12" s="689">
        <v>1858</v>
      </c>
      <c r="AB12" s="689">
        <v>2283</v>
      </c>
      <c r="AC12" s="689">
        <f t="shared" si="0"/>
        <v>40926</v>
      </c>
      <c r="AD12" s="689">
        <f t="shared" si="1"/>
        <v>44611</v>
      </c>
      <c r="AE12" s="689">
        <f t="shared" si="2"/>
        <v>85537</v>
      </c>
      <c r="AF12" s="674" t="s">
        <v>43</v>
      </c>
      <c r="AG12" s="1000" t="s">
        <v>380</v>
      </c>
    </row>
    <row r="13" spans="1:33" ht="21" customHeight="1" x14ac:dyDescent="0.2">
      <c r="A13" s="998"/>
      <c r="B13" s="682" t="s">
        <v>400</v>
      </c>
      <c r="C13" s="689">
        <v>20312</v>
      </c>
      <c r="D13" s="689">
        <v>17378</v>
      </c>
      <c r="E13" s="689">
        <v>14963</v>
      </c>
      <c r="F13" s="689">
        <v>13458</v>
      </c>
      <c r="G13" s="689">
        <v>12024</v>
      </c>
      <c r="H13" s="689">
        <v>11640</v>
      </c>
      <c r="I13" s="689">
        <v>4578</v>
      </c>
      <c r="J13" s="689">
        <v>5508</v>
      </c>
      <c r="K13" s="689">
        <v>3978</v>
      </c>
      <c r="L13" s="689">
        <v>4024</v>
      </c>
      <c r="M13" s="689">
        <v>2149</v>
      </c>
      <c r="N13" s="689">
        <v>3693</v>
      </c>
      <c r="O13" s="674" t="s">
        <v>44</v>
      </c>
      <c r="P13" s="1001"/>
      <c r="Q13" s="998"/>
      <c r="R13" s="682" t="s">
        <v>400</v>
      </c>
      <c r="S13" s="689">
        <v>2066</v>
      </c>
      <c r="T13" s="689">
        <v>1318</v>
      </c>
      <c r="U13" s="689">
        <v>3178</v>
      </c>
      <c r="V13" s="689">
        <v>3938</v>
      </c>
      <c r="W13" s="689">
        <v>1806</v>
      </c>
      <c r="X13" s="689">
        <v>2975</v>
      </c>
      <c r="Y13" s="689">
        <v>1858</v>
      </c>
      <c r="Z13" s="689">
        <v>926</v>
      </c>
      <c r="AA13" s="689">
        <v>3013</v>
      </c>
      <c r="AB13" s="689">
        <v>2976</v>
      </c>
      <c r="AC13" s="689">
        <f t="shared" si="0"/>
        <v>69925</v>
      </c>
      <c r="AD13" s="689">
        <f t="shared" si="1"/>
        <v>67834</v>
      </c>
      <c r="AE13" s="689">
        <f t="shared" si="2"/>
        <v>137759</v>
      </c>
      <c r="AF13" s="674" t="s">
        <v>44</v>
      </c>
      <c r="AG13" s="1001"/>
    </row>
    <row r="14" spans="1:33" ht="21" customHeight="1" x14ac:dyDescent="0.2">
      <c r="A14" s="998"/>
      <c r="B14" s="682" t="s">
        <v>401</v>
      </c>
      <c r="C14" s="689">
        <v>8092</v>
      </c>
      <c r="D14" s="689">
        <v>7325</v>
      </c>
      <c r="E14" s="689">
        <v>5898</v>
      </c>
      <c r="F14" s="689">
        <v>5326</v>
      </c>
      <c r="G14" s="689">
        <v>3999</v>
      </c>
      <c r="H14" s="689">
        <v>4038</v>
      </c>
      <c r="I14" s="689">
        <v>1890</v>
      </c>
      <c r="J14" s="689">
        <v>2077</v>
      </c>
      <c r="K14" s="689">
        <v>1646</v>
      </c>
      <c r="L14" s="689">
        <v>1542</v>
      </c>
      <c r="M14" s="689">
        <v>870</v>
      </c>
      <c r="N14" s="689">
        <v>1469</v>
      </c>
      <c r="O14" s="674" t="s">
        <v>45</v>
      </c>
      <c r="P14" s="1001"/>
      <c r="Q14" s="998"/>
      <c r="R14" s="682" t="s">
        <v>401</v>
      </c>
      <c r="S14" s="689">
        <v>437</v>
      </c>
      <c r="T14" s="689">
        <v>166</v>
      </c>
      <c r="U14" s="689">
        <v>1631</v>
      </c>
      <c r="V14" s="689">
        <v>1430</v>
      </c>
      <c r="W14" s="689">
        <v>786</v>
      </c>
      <c r="X14" s="689">
        <v>1064</v>
      </c>
      <c r="Y14" s="689">
        <v>392</v>
      </c>
      <c r="Z14" s="689">
        <v>266</v>
      </c>
      <c r="AA14" s="689">
        <v>977</v>
      </c>
      <c r="AB14" s="689">
        <v>997</v>
      </c>
      <c r="AC14" s="689">
        <f t="shared" si="0"/>
        <v>26618</v>
      </c>
      <c r="AD14" s="689">
        <f t="shared" si="1"/>
        <v>25700</v>
      </c>
      <c r="AE14" s="689">
        <f t="shared" si="2"/>
        <v>52318</v>
      </c>
      <c r="AF14" s="674" t="s">
        <v>45</v>
      </c>
      <c r="AG14" s="1001"/>
    </row>
    <row r="15" spans="1:33" ht="21" customHeight="1" x14ac:dyDescent="0.2">
      <c r="A15" s="998"/>
      <c r="B15" s="682" t="s">
        <v>382</v>
      </c>
      <c r="C15" s="689">
        <v>8824</v>
      </c>
      <c r="D15" s="689">
        <v>7193</v>
      </c>
      <c r="E15" s="689">
        <v>6818</v>
      </c>
      <c r="F15" s="689">
        <v>5878</v>
      </c>
      <c r="G15" s="689">
        <v>4855</v>
      </c>
      <c r="H15" s="689">
        <v>5053</v>
      </c>
      <c r="I15" s="689">
        <v>2892</v>
      </c>
      <c r="J15" s="689">
        <v>3189</v>
      </c>
      <c r="K15" s="689">
        <v>1520</v>
      </c>
      <c r="L15" s="689">
        <v>1533</v>
      </c>
      <c r="M15" s="689">
        <v>1463</v>
      </c>
      <c r="N15" s="689">
        <v>2263</v>
      </c>
      <c r="O15" s="674" t="s">
        <v>46</v>
      </c>
      <c r="P15" s="1001"/>
      <c r="Q15" s="998"/>
      <c r="R15" s="682" t="s">
        <v>382</v>
      </c>
      <c r="S15" s="689">
        <v>1217</v>
      </c>
      <c r="T15" s="689">
        <v>680</v>
      </c>
      <c r="U15" s="689">
        <v>1377</v>
      </c>
      <c r="V15" s="689">
        <v>1455</v>
      </c>
      <c r="W15" s="689">
        <v>1321</v>
      </c>
      <c r="X15" s="689">
        <v>1828</v>
      </c>
      <c r="Y15" s="689">
        <v>996</v>
      </c>
      <c r="Z15" s="689">
        <v>675</v>
      </c>
      <c r="AA15" s="689">
        <v>1379</v>
      </c>
      <c r="AB15" s="689">
        <v>1399</v>
      </c>
      <c r="AC15" s="689">
        <f t="shared" si="0"/>
        <v>32662</v>
      </c>
      <c r="AD15" s="689">
        <f t="shared" si="1"/>
        <v>31146</v>
      </c>
      <c r="AE15" s="689">
        <f t="shared" si="2"/>
        <v>63808</v>
      </c>
      <c r="AF15" s="674" t="s">
        <v>46</v>
      </c>
      <c r="AG15" s="1001"/>
    </row>
    <row r="16" spans="1:33" ht="21" customHeight="1" x14ac:dyDescent="0.2">
      <c r="A16" s="998"/>
      <c r="B16" s="682" t="s">
        <v>383</v>
      </c>
      <c r="C16" s="689">
        <v>15516</v>
      </c>
      <c r="D16" s="689">
        <v>14132</v>
      </c>
      <c r="E16" s="689">
        <v>11926</v>
      </c>
      <c r="F16" s="689">
        <v>11168</v>
      </c>
      <c r="G16" s="689">
        <v>6438</v>
      </c>
      <c r="H16" s="689">
        <v>8392</v>
      </c>
      <c r="I16" s="689">
        <v>4058</v>
      </c>
      <c r="J16" s="689">
        <v>4952</v>
      </c>
      <c r="K16" s="689">
        <v>2965</v>
      </c>
      <c r="L16" s="689">
        <v>3387</v>
      </c>
      <c r="M16" s="689">
        <v>1643</v>
      </c>
      <c r="N16" s="689">
        <v>2971</v>
      </c>
      <c r="O16" s="674" t="s">
        <v>47</v>
      </c>
      <c r="P16" s="1001"/>
      <c r="Q16" s="998"/>
      <c r="R16" s="682" t="s">
        <v>383</v>
      </c>
      <c r="S16" s="689">
        <v>1650</v>
      </c>
      <c r="T16" s="689">
        <v>1124</v>
      </c>
      <c r="U16" s="689">
        <v>2775</v>
      </c>
      <c r="V16" s="689">
        <v>3069</v>
      </c>
      <c r="W16" s="689">
        <v>1280</v>
      </c>
      <c r="X16" s="689">
        <v>2388</v>
      </c>
      <c r="Y16" s="689">
        <v>1274</v>
      </c>
      <c r="Z16" s="689">
        <v>879</v>
      </c>
      <c r="AA16" s="689">
        <v>2188</v>
      </c>
      <c r="AB16" s="689">
        <v>2594</v>
      </c>
      <c r="AC16" s="689">
        <f t="shared" si="0"/>
        <v>51713</v>
      </c>
      <c r="AD16" s="689">
        <f t="shared" si="1"/>
        <v>55056</v>
      </c>
      <c r="AE16" s="689">
        <f t="shared" si="2"/>
        <v>106769</v>
      </c>
      <c r="AF16" s="674" t="s">
        <v>47</v>
      </c>
      <c r="AG16" s="1001"/>
    </row>
    <row r="17" spans="1:33" ht="21" customHeight="1" x14ac:dyDescent="0.2">
      <c r="A17" s="999"/>
      <c r="B17" s="682" t="s">
        <v>384</v>
      </c>
      <c r="C17" s="689">
        <v>8595</v>
      </c>
      <c r="D17" s="689">
        <v>8240</v>
      </c>
      <c r="E17" s="689">
        <v>6762</v>
      </c>
      <c r="F17" s="689">
        <v>7005</v>
      </c>
      <c r="G17" s="689">
        <v>3921</v>
      </c>
      <c r="H17" s="689">
        <v>5108</v>
      </c>
      <c r="I17" s="689">
        <v>2240</v>
      </c>
      <c r="J17" s="689">
        <v>2921</v>
      </c>
      <c r="K17" s="689">
        <v>1803</v>
      </c>
      <c r="L17" s="689">
        <v>1921</v>
      </c>
      <c r="M17" s="689">
        <v>1145</v>
      </c>
      <c r="N17" s="689">
        <v>2059</v>
      </c>
      <c r="O17" s="674" t="s">
        <v>48</v>
      </c>
      <c r="P17" s="1002"/>
      <c r="Q17" s="999"/>
      <c r="R17" s="682" t="s">
        <v>384</v>
      </c>
      <c r="S17" s="689">
        <v>841</v>
      </c>
      <c r="T17" s="689">
        <v>550</v>
      </c>
      <c r="U17" s="689">
        <v>1577</v>
      </c>
      <c r="V17" s="689">
        <v>1742</v>
      </c>
      <c r="W17" s="689">
        <v>768</v>
      </c>
      <c r="X17" s="689">
        <v>1423</v>
      </c>
      <c r="Y17" s="689">
        <v>564</v>
      </c>
      <c r="Z17" s="689">
        <v>421</v>
      </c>
      <c r="AA17" s="689">
        <v>1269</v>
      </c>
      <c r="AB17" s="689">
        <v>1478</v>
      </c>
      <c r="AC17" s="689">
        <f t="shared" si="0"/>
        <v>29485</v>
      </c>
      <c r="AD17" s="689">
        <f t="shared" si="1"/>
        <v>32868</v>
      </c>
      <c r="AE17" s="689">
        <f t="shared" si="2"/>
        <v>62353</v>
      </c>
      <c r="AF17" s="674" t="s">
        <v>48</v>
      </c>
      <c r="AG17" s="1002"/>
    </row>
    <row r="18" spans="1:33" ht="21" customHeight="1" x14ac:dyDescent="0.2">
      <c r="A18" s="995" t="s">
        <v>397</v>
      </c>
      <c r="B18" s="995"/>
      <c r="C18" s="689">
        <v>9919</v>
      </c>
      <c r="D18" s="689">
        <v>8014</v>
      </c>
      <c r="E18" s="689">
        <v>8814</v>
      </c>
      <c r="F18" s="689">
        <v>7525</v>
      </c>
      <c r="G18" s="689">
        <v>6281</v>
      </c>
      <c r="H18" s="689">
        <v>6511</v>
      </c>
      <c r="I18" s="689">
        <v>2639</v>
      </c>
      <c r="J18" s="689">
        <v>3224</v>
      </c>
      <c r="K18" s="689">
        <v>1844</v>
      </c>
      <c r="L18" s="689">
        <v>1388</v>
      </c>
      <c r="M18" s="689">
        <v>2077</v>
      </c>
      <c r="N18" s="689">
        <v>2479</v>
      </c>
      <c r="O18" s="996" t="s">
        <v>438</v>
      </c>
      <c r="P18" s="996"/>
      <c r="Q18" s="995" t="s">
        <v>397</v>
      </c>
      <c r="R18" s="995"/>
      <c r="S18" s="689">
        <v>781</v>
      </c>
      <c r="T18" s="689">
        <v>202</v>
      </c>
      <c r="U18" s="689">
        <v>1706</v>
      </c>
      <c r="V18" s="689">
        <v>1455</v>
      </c>
      <c r="W18" s="689">
        <v>1344</v>
      </c>
      <c r="X18" s="689">
        <v>1825</v>
      </c>
      <c r="Y18" s="689">
        <v>558</v>
      </c>
      <c r="Z18" s="689">
        <v>258</v>
      </c>
      <c r="AA18" s="689">
        <v>1632</v>
      </c>
      <c r="AB18" s="689">
        <v>1874</v>
      </c>
      <c r="AC18" s="689">
        <f t="shared" si="0"/>
        <v>37595</v>
      </c>
      <c r="AD18" s="689">
        <f t="shared" si="1"/>
        <v>34755</v>
      </c>
      <c r="AE18" s="689">
        <f t="shared" si="2"/>
        <v>72350</v>
      </c>
      <c r="AF18" s="996" t="s">
        <v>438</v>
      </c>
      <c r="AG18" s="996"/>
    </row>
    <row r="19" spans="1:33" ht="21" customHeight="1" x14ac:dyDescent="0.2">
      <c r="A19" s="995" t="s">
        <v>22</v>
      </c>
      <c r="B19" s="995"/>
      <c r="C19" s="689">
        <v>22620</v>
      </c>
      <c r="D19" s="689">
        <v>16563</v>
      </c>
      <c r="E19" s="689">
        <v>16311</v>
      </c>
      <c r="F19" s="689">
        <v>13191</v>
      </c>
      <c r="G19" s="689">
        <v>8305</v>
      </c>
      <c r="H19" s="689">
        <v>9776</v>
      </c>
      <c r="I19" s="689">
        <v>6957</v>
      </c>
      <c r="J19" s="689">
        <v>7028</v>
      </c>
      <c r="K19" s="689">
        <v>3192</v>
      </c>
      <c r="L19" s="689">
        <v>2546</v>
      </c>
      <c r="M19" s="689">
        <v>4193</v>
      </c>
      <c r="N19" s="689">
        <v>4736</v>
      </c>
      <c r="O19" s="996" t="s">
        <v>49</v>
      </c>
      <c r="P19" s="996"/>
      <c r="Q19" s="995" t="s">
        <v>22</v>
      </c>
      <c r="R19" s="995"/>
      <c r="S19" s="689">
        <v>2853</v>
      </c>
      <c r="T19" s="689">
        <v>1992</v>
      </c>
      <c r="U19" s="689">
        <v>3501</v>
      </c>
      <c r="V19" s="689">
        <v>2655</v>
      </c>
      <c r="W19" s="689">
        <v>2972</v>
      </c>
      <c r="X19" s="689">
        <v>3666</v>
      </c>
      <c r="Y19" s="689">
        <v>1391</v>
      </c>
      <c r="Z19" s="689">
        <v>1250</v>
      </c>
      <c r="AA19" s="689">
        <v>2970</v>
      </c>
      <c r="AB19" s="689">
        <v>2389</v>
      </c>
      <c r="AC19" s="689">
        <f t="shared" si="0"/>
        <v>75265</v>
      </c>
      <c r="AD19" s="689">
        <f t="shared" si="1"/>
        <v>65792</v>
      </c>
      <c r="AE19" s="689">
        <f t="shared" si="2"/>
        <v>141057</v>
      </c>
      <c r="AF19" s="996" t="s">
        <v>49</v>
      </c>
      <c r="AG19" s="996"/>
    </row>
    <row r="20" spans="1:33" ht="21" customHeight="1" x14ac:dyDescent="0.2">
      <c r="A20" s="995" t="s">
        <v>23</v>
      </c>
      <c r="B20" s="995"/>
      <c r="C20" s="689">
        <v>9969</v>
      </c>
      <c r="D20" s="689">
        <v>9888</v>
      </c>
      <c r="E20" s="689">
        <v>7728</v>
      </c>
      <c r="F20" s="689">
        <v>8069</v>
      </c>
      <c r="G20" s="689">
        <v>4943</v>
      </c>
      <c r="H20" s="689">
        <v>6443</v>
      </c>
      <c r="I20" s="689">
        <v>3551</v>
      </c>
      <c r="J20" s="689">
        <v>4565</v>
      </c>
      <c r="K20" s="689">
        <v>1225</v>
      </c>
      <c r="L20" s="689">
        <v>1632</v>
      </c>
      <c r="M20" s="689">
        <v>1862</v>
      </c>
      <c r="N20" s="689">
        <v>2656</v>
      </c>
      <c r="O20" s="996" t="s">
        <v>24</v>
      </c>
      <c r="P20" s="996"/>
      <c r="Q20" s="995" t="s">
        <v>23</v>
      </c>
      <c r="R20" s="995"/>
      <c r="S20" s="689">
        <v>1740</v>
      </c>
      <c r="T20" s="689">
        <v>1536</v>
      </c>
      <c r="U20" s="689">
        <v>1295</v>
      </c>
      <c r="V20" s="689">
        <v>1519</v>
      </c>
      <c r="W20" s="689">
        <v>1438</v>
      </c>
      <c r="X20" s="689">
        <v>2138</v>
      </c>
      <c r="Y20" s="689">
        <v>1216</v>
      </c>
      <c r="Z20" s="689">
        <v>1007</v>
      </c>
      <c r="AA20" s="689">
        <v>1294</v>
      </c>
      <c r="AB20" s="689">
        <v>1259</v>
      </c>
      <c r="AC20" s="689">
        <f t="shared" si="0"/>
        <v>36261</v>
      </c>
      <c r="AD20" s="689">
        <f t="shared" si="1"/>
        <v>40712</v>
      </c>
      <c r="AE20" s="689">
        <f t="shared" si="2"/>
        <v>76973</v>
      </c>
      <c r="AF20" s="996" t="s">
        <v>24</v>
      </c>
      <c r="AG20" s="996"/>
    </row>
    <row r="21" spans="1:33" ht="21" customHeight="1" x14ac:dyDescent="0.2">
      <c r="A21" s="995" t="s">
        <v>25</v>
      </c>
      <c r="B21" s="995"/>
      <c r="C21" s="689">
        <v>11856</v>
      </c>
      <c r="D21" s="689">
        <v>12106</v>
      </c>
      <c r="E21" s="689">
        <v>9840</v>
      </c>
      <c r="F21" s="689">
        <v>9795</v>
      </c>
      <c r="G21" s="689">
        <v>6225</v>
      </c>
      <c r="H21" s="689">
        <v>7834</v>
      </c>
      <c r="I21" s="689">
        <v>4034</v>
      </c>
      <c r="J21" s="689">
        <v>5106</v>
      </c>
      <c r="K21" s="689">
        <v>1774</v>
      </c>
      <c r="L21" s="689">
        <v>1832</v>
      </c>
      <c r="M21" s="689">
        <v>2648</v>
      </c>
      <c r="N21" s="689">
        <v>3460</v>
      </c>
      <c r="O21" s="996" t="s">
        <v>50</v>
      </c>
      <c r="P21" s="996"/>
      <c r="Q21" s="995" t="s">
        <v>25</v>
      </c>
      <c r="R21" s="995"/>
      <c r="S21" s="689">
        <v>1724</v>
      </c>
      <c r="T21" s="689">
        <v>1121</v>
      </c>
      <c r="U21" s="689">
        <v>1774</v>
      </c>
      <c r="V21" s="689">
        <v>1567</v>
      </c>
      <c r="W21" s="689">
        <v>1519</v>
      </c>
      <c r="X21" s="689">
        <v>1657</v>
      </c>
      <c r="Y21" s="689">
        <v>979</v>
      </c>
      <c r="Z21" s="689">
        <v>641</v>
      </c>
      <c r="AA21" s="689">
        <v>1450</v>
      </c>
      <c r="AB21" s="689">
        <v>1326</v>
      </c>
      <c r="AC21" s="689">
        <f t="shared" si="0"/>
        <v>43823</v>
      </c>
      <c r="AD21" s="689">
        <f t="shared" si="1"/>
        <v>46445</v>
      </c>
      <c r="AE21" s="689">
        <f t="shared" si="2"/>
        <v>90268</v>
      </c>
      <c r="AF21" s="996" t="s">
        <v>50</v>
      </c>
      <c r="AG21" s="996"/>
    </row>
    <row r="22" spans="1:33" ht="21" customHeight="1" x14ac:dyDescent="0.2">
      <c r="A22" s="995" t="s">
        <v>64</v>
      </c>
      <c r="B22" s="995"/>
      <c r="C22" s="689">
        <v>13981</v>
      </c>
      <c r="D22" s="689">
        <v>11331</v>
      </c>
      <c r="E22" s="689">
        <v>9834</v>
      </c>
      <c r="F22" s="689">
        <v>9374</v>
      </c>
      <c r="G22" s="689">
        <v>5627</v>
      </c>
      <c r="H22" s="689">
        <v>6860</v>
      </c>
      <c r="I22" s="689">
        <v>4287</v>
      </c>
      <c r="J22" s="689">
        <v>5362</v>
      </c>
      <c r="K22" s="689">
        <v>1449</v>
      </c>
      <c r="L22" s="689">
        <v>1246</v>
      </c>
      <c r="M22" s="689">
        <v>2523</v>
      </c>
      <c r="N22" s="689">
        <v>3346</v>
      </c>
      <c r="O22" s="996" t="s">
        <v>51</v>
      </c>
      <c r="P22" s="996"/>
      <c r="Q22" s="995" t="s">
        <v>64</v>
      </c>
      <c r="R22" s="995"/>
      <c r="S22" s="689">
        <v>1764</v>
      </c>
      <c r="T22" s="689">
        <v>1354</v>
      </c>
      <c r="U22" s="689">
        <v>1523</v>
      </c>
      <c r="V22" s="689">
        <v>1210</v>
      </c>
      <c r="W22" s="689">
        <v>1920</v>
      </c>
      <c r="X22" s="689">
        <v>2594</v>
      </c>
      <c r="Y22" s="689">
        <v>904</v>
      </c>
      <c r="Z22" s="689">
        <v>719</v>
      </c>
      <c r="AA22" s="689">
        <v>1320</v>
      </c>
      <c r="AB22" s="689">
        <v>1016</v>
      </c>
      <c r="AC22" s="689">
        <f t="shared" si="0"/>
        <v>45132</v>
      </c>
      <c r="AD22" s="689">
        <f t="shared" si="1"/>
        <v>44412</v>
      </c>
      <c r="AE22" s="689">
        <f t="shared" si="2"/>
        <v>89544</v>
      </c>
      <c r="AF22" s="996" t="s">
        <v>51</v>
      </c>
      <c r="AG22" s="996"/>
    </row>
    <row r="23" spans="1:33" ht="21" customHeight="1" x14ac:dyDescent="0.2">
      <c r="A23" s="995" t="s">
        <v>27</v>
      </c>
      <c r="B23" s="995"/>
      <c r="C23" s="689">
        <v>6787</v>
      </c>
      <c r="D23" s="689">
        <v>5309</v>
      </c>
      <c r="E23" s="689">
        <v>5382</v>
      </c>
      <c r="F23" s="689">
        <v>4367</v>
      </c>
      <c r="G23" s="689">
        <v>2463</v>
      </c>
      <c r="H23" s="689">
        <v>2764</v>
      </c>
      <c r="I23" s="689">
        <v>1540</v>
      </c>
      <c r="J23" s="689">
        <v>1637</v>
      </c>
      <c r="K23" s="689">
        <v>1234</v>
      </c>
      <c r="L23" s="689">
        <v>1140</v>
      </c>
      <c r="M23" s="689">
        <v>1106</v>
      </c>
      <c r="N23" s="689">
        <v>1381</v>
      </c>
      <c r="O23" s="996" t="s">
        <v>28</v>
      </c>
      <c r="P23" s="996"/>
      <c r="Q23" s="995" t="s">
        <v>27</v>
      </c>
      <c r="R23" s="995"/>
      <c r="S23" s="689">
        <v>995</v>
      </c>
      <c r="T23" s="689">
        <v>584</v>
      </c>
      <c r="U23" s="689">
        <v>1567</v>
      </c>
      <c r="V23" s="689">
        <v>1201</v>
      </c>
      <c r="W23" s="689">
        <v>729</v>
      </c>
      <c r="X23" s="689">
        <v>977</v>
      </c>
      <c r="Y23" s="689">
        <v>602</v>
      </c>
      <c r="Z23" s="689">
        <v>438</v>
      </c>
      <c r="AA23" s="689">
        <v>1158</v>
      </c>
      <c r="AB23" s="689">
        <v>918</v>
      </c>
      <c r="AC23" s="689">
        <f t="shared" si="0"/>
        <v>23563</v>
      </c>
      <c r="AD23" s="689">
        <f t="shared" si="1"/>
        <v>20716</v>
      </c>
      <c r="AE23" s="689">
        <f t="shared" si="2"/>
        <v>44279</v>
      </c>
      <c r="AF23" s="996" t="s">
        <v>28</v>
      </c>
      <c r="AG23" s="996"/>
    </row>
    <row r="24" spans="1:33" ht="21" customHeight="1" x14ac:dyDescent="0.2">
      <c r="A24" s="995" t="s">
        <v>29</v>
      </c>
      <c r="B24" s="995"/>
      <c r="C24" s="689">
        <v>12246</v>
      </c>
      <c r="D24" s="689">
        <v>9248</v>
      </c>
      <c r="E24" s="689">
        <v>9016</v>
      </c>
      <c r="F24" s="689">
        <v>7599</v>
      </c>
      <c r="G24" s="689">
        <v>7482</v>
      </c>
      <c r="H24" s="689">
        <v>6002</v>
      </c>
      <c r="I24" s="689">
        <v>3315</v>
      </c>
      <c r="J24" s="689">
        <v>3104</v>
      </c>
      <c r="K24" s="689">
        <v>2286</v>
      </c>
      <c r="L24" s="689">
        <v>1610</v>
      </c>
      <c r="M24" s="689">
        <v>2211</v>
      </c>
      <c r="N24" s="689">
        <v>2171</v>
      </c>
      <c r="O24" s="996" t="s">
        <v>30</v>
      </c>
      <c r="P24" s="996"/>
      <c r="Q24" s="995" t="s">
        <v>29</v>
      </c>
      <c r="R24" s="995"/>
      <c r="S24" s="689">
        <v>1116</v>
      </c>
      <c r="T24" s="689">
        <v>547</v>
      </c>
      <c r="U24" s="689">
        <v>1800</v>
      </c>
      <c r="V24" s="689">
        <v>1563</v>
      </c>
      <c r="W24" s="689">
        <v>1918</v>
      </c>
      <c r="X24" s="689">
        <v>1915</v>
      </c>
      <c r="Y24" s="689">
        <v>1151</v>
      </c>
      <c r="Z24" s="689">
        <v>464</v>
      </c>
      <c r="AA24" s="689">
        <v>2028</v>
      </c>
      <c r="AB24" s="689">
        <v>1559</v>
      </c>
      <c r="AC24" s="689">
        <f t="shared" si="0"/>
        <v>44569</v>
      </c>
      <c r="AD24" s="689">
        <f t="shared" si="1"/>
        <v>35782</v>
      </c>
      <c r="AE24" s="689">
        <f t="shared" si="2"/>
        <v>80351</v>
      </c>
      <c r="AF24" s="996" t="s">
        <v>30</v>
      </c>
      <c r="AG24" s="996"/>
    </row>
    <row r="25" spans="1:33" ht="21" customHeight="1" x14ac:dyDescent="0.2">
      <c r="A25" s="995" t="s">
        <v>31</v>
      </c>
      <c r="B25" s="995"/>
      <c r="C25" s="689">
        <v>22564</v>
      </c>
      <c r="D25" s="689">
        <v>17531</v>
      </c>
      <c r="E25" s="689">
        <v>16196</v>
      </c>
      <c r="F25" s="689">
        <v>12997</v>
      </c>
      <c r="G25" s="689">
        <v>14796</v>
      </c>
      <c r="H25" s="689">
        <v>12444</v>
      </c>
      <c r="I25" s="689">
        <v>8272</v>
      </c>
      <c r="J25" s="689">
        <v>7846</v>
      </c>
      <c r="K25" s="689">
        <v>2142</v>
      </c>
      <c r="L25" s="689">
        <v>1978</v>
      </c>
      <c r="M25" s="689">
        <v>3796</v>
      </c>
      <c r="N25" s="689">
        <v>4511</v>
      </c>
      <c r="O25" s="996" t="s">
        <v>32</v>
      </c>
      <c r="P25" s="996"/>
      <c r="Q25" s="995" t="s">
        <v>31</v>
      </c>
      <c r="R25" s="995"/>
      <c r="S25" s="689">
        <v>3640</v>
      </c>
      <c r="T25" s="689">
        <v>2001</v>
      </c>
      <c r="U25" s="689">
        <v>1826</v>
      </c>
      <c r="V25" s="689">
        <v>1713</v>
      </c>
      <c r="W25" s="689">
        <v>3889</v>
      </c>
      <c r="X25" s="689">
        <v>3527</v>
      </c>
      <c r="Y25" s="689">
        <v>3625</v>
      </c>
      <c r="Z25" s="689">
        <v>1684</v>
      </c>
      <c r="AA25" s="689">
        <v>3348</v>
      </c>
      <c r="AB25" s="689">
        <v>1873</v>
      </c>
      <c r="AC25" s="689">
        <f t="shared" si="0"/>
        <v>84094</v>
      </c>
      <c r="AD25" s="689">
        <f t="shared" si="1"/>
        <v>68105</v>
      </c>
      <c r="AE25" s="689">
        <f t="shared" si="2"/>
        <v>152199</v>
      </c>
      <c r="AF25" s="996" t="s">
        <v>32</v>
      </c>
      <c r="AG25" s="996"/>
    </row>
    <row r="26" spans="1:33" ht="21" customHeight="1" x14ac:dyDescent="0.2">
      <c r="A26" s="995" t="s">
        <v>33</v>
      </c>
      <c r="B26" s="995"/>
      <c r="C26" s="689">
        <v>10522</v>
      </c>
      <c r="D26" s="689">
        <v>7683</v>
      </c>
      <c r="E26" s="689">
        <v>6590</v>
      </c>
      <c r="F26" s="689">
        <v>5339</v>
      </c>
      <c r="G26" s="689">
        <v>6668</v>
      </c>
      <c r="H26" s="689">
        <v>4889</v>
      </c>
      <c r="I26" s="689">
        <v>2147</v>
      </c>
      <c r="J26" s="689">
        <v>2189</v>
      </c>
      <c r="K26" s="689">
        <v>1625</v>
      </c>
      <c r="L26" s="689">
        <v>1393</v>
      </c>
      <c r="M26" s="689">
        <v>1272</v>
      </c>
      <c r="N26" s="689">
        <v>1005</v>
      </c>
      <c r="O26" s="996" t="s">
        <v>34</v>
      </c>
      <c r="P26" s="996"/>
      <c r="Q26" s="995" t="s">
        <v>33</v>
      </c>
      <c r="R26" s="995"/>
      <c r="S26" s="689">
        <v>1114</v>
      </c>
      <c r="T26" s="689">
        <v>1111</v>
      </c>
      <c r="U26" s="689">
        <v>1507</v>
      </c>
      <c r="V26" s="689">
        <v>1190</v>
      </c>
      <c r="W26" s="689">
        <v>1748</v>
      </c>
      <c r="X26" s="689">
        <v>1043</v>
      </c>
      <c r="Y26" s="689">
        <v>958</v>
      </c>
      <c r="Z26" s="689">
        <v>949</v>
      </c>
      <c r="AA26" s="689">
        <v>1340</v>
      </c>
      <c r="AB26" s="689">
        <v>1490</v>
      </c>
      <c r="AC26" s="689">
        <f t="shared" si="0"/>
        <v>35491</v>
      </c>
      <c r="AD26" s="689">
        <f t="shared" si="1"/>
        <v>28281</v>
      </c>
      <c r="AE26" s="689">
        <f t="shared" si="2"/>
        <v>63772</v>
      </c>
      <c r="AF26" s="996" t="s">
        <v>34</v>
      </c>
      <c r="AG26" s="996"/>
    </row>
    <row r="27" spans="1:33" ht="21" customHeight="1" thickBot="1" x14ac:dyDescent="0.25">
      <c r="A27" s="1006" t="s">
        <v>35</v>
      </c>
      <c r="B27" s="1006"/>
      <c r="C27" s="689">
        <v>24105</v>
      </c>
      <c r="D27" s="689">
        <v>22966</v>
      </c>
      <c r="E27" s="689">
        <v>17743</v>
      </c>
      <c r="F27" s="689">
        <v>16885</v>
      </c>
      <c r="G27" s="689">
        <v>10108</v>
      </c>
      <c r="H27" s="689">
        <v>12707</v>
      </c>
      <c r="I27" s="689">
        <v>5926</v>
      </c>
      <c r="J27" s="689">
        <v>7053</v>
      </c>
      <c r="K27" s="689">
        <v>2406</v>
      </c>
      <c r="L27" s="689">
        <v>3874</v>
      </c>
      <c r="M27" s="689">
        <v>4804</v>
      </c>
      <c r="N27" s="689">
        <v>2931</v>
      </c>
      <c r="O27" s="1007" t="s">
        <v>52</v>
      </c>
      <c r="P27" s="1007"/>
      <c r="Q27" s="1006" t="s">
        <v>35</v>
      </c>
      <c r="R27" s="1006"/>
      <c r="S27" s="689">
        <v>1442</v>
      </c>
      <c r="T27" s="689">
        <v>3209</v>
      </c>
      <c r="U27" s="689">
        <v>2558</v>
      </c>
      <c r="V27" s="689">
        <v>3375</v>
      </c>
      <c r="W27" s="689">
        <v>2870</v>
      </c>
      <c r="X27" s="689">
        <v>1988</v>
      </c>
      <c r="Y27" s="689">
        <v>893</v>
      </c>
      <c r="Z27" s="689">
        <v>1932</v>
      </c>
      <c r="AA27" s="689">
        <v>1540</v>
      </c>
      <c r="AB27" s="689">
        <v>2642</v>
      </c>
      <c r="AC27" s="43">
        <f t="shared" si="0"/>
        <v>74395</v>
      </c>
      <c r="AD27" s="43">
        <f t="shared" si="1"/>
        <v>79562</v>
      </c>
      <c r="AE27" s="43">
        <f t="shared" si="2"/>
        <v>153957</v>
      </c>
      <c r="AF27" s="1007" t="s">
        <v>52</v>
      </c>
      <c r="AG27" s="1007"/>
    </row>
    <row r="28" spans="1:33" ht="22.5" customHeight="1" thickBot="1" x14ac:dyDescent="0.25">
      <c r="A28" s="1079" t="s">
        <v>8</v>
      </c>
      <c r="B28" s="1079"/>
      <c r="C28" s="686">
        <f>SUM(C8:C27)</f>
        <v>262917</v>
      </c>
      <c r="D28" s="686">
        <f t="shared" ref="D28:AB28" si="3">SUM(D8:D27)</f>
        <v>225714</v>
      </c>
      <c r="E28" s="686">
        <f t="shared" si="3"/>
        <v>201072</v>
      </c>
      <c r="F28" s="686">
        <f t="shared" si="3"/>
        <v>178855</v>
      </c>
      <c r="G28" s="686">
        <f t="shared" si="3"/>
        <v>147333</v>
      </c>
      <c r="H28" s="686">
        <f t="shared" si="3"/>
        <v>152347</v>
      </c>
      <c r="I28" s="686">
        <f t="shared" si="3"/>
        <v>76731</v>
      </c>
      <c r="J28" s="686">
        <f t="shared" si="3"/>
        <v>83736</v>
      </c>
      <c r="K28" s="686">
        <f t="shared" si="3"/>
        <v>43403</v>
      </c>
      <c r="L28" s="686">
        <f t="shared" si="3"/>
        <v>41628</v>
      </c>
      <c r="M28" s="686">
        <f t="shared" ref="M28:N28" si="4">SUM(M8:M27)</f>
        <v>42480</v>
      </c>
      <c r="N28" s="686">
        <f t="shared" si="4"/>
        <v>49298</v>
      </c>
      <c r="O28" s="1037" t="s">
        <v>381</v>
      </c>
      <c r="P28" s="1037"/>
      <c r="Q28" s="1079" t="s">
        <v>8</v>
      </c>
      <c r="R28" s="1079"/>
      <c r="S28" s="686">
        <f t="shared" si="3"/>
        <v>30270</v>
      </c>
      <c r="T28" s="686">
        <f t="shared" si="3"/>
        <v>23947</v>
      </c>
      <c r="U28" s="686">
        <f t="shared" si="3"/>
        <v>40472</v>
      </c>
      <c r="V28" s="686">
        <f t="shared" si="3"/>
        <v>38114</v>
      </c>
      <c r="W28" s="686">
        <f t="shared" si="3"/>
        <v>36295</v>
      </c>
      <c r="X28" s="686">
        <f t="shared" si="3"/>
        <v>42144</v>
      </c>
      <c r="Y28" s="686">
        <f t="shared" si="3"/>
        <v>25415</v>
      </c>
      <c r="Z28" s="686">
        <f t="shared" si="3"/>
        <v>18487</v>
      </c>
      <c r="AA28" s="686">
        <f t="shared" si="3"/>
        <v>41816</v>
      </c>
      <c r="AB28" s="686">
        <f t="shared" si="3"/>
        <v>36288</v>
      </c>
      <c r="AC28" s="686">
        <f t="shared" si="0"/>
        <v>948204</v>
      </c>
      <c r="AD28" s="686">
        <f t="shared" si="1"/>
        <v>890558</v>
      </c>
      <c r="AE28" s="686">
        <f t="shared" si="2"/>
        <v>1838762</v>
      </c>
      <c r="AF28" s="1037" t="s">
        <v>381</v>
      </c>
      <c r="AG28" s="1037"/>
    </row>
    <row r="29" spans="1:33" ht="15.75" thickTop="1" x14ac:dyDescent="0.2"/>
  </sheetData>
  <mergeCells count="98">
    <mergeCell ref="AF3:AG3"/>
    <mergeCell ref="A4:B7"/>
    <mergeCell ref="C4:D4"/>
    <mergeCell ref="E4:F4"/>
    <mergeCell ref="G4:H4"/>
    <mergeCell ref="I4:J4"/>
    <mergeCell ref="K4:L4"/>
    <mergeCell ref="Y5:Z5"/>
    <mergeCell ref="AA5:AB5"/>
    <mergeCell ref="AC5:AE5"/>
    <mergeCell ref="A3:C3"/>
    <mergeCell ref="Q3:S3"/>
    <mergeCell ref="AF8:AG8"/>
    <mergeCell ref="AC4:AE4"/>
    <mergeCell ref="AF4:AG7"/>
    <mergeCell ref="C5:D5"/>
    <mergeCell ref="E5:F5"/>
    <mergeCell ref="G5:H5"/>
    <mergeCell ref="I5:J5"/>
    <mergeCell ref="K5:L5"/>
    <mergeCell ref="S5:T5"/>
    <mergeCell ref="U5:V5"/>
    <mergeCell ref="S4:T4"/>
    <mergeCell ref="U4:V4"/>
    <mergeCell ref="W4:X4"/>
    <mergeCell ref="Y4:Z4"/>
    <mergeCell ref="AA4:AB4"/>
    <mergeCell ref="W5:X5"/>
    <mergeCell ref="AF9:AG9"/>
    <mergeCell ref="A10:B10"/>
    <mergeCell ref="AF10:AG10"/>
    <mergeCell ref="A11:B11"/>
    <mergeCell ref="AF11:AG11"/>
    <mergeCell ref="Q11:R11"/>
    <mergeCell ref="Q10:R10"/>
    <mergeCell ref="O10:P10"/>
    <mergeCell ref="O11:P11"/>
    <mergeCell ref="A12:A17"/>
    <mergeCell ref="AG12:AG17"/>
    <mergeCell ref="A18:B18"/>
    <mergeCell ref="AF18:AG18"/>
    <mergeCell ref="A19:B19"/>
    <mergeCell ref="AF19:AG19"/>
    <mergeCell ref="P12:P17"/>
    <mergeCell ref="O18:P18"/>
    <mergeCell ref="O19:P19"/>
    <mergeCell ref="Q12:Q17"/>
    <mergeCell ref="Q18:R18"/>
    <mergeCell ref="Q19:R19"/>
    <mergeCell ref="A20:B20"/>
    <mergeCell ref="AF20:AG20"/>
    <mergeCell ref="A21:B21"/>
    <mergeCell ref="AF21:AG21"/>
    <mergeCell ref="A22:B22"/>
    <mergeCell ref="AF22:AG22"/>
    <mergeCell ref="O20:P20"/>
    <mergeCell ref="O21:P21"/>
    <mergeCell ref="O22:P22"/>
    <mergeCell ref="Q20:R20"/>
    <mergeCell ref="Q21:R21"/>
    <mergeCell ref="Q22:R22"/>
    <mergeCell ref="A23:B23"/>
    <mergeCell ref="AF23:AG23"/>
    <mergeCell ref="A24:B24"/>
    <mergeCell ref="AF24:AG24"/>
    <mergeCell ref="A25:B25"/>
    <mergeCell ref="AF25:AG25"/>
    <mergeCell ref="O23:P23"/>
    <mergeCell ref="O24:P24"/>
    <mergeCell ref="O25:P25"/>
    <mergeCell ref="Q24:R24"/>
    <mergeCell ref="Q25:R25"/>
    <mergeCell ref="Q23:R23"/>
    <mergeCell ref="A26:B26"/>
    <mergeCell ref="AF26:AG26"/>
    <mergeCell ref="A27:B27"/>
    <mergeCell ref="AF27:AG27"/>
    <mergeCell ref="A28:B28"/>
    <mergeCell ref="AF28:AG28"/>
    <mergeCell ref="O26:P26"/>
    <mergeCell ref="O27:P27"/>
    <mergeCell ref="O28:P28"/>
    <mergeCell ref="Q26:R26"/>
    <mergeCell ref="Q27:R27"/>
    <mergeCell ref="Q28:R28"/>
    <mergeCell ref="A1:P1"/>
    <mergeCell ref="A2:P2"/>
    <mergeCell ref="Q4:R7"/>
    <mergeCell ref="Q8:R8"/>
    <mergeCell ref="Q9:R9"/>
    <mergeCell ref="O3:P3"/>
    <mergeCell ref="O4:P7"/>
    <mergeCell ref="O8:P8"/>
    <mergeCell ref="O9:P9"/>
    <mergeCell ref="A9:B9"/>
    <mergeCell ref="M4:N4"/>
    <mergeCell ref="M5:N5"/>
    <mergeCell ref="A8:B8"/>
  </mergeCells>
  <printOptions horizontalCentered="1"/>
  <pageMargins left="0.2" right="0.2" top="1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56"/>
  <sheetViews>
    <sheetView rightToLeft="1" view="pageBreakPreview" topLeftCell="A10" zoomScale="70" zoomScaleNormal="70" zoomScaleSheetLayoutView="70" workbookViewId="0">
      <selection activeCell="J19" sqref="J19"/>
    </sheetView>
  </sheetViews>
  <sheetFormatPr defaultRowHeight="20.25" x14ac:dyDescent="0.3"/>
  <cols>
    <col min="1" max="1" width="2.75" customWidth="1"/>
    <col min="2" max="2" width="7.5" customWidth="1"/>
    <col min="3" max="5" width="4.1640625" customWidth="1"/>
    <col min="6" max="6" width="4.58203125" customWidth="1"/>
    <col min="7" max="7" width="5.9140625" customWidth="1"/>
    <col min="8" max="8" width="5.6640625" customWidth="1"/>
    <col min="9" max="9" width="6.6640625" customWidth="1"/>
    <col min="10" max="10" width="7" customWidth="1"/>
    <col min="11" max="11" width="7.08203125" customWidth="1"/>
    <col min="12" max="12" width="7" customWidth="1"/>
    <col min="13" max="13" width="6.33203125" customWidth="1"/>
    <col min="14" max="14" width="5.6640625" customWidth="1"/>
    <col min="15" max="15" width="5.4140625" customWidth="1"/>
    <col min="16" max="16" width="5.9140625" customWidth="1"/>
    <col min="17" max="17" width="6.33203125" customWidth="1"/>
    <col min="18" max="18" width="6.1640625" customWidth="1"/>
    <col min="19" max="19" width="7.08203125" customWidth="1"/>
    <col min="20" max="20" width="10.4140625" customWidth="1"/>
    <col min="21" max="21" width="3.25" customWidth="1"/>
    <col min="23" max="23" width="13.25" customWidth="1"/>
  </cols>
  <sheetData>
    <row r="1" spans="1:23" ht="20.25" customHeight="1" x14ac:dyDescent="0.3">
      <c r="A1" s="1049" t="s">
        <v>509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</row>
    <row r="2" spans="1:23" ht="12" customHeight="1" x14ac:dyDescent="0.3">
      <c r="A2" s="1049"/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</row>
    <row r="3" spans="1:23" ht="27" customHeight="1" x14ac:dyDescent="0.3">
      <c r="A3" s="1049" t="s">
        <v>510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</row>
    <row r="4" spans="1:23" ht="17.25" customHeight="1" x14ac:dyDescent="0.3">
      <c r="A4" s="1049"/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</row>
    <row r="5" spans="1:23" ht="22.5" customHeight="1" thickBot="1" x14ac:dyDescent="0.35">
      <c r="A5" s="1050" t="s">
        <v>760</v>
      </c>
      <c r="B5" s="1050"/>
      <c r="C5" s="1050"/>
      <c r="D5" s="1050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1" t="s">
        <v>761</v>
      </c>
      <c r="U5" s="1051"/>
    </row>
    <row r="6" spans="1:23" ht="25.5" customHeight="1" thickTop="1" x14ac:dyDescent="0.3">
      <c r="A6" s="1052" t="s">
        <v>0</v>
      </c>
      <c r="B6" s="1052"/>
      <c r="C6" s="1055" t="s">
        <v>1</v>
      </c>
      <c r="D6" s="1055"/>
      <c r="E6" s="1055"/>
      <c r="F6" s="1055"/>
      <c r="G6" s="1056" t="s">
        <v>36</v>
      </c>
      <c r="H6" s="1056"/>
      <c r="I6" s="1056"/>
      <c r="J6" s="1055" t="s">
        <v>2</v>
      </c>
      <c r="K6" s="1055"/>
      <c r="L6" s="1055"/>
      <c r="M6" s="1055" t="s">
        <v>37</v>
      </c>
      <c r="N6" s="1055"/>
      <c r="O6" s="1055"/>
      <c r="P6" s="1057" t="s">
        <v>38</v>
      </c>
      <c r="Q6" s="1057"/>
      <c r="R6" s="1057"/>
      <c r="S6" s="1057"/>
      <c r="T6" s="1058" t="s">
        <v>439</v>
      </c>
      <c r="U6" s="1058"/>
    </row>
    <row r="7" spans="1:23" ht="37.5" customHeight="1" x14ac:dyDescent="0.3">
      <c r="A7" s="1053"/>
      <c r="B7" s="1053"/>
      <c r="C7" s="1061" t="s">
        <v>3</v>
      </c>
      <c r="D7" s="1061"/>
      <c r="E7" s="1061"/>
      <c r="F7" s="1061"/>
      <c r="G7" s="1061" t="s">
        <v>4</v>
      </c>
      <c r="H7" s="1061"/>
      <c r="I7" s="1061"/>
      <c r="J7" s="1061" t="s">
        <v>39</v>
      </c>
      <c r="K7" s="1061"/>
      <c r="L7" s="1061"/>
      <c r="M7" s="1061" t="s">
        <v>40</v>
      </c>
      <c r="N7" s="1061"/>
      <c r="O7" s="1061"/>
      <c r="P7" s="1061" t="s">
        <v>41</v>
      </c>
      <c r="Q7" s="1061"/>
      <c r="R7" s="1061"/>
      <c r="S7" s="1061"/>
      <c r="T7" s="1059"/>
      <c r="U7" s="1059"/>
    </row>
    <row r="8" spans="1:23" ht="24.75" customHeight="1" x14ac:dyDescent="0.3">
      <c r="A8" s="1053"/>
      <c r="B8" s="1053"/>
      <c r="C8" s="190" t="s">
        <v>5</v>
      </c>
      <c r="D8" s="200" t="s">
        <v>42</v>
      </c>
      <c r="E8" s="190" t="s">
        <v>7</v>
      </c>
      <c r="F8" s="190" t="s">
        <v>8</v>
      </c>
      <c r="G8" s="190" t="s">
        <v>5</v>
      </c>
      <c r="H8" s="200" t="s">
        <v>42</v>
      </c>
      <c r="I8" s="190" t="s">
        <v>8</v>
      </c>
      <c r="J8" s="190" t="s">
        <v>5</v>
      </c>
      <c r="K8" s="200" t="s">
        <v>42</v>
      </c>
      <c r="L8" s="190" t="s">
        <v>8</v>
      </c>
      <c r="M8" s="190" t="s">
        <v>5</v>
      </c>
      <c r="N8" s="200" t="s">
        <v>42</v>
      </c>
      <c r="O8" s="190" t="s">
        <v>8</v>
      </c>
      <c r="P8" s="190" t="s">
        <v>5</v>
      </c>
      <c r="Q8" s="200" t="s">
        <v>42</v>
      </c>
      <c r="R8" s="190" t="s">
        <v>7</v>
      </c>
      <c r="S8" s="190" t="s">
        <v>8</v>
      </c>
      <c r="T8" s="1059"/>
      <c r="U8" s="1059"/>
    </row>
    <row r="9" spans="1:23" s="134" customFormat="1" ht="54.75" customHeight="1" thickBot="1" x14ac:dyDescent="0.35">
      <c r="A9" s="1054"/>
      <c r="B9" s="1054"/>
      <c r="C9" s="198" t="s">
        <v>9</v>
      </c>
      <c r="D9" s="198" t="s">
        <v>10</v>
      </c>
      <c r="E9" s="198" t="s">
        <v>11</v>
      </c>
      <c r="F9" s="198" t="s">
        <v>12</v>
      </c>
      <c r="G9" s="198" t="s">
        <v>9</v>
      </c>
      <c r="H9" s="198" t="s">
        <v>10</v>
      </c>
      <c r="I9" s="198" t="s">
        <v>12</v>
      </c>
      <c r="J9" s="198" t="s">
        <v>13</v>
      </c>
      <c r="K9" s="198" t="s">
        <v>10</v>
      </c>
      <c r="L9" s="198" t="s">
        <v>12</v>
      </c>
      <c r="M9" s="198" t="s">
        <v>13</v>
      </c>
      <c r="N9" s="198" t="s">
        <v>10</v>
      </c>
      <c r="O9" s="198" t="s">
        <v>12</v>
      </c>
      <c r="P9" s="198" t="s">
        <v>9</v>
      </c>
      <c r="Q9" s="198" t="s">
        <v>10</v>
      </c>
      <c r="R9" s="198" t="s">
        <v>11</v>
      </c>
      <c r="S9" s="198" t="s">
        <v>12</v>
      </c>
      <c r="T9" s="1060"/>
      <c r="U9" s="1060"/>
    </row>
    <row r="10" spans="1:23" s="134" customFormat="1" ht="20.25" customHeight="1" x14ac:dyDescent="0.3">
      <c r="A10" s="992" t="s">
        <v>508</v>
      </c>
      <c r="B10" s="992"/>
      <c r="C10" s="9">
        <v>186</v>
      </c>
      <c r="D10" s="9">
        <v>139</v>
      </c>
      <c r="E10" s="9">
        <v>120</v>
      </c>
      <c r="F10" s="9">
        <v>445</v>
      </c>
      <c r="G10" s="9">
        <v>45262</v>
      </c>
      <c r="H10" s="9">
        <v>35495</v>
      </c>
      <c r="I10" s="9">
        <f>SUM(G10:H10)</f>
        <v>80757</v>
      </c>
      <c r="J10" s="9">
        <v>113226</v>
      </c>
      <c r="K10" s="529">
        <v>76179</v>
      </c>
      <c r="L10" s="529">
        <v>189405</v>
      </c>
      <c r="M10" s="529">
        <v>4900</v>
      </c>
      <c r="N10" s="529">
        <v>3668</v>
      </c>
      <c r="O10" s="529">
        <v>8568</v>
      </c>
      <c r="P10" s="529">
        <v>2377</v>
      </c>
      <c r="Q10" s="529">
        <v>1719</v>
      </c>
      <c r="R10" s="529">
        <v>431</v>
      </c>
      <c r="S10" s="529">
        <v>4527</v>
      </c>
      <c r="T10" s="991" t="s">
        <v>743</v>
      </c>
      <c r="U10" s="991"/>
      <c r="V10" s="553"/>
      <c r="W10" s="594"/>
    </row>
    <row r="11" spans="1:23" ht="20.25" customHeight="1" x14ac:dyDescent="0.3">
      <c r="A11" s="1048" t="s">
        <v>14</v>
      </c>
      <c r="B11" s="1048"/>
      <c r="C11" s="980">
        <v>239</v>
      </c>
      <c r="D11" s="980">
        <v>166</v>
      </c>
      <c r="E11" s="980">
        <v>142</v>
      </c>
      <c r="F11" s="980">
        <v>547</v>
      </c>
      <c r="G11" s="980">
        <v>31869</v>
      </c>
      <c r="H11" s="980">
        <v>25105</v>
      </c>
      <c r="I11" s="980">
        <f t="shared" ref="I11:I29" si="0">SUM(G11:H11)</f>
        <v>56974</v>
      </c>
      <c r="J11" s="980">
        <v>82394</v>
      </c>
      <c r="K11" s="529">
        <v>59358</v>
      </c>
      <c r="L11" s="581">
        <v>141752</v>
      </c>
      <c r="M11" s="529">
        <v>3297</v>
      </c>
      <c r="N11" s="529">
        <v>3264</v>
      </c>
      <c r="O11" s="529">
        <v>6561</v>
      </c>
      <c r="P11" s="529">
        <v>1964</v>
      </c>
      <c r="Q11" s="529">
        <v>1528</v>
      </c>
      <c r="R11" s="529">
        <v>654</v>
      </c>
      <c r="S11" s="529">
        <v>4146</v>
      </c>
      <c r="T11" s="994" t="s">
        <v>15</v>
      </c>
      <c r="U11" s="994"/>
      <c r="V11" s="55"/>
    </row>
    <row r="12" spans="1:23" ht="20.25" customHeight="1" x14ac:dyDescent="0.3">
      <c r="A12" s="1042" t="s">
        <v>851</v>
      </c>
      <c r="B12" s="1042"/>
      <c r="C12" s="980">
        <v>150</v>
      </c>
      <c r="D12" s="980">
        <v>133</v>
      </c>
      <c r="E12" s="980">
        <v>78</v>
      </c>
      <c r="F12" s="980">
        <v>361</v>
      </c>
      <c r="G12" s="980">
        <v>17730</v>
      </c>
      <c r="H12" s="980">
        <v>16894</v>
      </c>
      <c r="I12" s="980">
        <f t="shared" si="0"/>
        <v>34624</v>
      </c>
      <c r="J12" s="980">
        <v>62207</v>
      </c>
      <c r="K12" s="528">
        <v>51536</v>
      </c>
      <c r="L12" s="581">
        <v>113743</v>
      </c>
      <c r="M12" s="528">
        <v>2137</v>
      </c>
      <c r="N12" s="528">
        <v>3065</v>
      </c>
      <c r="O12" s="529">
        <v>5202</v>
      </c>
      <c r="P12" s="528">
        <v>1633</v>
      </c>
      <c r="Q12" s="528">
        <v>1608</v>
      </c>
      <c r="R12" s="528">
        <v>331</v>
      </c>
      <c r="S12" s="529">
        <v>3572</v>
      </c>
      <c r="T12" s="996" t="s">
        <v>17</v>
      </c>
      <c r="U12" s="996"/>
      <c r="V12" s="55"/>
    </row>
    <row r="13" spans="1:23" ht="20.25" customHeight="1" x14ac:dyDescent="0.3">
      <c r="A13" s="1042" t="s">
        <v>18</v>
      </c>
      <c r="B13" s="1042"/>
      <c r="C13" s="980">
        <v>189</v>
      </c>
      <c r="D13" s="980">
        <v>154</v>
      </c>
      <c r="E13" s="980">
        <v>183</v>
      </c>
      <c r="F13" s="980">
        <v>526</v>
      </c>
      <c r="G13" s="980">
        <v>25392</v>
      </c>
      <c r="H13" s="980">
        <v>23978</v>
      </c>
      <c r="I13" s="980">
        <f t="shared" si="0"/>
        <v>49370</v>
      </c>
      <c r="J13" s="980">
        <v>86657</v>
      </c>
      <c r="K13" s="528">
        <v>72916</v>
      </c>
      <c r="L13" s="581">
        <v>159573</v>
      </c>
      <c r="M13" s="528">
        <v>5523</v>
      </c>
      <c r="N13" s="528">
        <v>5760</v>
      </c>
      <c r="O13" s="529">
        <v>11283</v>
      </c>
      <c r="P13" s="528">
        <v>1955</v>
      </c>
      <c r="Q13" s="528">
        <v>1682</v>
      </c>
      <c r="R13" s="528">
        <v>794</v>
      </c>
      <c r="S13" s="529">
        <v>4431</v>
      </c>
      <c r="T13" s="996" t="s">
        <v>19</v>
      </c>
      <c r="U13" s="996"/>
      <c r="V13" s="55"/>
    </row>
    <row r="14" spans="1:23" ht="20.25" customHeight="1" x14ac:dyDescent="0.3">
      <c r="A14" s="1044" t="s">
        <v>20</v>
      </c>
      <c r="B14" s="526" t="s">
        <v>399</v>
      </c>
      <c r="C14" s="980">
        <v>124</v>
      </c>
      <c r="D14" s="980">
        <v>113</v>
      </c>
      <c r="E14" s="980">
        <v>4</v>
      </c>
      <c r="F14" s="980">
        <v>241</v>
      </c>
      <c r="G14" s="980">
        <v>20891</v>
      </c>
      <c r="H14" s="980">
        <v>20628</v>
      </c>
      <c r="I14" s="980">
        <f t="shared" si="0"/>
        <v>41519</v>
      </c>
      <c r="J14" s="980">
        <v>67772</v>
      </c>
      <c r="K14" s="528">
        <v>61390</v>
      </c>
      <c r="L14" s="581">
        <v>129162</v>
      </c>
      <c r="M14" s="528">
        <v>2404</v>
      </c>
      <c r="N14" s="528">
        <v>5739</v>
      </c>
      <c r="O14" s="529">
        <v>8143</v>
      </c>
      <c r="P14" s="528">
        <v>1702</v>
      </c>
      <c r="Q14" s="528">
        <v>1654</v>
      </c>
      <c r="R14" s="528">
        <v>25</v>
      </c>
      <c r="S14" s="529">
        <v>3381</v>
      </c>
      <c r="T14" s="527" t="s">
        <v>43</v>
      </c>
      <c r="U14" s="1000" t="s">
        <v>380</v>
      </c>
      <c r="V14" s="55"/>
    </row>
    <row r="15" spans="1:23" ht="20.25" customHeight="1" x14ac:dyDescent="0.3">
      <c r="A15" s="1045"/>
      <c r="B15" s="526" t="s">
        <v>400</v>
      </c>
      <c r="C15" s="980">
        <v>199</v>
      </c>
      <c r="D15" s="980">
        <v>141</v>
      </c>
      <c r="E15" s="980">
        <v>6</v>
      </c>
      <c r="F15" s="980">
        <v>346</v>
      </c>
      <c r="G15" s="980">
        <v>35869</v>
      </c>
      <c r="H15" s="980">
        <v>32547</v>
      </c>
      <c r="I15" s="980">
        <f t="shared" si="0"/>
        <v>68416</v>
      </c>
      <c r="J15" s="980">
        <v>115152</v>
      </c>
      <c r="K15" s="528">
        <v>94763</v>
      </c>
      <c r="L15" s="581">
        <v>209915</v>
      </c>
      <c r="M15" s="528">
        <v>3172</v>
      </c>
      <c r="N15" s="528">
        <v>6226</v>
      </c>
      <c r="O15" s="529">
        <v>9398</v>
      </c>
      <c r="P15" s="528">
        <v>2619</v>
      </c>
      <c r="Q15" s="528">
        <v>2180</v>
      </c>
      <c r="R15" s="528">
        <v>25</v>
      </c>
      <c r="S15" s="529">
        <v>4824</v>
      </c>
      <c r="T15" s="527" t="s">
        <v>44</v>
      </c>
      <c r="U15" s="1001"/>
      <c r="V15" s="55"/>
    </row>
    <row r="16" spans="1:23" ht="20.25" customHeight="1" x14ac:dyDescent="0.3">
      <c r="A16" s="1045"/>
      <c r="B16" s="526" t="s">
        <v>401</v>
      </c>
      <c r="C16" s="980">
        <v>76</v>
      </c>
      <c r="D16" s="980">
        <v>57</v>
      </c>
      <c r="E16" s="980">
        <v>0</v>
      </c>
      <c r="F16" s="980">
        <v>133</v>
      </c>
      <c r="G16" s="980">
        <v>15782</v>
      </c>
      <c r="H16" s="980">
        <v>13327</v>
      </c>
      <c r="I16" s="980">
        <f t="shared" si="0"/>
        <v>29109</v>
      </c>
      <c r="J16" s="980">
        <v>51838</v>
      </c>
      <c r="K16" s="528">
        <v>41374</v>
      </c>
      <c r="L16" s="581">
        <v>93212</v>
      </c>
      <c r="M16" s="528">
        <v>1948</v>
      </c>
      <c r="N16" s="528">
        <v>2715</v>
      </c>
      <c r="O16" s="529">
        <v>4663</v>
      </c>
      <c r="P16" s="528">
        <v>1147</v>
      </c>
      <c r="Q16" s="528">
        <v>961</v>
      </c>
      <c r="R16" s="528">
        <v>0</v>
      </c>
      <c r="S16" s="529">
        <v>2108</v>
      </c>
      <c r="T16" s="527" t="s">
        <v>45</v>
      </c>
      <c r="U16" s="1001"/>
      <c r="V16" s="55"/>
    </row>
    <row r="17" spans="1:28" ht="20.25" customHeight="1" x14ac:dyDescent="0.3">
      <c r="A17" s="1045"/>
      <c r="B17" s="526" t="s">
        <v>382</v>
      </c>
      <c r="C17" s="528">
        <v>120</v>
      </c>
      <c r="D17" s="528">
        <v>103</v>
      </c>
      <c r="E17" s="528">
        <v>32</v>
      </c>
      <c r="F17" s="529">
        <v>255</v>
      </c>
      <c r="G17" s="528">
        <v>16044</v>
      </c>
      <c r="H17" s="528">
        <v>13275</v>
      </c>
      <c r="I17" s="588">
        <f t="shared" si="0"/>
        <v>29319</v>
      </c>
      <c r="J17" s="528">
        <v>52884</v>
      </c>
      <c r="K17" s="528">
        <v>41273</v>
      </c>
      <c r="L17" s="581">
        <v>94157</v>
      </c>
      <c r="M17" s="528">
        <v>2464</v>
      </c>
      <c r="N17" s="528">
        <v>4982</v>
      </c>
      <c r="O17" s="529">
        <v>7446</v>
      </c>
      <c r="P17" s="528">
        <v>1463</v>
      </c>
      <c r="Q17" s="528">
        <v>1239</v>
      </c>
      <c r="R17" s="528">
        <v>108</v>
      </c>
      <c r="S17" s="529">
        <v>2810</v>
      </c>
      <c r="T17" s="527" t="s">
        <v>46</v>
      </c>
      <c r="U17" s="1001"/>
      <c r="V17" s="55"/>
    </row>
    <row r="18" spans="1:28" ht="20.25" customHeight="1" x14ac:dyDescent="0.3">
      <c r="A18" s="1045"/>
      <c r="B18" s="526" t="s">
        <v>383</v>
      </c>
      <c r="C18" s="528">
        <v>152</v>
      </c>
      <c r="D18" s="528">
        <v>148</v>
      </c>
      <c r="E18" s="528">
        <v>56</v>
      </c>
      <c r="F18" s="529">
        <v>356</v>
      </c>
      <c r="G18" s="528">
        <v>23375</v>
      </c>
      <c r="H18" s="528">
        <v>23873</v>
      </c>
      <c r="I18" s="588">
        <f t="shared" si="0"/>
        <v>47248</v>
      </c>
      <c r="J18" s="528">
        <v>84905</v>
      </c>
      <c r="K18" s="528">
        <v>74471</v>
      </c>
      <c r="L18" s="581">
        <v>159376</v>
      </c>
      <c r="M18" s="528">
        <v>2795</v>
      </c>
      <c r="N18" s="528">
        <v>6112</v>
      </c>
      <c r="O18" s="529">
        <v>8907</v>
      </c>
      <c r="P18" s="528">
        <v>2087</v>
      </c>
      <c r="Q18" s="528">
        <v>1992</v>
      </c>
      <c r="R18" s="528">
        <v>164</v>
      </c>
      <c r="S18" s="529">
        <v>4243</v>
      </c>
      <c r="T18" s="527" t="s">
        <v>47</v>
      </c>
      <c r="U18" s="1001"/>
      <c r="V18" s="55"/>
    </row>
    <row r="19" spans="1:28" ht="20.25" customHeight="1" x14ac:dyDescent="0.3">
      <c r="A19" s="1046"/>
      <c r="B19" s="526" t="s">
        <v>384</v>
      </c>
      <c r="C19" s="528">
        <v>101</v>
      </c>
      <c r="D19" s="528">
        <v>87</v>
      </c>
      <c r="E19" s="528">
        <v>21</v>
      </c>
      <c r="F19" s="529">
        <v>209</v>
      </c>
      <c r="G19" s="528">
        <v>17280</v>
      </c>
      <c r="H19" s="528">
        <v>16007</v>
      </c>
      <c r="I19" s="588">
        <f t="shared" si="0"/>
        <v>33287</v>
      </c>
      <c r="J19" s="528">
        <v>55052</v>
      </c>
      <c r="K19" s="528">
        <v>47208</v>
      </c>
      <c r="L19" s="581">
        <v>102260</v>
      </c>
      <c r="M19" s="528">
        <v>2228</v>
      </c>
      <c r="N19" s="528">
        <v>3597</v>
      </c>
      <c r="O19" s="529">
        <v>5825</v>
      </c>
      <c r="P19" s="528">
        <v>1356</v>
      </c>
      <c r="Q19" s="528">
        <v>1239</v>
      </c>
      <c r="R19" s="528">
        <v>59</v>
      </c>
      <c r="S19" s="529">
        <v>2654</v>
      </c>
      <c r="T19" s="527" t="s">
        <v>48</v>
      </c>
      <c r="U19" s="1002"/>
      <c r="V19" s="55"/>
    </row>
    <row r="20" spans="1:28" s="142" customFormat="1" ht="21.75" customHeight="1" x14ac:dyDescent="0.3">
      <c r="A20" s="1042" t="s">
        <v>397</v>
      </c>
      <c r="B20" s="1042"/>
      <c r="C20" s="532">
        <v>247</v>
      </c>
      <c r="D20" s="532">
        <v>191</v>
      </c>
      <c r="E20" s="532">
        <v>68</v>
      </c>
      <c r="F20" s="529">
        <v>506</v>
      </c>
      <c r="G20" s="532">
        <v>21462</v>
      </c>
      <c r="H20" s="532">
        <v>19094</v>
      </c>
      <c r="I20" s="588">
        <f t="shared" si="0"/>
        <v>40556</v>
      </c>
      <c r="J20" s="532">
        <v>79084</v>
      </c>
      <c r="K20" s="532">
        <v>57768</v>
      </c>
      <c r="L20" s="581">
        <v>136852</v>
      </c>
      <c r="M20" s="532">
        <v>5608</v>
      </c>
      <c r="N20" s="528">
        <v>3285</v>
      </c>
      <c r="O20" s="529">
        <v>8893</v>
      </c>
      <c r="P20" s="532">
        <v>2080</v>
      </c>
      <c r="Q20" s="532">
        <v>1586</v>
      </c>
      <c r="R20" s="532">
        <v>237</v>
      </c>
      <c r="S20" s="529">
        <v>3903</v>
      </c>
      <c r="T20" s="1047" t="s">
        <v>438</v>
      </c>
      <c r="U20" s="1047"/>
      <c r="V20" s="55"/>
      <c r="X20" s="181"/>
      <c r="Y20" s="181"/>
      <c r="Z20" s="181"/>
      <c r="AA20" s="181"/>
      <c r="AB20" s="181"/>
    </row>
    <row r="21" spans="1:28" ht="21.75" customHeight="1" x14ac:dyDescent="0.3">
      <c r="A21" s="1042" t="s">
        <v>22</v>
      </c>
      <c r="B21" s="1042"/>
      <c r="C21" s="528">
        <v>162</v>
      </c>
      <c r="D21" s="528">
        <v>130</v>
      </c>
      <c r="E21" s="528">
        <v>127</v>
      </c>
      <c r="F21" s="529">
        <v>419</v>
      </c>
      <c r="G21" s="528">
        <v>35158</v>
      </c>
      <c r="H21" s="528">
        <v>28836</v>
      </c>
      <c r="I21" s="588">
        <f t="shared" si="0"/>
        <v>63994</v>
      </c>
      <c r="J21" s="528">
        <v>120119</v>
      </c>
      <c r="K21" s="528">
        <v>89045</v>
      </c>
      <c r="L21" s="581">
        <v>209164</v>
      </c>
      <c r="M21" s="528">
        <v>5978</v>
      </c>
      <c r="N21" s="528">
        <v>6368</v>
      </c>
      <c r="O21" s="529">
        <v>12346</v>
      </c>
      <c r="P21" s="528">
        <v>2289</v>
      </c>
      <c r="Q21" s="528">
        <v>1833</v>
      </c>
      <c r="R21" s="528">
        <v>842</v>
      </c>
      <c r="S21" s="529">
        <v>4964</v>
      </c>
      <c r="T21" s="996" t="s">
        <v>49</v>
      </c>
      <c r="U21" s="996"/>
      <c r="V21" s="55"/>
    </row>
    <row r="22" spans="1:28" ht="21.75" customHeight="1" x14ac:dyDescent="0.3">
      <c r="A22" s="1042" t="s">
        <v>23</v>
      </c>
      <c r="B22" s="1042"/>
      <c r="C22" s="528">
        <v>134</v>
      </c>
      <c r="D22" s="528">
        <v>117</v>
      </c>
      <c r="E22" s="528">
        <v>16</v>
      </c>
      <c r="F22" s="529">
        <v>267</v>
      </c>
      <c r="G22" s="528">
        <v>19392</v>
      </c>
      <c r="H22" s="528">
        <v>19408</v>
      </c>
      <c r="I22" s="588">
        <f t="shared" si="0"/>
        <v>38800</v>
      </c>
      <c r="J22" s="528">
        <v>66039</v>
      </c>
      <c r="K22" s="528">
        <v>58511</v>
      </c>
      <c r="L22" s="581">
        <v>124550</v>
      </c>
      <c r="M22" s="528">
        <v>3484</v>
      </c>
      <c r="N22" s="528">
        <v>4011</v>
      </c>
      <c r="O22" s="529">
        <v>7495</v>
      </c>
      <c r="P22" s="528">
        <v>1697</v>
      </c>
      <c r="Q22" s="528">
        <v>1470</v>
      </c>
      <c r="R22" s="528">
        <v>31</v>
      </c>
      <c r="S22" s="529">
        <v>3198</v>
      </c>
      <c r="T22" s="996" t="s">
        <v>24</v>
      </c>
      <c r="U22" s="996"/>
      <c r="V22" s="55"/>
    </row>
    <row r="23" spans="1:28" ht="21.75" customHeight="1" x14ac:dyDescent="0.3">
      <c r="A23" s="1042" t="s">
        <v>25</v>
      </c>
      <c r="B23" s="1042"/>
      <c r="C23" s="528">
        <v>182</v>
      </c>
      <c r="D23" s="528">
        <v>147</v>
      </c>
      <c r="E23" s="528">
        <v>39</v>
      </c>
      <c r="F23" s="529">
        <v>368</v>
      </c>
      <c r="G23" s="528">
        <v>25282</v>
      </c>
      <c r="H23" s="528">
        <v>23058</v>
      </c>
      <c r="I23" s="588">
        <f t="shared" si="0"/>
        <v>48340</v>
      </c>
      <c r="J23" s="528">
        <v>84415</v>
      </c>
      <c r="K23" s="528">
        <v>70911</v>
      </c>
      <c r="L23" s="581">
        <v>155326</v>
      </c>
      <c r="M23" s="528">
        <v>4167</v>
      </c>
      <c r="N23" s="528">
        <v>5239</v>
      </c>
      <c r="O23" s="529">
        <v>9406</v>
      </c>
      <c r="P23" s="528">
        <v>2311</v>
      </c>
      <c r="Q23" s="528">
        <v>1903</v>
      </c>
      <c r="R23" s="528">
        <v>83</v>
      </c>
      <c r="S23" s="529">
        <v>4297</v>
      </c>
      <c r="T23" s="996" t="s">
        <v>50</v>
      </c>
      <c r="U23" s="996"/>
      <c r="V23" s="55"/>
    </row>
    <row r="24" spans="1:28" ht="21.75" customHeight="1" x14ac:dyDescent="0.3">
      <c r="A24" s="1042" t="s">
        <v>26</v>
      </c>
      <c r="B24" s="1042"/>
      <c r="C24" s="528">
        <v>162</v>
      </c>
      <c r="D24" s="528">
        <v>130</v>
      </c>
      <c r="E24" s="528">
        <v>56</v>
      </c>
      <c r="F24" s="529">
        <v>348</v>
      </c>
      <c r="G24" s="528">
        <v>24568</v>
      </c>
      <c r="H24" s="528">
        <v>20745</v>
      </c>
      <c r="I24" s="588">
        <f t="shared" si="0"/>
        <v>45313</v>
      </c>
      <c r="J24" s="528">
        <v>75637</v>
      </c>
      <c r="K24" s="528">
        <v>59671</v>
      </c>
      <c r="L24" s="581">
        <v>135308</v>
      </c>
      <c r="M24" s="528">
        <v>4267</v>
      </c>
      <c r="N24" s="528">
        <v>4526</v>
      </c>
      <c r="O24" s="529">
        <v>8793</v>
      </c>
      <c r="P24" s="528">
        <v>1844</v>
      </c>
      <c r="Q24" s="528">
        <v>1436</v>
      </c>
      <c r="R24" s="528">
        <v>201</v>
      </c>
      <c r="S24" s="529">
        <v>3481</v>
      </c>
      <c r="T24" s="996" t="s">
        <v>51</v>
      </c>
      <c r="U24" s="996"/>
      <c r="V24" s="55"/>
    </row>
    <row r="25" spans="1:28" ht="21.75" customHeight="1" x14ac:dyDescent="0.3">
      <c r="A25" s="1042" t="s">
        <v>27</v>
      </c>
      <c r="B25" s="1042"/>
      <c r="C25" s="528">
        <v>74</v>
      </c>
      <c r="D25" s="528">
        <v>59</v>
      </c>
      <c r="E25" s="528">
        <v>34</v>
      </c>
      <c r="F25" s="529">
        <v>167</v>
      </c>
      <c r="G25" s="528">
        <v>11791</v>
      </c>
      <c r="H25" s="528">
        <v>9851</v>
      </c>
      <c r="I25" s="588">
        <f t="shared" si="0"/>
        <v>21642</v>
      </c>
      <c r="J25" s="528">
        <v>42395</v>
      </c>
      <c r="K25" s="528">
        <v>31605</v>
      </c>
      <c r="L25" s="581">
        <v>74000</v>
      </c>
      <c r="M25" s="528">
        <v>1513</v>
      </c>
      <c r="N25" s="528">
        <v>1550</v>
      </c>
      <c r="O25" s="529">
        <v>3063</v>
      </c>
      <c r="P25" s="528">
        <v>913</v>
      </c>
      <c r="Q25" s="528">
        <v>707</v>
      </c>
      <c r="R25" s="528">
        <v>118</v>
      </c>
      <c r="S25" s="529">
        <v>1738</v>
      </c>
      <c r="T25" s="996" t="s">
        <v>28</v>
      </c>
      <c r="U25" s="996"/>
      <c r="V25" s="55"/>
    </row>
    <row r="26" spans="1:28" ht="21.75" customHeight="1" x14ac:dyDescent="0.3">
      <c r="A26" s="1042" t="s">
        <v>29</v>
      </c>
      <c r="B26" s="1042"/>
      <c r="C26" s="528">
        <v>152</v>
      </c>
      <c r="D26" s="528">
        <v>117</v>
      </c>
      <c r="E26" s="528">
        <v>66</v>
      </c>
      <c r="F26" s="529">
        <v>335</v>
      </c>
      <c r="G26" s="528">
        <v>21899</v>
      </c>
      <c r="H26" s="528">
        <v>16570</v>
      </c>
      <c r="I26" s="588">
        <f t="shared" si="0"/>
        <v>38469</v>
      </c>
      <c r="J26" s="528">
        <v>67315</v>
      </c>
      <c r="K26" s="528">
        <v>47846</v>
      </c>
      <c r="L26" s="581">
        <v>115161</v>
      </c>
      <c r="M26" s="528">
        <v>3133</v>
      </c>
      <c r="N26" s="528">
        <v>3684</v>
      </c>
      <c r="O26" s="529">
        <v>6817</v>
      </c>
      <c r="P26" s="528">
        <v>1646</v>
      </c>
      <c r="Q26" s="528">
        <v>1241</v>
      </c>
      <c r="R26" s="528">
        <v>298</v>
      </c>
      <c r="S26" s="529">
        <v>3185</v>
      </c>
      <c r="T26" s="996" t="s">
        <v>30</v>
      </c>
      <c r="U26" s="996"/>
      <c r="V26" s="55"/>
    </row>
    <row r="27" spans="1:28" ht="21.75" customHeight="1" x14ac:dyDescent="0.3">
      <c r="A27" s="1042" t="s">
        <v>31</v>
      </c>
      <c r="B27" s="1042"/>
      <c r="C27" s="528">
        <v>284</v>
      </c>
      <c r="D27" s="528">
        <v>215</v>
      </c>
      <c r="E27" s="528">
        <v>193</v>
      </c>
      <c r="F27" s="529">
        <v>692</v>
      </c>
      <c r="G27" s="528">
        <v>35954</v>
      </c>
      <c r="H27" s="528">
        <v>30072</v>
      </c>
      <c r="I27" s="588">
        <f t="shared" si="0"/>
        <v>66026</v>
      </c>
      <c r="J27" s="528">
        <v>117813</v>
      </c>
      <c r="K27" s="528">
        <v>90145</v>
      </c>
      <c r="L27" s="581">
        <v>207958</v>
      </c>
      <c r="M27" s="528">
        <v>7093</v>
      </c>
      <c r="N27" s="528">
        <v>5679</v>
      </c>
      <c r="O27" s="529">
        <v>12772</v>
      </c>
      <c r="P27" s="528">
        <v>2961</v>
      </c>
      <c r="Q27" s="528">
        <v>2799</v>
      </c>
      <c r="R27" s="528">
        <v>849</v>
      </c>
      <c r="S27" s="529">
        <v>6609</v>
      </c>
      <c r="T27" s="996" t="s">
        <v>32</v>
      </c>
      <c r="U27" s="996"/>
      <c r="V27" s="55"/>
    </row>
    <row r="28" spans="1:28" ht="21.75" customHeight="1" x14ac:dyDescent="0.3">
      <c r="A28" s="1042" t="s">
        <v>33</v>
      </c>
      <c r="B28" s="1042"/>
      <c r="C28" s="528">
        <v>95</v>
      </c>
      <c r="D28" s="528">
        <v>66</v>
      </c>
      <c r="E28" s="528">
        <v>25</v>
      </c>
      <c r="F28" s="529">
        <v>186</v>
      </c>
      <c r="G28" s="528">
        <v>19857</v>
      </c>
      <c r="H28" s="528">
        <v>13382</v>
      </c>
      <c r="I28" s="588">
        <f t="shared" si="0"/>
        <v>33239</v>
      </c>
      <c r="J28" s="528">
        <v>53947</v>
      </c>
      <c r="K28" s="528">
        <v>37325</v>
      </c>
      <c r="L28" s="581">
        <v>91272</v>
      </c>
      <c r="M28" s="528">
        <v>2103</v>
      </c>
      <c r="N28" s="528">
        <v>1959</v>
      </c>
      <c r="O28" s="529">
        <v>4062</v>
      </c>
      <c r="P28" s="528">
        <v>1162</v>
      </c>
      <c r="Q28" s="528">
        <v>810</v>
      </c>
      <c r="R28" s="528">
        <v>142</v>
      </c>
      <c r="S28" s="529">
        <v>2114</v>
      </c>
      <c r="T28" s="996" t="s">
        <v>34</v>
      </c>
      <c r="U28" s="996"/>
      <c r="V28" s="55"/>
    </row>
    <row r="29" spans="1:28" ht="21.75" customHeight="1" thickBot="1" x14ac:dyDescent="0.35">
      <c r="A29" s="1042" t="s">
        <v>35</v>
      </c>
      <c r="B29" s="1042"/>
      <c r="C29" s="9">
        <v>419</v>
      </c>
      <c r="D29" s="9">
        <v>306</v>
      </c>
      <c r="E29" s="9">
        <v>53</v>
      </c>
      <c r="F29" s="529">
        <v>778</v>
      </c>
      <c r="G29" s="9">
        <v>49001</v>
      </c>
      <c r="H29" s="9">
        <v>44018</v>
      </c>
      <c r="I29" s="9">
        <f t="shared" si="0"/>
        <v>93019</v>
      </c>
      <c r="J29" s="534">
        <v>163885</v>
      </c>
      <c r="K29" s="534">
        <v>127508</v>
      </c>
      <c r="L29" s="581">
        <v>291393</v>
      </c>
      <c r="M29" s="534">
        <v>5759</v>
      </c>
      <c r="N29" s="528">
        <v>9342</v>
      </c>
      <c r="O29" s="529">
        <v>15101</v>
      </c>
      <c r="P29" s="534">
        <v>4252</v>
      </c>
      <c r="Q29" s="534">
        <v>3549</v>
      </c>
      <c r="R29" s="534">
        <v>154</v>
      </c>
      <c r="S29" s="529">
        <v>7955</v>
      </c>
      <c r="T29" s="1041" t="s">
        <v>52</v>
      </c>
      <c r="U29" s="1041"/>
      <c r="V29" s="55"/>
    </row>
    <row r="30" spans="1:28" ht="28.5" customHeight="1" thickBot="1" x14ac:dyDescent="0.35">
      <c r="A30" s="1043" t="s">
        <v>8</v>
      </c>
      <c r="B30" s="1043"/>
      <c r="C30" s="16">
        <f>SUM(C10:C29)</f>
        <v>3447</v>
      </c>
      <c r="D30" s="16">
        <f t="shared" ref="D30:S30" si="1">SUM(D10:D29)</f>
        <v>2719</v>
      </c>
      <c r="E30" s="16">
        <f t="shared" si="1"/>
        <v>1319</v>
      </c>
      <c r="F30" s="16">
        <f t="shared" si="1"/>
        <v>7485</v>
      </c>
      <c r="G30" s="16">
        <f t="shared" si="1"/>
        <v>513858</v>
      </c>
      <c r="H30" s="16">
        <f t="shared" si="1"/>
        <v>446163</v>
      </c>
      <c r="I30" s="16">
        <f t="shared" si="1"/>
        <v>960021</v>
      </c>
      <c r="J30" s="16">
        <f t="shared" si="1"/>
        <v>1642736</v>
      </c>
      <c r="K30" s="16">
        <f t="shared" si="1"/>
        <v>1290803</v>
      </c>
      <c r="L30" s="16">
        <f t="shared" si="1"/>
        <v>2933539</v>
      </c>
      <c r="M30" s="16">
        <f t="shared" si="1"/>
        <v>73973</v>
      </c>
      <c r="N30" s="16">
        <f t="shared" si="1"/>
        <v>90771</v>
      </c>
      <c r="O30" s="16">
        <f t="shared" si="1"/>
        <v>164744</v>
      </c>
      <c r="P30" s="16">
        <f t="shared" si="1"/>
        <v>39458</v>
      </c>
      <c r="Q30" s="16">
        <f t="shared" si="1"/>
        <v>33136</v>
      </c>
      <c r="R30" s="16">
        <f t="shared" si="1"/>
        <v>5546</v>
      </c>
      <c r="S30" s="16">
        <f t="shared" si="1"/>
        <v>78140</v>
      </c>
      <c r="T30" s="1037" t="s">
        <v>381</v>
      </c>
      <c r="U30" s="1037"/>
      <c r="V30" s="55"/>
    </row>
    <row r="31" spans="1:28" ht="21" thickTop="1" x14ac:dyDescent="0.3">
      <c r="A31" s="572"/>
      <c r="B31" s="573"/>
      <c r="C31" s="574"/>
      <c r="D31" s="574"/>
      <c r="E31" s="574"/>
      <c r="F31" s="574"/>
      <c r="G31" s="574"/>
      <c r="H31" s="574"/>
      <c r="I31" s="574"/>
      <c r="J31" s="9"/>
      <c r="K31" s="55"/>
    </row>
    <row r="32" spans="1:28" s="596" customFormat="1" ht="21.75" customHeight="1" x14ac:dyDescent="0.3">
      <c r="A32" s="595"/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</row>
    <row r="33" spans="1:15" x14ac:dyDescent="0.3">
      <c r="A33" s="55"/>
      <c r="B33" s="55"/>
      <c r="C33" s="55"/>
      <c r="D33" s="55"/>
      <c r="E33" s="55"/>
      <c r="F33" s="55"/>
      <c r="G33" s="55"/>
      <c r="H33" s="55"/>
      <c r="I33" s="55"/>
      <c r="J33" s="210"/>
      <c r="K33" s="210"/>
      <c r="L33" s="592"/>
      <c r="M33" s="592"/>
      <c r="N33" s="592"/>
      <c r="O33" s="592"/>
    </row>
    <row r="36" spans="1:15" x14ac:dyDescent="0.3">
      <c r="O36" s="3"/>
    </row>
    <row r="37" spans="1:15" x14ac:dyDescent="0.3">
      <c r="O37" s="3"/>
    </row>
    <row r="38" spans="1:15" x14ac:dyDescent="0.3">
      <c r="O38" s="3"/>
    </row>
    <row r="39" spans="1:15" x14ac:dyDescent="0.3">
      <c r="O39" s="3"/>
    </row>
    <row r="40" spans="1:15" x14ac:dyDescent="0.3">
      <c r="O40" s="3"/>
    </row>
    <row r="41" spans="1:15" x14ac:dyDescent="0.3">
      <c r="O41" s="3"/>
    </row>
    <row r="42" spans="1:15" x14ac:dyDescent="0.3">
      <c r="O42" s="3"/>
    </row>
    <row r="43" spans="1:15" x14ac:dyDescent="0.3">
      <c r="O43" s="3"/>
    </row>
    <row r="44" spans="1:15" x14ac:dyDescent="0.3">
      <c r="O44" s="3"/>
    </row>
    <row r="45" spans="1:15" x14ac:dyDescent="0.3">
      <c r="O45" s="3"/>
    </row>
    <row r="46" spans="1:15" x14ac:dyDescent="0.3">
      <c r="O46" s="3"/>
    </row>
    <row r="47" spans="1:15" x14ac:dyDescent="0.3">
      <c r="O47" s="3"/>
    </row>
    <row r="48" spans="1:15" x14ac:dyDescent="0.3">
      <c r="O48" s="3"/>
    </row>
    <row r="49" spans="15:15" x14ac:dyDescent="0.3">
      <c r="O49" s="3"/>
    </row>
    <row r="50" spans="15:15" x14ac:dyDescent="0.3">
      <c r="O50" s="3"/>
    </row>
    <row r="51" spans="15:15" x14ac:dyDescent="0.3">
      <c r="O51" s="3"/>
    </row>
    <row r="52" spans="15:15" x14ac:dyDescent="0.3">
      <c r="O52" s="3"/>
    </row>
    <row r="53" spans="15:15" x14ac:dyDescent="0.3">
      <c r="O53" s="3"/>
    </row>
    <row r="54" spans="15:15" x14ac:dyDescent="0.3">
      <c r="O54" s="3"/>
    </row>
    <row r="55" spans="15:15" x14ac:dyDescent="0.3">
      <c r="O55" s="3"/>
    </row>
    <row r="56" spans="15:15" x14ac:dyDescent="0.3">
      <c r="O56" s="3"/>
    </row>
  </sheetData>
  <mergeCells count="48">
    <mergeCell ref="A1:U2"/>
    <mergeCell ref="A3:U4"/>
    <mergeCell ref="A5:S5"/>
    <mergeCell ref="T5:U5"/>
    <mergeCell ref="A6:B9"/>
    <mergeCell ref="C6:F6"/>
    <mergeCell ref="G6:I6"/>
    <mergeCell ref="J6:L6"/>
    <mergeCell ref="M6:O6"/>
    <mergeCell ref="P6:S6"/>
    <mergeCell ref="T6:U9"/>
    <mergeCell ref="C7:F7"/>
    <mergeCell ref="G7:I7"/>
    <mergeCell ref="J7:L7"/>
    <mergeCell ref="M7:O7"/>
    <mergeCell ref="P7:S7"/>
    <mergeCell ref="A11:B11"/>
    <mergeCell ref="T11:U11"/>
    <mergeCell ref="A12:B12"/>
    <mergeCell ref="T12:U12"/>
    <mergeCell ref="A10:B10"/>
    <mergeCell ref="T10:U10"/>
    <mergeCell ref="A13:B13"/>
    <mergeCell ref="T13:U13"/>
    <mergeCell ref="A14:A19"/>
    <mergeCell ref="U14:U19"/>
    <mergeCell ref="A20:B20"/>
    <mergeCell ref="T20:U20"/>
    <mergeCell ref="A21:B21"/>
    <mergeCell ref="T22:U22"/>
    <mergeCell ref="A22:B22"/>
    <mergeCell ref="T23:U23"/>
    <mergeCell ref="A23:B23"/>
    <mergeCell ref="T21:U21"/>
    <mergeCell ref="A30:B30"/>
    <mergeCell ref="T30:U30"/>
    <mergeCell ref="A25:B25"/>
    <mergeCell ref="T26:U26"/>
    <mergeCell ref="A26:B26"/>
    <mergeCell ref="T27:U27"/>
    <mergeCell ref="A27:B27"/>
    <mergeCell ref="T28:U28"/>
    <mergeCell ref="A29:B29"/>
    <mergeCell ref="T24:U24"/>
    <mergeCell ref="A24:B24"/>
    <mergeCell ref="T25:U25"/>
    <mergeCell ref="A28:B28"/>
    <mergeCell ref="T29:U29"/>
  </mergeCells>
  <printOptions horizontalCentered="1"/>
  <pageMargins left="0.39370078740157499" right="0.39370078740157499" top="0.98425196850393704" bottom="0.39370078740157499" header="0.98425196850393704" footer="0.39370078740157499"/>
  <pageSetup paperSize="9" scale="68" firstPageNumber="13" orientation="landscape" useFirstPageNumber="1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29"/>
  <sheetViews>
    <sheetView showZeros="0" rightToLeft="1" view="pageBreakPreview" zoomScale="75" zoomScaleNormal="75" zoomScaleSheetLayoutView="75" workbookViewId="0">
      <selection activeCell="E15" sqref="E15"/>
    </sheetView>
  </sheetViews>
  <sheetFormatPr defaultRowHeight="20.25" x14ac:dyDescent="0.3"/>
  <cols>
    <col min="1" max="1" width="3.6640625" style="68" customWidth="1"/>
    <col min="2" max="2" width="7.58203125" style="68" customWidth="1"/>
    <col min="3" max="3" width="5.75" style="71" customWidth="1"/>
    <col min="4" max="4" width="5.4140625" style="71" customWidth="1"/>
    <col min="5" max="5" width="4.4140625" style="71" customWidth="1"/>
    <col min="6" max="6" width="5.4140625" style="71" customWidth="1"/>
    <col min="7" max="7" width="6.1640625" style="71" customWidth="1"/>
    <col min="8" max="8" width="5.83203125" style="71" customWidth="1"/>
    <col min="9" max="9" width="5.25" style="71" customWidth="1"/>
    <col min="10" max="11" width="6.1640625" style="71" customWidth="1"/>
    <col min="12" max="12" width="5.5" style="71" customWidth="1"/>
    <col min="13" max="13" width="5.1640625" style="71" customWidth="1"/>
    <col min="14" max="14" width="4.4140625" style="71" customWidth="1"/>
    <col min="15" max="15" width="5.5" style="71" customWidth="1"/>
    <col min="16" max="16" width="6.1640625" style="71" customWidth="1"/>
    <col min="17" max="17" width="6.83203125" style="71" customWidth="1"/>
    <col min="18" max="18" width="11.08203125" style="71" customWidth="1"/>
    <col min="19" max="19" width="3" style="71" customWidth="1"/>
    <col min="20" max="16384" width="8.6640625" style="71"/>
  </cols>
  <sheetData>
    <row r="1" spans="1:19" ht="32.25" customHeight="1" x14ac:dyDescent="0.3">
      <c r="A1" s="1049" t="s">
        <v>599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s="102" customFormat="1" ht="42" customHeight="1" x14ac:dyDescent="0.3">
      <c r="A2" s="1077" t="s">
        <v>986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</row>
    <row r="3" spans="1:19" s="102" customFormat="1" ht="24" customHeight="1" thickBot="1" x14ac:dyDescent="0.35">
      <c r="A3" s="1066" t="s">
        <v>785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78" t="s">
        <v>1208</v>
      </c>
      <c r="S3" s="1078"/>
    </row>
    <row r="4" spans="1:19" s="68" customFormat="1" ht="18.75" customHeight="1" thickTop="1" x14ac:dyDescent="0.3">
      <c r="A4" s="1052" t="s">
        <v>0</v>
      </c>
      <c r="B4" s="1052"/>
      <c r="C4" s="987" t="s">
        <v>216</v>
      </c>
      <c r="D4" s="987"/>
      <c r="E4" s="987"/>
      <c r="F4" s="987" t="s">
        <v>217</v>
      </c>
      <c r="G4" s="987"/>
      <c r="H4" s="987"/>
      <c r="I4" s="987" t="s">
        <v>218</v>
      </c>
      <c r="J4" s="987"/>
      <c r="K4" s="987"/>
      <c r="L4" s="987" t="s">
        <v>219</v>
      </c>
      <c r="M4" s="987"/>
      <c r="N4" s="987"/>
      <c r="O4" s="987" t="s">
        <v>8</v>
      </c>
      <c r="P4" s="987"/>
      <c r="Q4" s="987"/>
      <c r="R4" s="1052" t="s">
        <v>439</v>
      </c>
      <c r="S4" s="1052"/>
    </row>
    <row r="5" spans="1:19" s="68" customFormat="1" ht="18.75" customHeight="1" x14ac:dyDescent="0.3">
      <c r="A5" s="1053"/>
      <c r="B5" s="1053"/>
      <c r="C5" s="988" t="s">
        <v>220</v>
      </c>
      <c r="D5" s="988"/>
      <c r="E5" s="988"/>
      <c r="F5" s="988" t="s">
        <v>221</v>
      </c>
      <c r="G5" s="988"/>
      <c r="H5" s="988"/>
      <c r="I5" s="988" t="s">
        <v>222</v>
      </c>
      <c r="J5" s="988"/>
      <c r="K5" s="988"/>
      <c r="L5" s="988" t="s">
        <v>223</v>
      </c>
      <c r="M5" s="988"/>
      <c r="N5" s="988"/>
      <c r="O5" s="988"/>
      <c r="P5" s="988"/>
      <c r="Q5" s="988"/>
      <c r="R5" s="1053"/>
      <c r="S5" s="1053"/>
    </row>
    <row r="6" spans="1:19" s="68" customFormat="1" ht="18.75" customHeight="1" x14ac:dyDescent="0.3">
      <c r="A6" s="1053"/>
      <c r="B6" s="1053"/>
      <c r="C6" s="187" t="s">
        <v>5</v>
      </c>
      <c r="D6" s="187" t="s">
        <v>6</v>
      </c>
      <c r="E6" s="187" t="s">
        <v>90</v>
      </c>
      <c r="F6" s="187" t="s">
        <v>5</v>
      </c>
      <c r="G6" s="187" t="s">
        <v>6</v>
      </c>
      <c r="H6" s="187" t="s">
        <v>90</v>
      </c>
      <c r="I6" s="187" t="s">
        <v>5</v>
      </c>
      <c r="J6" s="187" t="s">
        <v>6</v>
      </c>
      <c r="K6" s="187" t="s">
        <v>90</v>
      </c>
      <c r="L6" s="187" t="s">
        <v>5</v>
      </c>
      <c r="M6" s="187" t="s">
        <v>6</v>
      </c>
      <c r="N6" s="187" t="s">
        <v>90</v>
      </c>
      <c r="O6" s="187" t="s">
        <v>5</v>
      </c>
      <c r="P6" s="187" t="s">
        <v>6</v>
      </c>
      <c r="Q6" s="187" t="s">
        <v>90</v>
      </c>
      <c r="R6" s="1053"/>
      <c r="S6" s="1053"/>
    </row>
    <row r="7" spans="1:19" s="68" customFormat="1" ht="28.5" customHeight="1" thickBot="1" x14ac:dyDescent="0.35">
      <c r="A7" s="1054"/>
      <c r="B7" s="1054"/>
      <c r="C7" s="188" t="s">
        <v>9</v>
      </c>
      <c r="D7" s="188" t="s">
        <v>10</v>
      </c>
      <c r="E7" s="188" t="s">
        <v>12</v>
      </c>
      <c r="F7" s="188" t="s">
        <v>9</v>
      </c>
      <c r="G7" s="188" t="s">
        <v>10</v>
      </c>
      <c r="H7" s="188" t="s">
        <v>12</v>
      </c>
      <c r="I7" s="188" t="s">
        <v>9</v>
      </c>
      <c r="J7" s="188" t="s">
        <v>10</v>
      </c>
      <c r="K7" s="188" t="s">
        <v>12</v>
      </c>
      <c r="L7" s="188" t="s">
        <v>9</v>
      </c>
      <c r="M7" s="188" t="s">
        <v>10</v>
      </c>
      <c r="N7" s="188" t="s">
        <v>12</v>
      </c>
      <c r="O7" s="188" t="s">
        <v>9</v>
      </c>
      <c r="P7" s="188" t="s">
        <v>10</v>
      </c>
      <c r="Q7" s="188" t="s">
        <v>12</v>
      </c>
      <c r="R7" s="1054"/>
      <c r="S7" s="1054"/>
    </row>
    <row r="8" spans="1:19" s="319" customFormat="1" ht="18.75" customHeight="1" x14ac:dyDescent="0.3">
      <c r="A8" s="1115" t="s">
        <v>533</v>
      </c>
      <c r="B8" s="1115"/>
      <c r="C8" s="350">
        <v>302</v>
      </c>
      <c r="D8" s="350">
        <v>130</v>
      </c>
      <c r="E8" s="350">
        <f>SUM(C8:D8)</f>
        <v>432</v>
      </c>
      <c r="F8" s="350">
        <v>365</v>
      </c>
      <c r="G8" s="350">
        <v>202</v>
      </c>
      <c r="H8" s="350">
        <f>SUM(F8:G8)</f>
        <v>567</v>
      </c>
      <c r="I8" s="350">
        <v>3978</v>
      </c>
      <c r="J8" s="350">
        <v>3136</v>
      </c>
      <c r="K8" s="350">
        <f>SUM(I8:J8)</f>
        <v>7114</v>
      </c>
      <c r="L8" s="350">
        <v>125</v>
      </c>
      <c r="M8" s="350">
        <v>104</v>
      </c>
      <c r="N8" s="350">
        <f>SUM(L8:M8)</f>
        <v>229</v>
      </c>
      <c r="O8" s="350">
        <f>SUM(C8,F8,I8,L8)</f>
        <v>4770</v>
      </c>
      <c r="P8" s="350">
        <f t="shared" ref="P8:Q8" si="0">SUM(D8,G8,J8,M8)</f>
        <v>3572</v>
      </c>
      <c r="Q8" s="350">
        <f t="shared" si="0"/>
        <v>8342</v>
      </c>
      <c r="R8" s="991" t="s">
        <v>743</v>
      </c>
      <c r="S8" s="991"/>
    </row>
    <row r="9" spans="1:19" ht="19.5" customHeight="1" x14ac:dyDescent="0.3">
      <c r="A9" s="995" t="s">
        <v>14</v>
      </c>
      <c r="B9" s="995"/>
      <c r="C9" s="274">
        <v>378</v>
      </c>
      <c r="D9" s="274">
        <v>153</v>
      </c>
      <c r="E9" s="322">
        <f t="shared" ref="E9:E27" si="1">SUM(C9:D9)</f>
        <v>531</v>
      </c>
      <c r="F9" s="274">
        <v>299</v>
      </c>
      <c r="G9" s="274">
        <v>187</v>
      </c>
      <c r="H9" s="322">
        <f t="shared" ref="H9:H27" si="2">SUM(F9:G9)</f>
        <v>486</v>
      </c>
      <c r="I9" s="274">
        <v>2432</v>
      </c>
      <c r="J9" s="274">
        <v>2808</v>
      </c>
      <c r="K9" s="322">
        <f t="shared" ref="K9:K27" si="3">SUM(I9:J9)</f>
        <v>5240</v>
      </c>
      <c r="L9" s="274">
        <v>83</v>
      </c>
      <c r="M9" s="274">
        <v>38</v>
      </c>
      <c r="N9" s="322">
        <f t="shared" ref="N9:N27" si="4">SUM(L9:M9)</f>
        <v>121</v>
      </c>
      <c r="O9" s="322">
        <f t="shared" ref="O9:O27" si="5">SUM(C9,F9,I9,L9)</f>
        <v>3192</v>
      </c>
      <c r="P9" s="322">
        <f t="shared" ref="P9:P27" si="6">SUM(D9,G9,J9,M9)</f>
        <v>3186</v>
      </c>
      <c r="Q9" s="322">
        <f t="shared" ref="Q9:Q27" si="7">SUM(E9,H9,K9,N9)</f>
        <v>6378</v>
      </c>
      <c r="R9" s="996" t="s">
        <v>15</v>
      </c>
      <c r="S9" s="996"/>
    </row>
    <row r="10" spans="1:19" ht="19.5" customHeight="1" x14ac:dyDescent="0.3">
      <c r="A10" s="995" t="s">
        <v>16</v>
      </c>
      <c r="B10" s="995"/>
      <c r="C10" s="274">
        <v>217</v>
      </c>
      <c r="D10" s="274">
        <v>126</v>
      </c>
      <c r="E10" s="322">
        <f t="shared" si="1"/>
        <v>343</v>
      </c>
      <c r="F10" s="274">
        <v>171</v>
      </c>
      <c r="G10" s="274">
        <v>138</v>
      </c>
      <c r="H10" s="322">
        <f t="shared" si="2"/>
        <v>309</v>
      </c>
      <c r="I10" s="274">
        <v>1515</v>
      </c>
      <c r="J10" s="274">
        <v>2603</v>
      </c>
      <c r="K10" s="322">
        <f t="shared" si="3"/>
        <v>4118</v>
      </c>
      <c r="L10" s="274">
        <v>48</v>
      </c>
      <c r="M10" s="274">
        <v>82</v>
      </c>
      <c r="N10" s="322">
        <f t="shared" si="4"/>
        <v>130</v>
      </c>
      <c r="O10" s="322">
        <f t="shared" si="5"/>
        <v>1951</v>
      </c>
      <c r="P10" s="322">
        <f t="shared" si="6"/>
        <v>2949</v>
      </c>
      <c r="Q10" s="322">
        <f t="shared" si="7"/>
        <v>4900</v>
      </c>
      <c r="R10" s="996" t="s">
        <v>17</v>
      </c>
      <c r="S10" s="996"/>
    </row>
    <row r="11" spans="1:19" ht="19.5" customHeight="1" x14ac:dyDescent="0.3">
      <c r="A11" s="995" t="s">
        <v>18</v>
      </c>
      <c r="B11" s="995"/>
      <c r="C11" s="274">
        <v>354</v>
      </c>
      <c r="D11" s="274">
        <v>157</v>
      </c>
      <c r="E11" s="322">
        <f t="shared" si="1"/>
        <v>511</v>
      </c>
      <c r="F11" s="274">
        <v>293</v>
      </c>
      <c r="G11" s="274">
        <v>201</v>
      </c>
      <c r="H11" s="322">
        <f t="shared" si="2"/>
        <v>494</v>
      </c>
      <c r="I11" s="274">
        <v>4479</v>
      </c>
      <c r="J11" s="274">
        <v>5119</v>
      </c>
      <c r="K11" s="322">
        <f t="shared" si="3"/>
        <v>9598</v>
      </c>
      <c r="L11" s="274">
        <v>265</v>
      </c>
      <c r="M11" s="274">
        <v>192</v>
      </c>
      <c r="N11" s="322">
        <f t="shared" si="4"/>
        <v>457</v>
      </c>
      <c r="O11" s="322">
        <f t="shared" si="5"/>
        <v>5391</v>
      </c>
      <c r="P11" s="322">
        <f t="shared" si="6"/>
        <v>5669</v>
      </c>
      <c r="Q11" s="322">
        <f t="shared" si="7"/>
        <v>11060</v>
      </c>
      <c r="R11" s="996" t="s">
        <v>19</v>
      </c>
      <c r="S11" s="996"/>
    </row>
    <row r="12" spans="1:19" ht="19.5" customHeight="1" x14ac:dyDescent="0.3">
      <c r="A12" s="1129" t="s">
        <v>20</v>
      </c>
      <c r="B12" s="317" t="s">
        <v>399</v>
      </c>
      <c r="C12" s="274">
        <v>107</v>
      </c>
      <c r="D12" s="274">
        <v>99</v>
      </c>
      <c r="E12" s="322">
        <f t="shared" si="1"/>
        <v>206</v>
      </c>
      <c r="F12" s="274">
        <v>204</v>
      </c>
      <c r="G12" s="274">
        <v>233</v>
      </c>
      <c r="H12" s="322">
        <f t="shared" si="2"/>
        <v>437</v>
      </c>
      <c r="I12" s="274">
        <v>1777</v>
      </c>
      <c r="J12" s="274">
        <v>4826</v>
      </c>
      <c r="K12" s="322">
        <f t="shared" si="3"/>
        <v>6603</v>
      </c>
      <c r="L12" s="274">
        <v>65</v>
      </c>
      <c r="M12" s="274">
        <v>126</v>
      </c>
      <c r="N12" s="322">
        <f t="shared" si="4"/>
        <v>191</v>
      </c>
      <c r="O12" s="322">
        <f t="shared" si="5"/>
        <v>2153</v>
      </c>
      <c r="P12" s="322">
        <f t="shared" si="6"/>
        <v>5284</v>
      </c>
      <c r="Q12" s="322">
        <f t="shared" si="7"/>
        <v>7437</v>
      </c>
      <c r="R12" s="316" t="s">
        <v>43</v>
      </c>
      <c r="S12" s="1130" t="s">
        <v>380</v>
      </c>
    </row>
    <row r="13" spans="1:19" ht="19.5" customHeight="1" x14ac:dyDescent="0.3">
      <c r="A13" s="1129"/>
      <c r="B13" s="317" t="s">
        <v>400</v>
      </c>
      <c r="C13" s="274">
        <v>163</v>
      </c>
      <c r="D13" s="274">
        <v>113</v>
      </c>
      <c r="E13" s="322">
        <f t="shared" si="1"/>
        <v>276</v>
      </c>
      <c r="F13" s="274">
        <v>291</v>
      </c>
      <c r="G13" s="274">
        <v>338</v>
      </c>
      <c r="H13" s="322">
        <f t="shared" si="2"/>
        <v>629</v>
      </c>
      <c r="I13" s="274">
        <v>2119</v>
      </c>
      <c r="J13" s="274">
        <v>4914</v>
      </c>
      <c r="K13" s="322">
        <f t="shared" si="3"/>
        <v>7033</v>
      </c>
      <c r="L13" s="274">
        <v>82</v>
      </c>
      <c r="M13" s="274">
        <v>104</v>
      </c>
      <c r="N13" s="322">
        <f t="shared" si="4"/>
        <v>186</v>
      </c>
      <c r="O13" s="322">
        <f t="shared" si="5"/>
        <v>2655</v>
      </c>
      <c r="P13" s="322">
        <f t="shared" si="6"/>
        <v>5469</v>
      </c>
      <c r="Q13" s="322">
        <f t="shared" si="7"/>
        <v>8124</v>
      </c>
      <c r="R13" s="316" t="s">
        <v>44</v>
      </c>
      <c r="S13" s="1130"/>
    </row>
    <row r="14" spans="1:19" ht="19.5" customHeight="1" x14ac:dyDescent="0.3">
      <c r="A14" s="1129"/>
      <c r="B14" s="317" t="s">
        <v>401</v>
      </c>
      <c r="C14" s="274">
        <v>71</v>
      </c>
      <c r="D14" s="274">
        <v>55</v>
      </c>
      <c r="E14" s="322">
        <f t="shared" si="1"/>
        <v>126</v>
      </c>
      <c r="F14" s="274">
        <v>187</v>
      </c>
      <c r="G14" s="274">
        <v>163</v>
      </c>
      <c r="H14" s="322">
        <f t="shared" si="2"/>
        <v>350</v>
      </c>
      <c r="I14" s="274">
        <v>1524</v>
      </c>
      <c r="J14" s="274">
        <v>2355</v>
      </c>
      <c r="K14" s="322">
        <f t="shared" si="3"/>
        <v>3879</v>
      </c>
      <c r="L14" s="274">
        <v>74</v>
      </c>
      <c r="M14" s="274">
        <v>62</v>
      </c>
      <c r="N14" s="322">
        <f t="shared" si="4"/>
        <v>136</v>
      </c>
      <c r="O14" s="322">
        <f t="shared" si="5"/>
        <v>1856</v>
      </c>
      <c r="P14" s="322">
        <f t="shared" si="6"/>
        <v>2635</v>
      </c>
      <c r="Q14" s="322">
        <f t="shared" si="7"/>
        <v>4491</v>
      </c>
      <c r="R14" s="316" t="s">
        <v>45</v>
      </c>
      <c r="S14" s="1130"/>
    </row>
    <row r="15" spans="1:19" ht="19.5" customHeight="1" x14ac:dyDescent="0.3">
      <c r="A15" s="1129"/>
      <c r="B15" s="317" t="s">
        <v>382</v>
      </c>
      <c r="C15" s="274">
        <v>122</v>
      </c>
      <c r="D15" s="274">
        <v>84</v>
      </c>
      <c r="E15" s="322">
        <f t="shared" si="1"/>
        <v>206</v>
      </c>
      <c r="F15" s="274">
        <v>146</v>
      </c>
      <c r="G15" s="274">
        <v>171</v>
      </c>
      <c r="H15" s="322">
        <f t="shared" si="2"/>
        <v>317</v>
      </c>
      <c r="I15" s="274">
        <v>1782</v>
      </c>
      <c r="J15" s="274">
        <v>4315</v>
      </c>
      <c r="K15" s="322">
        <f t="shared" si="3"/>
        <v>6097</v>
      </c>
      <c r="L15" s="274">
        <v>64</v>
      </c>
      <c r="M15" s="274">
        <v>68</v>
      </c>
      <c r="N15" s="322">
        <f t="shared" si="4"/>
        <v>132</v>
      </c>
      <c r="O15" s="322">
        <f t="shared" si="5"/>
        <v>2114</v>
      </c>
      <c r="P15" s="322">
        <f t="shared" si="6"/>
        <v>4638</v>
      </c>
      <c r="Q15" s="322">
        <f t="shared" si="7"/>
        <v>6752</v>
      </c>
      <c r="R15" s="316" t="s">
        <v>46</v>
      </c>
      <c r="S15" s="1130"/>
    </row>
    <row r="16" spans="1:19" ht="19.5" customHeight="1" x14ac:dyDescent="0.3">
      <c r="A16" s="1129"/>
      <c r="B16" s="317" t="s">
        <v>383</v>
      </c>
      <c r="C16" s="274">
        <v>188</v>
      </c>
      <c r="D16" s="274">
        <v>131</v>
      </c>
      <c r="E16" s="322">
        <f t="shared" si="1"/>
        <v>319</v>
      </c>
      <c r="F16" s="274">
        <v>251</v>
      </c>
      <c r="G16" s="274">
        <v>326</v>
      </c>
      <c r="H16" s="322">
        <f t="shared" si="2"/>
        <v>577</v>
      </c>
      <c r="I16" s="274">
        <v>2008</v>
      </c>
      <c r="J16" s="274">
        <v>5135</v>
      </c>
      <c r="K16" s="322">
        <f t="shared" si="3"/>
        <v>7143</v>
      </c>
      <c r="L16" s="274">
        <v>72</v>
      </c>
      <c r="M16" s="274">
        <v>95</v>
      </c>
      <c r="N16" s="322">
        <f t="shared" si="4"/>
        <v>167</v>
      </c>
      <c r="O16" s="322">
        <f t="shared" si="5"/>
        <v>2519</v>
      </c>
      <c r="P16" s="322">
        <f t="shared" si="6"/>
        <v>5687</v>
      </c>
      <c r="Q16" s="322">
        <f t="shared" si="7"/>
        <v>8206</v>
      </c>
      <c r="R16" s="316" t="s">
        <v>47</v>
      </c>
      <c r="S16" s="1130"/>
    </row>
    <row r="17" spans="1:19" ht="19.5" customHeight="1" x14ac:dyDescent="0.3">
      <c r="A17" s="1129"/>
      <c r="B17" s="317" t="s">
        <v>384</v>
      </c>
      <c r="C17" s="274">
        <v>106</v>
      </c>
      <c r="D17" s="274">
        <v>76</v>
      </c>
      <c r="E17" s="322">
        <f t="shared" si="1"/>
        <v>182</v>
      </c>
      <c r="F17" s="274">
        <v>191</v>
      </c>
      <c r="G17" s="274">
        <v>191</v>
      </c>
      <c r="H17" s="322">
        <f t="shared" si="2"/>
        <v>382</v>
      </c>
      <c r="I17" s="274">
        <v>1667</v>
      </c>
      <c r="J17" s="274">
        <v>3012</v>
      </c>
      <c r="K17" s="322">
        <f t="shared" si="3"/>
        <v>4679</v>
      </c>
      <c r="L17" s="274">
        <v>81</v>
      </c>
      <c r="M17" s="274">
        <v>92</v>
      </c>
      <c r="N17" s="322">
        <f t="shared" si="4"/>
        <v>173</v>
      </c>
      <c r="O17" s="322">
        <f t="shared" si="5"/>
        <v>2045</v>
      </c>
      <c r="P17" s="322">
        <f t="shared" si="6"/>
        <v>3371</v>
      </c>
      <c r="Q17" s="322">
        <f t="shared" si="7"/>
        <v>5416</v>
      </c>
      <c r="R17" s="316" t="s">
        <v>48</v>
      </c>
      <c r="S17" s="1130"/>
    </row>
    <row r="18" spans="1:19" ht="19.5" customHeight="1" x14ac:dyDescent="0.3">
      <c r="A18" s="995" t="s">
        <v>397</v>
      </c>
      <c r="B18" s="995"/>
      <c r="C18" s="274">
        <v>353</v>
      </c>
      <c r="D18" s="274">
        <v>141</v>
      </c>
      <c r="E18" s="322">
        <f t="shared" si="1"/>
        <v>494</v>
      </c>
      <c r="F18" s="274">
        <v>396</v>
      </c>
      <c r="G18" s="274">
        <v>180</v>
      </c>
      <c r="H18" s="322">
        <f t="shared" si="2"/>
        <v>576</v>
      </c>
      <c r="I18" s="274">
        <v>4719</v>
      </c>
      <c r="J18" s="274">
        <v>2868</v>
      </c>
      <c r="K18" s="322">
        <f t="shared" si="3"/>
        <v>7587</v>
      </c>
      <c r="L18" s="274">
        <v>83</v>
      </c>
      <c r="M18" s="274">
        <v>36</v>
      </c>
      <c r="N18" s="322">
        <f t="shared" si="4"/>
        <v>119</v>
      </c>
      <c r="O18" s="322">
        <f t="shared" si="5"/>
        <v>5551</v>
      </c>
      <c r="P18" s="322">
        <f t="shared" si="6"/>
        <v>3225</v>
      </c>
      <c r="Q18" s="322">
        <f t="shared" si="7"/>
        <v>8776</v>
      </c>
      <c r="R18" s="996" t="s">
        <v>438</v>
      </c>
      <c r="S18" s="996"/>
    </row>
    <row r="19" spans="1:19" ht="19.5" customHeight="1" x14ac:dyDescent="0.3">
      <c r="A19" s="995" t="s">
        <v>22</v>
      </c>
      <c r="B19" s="995"/>
      <c r="C19" s="274">
        <v>272</v>
      </c>
      <c r="D19" s="274">
        <v>122</v>
      </c>
      <c r="E19" s="322">
        <f t="shared" si="1"/>
        <v>394</v>
      </c>
      <c r="F19" s="274">
        <v>417</v>
      </c>
      <c r="G19" s="274">
        <v>236</v>
      </c>
      <c r="H19" s="322">
        <f t="shared" si="2"/>
        <v>653</v>
      </c>
      <c r="I19" s="274">
        <v>4725</v>
      </c>
      <c r="J19" s="274">
        <v>5553</v>
      </c>
      <c r="K19" s="322">
        <f t="shared" si="3"/>
        <v>10278</v>
      </c>
      <c r="L19" s="274">
        <v>180</v>
      </c>
      <c r="M19" s="274">
        <v>173</v>
      </c>
      <c r="N19" s="322">
        <f t="shared" si="4"/>
        <v>353</v>
      </c>
      <c r="O19" s="322">
        <f t="shared" si="5"/>
        <v>5594</v>
      </c>
      <c r="P19" s="322">
        <f t="shared" si="6"/>
        <v>6084</v>
      </c>
      <c r="Q19" s="322">
        <f t="shared" si="7"/>
        <v>11678</v>
      </c>
      <c r="R19" s="996" t="s">
        <v>49</v>
      </c>
      <c r="S19" s="996"/>
    </row>
    <row r="20" spans="1:19" ht="19.5" customHeight="1" x14ac:dyDescent="0.3">
      <c r="A20" s="995" t="s">
        <v>23</v>
      </c>
      <c r="B20" s="995"/>
      <c r="C20" s="274">
        <v>137</v>
      </c>
      <c r="D20" s="274">
        <v>104</v>
      </c>
      <c r="E20" s="322">
        <f t="shared" si="1"/>
        <v>241</v>
      </c>
      <c r="F20" s="274">
        <v>245</v>
      </c>
      <c r="G20" s="274">
        <v>193</v>
      </c>
      <c r="H20" s="322">
        <f t="shared" si="2"/>
        <v>438</v>
      </c>
      <c r="I20" s="274">
        <v>2750</v>
      </c>
      <c r="J20" s="274">
        <v>3360</v>
      </c>
      <c r="K20" s="322">
        <f t="shared" si="3"/>
        <v>6110</v>
      </c>
      <c r="L20" s="274">
        <v>105</v>
      </c>
      <c r="M20" s="274">
        <v>80</v>
      </c>
      <c r="N20" s="322">
        <f t="shared" si="4"/>
        <v>185</v>
      </c>
      <c r="O20" s="322">
        <f t="shared" si="5"/>
        <v>3237</v>
      </c>
      <c r="P20" s="322">
        <f t="shared" si="6"/>
        <v>3737</v>
      </c>
      <c r="Q20" s="322">
        <f t="shared" si="7"/>
        <v>6974</v>
      </c>
      <c r="R20" s="996" t="s">
        <v>24</v>
      </c>
      <c r="S20" s="996"/>
    </row>
    <row r="21" spans="1:19" ht="19.5" customHeight="1" x14ac:dyDescent="0.3">
      <c r="A21" s="995" t="s">
        <v>25</v>
      </c>
      <c r="B21" s="995"/>
      <c r="C21" s="274">
        <v>185</v>
      </c>
      <c r="D21" s="274">
        <v>124</v>
      </c>
      <c r="E21" s="322">
        <f t="shared" si="1"/>
        <v>309</v>
      </c>
      <c r="F21" s="274">
        <v>256</v>
      </c>
      <c r="G21" s="274">
        <v>231</v>
      </c>
      <c r="H21" s="322">
        <f t="shared" si="2"/>
        <v>487</v>
      </c>
      <c r="I21" s="274">
        <v>2756</v>
      </c>
      <c r="J21" s="274">
        <v>4496</v>
      </c>
      <c r="K21" s="322">
        <f t="shared" si="3"/>
        <v>7252</v>
      </c>
      <c r="L21" s="274">
        <v>55</v>
      </c>
      <c r="M21" s="274">
        <v>48</v>
      </c>
      <c r="N21" s="322">
        <f t="shared" si="4"/>
        <v>103</v>
      </c>
      <c r="O21" s="322">
        <f t="shared" si="5"/>
        <v>3252</v>
      </c>
      <c r="P21" s="322">
        <f t="shared" si="6"/>
        <v>4899</v>
      </c>
      <c r="Q21" s="322">
        <f t="shared" si="7"/>
        <v>8151</v>
      </c>
      <c r="R21" s="996" t="s">
        <v>50</v>
      </c>
      <c r="S21" s="996"/>
    </row>
    <row r="22" spans="1:19" ht="19.5" customHeight="1" x14ac:dyDescent="0.3">
      <c r="A22" s="995" t="s">
        <v>64</v>
      </c>
      <c r="B22" s="995"/>
      <c r="C22" s="274">
        <v>184</v>
      </c>
      <c r="D22" s="274">
        <v>110</v>
      </c>
      <c r="E22" s="322">
        <f t="shared" si="1"/>
        <v>294</v>
      </c>
      <c r="F22" s="274">
        <v>262</v>
      </c>
      <c r="G22" s="274">
        <v>169</v>
      </c>
      <c r="H22" s="322">
        <f t="shared" si="2"/>
        <v>431</v>
      </c>
      <c r="I22" s="274">
        <v>3012</v>
      </c>
      <c r="J22" s="274">
        <v>3804</v>
      </c>
      <c r="K22" s="322">
        <f t="shared" si="3"/>
        <v>6816</v>
      </c>
      <c r="L22" s="274">
        <v>83</v>
      </c>
      <c r="M22" s="274">
        <v>106</v>
      </c>
      <c r="N22" s="322">
        <f t="shared" si="4"/>
        <v>189</v>
      </c>
      <c r="O22" s="322">
        <f t="shared" si="5"/>
        <v>3541</v>
      </c>
      <c r="P22" s="322">
        <f t="shared" si="6"/>
        <v>4189</v>
      </c>
      <c r="Q22" s="322">
        <f t="shared" si="7"/>
        <v>7730</v>
      </c>
      <c r="R22" s="996" t="s">
        <v>51</v>
      </c>
      <c r="S22" s="996"/>
    </row>
    <row r="23" spans="1:19" ht="19.5" customHeight="1" x14ac:dyDescent="0.3">
      <c r="A23" s="995" t="s">
        <v>27</v>
      </c>
      <c r="B23" s="995"/>
      <c r="C23" s="274">
        <v>103</v>
      </c>
      <c r="D23" s="274">
        <v>48</v>
      </c>
      <c r="E23" s="322">
        <f t="shared" si="1"/>
        <v>151</v>
      </c>
      <c r="F23" s="274">
        <v>142</v>
      </c>
      <c r="G23" s="274">
        <v>90</v>
      </c>
      <c r="H23" s="322">
        <f t="shared" si="2"/>
        <v>232</v>
      </c>
      <c r="I23" s="274">
        <v>1088</v>
      </c>
      <c r="J23" s="274">
        <v>1299</v>
      </c>
      <c r="K23" s="322">
        <f t="shared" si="3"/>
        <v>2387</v>
      </c>
      <c r="L23" s="274">
        <v>27</v>
      </c>
      <c r="M23" s="274">
        <v>27</v>
      </c>
      <c r="N23" s="322">
        <f t="shared" si="4"/>
        <v>54</v>
      </c>
      <c r="O23" s="322">
        <f t="shared" si="5"/>
        <v>1360</v>
      </c>
      <c r="P23" s="322">
        <f t="shared" si="6"/>
        <v>1464</v>
      </c>
      <c r="Q23" s="322">
        <f t="shared" si="7"/>
        <v>2824</v>
      </c>
      <c r="R23" s="996" t="s">
        <v>28</v>
      </c>
      <c r="S23" s="996"/>
    </row>
    <row r="24" spans="1:19" ht="19.5" customHeight="1" x14ac:dyDescent="0.3">
      <c r="A24" s="995" t="s">
        <v>29</v>
      </c>
      <c r="B24" s="995"/>
      <c r="C24" s="274">
        <v>206</v>
      </c>
      <c r="D24" s="274">
        <v>107</v>
      </c>
      <c r="E24" s="322">
        <f t="shared" si="1"/>
        <v>313</v>
      </c>
      <c r="F24" s="274">
        <v>237</v>
      </c>
      <c r="G24" s="274">
        <v>152</v>
      </c>
      <c r="H24" s="322">
        <f t="shared" si="2"/>
        <v>389</v>
      </c>
      <c r="I24" s="274">
        <v>2323</v>
      </c>
      <c r="J24" s="274">
        <v>3193</v>
      </c>
      <c r="K24" s="322">
        <f t="shared" si="3"/>
        <v>5516</v>
      </c>
      <c r="L24" s="274">
        <v>143</v>
      </c>
      <c r="M24" s="274">
        <v>67</v>
      </c>
      <c r="N24" s="322">
        <f t="shared" si="4"/>
        <v>210</v>
      </c>
      <c r="O24" s="322">
        <f t="shared" si="5"/>
        <v>2909</v>
      </c>
      <c r="P24" s="322">
        <f t="shared" si="6"/>
        <v>3519</v>
      </c>
      <c r="Q24" s="322">
        <f t="shared" si="7"/>
        <v>6428</v>
      </c>
      <c r="R24" s="996" t="s">
        <v>30</v>
      </c>
      <c r="S24" s="996"/>
    </row>
    <row r="25" spans="1:19" ht="19.5" customHeight="1" x14ac:dyDescent="0.3">
      <c r="A25" s="995" t="s">
        <v>31</v>
      </c>
      <c r="B25" s="995"/>
      <c r="C25" s="274">
        <v>411</v>
      </c>
      <c r="D25" s="274">
        <v>162</v>
      </c>
      <c r="E25" s="322">
        <f t="shared" si="1"/>
        <v>573</v>
      </c>
      <c r="F25" s="274">
        <v>480</v>
      </c>
      <c r="G25" s="274">
        <v>248</v>
      </c>
      <c r="H25" s="322">
        <f t="shared" si="2"/>
        <v>728</v>
      </c>
      <c r="I25" s="274">
        <v>4756</v>
      </c>
      <c r="J25" s="274">
        <v>4796</v>
      </c>
      <c r="K25" s="322">
        <f t="shared" si="3"/>
        <v>9552</v>
      </c>
      <c r="L25" s="274">
        <v>217</v>
      </c>
      <c r="M25" s="274">
        <v>144</v>
      </c>
      <c r="N25" s="322">
        <f t="shared" si="4"/>
        <v>361</v>
      </c>
      <c r="O25" s="322">
        <f t="shared" si="5"/>
        <v>5864</v>
      </c>
      <c r="P25" s="322">
        <f t="shared" si="6"/>
        <v>5350</v>
      </c>
      <c r="Q25" s="322">
        <f t="shared" si="7"/>
        <v>11214</v>
      </c>
      <c r="R25" s="996" t="s">
        <v>32</v>
      </c>
      <c r="S25" s="996"/>
    </row>
    <row r="26" spans="1:19" ht="19.5" customHeight="1" x14ac:dyDescent="0.3">
      <c r="A26" s="995" t="s">
        <v>33</v>
      </c>
      <c r="B26" s="995"/>
      <c r="C26" s="274">
        <v>111</v>
      </c>
      <c r="D26" s="274">
        <v>56</v>
      </c>
      <c r="E26" s="322">
        <f t="shared" si="1"/>
        <v>167</v>
      </c>
      <c r="F26" s="274">
        <v>144</v>
      </c>
      <c r="G26" s="274">
        <v>110</v>
      </c>
      <c r="H26" s="322">
        <f t="shared" si="2"/>
        <v>254</v>
      </c>
      <c r="I26" s="274">
        <v>1674</v>
      </c>
      <c r="J26" s="274">
        <v>1676</v>
      </c>
      <c r="K26" s="322">
        <f t="shared" si="3"/>
        <v>3350</v>
      </c>
      <c r="L26" s="274">
        <v>10</v>
      </c>
      <c r="M26" s="274">
        <v>19</v>
      </c>
      <c r="N26" s="322">
        <f t="shared" si="4"/>
        <v>29</v>
      </c>
      <c r="O26" s="322">
        <f t="shared" si="5"/>
        <v>1939</v>
      </c>
      <c r="P26" s="322">
        <f t="shared" si="6"/>
        <v>1861</v>
      </c>
      <c r="Q26" s="322">
        <f t="shared" si="7"/>
        <v>3800</v>
      </c>
      <c r="R26" s="996" t="s">
        <v>34</v>
      </c>
      <c r="S26" s="996"/>
    </row>
    <row r="27" spans="1:19" ht="19.5" customHeight="1" thickBot="1" x14ac:dyDescent="0.35">
      <c r="A27" s="1132" t="s">
        <v>35</v>
      </c>
      <c r="B27" s="1132"/>
      <c r="C27" s="351">
        <v>321</v>
      </c>
      <c r="D27" s="351">
        <v>241</v>
      </c>
      <c r="E27" s="352">
        <f t="shared" si="1"/>
        <v>562</v>
      </c>
      <c r="F27" s="351">
        <v>491</v>
      </c>
      <c r="G27" s="351">
        <v>411</v>
      </c>
      <c r="H27" s="352">
        <f t="shared" si="2"/>
        <v>902</v>
      </c>
      <c r="I27" s="351">
        <v>4664</v>
      </c>
      <c r="J27" s="351">
        <v>8406</v>
      </c>
      <c r="K27" s="352">
        <f t="shared" si="3"/>
        <v>13070</v>
      </c>
      <c r="L27" s="351">
        <v>101</v>
      </c>
      <c r="M27" s="351">
        <v>190</v>
      </c>
      <c r="N27" s="352">
        <f t="shared" si="4"/>
        <v>291</v>
      </c>
      <c r="O27" s="352">
        <f t="shared" si="5"/>
        <v>5577</v>
      </c>
      <c r="P27" s="352">
        <f t="shared" si="6"/>
        <v>9248</v>
      </c>
      <c r="Q27" s="352">
        <f t="shared" si="7"/>
        <v>14825</v>
      </c>
      <c r="R27" s="1133" t="s">
        <v>52</v>
      </c>
      <c r="S27" s="1133"/>
    </row>
    <row r="28" spans="1:19" s="68" customFormat="1" ht="22.5" customHeight="1" thickBot="1" x14ac:dyDescent="0.35">
      <c r="A28" s="1079" t="s">
        <v>8</v>
      </c>
      <c r="B28" s="1079"/>
      <c r="C28" s="349">
        <f>SUM(C8:C27)</f>
        <v>4291</v>
      </c>
      <c r="D28" s="349">
        <f t="shared" ref="D28:Q28" si="8">SUM(D8:D27)</f>
        <v>2339</v>
      </c>
      <c r="E28" s="349">
        <f t="shared" si="8"/>
        <v>6630</v>
      </c>
      <c r="F28" s="349">
        <f t="shared" si="8"/>
        <v>5468</v>
      </c>
      <c r="G28" s="349">
        <f t="shared" si="8"/>
        <v>4170</v>
      </c>
      <c r="H28" s="349">
        <f t="shared" si="8"/>
        <v>9638</v>
      </c>
      <c r="I28" s="349">
        <f t="shared" si="8"/>
        <v>55748</v>
      </c>
      <c r="J28" s="349">
        <f t="shared" si="8"/>
        <v>77674</v>
      </c>
      <c r="K28" s="349">
        <f t="shared" si="8"/>
        <v>133422</v>
      </c>
      <c r="L28" s="349">
        <f t="shared" si="8"/>
        <v>1963</v>
      </c>
      <c r="M28" s="349">
        <f t="shared" si="8"/>
        <v>1853</v>
      </c>
      <c r="N28" s="349">
        <f t="shared" si="8"/>
        <v>3816</v>
      </c>
      <c r="O28" s="349">
        <f t="shared" si="8"/>
        <v>67470</v>
      </c>
      <c r="P28" s="349">
        <f t="shared" si="8"/>
        <v>86036</v>
      </c>
      <c r="Q28" s="349">
        <f t="shared" si="8"/>
        <v>153506</v>
      </c>
      <c r="R28" s="1037" t="s">
        <v>381</v>
      </c>
      <c r="S28" s="1037"/>
    </row>
    <row r="29" spans="1:19" ht="21" thickTop="1" x14ac:dyDescent="0.3">
      <c r="A29" s="1131"/>
      <c r="B29" s="1131"/>
      <c r="C29" s="1131"/>
      <c r="D29" s="1131"/>
      <c r="E29" s="1131"/>
      <c r="F29" s="1131"/>
      <c r="G29" s="1131"/>
      <c r="H29" s="1131"/>
      <c r="I29" s="1131"/>
      <c r="J29" s="1131"/>
      <c r="K29" s="1131"/>
      <c r="L29" s="1131"/>
      <c r="M29" s="1131"/>
      <c r="N29" s="1131"/>
      <c r="O29" s="1131"/>
      <c r="P29" s="1131"/>
      <c r="Q29" s="1131"/>
    </row>
  </sheetData>
  <mergeCells count="49">
    <mergeCell ref="A1:S1"/>
    <mergeCell ref="A2:S2"/>
    <mergeCell ref="A3:Q3"/>
    <mergeCell ref="R3:S3"/>
    <mergeCell ref="A4:B7"/>
    <mergeCell ref="C4:E4"/>
    <mergeCell ref="F4:H4"/>
    <mergeCell ref="I4:K4"/>
    <mergeCell ref="L4:N4"/>
    <mergeCell ref="O4:Q4"/>
    <mergeCell ref="R4:S7"/>
    <mergeCell ref="C5:E5"/>
    <mergeCell ref="F5:H5"/>
    <mergeCell ref="I5:K5"/>
    <mergeCell ref="L5:N5"/>
    <mergeCell ref="O5:Q5"/>
    <mergeCell ref="A9:B9"/>
    <mergeCell ref="R9:S9"/>
    <mergeCell ref="A10:B10"/>
    <mergeCell ref="R10:S10"/>
    <mergeCell ref="A8:B8"/>
    <mergeCell ref="R8:S8"/>
    <mergeCell ref="A11:B11"/>
    <mergeCell ref="R11:S11"/>
    <mergeCell ref="A12:A17"/>
    <mergeCell ref="S12:S17"/>
    <mergeCell ref="A19:B19"/>
    <mergeCell ref="R19:S19"/>
    <mergeCell ref="A20:B20"/>
    <mergeCell ref="R20:S20"/>
    <mergeCell ref="A18:B18"/>
    <mergeCell ref="R18:S18"/>
    <mergeCell ref="A21:B21"/>
    <mergeCell ref="R21:S21"/>
    <mergeCell ref="A22:B22"/>
    <mergeCell ref="R22:S22"/>
    <mergeCell ref="A23:B23"/>
    <mergeCell ref="R23:S23"/>
    <mergeCell ref="A24:B24"/>
    <mergeCell ref="R24:S24"/>
    <mergeCell ref="A28:B28"/>
    <mergeCell ref="R28:S28"/>
    <mergeCell ref="A29:Q29"/>
    <mergeCell ref="A25:B25"/>
    <mergeCell ref="R25:S25"/>
    <mergeCell ref="A26:B26"/>
    <mergeCell ref="R26:S26"/>
    <mergeCell ref="A27:B27"/>
    <mergeCell ref="R27:S27"/>
  </mergeCells>
  <printOptions horizontalCentered="1"/>
  <pageMargins left="0.2" right="0.2" top="1" bottom="0.75" header="0.3" footer="0.3"/>
  <pageSetup paperSize="9" scale="75" firstPageNumber="82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30"/>
  <sheetViews>
    <sheetView rightToLeft="1" view="pageBreakPreview" topLeftCell="A10" zoomScale="75" zoomScaleNormal="75" zoomScaleSheetLayoutView="75" workbookViewId="0">
      <selection activeCell="E15" sqref="E15"/>
    </sheetView>
  </sheetViews>
  <sheetFormatPr defaultColWidth="5.33203125" defaultRowHeight="12.75" x14ac:dyDescent="0.2"/>
  <cols>
    <col min="1" max="1" width="2.83203125" style="106" customWidth="1"/>
    <col min="2" max="2" width="6.4140625" style="106" customWidth="1"/>
    <col min="3" max="3" width="4.33203125" style="106" customWidth="1"/>
    <col min="4" max="4" width="6.25" style="106" customWidth="1"/>
    <col min="5" max="5" width="3.33203125" style="106" customWidth="1"/>
    <col min="6" max="6" width="4" style="106" customWidth="1"/>
    <col min="7" max="7" width="5.33203125" style="106" customWidth="1"/>
    <col min="8" max="8" width="5" style="106" customWidth="1"/>
    <col min="9" max="9" width="4.58203125" style="106" customWidth="1"/>
    <col min="10" max="10" width="5" style="106" customWidth="1"/>
    <col min="11" max="11" width="4.5" style="106" customWidth="1"/>
    <col min="12" max="12" width="5.25" style="106" customWidth="1"/>
    <col min="13" max="13" width="4.25" style="106" customWidth="1"/>
    <col min="14" max="14" width="4.75" style="106" customWidth="1"/>
    <col min="15" max="15" width="4.25" style="106" customWidth="1"/>
    <col min="16" max="16" width="4.58203125" style="106" customWidth="1"/>
    <col min="17" max="18" width="4.4140625" style="106" customWidth="1"/>
    <col min="19" max="19" width="4.83203125" style="106" customWidth="1"/>
    <col min="20" max="20" width="4.6640625" style="106" customWidth="1"/>
    <col min="21" max="21" width="5.58203125" style="106" customWidth="1"/>
    <col min="22" max="22" width="10.25" style="106" customWidth="1"/>
    <col min="23" max="23" width="2.83203125" style="106" customWidth="1"/>
    <col min="24" max="16384" width="5.33203125" style="106"/>
  </cols>
  <sheetData>
    <row r="1" spans="1:23" ht="30" customHeight="1" x14ac:dyDescent="0.2">
      <c r="A1" s="1136" t="s">
        <v>600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</row>
    <row r="2" spans="1:23" s="107" customFormat="1" ht="39.75" customHeight="1" x14ac:dyDescent="0.3">
      <c r="A2" s="982" t="s">
        <v>1211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s="107" customFormat="1" ht="21" customHeight="1" thickBot="1" x14ac:dyDescent="0.35">
      <c r="A3" s="984" t="s">
        <v>1209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1137" t="s">
        <v>1210</v>
      </c>
      <c r="W3" s="1137"/>
    </row>
    <row r="4" spans="1:23" ht="25.5" customHeight="1" thickTop="1" x14ac:dyDescent="0.2">
      <c r="A4" s="1052" t="s">
        <v>0</v>
      </c>
      <c r="B4" s="1052"/>
      <c r="C4" s="1138" t="s">
        <v>224</v>
      </c>
      <c r="D4" s="1138"/>
      <c r="E4" s="1138" t="s">
        <v>225</v>
      </c>
      <c r="F4" s="1138"/>
      <c r="G4" s="1138" t="s">
        <v>226</v>
      </c>
      <c r="H4" s="1138"/>
      <c r="I4" s="1138" t="s">
        <v>227</v>
      </c>
      <c r="J4" s="1138"/>
      <c r="K4" s="1138" t="s">
        <v>228</v>
      </c>
      <c r="L4" s="1138"/>
      <c r="M4" s="1138" t="s">
        <v>229</v>
      </c>
      <c r="N4" s="1138"/>
      <c r="O4" s="1138" t="s">
        <v>230</v>
      </c>
      <c r="P4" s="1138"/>
      <c r="Q4" s="1138" t="s">
        <v>231</v>
      </c>
      <c r="R4" s="1138"/>
      <c r="S4" s="1134" t="s">
        <v>232</v>
      </c>
      <c r="T4" s="1134"/>
      <c r="U4" s="1134"/>
      <c r="V4" s="1052" t="s">
        <v>439</v>
      </c>
      <c r="W4" s="1052"/>
    </row>
    <row r="5" spans="1:23" ht="36" customHeight="1" x14ac:dyDescent="0.2">
      <c r="A5" s="1053"/>
      <c r="B5" s="1053"/>
      <c r="C5" s="1135" t="s">
        <v>233</v>
      </c>
      <c r="D5" s="1135"/>
      <c r="E5" s="1135" t="s">
        <v>234</v>
      </c>
      <c r="F5" s="1135"/>
      <c r="G5" s="1135" t="s">
        <v>235</v>
      </c>
      <c r="H5" s="1135"/>
      <c r="I5" s="1135" t="s">
        <v>236</v>
      </c>
      <c r="J5" s="1135"/>
      <c r="K5" s="1135" t="s">
        <v>237</v>
      </c>
      <c r="L5" s="1135"/>
      <c r="M5" s="1238" t="s">
        <v>987</v>
      </c>
      <c r="N5" s="1238"/>
      <c r="O5" s="1135" t="s">
        <v>238</v>
      </c>
      <c r="P5" s="1135"/>
      <c r="Q5" s="1135" t="s">
        <v>239</v>
      </c>
      <c r="R5" s="1135"/>
      <c r="S5" s="990" t="s">
        <v>12</v>
      </c>
      <c r="T5" s="990"/>
      <c r="U5" s="990"/>
      <c r="V5" s="1053"/>
      <c r="W5" s="1053"/>
    </row>
    <row r="6" spans="1:23" ht="21.75" customHeight="1" x14ac:dyDescent="0.2">
      <c r="A6" s="1053"/>
      <c r="B6" s="1053"/>
      <c r="C6" s="209" t="s">
        <v>5</v>
      </c>
      <c r="D6" s="209" t="s">
        <v>6</v>
      </c>
      <c r="E6" s="209" t="s">
        <v>5</v>
      </c>
      <c r="F6" s="209" t="s">
        <v>6</v>
      </c>
      <c r="G6" s="209" t="s">
        <v>5</v>
      </c>
      <c r="H6" s="209" t="s">
        <v>6</v>
      </c>
      <c r="I6" s="209" t="s">
        <v>5</v>
      </c>
      <c r="J6" s="209" t="s">
        <v>6</v>
      </c>
      <c r="K6" s="209" t="s">
        <v>5</v>
      </c>
      <c r="L6" s="209" t="s">
        <v>6</v>
      </c>
      <c r="M6" s="209" t="s">
        <v>5</v>
      </c>
      <c r="N6" s="209" t="s">
        <v>6</v>
      </c>
      <c r="O6" s="209" t="s">
        <v>5</v>
      </c>
      <c r="P6" s="209" t="s">
        <v>6</v>
      </c>
      <c r="Q6" s="209" t="s">
        <v>5</v>
      </c>
      <c r="R6" s="209" t="s">
        <v>6</v>
      </c>
      <c r="S6" s="209" t="s">
        <v>5</v>
      </c>
      <c r="T6" s="209" t="s">
        <v>6</v>
      </c>
      <c r="U6" s="209" t="s">
        <v>90</v>
      </c>
      <c r="V6" s="1053"/>
      <c r="W6" s="1053"/>
    </row>
    <row r="7" spans="1:23" ht="45" customHeight="1" thickBot="1" x14ac:dyDescent="0.25">
      <c r="A7" s="1054"/>
      <c r="B7" s="1054"/>
      <c r="C7" s="705" t="s">
        <v>9</v>
      </c>
      <c r="D7" s="705" t="s">
        <v>10</v>
      </c>
      <c r="E7" s="705" t="s">
        <v>9</v>
      </c>
      <c r="F7" s="705" t="s">
        <v>10</v>
      </c>
      <c r="G7" s="705" t="s">
        <v>9</v>
      </c>
      <c r="H7" s="705" t="s">
        <v>10</v>
      </c>
      <c r="I7" s="705" t="s">
        <v>9</v>
      </c>
      <c r="J7" s="705" t="s">
        <v>10</v>
      </c>
      <c r="K7" s="705" t="s">
        <v>9</v>
      </c>
      <c r="L7" s="705" t="s">
        <v>10</v>
      </c>
      <c r="M7" s="705" t="s">
        <v>9</v>
      </c>
      <c r="N7" s="705" t="s">
        <v>10</v>
      </c>
      <c r="O7" s="705" t="s">
        <v>9</v>
      </c>
      <c r="P7" s="705" t="s">
        <v>10</v>
      </c>
      <c r="Q7" s="705" t="s">
        <v>9</v>
      </c>
      <c r="R7" s="705" t="s">
        <v>10</v>
      </c>
      <c r="S7" s="705" t="s">
        <v>9</v>
      </c>
      <c r="T7" s="705" t="s">
        <v>10</v>
      </c>
      <c r="U7" s="705" t="s">
        <v>12</v>
      </c>
      <c r="V7" s="1054"/>
      <c r="W7" s="1054"/>
    </row>
    <row r="8" spans="1:23" ht="19.5" customHeight="1" x14ac:dyDescent="0.2">
      <c r="A8" s="992" t="s">
        <v>528</v>
      </c>
      <c r="B8" s="992"/>
      <c r="C8" s="172">
        <v>0</v>
      </c>
      <c r="D8" s="172">
        <v>0</v>
      </c>
      <c r="E8" s="172">
        <v>0</v>
      </c>
      <c r="F8" s="172">
        <v>0</v>
      </c>
      <c r="G8" s="172">
        <v>3390</v>
      </c>
      <c r="H8" s="172">
        <v>2580</v>
      </c>
      <c r="I8" s="172">
        <v>1076</v>
      </c>
      <c r="J8" s="172">
        <v>889</v>
      </c>
      <c r="K8" s="172">
        <v>15</v>
      </c>
      <c r="L8" s="172">
        <v>2</v>
      </c>
      <c r="M8" s="172">
        <v>240</v>
      </c>
      <c r="N8" s="172">
        <v>82</v>
      </c>
      <c r="O8" s="172">
        <v>34</v>
      </c>
      <c r="P8" s="172">
        <v>14</v>
      </c>
      <c r="Q8" s="172">
        <v>15</v>
      </c>
      <c r="R8" s="172">
        <v>5</v>
      </c>
      <c r="S8" s="172">
        <f>SUM(C8,E8,G8,I8,K8,M8,O8,Q8)</f>
        <v>4770</v>
      </c>
      <c r="T8" s="172">
        <f>SUM(D8,F8,H8,J8,L8,N8,P8,R8)</f>
        <v>3572</v>
      </c>
      <c r="U8" s="172">
        <f>SUM(S8:T8)</f>
        <v>8342</v>
      </c>
      <c r="V8" s="991" t="s">
        <v>743</v>
      </c>
      <c r="W8" s="991"/>
    </row>
    <row r="9" spans="1:23" ht="19.5" customHeight="1" x14ac:dyDescent="0.2">
      <c r="A9" s="1042" t="s">
        <v>14</v>
      </c>
      <c r="B9" s="1042"/>
      <c r="C9" s="172">
        <v>77</v>
      </c>
      <c r="D9" s="172">
        <v>36</v>
      </c>
      <c r="E9" s="173">
        <v>1</v>
      </c>
      <c r="F9" s="172">
        <v>0</v>
      </c>
      <c r="G9" s="172">
        <v>2303</v>
      </c>
      <c r="H9" s="172">
        <v>2455</v>
      </c>
      <c r="I9" s="172">
        <v>402</v>
      </c>
      <c r="J9" s="172">
        <v>502</v>
      </c>
      <c r="K9" s="172">
        <v>9</v>
      </c>
      <c r="L9" s="172">
        <v>6</v>
      </c>
      <c r="M9" s="172">
        <v>310</v>
      </c>
      <c r="N9" s="172">
        <v>154</v>
      </c>
      <c r="O9" s="172">
        <v>83</v>
      </c>
      <c r="P9" s="172">
        <v>18</v>
      </c>
      <c r="Q9" s="172">
        <v>7</v>
      </c>
      <c r="R9" s="172">
        <v>15</v>
      </c>
      <c r="S9" s="172">
        <f t="shared" ref="S9:S27" si="0">SUM(C9,E9,G9,I9,K9,M9,O9,Q9)</f>
        <v>3192</v>
      </c>
      <c r="T9" s="172">
        <f t="shared" ref="T9:T27" si="1">SUM(D9,F9,H9,J9,L9,N9,P9,R9)</f>
        <v>3186</v>
      </c>
      <c r="U9" s="172">
        <f t="shared" ref="U9:U27" si="2">SUM(S9:T9)</f>
        <v>6378</v>
      </c>
      <c r="V9" s="996" t="s">
        <v>15</v>
      </c>
      <c r="W9" s="996"/>
    </row>
    <row r="10" spans="1:23" ht="19.5" customHeight="1" x14ac:dyDescent="0.2">
      <c r="A10" s="1042" t="s">
        <v>16</v>
      </c>
      <c r="B10" s="1042"/>
      <c r="C10" s="172">
        <v>0</v>
      </c>
      <c r="D10" s="172">
        <v>0</v>
      </c>
      <c r="E10" s="172">
        <v>0</v>
      </c>
      <c r="F10" s="172">
        <v>0</v>
      </c>
      <c r="G10" s="172">
        <v>1317</v>
      </c>
      <c r="H10" s="172">
        <v>2117</v>
      </c>
      <c r="I10" s="172">
        <v>526</v>
      </c>
      <c r="J10" s="172">
        <v>781</v>
      </c>
      <c r="K10" s="172">
        <v>3</v>
      </c>
      <c r="L10" s="172">
        <v>6</v>
      </c>
      <c r="M10" s="172">
        <v>91</v>
      </c>
      <c r="N10" s="172">
        <v>37</v>
      </c>
      <c r="O10" s="172">
        <v>13</v>
      </c>
      <c r="P10" s="172">
        <v>5</v>
      </c>
      <c r="Q10" s="172">
        <v>1</v>
      </c>
      <c r="R10" s="172">
        <v>3</v>
      </c>
      <c r="S10" s="172">
        <f t="shared" si="0"/>
        <v>1951</v>
      </c>
      <c r="T10" s="172">
        <f t="shared" si="1"/>
        <v>2949</v>
      </c>
      <c r="U10" s="172">
        <f t="shared" si="2"/>
        <v>4900</v>
      </c>
      <c r="V10" s="996" t="s">
        <v>17</v>
      </c>
      <c r="W10" s="996"/>
    </row>
    <row r="11" spans="1:23" ht="19.5" customHeight="1" x14ac:dyDescent="0.2">
      <c r="A11" s="1042" t="s">
        <v>18</v>
      </c>
      <c r="B11" s="1042"/>
      <c r="C11" s="172">
        <v>0</v>
      </c>
      <c r="D11" s="172">
        <v>0</v>
      </c>
      <c r="E11" s="172">
        <v>1</v>
      </c>
      <c r="F11" s="172">
        <v>9</v>
      </c>
      <c r="G11" s="172">
        <v>4231</v>
      </c>
      <c r="H11" s="172">
        <v>4674</v>
      </c>
      <c r="I11" s="172">
        <v>835</v>
      </c>
      <c r="J11" s="172">
        <v>826</v>
      </c>
      <c r="K11" s="172">
        <v>5</v>
      </c>
      <c r="L11" s="172">
        <v>10</v>
      </c>
      <c r="M11" s="172">
        <v>259</v>
      </c>
      <c r="N11" s="172">
        <v>122</v>
      </c>
      <c r="O11" s="172">
        <v>55</v>
      </c>
      <c r="P11" s="172">
        <v>19</v>
      </c>
      <c r="Q11" s="172">
        <v>5</v>
      </c>
      <c r="R11" s="172">
        <v>9</v>
      </c>
      <c r="S11" s="172">
        <f t="shared" si="0"/>
        <v>5391</v>
      </c>
      <c r="T11" s="172">
        <f t="shared" si="1"/>
        <v>5669</v>
      </c>
      <c r="U11" s="172">
        <f t="shared" si="2"/>
        <v>11060</v>
      </c>
      <c r="V11" s="996" t="s">
        <v>19</v>
      </c>
      <c r="W11" s="996"/>
    </row>
    <row r="12" spans="1:23" ht="19.5" customHeight="1" x14ac:dyDescent="0.2">
      <c r="A12" s="997" t="s">
        <v>20</v>
      </c>
      <c r="B12" s="317" t="s">
        <v>399</v>
      </c>
      <c r="C12" s="172">
        <v>0</v>
      </c>
      <c r="D12" s="172">
        <v>0</v>
      </c>
      <c r="E12" s="172">
        <v>0</v>
      </c>
      <c r="F12" s="172">
        <v>0</v>
      </c>
      <c r="G12" s="172">
        <v>1639</v>
      </c>
      <c r="H12" s="172">
        <v>3830</v>
      </c>
      <c r="I12" s="172">
        <v>350</v>
      </c>
      <c r="J12" s="172">
        <v>1230</v>
      </c>
      <c r="K12" s="172">
        <v>2</v>
      </c>
      <c r="L12" s="172">
        <v>9</v>
      </c>
      <c r="M12" s="172">
        <v>106</v>
      </c>
      <c r="N12" s="172">
        <v>138</v>
      </c>
      <c r="O12" s="172">
        <v>54</v>
      </c>
      <c r="P12" s="172">
        <v>73</v>
      </c>
      <c r="Q12" s="172">
        <v>2</v>
      </c>
      <c r="R12" s="172">
        <v>4</v>
      </c>
      <c r="S12" s="172">
        <f t="shared" si="0"/>
        <v>2153</v>
      </c>
      <c r="T12" s="172">
        <f t="shared" si="1"/>
        <v>5284</v>
      </c>
      <c r="U12" s="172">
        <f t="shared" si="2"/>
        <v>7437</v>
      </c>
      <c r="V12" s="316" t="s">
        <v>43</v>
      </c>
      <c r="W12" s="1000" t="s">
        <v>380</v>
      </c>
    </row>
    <row r="13" spans="1:23" ht="19.5" customHeight="1" x14ac:dyDescent="0.2">
      <c r="A13" s="998"/>
      <c r="B13" s="317" t="s">
        <v>400</v>
      </c>
      <c r="C13" s="172">
        <v>0</v>
      </c>
      <c r="D13" s="172">
        <v>0</v>
      </c>
      <c r="E13" s="172">
        <v>0</v>
      </c>
      <c r="F13" s="172">
        <v>0</v>
      </c>
      <c r="G13" s="172">
        <v>1972</v>
      </c>
      <c r="H13" s="172">
        <v>4182</v>
      </c>
      <c r="I13" s="172">
        <v>570</v>
      </c>
      <c r="J13" s="172">
        <v>1127</v>
      </c>
      <c r="K13" s="172">
        <v>1</v>
      </c>
      <c r="L13" s="172">
        <v>0</v>
      </c>
      <c r="M13" s="172">
        <v>77</v>
      </c>
      <c r="N13" s="172">
        <v>105</v>
      </c>
      <c r="O13" s="172">
        <v>27</v>
      </c>
      <c r="P13" s="172">
        <v>32</v>
      </c>
      <c r="Q13" s="172">
        <v>8</v>
      </c>
      <c r="R13" s="172">
        <v>23</v>
      </c>
      <c r="S13" s="172">
        <f t="shared" si="0"/>
        <v>2655</v>
      </c>
      <c r="T13" s="172">
        <f t="shared" si="1"/>
        <v>5469</v>
      </c>
      <c r="U13" s="172">
        <f t="shared" si="2"/>
        <v>8124</v>
      </c>
      <c r="V13" s="316" t="s">
        <v>44</v>
      </c>
      <c r="W13" s="1001"/>
    </row>
    <row r="14" spans="1:23" ht="19.5" customHeight="1" x14ac:dyDescent="0.2">
      <c r="A14" s="998"/>
      <c r="B14" s="317" t="s">
        <v>401</v>
      </c>
      <c r="C14" s="172">
        <v>0</v>
      </c>
      <c r="D14" s="172">
        <v>0</v>
      </c>
      <c r="E14" s="172">
        <v>0</v>
      </c>
      <c r="F14" s="172">
        <v>0</v>
      </c>
      <c r="G14" s="172">
        <v>979</v>
      </c>
      <c r="H14" s="172">
        <v>1030</v>
      </c>
      <c r="I14" s="172">
        <v>750</v>
      </c>
      <c r="J14" s="172">
        <v>1523</v>
      </c>
      <c r="K14" s="172">
        <v>0</v>
      </c>
      <c r="L14" s="172">
        <v>1</v>
      </c>
      <c r="M14" s="172">
        <v>89</v>
      </c>
      <c r="N14" s="172">
        <v>59</v>
      </c>
      <c r="O14" s="172">
        <v>38</v>
      </c>
      <c r="P14" s="172">
        <v>22</v>
      </c>
      <c r="Q14" s="172">
        <v>0</v>
      </c>
      <c r="R14" s="172">
        <v>0</v>
      </c>
      <c r="S14" s="172">
        <f t="shared" si="0"/>
        <v>1856</v>
      </c>
      <c r="T14" s="172">
        <f t="shared" si="1"/>
        <v>2635</v>
      </c>
      <c r="U14" s="172">
        <f t="shared" si="2"/>
        <v>4491</v>
      </c>
      <c r="V14" s="316" t="s">
        <v>45</v>
      </c>
      <c r="W14" s="1001"/>
    </row>
    <row r="15" spans="1:23" ht="19.5" customHeight="1" x14ac:dyDescent="0.2">
      <c r="A15" s="998"/>
      <c r="B15" s="317" t="s">
        <v>382</v>
      </c>
      <c r="C15" s="172">
        <v>0</v>
      </c>
      <c r="D15" s="172">
        <v>0</v>
      </c>
      <c r="E15" s="172">
        <v>0</v>
      </c>
      <c r="F15" s="172">
        <v>0</v>
      </c>
      <c r="G15" s="172">
        <v>1398</v>
      </c>
      <c r="H15" s="172">
        <v>3581</v>
      </c>
      <c r="I15" s="172">
        <v>603</v>
      </c>
      <c r="J15" s="172">
        <v>875</v>
      </c>
      <c r="K15" s="172">
        <v>1</v>
      </c>
      <c r="L15" s="172">
        <v>3</v>
      </c>
      <c r="M15" s="172">
        <v>91</v>
      </c>
      <c r="N15" s="172">
        <v>142</v>
      </c>
      <c r="O15" s="172">
        <v>21</v>
      </c>
      <c r="P15" s="172">
        <v>33</v>
      </c>
      <c r="Q15" s="172">
        <v>0</v>
      </c>
      <c r="R15" s="172">
        <v>4</v>
      </c>
      <c r="S15" s="172">
        <f t="shared" si="0"/>
        <v>2114</v>
      </c>
      <c r="T15" s="172">
        <f t="shared" si="1"/>
        <v>4638</v>
      </c>
      <c r="U15" s="172">
        <f t="shared" si="2"/>
        <v>6752</v>
      </c>
      <c r="V15" s="316" t="s">
        <v>46</v>
      </c>
      <c r="W15" s="1001"/>
    </row>
    <row r="16" spans="1:23" ht="19.5" customHeight="1" x14ac:dyDescent="0.2">
      <c r="A16" s="998"/>
      <c r="B16" s="317" t="s">
        <v>383</v>
      </c>
      <c r="C16" s="172">
        <v>2</v>
      </c>
      <c r="D16" s="172">
        <v>1</v>
      </c>
      <c r="E16" s="172">
        <v>0</v>
      </c>
      <c r="F16" s="172">
        <v>0</v>
      </c>
      <c r="G16" s="172">
        <v>1969</v>
      </c>
      <c r="H16" s="172">
        <v>4351</v>
      </c>
      <c r="I16" s="172">
        <v>398</v>
      </c>
      <c r="J16" s="172">
        <v>1150</v>
      </c>
      <c r="K16" s="172">
        <v>1</v>
      </c>
      <c r="L16" s="172">
        <v>3</v>
      </c>
      <c r="M16" s="172">
        <v>122</v>
      </c>
      <c r="N16" s="172">
        <v>144</v>
      </c>
      <c r="O16" s="172">
        <v>27</v>
      </c>
      <c r="P16" s="172">
        <v>38</v>
      </c>
      <c r="Q16" s="172">
        <v>0</v>
      </c>
      <c r="R16" s="172">
        <v>0</v>
      </c>
      <c r="S16" s="172">
        <f t="shared" si="0"/>
        <v>2519</v>
      </c>
      <c r="T16" s="172">
        <f t="shared" si="1"/>
        <v>5687</v>
      </c>
      <c r="U16" s="172">
        <f t="shared" si="2"/>
        <v>8206</v>
      </c>
      <c r="V16" s="316" t="s">
        <v>47</v>
      </c>
      <c r="W16" s="1001"/>
    </row>
    <row r="17" spans="1:23" ht="19.5" customHeight="1" x14ac:dyDescent="0.2">
      <c r="A17" s="999"/>
      <c r="B17" s="317" t="s">
        <v>384</v>
      </c>
      <c r="C17" s="172">
        <v>0</v>
      </c>
      <c r="D17" s="172">
        <v>0</v>
      </c>
      <c r="E17" s="172">
        <v>0</v>
      </c>
      <c r="F17" s="173">
        <v>0</v>
      </c>
      <c r="G17" s="172">
        <v>1499</v>
      </c>
      <c r="H17" s="172">
        <v>2576</v>
      </c>
      <c r="I17" s="172">
        <v>437</v>
      </c>
      <c r="J17" s="172">
        <v>697</v>
      </c>
      <c r="K17" s="172">
        <v>4</v>
      </c>
      <c r="L17" s="172">
        <v>0</v>
      </c>
      <c r="M17" s="172">
        <v>77</v>
      </c>
      <c r="N17" s="172">
        <v>82</v>
      </c>
      <c r="O17" s="172">
        <v>25</v>
      </c>
      <c r="P17" s="172">
        <v>13</v>
      </c>
      <c r="Q17" s="172">
        <v>3</v>
      </c>
      <c r="R17" s="172">
        <v>3</v>
      </c>
      <c r="S17" s="172">
        <f t="shared" si="0"/>
        <v>2045</v>
      </c>
      <c r="T17" s="172">
        <f t="shared" si="1"/>
        <v>3371</v>
      </c>
      <c r="U17" s="172">
        <f t="shared" si="2"/>
        <v>5416</v>
      </c>
      <c r="V17" s="316" t="s">
        <v>48</v>
      </c>
      <c r="W17" s="1002"/>
    </row>
    <row r="18" spans="1:23" ht="19.5" customHeight="1" x14ac:dyDescent="0.2">
      <c r="A18" s="995" t="s">
        <v>397</v>
      </c>
      <c r="B18" s="995"/>
      <c r="C18" s="172">
        <v>0</v>
      </c>
      <c r="D18" s="172">
        <v>0</v>
      </c>
      <c r="E18" s="172">
        <v>0</v>
      </c>
      <c r="F18" s="173">
        <v>0</v>
      </c>
      <c r="G18" s="172">
        <v>3709</v>
      </c>
      <c r="H18" s="172">
        <v>2158</v>
      </c>
      <c r="I18" s="172">
        <v>1260</v>
      </c>
      <c r="J18" s="172">
        <v>965</v>
      </c>
      <c r="K18" s="172">
        <v>5</v>
      </c>
      <c r="L18" s="172">
        <v>1</v>
      </c>
      <c r="M18" s="172">
        <v>484</v>
      </c>
      <c r="N18" s="172">
        <v>90</v>
      </c>
      <c r="O18" s="172">
        <v>92</v>
      </c>
      <c r="P18" s="172">
        <v>10</v>
      </c>
      <c r="Q18" s="172">
        <v>1</v>
      </c>
      <c r="R18" s="172">
        <v>1</v>
      </c>
      <c r="S18" s="172">
        <f t="shared" si="0"/>
        <v>5551</v>
      </c>
      <c r="T18" s="172">
        <f t="shared" si="1"/>
        <v>3225</v>
      </c>
      <c r="U18" s="172">
        <f t="shared" si="2"/>
        <v>8776</v>
      </c>
      <c r="V18" s="996" t="s">
        <v>438</v>
      </c>
      <c r="W18" s="996"/>
    </row>
    <row r="19" spans="1:23" ht="19.5" customHeight="1" x14ac:dyDescent="0.2">
      <c r="A19" s="1042" t="s">
        <v>22</v>
      </c>
      <c r="B19" s="1042"/>
      <c r="C19" s="172">
        <v>0</v>
      </c>
      <c r="D19" s="172">
        <v>0</v>
      </c>
      <c r="E19" s="172">
        <v>0</v>
      </c>
      <c r="F19" s="172">
        <v>0</v>
      </c>
      <c r="G19" s="172">
        <v>4510</v>
      </c>
      <c r="H19" s="172">
        <v>5131</v>
      </c>
      <c r="I19" s="172">
        <v>657</v>
      </c>
      <c r="J19" s="172">
        <v>775</v>
      </c>
      <c r="K19" s="172">
        <v>4</v>
      </c>
      <c r="L19" s="172">
        <v>35</v>
      </c>
      <c r="M19" s="172">
        <v>347</v>
      </c>
      <c r="N19" s="172">
        <v>119</v>
      </c>
      <c r="O19" s="172">
        <v>73</v>
      </c>
      <c r="P19" s="172">
        <v>21</v>
      </c>
      <c r="Q19" s="172">
        <v>3</v>
      </c>
      <c r="R19" s="172">
        <v>3</v>
      </c>
      <c r="S19" s="172">
        <f t="shared" si="0"/>
        <v>5594</v>
      </c>
      <c r="T19" s="172">
        <f t="shared" si="1"/>
        <v>6084</v>
      </c>
      <c r="U19" s="172">
        <f t="shared" si="2"/>
        <v>11678</v>
      </c>
      <c r="V19" s="996" t="s">
        <v>49</v>
      </c>
      <c r="W19" s="996"/>
    </row>
    <row r="20" spans="1:23" ht="19.5" customHeight="1" x14ac:dyDescent="0.2">
      <c r="A20" s="1042" t="s">
        <v>23</v>
      </c>
      <c r="B20" s="1042"/>
      <c r="C20" s="172">
        <v>0</v>
      </c>
      <c r="D20" s="172">
        <v>0</v>
      </c>
      <c r="E20" s="172">
        <v>14</v>
      </c>
      <c r="F20" s="172">
        <v>13</v>
      </c>
      <c r="G20" s="172">
        <v>2427</v>
      </c>
      <c r="H20" s="172">
        <v>2890</v>
      </c>
      <c r="I20" s="172">
        <v>599</v>
      </c>
      <c r="J20" s="172">
        <v>770</v>
      </c>
      <c r="K20" s="172">
        <v>6</v>
      </c>
      <c r="L20" s="172">
        <v>1</v>
      </c>
      <c r="M20" s="172">
        <v>152</v>
      </c>
      <c r="N20" s="172">
        <v>47</v>
      </c>
      <c r="O20" s="172">
        <v>38</v>
      </c>
      <c r="P20" s="172">
        <v>7</v>
      </c>
      <c r="Q20" s="172">
        <v>1</v>
      </c>
      <c r="R20" s="172">
        <v>9</v>
      </c>
      <c r="S20" s="172">
        <f t="shared" si="0"/>
        <v>3237</v>
      </c>
      <c r="T20" s="172">
        <f t="shared" si="1"/>
        <v>3737</v>
      </c>
      <c r="U20" s="172">
        <f t="shared" si="2"/>
        <v>6974</v>
      </c>
      <c r="V20" s="996" t="s">
        <v>24</v>
      </c>
      <c r="W20" s="996"/>
    </row>
    <row r="21" spans="1:23" ht="19.5" customHeight="1" x14ac:dyDescent="0.2">
      <c r="A21" s="1042" t="s">
        <v>25</v>
      </c>
      <c r="B21" s="1042"/>
      <c r="C21" s="172">
        <v>0</v>
      </c>
      <c r="D21" s="172">
        <v>0</v>
      </c>
      <c r="E21" s="172">
        <v>0</v>
      </c>
      <c r="F21" s="172">
        <v>0</v>
      </c>
      <c r="G21" s="172">
        <v>2245</v>
      </c>
      <c r="H21" s="172">
        <v>4009</v>
      </c>
      <c r="I21" s="172">
        <v>801</v>
      </c>
      <c r="J21" s="172">
        <v>782</v>
      </c>
      <c r="K21" s="172">
        <v>2</v>
      </c>
      <c r="L21" s="172">
        <v>1</v>
      </c>
      <c r="M21" s="172">
        <v>163</v>
      </c>
      <c r="N21" s="172">
        <v>70</v>
      </c>
      <c r="O21" s="172">
        <v>26</v>
      </c>
      <c r="P21" s="172">
        <v>15</v>
      </c>
      <c r="Q21" s="172">
        <v>15</v>
      </c>
      <c r="R21" s="172">
        <v>22</v>
      </c>
      <c r="S21" s="172">
        <f t="shared" si="0"/>
        <v>3252</v>
      </c>
      <c r="T21" s="172">
        <f t="shared" si="1"/>
        <v>4899</v>
      </c>
      <c r="U21" s="172">
        <f t="shared" si="2"/>
        <v>8151</v>
      </c>
      <c r="V21" s="996" t="s">
        <v>50</v>
      </c>
      <c r="W21" s="996"/>
    </row>
    <row r="22" spans="1:23" ht="19.5" customHeight="1" x14ac:dyDescent="0.2">
      <c r="A22" s="1042" t="s">
        <v>64</v>
      </c>
      <c r="B22" s="1042"/>
      <c r="C22" s="172">
        <v>0</v>
      </c>
      <c r="D22" s="172">
        <v>0</v>
      </c>
      <c r="E22" s="172">
        <v>0</v>
      </c>
      <c r="F22" s="172">
        <v>0</v>
      </c>
      <c r="G22" s="172">
        <v>2956</v>
      </c>
      <c r="H22" s="172">
        <v>3478</v>
      </c>
      <c r="I22" s="172">
        <v>345</v>
      </c>
      <c r="J22" s="172">
        <v>655</v>
      </c>
      <c r="K22" s="172">
        <v>2</v>
      </c>
      <c r="L22" s="172">
        <v>0</v>
      </c>
      <c r="M22" s="172">
        <v>205</v>
      </c>
      <c r="N22" s="172">
        <v>48</v>
      </c>
      <c r="O22" s="172">
        <v>33</v>
      </c>
      <c r="P22" s="172">
        <v>8</v>
      </c>
      <c r="Q22" s="172">
        <v>0</v>
      </c>
      <c r="R22" s="172">
        <v>0</v>
      </c>
      <c r="S22" s="172">
        <f t="shared" si="0"/>
        <v>3541</v>
      </c>
      <c r="T22" s="172">
        <f t="shared" si="1"/>
        <v>4189</v>
      </c>
      <c r="U22" s="172">
        <f t="shared" si="2"/>
        <v>7730</v>
      </c>
      <c r="V22" s="996" t="s">
        <v>51</v>
      </c>
      <c r="W22" s="996"/>
    </row>
    <row r="23" spans="1:23" ht="19.5" customHeight="1" x14ac:dyDescent="0.2">
      <c r="A23" s="1042" t="s">
        <v>27</v>
      </c>
      <c r="B23" s="1042"/>
      <c r="C23" s="172">
        <v>0</v>
      </c>
      <c r="D23" s="172">
        <v>0</v>
      </c>
      <c r="E23" s="172">
        <v>0</v>
      </c>
      <c r="F23" s="172">
        <v>0</v>
      </c>
      <c r="G23" s="172">
        <v>1149</v>
      </c>
      <c r="H23" s="172">
        <v>1249</v>
      </c>
      <c r="I23" s="172">
        <v>149</v>
      </c>
      <c r="J23" s="172">
        <v>183</v>
      </c>
      <c r="K23" s="172">
        <v>2</v>
      </c>
      <c r="L23" s="172">
        <v>0</v>
      </c>
      <c r="M23" s="172">
        <v>49</v>
      </c>
      <c r="N23" s="172">
        <v>14</v>
      </c>
      <c r="O23" s="172">
        <v>3</v>
      </c>
      <c r="P23" s="172">
        <v>0</v>
      </c>
      <c r="Q23" s="172">
        <v>8</v>
      </c>
      <c r="R23" s="172">
        <v>18</v>
      </c>
      <c r="S23" s="172">
        <f t="shared" si="0"/>
        <v>1360</v>
      </c>
      <c r="T23" s="172">
        <f t="shared" si="1"/>
        <v>1464</v>
      </c>
      <c r="U23" s="172">
        <f t="shared" si="2"/>
        <v>2824</v>
      </c>
      <c r="V23" s="996" t="s">
        <v>28</v>
      </c>
      <c r="W23" s="996"/>
    </row>
    <row r="24" spans="1:23" ht="19.5" customHeight="1" x14ac:dyDescent="0.2">
      <c r="A24" s="1042" t="s">
        <v>29</v>
      </c>
      <c r="B24" s="1042"/>
      <c r="C24" s="172">
        <v>0</v>
      </c>
      <c r="D24" s="172">
        <v>0</v>
      </c>
      <c r="E24" s="172">
        <v>0</v>
      </c>
      <c r="F24" s="172">
        <v>0</v>
      </c>
      <c r="G24" s="172">
        <v>2655</v>
      </c>
      <c r="H24" s="172">
        <v>3341</v>
      </c>
      <c r="I24" s="172">
        <v>60</v>
      </c>
      <c r="J24" s="172">
        <v>101</v>
      </c>
      <c r="K24" s="172">
        <v>1</v>
      </c>
      <c r="L24" s="172">
        <v>2</v>
      </c>
      <c r="M24" s="172">
        <v>147</v>
      </c>
      <c r="N24" s="172">
        <v>57</v>
      </c>
      <c r="O24" s="172">
        <v>29</v>
      </c>
      <c r="P24" s="172">
        <v>6</v>
      </c>
      <c r="Q24" s="172">
        <v>17</v>
      </c>
      <c r="R24" s="172">
        <v>12</v>
      </c>
      <c r="S24" s="172">
        <f t="shared" si="0"/>
        <v>2909</v>
      </c>
      <c r="T24" s="172">
        <f t="shared" si="1"/>
        <v>3519</v>
      </c>
      <c r="U24" s="172">
        <f t="shared" si="2"/>
        <v>6428</v>
      </c>
      <c r="V24" s="996" t="s">
        <v>30</v>
      </c>
      <c r="W24" s="996"/>
    </row>
    <row r="25" spans="1:23" ht="19.5" customHeight="1" x14ac:dyDescent="0.2">
      <c r="A25" s="1042" t="s">
        <v>31</v>
      </c>
      <c r="B25" s="1042"/>
      <c r="C25" s="172">
        <v>0</v>
      </c>
      <c r="D25" s="172">
        <v>0</v>
      </c>
      <c r="E25" s="172">
        <v>0</v>
      </c>
      <c r="F25" s="172">
        <v>0</v>
      </c>
      <c r="G25" s="172">
        <v>5276</v>
      </c>
      <c r="H25" s="172">
        <v>4901</v>
      </c>
      <c r="I25" s="172">
        <v>353</v>
      </c>
      <c r="J25" s="172">
        <v>411</v>
      </c>
      <c r="K25" s="172">
        <v>0</v>
      </c>
      <c r="L25" s="172">
        <v>0</v>
      </c>
      <c r="M25" s="172">
        <v>214</v>
      </c>
      <c r="N25" s="172">
        <v>33</v>
      </c>
      <c r="O25" s="172">
        <v>19</v>
      </c>
      <c r="P25" s="172">
        <v>0</v>
      </c>
      <c r="Q25" s="172">
        <v>2</v>
      </c>
      <c r="R25" s="172">
        <v>5</v>
      </c>
      <c r="S25" s="172">
        <f t="shared" si="0"/>
        <v>5864</v>
      </c>
      <c r="T25" s="172">
        <f t="shared" si="1"/>
        <v>5350</v>
      </c>
      <c r="U25" s="172">
        <f t="shared" si="2"/>
        <v>11214</v>
      </c>
      <c r="V25" s="996" t="s">
        <v>32</v>
      </c>
      <c r="W25" s="996"/>
    </row>
    <row r="26" spans="1:23" ht="19.5" customHeight="1" x14ac:dyDescent="0.2">
      <c r="A26" s="1042" t="s">
        <v>33</v>
      </c>
      <c r="B26" s="1042"/>
      <c r="C26" s="172">
        <v>0</v>
      </c>
      <c r="D26" s="172">
        <v>0</v>
      </c>
      <c r="E26" s="172">
        <v>0</v>
      </c>
      <c r="F26" s="172">
        <v>0</v>
      </c>
      <c r="G26" s="172">
        <v>1705</v>
      </c>
      <c r="H26" s="172">
        <v>1837</v>
      </c>
      <c r="I26" s="172">
        <v>151</v>
      </c>
      <c r="J26" s="172">
        <v>0</v>
      </c>
      <c r="K26" s="172">
        <v>0</v>
      </c>
      <c r="L26" s="172">
        <v>0</v>
      </c>
      <c r="M26" s="172">
        <v>79</v>
      </c>
      <c r="N26" s="172">
        <v>18</v>
      </c>
      <c r="O26" s="172">
        <v>4</v>
      </c>
      <c r="P26" s="172">
        <v>0</v>
      </c>
      <c r="Q26" s="172">
        <v>0</v>
      </c>
      <c r="R26" s="172">
        <v>6</v>
      </c>
      <c r="S26" s="172">
        <f t="shared" si="0"/>
        <v>1939</v>
      </c>
      <c r="T26" s="172">
        <f t="shared" si="1"/>
        <v>1861</v>
      </c>
      <c r="U26" s="172">
        <f t="shared" si="2"/>
        <v>3800</v>
      </c>
      <c r="V26" s="996" t="s">
        <v>34</v>
      </c>
      <c r="W26" s="996"/>
    </row>
    <row r="27" spans="1:23" ht="19.5" customHeight="1" thickBot="1" x14ac:dyDescent="0.25">
      <c r="A27" s="1109" t="s">
        <v>35</v>
      </c>
      <c r="B27" s="1109"/>
      <c r="C27" s="174">
        <v>0</v>
      </c>
      <c r="D27" s="174">
        <v>1</v>
      </c>
      <c r="E27" s="174">
        <v>61</v>
      </c>
      <c r="F27" s="174">
        <v>66</v>
      </c>
      <c r="G27" s="174">
        <v>4233</v>
      </c>
      <c r="H27" s="174">
        <v>7006</v>
      </c>
      <c r="I27" s="174">
        <v>1052</v>
      </c>
      <c r="J27" s="174">
        <v>2053</v>
      </c>
      <c r="K27" s="174">
        <v>1</v>
      </c>
      <c r="L27" s="174">
        <v>3</v>
      </c>
      <c r="M27" s="174">
        <v>187</v>
      </c>
      <c r="N27" s="174">
        <v>106</v>
      </c>
      <c r="O27" s="174">
        <v>43</v>
      </c>
      <c r="P27" s="174">
        <v>11</v>
      </c>
      <c r="Q27" s="174">
        <v>0</v>
      </c>
      <c r="R27" s="174">
        <v>2</v>
      </c>
      <c r="S27" s="172">
        <f t="shared" si="0"/>
        <v>5577</v>
      </c>
      <c r="T27" s="172">
        <f t="shared" si="1"/>
        <v>9248</v>
      </c>
      <c r="U27" s="172">
        <f t="shared" si="2"/>
        <v>14825</v>
      </c>
      <c r="V27" s="1139" t="s">
        <v>52</v>
      </c>
      <c r="W27" s="1139"/>
    </row>
    <row r="28" spans="1:23" ht="22.5" customHeight="1" thickBot="1" x14ac:dyDescent="0.25">
      <c r="A28" s="1043" t="s">
        <v>8</v>
      </c>
      <c r="B28" s="1043"/>
      <c r="C28" s="175">
        <f>SUM(C8:C27)</f>
        <v>79</v>
      </c>
      <c r="D28" s="175">
        <f t="shared" ref="D28:U28" si="3">SUM(D8:D27)</f>
        <v>38</v>
      </c>
      <c r="E28" s="175">
        <f t="shared" si="3"/>
        <v>77</v>
      </c>
      <c r="F28" s="175">
        <f t="shared" si="3"/>
        <v>88</v>
      </c>
      <c r="G28" s="175">
        <f t="shared" si="3"/>
        <v>51562</v>
      </c>
      <c r="H28" s="175">
        <f t="shared" si="3"/>
        <v>67376</v>
      </c>
      <c r="I28" s="175">
        <f t="shared" si="3"/>
        <v>11374</v>
      </c>
      <c r="J28" s="175">
        <f t="shared" si="3"/>
        <v>16295</v>
      </c>
      <c r="K28" s="175">
        <f t="shared" si="3"/>
        <v>64</v>
      </c>
      <c r="L28" s="175">
        <f t="shared" si="3"/>
        <v>83</v>
      </c>
      <c r="M28" s="175">
        <f t="shared" si="3"/>
        <v>3489</v>
      </c>
      <c r="N28" s="175">
        <f t="shared" si="3"/>
        <v>1667</v>
      </c>
      <c r="O28" s="175">
        <f t="shared" si="3"/>
        <v>737</v>
      </c>
      <c r="P28" s="175">
        <f t="shared" si="3"/>
        <v>345</v>
      </c>
      <c r="Q28" s="175">
        <f t="shared" si="3"/>
        <v>88</v>
      </c>
      <c r="R28" s="175">
        <f t="shared" si="3"/>
        <v>144</v>
      </c>
      <c r="S28" s="175">
        <f t="shared" si="3"/>
        <v>67470</v>
      </c>
      <c r="T28" s="175">
        <f t="shared" si="3"/>
        <v>86036</v>
      </c>
      <c r="U28" s="175">
        <f t="shared" si="3"/>
        <v>153506</v>
      </c>
      <c r="V28" s="1037" t="s">
        <v>381</v>
      </c>
      <c r="W28" s="1037"/>
    </row>
    <row r="29" spans="1:23" ht="21" thickTop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3" ht="12.75" customHeight="1" x14ac:dyDescent="0.2"/>
  </sheetData>
  <mergeCells count="56">
    <mergeCell ref="V18:W18"/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  <mergeCell ref="K5:L5"/>
    <mergeCell ref="V9:W9"/>
    <mergeCell ref="M4:N4"/>
    <mergeCell ref="O4:P4"/>
    <mergeCell ref="Q4:R4"/>
    <mergeCell ref="S4:U4"/>
    <mergeCell ref="V4:W7"/>
    <mergeCell ref="M5:N5"/>
    <mergeCell ref="O5:P5"/>
    <mergeCell ref="Q5:R5"/>
    <mergeCell ref="S5:U5"/>
    <mergeCell ref="A9:B9"/>
    <mergeCell ref="C5:D5"/>
    <mergeCell ref="E5:F5"/>
    <mergeCell ref="G5:H5"/>
    <mergeCell ref="I5:J5"/>
    <mergeCell ref="A8:B8"/>
    <mergeCell ref="A10:B10"/>
    <mergeCell ref="V10:W10"/>
    <mergeCell ref="A11:B11"/>
    <mergeCell ref="V11:W11"/>
    <mergeCell ref="A12:A17"/>
    <mergeCell ref="W12:W17"/>
    <mergeCell ref="A19:B19"/>
    <mergeCell ref="V19:W19"/>
    <mergeCell ref="A20:B20"/>
    <mergeCell ref="V20:W20"/>
    <mergeCell ref="A21:B21"/>
    <mergeCell ref="V21:W21"/>
    <mergeCell ref="V8:W8"/>
    <mergeCell ref="A18:B18"/>
    <mergeCell ref="A28:B28"/>
    <mergeCell ref="V28:W28"/>
    <mergeCell ref="A25:B25"/>
    <mergeCell ref="V25:W25"/>
    <mergeCell ref="A26:B26"/>
    <mergeCell ref="V26:W26"/>
    <mergeCell ref="A27:B27"/>
    <mergeCell ref="V27:W27"/>
    <mergeCell ref="A22:B22"/>
    <mergeCell ref="V22:W22"/>
    <mergeCell ref="A23:B23"/>
    <mergeCell ref="V23:W23"/>
    <mergeCell ref="A24:B24"/>
    <mergeCell ref="V24:W24"/>
  </mergeCells>
  <printOptions horizontalCentered="1"/>
  <pageMargins left="0.2" right="0.2" top="1" bottom="0.75" header="0.3" footer="0.3"/>
  <pageSetup paperSize="9" scale="75" firstPageNumber="83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K30"/>
  <sheetViews>
    <sheetView rightToLeft="1" view="pageBreakPreview" topLeftCell="R1" zoomScale="75" zoomScaleNormal="100" zoomScaleSheetLayoutView="75" workbookViewId="0">
      <selection activeCell="E15" sqref="E15"/>
    </sheetView>
  </sheetViews>
  <sheetFormatPr defaultRowHeight="20.25" x14ac:dyDescent="0.3"/>
  <cols>
    <col min="1" max="1" width="2.4140625" style="55" customWidth="1"/>
    <col min="2" max="2" width="6.25" style="55" customWidth="1"/>
    <col min="3" max="3" width="5.08203125" style="55" customWidth="1"/>
    <col min="4" max="4" width="4.1640625" style="55" customWidth="1"/>
    <col min="5" max="8" width="5.08203125" style="55" customWidth="1"/>
    <col min="9" max="9" width="4.08203125" style="55" customWidth="1"/>
    <col min="10" max="10" width="4.4140625" style="55" customWidth="1"/>
    <col min="11" max="11" width="4.08203125" style="55" customWidth="1"/>
    <col min="12" max="12" width="3.6640625" style="55" customWidth="1"/>
    <col min="13" max="13" width="3.5" style="55" customWidth="1"/>
    <col min="14" max="14" width="4.1640625" style="55" customWidth="1"/>
    <col min="15" max="15" width="3.83203125" style="55" customWidth="1"/>
    <col min="16" max="16" width="3.08203125" style="55" customWidth="1"/>
    <col min="17" max="17" width="5.25" style="55" customWidth="1"/>
    <col min="18" max="18" width="4.08203125" style="55" customWidth="1"/>
    <col min="19" max="19" width="4.4140625" style="55" customWidth="1"/>
    <col min="20" max="20" width="4" style="55" customWidth="1"/>
    <col min="21" max="21" width="5.08203125" style="55" customWidth="1"/>
    <col min="22" max="22" width="4.4140625" style="55" customWidth="1"/>
    <col min="23" max="23" width="10.33203125" style="55" customWidth="1"/>
    <col min="24" max="24" width="3" style="55" customWidth="1"/>
    <col min="25" max="25" width="3.1640625" style="55" customWidth="1"/>
    <col min="26" max="26" width="8.83203125" style="55" customWidth="1"/>
    <col min="27" max="36" width="5.6640625" style="55" customWidth="1"/>
    <col min="37" max="37" width="5.08203125" style="55" customWidth="1"/>
    <col min="38" max="38" width="5.25" style="55" customWidth="1"/>
    <col min="39" max="39" width="6.08203125" style="55" customWidth="1"/>
    <col min="40" max="40" width="6.6640625" style="55" customWidth="1"/>
    <col min="41" max="41" width="12.25" style="55" customWidth="1"/>
    <col min="42" max="42" width="2.5" style="55" customWidth="1"/>
    <col min="43" max="43" width="3" style="55" customWidth="1"/>
    <col min="44" max="44" width="7.5" style="55" customWidth="1"/>
    <col min="45" max="45" width="4.83203125" style="55" customWidth="1"/>
    <col min="46" max="46" width="4.9140625" style="55" customWidth="1"/>
    <col min="47" max="47" width="4.25" style="55" customWidth="1"/>
    <col min="48" max="48" width="5" style="55" customWidth="1"/>
    <col min="49" max="49" width="4.58203125" style="55" customWidth="1"/>
    <col min="50" max="50" width="4.9140625" style="55" customWidth="1"/>
    <col min="51" max="51" width="4.6640625" style="55" customWidth="1"/>
    <col min="52" max="52" width="5.1640625" style="55" customWidth="1"/>
    <col min="53" max="53" width="5" style="55" customWidth="1"/>
    <col min="54" max="54" width="4.9140625" style="55" customWidth="1"/>
    <col min="55" max="55" width="5.1640625" style="55" customWidth="1"/>
    <col min="56" max="56" width="4.83203125" style="55" customWidth="1"/>
    <col min="57" max="58" width="5.1640625" style="55" customWidth="1"/>
    <col min="59" max="59" width="4.6640625" style="55" customWidth="1"/>
    <col min="60" max="60" width="5.1640625" style="55" customWidth="1"/>
    <col min="61" max="61" width="5.83203125" style="55" customWidth="1"/>
    <col min="62" max="62" width="10.6640625" style="55" customWidth="1"/>
    <col min="63" max="63" width="3.58203125" style="55" customWidth="1"/>
    <col min="64" max="16384" width="8.6640625" style="55"/>
  </cols>
  <sheetData>
    <row r="1" spans="1:63" ht="24" customHeight="1" x14ac:dyDescent="0.3">
      <c r="A1" s="1136" t="s">
        <v>603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O1" s="94"/>
      <c r="AP1" s="94"/>
      <c r="AQ1" s="94"/>
      <c r="AR1" s="94"/>
      <c r="AS1" s="94"/>
      <c r="AT1" s="94"/>
    </row>
    <row r="2" spans="1:63" ht="42" customHeight="1" x14ac:dyDescent="0.3">
      <c r="A2" s="1077" t="s">
        <v>988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1"/>
      <c r="AJ2" s="111"/>
      <c r="AK2" s="111"/>
      <c r="AL2" s="111"/>
      <c r="AM2" s="111"/>
      <c r="AN2" s="111"/>
      <c r="AO2" s="110"/>
      <c r="AP2" s="110"/>
      <c r="AQ2" s="110"/>
      <c r="AR2" s="110"/>
      <c r="AS2" s="110"/>
      <c r="AT2" s="110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</row>
    <row r="3" spans="1:63" s="136" customFormat="1" ht="19.5" customHeight="1" thickBot="1" x14ac:dyDescent="0.3">
      <c r="A3" s="984" t="s">
        <v>1212</v>
      </c>
      <c r="B3" s="984"/>
      <c r="C3" s="460"/>
      <c r="D3" s="460"/>
      <c r="T3" s="458"/>
      <c r="U3" s="458"/>
      <c r="V3" s="458"/>
      <c r="W3" s="1137" t="s">
        <v>670</v>
      </c>
      <c r="X3" s="1137"/>
      <c r="Y3" s="1141" t="s">
        <v>1213</v>
      </c>
      <c r="Z3" s="1141"/>
      <c r="AA3" s="458"/>
      <c r="AB3" s="458"/>
      <c r="AC3" s="458"/>
      <c r="AD3" s="458"/>
      <c r="AE3" s="458"/>
      <c r="AF3" s="458"/>
      <c r="AG3" s="458"/>
      <c r="AH3" s="458"/>
      <c r="AI3" s="458"/>
      <c r="AJ3" s="468"/>
      <c r="AK3" s="468"/>
      <c r="AL3" s="468"/>
      <c r="AM3" s="468"/>
      <c r="AN3" s="468"/>
      <c r="AO3" s="1140" t="s">
        <v>1214</v>
      </c>
      <c r="AP3" s="1140"/>
      <c r="AQ3" s="1141" t="s">
        <v>1213</v>
      </c>
      <c r="AR3" s="1141"/>
      <c r="AS3" s="469"/>
      <c r="AT3" s="469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1140" t="s">
        <v>1214</v>
      </c>
      <c r="BK3" s="1140"/>
    </row>
    <row r="4" spans="1:63" s="210" customFormat="1" ht="28.5" customHeight="1" thickTop="1" x14ac:dyDescent="0.2">
      <c r="A4" s="1052" t="s">
        <v>0</v>
      </c>
      <c r="B4" s="1052"/>
      <c r="C4" s="1134" t="s">
        <v>415</v>
      </c>
      <c r="D4" s="1134"/>
      <c r="E4" s="1134" t="s">
        <v>240</v>
      </c>
      <c r="F4" s="1134"/>
      <c r="G4" s="1134" t="s">
        <v>241</v>
      </c>
      <c r="H4" s="1134"/>
      <c r="I4" s="1134" t="s">
        <v>601</v>
      </c>
      <c r="J4" s="1134"/>
      <c r="K4" s="1134" t="s">
        <v>242</v>
      </c>
      <c r="L4" s="1134"/>
      <c r="M4" s="1134" t="s">
        <v>243</v>
      </c>
      <c r="N4" s="1134"/>
      <c r="O4" s="1134" t="s">
        <v>244</v>
      </c>
      <c r="P4" s="1134"/>
      <c r="Q4" s="1134" t="s">
        <v>245</v>
      </c>
      <c r="R4" s="1134"/>
      <c r="S4" s="1134" t="s">
        <v>246</v>
      </c>
      <c r="T4" s="1134"/>
      <c r="U4" s="1134" t="s">
        <v>247</v>
      </c>
      <c r="V4" s="1134"/>
      <c r="W4" s="1052" t="s">
        <v>439</v>
      </c>
      <c r="X4" s="1052"/>
      <c r="Y4" s="1134" t="s">
        <v>0</v>
      </c>
      <c r="Z4" s="1134"/>
      <c r="AA4" s="1134" t="s">
        <v>248</v>
      </c>
      <c r="AB4" s="1134"/>
      <c r="AC4" s="1134" t="s">
        <v>249</v>
      </c>
      <c r="AD4" s="1134"/>
      <c r="AE4" s="1134" t="s">
        <v>250</v>
      </c>
      <c r="AF4" s="1134"/>
      <c r="AG4" s="1134" t="s">
        <v>251</v>
      </c>
      <c r="AH4" s="1134"/>
      <c r="AI4" s="1134" t="s">
        <v>252</v>
      </c>
      <c r="AJ4" s="1134"/>
      <c r="AK4" s="1134" t="s">
        <v>253</v>
      </c>
      <c r="AL4" s="1134"/>
      <c r="AM4" s="1134" t="s">
        <v>254</v>
      </c>
      <c r="AN4" s="1134"/>
      <c r="AO4" s="1134" t="s">
        <v>439</v>
      </c>
      <c r="AP4" s="1134"/>
      <c r="AQ4" s="987" t="s">
        <v>0</v>
      </c>
      <c r="AR4" s="987"/>
      <c r="AS4" s="987" t="s">
        <v>602</v>
      </c>
      <c r="AT4" s="987"/>
      <c r="AU4" s="1134" t="s">
        <v>255</v>
      </c>
      <c r="AV4" s="1134"/>
      <c r="AW4" s="1134" t="s">
        <v>256</v>
      </c>
      <c r="AX4" s="1134"/>
      <c r="AY4" s="1134" t="s">
        <v>257</v>
      </c>
      <c r="AZ4" s="1134"/>
      <c r="BA4" s="1134" t="s">
        <v>258</v>
      </c>
      <c r="BB4" s="1134"/>
      <c r="BC4" s="1134" t="s">
        <v>259</v>
      </c>
      <c r="BD4" s="1134"/>
      <c r="BE4" s="1134" t="s">
        <v>260</v>
      </c>
      <c r="BF4" s="1134"/>
      <c r="BG4" s="1134" t="s">
        <v>8</v>
      </c>
      <c r="BH4" s="1134"/>
      <c r="BI4" s="1134"/>
      <c r="BJ4" s="1052" t="s">
        <v>439</v>
      </c>
      <c r="BK4" s="1052"/>
    </row>
    <row r="5" spans="1:63" s="210" customFormat="1" ht="41.25" customHeight="1" x14ac:dyDescent="0.2">
      <c r="A5" s="1053"/>
      <c r="B5" s="1053"/>
      <c r="C5" s="990" t="s">
        <v>445</v>
      </c>
      <c r="D5" s="990"/>
      <c r="E5" s="990" t="s">
        <v>261</v>
      </c>
      <c r="F5" s="990"/>
      <c r="G5" s="990" t="s">
        <v>262</v>
      </c>
      <c r="H5" s="990"/>
      <c r="I5" s="696"/>
      <c r="J5" s="696"/>
      <c r="K5" s="990" t="s">
        <v>263</v>
      </c>
      <c r="L5" s="990"/>
      <c r="M5" s="990" t="s">
        <v>264</v>
      </c>
      <c r="N5" s="990"/>
      <c r="O5" s="990" t="s">
        <v>265</v>
      </c>
      <c r="P5" s="990"/>
      <c r="Q5" s="990" t="s">
        <v>266</v>
      </c>
      <c r="R5" s="990"/>
      <c r="S5" s="990" t="s">
        <v>267</v>
      </c>
      <c r="T5" s="990"/>
      <c r="U5" s="990" t="s">
        <v>268</v>
      </c>
      <c r="V5" s="990"/>
      <c r="W5" s="1053"/>
      <c r="X5" s="1053"/>
      <c r="Y5" s="1142"/>
      <c r="Z5" s="1142"/>
      <c r="AA5" s="990" t="s">
        <v>269</v>
      </c>
      <c r="AB5" s="990"/>
      <c r="AC5" s="990" t="s">
        <v>270</v>
      </c>
      <c r="AD5" s="990"/>
      <c r="AE5" s="990" t="s">
        <v>271</v>
      </c>
      <c r="AF5" s="990"/>
      <c r="AG5" s="990" t="s">
        <v>272</v>
      </c>
      <c r="AH5" s="990"/>
      <c r="AI5" s="990" t="s">
        <v>273</v>
      </c>
      <c r="AJ5" s="990"/>
      <c r="AK5" s="990" t="s">
        <v>274</v>
      </c>
      <c r="AL5" s="990"/>
      <c r="AM5" s="990" t="s">
        <v>275</v>
      </c>
      <c r="AN5" s="990"/>
      <c r="AO5" s="1142"/>
      <c r="AP5" s="1142"/>
      <c r="AQ5" s="988"/>
      <c r="AR5" s="988"/>
      <c r="AS5" s="988"/>
      <c r="AT5" s="988"/>
      <c r="AU5" s="990" t="s">
        <v>276</v>
      </c>
      <c r="AV5" s="990"/>
      <c r="AW5" s="1142" t="s">
        <v>277</v>
      </c>
      <c r="AX5" s="1142"/>
      <c r="AY5" s="990" t="s">
        <v>278</v>
      </c>
      <c r="AZ5" s="990"/>
      <c r="BA5" s="1142" t="s">
        <v>279</v>
      </c>
      <c r="BB5" s="1142"/>
      <c r="BC5" s="1142" t="s">
        <v>280</v>
      </c>
      <c r="BD5" s="1142"/>
      <c r="BE5" s="1142" t="s">
        <v>239</v>
      </c>
      <c r="BF5" s="1142"/>
      <c r="BG5" s="701"/>
      <c r="BH5" s="369" t="s">
        <v>12</v>
      </c>
      <c r="BI5" s="369"/>
      <c r="BJ5" s="1053"/>
      <c r="BK5" s="1053"/>
    </row>
    <row r="6" spans="1:63" s="210" customFormat="1" ht="18.75" customHeight="1" x14ac:dyDescent="0.2">
      <c r="A6" s="1053"/>
      <c r="B6" s="1053"/>
      <c r="C6" s="701" t="s">
        <v>281</v>
      </c>
      <c r="D6" s="701" t="s">
        <v>282</v>
      </c>
      <c r="E6" s="701" t="s">
        <v>281</v>
      </c>
      <c r="F6" s="701" t="s">
        <v>282</v>
      </c>
      <c r="G6" s="701" t="s">
        <v>281</v>
      </c>
      <c r="H6" s="701" t="s">
        <v>282</v>
      </c>
      <c r="I6" s="701" t="s">
        <v>281</v>
      </c>
      <c r="J6" s="701" t="s">
        <v>282</v>
      </c>
      <c r="K6" s="701" t="s">
        <v>281</v>
      </c>
      <c r="L6" s="701" t="s">
        <v>6</v>
      </c>
      <c r="M6" s="701" t="s">
        <v>281</v>
      </c>
      <c r="N6" s="701" t="s">
        <v>6</v>
      </c>
      <c r="O6" s="701" t="s">
        <v>281</v>
      </c>
      <c r="P6" s="701" t="s">
        <v>6</v>
      </c>
      <c r="Q6" s="701" t="s">
        <v>281</v>
      </c>
      <c r="R6" s="701" t="s">
        <v>282</v>
      </c>
      <c r="S6" s="701" t="s">
        <v>281</v>
      </c>
      <c r="T6" s="701" t="s">
        <v>282</v>
      </c>
      <c r="U6" s="701" t="s">
        <v>281</v>
      </c>
      <c r="V6" s="701" t="s">
        <v>282</v>
      </c>
      <c r="W6" s="1053"/>
      <c r="X6" s="1053"/>
      <c r="Y6" s="1142"/>
      <c r="Z6" s="1142"/>
      <c r="AA6" s="701" t="s">
        <v>281</v>
      </c>
      <c r="AB6" s="701" t="s">
        <v>282</v>
      </c>
      <c r="AC6" s="701" t="s">
        <v>281</v>
      </c>
      <c r="AD6" s="701" t="s">
        <v>282</v>
      </c>
      <c r="AE6" s="701" t="s">
        <v>281</v>
      </c>
      <c r="AF6" s="701" t="s">
        <v>282</v>
      </c>
      <c r="AG6" s="701" t="s">
        <v>281</v>
      </c>
      <c r="AH6" s="701" t="s">
        <v>282</v>
      </c>
      <c r="AI6" s="701" t="s">
        <v>281</v>
      </c>
      <c r="AJ6" s="701" t="s">
        <v>282</v>
      </c>
      <c r="AK6" s="701" t="s">
        <v>281</v>
      </c>
      <c r="AL6" s="701" t="s">
        <v>282</v>
      </c>
      <c r="AM6" s="701" t="s">
        <v>281</v>
      </c>
      <c r="AN6" s="701" t="s">
        <v>282</v>
      </c>
      <c r="AO6" s="1142"/>
      <c r="AP6" s="1142"/>
      <c r="AQ6" s="988"/>
      <c r="AR6" s="988"/>
      <c r="AS6" s="701" t="s">
        <v>281</v>
      </c>
      <c r="AT6" s="701" t="s">
        <v>282</v>
      </c>
      <c r="AU6" s="701" t="s">
        <v>281</v>
      </c>
      <c r="AV6" s="701" t="s">
        <v>282</v>
      </c>
      <c r="AW6" s="701" t="s">
        <v>281</v>
      </c>
      <c r="AX6" s="701" t="s">
        <v>282</v>
      </c>
      <c r="AY6" s="701" t="s">
        <v>281</v>
      </c>
      <c r="AZ6" s="701" t="s">
        <v>282</v>
      </c>
      <c r="BA6" s="701" t="s">
        <v>281</v>
      </c>
      <c r="BB6" s="701" t="s">
        <v>282</v>
      </c>
      <c r="BC6" s="701" t="s">
        <v>281</v>
      </c>
      <c r="BD6" s="701" t="s">
        <v>282</v>
      </c>
      <c r="BE6" s="701" t="s">
        <v>281</v>
      </c>
      <c r="BF6" s="701" t="s">
        <v>282</v>
      </c>
      <c r="BG6" s="701" t="s">
        <v>281</v>
      </c>
      <c r="BH6" s="701" t="s">
        <v>282</v>
      </c>
      <c r="BI6" s="701" t="s">
        <v>90</v>
      </c>
      <c r="BJ6" s="1053"/>
      <c r="BK6" s="1053"/>
    </row>
    <row r="7" spans="1:63" s="715" customFormat="1" ht="47.25" customHeight="1" thickBot="1" x14ac:dyDescent="0.25">
      <c r="A7" s="1054"/>
      <c r="B7" s="1054"/>
      <c r="C7" s="643" t="s">
        <v>9</v>
      </c>
      <c r="D7" s="643" t="s">
        <v>10</v>
      </c>
      <c r="E7" s="643" t="s">
        <v>9</v>
      </c>
      <c r="F7" s="643" t="s">
        <v>10</v>
      </c>
      <c r="G7" s="643" t="s">
        <v>9</v>
      </c>
      <c r="H7" s="643" t="s">
        <v>10</v>
      </c>
      <c r="I7" s="643" t="s">
        <v>9</v>
      </c>
      <c r="J7" s="643" t="s">
        <v>10</v>
      </c>
      <c r="K7" s="643" t="s">
        <v>9</v>
      </c>
      <c r="L7" s="643" t="s">
        <v>10</v>
      </c>
      <c r="M7" s="643" t="s">
        <v>9</v>
      </c>
      <c r="N7" s="643" t="s">
        <v>10</v>
      </c>
      <c r="O7" s="643" t="s">
        <v>9</v>
      </c>
      <c r="P7" s="643" t="s">
        <v>10</v>
      </c>
      <c r="Q7" s="643" t="s">
        <v>9</v>
      </c>
      <c r="R7" s="643" t="s">
        <v>10</v>
      </c>
      <c r="S7" s="643" t="s">
        <v>9</v>
      </c>
      <c r="T7" s="643" t="s">
        <v>10</v>
      </c>
      <c r="U7" s="643" t="s">
        <v>9</v>
      </c>
      <c r="V7" s="643" t="s">
        <v>10</v>
      </c>
      <c r="W7" s="1054"/>
      <c r="X7" s="1054"/>
      <c r="Y7" s="1143"/>
      <c r="Z7" s="1143"/>
      <c r="AA7" s="705" t="s">
        <v>9</v>
      </c>
      <c r="AB7" s="705" t="s">
        <v>10</v>
      </c>
      <c r="AC7" s="705" t="s">
        <v>9</v>
      </c>
      <c r="AD7" s="705" t="s">
        <v>10</v>
      </c>
      <c r="AE7" s="705" t="s">
        <v>9</v>
      </c>
      <c r="AF7" s="705" t="s">
        <v>10</v>
      </c>
      <c r="AG7" s="705" t="s">
        <v>9</v>
      </c>
      <c r="AH7" s="705" t="s">
        <v>10</v>
      </c>
      <c r="AI7" s="705" t="s">
        <v>9</v>
      </c>
      <c r="AJ7" s="705" t="s">
        <v>10</v>
      </c>
      <c r="AK7" s="705" t="s">
        <v>9</v>
      </c>
      <c r="AL7" s="705" t="s">
        <v>10</v>
      </c>
      <c r="AM7" s="705" t="s">
        <v>9</v>
      </c>
      <c r="AN7" s="705" t="s">
        <v>10</v>
      </c>
      <c r="AO7" s="1143"/>
      <c r="AP7" s="1143"/>
      <c r="AQ7" s="989"/>
      <c r="AR7" s="989"/>
      <c r="AS7" s="705" t="s">
        <v>9</v>
      </c>
      <c r="AT7" s="705" t="s">
        <v>10</v>
      </c>
      <c r="AU7" s="705" t="s">
        <v>9</v>
      </c>
      <c r="AV7" s="705" t="s">
        <v>10</v>
      </c>
      <c r="AW7" s="705" t="s">
        <v>9</v>
      </c>
      <c r="AX7" s="705" t="s">
        <v>10</v>
      </c>
      <c r="AY7" s="705" t="s">
        <v>9</v>
      </c>
      <c r="AZ7" s="705" t="s">
        <v>10</v>
      </c>
      <c r="BA7" s="705" t="s">
        <v>9</v>
      </c>
      <c r="BB7" s="705" t="s">
        <v>10</v>
      </c>
      <c r="BC7" s="705" t="s">
        <v>9</v>
      </c>
      <c r="BD7" s="705" t="s">
        <v>10</v>
      </c>
      <c r="BE7" s="705" t="s">
        <v>9</v>
      </c>
      <c r="BF7" s="705" t="s">
        <v>10</v>
      </c>
      <c r="BG7" s="705" t="s">
        <v>9</v>
      </c>
      <c r="BH7" s="705" t="s">
        <v>10</v>
      </c>
      <c r="BI7" s="705" t="s">
        <v>12</v>
      </c>
      <c r="BJ7" s="1054"/>
      <c r="BK7" s="1054"/>
    </row>
    <row r="8" spans="1:63" s="210" customFormat="1" ht="23.25" customHeight="1" x14ac:dyDescent="0.2">
      <c r="A8" s="992" t="s">
        <v>550</v>
      </c>
      <c r="B8" s="992"/>
      <c r="C8" s="354">
        <v>431</v>
      </c>
      <c r="D8" s="354">
        <v>176</v>
      </c>
      <c r="E8" s="354">
        <v>715</v>
      </c>
      <c r="F8" s="354">
        <v>452</v>
      </c>
      <c r="G8" s="354">
        <v>524</v>
      </c>
      <c r="H8" s="354">
        <v>483</v>
      </c>
      <c r="I8" s="354">
        <v>0</v>
      </c>
      <c r="J8" s="354">
        <v>0</v>
      </c>
      <c r="K8" s="354">
        <v>66</v>
      </c>
      <c r="L8" s="354">
        <v>7</v>
      </c>
      <c r="M8" s="354">
        <v>5</v>
      </c>
      <c r="N8" s="354">
        <v>11</v>
      </c>
      <c r="O8" s="354">
        <v>19</v>
      </c>
      <c r="P8" s="354">
        <v>3</v>
      </c>
      <c r="Q8" s="354">
        <v>456</v>
      </c>
      <c r="R8" s="354">
        <v>475</v>
      </c>
      <c r="S8" s="354">
        <v>350</v>
      </c>
      <c r="T8" s="354">
        <v>197</v>
      </c>
      <c r="U8" s="354">
        <v>319</v>
      </c>
      <c r="V8" s="354">
        <v>378</v>
      </c>
      <c r="W8" s="991" t="s">
        <v>743</v>
      </c>
      <c r="X8" s="991"/>
      <c r="Y8" s="1144" t="s">
        <v>567</v>
      </c>
      <c r="Z8" s="1144"/>
      <c r="AA8" s="112">
        <v>306</v>
      </c>
      <c r="AB8" s="112">
        <v>404</v>
      </c>
      <c r="AC8" s="112">
        <v>451</v>
      </c>
      <c r="AD8" s="112">
        <v>315</v>
      </c>
      <c r="AE8" s="112">
        <v>192</v>
      </c>
      <c r="AF8" s="112">
        <v>142</v>
      </c>
      <c r="AG8" s="112">
        <v>25</v>
      </c>
      <c r="AH8" s="112">
        <v>10</v>
      </c>
      <c r="AI8" s="112">
        <v>0</v>
      </c>
      <c r="AJ8" s="112">
        <v>0</v>
      </c>
      <c r="AK8" s="112">
        <v>59</v>
      </c>
      <c r="AL8" s="112">
        <v>9</v>
      </c>
      <c r="AM8" s="112">
        <v>5</v>
      </c>
      <c r="AN8" s="112">
        <v>11</v>
      </c>
      <c r="AO8" s="991" t="s">
        <v>743</v>
      </c>
      <c r="AP8" s="991"/>
      <c r="AQ8" s="1115" t="s">
        <v>525</v>
      </c>
      <c r="AR8" s="1115"/>
      <c r="AS8" s="676">
        <v>0</v>
      </c>
      <c r="AT8" s="676">
        <v>0</v>
      </c>
      <c r="AU8" s="676">
        <v>0</v>
      </c>
      <c r="AV8" s="676">
        <v>2</v>
      </c>
      <c r="AW8" s="676">
        <v>150</v>
      </c>
      <c r="AX8" s="676">
        <v>95</v>
      </c>
      <c r="AY8" s="676">
        <v>346</v>
      </c>
      <c r="AZ8" s="676">
        <v>54</v>
      </c>
      <c r="BA8" s="676">
        <v>135</v>
      </c>
      <c r="BB8" s="676">
        <v>112</v>
      </c>
      <c r="BC8" s="676">
        <v>145</v>
      </c>
      <c r="BD8" s="676">
        <v>193</v>
      </c>
      <c r="BE8" s="676">
        <v>71</v>
      </c>
      <c r="BF8" s="676">
        <v>43</v>
      </c>
      <c r="BG8" s="676">
        <f>SUM(BE8,BC8,BA8,AY8,AW8,AU8,AS8,AM8,AK8,AI8,AG8,AE8,AC8,AA8,U8,S8,Q8,O8,M8,K8,I8,G8,E8,C8)</f>
        <v>4770</v>
      </c>
      <c r="BH8" s="676">
        <f>SUM(BF8,BD8,BB8,AZ8,AX8,AV8,AT8,AN8,AL8,AJ8,AH8,AF8,AD8,AB8,V8,T8,R8,P8,N8,L8,J8,H8,F8,D8)</f>
        <v>3572</v>
      </c>
      <c r="BI8" s="676">
        <f>SUM(BG8:BH8)</f>
        <v>8342</v>
      </c>
      <c r="BJ8" s="991" t="s">
        <v>743</v>
      </c>
      <c r="BK8" s="991"/>
    </row>
    <row r="9" spans="1:63" ht="21" customHeight="1" x14ac:dyDescent="0.3">
      <c r="A9" s="1034" t="s">
        <v>14</v>
      </c>
      <c r="B9" s="1034"/>
      <c r="C9" s="354">
        <v>321</v>
      </c>
      <c r="D9" s="354">
        <v>179</v>
      </c>
      <c r="E9" s="354">
        <v>535</v>
      </c>
      <c r="F9" s="354">
        <v>460</v>
      </c>
      <c r="G9" s="354">
        <v>314</v>
      </c>
      <c r="H9" s="354">
        <v>478</v>
      </c>
      <c r="I9" s="354">
        <v>0</v>
      </c>
      <c r="J9" s="354">
        <v>0</v>
      </c>
      <c r="K9" s="354">
        <v>21</v>
      </c>
      <c r="L9" s="354">
        <v>2</v>
      </c>
      <c r="M9" s="354">
        <v>0</v>
      </c>
      <c r="N9" s="354">
        <v>0</v>
      </c>
      <c r="O9" s="354">
        <v>6</v>
      </c>
      <c r="P9" s="354">
        <v>5</v>
      </c>
      <c r="Q9" s="354">
        <v>241</v>
      </c>
      <c r="R9" s="354">
        <v>420</v>
      </c>
      <c r="S9" s="354">
        <v>221</v>
      </c>
      <c r="T9" s="354">
        <v>166</v>
      </c>
      <c r="U9" s="354">
        <v>168</v>
      </c>
      <c r="V9" s="354">
        <v>333</v>
      </c>
      <c r="W9" s="996" t="s">
        <v>15</v>
      </c>
      <c r="X9" s="996"/>
      <c r="Y9" s="1034" t="s">
        <v>14</v>
      </c>
      <c r="Z9" s="1034"/>
      <c r="AA9" s="112">
        <v>215</v>
      </c>
      <c r="AB9" s="112">
        <v>404</v>
      </c>
      <c r="AC9" s="112">
        <v>413</v>
      </c>
      <c r="AD9" s="112">
        <v>277</v>
      </c>
      <c r="AE9" s="112">
        <v>242</v>
      </c>
      <c r="AF9" s="112">
        <v>165</v>
      </c>
      <c r="AG9" s="112">
        <v>25</v>
      </c>
      <c r="AH9" s="687">
        <v>12</v>
      </c>
      <c r="AI9" s="112">
        <v>0</v>
      </c>
      <c r="AJ9" s="112">
        <v>0</v>
      </c>
      <c r="AK9" s="112">
        <v>29</v>
      </c>
      <c r="AL9" s="112">
        <v>15</v>
      </c>
      <c r="AM9" s="112">
        <v>7</v>
      </c>
      <c r="AN9" s="112">
        <v>1</v>
      </c>
      <c r="AO9" s="994" t="s">
        <v>15</v>
      </c>
      <c r="AP9" s="994"/>
      <c r="AQ9" s="995" t="s">
        <v>14</v>
      </c>
      <c r="AR9" s="995"/>
      <c r="AS9" s="676">
        <v>0</v>
      </c>
      <c r="AT9" s="676">
        <v>0</v>
      </c>
      <c r="AU9" s="358">
        <v>1</v>
      </c>
      <c r="AV9" s="246">
        <v>8</v>
      </c>
      <c r="AW9" s="675">
        <v>54</v>
      </c>
      <c r="AX9" s="675">
        <v>28</v>
      </c>
      <c r="AY9" s="358">
        <v>163</v>
      </c>
      <c r="AZ9" s="358">
        <v>46</v>
      </c>
      <c r="BA9" s="358">
        <v>85</v>
      </c>
      <c r="BB9" s="358">
        <v>44</v>
      </c>
      <c r="BC9" s="358">
        <v>78</v>
      </c>
      <c r="BD9" s="358">
        <v>107</v>
      </c>
      <c r="BE9" s="358">
        <v>53</v>
      </c>
      <c r="BF9" s="358">
        <v>36</v>
      </c>
      <c r="BG9" s="676">
        <f t="shared" ref="BG9:BG27" si="0">SUM(BE9,BC9,BA9,AY9,AW9,AU9,AS9,AM9,AK9,AI9,AG9,AE9,AC9,AA9,U9,S9,Q9,O9,M9,K9,I9,G9,E9,C9)</f>
        <v>3192</v>
      </c>
      <c r="BH9" s="676">
        <f t="shared" ref="BH9:BH27" si="1">SUM(BF9,BD9,BB9,AZ9,AX9,AV9,AT9,AN9,AL9,AJ9,AH9,AF9,AD9,AB9,V9,T9,R9,P9,N9,L9,J9,H9,F9,D9)</f>
        <v>3186</v>
      </c>
      <c r="BI9" s="676">
        <f t="shared" ref="BI9:BI27" si="2">SUM(BG9:BH9)</f>
        <v>6378</v>
      </c>
      <c r="BJ9" s="996" t="s">
        <v>15</v>
      </c>
      <c r="BK9" s="996"/>
    </row>
    <row r="10" spans="1:63" ht="21" customHeight="1" x14ac:dyDescent="0.3">
      <c r="A10" s="1034" t="s">
        <v>16</v>
      </c>
      <c r="B10" s="1034"/>
      <c r="C10" s="354">
        <v>171</v>
      </c>
      <c r="D10" s="354">
        <v>178</v>
      </c>
      <c r="E10" s="354">
        <v>255</v>
      </c>
      <c r="F10" s="354">
        <v>406</v>
      </c>
      <c r="G10" s="354">
        <v>219</v>
      </c>
      <c r="H10" s="354">
        <v>478</v>
      </c>
      <c r="I10" s="354">
        <v>0</v>
      </c>
      <c r="J10" s="354">
        <v>0</v>
      </c>
      <c r="K10" s="354">
        <v>39</v>
      </c>
      <c r="L10" s="354">
        <v>56</v>
      </c>
      <c r="M10" s="354">
        <v>6</v>
      </c>
      <c r="N10" s="354">
        <v>4</v>
      </c>
      <c r="O10" s="355">
        <v>68</v>
      </c>
      <c r="P10" s="355">
        <v>20</v>
      </c>
      <c r="Q10" s="355">
        <v>196</v>
      </c>
      <c r="R10" s="355">
        <v>296</v>
      </c>
      <c r="S10" s="355">
        <v>159</v>
      </c>
      <c r="T10" s="355">
        <v>174</v>
      </c>
      <c r="U10" s="355">
        <v>136</v>
      </c>
      <c r="V10" s="355">
        <v>224</v>
      </c>
      <c r="W10" s="996" t="s">
        <v>17</v>
      </c>
      <c r="X10" s="996"/>
      <c r="Y10" s="1034" t="s">
        <v>16</v>
      </c>
      <c r="Z10" s="1034"/>
      <c r="AA10" s="112">
        <v>145</v>
      </c>
      <c r="AB10" s="112">
        <v>288</v>
      </c>
      <c r="AC10" s="112">
        <v>126</v>
      </c>
      <c r="AD10" s="112">
        <v>254</v>
      </c>
      <c r="AE10" s="112">
        <v>101</v>
      </c>
      <c r="AF10" s="112">
        <v>137</v>
      </c>
      <c r="AG10" s="112">
        <v>11</v>
      </c>
      <c r="AH10" s="687">
        <v>25</v>
      </c>
      <c r="AI10" s="112">
        <v>0</v>
      </c>
      <c r="AJ10" s="112">
        <v>0</v>
      </c>
      <c r="AK10" s="112">
        <v>17</v>
      </c>
      <c r="AL10" s="112">
        <v>12</v>
      </c>
      <c r="AM10" s="112">
        <v>2</v>
      </c>
      <c r="AN10" s="112">
        <v>9</v>
      </c>
      <c r="AO10" s="996" t="s">
        <v>17</v>
      </c>
      <c r="AP10" s="996"/>
      <c r="AQ10" s="995" t="s">
        <v>16</v>
      </c>
      <c r="AR10" s="995"/>
      <c r="AS10" s="676">
        <v>0</v>
      </c>
      <c r="AT10" s="676">
        <v>5</v>
      </c>
      <c r="AU10" s="358">
        <v>0</v>
      </c>
      <c r="AV10" s="246">
        <v>6</v>
      </c>
      <c r="AW10" s="675">
        <v>40</v>
      </c>
      <c r="AX10" s="675">
        <v>46</v>
      </c>
      <c r="AY10" s="358">
        <v>176</v>
      </c>
      <c r="AZ10" s="358">
        <v>97</v>
      </c>
      <c r="BA10" s="358">
        <v>26</v>
      </c>
      <c r="BB10" s="358">
        <v>58</v>
      </c>
      <c r="BC10" s="358">
        <v>49</v>
      </c>
      <c r="BD10" s="358">
        <v>122</v>
      </c>
      <c r="BE10" s="358">
        <v>9</v>
      </c>
      <c r="BF10" s="358">
        <v>54</v>
      </c>
      <c r="BG10" s="676">
        <f t="shared" si="0"/>
        <v>1951</v>
      </c>
      <c r="BH10" s="676">
        <f t="shared" si="1"/>
        <v>2949</v>
      </c>
      <c r="BI10" s="676">
        <f t="shared" si="2"/>
        <v>4900</v>
      </c>
      <c r="BJ10" s="996" t="s">
        <v>17</v>
      </c>
      <c r="BK10" s="996"/>
    </row>
    <row r="11" spans="1:63" ht="21" customHeight="1" x14ac:dyDescent="0.3">
      <c r="A11" s="1034" t="s">
        <v>18</v>
      </c>
      <c r="B11" s="1034"/>
      <c r="C11" s="354">
        <v>0</v>
      </c>
      <c r="D11" s="354">
        <v>0</v>
      </c>
      <c r="E11" s="354">
        <v>894</v>
      </c>
      <c r="F11" s="354">
        <v>843</v>
      </c>
      <c r="G11" s="354">
        <v>526</v>
      </c>
      <c r="H11" s="354">
        <v>968</v>
      </c>
      <c r="I11" s="354">
        <v>0</v>
      </c>
      <c r="J11" s="354">
        <v>0</v>
      </c>
      <c r="K11" s="354">
        <v>59</v>
      </c>
      <c r="L11" s="354">
        <v>66</v>
      </c>
      <c r="M11" s="354">
        <v>0</v>
      </c>
      <c r="N11" s="354">
        <v>0</v>
      </c>
      <c r="O11" s="355">
        <v>2</v>
      </c>
      <c r="P11" s="355">
        <v>0</v>
      </c>
      <c r="Q11" s="355">
        <v>443</v>
      </c>
      <c r="R11" s="355">
        <v>577</v>
      </c>
      <c r="S11" s="355">
        <v>333</v>
      </c>
      <c r="T11" s="355">
        <v>251</v>
      </c>
      <c r="U11" s="355">
        <v>292</v>
      </c>
      <c r="V11" s="355">
        <v>404</v>
      </c>
      <c r="W11" s="996" t="s">
        <v>19</v>
      </c>
      <c r="X11" s="996"/>
      <c r="Y11" s="1034" t="s">
        <v>18</v>
      </c>
      <c r="Z11" s="1034"/>
      <c r="AA11" s="112">
        <v>325</v>
      </c>
      <c r="AB11" s="112">
        <v>547</v>
      </c>
      <c r="AC11" s="112">
        <v>570</v>
      </c>
      <c r="AD11" s="112">
        <v>453</v>
      </c>
      <c r="AE11" s="112">
        <v>355</v>
      </c>
      <c r="AF11" s="112">
        <v>323</v>
      </c>
      <c r="AG11" s="112">
        <v>47</v>
      </c>
      <c r="AH11" s="687">
        <v>49</v>
      </c>
      <c r="AI11" s="112">
        <v>428</v>
      </c>
      <c r="AJ11" s="112">
        <v>271</v>
      </c>
      <c r="AK11" s="112">
        <v>48</v>
      </c>
      <c r="AL11" s="112">
        <v>36</v>
      </c>
      <c r="AM11" s="112">
        <v>20</v>
      </c>
      <c r="AN11" s="112">
        <v>11</v>
      </c>
      <c r="AO11" s="996" t="s">
        <v>19</v>
      </c>
      <c r="AP11" s="996"/>
      <c r="AQ11" s="995" t="s">
        <v>18</v>
      </c>
      <c r="AR11" s="995"/>
      <c r="AS11" s="676">
        <v>0</v>
      </c>
      <c r="AT11" s="676">
        <v>0</v>
      </c>
      <c r="AU11" s="358">
        <v>0</v>
      </c>
      <c r="AV11" s="246">
        <v>38</v>
      </c>
      <c r="AW11" s="675">
        <v>113</v>
      </c>
      <c r="AX11" s="675">
        <v>144</v>
      </c>
      <c r="AY11" s="358">
        <v>519</v>
      </c>
      <c r="AZ11" s="358">
        <v>248</v>
      </c>
      <c r="BA11" s="358">
        <v>249</v>
      </c>
      <c r="BB11" s="358">
        <v>177</v>
      </c>
      <c r="BC11" s="358">
        <v>115</v>
      </c>
      <c r="BD11" s="358">
        <v>227</v>
      </c>
      <c r="BE11" s="358">
        <v>53</v>
      </c>
      <c r="BF11" s="358">
        <v>36</v>
      </c>
      <c r="BG11" s="676">
        <f t="shared" si="0"/>
        <v>5391</v>
      </c>
      <c r="BH11" s="676">
        <f t="shared" si="1"/>
        <v>5669</v>
      </c>
      <c r="BI11" s="676">
        <f t="shared" si="2"/>
        <v>11060</v>
      </c>
      <c r="BJ11" s="996" t="s">
        <v>19</v>
      </c>
      <c r="BK11" s="996"/>
    </row>
    <row r="12" spans="1:63" ht="21" customHeight="1" x14ac:dyDescent="0.3">
      <c r="A12" s="997" t="s">
        <v>20</v>
      </c>
      <c r="B12" s="682" t="s">
        <v>399</v>
      </c>
      <c r="C12" s="354">
        <v>152</v>
      </c>
      <c r="D12" s="354">
        <v>292</v>
      </c>
      <c r="E12" s="354">
        <v>256</v>
      </c>
      <c r="F12" s="354">
        <v>700</v>
      </c>
      <c r="G12" s="354">
        <v>171</v>
      </c>
      <c r="H12" s="354">
        <v>754</v>
      </c>
      <c r="I12" s="354">
        <v>9</v>
      </c>
      <c r="J12" s="354">
        <v>16</v>
      </c>
      <c r="K12" s="354">
        <v>53</v>
      </c>
      <c r="L12" s="354">
        <v>58</v>
      </c>
      <c r="M12" s="354">
        <v>0</v>
      </c>
      <c r="N12" s="354">
        <v>0</v>
      </c>
      <c r="O12" s="355">
        <v>1</v>
      </c>
      <c r="P12" s="355">
        <v>0</v>
      </c>
      <c r="Q12" s="355">
        <v>262</v>
      </c>
      <c r="R12" s="355">
        <v>589</v>
      </c>
      <c r="S12" s="355">
        <v>214</v>
      </c>
      <c r="T12" s="355">
        <v>315</v>
      </c>
      <c r="U12" s="355">
        <v>147</v>
      </c>
      <c r="V12" s="355">
        <v>385</v>
      </c>
      <c r="W12" s="674" t="s">
        <v>43</v>
      </c>
      <c r="X12" s="1000" t="s">
        <v>21</v>
      </c>
      <c r="Y12" s="997" t="s">
        <v>20</v>
      </c>
      <c r="Z12" s="682" t="s">
        <v>399</v>
      </c>
      <c r="AA12" s="112">
        <v>113</v>
      </c>
      <c r="AB12" s="112">
        <v>390</v>
      </c>
      <c r="AC12" s="112">
        <v>159</v>
      </c>
      <c r="AD12" s="112">
        <v>436</v>
      </c>
      <c r="AE12" s="112">
        <v>90</v>
      </c>
      <c r="AF12" s="112">
        <v>290</v>
      </c>
      <c r="AG12" s="112">
        <v>18</v>
      </c>
      <c r="AH12" s="687">
        <v>31</v>
      </c>
      <c r="AI12" s="112">
        <v>0</v>
      </c>
      <c r="AJ12" s="112">
        <v>0</v>
      </c>
      <c r="AK12" s="112">
        <v>7</v>
      </c>
      <c r="AL12" s="112">
        <v>16</v>
      </c>
      <c r="AM12" s="112">
        <v>18</v>
      </c>
      <c r="AN12" s="112">
        <v>13</v>
      </c>
      <c r="AO12" s="674" t="s">
        <v>43</v>
      </c>
      <c r="AP12" s="1000" t="s">
        <v>21</v>
      </c>
      <c r="AQ12" s="997" t="s">
        <v>20</v>
      </c>
      <c r="AR12" s="682" t="s">
        <v>399</v>
      </c>
      <c r="AS12" s="676">
        <v>0</v>
      </c>
      <c r="AT12" s="676">
        <v>23</v>
      </c>
      <c r="AU12" s="358">
        <v>0</v>
      </c>
      <c r="AV12" s="246">
        <v>19</v>
      </c>
      <c r="AW12" s="675">
        <v>119</v>
      </c>
      <c r="AX12" s="675">
        <v>258</v>
      </c>
      <c r="AY12" s="358">
        <v>212</v>
      </c>
      <c r="AZ12" s="358">
        <v>266</v>
      </c>
      <c r="BA12" s="358">
        <v>59</v>
      </c>
      <c r="BB12" s="358">
        <v>132</v>
      </c>
      <c r="BC12" s="358">
        <v>56</v>
      </c>
      <c r="BD12" s="358">
        <v>236</v>
      </c>
      <c r="BE12" s="358">
        <v>37</v>
      </c>
      <c r="BF12" s="358">
        <v>65</v>
      </c>
      <c r="BG12" s="676">
        <f t="shared" si="0"/>
        <v>2153</v>
      </c>
      <c r="BH12" s="676">
        <f t="shared" si="1"/>
        <v>5284</v>
      </c>
      <c r="BI12" s="676">
        <f t="shared" si="2"/>
        <v>7437</v>
      </c>
      <c r="BJ12" s="674" t="s">
        <v>43</v>
      </c>
      <c r="BK12" s="1000" t="s">
        <v>380</v>
      </c>
    </row>
    <row r="13" spans="1:63" ht="21" customHeight="1" x14ac:dyDescent="0.3">
      <c r="A13" s="998"/>
      <c r="B13" s="682" t="s">
        <v>400</v>
      </c>
      <c r="C13" s="354">
        <v>0</v>
      </c>
      <c r="D13" s="354">
        <v>0</v>
      </c>
      <c r="E13" s="354">
        <v>406</v>
      </c>
      <c r="F13" s="354">
        <v>803</v>
      </c>
      <c r="G13" s="354">
        <v>281</v>
      </c>
      <c r="H13" s="354">
        <v>783</v>
      </c>
      <c r="I13" s="354">
        <v>0</v>
      </c>
      <c r="J13" s="354">
        <v>0</v>
      </c>
      <c r="K13" s="354">
        <v>47</v>
      </c>
      <c r="L13" s="354">
        <v>55</v>
      </c>
      <c r="M13" s="354">
        <v>4</v>
      </c>
      <c r="N13" s="354">
        <v>3</v>
      </c>
      <c r="O13" s="355">
        <v>0</v>
      </c>
      <c r="P13" s="355">
        <v>0</v>
      </c>
      <c r="Q13" s="355">
        <v>334</v>
      </c>
      <c r="R13" s="355">
        <v>572</v>
      </c>
      <c r="S13" s="355">
        <v>229</v>
      </c>
      <c r="T13" s="355">
        <v>302</v>
      </c>
      <c r="U13" s="355">
        <v>167</v>
      </c>
      <c r="V13" s="355">
        <v>366</v>
      </c>
      <c r="W13" s="674" t="s">
        <v>44</v>
      </c>
      <c r="X13" s="1001"/>
      <c r="Y13" s="998"/>
      <c r="Z13" s="682" t="s">
        <v>400</v>
      </c>
      <c r="AA13" s="112">
        <v>137</v>
      </c>
      <c r="AB13" s="112">
        <v>415</v>
      </c>
      <c r="AC13" s="112">
        <v>213</v>
      </c>
      <c r="AD13" s="112">
        <v>463</v>
      </c>
      <c r="AE13" s="112">
        <v>129</v>
      </c>
      <c r="AF13" s="112">
        <v>345</v>
      </c>
      <c r="AG13" s="112">
        <v>21</v>
      </c>
      <c r="AH13" s="687">
        <v>18</v>
      </c>
      <c r="AI13" s="112">
        <v>131</v>
      </c>
      <c r="AJ13" s="112">
        <v>375</v>
      </c>
      <c r="AK13" s="112">
        <v>32</v>
      </c>
      <c r="AL13" s="112">
        <v>36</v>
      </c>
      <c r="AM13" s="112">
        <v>1</v>
      </c>
      <c r="AN13" s="112">
        <v>6</v>
      </c>
      <c r="AO13" s="674" t="s">
        <v>44</v>
      </c>
      <c r="AP13" s="1001"/>
      <c r="AQ13" s="998"/>
      <c r="AR13" s="682" t="s">
        <v>400</v>
      </c>
      <c r="AS13" s="676">
        <v>0</v>
      </c>
      <c r="AT13" s="676">
        <v>0</v>
      </c>
      <c r="AU13" s="358">
        <v>0</v>
      </c>
      <c r="AV13" s="246">
        <v>52</v>
      </c>
      <c r="AW13" s="675">
        <v>104</v>
      </c>
      <c r="AX13" s="675">
        <v>181</v>
      </c>
      <c r="AY13" s="358">
        <v>199</v>
      </c>
      <c r="AZ13" s="358">
        <v>203</v>
      </c>
      <c r="BA13" s="358">
        <v>86</v>
      </c>
      <c r="BB13" s="358">
        <v>116</v>
      </c>
      <c r="BC13" s="358">
        <v>76</v>
      </c>
      <c r="BD13" s="358">
        <v>210</v>
      </c>
      <c r="BE13" s="358">
        <v>58</v>
      </c>
      <c r="BF13" s="358">
        <v>165</v>
      </c>
      <c r="BG13" s="676">
        <f t="shared" si="0"/>
        <v>2655</v>
      </c>
      <c r="BH13" s="676">
        <f t="shared" si="1"/>
        <v>5469</v>
      </c>
      <c r="BI13" s="676">
        <f t="shared" si="2"/>
        <v>8124</v>
      </c>
      <c r="BJ13" s="674" t="s">
        <v>44</v>
      </c>
      <c r="BK13" s="1001"/>
    </row>
    <row r="14" spans="1:63" ht="21" customHeight="1" x14ac:dyDescent="0.3">
      <c r="A14" s="998"/>
      <c r="B14" s="682" t="s">
        <v>401</v>
      </c>
      <c r="C14" s="354">
        <v>80</v>
      </c>
      <c r="D14" s="354">
        <v>239</v>
      </c>
      <c r="E14" s="354">
        <v>301</v>
      </c>
      <c r="F14" s="354">
        <v>401</v>
      </c>
      <c r="G14" s="354">
        <v>172</v>
      </c>
      <c r="H14" s="354">
        <v>406</v>
      </c>
      <c r="I14" s="354">
        <v>3</v>
      </c>
      <c r="J14" s="354">
        <v>4</v>
      </c>
      <c r="K14" s="354">
        <v>40</v>
      </c>
      <c r="L14" s="354">
        <v>44</v>
      </c>
      <c r="M14" s="354">
        <v>0</v>
      </c>
      <c r="N14" s="354">
        <v>0</v>
      </c>
      <c r="O14" s="355">
        <v>0</v>
      </c>
      <c r="P14" s="355">
        <v>0</v>
      </c>
      <c r="Q14" s="355">
        <v>238</v>
      </c>
      <c r="R14" s="355">
        <v>319</v>
      </c>
      <c r="S14" s="355">
        <v>170</v>
      </c>
      <c r="T14" s="355">
        <v>121</v>
      </c>
      <c r="U14" s="355">
        <v>109</v>
      </c>
      <c r="V14" s="355">
        <v>153</v>
      </c>
      <c r="W14" s="674" t="s">
        <v>45</v>
      </c>
      <c r="X14" s="1001"/>
      <c r="Y14" s="998"/>
      <c r="Z14" s="682" t="s">
        <v>401</v>
      </c>
      <c r="AA14" s="112">
        <v>99</v>
      </c>
      <c r="AB14" s="112">
        <v>207</v>
      </c>
      <c r="AC14" s="112">
        <v>146</v>
      </c>
      <c r="AD14" s="112">
        <v>221</v>
      </c>
      <c r="AE14" s="112">
        <v>107</v>
      </c>
      <c r="AF14" s="112">
        <v>180</v>
      </c>
      <c r="AG14" s="112">
        <v>20</v>
      </c>
      <c r="AH14" s="687">
        <v>16</v>
      </c>
      <c r="AI14" s="112">
        <v>0</v>
      </c>
      <c r="AJ14" s="112">
        <v>0</v>
      </c>
      <c r="AK14" s="112">
        <v>20</v>
      </c>
      <c r="AL14" s="112">
        <v>19</v>
      </c>
      <c r="AM14" s="112">
        <v>0</v>
      </c>
      <c r="AN14" s="112">
        <v>0</v>
      </c>
      <c r="AO14" s="674" t="s">
        <v>45</v>
      </c>
      <c r="AP14" s="1001"/>
      <c r="AQ14" s="998"/>
      <c r="AR14" s="682" t="s">
        <v>401</v>
      </c>
      <c r="AS14" s="676">
        <v>0</v>
      </c>
      <c r="AT14" s="676">
        <v>11</v>
      </c>
      <c r="AU14" s="358">
        <v>0</v>
      </c>
      <c r="AV14" s="246">
        <v>4</v>
      </c>
      <c r="AW14" s="675">
        <v>80</v>
      </c>
      <c r="AX14" s="675">
        <v>60</v>
      </c>
      <c r="AY14" s="358">
        <v>139</v>
      </c>
      <c r="AZ14" s="358">
        <v>70</v>
      </c>
      <c r="BA14" s="358">
        <v>79</v>
      </c>
      <c r="BB14" s="358">
        <v>71</v>
      </c>
      <c r="BC14" s="358">
        <v>39</v>
      </c>
      <c r="BD14" s="358">
        <v>77</v>
      </c>
      <c r="BE14" s="358">
        <v>14</v>
      </c>
      <c r="BF14" s="358">
        <v>12</v>
      </c>
      <c r="BG14" s="676">
        <f t="shared" si="0"/>
        <v>1856</v>
      </c>
      <c r="BH14" s="676">
        <f t="shared" si="1"/>
        <v>2635</v>
      </c>
      <c r="BI14" s="676">
        <f t="shared" si="2"/>
        <v>4491</v>
      </c>
      <c r="BJ14" s="674" t="s">
        <v>45</v>
      </c>
      <c r="BK14" s="1001"/>
    </row>
    <row r="15" spans="1:63" ht="21" customHeight="1" x14ac:dyDescent="0.3">
      <c r="A15" s="998"/>
      <c r="B15" s="682" t="s">
        <v>382</v>
      </c>
      <c r="C15" s="354">
        <v>237</v>
      </c>
      <c r="D15" s="354">
        <v>288</v>
      </c>
      <c r="E15" s="354">
        <v>247</v>
      </c>
      <c r="F15" s="354">
        <v>538</v>
      </c>
      <c r="G15" s="354">
        <v>182</v>
      </c>
      <c r="H15" s="354">
        <v>723</v>
      </c>
      <c r="I15" s="354">
        <v>0</v>
      </c>
      <c r="J15" s="354">
        <v>0</v>
      </c>
      <c r="K15" s="354">
        <v>26</v>
      </c>
      <c r="L15" s="354">
        <v>60</v>
      </c>
      <c r="M15" s="354">
        <v>0</v>
      </c>
      <c r="N15" s="354">
        <v>0</v>
      </c>
      <c r="O15" s="355">
        <v>0</v>
      </c>
      <c r="P15" s="355">
        <v>0</v>
      </c>
      <c r="Q15" s="355">
        <v>243</v>
      </c>
      <c r="R15" s="355">
        <v>492</v>
      </c>
      <c r="S15" s="355">
        <v>185</v>
      </c>
      <c r="T15" s="355">
        <v>278</v>
      </c>
      <c r="U15" s="355">
        <v>138</v>
      </c>
      <c r="V15" s="355">
        <v>375</v>
      </c>
      <c r="W15" s="674" t="s">
        <v>46</v>
      </c>
      <c r="X15" s="1001"/>
      <c r="Y15" s="998"/>
      <c r="Z15" s="682" t="s">
        <v>382</v>
      </c>
      <c r="AA15" s="112">
        <v>104</v>
      </c>
      <c r="AB15" s="112">
        <v>454</v>
      </c>
      <c r="AC15" s="112">
        <v>146</v>
      </c>
      <c r="AD15" s="112">
        <v>344</v>
      </c>
      <c r="AE15" s="112">
        <v>101</v>
      </c>
      <c r="AF15" s="112">
        <v>248</v>
      </c>
      <c r="AG15" s="112">
        <v>11</v>
      </c>
      <c r="AH15" s="687">
        <v>31</v>
      </c>
      <c r="AI15" s="112">
        <v>0</v>
      </c>
      <c r="AJ15" s="112">
        <v>0</v>
      </c>
      <c r="AK15" s="112">
        <v>20</v>
      </c>
      <c r="AL15" s="112">
        <v>34</v>
      </c>
      <c r="AM15" s="112">
        <v>10</v>
      </c>
      <c r="AN15" s="112">
        <v>16</v>
      </c>
      <c r="AO15" s="674" t="s">
        <v>46</v>
      </c>
      <c r="AP15" s="1001"/>
      <c r="AQ15" s="998"/>
      <c r="AR15" s="682" t="s">
        <v>382</v>
      </c>
      <c r="AS15" s="676">
        <v>0</v>
      </c>
      <c r="AT15" s="676">
        <v>0</v>
      </c>
      <c r="AU15" s="358">
        <v>0</v>
      </c>
      <c r="AV15" s="246">
        <v>48</v>
      </c>
      <c r="AW15" s="675">
        <v>101</v>
      </c>
      <c r="AX15" s="675">
        <v>172</v>
      </c>
      <c r="AY15" s="358">
        <v>198</v>
      </c>
      <c r="AZ15" s="358">
        <v>165</v>
      </c>
      <c r="BA15" s="358">
        <v>53</v>
      </c>
      <c r="BB15" s="358">
        <v>69</v>
      </c>
      <c r="BC15" s="358">
        <v>81</v>
      </c>
      <c r="BD15" s="358">
        <v>197</v>
      </c>
      <c r="BE15" s="358">
        <v>31</v>
      </c>
      <c r="BF15" s="358">
        <v>106</v>
      </c>
      <c r="BG15" s="676">
        <f t="shared" si="0"/>
        <v>2114</v>
      </c>
      <c r="BH15" s="676">
        <f t="shared" si="1"/>
        <v>4638</v>
      </c>
      <c r="BI15" s="676">
        <f t="shared" si="2"/>
        <v>6752</v>
      </c>
      <c r="BJ15" s="674" t="s">
        <v>46</v>
      </c>
      <c r="BK15" s="1001"/>
    </row>
    <row r="16" spans="1:63" ht="21" customHeight="1" x14ac:dyDescent="0.3">
      <c r="A16" s="998"/>
      <c r="B16" s="682" t="s">
        <v>383</v>
      </c>
      <c r="C16" s="354">
        <v>206</v>
      </c>
      <c r="D16" s="354">
        <v>364</v>
      </c>
      <c r="E16" s="354">
        <v>333</v>
      </c>
      <c r="F16" s="354">
        <v>872</v>
      </c>
      <c r="G16" s="354">
        <v>243</v>
      </c>
      <c r="H16" s="354">
        <v>844</v>
      </c>
      <c r="I16" s="354">
        <v>5</v>
      </c>
      <c r="J16" s="354">
        <v>24</v>
      </c>
      <c r="K16" s="354">
        <v>36</v>
      </c>
      <c r="L16" s="354">
        <v>77</v>
      </c>
      <c r="M16" s="354">
        <v>0</v>
      </c>
      <c r="N16" s="354">
        <v>4</v>
      </c>
      <c r="O16" s="355">
        <v>0</v>
      </c>
      <c r="P16" s="355">
        <v>2</v>
      </c>
      <c r="Q16" s="355">
        <v>310</v>
      </c>
      <c r="R16" s="355">
        <v>629</v>
      </c>
      <c r="S16" s="355">
        <v>252</v>
      </c>
      <c r="T16" s="355">
        <v>315</v>
      </c>
      <c r="U16" s="355">
        <v>173</v>
      </c>
      <c r="V16" s="355">
        <v>390</v>
      </c>
      <c r="W16" s="674" t="s">
        <v>47</v>
      </c>
      <c r="X16" s="1001"/>
      <c r="Y16" s="998"/>
      <c r="Z16" s="682" t="s">
        <v>383</v>
      </c>
      <c r="AA16" s="112">
        <v>146</v>
      </c>
      <c r="AB16" s="112">
        <v>437</v>
      </c>
      <c r="AC16" s="112">
        <v>157</v>
      </c>
      <c r="AD16" s="112">
        <v>490</v>
      </c>
      <c r="AE16" s="112">
        <v>119</v>
      </c>
      <c r="AF16" s="112">
        <v>351</v>
      </c>
      <c r="AG16" s="112">
        <v>4</v>
      </c>
      <c r="AH16" s="687">
        <v>28</v>
      </c>
      <c r="AI16" s="112">
        <v>0</v>
      </c>
      <c r="AJ16" s="112">
        <v>0</v>
      </c>
      <c r="AK16" s="112">
        <v>10</v>
      </c>
      <c r="AL16" s="112">
        <v>38</v>
      </c>
      <c r="AM16" s="112">
        <v>5</v>
      </c>
      <c r="AN16" s="112">
        <v>13</v>
      </c>
      <c r="AO16" s="674" t="s">
        <v>47</v>
      </c>
      <c r="AP16" s="1001"/>
      <c r="AQ16" s="998"/>
      <c r="AR16" s="682" t="s">
        <v>383</v>
      </c>
      <c r="AS16" s="676">
        <v>0</v>
      </c>
      <c r="AT16" s="676">
        <v>12</v>
      </c>
      <c r="AU16" s="358">
        <v>0</v>
      </c>
      <c r="AV16" s="246">
        <v>51</v>
      </c>
      <c r="AW16" s="675">
        <v>107</v>
      </c>
      <c r="AX16" s="675">
        <v>198</v>
      </c>
      <c r="AY16" s="358">
        <v>250</v>
      </c>
      <c r="AZ16" s="358">
        <v>209</v>
      </c>
      <c r="BA16" s="358">
        <v>66</v>
      </c>
      <c r="BB16" s="358">
        <v>103</v>
      </c>
      <c r="BC16" s="358">
        <v>60</v>
      </c>
      <c r="BD16" s="358">
        <v>190</v>
      </c>
      <c r="BE16" s="358">
        <v>37</v>
      </c>
      <c r="BF16" s="358">
        <v>46</v>
      </c>
      <c r="BG16" s="676">
        <f t="shared" si="0"/>
        <v>2519</v>
      </c>
      <c r="BH16" s="676">
        <f t="shared" si="1"/>
        <v>5687</v>
      </c>
      <c r="BI16" s="676">
        <f t="shared" si="2"/>
        <v>8206</v>
      </c>
      <c r="BJ16" s="674" t="s">
        <v>47</v>
      </c>
      <c r="BK16" s="1001"/>
    </row>
    <row r="17" spans="1:63" ht="21" customHeight="1" x14ac:dyDescent="0.3">
      <c r="A17" s="999"/>
      <c r="B17" s="682" t="s">
        <v>384</v>
      </c>
      <c r="C17" s="354">
        <v>186</v>
      </c>
      <c r="D17" s="354">
        <v>215</v>
      </c>
      <c r="E17" s="354">
        <v>273</v>
      </c>
      <c r="F17" s="354">
        <v>507</v>
      </c>
      <c r="G17" s="354">
        <v>188</v>
      </c>
      <c r="H17" s="354">
        <v>470</v>
      </c>
      <c r="I17" s="354">
        <v>0</v>
      </c>
      <c r="J17" s="354">
        <v>0</v>
      </c>
      <c r="K17" s="356">
        <v>40</v>
      </c>
      <c r="L17" s="354">
        <v>50</v>
      </c>
      <c r="M17" s="354">
        <v>0</v>
      </c>
      <c r="N17" s="354">
        <v>0</v>
      </c>
      <c r="O17" s="355">
        <v>0</v>
      </c>
      <c r="P17" s="355">
        <v>2</v>
      </c>
      <c r="Q17" s="355">
        <v>240</v>
      </c>
      <c r="R17" s="355">
        <v>373</v>
      </c>
      <c r="S17" s="355">
        <v>169</v>
      </c>
      <c r="T17" s="355">
        <v>170</v>
      </c>
      <c r="U17" s="355">
        <v>119</v>
      </c>
      <c r="V17" s="355">
        <v>231</v>
      </c>
      <c r="W17" s="674" t="s">
        <v>48</v>
      </c>
      <c r="X17" s="1002"/>
      <c r="Y17" s="999"/>
      <c r="Z17" s="682" t="s">
        <v>384</v>
      </c>
      <c r="AA17" s="112">
        <v>104</v>
      </c>
      <c r="AB17" s="112">
        <v>304</v>
      </c>
      <c r="AC17" s="112">
        <v>147</v>
      </c>
      <c r="AD17" s="112">
        <v>283</v>
      </c>
      <c r="AE17" s="112">
        <v>103</v>
      </c>
      <c r="AF17" s="112">
        <v>225</v>
      </c>
      <c r="AG17" s="112">
        <v>15</v>
      </c>
      <c r="AH17" s="687">
        <v>11</v>
      </c>
      <c r="AI17" s="112">
        <v>0</v>
      </c>
      <c r="AJ17" s="112">
        <v>0</v>
      </c>
      <c r="AK17" s="112">
        <v>18</v>
      </c>
      <c r="AL17" s="112">
        <v>17</v>
      </c>
      <c r="AM17" s="112">
        <v>3</v>
      </c>
      <c r="AN17" s="112">
        <v>4</v>
      </c>
      <c r="AO17" s="674" t="s">
        <v>48</v>
      </c>
      <c r="AP17" s="1002"/>
      <c r="AQ17" s="999"/>
      <c r="AR17" s="682" t="s">
        <v>384</v>
      </c>
      <c r="AS17" s="676">
        <v>0</v>
      </c>
      <c r="AT17" s="676">
        <v>13</v>
      </c>
      <c r="AU17" s="358">
        <v>0</v>
      </c>
      <c r="AV17" s="246">
        <v>32</v>
      </c>
      <c r="AW17" s="675">
        <v>98</v>
      </c>
      <c r="AX17" s="675">
        <v>87</v>
      </c>
      <c r="AY17" s="358">
        <v>158</v>
      </c>
      <c r="AZ17" s="358">
        <v>93</v>
      </c>
      <c r="BA17" s="358">
        <v>80</v>
      </c>
      <c r="BB17" s="358">
        <v>86</v>
      </c>
      <c r="BC17" s="358">
        <v>80</v>
      </c>
      <c r="BD17" s="358">
        <v>146</v>
      </c>
      <c r="BE17" s="358">
        <v>24</v>
      </c>
      <c r="BF17" s="358">
        <v>52</v>
      </c>
      <c r="BG17" s="676">
        <f t="shared" si="0"/>
        <v>2045</v>
      </c>
      <c r="BH17" s="676">
        <f t="shared" si="1"/>
        <v>3371</v>
      </c>
      <c r="BI17" s="676">
        <f t="shared" si="2"/>
        <v>5416</v>
      </c>
      <c r="BJ17" s="674" t="s">
        <v>48</v>
      </c>
      <c r="BK17" s="1002"/>
    </row>
    <row r="18" spans="1:63" ht="21" customHeight="1" x14ac:dyDescent="0.3">
      <c r="A18" s="995" t="s">
        <v>397</v>
      </c>
      <c r="B18" s="995"/>
      <c r="C18" s="354">
        <v>0</v>
      </c>
      <c r="D18" s="354">
        <v>0</v>
      </c>
      <c r="E18" s="354">
        <v>943</v>
      </c>
      <c r="F18" s="354">
        <v>420</v>
      </c>
      <c r="G18" s="354">
        <v>526</v>
      </c>
      <c r="H18" s="354">
        <v>564</v>
      </c>
      <c r="I18" s="354">
        <v>0</v>
      </c>
      <c r="J18" s="354">
        <v>0</v>
      </c>
      <c r="K18" s="356">
        <v>7</v>
      </c>
      <c r="L18" s="354">
        <v>4</v>
      </c>
      <c r="M18" s="354">
        <v>0</v>
      </c>
      <c r="N18" s="354">
        <v>0</v>
      </c>
      <c r="O18" s="355">
        <v>0</v>
      </c>
      <c r="P18" s="355">
        <v>0</v>
      </c>
      <c r="Q18" s="355">
        <v>394</v>
      </c>
      <c r="R18" s="355">
        <v>238</v>
      </c>
      <c r="S18" s="355">
        <v>400</v>
      </c>
      <c r="T18" s="355">
        <v>210</v>
      </c>
      <c r="U18" s="355">
        <v>310</v>
      </c>
      <c r="V18" s="355">
        <v>387</v>
      </c>
      <c r="W18" s="996" t="s">
        <v>438</v>
      </c>
      <c r="X18" s="996"/>
      <c r="Y18" s="995" t="s">
        <v>397</v>
      </c>
      <c r="Z18" s="995"/>
      <c r="AA18" s="112">
        <v>357</v>
      </c>
      <c r="AB18" s="112">
        <v>451</v>
      </c>
      <c r="AC18" s="112">
        <v>620</v>
      </c>
      <c r="AD18" s="112">
        <v>232</v>
      </c>
      <c r="AE18" s="112">
        <v>464</v>
      </c>
      <c r="AF18" s="112">
        <v>254</v>
      </c>
      <c r="AG18" s="112">
        <v>45</v>
      </c>
      <c r="AH18" s="687">
        <v>10</v>
      </c>
      <c r="AI18" s="112">
        <v>838</v>
      </c>
      <c r="AJ18" s="112">
        <v>267</v>
      </c>
      <c r="AK18" s="112">
        <v>36</v>
      </c>
      <c r="AL18" s="112">
        <v>10</v>
      </c>
      <c r="AM18" s="112">
        <v>12</v>
      </c>
      <c r="AN18" s="112">
        <v>5</v>
      </c>
      <c r="AO18" s="996" t="s">
        <v>438</v>
      </c>
      <c r="AP18" s="996"/>
      <c r="AQ18" s="995" t="s">
        <v>397</v>
      </c>
      <c r="AR18" s="995"/>
      <c r="AS18" s="676">
        <v>0</v>
      </c>
      <c r="AT18" s="676">
        <v>2</v>
      </c>
      <c r="AU18" s="358">
        <v>0</v>
      </c>
      <c r="AV18" s="246">
        <v>2</v>
      </c>
      <c r="AW18" s="675">
        <v>84</v>
      </c>
      <c r="AX18" s="675">
        <v>17</v>
      </c>
      <c r="AY18" s="358">
        <v>296</v>
      </c>
      <c r="AZ18" s="358">
        <v>21</v>
      </c>
      <c r="BA18" s="358">
        <v>88</v>
      </c>
      <c r="BB18" s="358">
        <v>35</v>
      </c>
      <c r="BC18" s="358">
        <v>69</v>
      </c>
      <c r="BD18" s="358">
        <v>68</v>
      </c>
      <c r="BE18" s="358">
        <v>62</v>
      </c>
      <c r="BF18" s="358">
        <v>28</v>
      </c>
      <c r="BG18" s="676">
        <f t="shared" si="0"/>
        <v>5551</v>
      </c>
      <c r="BH18" s="676">
        <f t="shared" si="1"/>
        <v>3225</v>
      </c>
      <c r="BI18" s="676">
        <f t="shared" si="2"/>
        <v>8776</v>
      </c>
      <c r="BJ18" s="996" t="s">
        <v>438</v>
      </c>
      <c r="BK18" s="996"/>
    </row>
    <row r="19" spans="1:63" ht="21" customHeight="1" x14ac:dyDescent="0.3">
      <c r="A19" s="1034" t="s">
        <v>22</v>
      </c>
      <c r="B19" s="1034"/>
      <c r="C19" s="354">
        <v>377</v>
      </c>
      <c r="D19" s="354">
        <v>405</v>
      </c>
      <c r="E19" s="354">
        <v>879</v>
      </c>
      <c r="F19" s="354">
        <v>787</v>
      </c>
      <c r="G19" s="354">
        <v>525</v>
      </c>
      <c r="H19" s="354">
        <v>869</v>
      </c>
      <c r="I19" s="354">
        <v>9</v>
      </c>
      <c r="J19" s="354">
        <v>5</v>
      </c>
      <c r="K19" s="354">
        <v>39</v>
      </c>
      <c r="L19" s="354">
        <v>20</v>
      </c>
      <c r="M19" s="354">
        <v>0</v>
      </c>
      <c r="N19" s="354">
        <v>0</v>
      </c>
      <c r="O19" s="355">
        <v>0</v>
      </c>
      <c r="P19" s="355">
        <v>0</v>
      </c>
      <c r="Q19" s="355">
        <v>614</v>
      </c>
      <c r="R19" s="355">
        <v>723</v>
      </c>
      <c r="S19" s="355">
        <v>390</v>
      </c>
      <c r="T19" s="355">
        <v>423</v>
      </c>
      <c r="U19" s="355">
        <v>331</v>
      </c>
      <c r="V19" s="355">
        <v>350</v>
      </c>
      <c r="W19" s="996" t="s">
        <v>49</v>
      </c>
      <c r="X19" s="996"/>
      <c r="Y19" s="1034" t="s">
        <v>22</v>
      </c>
      <c r="Z19" s="1034"/>
      <c r="AA19" s="112">
        <v>331</v>
      </c>
      <c r="AB19" s="112">
        <v>482</v>
      </c>
      <c r="AC19" s="112">
        <v>427</v>
      </c>
      <c r="AD19" s="112">
        <v>431</v>
      </c>
      <c r="AE19" s="112">
        <v>334</v>
      </c>
      <c r="AF19" s="112">
        <v>314</v>
      </c>
      <c r="AG19" s="112">
        <v>39</v>
      </c>
      <c r="AH19" s="687">
        <v>30</v>
      </c>
      <c r="AI19" s="112">
        <v>0</v>
      </c>
      <c r="AJ19" s="112">
        <v>0</v>
      </c>
      <c r="AK19" s="112">
        <v>61</v>
      </c>
      <c r="AL19" s="112">
        <v>42</v>
      </c>
      <c r="AM19" s="112">
        <v>19</v>
      </c>
      <c r="AN19" s="112">
        <v>18</v>
      </c>
      <c r="AO19" s="996" t="s">
        <v>49</v>
      </c>
      <c r="AP19" s="996"/>
      <c r="AQ19" s="995" t="s">
        <v>22</v>
      </c>
      <c r="AR19" s="995"/>
      <c r="AS19" s="676">
        <v>0</v>
      </c>
      <c r="AT19" s="676">
        <v>9</v>
      </c>
      <c r="AU19" s="358">
        <v>0</v>
      </c>
      <c r="AV19" s="246">
        <v>20</v>
      </c>
      <c r="AW19" s="675">
        <v>376</v>
      </c>
      <c r="AX19" s="675">
        <v>479</v>
      </c>
      <c r="AY19" s="358">
        <v>514</v>
      </c>
      <c r="AZ19" s="358">
        <v>185</v>
      </c>
      <c r="BA19" s="358">
        <v>171</v>
      </c>
      <c r="BB19" s="358">
        <v>175</v>
      </c>
      <c r="BC19" s="358">
        <v>131</v>
      </c>
      <c r="BD19" s="358">
        <v>308</v>
      </c>
      <c r="BE19" s="358">
        <v>27</v>
      </c>
      <c r="BF19" s="358">
        <v>9</v>
      </c>
      <c r="BG19" s="676">
        <f t="shared" si="0"/>
        <v>5594</v>
      </c>
      <c r="BH19" s="676">
        <f t="shared" si="1"/>
        <v>6084</v>
      </c>
      <c r="BI19" s="676">
        <f t="shared" si="2"/>
        <v>11678</v>
      </c>
      <c r="BJ19" s="996" t="s">
        <v>49</v>
      </c>
      <c r="BK19" s="996"/>
    </row>
    <row r="20" spans="1:63" ht="21" customHeight="1" x14ac:dyDescent="0.3">
      <c r="A20" s="1034" t="s">
        <v>23</v>
      </c>
      <c r="B20" s="1034"/>
      <c r="C20" s="354">
        <v>187</v>
      </c>
      <c r="D20" s="354">
        <v>236</v>
      </c>
      <c r="E20" s="354">
        <v>567</v>
      </c>
      <c r="F20" s="354">
        <v>621</v>
      </c>
      <c r="G20" s="354">
        <v>342</v>
      </c>
      <c r="H20" s="354">
        <v>496</v>
      </c>
      <c r="I20" s="354">
        <v>0</v>
      </c>
      <c r="J20" s="354">
        <v>0</v>
      </c>
      <c r="K20" s="354">
        <v>33</v>
      </c>
      <c r="L20" s="354">
        <v>15</v>
      </c>
      <c r="M20" s="354">
        <v>0</v>
      </c>
      <c r="N20" s="354">
        <v>0</v>
      </c>
      <c r="O20" s="355">
        <v>0</v>
      </c>
      <c r="P20" s="355">
        <v>0</v>
      </c>
      <c r="Q20" s="355">
        <v>382</v>
      </c>
      <c r="R20" s="355">
        <v>444</v>
      </c>
      <c r="S20" s="355">
        <v>236</v>
      </c>
      <c r="T20" s="355">
        <v>191</v>
      </c>
      <c r="U20" s="355">
        <v>181</v>
      </c>
      <c r="V20" s="355">
        <v>265</v>
      </c>
      <c r="W20" s="996" t="s">
        <v>24</v>
      </c>
      <c r="X20" s="996"/>
      <c r="Y20" s="1034" t="s">
        <v>23</v>
      </c>
      <c r="Z20" s="1034"/>
      <c r="AA20" s="112">
        <v>226</v>
      </c>
      <c r="AB20" s="112">
        <v>396</v>
      </c>
      <c r="AC20" s="112">
        <v>268</v>
      </c>
      <c r="AD20" s="112">
        <v>329</v>
      </c>
      <c r="AE20" s="112">
        <v>147</v>
      </c>
      <c r="AF20" s="112">
        <v>170</v>
      </c>
      <c r="AG20" s="112">
        <v>21</v>
      </c>
      <c r="AH20" s="687">
        <v>12</v>
      </c>
      <c r="AI20" s="112">
        <v>0</v>
      </c>
      <c r="AJ20" s="112">
        <v>0</v>
      </c>
      <c r="AK20" s="112">
        <v>16</v>
      </c>
      <c r="AL20" s="112">
        <v>20</v>
      </c>
      <c r="AM20" s="112">
        <v>13</v>
      </c>
      <c r="AN20" s="112">
        <v>10</v>
      </c>
      <c r="AO20" s="996" t="s">
        <v>24</v>
      </c>
      <c r="AP20" s="996"/>
      <c r="AQ20" s="995" t="s">
        <v>23</v>
      </c>
      <c r="AR20" s="995"/>
      <c r="AS20" s="676">
        <v>0</v>
      </c>
      <c r="AT20" s="676">
        <v>0</v>
      </c>
      <c r="AU20" s="358">
        <v>0</v>
      </c>
      <c r="AV20" s="246">
        <v>42</v>
      </c>
      <c r="AW20" s="675">
        <v>132</v>
      </c>
      <c r="AX20" s="675">
        <v>141</v>
      </c>
      <c r="AY20" s="358">
        <v>232</v>
      </c>
      <c r="AZ20" s="358">
        <v>70</v>
      </c>
      <c r="BA20" s="358">
        <v>100</v>
      </c>
      <c r="BB20" s="358">
        <v>78</v>
      </c>
      <c r="BC20" s="358">
        <v>101</v>
      </c>
      <c r="BD20" s="358">
        <v>144</v>
      </c>
      <c r="BE20" s="358">
        <v>53</v>
      </c>
      <c r="BF20" s="358">
        <v>57</v>
      </c>
      <c r="BG20" s="676">
        <f t="shared" si="0"/>
        <v>3237</v>
      </c>
      <c r="BH20" s="676">
        <f t="shared" si="1"/>
        <v>3737</v>
      </c>
      <c r="BI20" s="676">
        <f t="shared" si="2"/>
        <v>6974</v>
      </c>
      <c r="BJ20" s="996" t="s">
        <v>24</v>
      </c>
      <c r="BK20" s="996"/>
    </row>
    <row r="21" spans="1:63" ht="21" customHeight="1" x14ac:dyDescent="0.3">
      <c r="A21" s="1034" t="s">
        <v>25</v>
      </c>
      <c r="B21" s="1034"/>
      <c r="C21" s="354">
        <v>0</v>
      </c>
      <c r="D21" s="354">
        <v>0</v>
      </c>
      <c r="E21" s="354">
        <v>458</v>
      </c>
      <c r="F21" s="354">
        <v>784</v>
      </c>
      <c r="G21" s="354">
        <v>434</v>
      </c>
      <c r="H21" s="354">
        <v>517</v>
      </c>
      <c r="I21" s="354">
        <v>0</v>
      </c>
      <c r="J21" s="354">
        <v>0</v>
      </c>
      <c r="K21" s="354">
        <v>11</v>
      </c>
      <c r="L21" s="354">
        <v>11</v>
      </c>
      <c r="M21" s="354">
        <v>0</v>
      </c>
      <c r="N21" s="354">
        <v>0</v>
      </c>
      <c r="O21" s="355">
        <v>1</v>
      </c>
      <c r="P21" s="355">
        <v>0</v>
      </c>
      <c r="Q21" s="355">
        <v>425</v>
      </c>
      <c r="R21" s="355">
        <v>591</v>
      </c>
      <c r="S21" s="355">
        <v>276</v>
      </c>
      <c r="T21" s="355">
        <v>263</v>
      </c>
      <c r="U21" s="355">
        <v>226</v>
      </c>
      <c r="V21" s="355">
        <v>350</v>
      </c>
      <c r="W21" s="996" t="s">
        <v>50</v>
      </c>
      <c r="X21" s="996"/>
      <c r="Y21" s="1034" t="s">
        <v>25</v>
      </c>
      <c r="Z21" s="1034"/>
      <c r="AA21" s="112">
        <v>237</v>
      </c>
      <c r="AB21" s="112">
        <v>514</v>
      </c>
      <c r="AC21" s="112">
        <v>245</v>
      </c>
      <c r="AD21" s="112">
        <v>226</v>
      </c>
      <c r="AE21" s="112">
        <v>182</v>
      </c>
      <c r="AF21" s="112">
        <v>564</v>
      </c>
      <c r="AG21" s="112">
        <v>18</v>
      </c>
      <c r="AH21" s="687">
        <v>10</v>
      </c>
      <c r="AI21" s="112">
        <v>228</v>
      </c>
      <c r="AJ21" s="112">
        <v>403</v>
      </c>
      <c r="AK21" s="112">
        <v>29</v>
      </c>
      <c r="AL21" s="112">
        <v>29</v>
      </c>
      <c r="AM21" s="112">
        <v>3</v>
      </c>
      <c r="AN21" s="112">
        <v>20</v>
      </c>
      <c r="AO21" s="996" t="s">
        <v>50</v>
      </c>
      <c r="AP21" s="996"/>
      <c r="AQ21" s="995" t="s">
        <v>25</v>
      </c>
      <c r="AR21" s="995"/>
      <c r="AS21" s="676">
        <v>0</v>
      </c>
      <c r="AT21" s="676">
        <v>0</v>
      </c>
      <c r="AU21" s="358">
        <v>0</v>
      </c>
      <c r="AV21" s="246">
        <v>23</v>
      </c>
      <c r="AW21" s="675">
        <v>78</v>
      </c>
      <c r="AX21" s="675">
        <v>83</v>
      </c>
      <c r="AY21" s="358">
        <v>231</v>
      </c>
      <c r="AZ21" s="358">
        <v>120</v>
      </c>
      <c r="BA21" s="358">
        <v>48</v>
      </c>
      <c r="BB21" s="358">
        <v>44</v>
      </c>
      <c r="BC21" s="358">
        <v>64</v>
      </c>
      <c r="BD21" s="358">
        <v>265</v>
      </c>
      <c r="BE21" s="358">
        <v>58</v>
      </c>
      <c r="BF21" s="358">
        <v>82</v>
      </c>
      <c r="BG21" s="676">
        <f t="shared" si="0"/>
        <v>3252</v>
      </c>
      <c r="BH21" s="676">
        <f t="shared" si="1"/>
        <v>4899</v>
      </c>
      <c r="BI21" s="676">
        <f t="shared" si="2"/>
        <v>8151</v>
      </c>
      <c r="BJ21" s="996" t="s">
        <v>50</v>
      </c>
      <c r="BK21" s="996"/>
    </row>
    <row r="22" spans="1:63" ht="21" customHeight="1" x14ac:dyDescent="0.3">
      <c r="A22" s="1034" t="s">
        <v>64</v>
      </c>
      <c r="B22" s="1034"/>
      <c r="C22" s="354">
        <v>0</v>
      </c>
      <c r="D22" s="354">
        <v>0</v>
      </c>
      <c r="E22" s="354">
        <v>625</v>
      </c>
      <c r="F22" s="354">
        <v>722</v>
      </c>
      <c r="G22" s="354">
        <v>339</v>
      </c>
      <c r="H22" s="354">
        <v>728</v>
      </c>
      <c r="I22" s="354">
        <v>0</v>
      </c>
      <c r="J22" s="354">
        <v>0</v>
      </c>
      <c r="K22" s="354">
        <v>31</v>
      </c>
      <c r="L22" s="354">
        <v>12</v>
      </c>
      <c r="M22" s="354">
        <v>0</v>
      </c>
      <c r="N22" s="354">
        <v>0</v>
      </c>
      <c r="O22" s="355">
        <v>0</v>
      </c>
      <c r="P22" s="355">
        <v>0</v>
      </c>
      <c r="Q22" s="355">
        <v>395</v>
      </c>
      <c r="R22" s="355">
        <v>380</v>
      </c>
      <c r="S22" s="355">
        <v>278</v>
      </c>
      <c r="T22" s="355">
        <v>181</v>
      </c>
      <c r="U22" s="355">
        <v>219</v>
      </c>
      <c r="V22" s="355">
        <v>253</v>
      </c>
      <c r="W22" s="996" t="s">
        <v>51</v>
      </c>
      <c r="X22" s="996"/>
      <c r="Y22" s="1034" t="s">
        <v>64</v>
      </c>
      <c r="Z22" s="1034"/>
      <c r="AA22" s="112">
        <v>326</v>
      </c>
      <c r="AB22" s="112">
        <v>432</v>
      </c>
      <c r="AC22" s="112">
        <v>385</v>
      </c>
      <c r="AD22" s="112">
        <v>470</v>
      </c>
      <c r="AE22" s="112">
        <v>210</v>
      </c>
      <c r="AF22" s="112">
        <v>258</v>
      </c>
      <c r="AG22" s="112">
        <v>23</v>
      </c>
      <c r="AH22" s="687">
        <v>11</v>
      </c>
      <c r="AI22" s="112">
        <v>184</v>
      </c>
      <c r="AJ22" s="112">
        <v>269</v>
      </c>
      <c r="AK22" s="112">
        <v>16</v>
      </c>
      <c r="AL22" s="112">
        <v>18</v>
      </c>
      <c r="AM22" s="112">
        <v>4</v>
      </c>
      <c r="AN22" s="112">
        <v>1</v>
      </c>
      <c r="AO22" s="996" t="s">
        <v>51</v>
      </c>
      <c r="AP22" s="996"/>
      <c r="AQ22" s="995" t="s">
        <v>64</v>
      </c>
      <c r="AR22" s="995"/>
      <c r="AS22" s="676">
        <v>0</v>
      </c>
      <c r="AT22" s="676">
        <v>3</v>
      </c>
      <c r="AU22" s="358">
        <v>0</v>
      </c>
      <c r="AV22" s="246">
        <v>4</v>
      </c>
      <c r="AW22" s="675">
        <v>46</v>
      </c>
      <c r="AX22" s="675">
        <v>51</v>
      </c>
      <c r="AY22" s="358">
        <v>299</v>
      </c>
      <c r="AZ22" s="358">
        <v>99</v>
      </c>
      <c r="BA22" s="358">
        <v>80</v>
      </c>
      <c r="BB22" s="358">
        <v>114</v>
      </c>
      <c r="BC22" s="358">
        <v>81</v>
      </c>
      <c r="BD22" s="358">
        <v>183</v>
      </c>
      <c r="BE22" s="358">
        <v>0</v>
      </c>
      <c r="BF22" s="358">
        <v>0</v>
      </c>
      <c r="BG22" s="676">
        <f t="shared" si="0"/>
        <v>3541</v>
      </c>
      <c r="BH22" s="676">
        <f t="shared" si="1"/>
        <v>4189</v>
      </c>
      <c r="BI22" s="676">
        <f t="shared" si="2"/>
        <v>7730</v>
      </c>
      <c r="BJ22" s="996" t="s">
        <v>51</v>
      </c>
      <c r="BK22" s="996"/>
    </row>
    <row r="23" spans="1:63" ht="21" customHeight="1" x14ac:dyDescent="0.3">
      <c r="A23" s="1034" t="s">
        <v>27</v>
      </c>
      <c r="B23" s="1034"/>
      <c r="C23" s="354">
        <v>82</v>
      </c>
      <c r="D23" s="354">
        <v>108</v>
      </c>
      <c r="E23" s="354">
        <v>207</v>
      </c>
      <c r="F23" s="354">
        <v>301</v>
      </c>
      <c r="G23" s="354">
        <v>191</v>
      </c>
      <c r="H23" s="354">
        <v>151</v>
      </c>
      <c r="I23" s="354">
        <v>0</v>
      </c>
      <c r="J23" s="354">
        <v>0</v>
      </c>
      <c r="K23" s="354">
        <v>4</v>
      </c>
      <c r="L23" s="354">
        <v>7</v>
      </c>
      <c r="M23" s="354">
        <v>0</v>
      </c>
      <c r="N23" s="354">
        <v>0</v>
      </c>
      <c r="O23" s="355">
        <v>0</v>
      </c>
      <c r="P23" s="355">
        <v>0</v>
      </c>
      <c r="Q23" s="355">
        <v>183</v>
      </c>
      <c r="R23" s="355">
        <v>146</v>
      </c>
      <c r="S23" s="355">
        <v>92</v>
      </c>
      <c r="T23" s="355">
        <v>94</v>
      </c>
      <c r="U23" s="355">
        <v>84</v>
      </c>
      <c r="V23" s="355">
        <v>104</v>
      </c>
      <c r="W23" s="996" t="s">
        <v>28</v>
      </c>
      <c r="X23" s="996"/>
      <c r="Y23" s="1034" t="s">
        <v>27</v>
      </c>
      <c r="Z23" s="1034"/>
      <c r="AA23" s="112">
        <v>86</v>
      </c>
      <c r="AB23" s="112">
        <v>158</v>
      </c>
      <c r="AC23" s="112">
        <v>122</v>
      </c>
      <c r="AD23" s="112">
        <v>147</v>
      </c>
      <c r="AE23" s="112">
        <v>94</v>
      </c>
      <c r="AF23" s="112">
        <v>83</v>
      </c>
      <c r="AG23" s="112">
        <v>7</v>
      </c>
      <c r="AH23" s="687">
        <v>10</v>
      </c>
      <c r="AI23" s="112">
        <v>0</v>
      </c>
      <c r="AJ23" s="112">
        <v>0</v>
      </c>
      <c r="AK23" s="112">
        <v>8</v>
      </c>
      <c r="AL23" s="112">
        <v>5</v>
      </c>
      <c r="AM23" s="112">
        <v>1</v>
      </c>
      <c r="AN23" s="112">
        <v>1</v>
      </c>
      <c r="AO23" s="996" t="s">
        <v>28</v>
      </c>
      <c r="AP23" s="996"/>
      <c r="AQ23" s="995" t="s">
        <v>27</v>
      </c>
      <c r="AR23" s="995"/>
      <c r="AS23" s="676">
        <v>0</v>
      </c>
      <c r="AT23" s="676">
        <v>3</v>
      </c>
      <c r="AU23" s="358">
        <v>0</v>
      </c>
      <c r="AV23" s="246">
        <v>10</v>
      </c>
      <c r="AW23" s="675">
        <v>24</v>
      </c>
      <c r="AX23" s="675">
        <v>18</v>
      </c>
      <c r="AY23" s="358">
        <v>103</v>
      </c>
      <c r="AZ23" s="358">
        <v>29</v>
      </c>
      <c r="BA23" s="358">
        <v>27</v>
      </c>
      <c r="BB23" s="358">
        <v>24</v>
      </c>
      <c r="BC23" s="358">
        <v>28</v>
      </c>
      <c r="BD23" s="358">
        <v>46</v>
      </c>
      <c r="BE23" s="358">
        <v>17</v>
      </c>
      <c r="BF23" s="358">
        <v>19</v>
      </c>
      <c r="BG23" s="676">
        <f t="shared" si="0"/>
        <v>1360</v>
      </c>
      <c r="BH23" s="676">
        <f t="shared" si="1"/>
        <v>1464</v>
      </c>
      <c r="BI23" s="676">
        <f t="shared" si="2"/>
        <v>2824</v>
      </c>
      <c r="BJ23" s="996" t="s">
        <v>28</v>
      </c>
      <c r="BK23" s="996"/>
    </row>
    <row r="24" spans="1:63" ht="21" customHeight="1" x14ac:dyDescent="0.3">
      <c r="A24" s="1034" t="s">
        <v>29</v>
      </c>
      <c r="B24" s="1034"/>
      <c r="C24" s="354">
        <v>142</v>
      </c>
      <c r="D24" s="354">
        <v>190</v>
      </c>
      <c r="E24" s="354">
        <v>528</v>
      </c>
      <c r="F24" s="354">
        <v>653</v>
      </c>
      <c r="G24" s="354">
        <v>274</v>
      </c>
      <c r="H24" s="354">
        <v>632</v>
      </c>
      <c r="I24" s="354">
        <v>2</v>
      </c>
      <c r="J24" s="354">
        <v>2</v>
      </c>
      <c r="K24" s="354">
        <v>48</v>
      </c>
      <c r="L24" s="354">
        <v>37</v>
      </c>
      <c r="M24" s="354">
        <v>0</v>
      </c>
      <c r="N24" s="354">
        <v>0</v>
      </c>
      <c r="O24" s="355">
        <v>0</v>
      </c>
      <c r="P24" s="355">
        <v>0</v>
      </c>
      <c r="Q24" s="355">
        <v>266</v>
      </c>
      <c r="R24" s="355">
        <v>279</v>
      </c>
      <c r="S24" s="355">
        <v>191</v>
      </c>
      <c r="T24" s="355">
        <v>244</v>
      </c>
      <c r="U24" s="355">
        <v>134</v>
      </c>
      <c r="V24" s="355">
        <v>198</v>
      </c>
      <c r="W24" s="996" t="s">
        <v>30</v>
      </c>
      <c r="X24" s="996"/>
      <c r="Y24" s="1034" t="s">
        <v>29</v>
      </c>
      <c r="Z24" s="1034"/>
      <c r="AA24" s="112">
        <v>182</v>
      </c>
      <c r="AB24" s="112">
        <v>326</v>
      </c>
      <c r="AC24" s="112">
        <v>296</v>
      </c>
      <c r="AD24" s="112">
        <v>314</v>
      </c>
      <c r="AE24" s="112">
        <v>198</v>
      </c>
      <c r="AF24" s="112">
        <v>217</v>
      </c>
      <c r="AG24" s="112">
        <v>18</v>
      </c>
      <c r="AH24" s="687">
        <v>12</v>
      </c>
      <c r="AI24" s="112">
        <v>0</v>
      </c>
      <c r="AJ24" s="112">
        <v>0</v>
      </c>
      <c r="AK24" s="112">
        <v>23</v>
      </c>
      <c r="AL24" s="112">
        <v>29</v>
      </c>
      <c r="AM24" s="112">
        <v>4</v>
      </c>
      <c r="AN24" s="112">
        <v>6</v>
      </c>
      <c r="AO24" s="996" t="s">
        <v>30</v>
      </c>
      <c r="AP24" s="996"/>
      <c r="AQ24" s="995" t="s">
        <v>29</v>
      </c>
      <c r="AR24" s="995"/>
      <c r="AS24" s="676">
        <v>0</v>
      </c>
      <c r="AT24" s="676">
        <v>0</v>
      </c>
      <c r="AU24" s="358">
        <v>0</v>
      </c>
      <c r="AV24" s="246">
        <v>22</v>
      </c>
      <c r="AW24" s="675">
        <v>123</v>
      </c>
      <c r="AX24" s="675">
        <v>80</v>
      </c>
      <c r="AY24" s="358">
        <v>232</v>
      </c>
      <c r="AZ24" s="358">
        <v>81</v>
      </c>
      <c r="BA24" s="358">
        <v>139</v>
      </c>
      <c r="BB24" s="358">
        <v>74</v>
      </c>
      <c r="BC24" s="358">
        <v>66</v>
      </c>
      <c r="BD24" s="358">
        <v>87</v>
      </c>
      <c r="BE24" s="358">
        <v>43</v>
      </c>
      <c r="BF24" s="358">
        <v>36</v>
      </c>
      <c r="BG24" s="676">
        <f t="shared" si="0"/>
        <v>2909</v>
      </c>
      <c r="BH24" s="676">
        <f t="shared" si="1"/>
        <v>3519</v>
      </c>
      <c r="BI24" s="676">
        <f t="shared" si="2"/>
        <v>6428</v>
      </c>
      <c r="BJ24" s="996" t="s">
        <v>30</v>
      </c>
      <c r="BK24" s="996"/>
    </row>
    <row r="25" spans="1:63" ht="21" customHeight="1" x14ac:dyDescent="0.3">
      <c r="A25" s="1034" t="s">
        <v>31</v>
      </c>
      <c r="B25" s="1034"/>
      <c r="C25" s="354">
        <v>0</v>
      </c>
      <c r="D25" s="354">
        <v>0</v>
      </c>
      <c r="E25" s="354">
        <v>940</v>
      </c>
      <c r="F25" s="354">
        <v>849</v>
      </c>
      <c r="G25" s="354">
        <v>573</v>
      </c>
      <c r="H25" s="354">
        <v>932</v>
      </c>
      <c r="I25" s="354">
        <v>0</v>
      </c>
      <c r="J25" s="354">
        <v>0</v>
      </c>
      <c r="K25" s="354">
        <v>29</v>
      </c>
      <c r="L25" s="354">
        <v>11</v>
      </c>
      <c r="M25" s="354">
        <v>0</v>
      </c>
      <c r="N25" s="354">
        <v>0</v>
      </c>
      <c r="O25" s="355">
        <v>0</v>
      </c>
      <c r="P25" s="355">
        <v>0</v>
      </c>
      <c r="Q25" s="355">
        <v>648</v>
      </c>
      <c r="R25" s="355">
        <v>698</v>
      </c>
      <c r="S25" s="355">
        <v>425</v>
      </c>
      <c r="T25" s="355">
        <v>265</v>
      </c>
      <c r="U25" s="355">
        <v>386</v>
      </c>
      <c r="V25" s="355">
        <v>322</v>
      </c>
      <c r="W25" s="996" t="s">
        <v>32</v>
      </c>
      <c r="X25" s="996"/>
      <c r="Y25" s="1034" t="s">
        <v>31</v>
      </c>
      <c r="Z25" s="1034"/>
      <c r="AA25" s="112">
        <v>393</v>
      </c>
      <c r="AB25" s="112">
        <v>499</v>
      </c>
      <c r="AC25" s="112">
        <v>663</v>
      </c>
      <c r="AD25" s="112">
        <v>498</v>
      </c>
      <c r="AE25" s="112">
        <v>315</v>
      </c>
      <c r="AF25" s="112">
        <v>204</v>
      </c>
      <c r="AG25" s="112">
        <v>27</v>
      </c>
      <c r="AH25" s="687">
        <v>40</v>
      </c>
      <c r="AI25" s="112">
        <v>388</v>
      </c>
      <c r="AJ25" s="112">
        <v>375</v>
      </c>
      <c r="AK25" s="112">
        <v>70</v>
      </c>
      <c r="AL25" s="112">
        <v>37</v>
      </c>
      <c r="AM25" s="112">
        <v>9</v>
      </c>
      <c r="AN25" s="112">
        <v>3</v>
      </c>
      <c r="AO25" s="996" t="s">
        <v>32</v>
      </c>
      <c r="AP25" s="996"/>
      <c r="AQ25" s="995" t="s">
        <v>31</v>
      </c>
      <c r="AR25" s="995"/>
      <c r="AS25" s="676">
        <v>0</v>
      </c>
      <c r="AT25" s="676">
        <v>0</v>
      </c>
      <c r="AU25" s="358">
        <v>0</v>
      </c>
      <c r="AV25" s="246">
        <v>21</v>
      </c>
      <c r="AW25" s="675">
        <v>122</v>
      </c>
      <c r="AX25" s="675">
        <v>93</v>
      </c>
      <c r="AY25" s="358">
        <v>471</v>
      </c>
      <c r="AZ25" s="358">
        <v>101</v>
      </c>
      <c r="BA25" s="358">
        <v>175</v>
      </c>
      <c r="BB25" s="358">
        <v>109</v>
      </c>
      <c r="BC25" s="358">
        <v>138</v>
      </c>
      <c r="BD25" s="358">
        <v>234</v>
      </c>
      <c r="BE25" s="358">
        <v>92</v>
      </c>
      <c r="BF25" s="358">
        <v>59</v>
      </c>
      <c r="BG25" s="676">
        <f t="shared" si="0"/>
        <v>5864</v>
      </c>
      <c r="BH25" s="676">
        <f t="shared" si="1"/>
        <v>5350</v>
      </c>
      <c r="BI25" s="676">
        <f t="shared" si="2"/>
        <v>11214</v>
      </c>
      <c r="BJ25" s="996" t="s">
        <v>32</v>
      </c>
      <c r="BK25" s="996"/>
    </row>
    <row r="26" spans="1:63" ht="21" customHeight="1" x14ac:dyDescent="0.3">
      <c r="A26" s="1034" t="s">
        <v>33</v>
      </c>
      <c r="B26" s="1034"/>
      <c r="C26" s="354">
        <v>151</v>
      </c>
      <c r="D26" s="354">
        <v>162</v>
      </c>
      <c r="E26" s="354">
        <v>320</v>
      </c>
      <c r="F26" s="354">
        <v>320</v>
      </c>
      <c r="G26" s="354">
        <v>153</v>
      </c>
      <c r="H26" s="354">
        <v>361</v>
      </c>
      <c r="I26" s="354">
        <v>0</v>
      </c>
      <c r="J26" s="354">
        <v>0</v>
      </c>
      <c r="K26" s="354">
        <v>5</v>
      </c>
      <c r="L26" s="354">
        <v>10</v>
      </c>
      <c r="M26" s="354">
        <v>0</v>
      </c>
      <c r="N26" s="354">
        <v>0</v>
      </c>
      <c r="O26" s="355">
        <v>0</v>
      </c>
      <c r="P26" s="355">
        <v>0</v>
      </c>
      <c r="Q26" s="355">
        <v>157</v>
      </c>
      <c r="R26" s="355">
        <v>166</v>
      </c>
      <c r="S26" s="355">
        <v>152</v>
      </c>
      <c r="T26" s="355">
        <v>85</v>
      </c>
      <c r="U26" s="355">
        <v>122</v>
      </c>
      <c r="V26" s="355">
        <v>104</v>
      </c>
      <c r="W26" s="996" t="s">
        <v>34</v>
      </c>
      <c r="X26" s="996"/>
      <c r="Y26" s="1034" t="s">
        <v>33</v>
      </c>
      <c r="Z26" s="1034"/>
      <c r="AA26" s="112">
        <v>310</v>
      </c>
      <c r="AB26" s="112">
        <v>134</v>
      </c>
      <c r="AC26" s="112">
        <v>180</v>
      </c>
      <c r="AD26" s="112">
        <v>163</v>
      </c>
      <c r="AE26" s="112">
        <v>94</v>
      </c>
      <c r="AF26" s="112">
        <v>114</v>
      </c>
      <c r="AG26" s="112">
        <v>7</v>
      </c>
      <c r="AH26" s="687">
        <v>2</v>
      </c>
      <c r="AI26" s="112">
        <v>0</v>
      </c>
      <c r="AJ26" s="112">
        <v>0</v>
      </c>
      <c r="AK26" s="112">
        <v>24</v>
      </c>
      <c r="AL26" s="112">
        <v>12</v>
      </c>
      <c r="AM26" s="112">
        <v>2</v>
      </c>
      <c r="AN26" s="112">
        <v>4</v>
      </c>
      <c r="AO26" s="996" t="s">
        <v>34</v>
      </c>
      <c r="AP26" s="996"/>
      <c r="AQ26" s="995" t="s">
        <v>33</v>
      </c>
      <c r="AR26" s="995"/>
      <c r="AS26" s="676">
        <v>0</v>
      </c>
      <c r="AT26" s="676">
        <v>0</v>
      </c>
      <c r="AU26" s="358">
        <v>0</v>
      </c>
      <c r="AV26" s="246">
        <v>3</v>
      </c>
      <c r="AW26" s="675">
        <v>27</v>
      </c>
      <c r="AX26" s="675">
        <v>69</v>
      </c>
      <c r="AY26" s="358">
        <v>180</v>
      </c>
      <c r="AZ26" s="358">
        <v>90</v>
      </c>
      <c r="BA26" s="358">
        <v>18</v>
      </c>
      <c r="BB26" s="358">
        <v>14</v>
      </c>
      <c r="BC26" s="358">
        <v>31</v>
      </c>
      <c r="BD26" s="358">
        <v>39</v>
      </c>
      <c r="BE26" s="358">
        <v>6</v>
      </c>
      <c r="BF26" s="358">
        <v>9</v>
      </c>
      <c r="BG26" s="676">
        <f t="shared" si="0"/>
        <v>1939</v>
      </c>
      <c r="BH26" s="676">
        <f t="shared" si="1"/>
        <v>1861</v>
      </c>
      <c r="BI26" s="676">
        <f t="shared" si="2"/>
        <v>3800</v>
      </c>
      <c r="BJ26" s="996" t="s">
        <v>34</v>
      </c>
      <c r="BK26" s="996"/>
    </row>
    <row r="27" spans="1:63" ht="21" customHeight="1" thickBot="1" x14ac:dyDescent="0.35">
      <c r="A27" s="1147" t="s">
        <v>35</v>
      </c>
      <c r="B27" s="1147"/>
      <c r="C27" s="357">
        <v>235</v>
      </c>
      <c r="D27" s="357">
        <v>414</v>
      </c>
      <c r="E27" s="357">
        <v>759</v>
      </c>
      <c r="F27" s="357">
        <v>1512</v>
      </c>
      <c r="G27" s="357">
        <v>499</v>
      </c>
      <c r="H27" s="357">
        <v>1523</v>
      </c>
      <c r="I27" s="357">
        <v>0</v>
      </c>
      <c r="J27" s="357">
        <v>0</v>
      </c>
      <c r="K27" s="357">
        <v>3</v>
      </c>
      <c r="L27" s="357">
        <v>7</v>
      </c>
      <c r="M27" s="357">
        <v>0</v>
      </c>
      <c r="N27" s="357">
        <v>0</v>
      </c>
      <c r="O27" s="355">
        <v>0</v>
      </c>
      <c r="P27" s="355">
        <v>0</v>
      </c>
      <c r="Q27" s="355">
        <v>642</v>
      </c>
      <c r="R27" s="355">
        <v>1070</v>
      </c>
      <c r="S27" s="355">
        <v>480</v>
      </c>
      <c r="T27" s="355">
        <v>620</v>
      </c>
      <c r="U27" s="355">
        <v>471</v>
      </c>
      <c r="V27" s="355">
        <v>687</v>
      </c>
      <c r="W27" s="1139" t="s">
        <v>52</v>
      </c>
      <c r="X27" s="1139"/>
      <c r="Y27" s="1148" t="s">
        <v>35</v>
      </c>
      <c r="Z27" s="1148"/>
      <c r="AA27" s="113">
        <v>360</v>
      </c>
      <c r="AB27" s="113">
        <v>834</v>
      </c>
      <c r="AC27" s="113">
        <v>520</v>
      </c>
      <c r="AD27" s="113">
        <v>775</v>
      </c>
      <c r="AE27" s="113">
        <v>419</v>
      </c>
      <c r="AF27" s="113">
        <v>710</v>
      </c>
      <c r="AG27" s="114">
        <v>15</v>
      </c>
      <c r="AH27" s="44">
        <v>18</v>
      </c>
      <c r="AI27" s="113">
        <v>0</v>
      </c>
      <c r="AJ27" s="113">
        <v>0</v>
      </c>
      <c r="AK27" s="113">
        <v>49</v>
      </c>
      <c r="AL27" s="113">
        <v>51</v>
      </c>
      <c r="AM27" s="113">
        <v>10</v>
      </c>
      <c r="AN27" s="113">
        <v>16</v>
      </c>
      <c r="AO27" s="1139" t="s">
        <v>52</v>
      </c>
      <c r="AP27" s="1139"/>
      <c r="AQ27" s="1080" t="s">
        <v>35</v>
      </c>
      <c r="AR27" s="1080"/>
      <c r="AS27" s="321">
        <v>0</v>
      </c>
      <c r="AT27" s="321">
        <v>0</v>
      </c>
      <c r="AU27" s="359">
        <v>0</v>
      </c>
      <c r="AV27" s="360">
        <v>4</v>
      </c>
      <c r="AW27" s="678">
        <v>225</v>
      </c>
      <c r="AX27" s="353">
        <v>196</v>
      </c>
      <c r="AY27" s="359">
        <v>612</v>
      </c>
      <c r="AZ27" s="359">
        <v>168</v>
      </c>
      <c r="BA27" s="359">
        <v>101</v>
      </c>
      <c r="BB27" s="359">
        <v>167</v>
      </c>
      <c r="BC27" s="359">
        <v>121</v>
      </c>
      <c r="BD27" s="359">
        <v>390</v>
      </c>
      <c r="BE27" s="359">
        <v>56</v>
      </c>
      <c r="BF27" s="359">
        <v>86</v>
      </c>
      <c r="BG27" s="748">
        <f t="shared" si="0"/>
        <v>5577</v>
      </c>
      <c r="BH27" s="748">
        <f t="shared" si="1"/>
        <v>9248</v>
      </c>
      <c r="BI27" s="748">
        <f t="shared" si="2"/>
        <v>14825</v>
      </c>
      <c r="BJ27" s="1139" t="s">
        <v>52</v>
      </c>
      <c r="BK27" s="1139"/>
    </row>
    <row r="28" spans="1:63" ht="22.5" customHeight="1" thickBot="1" x14ac:dyDescent="0.35">
      <c r="A28" s="1079" t="s">
        <v>8</v>
      </c>
      <c r="B28" s="1079"/>
      <c r="C28" s="749">
        <f>SUM(C8:C27)</f>
        <v>2958</v>
      </c>
      <c r="D28" s="749">
        <f t="shared" ref="D28:V28" si="3">SUM(D8:D27)</f>
        <v>3446</v>
      </c>
      <c r="E28" s="749">
        <f t="shared" si="3"/>
        <v>10441</v>
      </c>
      <c r="F28" s="749">
        <f t="shared" si="3"/>
        <v>12951</v>
      </c>
      <c r="G28" s="749">
        <f t="shared" si="3"/>
        <v>6676</v>
      </c>
      <c r="H28" s="749">
        <f t="shared" si="3"/>
        <v>13160</v>
      </c>
      <c r="I28" s="749">
        <f t="shared" si="3"/>
        <v>28</v>
      </c>
      <c r="J28" s="749">
        <f t="shared" si="3"/>
        <v>51</v>
      </c>
      <c r="K28" s="749">
        <f t="shared" si="3"/>
        <v>637</v>
      </c>
      <c r="L28" s="749">
        <f t="shared" si="3"/>
        <v>609</v>
      </c>
      <c r="M28" s="749">
        <f t="shared" si="3"/>
        <v>15</v>
      </c>
      <c r="N28" s="749">
        <f t="shared" si="3"/>
        <v>22</v>
      </c>
      <c r="O28" s="749">
        <f t="shared" si="3"/>
        <v>97</v>
      </c>
      <c r="P28" s="749">
        <f t="shared" si="3"/>
        <v>32</v>
      </c>
      <c r="Q28" s="749">
        <f t="shared" si="3"/>
        <v>7069</v>
      </c>
      <c r="R28" s="749">
        <f t="shared" si="3"/>
        <v>9477</v>
      </c>
      <c r="S28" s="749">
        <f t="shared" si="3"/>
        <v>5202</v>
      </c>
      <c r="T28" s="749">
        <f t="shared" si="3"/>
        <v>4865</v>
      </c>
      <c r="U28" s="749">
        <f t="shared" si="3"/>
        <v>4232</v>
      </c>
      <c r="V28" s="749">
        <f t="shared" si="3"/>
        <v>6259</v>
      </c>
      <c r="W28" s="1037" t="s">
        <v>12</v>
      </c>
      <c r="X28" s="1037"/>
      <c r="Y28" s="1079" t="s">
        <v>8</v>
      </c>
      <c r="Z28" s="1079"/>
      <c r="AA28" s="115">
        <f>SUM(AA8:AA27)</f>
        <v>4502</v>
      </c>
      <c r="AB28" s="115">
        <f t="shared" ref="AB28:AN28" si="4">SUM(AB8:AB27)</f>
        <v>8076</v>
      </c>
      <c r="AC28" s="115">
        <f t="shared" si="4"/>
        <v>6254</v>
      </c>
      <c r="AD28" s="115">
        <f t="shared" si="4"/>
        <v>7121</v>
      </c>
      <c r="AE28" s="115">
        <f t="shared" si="4"/>
        <v>3996</v>
      </c>
      <c r="AF28" s="115">
        <f t="shared" si="4"/>
        <v>5294</v>
      </c>
      <c r="AG28" s="470">
        <f t="shared" si="4"/>
        <v>417</v>
      </c>
      <c r="AH28" s="470">
        <f t="shared" si="4"/>
        <v>386</v>
      </c>
      <c r="AI28" s="115">
        <f t="shared" si="4"/>
        <v>2197</v>
      </c>
      <c r="AJ28" s="115">
        <f t="shared" si="4"/>
        <v>1960</v>
      </c>
      <c r="AK28" s="115">
        <f t="shared" si="4"/>
        <v>592</v>
      </c>
      <c r="AL28" s="115">
        <f t="shared" si="4"/>
        <v>485</v>
      </c>
      <c r="AM28" s="115">
        <f t="shared" si="4"/>
        <v>148</v>
      </c>
      <c r="AN28" s="115">
        <f t="shared" si="4"/>
        <v>168</v>
      </c>
      <c r="AO28" s="1037" t="s">
        <v>12</v>
      </c>
      <c r="AP28" s="1037"/>
      <c r="AQ28" s="1003" t="s">
        <v>8</v>
      </c>
      <c r="AR28" s="1003"/>
      <c r="AS28" s="749">
        <f>SUM(AS8:AS27)</f>
        <v>0</v>
      </c>
      <c r="AT28" s="749">
        <f t="shared" ref="AT28:BF28" si="5">SUM(AT8:AT27)</f>
        <v>81</v>
      </c>
      <c r="AU28" s="749">
        <f t="shared" si="5"/>
        <v>1</v>
      </c>
      <c r="AV28" s="749">
        <f t="shared" si="5"/>
        <v>411</v>
      </c>
      <c r="AW28" s="749">
        <f t="shared" si="5"/>
        <v>2203</v>
      </c>
      <c r="AX28" s="749">
        <f t="shared" si="5"/>
        <v>2496</v>
      </c>
      <c r="AY28" s="749">
        <f t="shared" si="5"/>
        <v>5530</v>
      </c>
      <c r="AZ28" s="749">
        <f t="shared" si="5"/>
        <v>2415</v>
      </c>
      <c r="BA28" s="749">
        <f t="shared" si="5"/>
        <v>1865</v>
      </c>
      <c r="BB28" s="749">
        <f t="shared" si="5"/>
        <v>1802</v>
      </c>
      <c r="BC28" s="749">
        <f t="shared" si="5"/>
        <v>1609</v>
      </c>
      <c r="BD28" s="749">
        <f t="shared" si="5"/>
        <v>3469</v>
      </c>
      <c r="BE28" s="749">
        <f t="shared" si="5"/>
        <v>801</v>
      </c>
      <c r="BF28" s="749">
        <f t="shared" si="5"/>
        <v>1000</v>
      </c>
      <c r="BG28" s="749">
        <f t="shared" ref="BG28" si="6">SUM(BE28,BC28,BA28,AY28,AW28,AU28,AS28,AM28,AK28,AI28,AG28,AE28,AC28,AA28,U28,S28,Q28,O28,M28,K28,I28,G28,E28,C28)</f>
        <v>67470</v>
      </c>
      <c r="BH28" s="749">
        <f t="shared" ref="BH28" si="7">SUM(BF28,BD28,BB28,AZ28,AX28,AV28,AT28,AN28,AL28,AJ28,AH28,AF28,AD28,AB28,V28,T28,R28,P28,N28,L28,J28,H28,F28,D28)</f>
        <v>86036</v>
      </c>
      <c r="BI28" s="749">
        <f t="shared" ref="BI28" si="8">SUM(BG28:BH28)</f>
        <v>153506</v>
      </c>
      <c r="BJ28" s="1004" t="s">
        <v>381</v>
      </c>
      <c r="BK28" s="1004"/>
    </row>
    <row r="29" spans="1:63" ht="21" thickTop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16"/>
      <c r="T29" s="116"/>
      <c r="U29" s="116"/>
      <c r="V29" s="116"/>
      <c r="W29" s="39"/>
      <c r="X29" s="39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39"/>
      <c r="AR29" s="39"/>
      <c r="AS29" s="39"/>
      <c r="AT29" s="39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39"/>
      <c r="BJ29" s="116"/>
      <c r="BK29" s="116"/>
    </row>
    <row r="30" spans="1:63" x14ac:dyDescent="0.3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39"/>
      <c r="AR30" s="40"/>
      <c r="AS30" s="40"/>
      <c r="AT30" s="40"/>
      <c r="AU30" s="40"/>
      <c r="AV30" s="40"/>
      <c r="AW30" s="49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</row>
  </sheetData>
  <mergeCells count="158">
    <mergeCell ref="Y8:Z8"/>
    <mergeCell ref="AQ8:AR8"/>
    <mergeCell ref="AS4:AT4"/>
    <mergeCell ref="AS5:AT5"/>
    <mergeCell ref="A1:X1"/>
    <mergeCell ref="A2:X2"/>
    <mergeCell ref="A3:B3"/>
    <mergeCell ref="W3:X3"/>
    <mergeCell ref="Y3:Z3"/>
    <mergeCell ref="AO3:AP3"/>
    <mergeCell ref="AQ3:AR3"/>
    <mergeCell ref="Q5:R5"/>
    <mergeCell ref="S5:T5"/>
    <mergeCell ref="U5:V5"/>
    <mergeCell ref="AE5:AF5"/>
    <mergeCell ref="C4:D4"/>
    <mergeCell ref="C5:D5"/>
    <mergeCell ref="I4:J4"/>
    <mergeCell ref="A8:B8"/>
    <mergeCell ref="W8:X8"/>
    <mergeCell ref="AO8:AP8"/>
    <mergeCell ref="BJ3:BK3"/>
    <mergeCell ref="A4:B7"/>
    <mergeCell ref="E4:F4"/>
    <mergeCell ref="G4:H4"/>
    <mergeCell ref="K4:L4"/>
    <mergeCell ref="M4:N4"/>
    <mergeCell ref="O4:P4"/>
    <mergeCell ref="Q4:R4"/>
    <mergeCell ref="S4:T4"/>
    <mergeCell ref="U4:V4"/>
    <mergeCell ref="W4:X7"/>
    <mergeCell ref="Y4:Z7"/>
    <mergeCell ref="AA4:AB4"/>
    <mergeCell ref="AC4:AD4"/>
    <mergeCell ref="AE4:AF4"/>
    <mergeCell ref="AA5:AB5"/>
    <mergeCell ref="AC5:AD5"/>
    <mergeCell ref="BG4:BI4"/>
    <mergeCell ref="BJ4:BK7"/>
    <mergeCell ref="E5:F5"/>
    <mergeCell ref="G5:H5"/>
    <mergeCell ref="K5:L5"/>
    <mergeCell ref="M5:N5"/>
    <mergeCell ref="O5:P5"/>
    <mergeCell ref="AU4:AV4"/>
    <mergeCell ref="AW4:AX4"/>
    <mergeCell ref="AY4:AZ4"/>
    <mergeCell ref="BA4:BB4"/>
    <mergeCell ref="BC4:BD4"/>
    <mergeCell ref="BE4:BF4"/>
    <mergeCell ref="AG4:AH4"/>
    <mergeCell ref="AI4:AJ4"/>
    <mergeCell ref="AK4:AL4"/>
    <mergeCell ref="AM4:AN4"/>
    <mergeCell ref="AO4:AP7"/>
    <mergeCell ref="AQ4:AR7"/>
    <mergeCell ref="AG5:AH5"/>
    <mergeCell ref="AI5:AJ5"/>
    <mergeCell ref="AU5:AV5"/>
    <mergeCell ref="AW5:AX5"/>
    <mergeCell ref="AY5:AZ5"/>
    <mergeCell ref="BA5:BB5"/>
    <mergeCell ref="BC5:BD5"/>
    <mergeCell ref="BE5:BF5"/>
    <mergeCell ref="AK5:AL5"/>
    <mergeCell ref="AM5:AN5"/>
    <mergeCell ref="BJ9:BK9"/>
    <mergeCell ref="A10:B10"/>
    <mergeCell ref="W10:X10"/>
    <mergeCell ref="Y10:Z10"/>
    <mergeCell ref="AO10:AP10"/>
    <mergeCell ref="AQ10:AR10"/>
    <mergeCell ref="BJ10:BK10"/>
    <mergeCell ref="A9:B9"/>
    <mergeCell ref="W9:X9"/>
    <mergeCell ref="Y9:Z9"/>
    <mergeCell ref="AO9:AP9"/>
    <mergeCell ref="AQ9:AR9"/>
    <mergeCell ref="BJ19:BK19"/>
    <mergeCell ref="A12:A17"/>
    <mergeCell ref="X12:X17"/>
    <mergeCell ref="Y12:Y17"/>
    <mergeCell ref="AP12:AP17"/>
    <mergeCell ref="AQ12:AQ17"/>
    <mergeCell ref="BK12:BK17"/>
    <mergeCell ref="A11:B11"/>
    <mergeCell ref="W11:X11"/>
    <mergeCell ref="Y11:Z11"/>
    <mergeCell ref="AO11:AP11"/>
    <mergeCell ref="AQ11:AR11"/>
    <mergeCell ref="BJ11:BK11"/>
    <mergeCell ref="A18:B18"/>
    <mergeCell ref="Y18:Z18"/>
    <mergeCell ref="AQ18:AR18"/>
    <mergeCell ref="W18:X18"/>
    <mergeCell ref="AO18:AP18"/>
    <mergeCell ref="BJ18:BK18"/>
    <mergeCell ref="A19:B19"/>
    <mergeCell ref="W19:X19"/>
    <mergeCell ref="Y19:Z19"/>
    <mergeCell ref="AO19:AP19"/>
    <mergeCell ref="AQ19:AR19"/>
    <mergeCell ref="BJ22:BK22"/>
    <mergeCell ref="A21:B21"/>
    <mergeCell ref="W21:X21"/>
    <mergeCell ref="Y21:Z21"/>
    <mergeCell ref="AO21:AP21"/>
    <mergeCell ref="AQ21:AR21"/>
    <mergeCell ref="BJ21:BK21"/>
    <mergeCell ref="A20:B20"/>
    <mergeCell ref="W20:X20"/>
    <mergeCell ref="Y20:Z20"/>
    <mergeCell ref="AO20:AP20"/>
    <mergeCell ref="AQ20:AR20"/>
    <mergeCell ref="BJ20:BK20"/>
    <mergeCell ref="A22:B22"/>
    <mergeCell ref="W22:X22"/>
    <mergeCell ref="Y22:Z22"/>
    <mergeCell ref="AO22:AP22"/>
    <mergeCell ref="AQ22:AR22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5:B25"/>
    <mergeCell ref="W25:X25"/>
    <mergeCell ref="Y25:Z25"/>
    <mergeCell ref="AO25:AP25"/>
    <mergeCell ref="AQ25:AR25"/>
    <mergeCell ref="BJ8:BK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8:B28"/>
    <mergeCell ref="W28:X28"/>
    <mergeCell ref="Y28:Z28"/>
    <mergeCell ref="AO28:AP28"/>
    <mergeCell ref="AQ28:AR28"/>
    <mergeCell ref="BJ25:BK25"/>
    <mergeCell ref="A24:B24"/>
    <mergeCell ref="W24:X24"/>
    <mergeCell ref="Y24:Z24"/>
    <mergeCell ref="AO24:AP24"/>
  </mergeCells>
  <printOptions horizontalCentered="1"/>
  <pageMargins left="0.2" right="0.2" top="1" bottom="0.75" header="0.3" footer="0.3"/>
  <pageSetup paperSize="9" scale="70" firstPageNumber="84" orientation="landscape" r:id="rId1"/>
  <colBreaks count="2" manualBreakCount="2">
    <brk id="24" max="27" man="1"/>
    <brk id="42" max="27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D32"/>
  <sheetViews>
    <sheetView rightToLeft="1" view="pageBreakPreview" zoomScale="70" zoomScaleNormal="70" zoomScaleSheetLayoutView="70" workbookViewId="0">
      <selection activeCell="E15" sqref="E15"/>
    </sheetView>
  </sheetViews>
  <sheetFormatPr defaultRowHeight="20.25" x14ac:dyDescent="0.3"/>
  <cols>
    <col min="1" max="1" width="2.5" customWidth="1"/>
    <col min="2" max="2" width="6.25" customWidth="1"/>
    <col min="3" max="3" width="4.25" customWidth="1"/>
    <col min="4" max="4" width="5.08203125" customWidth="1"/>
    <col min="5" max="5" width="5.25" customWidth="1"/>
    <col min="6" max="7" width="3.4140625" customWidth="1"/>
    <col min="8" max="8" width="3.83203125" customWidth="1"/>
    <col min="9" max="9" width="4.75" customWidth="1"/>
    <col min="10" max="10" width="2.9140625" style="168" customWidth="1"/>
    <col min="11" max="11" width="5.1640625" style="168" customWidth="1"/>
    <col min="12" max="12" width="2.9140625" style="168" customWidth="1"/>
    <col min="13" max="13" width="4.25" style="168" customWidth="1"/>
    <col min="14" max="16" width="3.83203125" style="168" customWidth="1"/>
    <col min="17" max="17" width="5.4140625" style="168" customWidth="1"/>
    <col min="18" max="18" width="4" style="181" customWidth="1"/>
    <col min="19" max="19" width="3.25" style="181" customWidth="1"/>
    <col min="20" max="21" width="3" customWidth="1"/>
    <col min="22" max="22" width="4.6640625" customWidth="1"/>
    <col min="23" max="23" width="4.1640625" customWidth="1"/>
    <col min="24" max="24" width="4.1640625" style="168" customWidth="1"/>
    <col min="25" max="25" width="4.9140625" style="168" customWidth="1"/>
    <col min="26" max="26" width="5.4140625" style="168" customWidth="1"/>
    <col min="27" max="27" width="5" style="181" customWidth="1"/>
    <col min="28" max="28" width="4.9140625" customWidth="1"/>
    <col min="29" max="29" width="9.5" customWidth="1"/>
    <col min="30" max="30" width="2.4140625" customWidth="1"/>
  </cols>
  <sheetData>
    <row r="1" spans="1:30" ht="23.25" customHeight="1" x14ac:dyDescent="0.3">
      <c r="A1" s="1049" t="s">
        <v>604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  <c r="AC1" s="1049"/>
      <c r="AD1" s="1049"/>
    </row>
    <row r="2" spans="1:30" ht="27.75" customHeight="1" x14ac:dyDescent="0.3">
      <c r="A2" s="1077" t="s">
        <v>1215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</row>
    <row r="3" spans="1:30" ht="21" thickBot="1" x14ac:dyDescent="0.35">
      <c r="A3" s="1066" t="s">
        <v>1216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120"/>
      <c r="AA3" s="1120"/>
      <c r="AB3" s="1120"/>
      <c r="AC3" s="1078" t="s">
        <v>1217</v>
      </c>
      <c r="AD3" s="1078"/>
    </row>
    <row r="4" spans="1:30" s="168" customFormat="1" ht="21" thickTop="1" x14ac:dyDescent="0.3">
      <c r="A4" s="987" t="s">
        <v>0</v>
      </c>
      <c r="B4" s="987"/>
      <c r="C4" s="987" t="s">
        <v>421</v>
      </c>
      <c r="D4" s="987"/>
      <c r="E4" s="987"/>
      <c r="F4" s="987" t="s">
        <v>422</v>
      </c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 t="s">
        <v>8</v>
      </c>
      <c r="W4" s="987"/>
      <c r="X4" s="987"/>
      <c r="Y4" s="987" t="s">
        <v>429</v>
      </c>
      <c r="Z4" s="1149" t="s">
        <v>430</v>
      </c>
      <c r="AA4" s="1149"/>
      <c r="AB4" s="1149"/>
      <c r="AC4" s="987" t="s">
        <v>439</v>
      </c>
      <c r="AD4" s="987"/>
    </row>
    <row r="5" spans="1:30" ht="25.5" customHeight="1" x14ac:dyDescent="0.3">
      <c r="A5" s="988"/>
      <c r="B5" s="988"/>
      <c r="C5" s="988" t="s">
        <v>449</v>
      </c>
      <c r="D5" s="988"/>
      <c r="E5" s="988"/>
      <c r="F5" s="988" t="s">
        <v>450</v>
      </c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 t="s">
        <v>12</v>
      </c>
      <c r="W5" s="988"/>
      <c r="X5" s="988"/>
      <c r="Y5" s="988"/>
      <c r="Z5" s="1150"/>
      <c r="AA5" s="1150"/>
      <c r="AB5" s="1150"/>
      <c r="AC5" s="988"/>
      <c r="AD5" s="988"/>
    </row>
    <row r="6" spans="1:30" ht="71.25" customHeight="1" x14ac:dyDescent="0.3">
      <c r="A6" s="988"/>
      <c r="B6" s="988"/>
      <c r="C6" s="988" t="s">
        <v>5</v>
      </c>
      <c r="D6" s="988" t="s">
        <v>6</v>
      </c>
      <c r="E6" s="988" t="s">
        <v>90</v>
      </c>
      <c r="F6" s="988" t="s">
        <v>423</v>
      </c>
      <c r="G6" s="988"/>
      <c r="H6" s="988" t="s">
        <v>424</v>
      </c>
      <c r="I6" s="988"/>
      <c r="J6" s="988" t="s">
        <v>431</v>
      </c>
      <c r="K6" s="988"/>
      <c r="L6" s="988" t="s">
        <v>425</v>
      </c>
      <c r="M6" s="988"/>
      <c r="N6" s="988" t="s">
        <v>426</v>
      </c>
      <c r="O6" s="988"/>
      <c r="P6" s="988" t="s">
        <v>427</v>
      </c>
      <c r="Q6" s="988"/>
      <c r="R6" s="988" t="s">
        <v>428</v>
      </c>
      <c r="S6" s="988"/>
      <c r="T6" s="988" t="s">
        <v>231</v>
      </c>
      <c r="U6" s="988"/>
      <c r="V6" s="988" t="s">
        <v>5</v>
      </c>
      <c r="W6" s="988" t="s">
        <v>6</v>
      </c>
      <c r="X6" s="988" t="s">
        <v>90</v>
      </c>
      <c r="Y6" s="988"/>
      <c r="Z6" s="1151" t="s">
        <v>451</v>
      </c>
      <c r="AA6" s="1151"/>
      <c r="AB6" s="1151"/>
      <c r="AC6" s="988"/>
      <c r="AD6" s="988"/>
    </row>
    <row r="7" spans="1:30" s="181" customFormat="1" ht="60.75" customHeight="1" x14ac:dyDescent="0.3">
      <c r="A7" s="988"/>
      <c r="B7" s="988"/>
      <c r="C7" s="988"/>
      <c r="D7" s="988"/>
      <c r="E7" s="988"/>
      <c r="F7" s="1151" t="s">
        <v>452</v>
      </c>
      <c r="G7" s="1151"/>
      <c r="H7" s="1151" t="s">
        <v>453</v>
      </c>
      <c r="I7" s="1151"/>
      <c r="J7" s="1245" t="s">
        <v>454</v>
      </c>
      <c r="K7" s="1245"/>
      <c r="L7" s="1151" t="s">
        <v>455</v>
      </c>
      <c r="M7" s="1151"/>
      <c r="N7" s="1151" t="s">
        <v>456</v>
      </c>
      <c r="O7" s="1151"/>
      <c r="P7" s="1151" t="s">
        <v>457</v>
      </c>
      <c r="Q7" s="1151"/>
      <c r="R7" s="1151" t="s">
        <v>458</v>
      </c>
      <c r="S7" s="1151"/>
      <c r="T7" s="1151" t="s">
        <v>239</v>
      </c>
      <c r="U7" s="1151"/>
      <c r="V7" s="988"/>
      <c r="W7" s="988"/>
      <c r="X7" s="988"/>
      <c r="Y7" s="988"/>
      <c r="Z7" s="206" t="s">
        <v>5</v>
      </c>
      <c r="AA7" s="318" t="s">
        <v>6</v>
      </c>
      <c r="AB7" s="206" t="s">
        <v>90</v>
      </c>
      <c r="AC7" s="988"/>
      <c r="AD7" s="988"/>
    </row>
    <row r="8" spans="1:30" ht="31.5" customHeight="1" x14ac:dyDescent="0.3">
      <c r="A8" s="988"/>
      <c r="B8" s="988"/>
      <c r="C8" s="1241" t="s">
        <v>9</v>
      </c>
      <c r="D8" s="1241" t="s">
        <v>10</v>
      </c>
      <c r="E8" s="1241" t="s">
        <v>12</v>
      </c>
      <c r="F8" s="187" t="s">
        <v>5</v>
      </c>
      <c r="G8" s="187" t="s">
        <v>6</v>
      </c>
      <c r="H8" s="187" t="s">
        <v>5</v>
      </c>
      <c r="I8" s="187" t="s">
        <v>6</v>
      </c>
      <c r="J8" s="187" t="s">
        <v>5</v>
      </c>
      <c r="K8" s="187" t="s">
        <v>6</v>
      </c>
      <c r="L8" s="187" t="s">
        <v>5</v>
      </c>
      <c r="M8" s="187" t="s">
        <v>6</v>
      </c>
      <c r="N8" s="187" t="s">
        <v>5</v>
      </c>
      <c r="O8" s="187" t="s">
        <v>6</v>
      </c>
      <c r="P8" s="187" t="s">
        <v>5</v>
      </c>
      <c r="Q8" s="187" t="s">
        <v>6</v>
      </c>
      <c r="R8" s="318" t="s">
        <v>5</v>
      </c>
      <c r="S8" s="318" t="s">
        <v>6</v>
      </c>
      <c r="T8" s="187" t="s">
        <v>5</v>
      </c>
      <c r="U8" s="187" t="s">
        <v>6</v>
      </c>
      <c r="V8" s="1239" t="s">
        <v>9</v>
      </c>
      <c r="W8" s="1239" t="s">
        <v>10</v>
      </c>
      <c r="X8" s="1239" t="s">
        <v>12</v>
      </c>
      <c r="Y8" s="1243" t="s">
        <v>459</v>
      </c>
      <c r="Z8" s="1239" t="s">
        <v>9</v>
      </c>
      <c r="AA8" s="1239" t="s">
        <v>10</v>
      </c>
      <c r="AB8" s="1239" t="s">
        <v>12</v>
      </c>
      <c r="AC8" s="988"/>
      <c r="AD8" s="988"/>
    </row>
    <row r="9" spans="1:30" ht="49.5" customHeight="1" thickBot="1" x14ac:dyDescent="0.35">
      <c r="A9" s="989"/>
      <c r="B9" s="989"/>
      <c r="C9" s="1242"/>
      <c r="D9" s="1242"/>
      <c r="E9" s="1242"/>
      <c r="F9" s="705" t="s">
        <v>9</v>
      </c>
      <c r="G9" s="705" t="s">
        <v>10</v>
      </c>
      <c r="H9" s="705" t="s">
        <v>9</v>
      </c>
      <c r="I9" s="705" t="s">
        <v>10</v>
      </c>
      <c r="J9" s="705" t="s">
        <v>9</v>
      </c>
      <c r="K9" s="705" t="s">
        <v>10</v>
      </c>
      <c r="L9" s="705" t="s">
        <v>9</v>
      </c>
      <c r="M9" s="705" t="s">
        <v>10</v>
      </c>
      <c r="N9" s="705" t="s">
        <v>9</v>
      </c>
      <c r="O9" s="705" t="s">
        <v>10</v>
      </c>
      <c r="P9" s="705" t="s">
        <v>9</v>
      </c>
      <c r="Q9" s="705" t="s">
        <v>10</v>
      </c>
      <c r="R9" s="705" t="s">
        <v>9</v>
      </c>
      <c r="S9" s="705" t="s">
        <v>10</v>
      </c>
      <c r="T9" s="705" t="s">
        <v>9</v>
      </c>
      <c r="U9" s="705" t="s">
        <v>10</v>
      </c>
      <c r="V9" s="1240"/>
      <c r="W9" s="1240"/>
      <c r="X9" s="1240"/>
      <c r="Y9" s="1244"/>
      <c r="Z9" s="1240"/>
      <c r="AA9" s="1240"/>
      <c r="AB9" s="1240"/>
      <c r="AC9" s="989"/>
      <c r="AD9" s="989"/>
    </row>
    <row r="10" spans="1:30" s="181" customFormat="1" ht="22.5" customHeight="1" x14ac:dyDescent="0.3">
      <c r="A10" s="992" t="s">
        <v>524</v>
      </c>
      <c r="B10" s="992"/>
      <c r="C10" s="124">
        <v>4675</v>
      </c>
      <c r="D10" s="124">
        <v>3291</v>
      </c>
      <c r="E10" s="124">
        <f>SUM(C10:D10)</f>
        <v>7966</v>
      </c>
      <c r="F10" s="124">
        <v>3</v>
      </c>
      <c r="G10" s="124">
        <v>1</v>
      </c>
      <c r="H10" s="124">
        <v>46</v>
      </c>
      <c r="I10" s="124">
        <v>17</v>
      </c>
      <c r="J10" s="124">
        <v>1</v>
      </c>
      <c r="K10" s="124">
        <v>3</v>
      </c>
      <c r="L10" s="124">
        <v>9</v>
      </c>
      <c r="M10" s="124">
        <v>24</v>
      </c>
      <c r="N10" s="124">
        <v>16</v>
      </c>
      <c r="O10" s="124">
        <v>60</v>
      </c>
      <c r="P10" s="124">
        <v>0</v>
      </c>
      <c r="Q10" s="124">
        <v>160</v>
      </c>
      <c r="R10" s="124">
        <v>20</v>
      </c>
      <c r="S10" s="124">
        <v>16</v>
      </c>
      <c r="T10" s="124">
        <v>0</v>
      </c>
      <c r="U10" s="124">
        <v>0</v>
      </c>
      <c r="V10" s="103">
        <f>SUM(F10,H10,J10,L10,N10,P10,R10,T10)</f>
        <v>95</v>
      </c>
      <c r="W10" s="103">
        <f>SUM(G10,I10,K10,M10,O10,Q10,S10,U10)</f>
        <v>281</v>
      </c>
      <c r="X10" s="103">
        <f>SUM(V10:W10)</f>
        <v>376</v>
      </c>
      <c r="Y10" s="103">
        <f>SUM(E10,X10)</f>
        <v>8342</v>
      </c>
      <c r="Z10" s="103">
        <v>4</v>
      </c>
      <c r="AA10" s="103">
        <v>1</v>
      </c>
      <c r="AB10" s="103">
        <f>SUM(Z10:AA10)</f>
        <v>5</v>
      </c>
      <c r="AC10" s="991" t="s">
        <v>743</v>
      </c>
      <c r="AD10" s="991"/>
    </row>
    <row r="11" spans="1:30" ht="20.25" customHeight="1" x14ac:dyDescent="0.3">
      <c r="A11" s="1048" t="s">
        <v>14</v>
      </c>
      <c r="B11" s="1048"/>
      <c r="C11" s="124">
        <v>2656</v>
      </c>
      <c r="D11" s="124">
        <v>2612</v>
      </c>
      <c r="E11" s="124">
        <f t="shared" ref="E11:E29" si="0">SUM(C11:D11)</f>
        <v>5268</v>
      </c>
      <c r="F11" s="124">
        <v>18</v>
      </c>
      <c r="G11" s="124">
        <v>6</v>
      </c>
      <c r="H11" s="124">
        <v>120</v>
      </c>
      <c r="I11" s="124">
        <v>80</v>
      </c>
      <c r="J11" s="124">
        <v>8</v>
      </c>
      <c r="K11" s="124">
        <v>14</v>
      </c>
      <c r="L11" s="124">
        <v>3</v>
      </c>
      <c r="M11" s="124">
        <v>4</v>
      </c>
      <c r="N11" s="124">
        <v>8</v>
      </c>
      <c r="O11" s="124">
        <v>58</v>
      </c>
      <c r="P11" s="124">
        <v>0</v>
      </c>
      <c r="Q11" s="124">
        <v>169</v>
      </c>
      <c r="R11" s="124">
        <v>379</v>
      </c>
      <c r="S11" s="124">
        <v>243</v>
      </c>
      <c r="T11" s="124">
        <v>0</v>
      </c>
      <c r="U11" s="124">
        <v>0</v>
      </c>
      <c r="V11" s="103">
        <f t="shared" ref="V11:V29" si="1">SUM(F11,H11,J11,L11,N11,P11,R11,T11)</f>
        <v>536</v>
      </c>
      <c r="W11" s="103">
        <f t="shared" ref="W11:W29" si="2">SUM(G11,I11,K11,M11,O11,Q11,S11,U11)</f>
        <v>574</v>
      </c>
      <c r="X11" s="103">
        <f t="shared" ref="X11:X29" si="3">SUM(V11:W11)</f>
        <v>1110</v>
      </c>
      <c r="Y11" s="103">
        <f t="shared" ref="Y11:Y29" si="4">SUM(E11,X11)</f>
        <v>6378</v>
      </c>
      <c r="Z11" s="124">
        <v>1264</v>
      </c>
      <c r="AA11" s="124">
        <v>1009</v>
      </c>
      <c r="AB11" s="103">
        <f t="shared" ref="AB11:AB29" si="5">SUM(Z11:AA11)</f>
        <v>2273</v>
      </c>
      <c r="AC11" s="994" t="s">
        <v>15</v>
      </c>
      <c r="AD11" s="994"/>
    </row>
    <row r="12" spans="1:30" ht="20.25" customHeight="1" x14ac:dyDescent="0.3">
      <c r="A12" s="1042" t="s">
        <v>16</v>
      </c>
      <c r="B12" s="1042"/>
      <c r="C12" s="103">
        <v>1839</v>
      </c>
      <c r="D12" s="103">
        <v>2607</v>
      </c>
      <c r="E12" s="124">
        <f t="shared" si="0"/>
        <v>4446</v>
      </c>
      <c r="F12" s="103">
        <v>2</v>
      </c>
      <c r="G12" s="103">
        <v>3</v>
      </c>
      <c r="H12" s="103">
        <v>43</v>
      </c>
      <c r="I12" s="103">
        <v>18</v>
      </c>
      <c r="J12" s="103">
        <v>0</v>
      </c>
      <c r="K12" s="103">
        <v>5</v>
      </c>
      <c r="L12" s="103">
        <v>9</v>
      </c>
      <c r="M12" s="103">
        <v>32</v>
      </c>
      <c r="N12" s="103">
        <v>8</v>
      </c>
      <c r="O12" s="103">
        <v>35</v>
      </c>
      <c r="P12" s="103">
        <v>0</v>
      </c>
      <c r="Q12" s="103">
        <v>168</v>
      </c>
      <c r="R12" s="103">
        <v>50</v>
      </c>
      <c r="S12" s="103">
        <v>81</v>
      </c>
      <c r="T12" s="103">
        <v>0</v>
      </c>
      <c r="U12" s="103">
        <v>0</v>
      </c>
      <c r="V12" s="103">
        <f t="shared" si="1"/>
        <v>112</v>
      </c>
      <c r="W12" s="103">
        <f t="shared" si="2"/>
        <v>342</v>
      </c>
      <c r="X12" s="103">
        <f t="shared" si="3"/>
        <v>454</v>
      </c>
      <c r="Y12" s="103">
        <f t="shared" si="4"/>
        <v>4900</v>
      </c>
      <c r="Z12" s="124">
        <v>692</v>
      </c>
      <c r="AA12" s="124">
        <v>1228</v>
      </c>
      <c r="AB12" s="103">
        <f t="shared" si="5"/>
        <v>1920</v>
      </c>
      <c r="AC12" s="996" t="s">
        <v>17</v>
      </c>
      <c r="AD12" s="996"/>
    </row>
    <row r="13" spans="1:30" ht="20.25" customHeight="1" x14ac:dyDescent="0.3">
      <c r="A13" s="1042" t="s">
        <v>18</v>
      </c>
      <c r="B13" s="1042"/>
      <c r="C13" s="103">
        <v>5286</v>
      </c>
      <c r="D13" s="103">
        <v>5076</v>
      </c>
      <c r="E13" s="124">
        <f t="shared" si="0"/>
        <v>10362</v>
      </c>
      <c r="F13" s="103">
        <v>3</v>
      </c>
      <c r="G13" s="103">
        <v>3</v>
      </c>
      <c r="H13" s="103">
        <v>59</v>
      </c>
      <c r="I13" s="103">
        <v>32</v>
      </c>
      <c r="J13" s="103">
        <v>4</v>
      </c>
      <c r="K13" s="103">
        <v>15</v>
      </c>
      <c r="L13" s="103">
        <v>23</v>
      </c>
      <c r="M13" s="103">
        <v>36</v>
      </c>
      <c r="N13" s="103">
        <v>16</v>
      </c>
      <c r="O13" s="103">
        <v>42</v>
      </c>
      <c r="P13" s="103">
        <v>0</v>
      </c>
      <c r="Q13" s="103">
        <v>465</v>
      </c>
      <c r="R13" s="103">
        <v>0</v>
      </c>
      <c r="S13" s="103">
        <v>0</v>
      </c>
      <c r="T13" s="103">
        <v>0</v>
      </c>
      <c r="U13" s="103">
        <v>0</v>
      </c>
      <c r="V13" s="103">
        <f t="shared" si="1"/>
        <v>105</v>
      </c>
      <c r="W13" s="103">
        <f t="shared" si="2"/>
        <v>593</v>
      </c>
      <c r="X13" s="103">
        <f t="shared" si="3"/>
        <v>698</v>
      </c>
      <c r="Y13" s="103">
        <f t="shared" si="4"/>
        <v>11060</v>
      </c>
      <c r="Z13" s="124">
        <v>1825</v>
      </c>
      <c r="AA13" s="124">
        <v>1750</v>
      </c>
      <c r="AB13" s="103">
        <f t="shared" si="5"/>
        <v>3575</v>
      </c>
      <c r="AC13" s="996" t="s">
        <v>19</v>
      </c>
      <c r="AD13" s="996"/>
    </row>
    <row r="14" spans="1:30" ht="20.25" customHeight="1" x14ac:dyDescent="0.3">
      <c r="A14" s="997" t="s">
        <v>20</v>
      </c>
      <c r="B14" s="317" t="s">
        <v>399</v>
      </c>
      <c r="C14" s="103">
        <v>2031</v>
      </c>
      <c r="D14" s="103">
        <v>4648</v>
      </c>
      <c r="E14" s="124">
        <f t="shared" si="0"/>
        <v>6679</v>
      </c>
      <c r="F14" s="103">
        <v>1</v>
      </c>
      <c r="G14" s="103">
        <v>0</v>
      </c>
      <c r="H14" s="103">
        <v>49</v>
      </c>
      <c r="I14" s="103">
        <v>43</v>
      </c>
      <c r="J14" s="103">
        <v>5</v>
      </c>
      <c r="K14" s="103">
        <v>20</v>
      </c>
      <c r="L14" s="103">
        <v>25</v>
      </c>
      <c r="M14" s="103">
        <v>76</v>
      </c>
      <c r="N14" s="103">
        <v>10</v>
      </c>
      <c r="O14" s="103">
        <v>108</v>
      </c>
      <c r="P14" s="103">
        <v>0</v>
      </c>
      <c r="Q14" s="103">
        <v>315</v>
      </c>
      <c r="R14" s="103">
        <v>32</v>
      </c>
      <c r="S14" s="103">
        <v>74</v>
      </c>
      <c r="T14" s="103">
        <v>0</v>
      </c>
      <c r="U14" s="103">
        <v>0</v>
      </c>
      <c r="V14" s="103">
        <f t="shared" si="1"/>
        <v>122</v>
      </c>
      <c r="W14" s="103">
        <f t="shared" si="2"/>
        <v>636</v>
      </c>
      <c r="X14" s="103">
        <f t="shared" si="3"/>
        <v>758</v>
      </c>
      <c r="Y14" s="103">
        <f t="shared" si="4"/>
        <v>7437</v>
      </c>
      <c r="Z14" s="124">
        <v>744</v>
      </c>
      <c r="AA14" s="124">
        <v>1624</v>
      </c>
      <c r="AB14" s="103">
        <f t="shared" si="5"/>
        <v>2368</v>
      </c>
      <c r="AC14" s="316" t="s">
        <v>43</v>
      </c>
      <c r="AD14" s="1000" t="s">
        <v>380</v>
      </c>
    </row>
    <row r="15" spans="1:30" ht="20.25" customHeight="1" x14ac:dyDescent="0.3">
      <c r="A15" s="998"/>
      <c r="B15" s="317" t="s">
        <v>400</v>
      </c>
      <c r="C15" s="103">
        <v>2523</v>
      </c>
      <c r="D15" s="103">
        <v>4895</v>
      </c>
      <c r="E15" s="124">
        <f t="shared" si="0"/>
        <v>7418</v>
      </c>
      <c r="F15" s="103">
        <v>3</v>
      </c>
      <c r="G15" s="103">
        <v>4</v>
      </c>
      <c r="H15" s="103">
        <v>49</v>
      </c>
      <c r="I15" s="103">
        <v>49</v>
      </c>
      <c r="J15" s="103">
        <v>7</v>
      </c>
      <c r="K15" s="103">
        <v>18</v>
      </c>
      <c r="L15" s="103">
        <v>31</v>
      </c>
      <c r="M15" s="103">
        <v>70</v>
      </c>
      <c r="N15" s="103">
        <v>17</v>
      </c>
      <c r="O15" s="103">
        <v>57</v>
      </c>
      <c r="P15" s="103">
        <v>0</v>
      </c>
      <c r="Q15" s="103">
        <v>310</v>
      </c>
      <c r="R15" s="103">
        <v>24</v>
      </c>
      <c r="S15" s="103">
        <v>32</v>
      </c>
      <c r="T15" s="103">
        <v>1</v>
      </c>
      <c r="U15" s="103">
        <v>34</v>
      </c>
      <c r="V15" s="103">
        <f t="shared" si="1"/>
        <v>132</v>
      </c>
      <c r="W15" s="103">
        <f t="shared" si="2"/>
        <v>574</v>
      </c>
      <c r="X15" s="103">
        <f t="shared" si="3"/>
        <v>706</v>
      </c>
      <c r="Y15" s="103">
        <f t="shared" si="4"/>
        <v>8124</v>
      </c>
      <c r="Z15" s="124">
        <v>601</v>
      </c>
      <c r="AA15" s="124">
        <v>1065</v>
      </c>
      <c r="AB15" s="103">
        <f t="shared" si="5"/>
        <v>1666</v>
      </c>
      <c r="AC15" s="316" t="s">
        <v>44</v>
      </c>
      <c r="AD15" s="1001"/>
    </row>
    <row r="16" spans="1:30" ht="20.25" customHeight="1" x14ac:dyDescent="0.3">
      <c r="A16" s="998"/>
      <c r="B16" s="317" t="s">
        <v>401</v>
      </c>
      <c r="C16" s="103">
        <v>1694</v>
      </c>
      <c r="D16" s="103">
        <v>2170</v>
      </c>
      <c r="E16" s="124">
        <f t="shared" si="0"/>
        <v>3864</v>
      </c>
      <c r="F16" s="103">
        <v>7</v>
      </c>
      <c r="G16" s="103">
        <v>2</v>
      </c>
      <c r="H16" s="103">
        <v>60</v>
      </c>
      <c r="I16" s="103">
        <v>32</v>
      </c>
      <c r="J16" s="103">
        <v>2</v>
      </c>
      <c r="K16" s="103">
        <v>19</v>
      </c>
      <c r="L16" s="103">
        <v>13</v>
      </c>
      <c r="M16" s="103">
        <v>30</v>
      </c>
      <c r="N16" s="103">
        <v>13</v>
      </c>
      <c r="O16" s="103">
        <v>28</v>
      </c>
      <c r="P16" s="103">
        <v>0</v>
      </c>
      <c r="Q16" s="103">
        <v>245</v>
      </c>
      <c r="R16" s="103">
        <v>60</v>
      </c>
      <c r="S16" s="103">
        <v>71</v>
      </c>
      <c r="T16" s="103">
        <v>7</v>
      </c>
      <c r="U16" s="103">
        <v>38</v>
      </c>
      <c r="V16" s="103">
        <f t="shared" si="1"/>
        <v>162</v>
      </c>
      <c r="W16" s="103">
        <f t="shared" si="2"/>
        <v>465</v>
      </c>
      <c r="X16" s="103">
        <f t="shared" si="3"/>
        <v>627</v>
      </c>
      <c r="Y16" s="103">
        <f t="shared" si="4"/>
        <v>4491</v>
      </c>
      <c r="Z16" s="124">
        <v>859</v>
      </c>
      <c r="AA16" s="124">
        <v>1372</v>
      </c>
      <c r="AB16" s="103">
        <f t="shared" si="5"/>
        <v>2231</v>
      </c>
      <c r="AC16" s="316" t="s">
        <v>45</v>
      </c>
      <c r="AD16" s="1001"/>
    </row>
    <row r="17" spans="1:30" ht="20.25" customHeight="1" x14ac:dyDescent="0.3">
      <c r="A17" s="998"/>
      <c r="B17" s="317" t="s">
        <v>382</v>
      </c>
      <c r="C17" s="103">
        <v>1954</v>
      </c>
      <c r="D17" s="103">
        <v>3996</v>
      </c>
      <c r="E17" s="124">
        <f t="shared" si="0"/>
        <v>5950</v>
      </c>
      <c r="F17" s="103">
        <v>3</v>
      </c>
      <c r="G17" s="103">
        <v>4</v>
      </c>
      <c r="H17" s="103">
        <v>61</v>
      </c>
      <c r="I17" s="103">
        <v>55</v>
      </c>
      <c r="J17" s="103">
        <v>1</v>
      </c>
      <c r="K17" s="103">
        <v>29</v>
      </c>
      <c r="L17" s="103">
        <v>32</v>
      </c>
      <c r="M17" s="103">
        <v>86</v>
      </c>
      <c r="N17" s="103">
        <v>21</v>
      </c>
      <c r="O17" s="103">
        <v>110</v>
      </c>
      <c r="P17" s="103">
        <v>0</v>
      </c>
      <c r="Q17" s="103">
        <v>298</v>
      </c>
      <c r="R17" s="103">
        <v>42</v>
      </c>
      <c r="S17" s="103">
        <v>60</v>
      </c>
      <c r="T17" s="103">
        <v>0</v>
      </c>
      <c r="U17" s="103">
        <v>0</v>
      </c>
      <c r="V17" s="103">
        <f t="shared" si="1"/>
        <v>160</v>
      </c>
      <c r="W17" s="103">
        <f t="shared" si="2"/>
        <v>642</v>
      </c>
      <c r="X17" s="103">
        <f t="shared" si="3"/>
        <v>802</v>
      </c>
      <c r="Y17" s="103">
        <f t="shared" si="4"/>
        <v>6752</v>
      </c>
      <c r="Z17" s="124">
        <v>615</v>
      </c>
      <c r="AA17" s="124">
        <v>1227</v>
      </c>
      <c r="AB17" s="103">
        <f t="shared" si="5"/>
        <v>1842</v>
      </c>
      <c r="AC17" s="316" t="s">
        <v>46</v>
      </c>
      <c r="AD17" s="1001"/>
    </row>
    <row r="18" spans="1:30" ht="20.25" customHeight="1" x14ac:dyDescent="0.3">
      <c r="A18" s="998"/>
      <c r="B18" s="317" t="s">
        <v>383</v>
      </c>
      <c r="C18" s="103">
        <v>2384</v>
      </c>
      <c r="D18" s="103">
        <v>5059</v>
      </c>
      <c r="E18" s="124">
        <f t="shared" si="0"/>
        <v>7443</v>
      </c>
      <c r="F18" s="103">
        <v>2</v>
      </c>
      <c r="G18" s="103">
        <v>5</v>
      </c>
      <c r="H18" s="103">
        <v>45</v>
      </c>
      <c r="I18" s="103">
        <v>39</v>
      </c>
      <c r="J18" s="103">
        <v>2</v>
      </c>
      <c r="K18" s="103">
        <v>19</v>
      </c>
      <c r="L18" s="103">
        <v>15</v>
      </c>
      <c r="M18" s="103">
        <v>65</v>
      </c>
      <c r="N18" s="103">
        <v>30</v>
      </c>
      <c r="O18" s="103">
        <v>114</v>
      </c>
      <c r="P18" s="103">
        <v>0</v>
      </c>
      <c r="Q18" s="103">
        <v>342</v>
      </c>
      <c r="R18" s="103">
        <v>41</v>
      </c>
      <c r="S18" s="103">
        <v>44</v>
      </c>
      <c r="T18" s="103">
        <v>0</v>
      </c>
      <c r="U18" s="103">
        <v>0</v>
      </c>
      <c r="V18" s="103">
        <f t="shared" si="1"/>
        <v>135</v>
      </c>
      <c r="W18" s="103">
        <f t="shared" si="2"/>
        <v>628</v>
      </c>
      <c r="X18" s="103">
        <f t="shared" si="3"/>
        <v>763</v>
      </c>
      <c r="Y18" s="103">
        <f t="shared" si="4"/>
        <v>8206</v>
      </c>
      <c r="Z18" s="124">
        <v>893</v>
      </c>
      <c r="AA18" s="124">
        <v>1842</v>
      </c>
      <c r="AB18" s="103">
        <f t="shared" si="5"/>
        <v>2735</v>
      </c>
      <c r="AC18" s="316" t="s">
        <v>47</v>
      </c>
      <c r="AD18" s="1001"/>
    </row>
    <row r="19" spans="1:30" ht="20.25" customHeight="1" x14ac:dyDescent="0.3">
      <c r="A19" s="999"/>
      <c r="B19" s="317" t="s">
        <v>384</v>
      </c>
      <c r="C19" s="103">
        <v>1930</v>
      </c>
      <c r="D19" s="103">
        <v>2904</v>
      </c>
      <c r="E19" s="124">
        <f t="shared" si="0"/>
        <v>4834</v>
      </c>
      <c r="F19" s="103">
        <v>2</v>
      </c>
      <c r="G19" s="103">
        <v>0</v>
      </c>
      <c r="H19" s="103">
        <v>29</v>
      </c>
      <c r="I19" s="103">
        <v>28</v>
      </c>
      <c r="J19" s="103">
        <v>9</v>
      </c>
      <c r="K19" s="103">
        <v>20</v>
      </c>
      <c r="L19" s="103">
        <v>11</v>
      </c>
      <c r="M19" s="103">
        <v>32</v>
      </c>
      <c r="N19" s="103">
        <v>28</v>
      </c>
      <c r="O19" s="103">
        <v>93</v>
      </c>
      <c r="P19" s="103">
        <v>0</v>
      </c>
      <c r="Q19" s="103">
        <v>235</v>
      </c>
      <c r="R19" s="103">
        <v>34</v>
      </c>
      <c r="S19" s="103">
        <v>41</v>
      </c>
      <c r="T19" s="103">
        <v>2</v>
      </c>
      <c r="U19" s="103">
        <v>18</v>
      </c>
      <c r="V19" s="103">
        <f t="shared" si="1"/>
        <v>115</v>
      </c>
      <c r="W19" s="103">
        <f t="shared" si="2"/>
        <v>467</v>
      </c>
      <c r="X19" s="103">
        <f t="shared" si="3"/>
        <v>582</v>
      </c>
      <c r="Y19" s="103">
        <f t="shared" si="4"/>
        <v>5416</v>
      </c>
      <c r="Z19" s="124">
        <v>1203</v>
      </c>
      <c r="AA19" s="124">
        <v>2069</v>
      </c>
      <c r="AB19" s="103">
        <f t="shared" si="5"/>
        <v>3272</v>
      </c>
      <c r="AC19" s="316" t="s">
        <v>48</v>
      </c>
      <c r="AD19" s="1002"/>
    </row>
    <row r="20" spans="1:30" ht="20.25" customHeight="1" x14ac:dyDescent="0.3">
      <c r="A20" s="995" t="s">
        <v>397</v>
      </c>
      <c r="B20" s="995"/>
      <c r="C20" s="103">
        <v>5116</v>
      </c>
      <c r="D20" s="103">
        <v>2515</v>
      </c>
      <c r="E20" s="124">
        <f t="shared" si="0"/>
        <v>7631</v>
      </c>
      <c r="F20" s="103">
        <v>12</v>
      </c>
      <c r="G20" s="103">
        <v>6</v>
      </c>
      <c r="H20" s="103">
        <v>110</v>
      </c>
      <c r="I20" s="103">
        <v>47</v>
      </c>
      <c r="J20" s="103">
        <v>4</v>
      </c>
      <c r="K20" s="103">
        <v>16</v>
      </c>
      <c r="L20" s="103">
        <v>22</v>
      </c>
      <c r="M20" s="103">
        <v>26</v>
      </c>
      <c r="N20" s="103">
        <v>24</v>
      </c>
      <c r="O20" s="103">
        <v>43</v>
      </c>
      <c r="P20" s="103">
        <v>0</v>
      </c>
      <c r="Q20" s="103">
        <v>288</v>
      </c>
      <c r="R20" s="103">
        <v>263</v>
      </c>
      <c r="S20" s="103">
        <v>284</v>
      </c>
      <c r="T20" s="103">
        <v>0</v>
      </c>
      <c r="U20" s="103">
        <v>0</v>
      </c>
      <c r="V20" s="103">
        <f t="shared" si="1"/>
        <v>435</v>
      </c>
      <c r="W20" s="103">
        <f t="shared" si="2"/>
        <v>710</v>
      </c>
      <c r="X20" s="103">
        <f t="shared" si="3"/>
        <v>1145</v>
      </c>
      <c r="Y20" s="103">
        <f t="shared" si="4"/>
        <v>8776</v>
      </c>
      <c r="Z20" s="124">
        <v>487</v>
      </c>
      <c r="AA20" s="124">
        <v>327</v>
      </c>
      <c r="AB20" s="103">
        <f t="shared" si="5"/>
        <v>814</v>
      </c>
      <c r="AC20" s="996" t="s">
        <v>438</v>
      </c>
      <c r="AD20" s="996"/>
    </row>
    <row r="21" spans="1:30" ht="20.25" customHeight="1" x14ac:dyDescent="0.3">
      <c r="A21" s="1042" t="s">
        <v>22</v>
      </c>
      <c r="B21" s="1042"/>
      <c r="C21" s="103">
        <v>5379</v>
      </c>
      <c r="D21" s="103">
        <v>5432</v>
      </c>
      <c r="E21" s="124">
        <f t="shared" si="0"/>
        <v>10811</v>
      </c>
      <c r="F21" s="103">
        <v>7</v>
      </c>
      <c r="G21" s="103">
        <v>1</v>
      </c>
      <c r="H21" s="103">
        <v>115</v>
      </c>
      <c r="I21" s="103">
        <v>40</v>
      </c>
      <c r="J21" s="103">
        <v>4</v>
      </c>
      <c r="K21" s="103">
        <v>25</v>
      </c>
      <c r="L21" s="103">
        <v>39</v>
      </c>
      <c r="M21" s="103">
        <v>61</v>
      </c>
      <c r="N21" s="103">
        <v>41</v>
      </c>
      <c r="O21" s="103">
        <v>110</v>
      </c>
      <c r="P21" s="103">
        <v>0</v>
      </c>
      <c r="Q21" s="103">
        <v>415</v>
      </c>
      <c r="R21" s="103">
        <v>9</v>
      </c>
      <c r="S21" s="103">
        <v>0</v>
      </c>
      <c r="T21" s="103">
        <v>0</v>
      </c>
      <c r="U21" s="103">
        <v>0</v>
      </c>
      <c r="V21" s="103">
        <f t="shared" si="1"/>
        <v>215</v>
      </c>
      <c r="W21" s="103">
        <f t="shared" si="2"/>
        <v>652</v>
      </c>
      <c r="X21" s="103">
        <f t="shared" si="3"/>
        <v>867</v>
      </c>
      <c r="Y21" s="103">
        <f t="shared" si="4"/>
        <v>11678</v>
      </c>
      <c r="Z21" s="124">
        <v>1726</v>
      </c>
      <c r="AA21" s="124">
        <v>1221</v>
      </c>
      <c r="AB21" s="103">
        <f t="shared" si="5"/>
        <v>2947</v>
      </c>
      <c r="AC21" s="996" t="s">
        <v>49</v>
      </c>
      <c r="AD21" s="996"/>
    </row>
    <row r="22" spans="1:30" ht="20.25" customHeight="1" x14ac:dyDescent="0.3">
      <c r="A22" s="1042" t="s">
        <v>23</v>
      </c>
      <c r="B22" s="1042"/>
      <c r="C22" s="103">
        <v>3072</v>
      </c>
      <c r="D22" s="103">
        <v>3367</v>
      </c>
      <c r="E22" s="124">
        <f t="shared" si="0"/>
        <v>6439</v>
      </c>
      <c r="F22" s="103">
        <v>41</v>
      </c>
      <c r="G22" s="103">
        <v>3</v>
      </c>
      <c r="H22" s="103">
        <v>86</v>
      </c>
      <c r="I22" s="103">
        <v>22</v>
      </c>
      <c r="J22" s="103">
        <v>6</v>
      </c>
      <c r="K22" s="103">
        <v>14</v>
      </c>
      <c r="L22" s="103">
        <v>4</v>
      </c>
      <c r="M22" s="103">
        <v>19</v>
      </c>
      <c r="N22" s="103">
        <v>14</v>
      </c>
      <c r="O22" s="103">
        <v>67</v>
      </c>
      <c r="P22" s="103">
        <v>0</v>
      </c>
      <c r="Q22" s="103">
        <v>238</v>
      </c>
      <c r="R22" s="103">
        <v>14</v>
      </c>
      <c r="S22" s="103">
        <v>7</v>
      </c>
      <c r="T22" s="103">
        <v>0</v>
      </c>
      <c r="U22" s="103">
        <v>0</v>
      </c>
      <c r="V22" s="103">
        <f t="shared" si="1"/>
        <v>165</v>
      </c>
      <c r="W22" s="103">
        <f t="shared" si="2"/>
        <v>370</v>
      </c>
      <c r="X22" s="103">
        <f t="shared" si="3"/>
        <v>535</v>
      </c>
      <c r="Y22" s="103">
        <f t="shared" si="4"/>
        <v>6974</v>
      </c>
      <c r="Z22" s="124">
        <v>1285</v>
      </c>
      <c r="AA22" s="124">
        <v>1220</v>
      </c>
      <c r="AB22" s="103">
        <f t="shared" si="5"/>
        <v>2505</v>
      </c>
      <c r="AC22" s="996" t="s">
        <v>24</v>
      </c>
      <c r="AD22" s="996"/>
    </row>
    <row r="23" spans="1:30" ht="20.25" customHeight="1" x14ac:dyDescent="0.3">
      <c r="A23" s="1042" t="s">
        <v>25</v>
      </c>
      <c r="B23" s="1042"/>
      <c r="C23" s="103">
        <v>3105</v>
      </c>
      <c r="D23" s="103">
        <v>4348</v>
      </c>
      <c r="E23" s="124">
        <f t="shared" si="0"/>
        <v>7453</v>
      </c>
      <c r="F23" s="103">
        <v>0</v>
      </c>
      <c r="G23" s="103">
        <v>2</v>
      </c>
      <c r="H23" s="103">
        <v>98</v>
      </c>
      <c r="I23" s="103">
        <v>46</v>
      </c>
      <c r="J23" s="103">
        <v>3</v>
      </c>
      <c r="K23" s="103">
        <v>21</v>
      </c>
      <c r="L23" s="103">
        <v>8</v>
      </c>
      <c r="M23" s="103">
        <v>20</v>
      </c>
      <c r="N23" s="103">
        <v>38</v>
      </c>
      <c r="O23" s="103">
        <v>95</v>
      </c>
      <c r="P23" s="103">
        <v>0</v>
      </c>
      <c r="Q23" s="103">
        <v>367</v>
      </c>
      <c r="R23" s="103">
        <v>0</v>
      </c>
      <c r="S23" s="103">
        <v>0</v>
      </c>
      <c r="T23" s="103">
        <v>0</v>
      </c>
      <c r="U23" s="103">
        <v>0</v>
      </c>
      <c r="V23" s="103">
        <f t="shared" si="1"/>
        <v>147</v>
      </c>
      <c r="W23" s="103">
        <f t="shared" si="2"/>
        <v>551</v>
      </c>
      <c r="X23" s="103">
        <f t="shared" si="3"/>
        <v>698</v>
      </c>
      <c r="Y23" s="103">
        <f t="shared" si="4"/>
        <v>8151</v>
      </c>
      <c r="Z23" s="124">
        <v>1018</v>
      </c>
      <c r="AA23" s="124">
        <v>1081</v>
      </c>
      <c r="AB23" s="103">
        <f t="shared" si="5"/>
        <v>2099</v>
      </c>
      <c r="AC23" s="996" t="s">
        <v>50</v>
      </c>
      <c r="AD23" s="996"/>
    </row>
    <row r="24" spans="1:30" ht="20.25" customHeight="1" x14ac:dyDescent="0.3">
      <c r="A24" s="1042" t="s">
        <v>64</v>
      </c>
      <c r="B24" s="1042"/>
      <c r="C24" s="103">
        <v>3297</v>
      </c>
      <c r="D24" s="103">
        <v>3610</v>
      </c>
      <c r="E24" s="124">
        <f t="shared" si="0"/>
        <v>6907</v>
      </c>
      <c r="F24" s="103">
        <v>10</v>
      </c>
      <c r="G24" s="103">
        <v>1</v>
      </c>
      <c r="H24" s="103">
        <v>115</v>
      </c>
      <c r="I24" s="103">
        <v>34</v>
      </c>
      <c r="J24" s="103">
        <v>6</v>
      </c>
      <c r="K24" s="103">
        <v>16</v>
      </c>
      <c r="L24" s="103">
        <v>9</v>
      </c>
      <c r="M24" s="103">
        <v>11</v>
      </c>
      <c r="N24" s="103">
        <v>43</v>
      </c>
      <c r="O24" s="103">
        <v>119</v>
      </c>
      <c r="P24" s="103">
        <v>0</v>
      </c>
      <c r="Q24" s="103">
        <v>336</v>
      </c>
      <c r="R24" s="103">
        <v>61</v>
      </c>
      <c r="S24" s="103">
        <v>62</v>
      </c>
      <c r="T24" s="103">
        <v>0</v>
      </c>
      <c r="U24" s="103">
        <v>0</v>
      </c>
      <c r="V24" s="103">
        <f t="shared" si="1"/>
        <v>244</v>
      </c>
      <c r="W24" s="103">
        <f t="shared" si="2"/>
        <v>579</v>
      </c>
      <c r="X24" s="103">
        <f t="shared" si="3"/>
        <v>823</v>
      </c>
      <c r="Y24" s="103">
        <f t="shared" si="4"/>
        <v>7730</v>
      </c>
      <c r="Z24" s="124">
        <v>905</v>
      </c>
      <c r="AA24" s="124">
        <v>901</v>
      </c>
      <c r="AB24" s="103">
        <f t="shared" si="5"/>
        <v>1806</v>
      </c>
      <c r="AC24" s="996" t="s">
        <v>51</v>
      </c>
      <c r="AD24" s="996"/>
    </row>
    <row r="25" spans="1:30" ht="20.25" customHeight="1" x14ac:dyDescent="0.3">
      <c r="A25" s="1042" t="s">
        <v>27</v>
      </c>
      <c r="B25" s="1042"/>
      <c r="C25" s="103">
        <v>1207</v>
      </c>
      <c r="D25" s="103">
        <v>1182</v>
      </c>
      <c r="E25" s="124">
        <f t="shared" si="0"/>
        <v>2389</v>
      </c>
      <c r="F25" s="103">
        <v>5</v>
      </c>
      <c r="G25" s="103">
        <v>2</v>
      </c>
      <c r="H25" s="103">
        <v>51</v>
      </c>
      <c r="I25" s="103">
        <v>13</v>
      </c>
      <c r="J25" s="103">
        <v>8</v>
      </c>
      <c r="K25" s="103">
        <v>15</v>
      </c>
      <c r="L25" s="103">
        <v>6</v>
      </c>
      <c r="M25" s="103">
        <v>9</v>
      </c>
      <c r="N25" s="103">
        <v>4</v>
      </c>
      <c r="O25" s="103">
        <v>9</v>
      </c>
      <c r="P25" s="103">
        <v>0</v>
      </c>
      <c r="Q25" s="103">
        <v>161</v>
      </c>
      <c r="R25" s="103">
        <v>79</v>
      </c>
      <c r="S25" s="103">
        <v>73</v>
      </c>
      <c r="T25" s="103">
        <v>0</v>
      </c>
      <c r="U25" s="103">
        <v>0</v>
      </c>
      <c r="V25" s="103">
        <f t="shared" si="1"/>
        <v>153</v>
      </c>
      <c r="W25" s="103">
        <f t="shared" si="2"/>
        <v>282</v>
      </c>
      <c r="X25" s="103">
        <f t="shared" si="3"/>
        <v>435</v>
      </c>
      <c r="Y25" s="103">
        <f t="shared" si="4"/>
        <v>2824</v>
      </c>
      <c r="Z25" s="124">
        <v>317</v>
      </c>
      <c r="AA25" s="124">
        <v>347</v>
      </c>
      <c r="AB25" s="103">
        <f t="shared" si="5"/>
        <v>664</v>
      </c>
      <c r="AC25" s="996" t="s">
        <v>28</v>
      </c>
      <c r="AD25" s="996"/>
    </row>
    <row r="26" spans="1:30" ht="20.25" customHeight="1" x14ac:dyDescent="0.3">
      <c r="A26" s="1042" t="s">
        <v>29</v>
      </c>
      <c r="B26" s="1042"/>
      <c r="C26" s="103">
        <v>2803</v>
      </c>
      <c r="D26" s="103">
        <v>3082</v>
      </c>
      <c r="E26" s="124">
        <f t="shared" si="0"/>
        <v>5885</v>
      </c>
      <c r="F26" s="103">
        <v>1</v>
      </c>
      <c r="G26" s="103">
        <v>34</v>
      </c>
      <c r="H26" s="103">
        <v>65</v>
      </c>
      <c r="I26" s="103">
        <v>52</v>
      </c>
      <c r="J26" s="103">
        <v>7</v>
      </c>
      <c r="K26" s="103">
        <v>14</v>
      </c>
      <c r="L26" s="103">
        <v>11</v>
      </c>
      <c r="M26" s="103">
        <v>23</v>
      </c>
      <c r="N26" s="103">
        <v>8</v>
      </c>
      <c r="O26" s="103">
        <v>44</v>
      </c>
      <c r="P26" s="103">
        <v>0</v>
      </c>
      <c r="Q26" s="103">
        <v>248</v>
      </c>
      <c r="R26" s="103">
        <v>14</v>
      </c>
      <c r="S26" s="103">
        <v>22</v>
      </c>
      <c r="T26" s="103">
        <v>0</v>
      </c>
      <c r="U26" s="103">
        <v>0</v>
      </c>
      <c r="V26" s="103">
        <f t="shared" si="1"/>
        <v>106</v>
      </c>
      <c r="W26" s="103">
        <f t="shared" si="2"/>
        <v>437</v>
      </c>
      <c r="X26" s="103">
        <f t="shared" si="3"/>
        <v>543</v>
      </c>
      <c r="Y26" s="103">
        <f t="shared" si="4"/>
        <v>6428</v>
      </c>
      <c r="Z26" s="124">
        <v>1184</v>
      </c>
      <c r="AA26" s="124">
        <v>1438</v>
      </c>
      <c r="AB26" s="103">
        <f t="shared" si="5"/>
        <v>2622</v>
      </c>
      <c r="AC26" s="996" t="s">
        <v>30</v>
      </c>
      <c r="AD26" s="996"/>
    </row>
    <row r="27" spans="1:30" ht="20.25" customHeight="1" x14ac:dyDescent="0.3">
      <c r="A27" s="1042" t="s">
        <v>31</v>
      </c>
      <c r="B27" s="1042"/>
      <c r="C27" s="103">
        <v>5671</v>
      </c>
      <c r="D27" s="103">
        <v>4719</v>
      </c>
      <c r="E27" s="124">
        <f t="shared" si="0"/>
        <v>10390</v>
      </c>
      <c r="F27" s="103">
        <v>19</v>
      </c>
      <c r="G27" s="103">
        <v>1</v>
      </c>
      <c r="H27" s="103">
        <v>129</v>
      </c>
      <c r="I27" s="103">
        <v>46</v>
      </c>
      <c r="J27" s="103">
        <v>10</v>
      </c>
      <c r="K27" s="103">
        <v>21</v>
      </c>
      <c r="L27" s="103">
        <v>31</v>
      </c>
      <c r="M27" s="103">
        <v>50</v>
      </c>
      <c r="N27" s="103">
        <v>4</v>
      </c>
      <c r="O27" s="103">
        <v>53</v>
      </c>
      <c r="P27" s="103">
        <v>0</v>
      </c>
      <c r="Q27" s="103">
        <v>460</v>
      </c>
      <c r="R27" s="103">
        <v>0</v>
      </c>
      <c r="S27" s="103">
        <v>0</v>
      </c>
      <c r="T27" s="103">
        <v>0</v>
      </c>
      <c r="U27" s="103">
        <v>0</v>
      </c>
      <c r="V27" s="103">
        <f t="shared" si="1"/>
        <v>193</v>
      </c>
      <c r="W27" s="103">
        <f t="shared" si="2"/>
        <v>631</v>
      </c>
      <c r="X27" s="103">
        <f t="shared" si="3"/>
        <v>824</v>
      </c>
      <c r="Y27" s="103">
        <f t="shared" si="4"/>
        <v>11214</v>
      </c>
      <c r="Z27" s="124">
        <v>1129</v>
      </c>
      <c r="AA27" s="124">
        <v>1074</v>
      </c>
      <c r="AB27" s="103">
        <f t="shared" si="5"/>
        <v>2203</v>
      </c>
      <c r="AC27" s="996" t="s">
        <v>32</v>
      </c>
      <c r="AD27" s="996"/>
    </row>
    <row r="28" spans="1:30" ht="22.5" customHeight="1" x14ac:dyDescent="0.3">
      <c r="A28" s="1042" t="s">
        <v>33</v>
      </c>
      <c r="B28" s="1042"/>
      <c r="C28" s="103">
        <v>1827</v>
      </c>
      <c r="D28" s="103">
        <v>1483</v>
      </c>
      <c r="E28" s="124">
        <f t="shared" si="0"/>
        <v>3310</v>
      </c>
      <c r="F28" s="103">
        <v>1</v>
      </c>
      <c r="G28" s="103">
        <v>0</v>
      </c>
      <c r="H28" s="103">
        <v>37</v>
      </c>
      <c r="I28" s="103">
        <v>11</v>
      </c>
      <c r="J28" s="103">
        <v>1</v>
      </c>
      <c r="K28" s="103">
        <v>5</v>
      </c>
      <c r="L28" s="103">
        <v>13</v>
      </c>
      <c r="M28" s="103">
        <v>22</v>
      </c>
      <c r="N28" s="103">
        <v>5</v>
      </c>
      <c r="O28" s="103">
        <v>21</v>
      </c>
      <c r="P28" s="103">
        <v>0</v>
      </c>
      <c r="Q28" s="103">
        <v>228</v>
      </c>
      <c r="R28" s="103">
        <v>55</v>
      </c>
      <c r="S28" s="103">
        <v>91</v>
      </c>
      <c r="T28" s="103">
        <v>0</v>
      </c>
      <c r="U28" s="103">
        <v>0</v>
      </c>
      <c r="V28" s="103">
        <f t="shared" si="1"/>
        <v>112</v>
      </c>
      <c r="W28" s="103">
        <f t="shared" si="2"/>
        <v>378</v>
      </c>
      <c r="X28" s="103">
        <f t="shared" si="3"/>
        <v>490</v>
      </c>
      <c r="Y28" s="103">
        <f t="shared" si="4"/>
        <v>3800</v>
      </c>
      <c r="Z28" s="124">
        <v>397</v>
      </c>
      <c r="AA28" s="124">
        <v>288</v>
      </c>
      <c r="AB28" s="103">
        <f t="shared" si="5"/>
        <v>685</v>
      </c>
      <c r="AC28" s="996" t="s">
        <v>34</v>
      </c>
      <c r="AD28" s="996"/>
    </row>
    <row r="29" spans="1:30" ht="20.25" customHeight="1" thickBot="1" x14ac:dyDescent="0.35">
      <c r="A29" s="1076" t="s">
        <v>35</v>
      </c>
      <c r="B29" s="1076"/>
      <c r="C29" s="104">
        <v>5346</v>
      </c>
      <c r="D29" s="104">
        <v>8073</v>
      </c>
      <c r="E29" s="124">
        <f t="shared" si="0"/>
        <v>13419</v>
      </c>
      <c r="F29" s="104">
        <v>3</v>
      </c>
      <c r="G29" s="104">
        <v>2</v>
      </c>
      <c r="H29" s="104">
        <v>129</v>
      </c>
      <c r="I29" s="104">
        <v>63</v>
      </c>
      <c r="J29" s="104">
        <v>4</v>
      </c>
      <c r="K29" s="104">
        <v>40</v>
      </c>
      <c r="L29" s="104">
        <v>34</v>
      </c>
      <c r="M29" s="104">
        <v>101</v>
      </c>
      <c r="N29" s="104">
        <v>47</v>
      </c>
      <c r="O29" s="104">
        <v>152</v>
      </c>
      <c r="P29" s="104">
        <v>0</v>
      </c>
      <c r="Q29" s="104">
        <v>807</v>
      </c>
      <c r="R29" s="104">
        <v>14</v>
      </c>
      <c r="S29" s="104">
        <v>10</v>
      </c>
      <c r="T29" s="104">
        <v>0</v>
      </c>
      <c r="U29" s="104">
        <v>0</v>
      </c>
      <c r="V29" s="103">
        <f t="shared" si="1"/>
        <v>231</v>
      </c>
      <c r="W29" s="103">
        <f t="shared" si="2"/>
        <v>1175</v>
      </c>
      <c r="X29" s="103">
        <f t="shared" si="3"/>
        <v>1406</v>
      </c>
      <c r="Y29" s="103">
        <f t="shared" si="4"/>
        <v>14825</v>
      </c>
      <c r="Z29" s="124">
        <v>745</v>
      </c>
      <c r="AA29" s="124">
        <v>1129</v>
      </c>
      <c r="AB29" s="103">
        <f t="shared" si="5"/>
        <v>1874</v>
      </c>
      <c r="AC29" s="1139" t="s">
        <v>52</v>
      </c>
      <c r="AD29" s="1139"/>
    </row>
    <row r="30" spans="1:30" ht="20.25" customHeight="1" thickBot="1" x14ac:dyDescent="0.35">
      <c r="A30" s="1043" t="s">
        <v>8</v>
      </c>
      <c r="B30" s="1043"/>
      <c r="C30" s="105">
        <f>SUM(C10:C29)</f>
        <v>63795</v>
      </c>
      <c r="D30" s="105">
        <f t="shared" ref="D30:Z30" si="6">SUM(D10:D29)</f>
        <v>75069</v>
      </c>
      <c r="E30" s="105">
        <f t="shared" si="6"/>
        <v>138864</v>
      </c>
      <c r="F30" s="105">
        <f t="shared" si="6"/>
        <v>143</v>
      </c>
      <c r="G30" s="105">
        <f t="shared" si="6"/>
        <v>80</v>
      </c>
      <c r="H30" s="105">
        <f t="shared" si="6"/>
        <v>1496</v>
      </c>
      <c r="I30" s="105">
        <f t="shared" si="6"/>
        <v>767</v>
      </c>
      <c r="J30" s="105">
        <f t="shared" si="6"/>
        <v>92</v>
      </c>
      <c r="K30" s="105">
        <f t="shared" si="6"/>
        <v>349</v>
      </c>
      <c r="L30" s="105">
        <f t="shared" si="6"/>
        <v>348</v>
      </c>
      <c r="M30" s="105">
        <f t="shared" si="6"/>
        <v>797</v>
      </c>
      <c r="N30" s="105">
        <f t="shared" si="6"/>
        <v>395</v>
      </c>
      <c r="O30" s="105">
        <f t="shared" si="6"/>
        <v>1418</v>
      </c>
      <c r="P30" s="105">
        <f t="shared" si="6"/>
        <v>0</v>
      </c>
      <c r="Q30" s="105">
        <f t="shared" si="6"/>
        <v>6255</v>
      </c>
      <c r="R30" s="105">
        <f t="shared" si="6"/>
        <v>1191</v>
      </c>
      <c r="S30" s="105">
        <f t="shared" si="6"/>
        <v>1211</v>
      </c>
      <c r="T30" s="105">
        <f t="shared" si="6"/>
        <v>10</v>
      </c>
      <c r="U30" s="105">
        <f t="shared" si="6"/>
        <v>90</v>
      </c>
      <c r="V30" s="105">
        <f t="shared" si="6"/>
        <v>3675</v>
      </c>
      <c r="W30" s="105">
        <f t="shared" si="6"/>
        <v>10967</v>
      </c>
      <c r="X30" s="105">
        <f t="shared" si="6"/>
        <v>14642</v>
      </c>
      <c r="Y30" s="105">
        <f t="shared" si="6"/>
        <v>153506</v>
      </c>
      <c r="Z30" s="105">
        <f t="shared" si="6"/>
        <v>17893</v>
      </c>
      <c r="AA30" s="105">
        <f t="shared" ref="AA30" si="7">SUM(AA10:AA29)</f>
        <v>22213</v>
      </c>
      <c r="AB30" s="105">
        <f t="shared" ref="AB30" si="8">SUM(AB10:AB29)</f>
        <v>40106</v>
      </c>
      <c r="AC30" s="1037" t="s">
        <v>381</v>
      </c>
      <c r="AD30" s="1037"/>
    </row>
    <row r="31" spans="1:30" ht="21" thickTop="1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</sheetData>
  <mergeCells count="79">
    <mergeCell ref="A10:B10"/>
    <mergeCell ref="AA8:AA9"/>
    <mergeCell ref="A1:AD1"/>
    <mergeCell ref="A2:AD2"/>
    <mergeCell ref="A3:AB3"/>
    <mergeCell ref="AC3:AD3"/>
    <mergeCell ref="C4:E4"/>
    <mergeCell ref="A4:B9"/>
    <mergeCell ref="C5:E5"/>
    <mergeCell ref="AC4:AD9"/>
    <mergeCell ref="T6:U6"/>
    <mergeCell ref="P6:Q6"/>
    <mergeCell ref="N6:O6"/>
    <mergeCell ref="L6:M6"/>
    <mergeCell ref="H6:I6"/>
    <mergeCell ref="F6:G6"/>
    <mergeCell ref="F4:U4"/>
    <mergeCell ref="Z4:AB5"/>
    <mergeCell ref="A22:B22"/>
    <mergeCell ref="AC22:AD22"/>
    <mergeCell ref="A11:B11"/>
    <mergeCell ref="AC11:AD11"/>
    <mergeCell ref="A12:B12"/>
    <mergeCell ref="AC12:AD12"/>
    <mergeCell ref="A13:B13"/>
    <mergeCell ref="AC13:AD13"/>
    <mergeCell ref="A14:A19"/>
    <mergeCell ref="AD14:AD19"/>
    <mergeCell ref="A20:B20"/>
    <mergeCell ref="A21:B21"/>
    <mergeCell ref="AC21:AD21"/>
    <mergeCell ref="AC20:AD20"/>
    <mergeCell ref="A23:B23"/>
    <mergeCell ref="AC23:AD23"/>
    <mergeCell ref="A24:B24"/>
    <mergeCell ref="AC24:AD24"/>
    <mergeCell ref="A25:B25"/>
    <mergeCell ref="AC25:AD25"/>
    <mergeCell ref="A29:B29"/>
    <mergeCell ref="AC29:AD29"/>
    <mergeCell ref="A30:B30"/>
    <mergeCell ref="AC30:AD30"/>
    <mergeCell ref="A26:B26"/>
    <mergeCell ref="AC26:AD26"/>
    <mergeCell ref="A27:B27"/>
    <mergeCell ref="AC27:AD27"/>
    <mergeCell ref="A28:B28"/>
    <mergeCell ref="AC28:AD28"/>
    <mergeCell ref="V4:X4"/>
    <mergeCell ref="V5:X5"/>
    <mergeCell ref="J6:K6"/>
    <mergeCell ref="F5:U5"/>
    <mergeCell ref="Z6:AB6"/>
    <mergeCell ref="V6:V7"/>
    <mergeCell ref="W6:W7"/>
    <mergeCell ref="X6:X7"/>
    <mergeCell ref="Y4:Y7"/>
    <mergeCell ref="F7:G7"/>
    <mergeCell ref="H7:I7"/>
    <mergeCell ref="J7:K7"/>
    <mergeCell ref="L7:M7"/>
    <mergeCell ref="N7:O7"/>
    <mergeCell ref="P7:Q7"/>
    <mergeCell ref="R6:S6"/>
    <mergeCell ref="AC10:AD10"/>
    <mergeCell ref="Z8:Z9"/>
    <mergeCell ref="AB8:AB9"/>
    <mergeCell ref="C6:C7"/>
    <mergeCell ref="D6:D7"/>
    <mergeCell ref="E6:E7"/>
    <mergeCell ref="C8:C9"/>
    <mergeCell ref="D8:D9"/>
    <mergeCell ref="E8:E9"/>
    <mergeCell ref="Y8:Y9"/>
    <mergeCell ref="T7:U7"/>
    <mergeCell ref="V8:V9"/>
    <mergeCell ref="W8:W9"/>
    <mergeCell ref="X8:X9"/>
    <mergeCell ref="R7:S7"/>
  </mergeCells>
  <printOptions horizontalCentered="1"/>
  <pageMargins left="0.2" right="0.2" top="0.75" bottom="0.25" header="0.3" footer="0.3"/>
  <pageSetup paperSize="9" scale="70" firstPageNumber="87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54"/>
  <sheetViews>
    <sheetView rightToLeft="1" view="pageBreakPreview" zoomScale="70" zoomScaleNormal="71" zoomScaleSheetLayoutView="70" workbookViewId="0">
      <selection activeCell="AD13" sqref="AD13"/>
    </sheetView>
  </sheetViews>
  <sheetFormatPr defaultRowHeight="20.25" x14ac:dyDescent="0.3"/>
  <cols>
    <col min="1" max="1" width="2" customWidth="1"/>
    <col min="2" max="2" width="6.4140625" customWidth="1"/>
    <col min="3" max="3" width="4.25" style="176" customWidth="1"/>
    <col min="4" max="4" width="4.4140625" style="176" customWidth="1"/>
    <col min="5" max="8" width="4.4140625" style="181" customWidth="1"/>
    <col min="9" max="10" width="4.4140625" style="176" customWidth="1"/>
    <col min="11" max="11" width="4.1640625" style="176" customWidth="1"/>
    <col min="12" max="12" width="4.4140625" style="176" customWidth="1"/>
    <col min="13" max="13" width="5.33203125" style="176" customWidth="1"/>
    <col min="14" max="14" width="3.6640625" style="168" customWidth="1"/>
    <col min="15" max="15" width="4.75" style="168" customWidth="1"/>
    <col min="16" max="19" width="4.5" style="168" customWidth="1"/>
    <col min="20" max="23" width="4.5" customWidth="1"/>
    <col min="24" max="25" width="5.25" customWidth="1"/>
    <col min="26" max="26" width="5.1640625" customWidth="1"/>
    <col min="27" max="27" width="10.08203125" customWidth="1"/>
    <col min="28" max="28" width="2.58203125" customWidth="1"/>
  </cols>
  <sheetData>
    <row r="1" spans="1:28" ht="30" customHeight="1" x14ac:dyDescent="0.3">
      <c r="A1" s="1049" t="s">
        <v>605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29.25" customHeight="1" x14ac:dyDescent="0.3">
      <c r="A2" s="1077" t="s">
        <v>606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</row>
    <row r="3" spans="1:28" ht="24" customHeight="1" thickBot="1" x14ac:dyDescent="0.35">
      <c r="A3" s="1066" t="s">
        <v>1218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066"/>
      <c r="AA3" s="1078" t="s">
        <v>671</v>
      </c>
      <c r="AB3" s="1078"/>
    </row>
    <row r="4" spans="1:28" ht="21" customHeight="1" thickTop="1" x14ac:dyDescent="0.3">
      <c r="A4" s="987" t="s">
        <v>0</v>
      </c>
      <c r="B4" s="987"/>
      <c r="C4" s="987" t="s">
        <v>607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 t="s">
        <v>93</v>
      </c>
      <c r="O4" s="987"/>
      <c r="P4" s="987"/>
      <c r="Q4" s="987"/>
      <c r="R4" s="987"/>
      <c r="S4" s="987"/>
      <c r="T4" s="987"/>
      <c r="U4" s="987"/>
      <c r="V4" s="987"/>
      <c r="W4" s="987"/>
      <c r="X4" s="987" t="s">
        <v>8</v>
      </c>
      <c r="Y4" s="987"/>
      <c r="Z4" s="987"/>
      <c r="AA4" s="987" t="s">
        <v>439</v>
      </c>
      <c r="AB4" s="987"/>
    </row>
    <row r="5" spans="1:28" ht="20.25" customHeight="1" x14ac:dyDescent="0.3">
      <c r="A5" s="988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 t="s">
        <v>440</v>
      </c>
      <c r="O5" s="988"/>
      <c r="P5" s="988"/>
      <c r="Q5" s="988"/>
      <c r="R5" s="988"/>
      <c r="S5" s="988"/>
      <c r="T5" s="988"/>
      <c r="U5" s="988"/>
      <c r="V5" s="988"/>
      <c r="W5" s="988"/>
      <c r="X5" s="988" t="s">
        <v>381</v>
      </c>
      <c r="Y5" s="988"/>
      <c r="Z5" s="988"/>
      <c r="AA5" s="988"/>
      <c r="AB5" s="988"/>
    </row>
    <row r="6" spans="1:28" ht="24.75" customHeight="1" x14ac:dyDescent="0.3">
      <c r="A6" s="988"/>
      <c r="B6" s="988"/>
      <c r="C6" s="988" t="s">
        <v>608</v>
      </c>
      <c r="D6" s="988"/>
      <c r="E6" s="1156" t="s">
        <v>611</v>
      </c>
      <c r="F6" s="1157"/>
      <c r="G6" s="988" t="s">
        <v>609</v>
      </c>
      <c r="H6" s="988"/>
      <c r="I6" s="988" t="s">
        <v>610</v>
      </c>
      <c r="J6" s="988"/>
      <c r="K6" s="988" t="s">
        <v>8</v>
      </c>
      <c r="L6" s="988"/>
      <c r="M6" s="988"/>
      <c r="N6" s="1150" t="s">
        <v>432</v>
      </c>
      <c r="O6" s="1150"/>
      <c r="P6" s="1150" t="s">
        <v>433</v>
      </c>
      <c r="Q6" s="1150"/>
      <c r="R6" s="1150" t="s">
        <v>434</v>
      </c>
      <c r="S6" s="1150"/>
      <c r="T6" s="1150" t="s">
        <v>435</v>
      </c>
      <c r="U6" s="1150"/>
      <c r="V6" s="1150" t="s">
        <v>436</v>
      </c>
      <c r="W6" s="1150"/>
      <c r="X6" s="988" t="s">
        <v>5</v>
      </c>
      <c r="Y6" s="988" t="s">
        <v>6</v>
      </c>
      <c r="Z6" s="988" t="s">
        <v>8</v>
      </c>
      <c r="AA6" s="988"/>
      <c r="AB6" s="988"/>
    </row>
    <row r="7" spans="1:28" ht="25.5" customHeight="1" x14ac:dyDescent="0.3">
      <c r="A7" s="988"/>
      <c r="B7" s="988"/>
      <c r="C7" s="187" t="s">
        <v>5</v>
      </c>
      <c r="D7" s="187" t="s">
        <v>6</v>
      </c>
      <c r="E7" s="318" t="s">
        <v>5</v>
      </c>
      <c r="F7" s="318" t="s">
        <v>6</v>
      </c>
      <c r="G7" s="318" t="s">
        <v>5</v>
      </c>
      <c r="H7" s="318" t="s">
        <v>6</v>
      </c>
      <c r="I7" s="187" t="s">
        <v>5</v>
      </c>
      <c r="J7" s="187" t="s">
        <v>6</v>
      </c>
      <c r="K7" s="187" t="s">
        <v>5</v>
      </c>
      <c r="L7" s="187" t="s">
        <v>6</v>
      </c>
      <c r="M7" s="187" t="s">
        <v>8</v>
      </c>
      <c r="N7" s="187" t="s">
        <v>5</v>
      </c>
      <c r="O7" s="187" t="s">
        <v>6</v>
      </c>
      <c r="P7" s="187" t="s">
        <v>5</v>
      </c>
      <c r="Q7" s="187" t="s">
        <v>6</v>
      </c>
      <c r="R7" s="187" t="s">
        <v>5</v>
      </c>
      <c r="S7" s="187" t="s">
        <v>6</v>
      </c>
      <c r="T7" s="187" t="s">
        <v>5</v>
      </c>
      <c r="U7" s="187" t="s">
        <v>6</v>
      </c>
      <c r="V7" s="187" t="s">
        <v>5</v>
      </c>
      <c r="W7" s="187" t="s">
        <v>6</v>
      </c>
      <c r="X7" s="988"/>
      <c r="Y7" s="988"/>
      <c r="Z7" s="988"/>
      <c r="AA7" s="988"/>
      <c r="AB7" s="988"/>
    </row>
    <row r="8" spans="1:28" ht="52.5" customHeight="1" thickBot="1" x14ac:dyDescent="0.35">
      <c r="A8" s="989"/>
      <c r="B8" s="989"/>
      <c r="C8" s="705" t="s">
        <v>9</v>
      </c>
      <c r="D8" s="705" t="s">
        <v>10</v>
      </c>
      <c r="E8" s="705" t="s">
        <v>9</v>
      </c>
      <c r="F8" s="705" t="s">
        <v>10</v>
      </c>
      <c r="G8" s="705" t="s">
        <v>9</v>
      </c>
      <c r="H8" s="705" t="s">
        <v>10</v>
      </c>
      <c r="I8" s="705" t="s">
        <v>9</v>
      </c>
      <c r="J8" s="705" t="s">
        <v>10</v>
      </c>
      <c r="K8" s="705" t="s">
        <v>9</v>
      </c>
      <c r="L8" s="705" t="s">
        <v>10</v>
      </c>
      <c r="M8" s="705" t="s">
        <v>12</v>
      </c>
      <c r="N8" s="705" t="s">
        <v>9</v>
      </c>
      <c r="O8" s="705" t="s">
        <v>10</v>
      </c>
      <c r="P8" s="705" t="s">
        <v>9</v>
      </c>
      <c r="Q8" s="705" t="s">
        <v>10</v>
      </c>
      <c r="R8" s="705" t="s">
        <v>9</v>
      </c>
      <c r="S8" s="705" t="s">
        <v>10</v>
      </c>
      <c r="T8" s="705" t="s">
        <v>9</v>
      </c>
      <c r="U8" s="705" t="s">
        <v>10</v>
      </c>
      <c r="V8" s="705" t="s">
        <v>9</v>
      </c>
      <c r="W8" s="705" t="s">
        <v>10</v>
      </c>
      <c r="X8" s="705" t="s">
        <v>9</v>
      </c>
      <c r="Y8" s="705" t="s">
        <v>10</v>
      </c>
      <c r="Z8" s="705" t="s">
        <v>12</v>
      </c>
      <c r="AA8" s="989"/>
      <c r="AB8" s="989"/>
    </row>
    <row r="9" spans="1:28" s="181" customFormat="1" ht="23.25" customHeight="1" x14ac:dyDescent="0.3">
      <c r="A9" s="1115" t="s">
        <v>575</v>
      </c>
      <c r="B9" s="1115"/>
      <c r="C9" s="103">
        <v>615</v>
      </c>
      <c r="D9" s="103">
        <v>406</v>
      </c>
      <c r="E9" s="103">
        <v>1548</v>
      </c>
      <c r="F9" s="103">
        <v>838</v>
      </c>
      <c r="G9" s="103">
        <v>1338</v>
      </c>
      <c r="H9" s="103">
        <v>795</v>
      </c>
      <c r="I9" s="103">
        <v>1269</v>
      </c>
      <c r="J9" s="103">
        <v>1533</v>
      </c>
      <c r="K9" s="103">
        <f>SUM(C9,E9,G9,I9)</f>
        <v>4770</v>
      </c>
      <c r="L9" s="103">
        <f>SUM(D9,F9,H9,J9)</f>
        <v>3572</v>
      </c>
      <c r="M9" s="103">
        <f>SUM(K9:L9)</f>
        <v>8342</v>
      </c>
      <c r="N9" s="103">
        <v>425</v>
      </c>
      <c r="O9" s="103">
        <v>306</v>
      </c>
      <c r="P9" s="103">
        <v>1725</v>
      </c>
      <c r="Q9" s="103">
        <v>1228</v>
      </c>
      <c r="R9" s="103">
        <v>1415</v>
      </c>
      <c r="S9" s="103">
        <v>973</v>
      </c>
      <c r="T9" s="103">
        <v>1001</v>
      </c>
      <c r="U9" s="103">
        <v>907</v>
      </c>
      <c r="V9" s="103">
        <v>204</v>
      </c>
      <c r="W9" s="103">
        <v>158</v>
      </c>
      <c r="X9" s="103">
        <v>4770</v>
      </c>
      <c r="Y9" s="103">
        <v>3572</v>
      </c>
      <c r="Z9" s="103">
        <v>8342</v>
      </c>
      <c r="AA9" s="991" t="s">
        <v>743</v>
      </c>
      <c r="AB9" s="991"/>
    </row>
    <row r="10" spans="1:28" ht="21.95" customHeight="1" x14ac:dyDescent="0.3">
      <c r="A10" s="1042" t="s">
        <v>14</v>
      </c>
      <c r="B10" s="1042"/>
      <c r="C10" s="103">
        <v>431</v>
      </c>
      <c r="D10" s="103">
        <v>479</v>
      </c>
      <c r="E10" s="103">
        <v>798</v>
      </c>
      <c r="F10" s="103">
        <v>758</v>
      </c>
      <c r="G10" s="103">
        <v>1111</v>
      </c>
      <c r="H10" s="103">
        <v>808</v>
      </c>
      <c r="I10" s="103">
        <v>852</v>
      </c>
      <c r="J10" s="103">
        <v>1141</v>
      </c>
      <c r="K10" s="103">
        <f t="shared" ref="K10:K28" si="0">SUM(C10,E10,G10,I10)</f>
        <v>3192</v>
      </c>
      <c r="L10" s="103">
        <f t="shared" ref="L10:L28" si="1">SUM(D10,F10,H10,J10)</f>
        <v>3186</v>
      </c>
      <c r="M10" s="103">
        <f t="shared" ref="M10:M28" si="2">SUM(K10:L10)</f>
        <v>6378</v>
      </c>
      <c r="N10" s="103">
        <v>365</v>
      </c>
      <c r="O10" s="103">
        <v>484</v>
      </c>
      <c r="P10" s="103">
        <v>1185</v>
      </c>
      <c r="Q10" s="103">
        <v>1242</v>
      </c>
      <c r="R10" s="103">
        <v>1029</v>
      </c>
      <c r="S10" s="103">
        <v>950</v>
      </c>
      <c r="T10" s="103">
        <v>513</v>
      </c>
      <c r="U10" s="103">
        <v>428</v>
      </c>
      <c r="V10" s="103">
        <v>100</v>
      </c>
      <c r="W10" s="103">
        <v>82</v>
      </c>
      <c r="X10" s="103">
        <v>3192</v>
      </c>
      <c r="Y10" s="103">
        <v>3186</v>
      </c>
      <c r="Z10" s="103">
        <v>6378</v>
      </c>
      <c r="AA10" s="996" t="s">
        <v>15</v>
      </c>
      <c r="AB10" s="996"/>
    </row>
    <row r="11" spans="1:28" ht="21.95" customHeight="1" x14ac:dyDescent="0.3">
      <c r="A11" s="1042" t="s">
        <v>16</v>
      </c>
      <c r="B11" s="1042"/>
      <c r="C11" s="124">
        <v>410</v>
      </c>
      <c r="D11" s="124">
        <v>501</v>
      </c>
      <c r="E11" s="124">
        <v>456</v>
      </c>
      <c r="F11" s="124">
        <v>601</v>
      </c>
      <c r="G11" s="124">
        <v>448</v>
      </c>
      <c r="H11" s="124">
        <v>518</v>
      </c>
      <c r="I11" s="124">
        <v>637</v>
      </c>
      <c r="J11" s="124">
        <v>1329</v>
      </c>
      <c r="K11" s="103">
        <f t="shared" si="0"/>
        <v>1951</v>
      </c>
      <c r="L11" s="103">
        <f t="shared" si="1"/>
        <v>2949</v>
      </c>
      <c r="M11" s="103">
        <f t="shared" si="2"/>
        <v>4900</v>
      </c>
      <c r="N11" s="103">
        <v>311</v>
      </c>
      <c r="O11" s="103">
        <v>475</v>
      </c>
      <c r="P11" s="103">
        <v>609</v>
      </c>
      <c r="Q11" s="103">
        <v>874</v>
      </c>
      <c r="R11" s="103">
        <v>522</v>
      </c>
      <c r="S11" s="103">
        <v>911</v>
      </c>
      <c r="T11" s="103">
        <v>398</v>
      </c>
      <c r="U11" s="103">
        <v>566</v>
      </c>
      <c r="V11" s="103">
        <v>111</v>
      </c>
      <c r="W11" s="103">
        <v>123</v>
      </c>
      <c r="X11" s="124">
        <v>1951</v>
      </c>
      <c r="Y11" s="124">
        <v>2949</v>
      </c>
      <c r="Z11" s="124">
        <v>4900</v>
      </c>
      <c r="AA11" s="996" t="s">
        <v>17</v>
      </c>
      <c r="AB11" s="996"/>
    </row>
    <row r="12" spans="1:28" ht="21.95" customHeight="1" x14ac:dyDescent="0.3">
      <c r="A12" s="1042" t="s">
        <v>18</v>
      </c>
      <c r="B12" s="1042"/>
      <c r="C12" s="124">
        <v>1222</v>
      </c>
      <c r="D12" s="124">
        <v>1006</v>
      </c>
      <c r="E12" s="124">
        <v>1120</v>
      </c>
      <c r="F12" s="124">
        <v>1086</v>
      </c>
      <c r="G12" s="124">
        <v>1378</v>
      </c>
      <c r="H12" s="124">
        <v>1118</v>
      </c>
      <c r="I12" s="124">
        <v>1671</v>
      </c>
      <c r="J12" s="124">
        <v>2459</v>
      </c>
      <c r="K12" s="103">
        <f t="shared" si="0"/>
        <v>5391</v>
      </c>
      <c r="L12" s="103">
        <f t="shared" si="1"/>
        <v>5669</v>
      </c>
      <c r="M12" s="103">
        <f t="shared" si="2"/>
        <v>11060</v>
      </c>
      <c r="N12" s="103">
        <v>632</v>
      </c>
      <c r="O12" s="103">
        <v>669</v>
      </c>
      <c r="P12" s="103">
        <v>1979</v>
      </c>
      <c r="Q12" s="103">
        <v>2202</v>
      </c>
      <c r="R12" s="103">
        <v>1565</v>
      </c>
      <c r="S12" s="103">
        <v>1813</v>
      </c>
      <c r="T12" s="103">
        <v>1017</v>
      </c>
      <c r="U12" s="103">
        <v>866</v>
      </c>
      <c r="V12" s="103">
        <v>198</v>
      </c>
      <c r="W12" s="103">
        <v>119</v>
      </c>
      <c r="X12" s="124">
        <v>5391</v>
      </c>
      <c r="Y12" s="124">
        <v>5669</v>
      </c>
      <c r="Z12" s="124">
        <v>11060</v>
      </c>
      <c r="AA12" s="996" t="s">
        <v>19</v>
      </c>
      <c r="AB12" s="996"/>
    </row>
    <row r="13" spans="1:28" ht="21.95" customHeight="1" x14ac:dyDescent="0.3">
      <c r="A13" s="997" t="s">
        <v>20</v>
      </c>
      <c r="B13" s="317" t="s">
        <v>399</v>
      </c>
      <c r="C13" s="124">
        <v>343</v>
      </c>
      <c r="D13" s="124">
        <v>619</v>
      </c>
      <c r="E13" s="124">
        <v>376</v>
      </c>
      <c r="F13" s="124">
        <v>843</v>
      </c>
      <c r="G13" s="124">
        <v>694</v>
      </c>
      <c r="H13" s="124">
        <v>1332</v>
      </c>
      <c r="I13" s="124">
        <v>740</v>
      </c>
      <c r="J13" s="124">
        <v>2490</v>
      </c>
      <c r="K13" s="103">
        <f t="shared" si="0"/>
        <v>2153</v>
      </c>
      <c r="L13" s="103">
        <f t="shared" si="1"/>
        <v>5284</v>
      </c>
      <c r="M13" s="103">
        <f t="shared" si="2"/>
        <v>7437</v>
      </c>
      <c r="N13" s="103">
        <v>165</v>
      </c>
      <c r="O13" s="103">
        <v>380</v>
      </c>
      <c r="P13" s="103">
        <v>654</v>
      </c>
      <c r="Q13" s="103">
        <v>1770</v>
      </c>
      <c r="R13" s="103">
        <v>679</v>
      </c>
      <c r="S13" s="103">
        <v>1802</v>
      </c>
      <c r="T13" s="103">
        <v>523</v>
      </c>
      <c r="U13" s="103">
        <v>1146</v>
      </c>
      <c r="V13" s="103">
        <v>132</v>
      </c>
      <c r="W13" s="103">
        <v>186</v>
      </c>
      <c r="X13" s="124">
        <v>2153</v>
      </c>
      <c r="Y13" s="124">
        <v>5284</v>
      </c>
      <c r="Z13" s="124">
        <v>7437</v>
      </c>
      <c r="AA13" s="316" t="s">
        <v>43</v>
      </c>
      <c r="AB13" s="1000" t="s">
        <v>380</v>
      </c>
    </row>
    <row r="14" spans="1:28" ht="21.95" customHeight="1" x14ac:dyDescent="0.3">
      <c r="A14" s="998"/>
      <c r="B14" s="317" t="s">
        <v>400</v>
      </c>
      <c r="C14" s="124">
        <v>593</v>
      </c>
      <c r="D14" s="124">
        <v>741</v>
      </c>
      <c r="E14" s="124">
        <v>484</v>
      </c>
      <c r="F14" s="124">
        <v>830</v>
      </c>
      <c r="G14" s="124">
        <v>893</v>
      </c>
      <c r="H14" s="124">
        <v>1330</v>
      </c>
      <c r="I14" s="124">
        <v>685</v>
      </c>
      <c r="J14" s="124">
        <v>2568</v>
      </c>
      <c r="K14" s="103">
        <f t="shared" si="0"/>
        <v>2655</v>
      </c>
      <c r="L14" s="103">
        <f t="shared" si="1"/>
        <v>5469</v>
      </c>
      <c r="M14" s="103">
        <f t="shared" si="2"/>
        <v>8124</v>
      </c>
      <c r="N14" s="103">
        <v>320</v>
      </c>
      <c r="O14" s="103">
        <v>539</v>
      </c>
      <c r="P14" s="103">
        <v>839</v>
      </c>
      <c r="Q14" s="103">
        <v>1897</v>
      </c>
      <c r="R14" s="103">
        <v>886</v>
      </c>
      <c r="S14" s="103">
        <v>1878</v>
      </c>
      <c r="T14" s="103">
        <v>521</v>
      </c>
      <c r="U14" s="103">
        <v>1030</v>
      </c>
      <c r="V14" s="103">
        <v>89</v>
      </c>
      <c r="W14" s="103">
        <v>125</v>
      </c>
      <c r="X14" s="124">
        <v>2655</v>
      </c>
      <c r="Y14" s="124">
        <v>5469</v>
      </c>
      <c r="Z14" s="124">
        <v>8124</v>
      </c>
      <c r="AA14" s="316" t="s">
        <v>44</v>
      </c>
      <c r="AB14" s="1001"/>
    </row>
    <row r="15" spans="1:28" ht="21.95" customHeight="1" x14ac:dyDescent="0.3">
      <c r="A15" s="998"/>
      <c r="B15" s="317" t="s">
        <v>401</v>
      </c>
      <c r="C15" s="124">
        <v>294</v>
      </c>
      <c r="D15" s="124">
        <v>463</v>
      </c>
      <c r="E15" s="124">
        <v>423</v>
      </c>
      <c r="F15" s="124">
        <v>630</v>
      </c>
      <c r="G15" s="124">
        <v>756</v>
      </c>
      <c r="H15" s="124">
        <v>675</v>
      </c>
      <c r="I15" s="124">
        <v>383</v>
      </c>
      <c r="J15" s="124">
        <v>867</v>
      </c>
      <c r="K15" s="103">
        <f t="shared" si="0"/>
        <v>1856</v>
      </c>
      <c r="L15" s="103">
        <f t="shared" si="1"/>
        <v>2635</v>
      </c>
      <c r="M15" s="103">
        <f t="shared" si="2"/>
        <v>4491</v>
      </c>
      <c r="N15" s="103">
        <v>232</v>
      </c>
      <c r="O15" s="103">
        <v>430</v>
      </c>
      <c r="P15" s="103">
        <v>647</v>
      </c>
      <c r="Q15" s="103">
        <v>1058</v>
      </c>
      <c r="R15" s="103">
        <v>621</v>
      </c>
      <c r="S15" s="103">
        <v>806</v>
      </c>
      <c r="T15" s="103">
        <v>327</v>
      </c>
      <c r="U15" s="103">
        <v>319</v>
      </c>
      <c r="V15" s="103">
        <v>29</v>
      </c>
      <c r="W15" s="103">
        <v>22</v>
      </c>
      <c r="X15" s="124">
        <v>1856</v>
      </c>
      <c r="Y15" s="124">
        <v>2635</v>
      </c>
      <c r="Z15" s="124">
        <v>4491</v>
      </c>
      <c r="AA15" s="316" t="s">
        <v>45</v>
      </c>
      <c r="AB15" s="1001"/>
    </row>
    <row r="16" spans="1:28" ht="21.95" customHeight="1" x14ac:dyDescent="0.3">
      <c r="A16" s="998"/>
      <c r="B16" s="317" t="s">
        <v>382</v>
      </c>
      <c r="C16" s="124">
        <v>403</v>
      </c>
      <c r="D16" s="124">
        <v>568</v>
      </c>
      <c r="E16" s="124">
        <v>620</v>
      </c>
      <c r="F16" s="124">
        <v>1082</v>
      </c>
      <c r="G16" s="124">
        <v>602</v>
      </c>
      <c r="H16" s="124">
        <v>995</v>
      </c>
      <c r="I16" s="124">
        <v>489</v>
      </c>
      <c r="J16" s="124">
        <v>1993</v>
      </c>
      <c r="K16" s="103">
        <f t="shared" si="0"/>
        <v>2114</v>
      </c>
      <c r="L16" s="103">
        <f t="shared" si="1"/>
        <v>4638</v>
      </c>
      <c r="M16" s="103">
        <f t="shared" si="2"/>
        <v>6752</v>
      </c>
      <c r="N16" s="103">
        <v>426</v>
      </c>
      <c r="O16" s="103">
        <v>568</v>
      </c>
      <c r="P16" s="103">
        <v>660</v>
      </c>
      <c r="Q16" s="103">
        <v>1467</v>
      </c>
      <c r="R16" s="103">
        <v>616</v>
      </c>
      <c r="S16" s="103">
        <v>1399</v>
      </c>
      <c r="T16" s="103">
        <v>314</v>
      </c>
      <c r="U16" s="103">
        <v>910</v>
      </c>
      <c r="V16" s="103">
        <v>98</v>
      </c>
      <c r="W16" s="103">
        <v>294</v>
      </c>
      <c r="X16" s="124">
        <v>2114</v>
      </c>
      <c r="Y16" s="124">
        <v>4638</v>
      </c>
      <c r="Z16" s="124">
        <v>6752</v>
      </c>
      <c r="AA16" s="316" t="s">
        <v>46</v>
      </c>
      <c r="AB16" s="1001"/>
    </row>
    <row r="17" spans="1:28" ht="21.95" customHeight="1" x14ac:dyDescent="0.3">
      <c r="A17" s="998"/>
      <c r="B17" s="317" t="s">
        <v>383</v>
      </c>
      <c r="C17" s="124">
        <v>597</v>
      </c>
      <c r="D17" s="124">
        <v>722</v>
      </c>
      <c r="E17" s="124">
        <v>487</v>
      </c>
      <c r="F17" s="124">
        <v>1038</v>
      </c>
      <c r="G17" s="124">
        <v>711</v>
      </c>
      <c r="H17" s="124">
        <v>1306</v>
      </c>
      <c r="I17" s="124">
        <v>724</v>
      </c>
      <c r="J17" s="124">
        <v>2621</v>
      </c>
      <c r="K17" s="103">
        <f t="shared" si="0"/>
        <v>2519</v>
      </c>
      <c r="L17" s="103">
        <f t="shared" si="1"/>
        <v>5687</v>
      </c>
      <c r="M17" s="103">
        <f t="shared" si="2"/>
        <v>8206</v>
      </c>
      <c r="N17" s="103">
        <v>349</v>
      </c>
      <c r="O17" s="103">
        <v>453</v>
      </c>
      <c r="P17" s="103">
        <v>866</v>
      </c>
      <c r="Q17" s="103">
        <v>1981</v>
      </c>
      <c r="R17" s="103">
        <v>682</v>
      </c>
      <c r="S17" s="103">
        <v>1969</v>
      </c>
      <c r="T17" s="103">
        <v>511</v>
      </c>
      <c r="U17" s="103">
        <v>1111</v>
      </c>
      <c r="V17" s="103">
        <v>111</v>
      </c>
      <c r="W17" s="103">
        <v>173</v>
      </c>
      <c r="X17" s="124">
        <v>2519</v>
      </c>
      <c r="Y17" s="124">
        <v>5687</v>
      </c>
      <c r="Z17" s="124">
        <v>8206</v>
      </c>
      <c r="AA17" s="316" t="s">
        <v>47</v>
      </c>
      <c r="AB17" s="1001"/>
    </row>
    <row r="18" spans="1:28" ht="21.95" customHeight="1" x14ac:dyDescent="0.3">
      <c r="A18" s="999"/>
      <c r="B18" s="317" t="s">
        <v>384</v>
      </c>
      <c r="C18" s="124">
        <v>375</v>
      </c>
      <c r="D18" s="124">
        <v>422</v>
      </c>
      <c r="E18" s="124">
        <v>406</v>
      </c>
      <c r="F18" s="124">
        <v>647</v>
      </c>
      <c r="G18" s="124">
        <v>716</v>
      </c>
      <c r="H18" s="124">
        <v>759</v>
      </c>
      <c r="I18" s="124">
        <v>548</v>
      </c>
      <c r="J18" s="124">
        <v>1543</v>
      </c>
      <c r="K18" s="103">
        <f t="shared" si="0"/>
        <v>2045</v>
      </c>
      <c r="L18" s="103">
        <f t="shared" si="1"/>
        <v>3371</v>
      </c>
      <c r="M18" s="103">
        <f t="shared" si="2"/>
        <v>5416</v>
      </c>
      <c r="N18" s="103">
        <v>216</v>
      </c>
      <c r="O18" s="103">
        <v>322</v>
      </c>
      <c r="P18" s="103">
        <v>676</v>
      </c>
      <c r="Q18" s="103">
        <v>1178</v>
      </c>
      <c r="R18" s="103">
        <v>611</v>
      </c>
      <c r="S18" s="103">
        <v>1128</v>
      </c>
      <c r="T18" s="103">
        <v>448</v>
      </c>
      <c r="U18" s="103">
        <v>644</v>
      </c>
      <c r="V18" s="103">
        <v>94</v>
      </c>
      <c r="W18" s="103">
        <v>99</v>
      </c>
      <c r="X18" s="124">
        <v>2045</v>
      </c>
      <c r="Y18" s="124">
        <v>3371</v>
      </c>
      <c r="Z18" s="124">
        <v>5416</v>
      </c>
      <c r="AA18" s="316" t="s">
        <v>48</v>
      </c>
      <c r="AB18" s="1002"/>
    </row>
    <row r="19" spans="1:28" ht="21.95" customHeight="1" x14ac:dyDescent="0.3">
      <c r="A19" s="995" t="s">
        <v>397</v>
      </c>
      <c r="B19" s="995"/>
      <c r="C19" s="124">
        <v>785</v>
      </c>
      <c r="D19" s="124">
        <v>578</v>
      </c>
      <c r="E19" s="124">
        <v>1887</v>
      </c>
      <c r="F19" s="124">
        <v>868</v>
      </c>
      <c r="G19" s="124">
        <v>1564</v>
      </c>
      <c r="H19" s="124">
        <v>612</v>
      </c>
      <c r="I19" s="124">
        <v>1315</v>
      </c>
      <c r="J19" s="124">
        <v>1167</v>
      </c>
      <c r="K19" s="103">
        <f t="shared" si="0"/>
        <v>5551</v>
      </c>
      <c r="L19" s="103">
        <f t="shared" si="1"/>
        <v>3225</v>
      </c>
      <c r="M19" s="103">
        <f t="shared" si="2"/>
        <v>8776</v>
      </c>
      <c r="N19" s="103">
        <v>605</v>
      </c>
      <c r="O19" s="103">
        <v>529</v>
      </c>
      <c r="P19" s="103">
        <v>2153</v>
      </c>
      <c r="Q19" s="103">
        <v>1382</v>
      </c>
      <c r="R19" s="103">
        <v>1792</v>
      </c>
      <c r="S19" s="103">
        <v>847</v>
      </c>
      <c r="T19" s="103">
        <v>817</v>
      </c>
      <c r="U19" s="103">
        <v>359</v>
      </c>
      <c r="V19" s="103">
        <v>184</v>
      </c>
      <c r="W19" s="103">
        <v>108</v>
      </c>
      <c r="X19" s="124">
        <v>5551</v>
      </c>
      <c r="Y19" s="124">
        <v>3225</v>
      </c>
      <c r="Z19" s="124">
        <v>8776</v>
      </c>
      <c r="AA19" s="996" t="s">
        <v>438</v>
      </c>
      <c r="AB19" s="996"/>
    </row>
    <row r="20" spans="1:28" ht="21.95" customHeight="1" x14ac:dyDescent="0.3">
      <c r="A20" s="1042" t="s">
        <v>22</v>
      </c>
      <c r="B20" s="1042"/>
      <c r="C20" s="124">
        <v>1000</v>
      </c>
      <c r="D20" s="124">
        <v>923</v>
      </c>
      <c r="E20" s="124">
        <v>1110</v>
      </c>
      <c r="F20" s="124">
        <v>1073</v>
      </c>
      <c r="G20" s="124">
        <v>1488</v>
      </c>
      <c r="H20" s="124">
        <v>1416</v>
      </c>
      <c r="I20" s="124">
        <v>1996</v>
      </c>
      <c r="J20" s="124">
        <v>2672</v>
      </c>
      <c r="K20" s="103">
        <f t="shared" si="0"/>
        <v>5594</v>
      </c>
      <c r="L20" s="103">
        <f t="shared" si="1"/>
        <v>6084</v>
      </c>
      <c r="M20" s="103">
        <f t="shared" si="2"/>
        <v>11678</v>
      </c>
      <c r="N20" s="103">
        <v>852</v>
      </c>
      <c r="O20" s="103">
        <v>869</v>
      </c>
      <c r="P20" s="103">
        <v>1870</v>
      </c>
      <c r="Q20" s="103">
        <v>2195</v>
      </c>
      <c r="R20" s="103">
        <v>1616</v>
      </c>
      <c r="S20" s="103">
        <v>1930</v>
      </c>
      <c r="T20" s="103">
        <v>1111</v>
      </c>
      <c r="U20" s="103">
        <v>960</v>
      </c>
      <c r="V20" s="103">
        <v>145</v>
      </c>
      <c r="W20" s="103">
        <v>130</v>
      </c>
      <c r="X20" s="124">
        <v>5594</v>
      </c>
      <c r="Y20" s="124">
        <v>6084</v>
      </c>
      <c r="Z20" s="124">
        <v>11678</v>
      </c>
      <c r="AA20" s="996" t="s">
        <v>49</v>
      </c>
      <c r="AB20" s="996"/>
    </row>
    <row r="21" spans="1:28" ht="21.95" customHeight="1" x14ac:dyDescent="0.3">
      <c r="A21" s="1042" t="s">
        <v>23</v>
      </c>
      <c r="B21" s="1042"/>
      <c r="C21" s="124">
        <v>525</v>
      </c>
      <c r="D21" s="124">
        <v>521</v>
      </c>
      <c r="E21" s="124">
        <v>656</v>
      </c>
      <c r="F21" s="124">
        <v>621</v>
      </c>
      <c r="G21" s="124">
        <v>1099</v>
      </c>
      <c r="H21" s="124">
        <v>901</v>
      </c>
      <c r="I21" s="124">
        <v>957</v>
      </c>
      <c r="J21" s="124">
        <v>1694</v>
      </c>
      <c r="K21" s="103">
        <f t="shared" si="0"/>
        <v>3237</v>
      </c>
      <c r="L21" s="103">
        <f t="shared" si="1"/>
        <v>3737</v>
      </c>
      <c r="M21" s="103">
        <f t="shared" si="2"/>
        <v>6974</v>
      </c>
      <c r="N21" s="103">
        <v>394</v>
      </c>
      <c r="O21" s="103">
        <v>431</v>
      </c>
      <c r="P21" s="103">
        <v>1035</v>
      </c>
      <c r="Q21" s="103">
        <v>1146</v>
      </c>
      <c r="R21" s="103">
        <v>1085</v>
      </c>
      <c r="S21" s="103">
        <v>1523</v>
      </c>
      <c r="T21" s="103">
        <v>632</v>
      </c>
      <c r="U21" s="103">
        <v>577</v>
      </c>
      <c r="V21" s="103">
        <v>91</v>
      </c>
      <c r="W21" s="103">
        <v>60</v>
      </c>
      <c r="X21" s="124">
        <v>3237</v>
      </c>
      <c r="Y21" s="124">
        <v>3737</v>
      </c>
      <c r="Z21" s="124">
        <v>6974</v>
      </c>
      <c r="AA21" s="996" t="s">
        <v>24</v>
      </c>
      <c r="AB21" s="996"/>
    </row>
    <row r="22" spans="1:28" ht="21.95" customHeight="1" x14ac:dyDescent="0.3">
      <c r="A22" s="1042" t="s">
        <v>25</v>
      </c>
      <c r="B22" s="1042"/>
      <c r="C22" s="124">
        <v>591</v>
      </c>
      <c r="D22" s="124">
        <v>698</v>
      </c>
      <c r="E22" s="124">
        <v>858</v>
      </c>
      <c r="F22" s="124">
        <v>950</v>
      </c>
      <c r="G22" s="124">
        <v>907</v>
      </c>
      <c r="H22" s="124">
        <v>1327</v>
      </c>
      <c r="I22" s="124">
        <v>896</v>
      </c>
      <c r="J22" s="124">
        <v>1924</v>
      </c>
      <c r="K22" s="103">
        <f t="shared" si="0"/>
        <v>3252</v>
      </c>
      <c r="L22" s="103">
        <f t="shared" si="1"/>
        <v>4899</v>
      </c>
      <c r="M22" s="103">
        <f t="shared" si="2"/>
        <v>8151</v>
      </c>
      <c r="N22" s="103">
        <v>373</v>
      </c>
      <c r="O22" s="103">
        <v>544</v>
      </c>
      <c r="P22" s="103">
        <v>1132</v>
      </c>
      <c r="Q22" s="103">
        <v>1824</v>
      </c>
      <c r="R22" s="103">
        <v>1022</v>
      </c>
      <c r="S22" s="103">
        <v>1746</v>
      </c>
      <c r="T22" s="103">
        <v>609</v>
      </c>
      <c r="U22" s="103">
        <v>676</v>
      </c>
      <c r="V22" s="103">
        <v>116</v>
      </c>
      <c r="W22" s="103">
        <v>109</v>
      </c>
      <c r="X22" s="124">
        <v>3252</v>
      </c>
      <c r="Y22" s="124">
        <v>4899</v>
      </c>
      <c r="Z22" s="124">
        <v>8151</v>
      </c>
      <c r="AA22" s="996" t="s">
        <v>50</v>
      </c>
      <c r="AB22" s="996"/>
    </row>
    <row r="23" spans="1:28" ht="21.95" customHeight="1" x14ac:dyDescent="0.3">
      <c r="A23" s="1042" t="s">
        <v>64</v>
      </c>
      <c r="B23" s="1042"/>
      <c r="C23" s="124">
        <v>580</v>
      </c>
      <c r="D23" s="124">
        <v>466</v>
      </c>
      <c r="E23" s="124">
        <v>641</v>
      </c>
      <c r="F23" s="124">
        <v>812</v>
      </c>
      <c r="G23" s="124">
        <v>1246</v>
      </c>
      <c r="H23" s="124">
        <v>1377</v>
      </c>
      <c r="I23" s="124">
        <v>1074</v>
      </c>
      <c r="J23" s="124">
        <v>1534</v>
      </c>
      <c r="K23" s="103">
        <f t="shared" si="0"/>
        <v>3541</v>
      </c>
      <c r="L23" s="103">
        <f t="shared" si="1"/>
        <v>4189</v>
      </c>
      <c r="M23" s="103">
        <f t="shared" si="2"/>
        <v>7730</v>
      </c>
      <c r="N23" s="103">
        <v>399</v>
      </c>
      <c r="O23" s="103">
        <v>385</v>
      </c>
      <c r="P23" s="103">
        <v>1387</v>
      </c>
      <c r="Q23" s="103">
        <v>2003</v>
      </c>
      <c r="R23" s="103">
        <v>1233</v>
      </c>
      <c r="S23" s="103">
        <v>1342</v>
      </c>
      <c r="T23" s="103">
        <v>458</v>
      </c>
      <c r="U23" s="103">
        <v>403</v>
      </c>
      <c r="V23" s="103">
        <v>64</v>
      </c>
      <c r="W23" s="103">
        <v>56</v>
      </c>
      <c r="X23" s="124">
        <v>3541</v>
      </c>
      <c r="Y23" s="124">
        <v>4189</v>
      </c>
      <c r="Z23" s="124">
        <v>7730</v>
      </c>
      <c r="AA23" s="996" t="s">
        <v>51</v>
      </c>
      <c r="AB23" s="996"/>
    </row>
    <row r="24" spans="1:28" ht="21.95" customHeight="1" x14ac:dyDescent="0.3">
      <c r="A24" s="1042" t="s">
        <v>27</v>
      </c>
      <c r="B24" s="1042"/>
      <c r="C24" s="124">
        <v>406</v>
      </c>
      <c r="D24" s="124">
        <v>407</v>
      </c>
      <c r="E24" s="124">
        <v>293</v>
      </c>
      <c r="F24" s="124">
        <v>299</v>
      </c>
      <c r="G24" s="124">
        <v>400</v>
      </c>
      <c r="H24" s="124">
        <v>266</v>
      </c>
      <c r="I24" s="124">
        <v>261</v>
      </c>
      <c r="J24" s="124">
        <v>492</v>
      </c>
      <c r="K24" s="103">
        <f t="shared" si="0"/>
        <v>1360</v>
      </c>
      <c r="L24" s="103">
        <f t="shared" si="1"/>
        <v>1464</v>
      </c>
      <c r="M24" s="103">
        <f t="shared" si="2"/>
        <v>2824</v>
      </c>
      <c r="N24" s="103">
        <v>314</v>
      </c>
      <c r="O24" s="103">
        <v>353</v>
      </c>
      <c r="P24" s="103">
        <v>479</v>
      </c>
      <c r="Q24" s="103">
        <v>538</v>
      </c>
      <c r="R24" s="103">
        <v>349</v>
      </c>
      <c r="S24" s="103">
        <v>418</v>
      </c>
      <c r="T24" s="103">
        <v>191</v>
      </c>
      <c r="U24" s="103">
        <v>135</v>
      </c>
      <c r="V24" s="103">
        <v>27</v>
      </c>
      <c r="W24" s="103">
        <v>20</v>
      </c>
      <c r="X24" s="124">
        <v>1360</v>
      </c>
      <c r="Y24" s="124">
        <v>1464</v>
      </c>
      <c r="Z24" s="124">
        <v>2824</v>
      </c>
      <c r="AA24" s="996" t="s">
        <v>28</v>
      </c>
      <c r="AB24" s="996"/>
    </row>
    <row r="25" spans="1:28" ht="21.95" customHeight="1" x14ac:dyDescent="0.3">
      <c r="A25" s="1042" t="s">
        <v>29</v>
      </c>
      <c r="B25" s="1042"/>
      <c r="C25" s="124">
        <v>495</v>
      </c>
      <c r="D25" s="124">
        <v>476</v>
      </c>
      <c r="E25" s="124">
        <v>641</v>
      </c>
      <c r="F25" s="124">
        <v>727</v>
      </c>
      <c r="G25" s="124">
        <v>819</v>
      </c>
      <c r="H25" s="124">
        <v>784</v>
      </c>
      <c r="I25" s="124">
        <v>954</v>
      </c>
      <c r="J25" s="124">
        <v>1532</v>
      </c>
      <c r="K25" s="103">
        <f t="shared" si="0"/>
        <v>2909</v>
      </c>
      <c r="L25" s="103">
        <f t="shared" si="1"/>
        <v>3519</v>
      </c>
      <c r="M25" s="103">
        <f t="shared" si="2"/>
        <v>6428</v>
      </c>
      <c r="N25" s="103">
        <v>358</v>
      </c>
      <c r="O25" s="103">
        <v>416</v>
      </c>
      <c r="P25" s="103">
        <v>924</v>
      </c>
      <c r="Q25" s="103">
        <v>1301</v>
      </c>
      <c r="R25" s="103">
        <v>918</v>
      </c>
      <c r="S25" s="103">
        <v>1248</v>
      </c>
      <c r="T25" s="103">
        <v>612</v>
      </c>
      <c r="U25" s="103">
        <v>468</v>
      </c>
      <c r="V25" s="103">
        <v>97</v>
      </c>
      <c r="W25" s="103">
        <v>86</v>
      </c>
      <c r="X25" s="124">
        <v>2909</v>
      </c>
      <c r="Y25" s="124">
        <v>3519</v>
      </c>
      <c r="Z25" s="124">
        <v>6428</v>
      </c>
      <c r="AA25" s="996" t="s">
        <v>30</v>
      </c>
      <c r="AB25" s="996"/>
    </row>
    <row r="26" spans="1:28" ht="21.95" customHeight="1" x14ac:dyDescent="0.3">
      <c r="A26" s="1042" t="s">
        <v>31</v>
      </c>
      <c r="B26" s="1042"/>
      <c r="C26" s="124">
        <v>952</v>
      </c>
      <c r="D26" s="124">
        <v>1129</v>
      </c>
      <c r="E26" s="124">
        <v>1384</v>
      </c>
      <c r="F26" s="124">
        <v>1242</v>
      </c>
      <c r="G26" s="124">
        <v>1890</v>
      </c>
      <c r="H26" s="124">
        <v>1500</v>
      </c>
      <c r="I26" s="124">
        <v>1638</v>
      </c>
      <c r="J26" s="124">
        <v>1479</v>
      </c>
      <c r="K26" s="103">
        <f t="shared" si="0"/>
        <v>5864</v>
      </c>
      <c r="L26" s="103">
        <f t="shared" si="1"/>
        <v>5350</v>
      </c>
      <c r="M26" s="103">
        <f t="shared" si="2"/>
        <v>11214</v>
      </c>
      <c r="N26" s="103">
        <v>874</v>
      </c>
      <c r="O26" s="103">
        <v>979</v>
      </c>
      <c r="P26" s="103">
        <v>2096</v>
      </c>
      <c r="Q26" s="103">
        <v>2145</v>
      </c>
      <c r="R26" s="103">
        <v>1870</v>
      </c>
      <c r="S26" s="103">
        <v>1631</v>
      </c>
      <c r="T26" s="103">
        <v>913</v>
      </c>
      <c r="U26" s="103">
        <v>516</v>
      </c>
      <c r="V26" s="103">
        <v>111</v>
      </c>
      <c r="W26" s="103">
        <v>79</v>
      </c>
      <c r="X26" s="124">
        <v>5864</v>
      </c>
      <c r="Y26" s="124">
        <v>5350</v>
      </c>
      <c r="Z26" s="124">
        <v>11214</v>
      </c>
      <c r="AA26" s="996" t="s">
        <v>32</v>
      </c>
      <c r="AB26" s="996"/>
    </row>
    <row r="27" spans="1:28" ht="21.95" customHeight="1" x14ac:dyDescent="0.3">
      <c r="A27" s="1042" t="s">
        <v>33</v>
      </c>
      <c r="B27" s="1042"/>
      <c r="C27" s="124">
        <v>362</v>
      </c>
      <c r="D27" s="124">
        <v>355</v>
      </c>
      <c r="E27" s="124">
        <v>445</v>
      </c>
      <c r="F27" s="124">
        <v>467</v>
      </c>
      <c r="G27" s="124">
        <v>596</v>
      </c>
      <c r="H27" s="124">
        <v>439</v>
      </c>
      <c r="I27" s="124">
        <v>536</v>
      </c>
      <c r="J27" s="124">
        <v>600</v>
      </c>
      <c r="K27" s="103">
        <f t="shared" si="0"/>
        <v>1939</v>
      </c>
      <c r="L27" s="103">
        <f t="shared" si="1"/>
        <v>1861</v>
      </c>
      <c r="M27" s="103">
        <f t="shared" si="2"/>
        <v>3800</v>
      </c>
      <c r="N27" s="103">
        <v>271</v>
      </c>
      <c r="O27" s="103">
        <v>343</v>
      </c>
      <c r="P27" s="103">
        <v>578</v>
      </c>
      <c r="Q27" s="103">
        <v>691</v>
      </c>
      <c r="R27" s="103">
        <v>589</v>
      </c>
      <c r="S27" s="103">
        <v>521</v>
      </c>
      <c r="T27" s="103">
        <v>325</v>
      </c>
      <c r="U27" s="103">
        <v>229</v>
      </c>
      <c r="V27" s="103">
        <v>176</v>
      </c>
      <c r="W27" s="103">
        <v>77</v>
      </c>
      <c r="X27" s="124">
        <v>1939</v>
      </c>
      <c r="Y27" s="124">
        <v>1861</v>
      </c>
      <c r="Z27" s="124">
        <v>3800</v>
      </c>
      <c r="AA27" s="996" t="s">
        <v>34</v>
      </c>
      <c r="AB27" s="996"/>
    </row>
    <row r="28" spans="1:28" ht="22.5" customHeight="1" thickBot="1" x14ac:dyDescent="0.35">
      <c r="A28" s="1076" t="s">
        <v>35</v>
      </c>
      <c r="B28" s="1076"/>
      <c r="C28" s="178">
        <v>756</v>
      </c>
      <c r="D28" s="178">
        <v>1113</v>
      </c>
      <c r="E28" s="178">
        <v>1224</v>
      </c>
      <c r="F28" s="178">
        <v>1788</v>
      </c>
      <c r="G28" s="178">
        <v>1844</v>
      </c>
      <c r="H28" s="178">
        <v>2267</v>
      </c>
      <c r="I28" s="178">
        <v>1753</v>
      </c>
      <c r="J28" s="178">
        <v>4080</v>
      </c>
      <c r="K28" s="103">
        <f t="shared" si="0"/>
        <v>5577</v>
      </c>
      <c r="L28" s="103">
        <f t="shared" si="1"/>
        <v>9248</v>
      </c>
      <c r="M28" s="103">
        <f t="shared" si="2"/>
        <v>14825</v>
      </c>
      <c r="N28" s="104">
        <v>507</v>
      </c>
      <c r="O28" s="104">
        <v>960</v>
      </c>
      <c r="P28" s="104">
        <v>1810</v>
      </c>
      <c r="Q28" s="104">
        <v>3356</v>
      </c>
      <c r="R28" s="104">
        <v>1792</v>
      </c>
      <c r="S28" s="104">
        <v>3182</v>
      </c>
      <c r="T28" s="104">
        <v>1260</v>
      </c>
      <c r="U28" s="104">
        <v>1560</v>
      </c>
      <c r="V28" s="104">
        <v>208</v>
      </c>
      <c r="W28" s="104">
        <v>190</v>
      </c>
      <c r="X28" s="124">
        <v>5577</v>
      </c>
      <c r="Y28" s="124">
        <v>9248</v>
      </c>
      <c r="Z28" s="124">
        <v>14825</v>
      </c>
      <c r="AA28" s="1139" t="s">
        <v>52</v>
      </c>
      <c r="AB28" s="1139"/>
    </row>
    <row r="29" spans="1:28" ht="21.95" customHeight="1" thickBot="1" x14ac:dyDescent="0.35">
      <c r="A29" s="1043" t="s">
        <v>8</v>
      </c>
      <c r="B29" s="1043"/>
      <c r="C29" s="105">
        <f>SUM(C9:C28)</f>
        <v>11735</v>
      </c>
      <c r="D29" s="105">
        <f t="shared" ref="D29:Z29" si="3">SUM(D9:D28)</f>
        <v>12593</v>
      </c>
      <c r="E29" s="105">
        <f t="shared" si="3"/>
        <v>15857</v>
      </c>
      <c r="F29" s="105">
        <f t="shared" si="3"/>
        <v>17200</v>
      </c>
      <c r="G29" s="105">
        <f t="shared" si="3"/>
        <v>20500</v>
      </c>
      <c r="H29" s="105">
        <f t="shared" si="3"/>
        <v>20525</v>
      </c>
      <c r="I29" s="105">
        <f t="shared" si="3"/>
        <v>19378</v>
      </c>
      <c r="J29" s="105">
        <f t="shared" si="3"/>
        <v>35718</v>
      </c>
      <c r="K29" s="105">
        <f t="shared" si="3"/>
        <v>67470</v>
      </c>
      <c r="L29" s="105">
        <f t="shared" si="3"/>
        <v>86036</v>
      </c>
      <c r="M29" s="105">
        <f t="shared" si="3"/>
        <v>153506</v>
      </c>
      <c r="N29" s="105">
        <f t="shared" si="3"/>
        <v>8388</v>
      </c>
      <c r="O29" s="105">
        <f t="shared" si="3"/>
        <v>10435</v>
      </c>
      <c r="P29" s="105">
        <f t="shared" si="3"/>
        <v>23304</v>
      </c>
      <c r="Q29" s="105">
        <f t="shared" si="3"/>
        <v>31478</v>
      </c>
      <c r="R29" s="105">
        <f t="shared" si="3"/>
        <v>20892</v>
      </c>
      <c r="S29" s="105">
        <f t="shared" si="3"/>
        <v>28017</v>
      </c>
      <c r="T29" s="105">
        <f t="shared" si="3"/>
        <v>12501</v>
      </c>
      <c r="U29" s="105">
        <f t="shared" si="3"/>
        <v>13810</v>
      </c>
      <c r="V29" s="105">
        <f t="shared" si="3"/>
        <v>2385</v>
      </c>
      <c r="W29" s="105">
        <f t="shared" si="3"/>
        <v>2296</v>
      </c>
      <c r="X29" s="105">
        <f t="shared" si="3"/>
        <v>67470</v>
      </c>
      <c r="Y29" s="105">
        <f t="shared" si="3"/>
        <v>86036</v>
      </c>
      <c r="Z29" s="105">
        <f t="shared" si="3"/>
        <v>153506</v>
      </c>
      <c r="AA29" s="1037" t="s">
        <v>381</v>
      </c>
      <c r="AB29" s="1037"/>
    </row>
    <row r="30" spans="1:28" ht="21" thickTop="1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</sheetData>
  <mergeCells count="57">
    <mergeCell ref="E6:F6"/>
    <mergeCell ref="G6:H6"/>
    <mergeCell ref="C5:M5"/>
    <mergeCell ref="A12:B12"/>
    <mergeCell ref="AA12:AB12"/>
    <mergeCell ref="K6:M6"/>
    <mergeCell ref="A10:B10"/>
    <mergeCell ref="AA10:AB10"/>
    <mergeCell ref="A11:B11"/>
    <mergeCell ref="AA11:AB11"/>
    <mergeCell ref="A9:B9"/>
    <mergeCell ref="AA9:AB9"/>
    <mergeCell ref="A1:AB1"/>
    <mergeCell ref="A2:AB2"/>
    <mergeCell ref="A3:Z3"/>
    <mergeCell ref="AA3:AB3"/>
    <mergeCell ref="A4:B8"/>
    <mergeCell ref="X4:Z4"/>
    <mergeCell ref="I6:J6"/>
    <mergeCell ref="Z6:Z7"/>
    <mergeCell ref="T6:U6"/>
    <mergeCell ref="V6:W6"/>
    <mergeCell ref="X6:X7"/>
    <mergeCell ref="Y6:Y7"/>
    <mergeCell ref="AA4:AB8"/>
    <mergeCell ref="X5:Z5"/>
    <mergeCell ref="C6:D6"/>
    <mergeCell ref="C4:M4"/>
    <mergeCell ref="A13:A18"/>
    <mergeCell ref="AB13:AB18"/>
    <mergeCell ref="A19:B19"/>
    <mergeCell ref="A21:B21"/>
    <mergeCell ref="AA21:AB21"/>
    <mergeCell ref="A20:B20"/>
    <mergeCell ref="AA20:AB20"/>
    <mergeCell ref="AA19:AB19"/>
    <mergeCell ref="AA22:AB22"/>
    <mergeCell ref="A23:B23"/>
    <mergeCell ref="AA23:AB23"/>
    <mergeCell ref="A24:B24"/>
    <mergeCell ref="AA24:AB24"/>
    <mergeCell ref="A28:B28"/>
    <mergeCell ref="AA28:AB28"/>
    <mergeCell ref="A29:B29"/>
    <mergeCell ref="AA29:AB29"/>
    <mergeCell ref="N4:W4"/>
    <mergeCell ref="N5:W5"/>
    <mergeCell ref="N6:O6"/>
    <mergeCell ref="P6:Q6"/>
    <mergeCell ref="R6:S6"/>
    <mergeCell ref="A25:B25"/>
    <mergeCell ref="AA25:AB25"/>
    <mergeCell ref="A26:B26"/>
    <mergeCell ref="AA26:AB26"/>
    <mergeCell ref="A27:B27"/>
    <mergeCell ref="AA27:AB27"/>
    <mergeCell ref="A22:B22"/>
  </mergeCells>
  <printOptions horizontalCentered="1"/>
  <pageMargins left="0.2" right="0.2" top="1" bottom="0.5" header="0.3" footer="0.3"/>
  <pageSetup paperSize="9" scale="68" firstPageNumber="88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K29"/>
  <sheetViews>
    <sheetView rightToLeft="1" view="pageBreakPreview" zoomScale="70" zoomScaleNormal="71" zoomScaleSheetLayoutView="70" workbookViewId="0">
      <selection activeCell="E15" sqref="E15"/>
    </sheetView>
  </sheetViews>
  <sheetFormatPr defaultRowHeight="20.25" x14ac:dyDescent="0.3"/>
  <cols>
    <col min="1" max="1" width="3.75" style="181" customWidth="1"/>
    <col min="2" max="2" width="8.83203125" style="181" customWidth="1"/>
    <col min="3" max="3" width="11.25" style="181" customWidth="1"/>
    <col min="4" max="5" width="11" style="181" customWidth="1"/>
    <col min="6" max="6" width="11.08203125" style="181" customWidth="1"/>
    <col min="7" max="8" width="11.25" style="181" customWidth="1"/>
    <col min="9" max="9" width="10.83203125" style="181" customWidth="1"/>
    <col min="10" max="10" width="10.4140625" style="181" customWidth="1"/>
    <col min="11" max="11" width="3.4140625" style="181" customWidth="1"/>
    <col min="12" max="16384" width="8.6640625" style="181"/>
  </cols>
  <sheetData>
    <row r="1" spans="1:11" ht="33" customHeight="1" x14ac:dyDescent="0.3">
      <c r="A1" s="1049" t="s">
        <v>1420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</row>
    <row r="2" spans="1:11" ht="42" customHeight="1" x14ac:dyDescent="0.3">
      <c r="A2" s="1077" t="s">
        <v>1220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ht="24.75" customHeight="1" thickBot="1" x14ac:dyDescent="0.35">
      <c r="A3" s="1066" t="s">
        <v>1219</v>
      </c>
      <c r="B3" s="1066"/>
      <c r="C3" s="1066"/>
      <c r="D3" s="1066"/>
      <c r="E3" s="1066"/>
      <c r="F3" s="1066"/>
      <c r="G3" s="1066"/>
      <c r="H3" s="1066"/>
      <c r="I3" s="1066"/>
      <c r="J3" s="1078" t="s">
        <v>672</v>
      </c>
      <c r="K3" s="1078"/>
    </row>
    <row r="4" spans="1:11" ht="20.25" customHeight="1" thickTop="1" x14ac:dyDescent="0.3">
      <c r="A4" s="988"/>
      <c r="B4" s="988"/>
      <c r="C4" s="987" t="s">
        <v>612</v>
      </c>
      <c r="D4" s="987"/>
      <c r="E4" s="987" t="s">
        <v>613</v>
      </c>
      <c r="F4" s="987"/>
      <c r="G4" s="987" t="s">
        <v>8</v>
      </c>
      <c r="H4" s="987"/>
      <c r="I4" s="987"/>
      <c r="J4" s="988"/>
      <c r="K4" s="988"/>
    </row>
    <row r="5" spans="1:11" ht="19.5" customHeight="1" x14ac:dyDescent="0.3">
      <c r="A5" s="988"/>
      <c r="B5" s="988"/>
      <c r="C5" s="1075" t="s">
        <v>446</v>
      </c>
      <c r="D5" s="1075"/>
      <c r="E5" s="988" t="s">
        <v>447</v>
      </c>
      <c r="F5" s="988"/>
      <c r="G5" s="1013" t="s">
        <v>381</v>
      </c>
      <c r="H5" s="1013"/>
      <c r="I5" s="1013"/>
      <c r="J5" s="988"/>
      <c r="K5" s="988"/>
    </row>
    <row r="6" spans="1:11" ht="17.25" customHeight="1" x14ac:dyDescent="0.3">
      <c r="A6" s="988"/>
      <c r="B6" s="988"/>
      <c r="C6" s="318" t="s">
        <v>5</v>
      </c>
      <c r="D6" s="318" t="s">
        <v>6</v>
      </c>
      <c r="E6" s="318" t="s">
        <v>5</v>
      </c>
      <c r="F6" s="318" t="s">
        <v>6</v>
      </c>
      <c r="G6" s="318" t="s">
        <v>5</v>
      </c>
      <c r="H6" s="318" t="s">
        <v>6</v>
      </c>
      <c r="I6" s="318" t="s">
        <v>8</v>
      </c>
      <c r="J6" s="988"/>
      <c r="K6" s="988"/>
    </row>
    <row r="7" spans="1:11" ht="19.5" customHeight="1" thickBot="1" x14ac:dyDescent="0.35">
      <c r="A7" s="989"/>
      <c r="B7" s="989"/>
      <c r="C7" s="248" t="s">
        <v>9</v>
      </c>
      <c r="D7" s="248" t="s">
        <v>10</v>
      </c>
      <c r="E7" s="248" t="s">
        <v>9</v>
      </c>
      <c r="F7" s="248" t="s">
        <v>10</v>
      </c>
      <c r="G7" s="248" t="s">
        <v>9</v>
      </c>
      <c r="H7" s="248" t="s">
        <v>10</v>
      </c>
      <c r="I7" s="248" t="s">
        <v>12</v>
      </c>
      <c r="J7" s="989"/>
      <c r="K7" s="989"/>
    </row>
    <row r="8" spans="1:11" ht="20.25" customHeight="1" x14ac:dyDescent="0.3">
      <c r="A8" s="1115" t="s">
        <v>567</v>
      </c>
      <c r="B8" s="1115"/>
      <c r="C8" s="690">
        <v>2790</v>
      </c>
      <c r="D8" s="690">
        <v>2345</v>
      </c>
      <c r="E8" s="690">
        <v>1980</v>
      </c>
      <c r="F8" s="690">
        <v>1227</v>
      </c>
      <c r="G8" s="690">
        <f>SUM(C8,E8)</f>
        <v>4770</v>
      </c>
      <c r="H8" s="690">
        <f>SUM(D8,F8)</f>
        <v>3572</v>
      </c>
      <c r="I8" s="702">
        <f>SUM(G8:H8)</f>
        <v>8342</v>
      </c>
      <c r="J8" s="991" t="s">
        <v>743</v>
      </c>
      <c r="K8" s="991"/>
    </row>
    <row r="9" spans="1:11" ht="20.25" customHeight="1" x14ac:dyDescent="0.3">
      <c r="A9" s="995" t="s">
        <v>14</v>
      </c>
      <c r="B9" s="995"/>
      <c r="C9" s="690">
        <v>2276</v>
      </c>
      <c r="D9" s="690">
        <v>1783</v>
      </c>
      <c r="E9" s="690">
        <v>916</v>
      </c>
      <c r="F9" s="690">
        <v>1403</v>
      </c>
      <c r="G9" s="690">
        <f t="shared" ref="G9:G27" si="0">SUM(C9,E9)</f>
        <v>3192</v>
      </c>
      <c r="H9" s="690">
        <f t="shared" ref="H9:H27" si="1">SUM(D9,F9)</f>
        <v>3186</v>
      </c>
      <c r="I9" s="702">
        <f t="shared" ref="I9:I27" si="2">SUM(G9:H9)</f>
        <v>6378</v>
      </c>
      <c r="J9" s="996" t="s">
        <v>15</v>
      </c>
      <c r="K9" s="996"/>
    </row>
    <row r="10" spans="1:11" ht="20.25" customHeight="1" x14ac:dyDescent="0.3">
      <c r="A10" s="995" t="s">
        <v>16</v>
      </c>
      <c r="B10" s="995"/>
      <c r="C10" s="702">
        <v>1143</v>
      </c>
      <c r="D10" s="702">
        <v>1820</v>
      </c>
      <c r="E10" s="702">
        <v>808</v>
      </c>
      <c r="F10" s="702">
        <v>1129</v>
      </c>
      <c r="G10" s="690">
        <f t="shared" si="0"/>
        <v>1951</v>
      </c>
      <c r="H10" s="690">
        <f t="shared" si="1"/>
        <v>2949</v>
      </c>
      <c r="I10" s="702">
        <f t="shared" si="2"/>
        <v>4900</v>
      </c>
      <c r="J10" s="996" t="s">
        <v>17</v>
      </c>
      <c r="K10" s="996"/>
    </row>
    <row r="11" spans="1:11" ht="20.25" customHeight="1" x14ac:dyDescent="0.3">
      <c r="A11" s="995" t="s">
        <v>18</v>
      </c>
      <c r="B11" s="995"/>
      <c r="C11" s="702">
        <v>3217</v>
      </c>
      <c r="D11" s="702">
        <v>3584</v>
      </c>
      <c r="E11" s="702">
        <v>2174</v>
      </c>
      <c r="F11" s="702">
        <v>2085</v>
      </c>
      <c r="G11" s="690">
        <f t="shared" si="0"/>
        <v>5391</v>
      </c>
      <c r="H11" s="690">
        <f t="shared" si="1"/>
        <v>5669</v>
      </c>
      <c r="I11" s="702">
        <f t="shared" si="2"/>
        <v>11060</v>
      </c>
      <c r="J11" s="996" t="s">
        <v>19</v>
      </c>
      <c r="K11" s="996"/>
    </row>
    <row r="12" spans="1:11" ht="20.25" customHeight="1" x14ac:dyDescent="0.3">
      <c r="A12" s="997" t="s">
        <v>20</v>
      </c>
      <c r="B12" s="682" t="s">
        <v>399</v>
      </c>
      <c r="C12" s="702">
        <v>1168</v>
      </c>
      <c r="D12" s="702">
        <v>3531</v>
      </c>
      <c r="E12" s="702">
        <v>985</v>
      </c>
      <c r="F12" s="702">
        <v>1753</v>
      </c>
      <c r="G12" s="690">
        <f t="shared" si="0"/>
        <v>2153</v>
      </c>
      <c r="H12" s="690">
        <f t="shared" si="1"/>
        <v>5284</v>
      </c>
      <c r="I12" s="702">
        <f t="shared" si="2"/>
        <v>7437</v>
      </c>
      <c r="J12" s="674" t="s">
        <v>43</v>
      </c>
      <c r="K12" s="1000" t="s">
        <v>380</v>
      </c>
    </row>
    <row r="13" spans="1:11" ht="20.25" customHeight="1" x14ac:dyDescent="0.3">
      <c r="A13" s="998"/>
      <c r="B13" s="682" t="s">
        <v>400</v>
      </c>
      <c r="C13" s="702">
        <v>1636</v>
      </c>
      <c r="D13" s="702">
        <v>3646</v>
      </c>
      <c r="E13" s="702">
        <v>1019</v>
      </c>
      <c r="F13" s="702">
        <v>1823</v>
      </c>
      <c r="G13" s="690">
        <f t="shared" si="0"/>
        <v>2655</v>
      </c>
      <c r="H13" s="690">
        <f t="shared" si="1"/>
        <v>5469</v>
      </c>
      <c r="I13" s="702">
        <f t="shared" si="2"/>
        <v>8124</v>
      </c>
      <c r="J13" s="674" t="s">
        <v>44</v>
      </c>
      <c r="K13" s="1001"/>
    </row>
    <row r="14" spans="1:11" ht="20.25" customHeight="1" x14ac:dyDescent="0.3">
      <c r="A14" s="998"/>
      <c r="B14" s="682" t="s">
        <v>401</v>
      </c>
      <c r="C14" s="702">
        <v>1110</v>
      </c>
      <c r="D14" s="702">
        <v>1929</v>
      </c>
      <c r="E14" s="702">
        <v>746</v>
      </c>
      <c r="F14" s="702">
        <v>706</v>
      </c>
      <c r="G14" s="690">
        <f t="shared" si="0"/>
        <v>1856</v>
      </c>
      <c r="H14" s="690">
        <f t="shared" si="1"/>
        <v>2635</v>
      </c>
      <c r="I14" s="702">
        <f t="shared" si="2"/>
        <v>4491</v>
      </c>
      <c r="J14" s="674" t="s">
        <v>45</v>
      </c>
      <c r="K14" s="1001"/>
    </row>
    <row r="15" spans="1:11" ht="20.25" customHeight="1" x14ac:dyDescent="0.3">
      <c r="A15" s="998"/>
      <c r="B15" s="682" t="s">
        <v>382</v>
      </c>
      <c r="C15" s="702">
        <v>1154</v>
      </c>
      <c r="D15" s="702">
        <v>2798</v>
      </c>
      <c r="E15" s="702">
        <v>960</v>
      </c>
      <c r="F15" s="702">
        <v>1840</v>
      </c>
      <c r="G15" s="690">
        <f t="shared" si="0"/>
        <v>2114</v>
      </c>
      <c r="H15" s="690">
        <f t="shared" si="1"/>
        <v>4638</v>
      </c>
      <c r="I15" s="702">
        <f t="shared" si="2"/>
        <v>6752</v>
      </c>
      <c r="J15" s="674" t="s">
        <v>46</v>
      </c>
      <c r="K15" s="1001"/>
    </row>
    <row r="16" spans="1:11" ht="20.25" customHeight="1" x14ac:dyDescent="0.3">
      <c r="A16" s="998"/>
      <c r="B16" s="682" t="s">
        <v>383</v>
      </c>
      <c r="C16" s="702">
        <v>1500</v>
      </c>
      <c r="D16" s="702">
        <v>2701</v>
      </c>
      <c r="E16" s="702">
        <v>1019</v>
      </c>
      <c r="F16" s="702">
        <v>2986</v>
      </c>
      <c r="G16" s="690">
        <f t="shared" si="0"/>
        <v>2519</v>
      </c>
      <c r="H16" s="690">
        <f t="shared" si="1"/>
        <v>5687</v>
      </c>
      <c r="I16" s="702">
        <f t="shared" si="2"/>
        <v>8206</v>
      </c>
      <c r="J16" s="674" t="s">
        <v>47</v>
      </c>
      <c r="K16" s="1001"/>
    </row>
    <row r="17" spans="1:11" ht="20.25" customHeight="1" x14ac:dyDescent="0.3">
      <c r="A17" s="999"/>
      <c r="B17" s="682" t="s">
        <v>384</v>
      </c>
      <c r="C17" s="702">
        <v>1188</v>
      </c>
      <c r="D17" s="702">
        <v>2280</v>
      </c>
      <c r="E17" s="702">
        <v>857</v>
      </c>
      <c r="F17" s="702">
        <v>1091</v>
      </c>
      <c r="G17" s="690">
        <f t="shared" si="0"/>
        <v>2045</v>
      </c>
      <c r="H17" s="690">
        <f t="shared" si="1"/>
        <v>3371</v>
      </c>
      <c r="I17" s="702">
        <f t="shared" si="2"/>
        <v>5416</v>
      </c>
      <c r="J17" s="674" t="s">
        <v>48</v>
      </c>
      <c r="K17" s="1002"/>
    </row>
    <row r="18" spans="1:11" ht="20.25" customHeight="1" x14ac:dyDescent="0.3">
      <c r="A18" s="995" t="s">
        <v>397</v>
      </c>
      <c r="B18" s="995"/>
      <c r="C18" s="702">
        <v>3587</v>
      </c>
      <c r="D18" s="702">
        <v>2030</v>
      </c>
      <c r="E18" s="702">
        <v>1964</v>
      </c>
      <c r="F18" s="702">
        <v>1195</v>
      </c>
      <c r="G18" s="690">
        <f t="shared" si="0"/>
        <v>5551</v>
      </c>
      <c r="H18" s="690">
        <f t="shared" si="1"/>
        <v>3225</v>
      </c>
      <c r="I18" s="702">
        <f t="shared" si="2"/>
        <v>8776</v>
      </c>
      <c r="J18" s="996" t="s">
        <v>438</v>
      </c>
      <c r="K18" s="996"/>
    </row>
    <row r="19" spans="1:11" ht="20.25" customHeight="1" x14ac:dyDescent="0.3">
      <c r="A19" s="995" t="s">
        <v>22</v>
      </c>
      <c r="B19" s="995"/>
      <c r="C19" s="702">
        <v>3200</v>
      </c>
      <c r="D19" s="702">
        <v>3756</v>
      </c>
      <c r="E19" s="702">
        <v>2394</v>
      </c>
      <c r="F19" s="702">
        <v>2328</v>
      </c>
      <c r="G19" s="690">
        <f t="shared" si="0"/>
        <v>5594</v>
      </c>
      <c r="H19" s="690">
        <f t="shared" si="1"/>
        <v>6084</v>
      </c>
      <c r="I19" s="702">
        <f t="shared" si="2"/>
        <v>11678</v>
      </c>
      <c r="J19" s="996" t="s">
        <v>49</v>
      </c>
      <c r="K19" s="996"/>
    </row>
    <row r="20" spans="1:11" ht="20.25" customHeight="1" x14ac:dyDescent="0.3">
      <c r="A20" s="995" t="s">
        <v>23</v>
      </c>
      <c r="B20" s="995"/>
      <c r="C20" s="702">
        <v>1985</v>
      </c>
      <c r="D20" s="702">
        <v>2306</v>
      </c>
      <c r="E20" s="702">
        <v>1252</v>
      </c>
      <c r="F20" s="702">
        <v>1431</v>
      </c>
      <c r="G20" s="690">
        <f t="shared" si="0"/>
        <v>3237</v>
      </c>
      <c r="H20" s="690">
        <f t="shared" si="1"/>
        <v>3737</v>
      </c>
      <c r="I20" s="702">
        <f t="shared" si="2"/>
        <v>6974</v>
      </c>
      <c r="J20" s="996" t="s">
        <v>24</v>
      </c>
      <c r="K20" s="996"/>
    </row>
    <row r="21" spans="1:11" ht="20.25" customHeight="1" x14ac:dyDescent="0.3">
      <c r="A21" s="995" t="s">
        <v>25</v>
      </c>
      <c r="B21" s="995"/>
      <c r="C21" s="702">
        <v>1878</v>
      </c>
      <c r="D21" s="702">
        <v>3328</v>
      </c>
      <c r="E21" s="702">
        <v>1374</v>
      </c>
      <c r="F21" s="702">
        <v>1571</v>
      </c>
      <c r="G21" s="690">
        <f t="shared" si="0"/>
        <v>3252</v>
      </c>
      <c r="H21" s="690">
        <f t="shared" si="1"/>
        <v>4899</v>
      </c>
      <c r="I21" s="702">
        <f t="shared" si="2"/>
        <v>8151</v>
      </c>
      <c r="J21" s="996" t="s">
        <v>50</v>
      </c>
      <c r="K21" s="996"/>
    </row>
    <row r="22" spans="1:11" ht="20.25" customHeight="1" x14ac:dyDescent="0.3">
      <c r="A22" s="995" t="s">
        <v>64</v>
      </c>
      <c r="B22" s="995"/>
      <c r="C22" s="702">
        <v>2192</v>
      </c>
      <c r="D22" s="702">
        <v>2709</v>
      </c>
      <c r="E22" s="702">
        <v>1349</v>
      </c>
      <c r="F22" s="702">
        <v>1480</v>
      </c>
      <c r="G22" s="690">
        <f t="shared" si="0"/>
        <v>3541</v>
      </c>
      <c r="H22" s="690">
        <f t="shared" si="1"/>
        <v>4189</v>
      </c>
      <c r="I22" s="702">
        <f t="shared" si="2"/>
        <v>7730</v>
      </c>
      <c r="J22" s="996" t="s">
        <v>51</v>
      </c>
      <c r="K22" s="996"/>
    </row>
    <row r="23" spans="1:11" ht="20.25" customHeight="1" x14ac:dyDescent="0.3">
      <c r="A23" s="995" t="s">
        <v>27</v>
      </c>
      <c r="B23" s="995"/>
      <c r="C23" s="702">
        <v>831</v>
      </c>
      <c r="D23" s="702">
        <v>927</v>
      </c>
      <c r="E23" s="702">
        <v>529</v>
      </c>
      <c r="F23" s="702">
        <v>537</v>
      </c>
      <c r="G23" s="690">
        <f t="shared" si="0"/>
        <v>1360</v>
      </c>
      <c r="H23" s="690">
        <f t="shared" si="1"/>
        <v>1464</v>
      </c>
      <c r="I23" s="702">
        <f t="shared" si="2"/>
        <v>2824</v>
      </c>
      <c r="J23" s="996" t="s">
        <v>28</v>
      </c>
      <c r="K23" s="996"/>
    </row>
    <row r="24" spans="1:11" ht="20.25" customHeight="1" x14ac:dyDescent="0.3">
      <c r="A24" s="995" t="s">
        <v>29</v>
      </c>
      <c r="B24" s="995"/>
      <c r="C24" s="702">
        <v>1658</v>
      </c>
      <c r="D24" s="702">
        <v>2343</v>
      </c>
      <c r="E24" s="702">
        <v>1251</v>
      </c>
      <c r="F24" s="702">
        <v>1176</v>
      </c>
      <c r="G24" s="690">
        <f t="shared" si="0"/>
        <v>2909</v>
      </c>
      <c r="H24" s="690">
        <f t="shared" si="1"/>
        <v>3519</v>
      </c>
      <c r="I24" s="702">
        <f t="shared" si="2"/>
        <v>6428</v>
      </c>
      <c r="J24" s="996" t="s">
        <v>30</v>
      </c>
      <c r="K24" s="996"/>
    </row>
    <row r="25" spans="1:11" ht="20.25" customHeight="1" x14ac:dyDescent="0.3">
      <c r="A25" s="995" t="s">
        <v>31</v>
      </c>
      <c r="B25" s="995"/>
      <c r="C25" s="702">
        <v>3263</v>
      </c>
      <c r="D25" s="702">
        <v>3010</v>
      </c>
      <c r="E25" s="702">
        <v>2601</v>
      </c>
      <c r="F25" s="702">
        <v>2340</v>
      </c>
      <c r="G25" s="690">
        <f t="shared" si="0"/>
        <v>5864</v>
      </c>
      <c r="H25" s="690">
        <f t="shared" si="1"/>
        <v>5350</v>
      </c>
      <c r="I25" s="702">
        <f t="shared" si="2"/>
        <v>11214</v>
      </c>
      <c r="J25" s="996" t="s">
        <v>32</v>
      </c>
      <c r="K25" s="996"/>
    </row>
    <row r="26" spans="1:11" ht="20.25" customHeight="1" x14ac:dyDescent="0.3">
      <c r="A26" s="995" t="s">
        <v>33</v>
      </c>
      <c r="B26" s="995"/>
      <c r="C26" s="702">
        <v>1100</v>
      </c>
      <c r="D26" s="702">
        <v>1241</v>
      </c>
      <c r="E26" s="702">
        <v>839</v>
      </c>
      <c r="F26" s="702">
        <v>620</v>
      </c>
      <c r="G26" s="690">
        <f t="shared" si="0"/>
        <v>1939</v>
      </c>
      <c r="H26" s="690">
        <f t="shared" si="1"/>
        <v>1861</v>
      </c>
      <c r="I26" s="702">
        <f t="shared" si="2"/>
        <v>3800</v>
      </c>
      <c r="J26" s="996" t="s">
        <v>34</v>
      </c>
      <c r="K26" s="996"/>
    </row>
    <row r="27" spans="1:11" ht="20.25" customHeight="1" thickBot="1" x14ac:dyDescent="0.35">
      <c r="A27" s="1006" t="s">
        <v>35</v>
      </c>
      <c r="B27" s="1006"/>
      <c r="C27" s="688">
        <v>3493</v>
      </c>
      <c r="D27" s="688">
        <v>6604</v>
      </c>
      <c r="E27" s="688">
        <v>2084</v>
      </c>
      <c r="F27" s="688">
        <v>2644</v>
      </c>
      <c r="G27" s="690">
        <f t="shared" si="0"/>
        <v>5577</v>
      </c>
      <c r="H27" s="690">
        <f t="shared" si="1"/>
        <v>9248</v>
      </c>
      <c r="I27" s="702">
        <f t="shared" si="2"/>
        <v>14825</v>
      </c>
      <c r="J27" s="1139" t="s">
        <v>52</v>
      </c>
      <c r="K27" s="1139"/>
    </row>
    <row r="28" spans="1:11" ht="22.5" customHeight="1" thickBot="1" x14ac:dyDescent="0.35">
      <c r="A28" s="1079" t="s">
        <v>8</v>
      </c>
      <c r="B28" s="1079"/>
      <c r="C28" s="361">
        <f>SUM(C8:C27)</f>
        <v>40369</v>
      </c>
      <c r="D28" s="361">
        <f t="shared" ref="D28:I28" si="3">SUM(D8:D27)</f>
        <v>54671</v>
      </c>
      <c r="E28" s="361">
        <f t="shared" si="3"/>
        <v>27101</v>
      </c>
      <c r="F28" s="361">
        <f t="shared" si="3"/>
        <v>31365</v>
      </c>
      <c r="G28" s="361">
        <f t="shared" si="3"/>
        <v>67470</v>
      </c>
      <c r="H28" s="361">
        <f t="shared" si="3"/>
        <v>86036</v>
      </c>
      <c r="I28" s="361">
        <f t="shared" si="3"/>
        <v>153506</v>
      </c>
      <c r="J28" s="1037" t="s">
        <v>381</v>
      </c>
      <c r="K28" s="1037"/>
    </row>
    <row r="29" spans="1:11" ht="21" thickTop="1" x14ac:dyDescent="0.3"/>
  </sheetData>
  <mergeCells count="44">
    <mergeCell ref="A27:B27"/>
    <mergeCell ref="J27:K27"/>
    <mergeCell ref="A28:B28"/>
    <mergeCell ref="J28:K28"/>
    <mergeCell ref="C4:D4"/>
    <mergeCell ref="E4:F4"/>
    <mergeCell ref="G4:I4"/>
    <mergeCell ref="A8:B8"/>
    <mergeCell ref="A24:B24"/>
    <mergeCell ref="J24:K24"/>
    <mergeCell ref="A25:B25"/>
    <mergeCell ref="J25:K25"/>
    <mergeCell ref="A26:B26"/>
    <mergeCell ref="J26:K26"/>
    <mergeCell ref="A21:B21"/>
    <mergeCell ref="J21:K21"/>
    <mergeCell ref="A22:B22"/>
    <mergeCell ref="J22:K22"/>
    <mergeCell ref="A23:B23"/>
    <mergeCell ref="J23:K23"/>
    <mergeCell ref="A18:B18"/>
    <mergeCell ref="J18:K18"/>
    <mergeCell ref="A19:B19"/>
    <mergeCell ref="J19:K19"/>
    <mergeCell ref="A20:B20"/>
    <mergeCell ref="J20:K20"/>
    <mergeCell ref="A10:B10"/>
    <mergeCell ref="J10:K10"/>
    <mergeCell ref="A11:B11"/>
    <mergeCell ref="J11:K11"/>
    <mergeCell ref="A12:A17"/>
    <mergeCell ref="K12:K17"/>
    <mergeCell ref="A9:B9"/>
    <mergeCell ref="J9:K9"/>
    <mergeCell ref="J4:K7"/>
    <mergeCell ref="C5:D5"/>
    <mergeCell ref="E5:F5"/>
    <mergeCell ref="G5:I5"/>
    <mergeCell ref="J8:K8"/>
    <mergeCell ref="A1:K1"/>
    <mergeCell ref="A2:K2"/>
    <mergeCell ref="A3:I3"/>
    <mergeCell ref="J3:K3"/>
    <mergeCell ref="A4:B7"/>
  </mergeCells>
  <printOptions horizontalCentered="1"/>
  <pageMargins left="0.2" right="0.2" top="1" bottom="0.75" header="0.3" footer="0.3"/>
  <pageSetup paperSize="9" scale="75" firstPageNumber="88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E30"/>
  <sheetViews>
    <sheetView rightToLeft="1" view="pageBreakPreview" topLeftCell="AA10" zoomScale="70" zoomScaleNormal="75" zoomScaleSheetLayoutView="70" workbookViewId="0">
      <selection activeCell="AV37" sqref="AV37"/>
    </sheetView>
  </sheetViews>
  <sheetFormatPr defaultColWidth="5.33203125" defaultRowHeight="12.75" x14ac:dyDescent="0.2"/>
  <cols>
    <col min="1" max="1" width="2.75" style="106" customWidth="1"/>
    <col min="2" max="2" width="6.5" style="106" customWidth="1"/>
    <col min="3" max="3" width="5.4140625" style="106" customWidth="1"/>
    <col min="4" max="4" width="5.08203125" style="106" customWidth="1"/>
    <col min="5" max="5" width="5.4140625" style="106" customWidth="1"/>
    <col min="6" max="6" width="5.08203125" style="106" customWidth="1"/>
    <col min="7" max="7" width="6.75" style="106" customWidth="1"/>
    <col min="8" max="8" width="6.9140625" style="106" customWidth="1"/>
    <col min="9" max="9" width="6.4140625" style="106" customWidth="1"/>
    <col min="10" max="10" width="5.9140625" style="106" customWidth="1"/>
    <col min="11" max="11" width="6.4140625" style="106" customWidth="1"/>
    <col min="12" max="14" width="8.33203125" style="106" customWidth="1"/>
    <col min="15" max="15" width="6.75" style="106" customWidth="1"/>
    <col min="16" max="16" width="10.4140625" style="106" customWidth="1"/>
    <col min="17" max="17" width="4.1640625" style="106" customWidth="1"/>
    <col min="18" max="18" width="2.1640625" style="106" customWidth="1"/>
    <col min="19" max="19" width="6.58203125" style="106" customWidth="1"/>
    <col min="20" max="21" width="5.5" style="106" customWidth="1"/>
    <col min="22" max="22" width="5.1640625" style="106" customWidth="1"/>
    <col min="23" max="23" width="5.75" style="106" customWidth="1"/>
    <col min="24" max="24" width="6" style="106" customWidth="1"/>
    <col min="25" max="25" width="4.9140625" style="106" customWidth="1"/>
    <col min="26" max="26" width="5.83203125" style="106" customWidth="1"/>
    <col min="27" max="27" width="5.1640625" style="106" customWidth="1"/>
    <col min="28" max="28" width="5.33203125" style="106" customWidth="1"/>
    <col min="29" max="29" width="6.83203125" style="106" customWidth="1"/>
    <col min="30" max="30" width="5.75" style="106" customWidth="1"/>
    <col min="31" max="31" width="6" style="106" customWidth="1"/>
    <col min="32" max="32" width="6.08203125" style="106" customWidth="1"/>
    <col min="33" max="33" width="6.25" style="106" customWidth="1"/>
    <col min="34" max="34" width="5.25" style="106" customWidth="1"/>
    <col min="35" max="35" width="10.6640625" style="106" customWidth="1"/>
    <col min="36" max="36" width="3.83203125" style="106" customWidth="1"/>
    <col min="37" max="37" width="2.58203125" style="106" customWidth="1"/>
    <col min="38" max="38" width="7.58203125" style="106" customWidth="1"/>
    <col min="39" max="39" width="5.33203125" style="106" customWidth="1"/>
    <col min="40" max="40" width="5.08203125" style="106" customWidth="1"/>
    <col min="41" max="41" width="4.25" style="106" customWidth="1"/>
    <col min="42" max="42" width="5" style="106" customWidth="1"/>
    <col min="43" max="43" width="4.6640625" style="106" customWidth="1"/>
    <col min="44" max="44" width="4.83203125" style="106" customWidth="1"/>
    <col min="45" max="46" width="5" style="106" customWidth="1"/>
    <col min="47" max="47" width="4.5" style="106" customWidth="1"/>
    <col min="48" max="49" width="6.08203125" style="106" customWidth="1"/>
    <col min="50" max="50" width="5" style="106" customWidth="1"/>
    <col min="51" max="51" width="5.9140625" style="106" customWidth="1"/>
    <col min="52" max="52" width="5.6640625" style="106" customWidth="1"/>
    <col min="53" max="53" width="6" style="106" customWidth="1"/>
    <col min="54" max="54" width="5.58203125" style="106" customWidth="1"/>
    <col min="55" max="55" width="5.6640625" style="106" customWidth="1"/>
    <col min="56" max="56" width="11" style="106" customWidth="1"/>
    <col min="57" max="57" width="3.08203125" style="106" customWidth="1"/>
    <col min="58" max="16384" width="5.33203125" style="106"/>
  </cols>
  <sheetData>
    <row r="1" spans="1:57" ht="32.25" customHeight="1" x14ac:dyDescent="0.2">
      <c r="A1" s="1136" t="s">
        <v>614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W1" s="117"/>
      <c r="X1" s="117"/>
    </row>
    <row r="2" spans="1:57" s="107" customFormat="1" ht="34.5" customHeight="1" x14ac:dyDescent="0.3">
      <c r="A2" s="1164" t="s">
        <v>989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1:57" s="564" customFormat="1" ht="24" customHeight="1" thickBot="1" x14ac:dyDescent="0.3">
      <c r="A3" s="984" t="s">
        <v>788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5" t="s">
        <v>1221</v>
      </c>
      <c r="Q3" s="985"/>
      <c r="R3" s="1165" t="s">
        <v>1222</v>
      </c>
      <c r="S3" s="1165"/>
      <c r="T3" s="1165"/>
      <c r="U3" s="1165"/>
      <c r="V3" s="856"/>
      <c r="W3" s="856"/>
      <c r="X3" s="856"/>
      <c r="Y3" s="856"/>
      <c r="Z3" s="856"/>
      <c r="AA3" s="856"/>
      <c r="AB3" s="856"/>
      <c r="AC3" s="856"/>
      <c r="AD3" s="856"/>
      <c r="AE3" s="856"/>
      <c r="AF3" s="856"/>
      <c r="AG3" s="856"/>
      <c r="AH3" s="856"/>
      <c r="AI3" s="1248" t="s">
        <v>1223</v>
      </c>
      <c r="AJ3" s="1248"/>
      <c r="AK3" s="984" t="s">
        <v>1222</v>
      </c>
      <c r="AL3" s="984"/>
      <c r="AM3" s="1165"/>
      <c r="AN3" s="1165"/>
      <c r="AO3" s="1165"/>
      <c r="AP3" s="1165"/>
      <c r="AQ3" s="1165"/>
      <c r="AR3" s="1165"/>
      <c r="AS3" s="1165"/>
      <c r="AT3" s="1165"/>
      <c r="AU3" s="1165"/>
      <c r="AV3" s="1165"/>
      <c r="AW3" s="856"/>
      <c r="AX3" s="856"/>
      <c r="AY3" s="856"/>
      <c r="AZ3" s="856"/>
      <c r="BA3" s="856"/>
      <c r="BB3" s="856"/>
      <c r="BC3" s="856"/>
      <c r="BD3" s="985" t="s">
        <v>1223</v>
      </c>
      <c r="BE3" s="985"/>
    </row>
    <row r="4" spans="1:57" s="107" customFormat="1" ht="23.25" customHeight="1" thickTop="1" x14ac:dyDescent="0.3">
      <c r="A4" s="987" t="s">
        <v>0</v>
      </c>
      <c r="B4" s="987"/>
      <c r="C4" s="1247" t="s">
        <v>161</v>
      </c>
      <c r="D4" s="1247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987" t="s">
        <v>0</v>
      </c>
      <c r="S4" s="987"/>
      <c r="T4" s="1247" t="s">
        <v>38</v>
      </c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987" t="s">
        <v>439</v>
      </c>
      <c r="AJ4" s="987"/>
      <c r="AK4" s="987" t="s">
        <v>0</v>
      </c>
      <c r="AL4" s="987"/>
      <c r="AM4" s="1247" t="s">
        <v>161</v>
      </c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987" t="s">
        <v>439</v>
      </c>
      <c r="BE4" s="987"/>
    </row>
    <row r="5" spans="1:57" ht="20.25" customHeight="1" x14ac:dyDescent="0.25">
      <c r="A5" s="988"/>
      <c r="B5" s="988"/>
      <c r="C5" s="1142" t="s">
        <v>283</v>
      </c>
      <c r="D5" s="1142"/>
      <c r="E5" s="1142"/>
      <c r="F5" s="1142" t="s">
        <v>284</v>
      </c>
      <c r="G5" s="1142"/>
      <c r="H5" s="1142"/>
      <c r="I5" s="1142" t="s">
        <v>285</v>
      </c>
      <c r="J5" s="1142"/>
      <c r="K5" s="1142"/>
      <c r="L5" s="1142" t="s">
        <v>186</v>
      </c>
      <c r="M5" s="1142"/>
      <c r="N5" s="1142"/>
      <c r="O5" s="1142"/>
      <c r="P5" s="1171" t="s">
        <v>439</v>
      </c>
      <c r="Q5" s="1171"/>
      <c r="R5" s="988"/>
      <c r="S5" s="988"/>
      <c r="T5" s="990" t="s">
        <v>286</v>
      </c>
      <c r="U5" s="990"/>
      <c r="V5" s="990"/>
      <c r="W5" s="990" t="s">
        <v>287</v>
      </c>
      <c r="X5" s="990"/>
      <c r="Y5" s="990"/>
      <c r="Z5" s="990" t="s">
        <v>416</v>
      </c>
      <c r="AA5" s="990"/>
      <c r="AB5" s="990"/>
      <c r="AC5" s="990" t="s">
        <v>417</v>
      </c>
      <c r="AD5" s="990"/>
      <c r="AE5" s="990"/>
      <c r="AF5" s="990" t="s">
        <v>288</v>
      </c>
      <c r="AG5" s="990"/>
      <c r="AH5" s="990"/>
      <c r="AI5" s="988"/>
      <c r="AJ5" s="988"/>
      <c r="AK5" s="988"/>
      <c r="AL5" s="988"/>
      <c r="AM5" s="990" t="s">
        <v>418</v>
      </c>
      <c r="AN5" s="990"/>
      <c r="AO5" s="990"/>
      <c r="AP5" s="990" t="s">
        <v>419</v>
      </c>
      <c r="AQ5" s="990"/>
      <c r="AR5" s="990"/>
      <c r="AS5" s="990" t="s">
        <v>289</v>
      </c>
      <c r="AT5" s="990"/>
      <c r="AU5" s="990"/>
      <c r="AV5" s="1142" t="s">
        <v>290</v>
      </c>
      <c r="AW5" s="1142"/>
      <c r="AX5" s="1142"/>
      <c r="AY5" s="1142"/>
      <c r="AZ5" s="1142" t="s">
        <v>291</v>
      </c>
      <c r="BA5" s="1249"/>
      <c r="BB5" s="1249"/>
      <c r="BC5" s="1249"/>
      <c r="BD5" s="988"/>
      <c r="BE5" s="988"/>
    </row>
    <row r="6" spans="1:57" ht="41.25" customHeight="1" x14ac:dyDescent="0.2">
      <c r="A6" s="988"/>
      <c r="B6" s="988"/>
      <c r="C6" s="1142" t="s">
        <v>60</v>
      </c>
      <c r="D6" s="1142"/>
      <c r="E6" s="1142"/>
      <c r="F6" s="1142" t="s">
        <v>132</v>
      </c>
      <c r="G6" s="1142"/>
      <c r="H6" s="1142"/>
      <c r="I6" s="1142" t="s">
        <v>133</v>
      </c>
      <c r="J6" s="1142"/>
      <c r="K6" s="1142"/>
      <c r="L6" s="1142" t="s">
        <v>292</v>
      </c>
      <c r="M6" s="1142"/>
      <c r="N6" s="1142"/>
      <c r="O6" s="1142"/>
      <c r="P6" s="1053"/>
      <c r="Q6" s="1053"/>
      <c r="R6" s="988"/>
      <c r="S6" s="988"/>
      <c r="T6" s="990" t="s">
        <v>861</v>
      </c>
      <c r="U6" s="990"/>
      <c r="V6" s="990"/>
      <c r="W6" s="990" t="s">
        <v>874</v>
      </c>
      <c r="X6" s="990"/>
      <c r="Y6" s="990"/>
      <c r="Z6" s="988" t="s">
        <v>877</v>
      </c>
      <c r="AA6" s="988"/>
      <c r="AB6" s="988"/>
      <c r="AC6" s="988" t="s">
        <v>876</v>
      </c>
      <c r="AD6" s="988"/>
      <c r="AE6" s="988"/>
      <c r="AF6" s="990" t="s">
        <v>875</v>
      </c>
      <c r="AG6" s="990"/>
      <c r="AH6" s="990"/>
      <c r="AI6" s="988"/>
      <c r="AJ6" s="988"/>
      <c r="AK6" s="988"/>
      <c r="AL6" s="988"/>
      <c r="AM6" s="988" t="s">
        <v>952</v>
      </c>
      <c r="AN6" s="988"/>
      <c r="AO6" s="988"/>
      <c r="AP6" s="988" t="s">
        <v>882</v>
      </c>
      <c r="AQ6" s="988"/>
      <c r="AR6" s="988"/>
      <c r="AS6" s="990" t="s">
        <v>873</v>
      </c>
      <c r="AT6" s="990"/>
      <c r="AU6" s="990"/>
      <c r="AV6" s="1142" t="s">
        <v>294</v>
      </c>
      <c r="AW6" s="1142"/>
      <c r="AX6" s="1142"/>
      <c r="AY6" s="1142"/>
      <c r="AZ6" s="1142" t="s">
        <v>295</v>
      </c>
      <c r="BA6" s="1142"/>
      <c r="BB6" s="1142"/>
      <c r="BC6" s="1142"/>
      <c r="BD6" s="988"/>
      <c r="BE6" s="988"/>
    </row>
    <row r="7" spans="1:57" ht="15.75" customHeight="1" x14ac:dyDescent="0.2">
      <c r="A7" s="988"/>
      <c r="B7" s="988"/>
      <c r="C7" s="209" t="s">
        <v>85</v>
      </c>
      <c r="D7" s="209" t="s">
        <v>42</v>
      </c>
      <c r="E7" s="209" t="s">
        <v>7</v>
      </c>
      <c r="F7" s="209" t="s">
        <v>85</v>
      </c>
      <c r="G7" s="209" t="s">
        <v>42</v>
      </c>
      <c r="H7" s="209" t="s">
        <v>7</v>
      </c>
      <c r="I7" s="209" t="s">
        <v>85</v>
      </c>
      <c r="J7" s="209" t="s">
        <v>42</v>
      </c>
      <c r="K7" s="209" t="s">
        <v>7</v>
      </c>
      <c r="L7" s="209" t="s">
        <v>85</v>
      </c>
      <c r="M7" s="209" t="s">
        <v>42</v>
      </c>
      <c r="N7" s="209" t="s">
        <v>7</v>
      </c>
      <c r="O7" s="209" t="s">
        <v>90</v>
      </c>
      <c r="P7" s="1053"/>
      <c r="Q7" s="1053"/>
      <c r="R7" s="988"/>
      <c r="S7" s="988"/>
      <c r="T7" s="207" t="s">
        <v>85</v>
      </c>
      <c r="U7" s="207" t="s">
        <v>42</v>
      </c>
      <c r="V7" s="207" t="s">
        <v>7</v>
      </c>
      <c r="W7" s="207" t="s">
        <v>85</v>
      </c>
      <c r="X7" s="207" t="s">
        <v>42</v>
      </c>
      <c r="Y7" s="207" t="s">
        <v>7</v>
      </c>
      <c r="Z7" s="207" t="s">
        <v>85</v>
      </c>
      <c r="AA7" s="207" t="s">
        <v>42</v>
      </c>
      <c r="AB7" s="207" t="s">
        <v>7</v>
      </c>
      <c r="AC7" s="207" t="s">
        <v>85</v>
      </c>
      <c r="AD7" s="207" t="s">
        <v>42</v>
      </c>
      <c r="AE7" s="207" t="s">
        <v>7</v>
      </c>
      <c r="AF7" s="207" t="s">
        <v>85</v>
      </c>
      <c r="AG7" s="207" t="s">
        <v>42</v>
      </c>
      <c r="AH7" s="207" t="s">
        <v>7</v>
      </c>
      <c r="AI7" s="988"/>
      <c r="AJ7" s="988"/>
      <c r="AK7" s="988"/>
      <c r="AL7" s="988"/>
      <c r="AM7" s="207" t="s">
        <v>85</v>
      </c>
      <c r="AN7" s="207" t="s">
        <v>42</v>
      </c>
      <c r="AO7" s="207" t="s">
        <v>7</v>
      </c>
      <c r="AP7" s="207" t="s">
        <v>85</v>
      </c>
      <c r="AQ7" s="207" t="s">
        <v>42</v>
      </c>
      <c r="AR7" s="207" t="s">
        <v>7</v>
      </c>
      <c r="AS7" s="207" t="s">
        <v>85</v>
      </c>
      <c r="AT7" s="207" t="s">
        <v>42</v>
      </c>
      <c r="AU7" s="207" t="s">
        <v>7</v>
      </c>
      <c r="AV7" s="209" t="s">
        <v>85</v>
      </c>
      <c r="AW7" s="209" t="s">
        <v>42</v>
      </c>
      <c r="AX7" s="209" t="s">
        <v>7</v>
      </c>
      <c r="AY7" s="209" t="s">
        <v>8</v>
      </c>
      <c r="AZ7" s="209" t="s">
        <v>85</v>
      </c>
      <c r="BA7" s="209" t="s">
        <v>42</v>
      </c>
      <c r="BB7" s="209" t="s">
        <v>7</v>
      </c>
      <c r="BC7" s="209" t="s">
        <v>8</v>
      </c>
      <c r="BD7" s="988"/>
      <c r="BE7" s="988"/>
    </row>
    <row r="8" spans="1:57" s="727" customFormat="1" ht="47.25" customHeight="1" thickBot="1" x14ac:dyDescent="0.25">
      <c r="A8" s="989"/>
      <c r="B8" s="989"/>
      <c r="C8" s="705" t="s">
        <v>9</v>
      </c>
      <c r="D8" s="705" t="s">
        <v>10</v>
      </c>
      <c r="E8" s="705" t="s">
        <v>11</v>
      </c>
      <c r="F8" s="705" t="s">
        <v>9</v>
      </c>
      <c r="G8" s="705" t="s">
        <v>10</v>
      </c>
      <c r="H8" s="705" t="s">
        <v>11</v>
      </c>
      <c r="I8" s="705" t="s">
        <v>9</v>
      </c>
      <c r="J8" s="705" t="s">
        <v>10</v>
      </c>
      <c r="K8" s="705" t="s">
        <v>11</v>
      </c>
      <c r="L8" s="705" t="s">
        <v>9</v>
      </c>
      <c r="M8" s="705" t="s">
        <v>10</v>
      </c>
      <c r="N8" s="705" t="s">
        <v>11</v>
      </c>
      <c r="O8" s="705" t="s">
        <v>12</v>
      </c>
      <c r="P8" s="1054"/>
      <c r="Q8" s="1054"/>
      <c r="R8" s="989"/>
      <c r="S8" s="989"/>
      <c r="T8" s="705" t="s">
        <v>9</v>
      </c>
      <c r="U8" s="705" t="s">
        <v>10</v>
      </c>
      <c r="V8" s="705" t="s">
        <v>11</v>
      </c>
      <c r="W8" s="705" t="s">
        <v>9</v>
      </c>
      <c r="X8" s="705" t="s">
        <v>10</v>
      </c>
      <c r="Y8" s="705" t="s">
        <v>11</v>
      </c>
      <c r="Z8" s="705" t="s">
        <v>9</v>
      </c>
      <c r="AA8" s="705" t="s">
        <v>10</v>
      </c>
      <c r="AB8" s="705" t="s">
        <v>11</v>
      </c>
      <c r="AC8" s="705" t="s">
        <v>9</v>
      </c>
      <c r="AD8" s="705" t="s">
        <v>10</v>
      </c>
      <c r="AE8" s="705" t="s">
        <v>11</v>
      </c>
      <c r="AF8" s="705" t="s">
        <v>9</v>
      </c>
      <c r="AG8" s="705" t="s">
        <v>10</v>
      </c>
      <c r="AH8" s="705" t="s">
        <v>11</v>
      </c>
      <c r="AI8" s="989"/>
      <c r="AJ8" s="989"/>
      <c r="AK8" s="989"/>
      <c r="AL8" s="989"/>
      <c r="AM8" s="705" t="s">
        <v>9</v>
      </c>
      <c r="AN8" s="705" t="s">
        <v>10</v>
      </c>
      <c r="AO8" s="705" t="s">
        <v>11</v>
      </c>
      <c r="AP8" s="705" t="s">
        <v>9</v>
      </c>
      <c r="AQ8" s="705" t="s">
        <v>10</v>
      </c>
      <c r="AR8" s="705" t="s">
        <v>11</v>
      </c>
      <c r="AS8" s="705" t="s">
        <v>9</v>
      </c>
      <c r="AT8" s="705" t="s">
        <v>10</v>
      </c>
      <c r="AU8" s="705" t="s">
        <v>11</v>
      </c>
      <c r="AV8" s="705" t="s">
        <v>9</v>
      </c>
      <c r="AW8" s="705" t="s">
        <v>10</v>
      </c>
      <c r="AX8" s="705" t="s">
        <v>11</v>
      </c>
      <c r="AY8" s="705" t="s">
        <v>12</v>
      </c>
      <c r="AZ8" s="705" t="s">
        <v>9</v>
      </c>
      <c r="BA8" s="705" t="s">
        <v>10</v>
      </c>
      <c r="BB8" s="705" t="s">
        <v>11</v>
      </c>
      <c r="BC8" s="705" t="s">
        <v>12</v>
      </c>
      <c r="BD8" s="989"/>
      <c r="BE8" s="989"/>
    </row>
    <row r="9" spans="1:57" ht="20.25" customHeight="1" x14ac:dyDescent="0.2">
      <c r="A9" s="1115" t="s">
        <v>525</v>
      </c>
      <c r="B9" s="1115"/>
      <c r="C9" s="371">
        <v>673</v>
      </c>
      <c r="D9" s="371">
        <v>483</v>
      </c>
      <c r="E9" s="371">
        <v>87</v>
      </c>
      <c r="F9" s="371">
        <v>136</v>
      </c>
      <c r="G9" s="371">
        <v>98</v>
      </c>
      <c r="H9" s="371">
        <v>66</v>
      </c>
      <c r="I9" s="371">
        <v>708</v>
      </c>
      <c r="J9" s="371">
        <v>435</v>
      </c>
      <c r="K9" s="371">
        <v>80</v>
      </c>
      <c r="L9" s="371">
        <f>SUM(C9,F9,I9)</f>
        <v>1517</v>
      </c>
      <c r="M9" s="371">
        <f t="shared" ref="M9:N9" si="0">SUM(D9,G9,J9)</f>
        <v>1016</v>
      </c>
      <c r="N9" s="371">
        <f t="shared" si="0"/>
        <v>233</v>
      </c>
      <c r="O9" s="371">
        <f>SUM(L9:N9)</f>
        <v>2766</v>
      </c>
      <c r="P9" s="991" t="s">
        <v>743</v>
      </c>
      <c r="Q9" s="991"/>
      <c r="R9" s="1115" t="s">
        <v>525</v>
      </c>
      <c r="S9" s="1115"/>
      <c r="T9" s="371">
        <v>146</v>
      </c>
      <c r="U9" s="371">
        <v>173</v>
      </c>
      <c r="V9" s="371">
        <v>41</v>
      </c>
      <c r="W9" s="371">
        <v>65</v>
      </c>
      <c r="X9" s="371">
        <v>55</v>
      </c>
      <c r="Y9" s="371">
        <v>11</v>
      </c>
      <c r="Z9" s="371">
        <v>46</v>
      </c>
      <c r="AA9" s="371">
        <v>45</v>
      </c>
      <c r="AB9" s="371">
        <v>27</v>
      </c>
      <c r="AC9" s="371">
        <v>28</v>
      </c>
      <c r="AD9" s="371">
        <v>14</v>
      </c>
      <c r="AE9" s="371">
        <v>7</v>
      </c>
      <c r="AF9" s="371">
        <v>38</v>
      </c>
      <c r="AG9" s="371">
        <v>18</v>
      </c>
      <c r="AH9" s="371">
        <v>16</v>
      </c>
      <c r="AI9" s="991" t="s">
        <v>743</v>
      </c>
      <c r="AJ9" s="991"/>
      <c r="AK9" s="1115" t="s">
        <v>525</v>
      </c>
      <c r="AL9" s="1115"/>
      <c r="AM9" s="371">
        <v>199</v>
      </c>
      <c r="AN9" s="371">
        <v>207</v>
      </c>
      <c r="AO9" s="371">
        <v>52</v>
      </c>
      <c r="AP9" s="371">
        <v>135</v>
      </c>
      <c r="AQ9" s="371">
        <v>61</v>
      </c>
      <c r="AR9" s="371">
        <v>14</v>
      </c>
      <c r="AS9" s="371">
        <v>139</v>
      </c>
      <c r="AT9" s="371">
        <v>83</v>
      </c>
      <c r="AU9" s="371">
        <v>30</v>
      </c>
      <c r="AV9" s="371">
        <f>SUM(AS9,AP9,AM9,AF9,AC9,Z9,W9,T9)</f>
        <v>796</v>
      </c>
      <c r="AW9" s="371">
        <f t="shared" ref="AW9:AX9" si="1">SUM(AT9,AQ9,AN9,AG9,AD9,AA9,X9,U9)</f>
        <v>656</v>
      </c>
      <c r="AX9" s="371">
        <f t="shared" si="1"/>
        <v>198</v>
      </c>
      <c r="AY9" s="371">
        <f>SUM(AV9:AX9)</f>
        <v>1650</v>
      </c>
      <c r="AZ9" s="371">
        <f>SUM(AV9,L9)</f>
        <v>2313</v>
      </c>
      <c r="BA9" s="371">
        <f t="shared" ref="BA9:BC9" si="2">SUM(AW9,M9)</f>
        <v>1672</v>
      </c>
      <c r="BB9" s="371">
        <f t="shared" si="2"/>
        <v>431</v>
      </c>
      <c r="BC9" s="371">
        <f t="shared" si="2"/>
        <v>4416</v>
      </c>
      <c r="BD9" s="991" t="s">
        <v>743</v>
      </c>
      <c r="BE9" s="991"/>
    </row>
    <row r="10" spans="1:57" ht="20.25" customHeight="1" x14ac:dyDescent="0.2">
      <c r="A10" s="1042" t="s">
        <v>14</v>
      </c>
      <c r="B10" s="1042"/>
      <c r="C10" s="371">
        <v>447</v>
      </c>
      <c r="D10" s="371">
        <v>347</v>
      </c>
      <c r="E10" s="371">
        <v>129</v>
      </c>
      <c r="F10" s="371">
        <v>328</v>
      </c>
      <c r="G10" s="371">
        <v>272</v>
      </c>
      <c r="H10" s="371">
        <v>122</v>
      </c>
      <c r="I10" s="371">
        <v>374</v>
      </c>
      <c r="J10" s="371">
        <v>276</v>
      </c>
      <c r="K10" s="371">
        <v>125</v>
      </c>
      <c r="L10" s="371">
        <f t="shared" ref="L10:L28" si="3">SUM(C10,F10,I10)</f>
        <v>1149</v>
      </c>
      <c r="M10" s="371">
        <f t="shared" ref="M10:M28" si="4">SUM(D10,G10,J10)</f>
        <v>895</v>
      </c>
      <c r="N10" s="371">
        <f t="shared" ref="N10:N28" si="5">SUM(E10,H10,K10)</f>
        <v>376</v>
      </c>
      <c r="O10" s="371">
        <f t="shared" ref="O10:O28" si="6">SUM(L10:N10)</f>
        <v>2420</v>
      </c>
      <c r="P10" s="996" t="s">
        <v>15</v>
      </c>
      <c r="Q10" s="996"/>
      <c r="R10" s="1042" t="s">
        <v>14</v>
      </c>
      <c r="S10" s="1042"/>
      <c r="T10" s="371">
        <v>140</v>
      </c>
      <c r="U10" s="371">
        <v>119</v>
      </c>
      <c r="V10" s="371">
        <v>51</v>
      </c>
      <c r="W10" s="371">
        <v>92</v>
      </c>
      <c r="X10" s="371">
        <v>74</v>
      </c>
      <c r="Y10" s="371">
        <v>40</v>
      </c>
      <c r="Z10" s="371">
        <v>94</v>
      </c>
      <c r="AA10" s="371">
        <v>104</v>
      </c>
      <c r="AB10" s="371">
        <v>35</v>
      </c>
      <c r="AC10" s="371">
        <v>51</v>
      </c>
      <c r="AD10" s="371">
        <v>30</v>
      </c>
      <c r="AE10" s="371">
        <v>15</v>
      </c>
      <c r="AF10" s="371">
        <v>86</v>
      </c>
      <c r="AG10" s="371">
        <v>74</v>
      </c>
      <c r="AH10" s="371">
        <v>46</v>
      </c>
      <c r="AI10" s="996" t="s">
        <v>15</v>
      </c>
      <c r="AJ10" s="996"/>
      <c r="AK10" s="1042" t="s">
        <v>14</v>
      </c>
      <c r="AL10" s="1042"/>
      <c r="AM10" s="371">
        <v>113</v>
      </c>
      <c r="AN10" s="371">
        <v>94</v>
      </c>
      <c r="AO10" s="371">
        <v>24</v>
      </c>
      <c r="AP10" s="371">
        <v>53</v>
      </c>
      <c r="AQ10" s="371">
        <v>37</v>
      </c>
      <c r="AR10" s="371">
        <v>19</v>
      </c>
      <c r="AS10" s="371">
        <v>106</v>
      </c>
      <c r="AT10" s="371">
        <v>73</v>
      </c>
      <c r="AU10" s="371">
        <v>48</v>
      </c>
      <c r="AV10" s="371">
        <f t="shared" ref="AV10:AV28" si="7">SUM(AS10,AP10,AM10,AF10,AC10,Z10,W10,T10)</f>
        <v>735</v>
      </c>
      <c r="AW10" s="371">
        <f t="shared" ref="AW10:AW28" si="8">SUM(AT10,AQ10,AN10,AG10,AD10,AA10,X10,U10)</f>
        <v>605</v>
      </c>
      <c r="AX10" s="371">
        <f t="shared" ref="AX10:AX28" si="9">SUM(AU10,AR10,AO10,AH10,AE10,AB10,Y10,V10)</f>
        <v>278</v>
      </c>
      <c r="AY10" s="371">
        <f t="shared" ref="AY10:AY28" si="10">SUM(AV10:AX10)</f>
        <v>1618</v>
      </c>
      <c r="AZ10" s="371">
        <f t="shared" ref="AZ10:AZ28" si="11">SUM(AV10,L10)</f>
        <v>1884</v>
      </c>
      <c r="BA10" s="371">
        <f t="shared" ref="BA10:BA28" si="12">SUM(AW10,M10)</f>
        <v>1500</v>
      </c>
      <c r="BB10" s="371">
        <f t="shared" ref="BB10:BB28" si="13">SUM(AX10,N10)</f>
        <v>654</v>
      </c>
      <c r="BC10" s="371">
        <f t="shared" ref="BC10:BC28" si="14">SUM(AY10,O10)</f>
        <v>4038</v>
      </c>
      <c r="BD10" s="996" t="s">
        <v>15</v>
      </c>
      <c r="BE10" s="996"/>
    </row>
    <row r="11" spans="1:57" ht="20.25" customHeight="1" x14ac:dyDescent="0.2">
      <c r="A11" s="1042" t="s">
        <v>16</v>
      </c>
      <c r="B11" s="1042"/>
      <c r="C11" s="371">
        <v>373</v>
      </c>
      <c r="D11" s="371">
        <v>342</v>
      </c>
      <c r="E11" s="371">
        <v>81</v>
      </c>
      <c r="F11" s="371">
        <v>294</v>
      </c>
      <c r="G11" s="371">
        <v>277</v>
      </c>
      <c r="H11" s="371">
        <v>63</v>
      </c>
      <c r="I11" s="371">
        <v>346</v>
      </c>
      <c r="J11" s="371">
        <v>253</v>
      </c>
      <c r="K11" s="371">
        <v>63</v>
      </c>
      <c r="L11" s="371">
        <f t="shared" si="3"/>
        <v>1013</v>
      </c>
      <c r="M11" s="371">
        <f t="shared" si="4"/>
        <v>872</v>
      </c>
      <c r="N11" s="371">
        <f t="shared" si="5"/>
        <v>207</v>
      </c>
      <c r="O11" s="371">
        <f t="shared" si="6"/>
        <v>2092</v>
      </c>
      <c r="P11" s="996" t="s">
        <v>17</v>
      </c>
      <c r="Q11" s="996"/>
      <c r="R11" s="1042" t="s">
        <v>16</v>
      </c>
      <c r="S11" s="1042"/>
      <c r="T11" s="370">
        <v>96</v>
      </c>
      <c r="U11" s="370">
        <v>126</v>
      </c>
      <c r="V11" s="370">
        <v>20</v>
      </c>
      <c r="W11" s="370">
        <v>40</v>
      </c>
      <c r="X11" s="370">
        <v>66</v>
      </c>
      <c r="Y11" s="370">
        <v>16</v>
      </c>
      <c r="Z11" s="370">
        <v>73</v>
      </c>
      <c r="AA11" s="370">
        <v>112</v>
      </c>
      <c r="AB11" s="370">
        <v>15</v>
      </c>
      <c r="AC11" s="370">
        <v>52</v>
      </c>
      <c r="AD11" s="370">
        <v>42</v>
      </c>
      <c r="AE11" s="370">
        <v>8</v>
      </c>
      <c r="AF11" s="370">
        <v>52</v>
      </c>
      <c r="AG11" s="370">
        <v>71</v>
      </c>
      <c r="AH11" s="370">
        <v>17</v>
      </c>
      <c r="AI11" s="996" t="s">
        <v>17</v>
      </c>
      <c r="AJ11" s="996"/>
      <c r="AK11" s="1042" t="s">
        <v>16</v>
      </c>
      <c r="AL11" s="1042"/>
      <c r="AM11" s="370">
        <v>87</v>
      </c>
      <c r="AN11" s="370">
        <v>112</v>
      </c>
      <c r="AO11" s="370">
        <v>7</v>
      </c>
      <c r="AP11" s="370">
        <v>75</v>
      </c>
      <c r="AQ11" s="370">
        <v>65</v>
      </c>
      <c r="AR11" s="370">
        <v>15</v>
      </c>
      <c r="AS11" s="370">
        <v>64</v>
      </c>
      <c r="AT11" s="370">
        <v>78</v>
      </c>
      <c r="AU11" s="370">
        <v>26</v>
      </c>
      <c r="AV11" s="371">
        <f t="shared" si="7"/>
        <v>539</v>
      </c>
      <c r="AW11" s="371">
        <f t="shared" si="8"/>
        <v>672</v>
      </c>
      <c r="AX11" s="371">
        <f t="shared" si="9"/>
        <v>124</v>
      </c>
      <c r="AY11" s="371">
        <f t="shared" si="10"/>
        <v>1335</v>
      </c>
      <c r="AZ11" s="371">
        <f t="shared" si="11"/>
        <v>1552</v>
      </c>
      <c r="BA11" s="371">
        <f t="shared" si="12"/>
        <v>1544</v>
      </c>
      <c r="BB11" s="371">
        <f t="shared" si="13"/>
        <v>331</v>
      </c>
      <c r="BC11" s="371">
        <f t="shared" si="14"/>
        <v>3427</v>
      </c>
      <c r="BD11" s="996" t="s">
        <v>17</v>
      </c>
      <c r="BE11" s="996"/>
    </row>
    <row r="12" spans="1:57" ht="20.25" customHeight="1" x14ac:dyDescent="0.2">
      <c r="A12" s="1042" t="s">
        <v>18</v>
      </c>
      <c r="B12" s="1042"/>
      <c r="C12" s="371">
        <v>409</v>
      </c>
      <c r="D12" s="371">
        <v>335</v>
      </c>
      <c r="E12" s="371">
        <v>165</v>
      </c>
      <c r="F12" s="371">
        <v>375</v>
      </c>
      <c r="G12" s="371">
        <v>309</v>
      </c>
      <c r="H12" s="371">
        <v>152</v>
      </c>
      <c r="I12" s="371">
        <v>388</v>
      </c>
      <c r="J12" s="371">
        <v>311</v>
      </c>
      <c r="K12" s="371">
        <v>154</v>
      </c>
      <c r="L12" s="371">
        <f t="shared" si="3"/>
        <v>1172</v>
      </c>
      <c r="M12" s="371">
        <f t="shared" si="4"/>
        <v>955</v>
      </c>
      <c r="N12" s="371">
        <f t="shared" si="5"/>
        <v>471</v>
      </c>
      <c r="O12" s="371">
        <f t="shared" si="6"/>
        <v>2598</v>
      </c>
      <c r="P12" s="996" t="s">
        <v>19</v>
      </c>
      <c r="Q12" s="996"/>
      <c r="R12" s="1042" t="s">
        <v>18</v>
      </c>
      <c r="S12" s="1042"/>
      <c r="T12" s="370">
        <v>116</v>
      </c>
      <c r="U12" s="370">
        <v>131</v>
      </c>
      <c r="V12" s="370">
        <v>52</v>
      </c>
      <c r="W12" s="370">
        <v>84</v>
      </c>
      <c r="X12" s="370">
        <v>83</v>
      </c>
      <c r="Y12" s="370">
        <v>63</v>
      </c>
      <c r="Z12" s="370">
        <v>97</v>
      </c>
      <c r="AA12" s="370">
        <v>118</v>
      </c>
      <c r="AB12" s="370">
        <v>37</v>
      </c>
      <c r="AC12" s="370">
        <v>41</v>
      </c>
      <c r="AD12" s="370">
        <v>15</v>
      </c>
      <c r="AE12" s="370">
        <v>8</v>
      </c>
      <c r="AF12" s="370">
        <v>90</v>
      </c>
      <c r="AG12" s="370">
        <v>84</v>
      </c>
      <c r="AH12" s="370">
        <v>60</v>
      </c>
      <c r="AI12" s="996" t="s">
        <v>19</v>
      </c>
      <c r="AJ12" s="996"/>
      <c r="AK12" s="1042" t="s">
        <v>18</v>
      </c>
      <c r="AL12" s="1042"/>
      <c r="AM12" s="370">
        <v>110</v>
      </c>
      <c r="AN12" s="370">
        <v>116</v>
      </c>
      <c r="AO12" s="370">
        <v>30</v>
      </c>
      <c r="AP12" s="370">
        <v>74</v>
      </c>
      <c r="AQ12" s="370">
        <v>44</v>
      </c>
      <c r="AR12" s="370">
        <v>17</v>
      </c>
      <c r="AS12" s="370">
        <v>113</v>
      </c>
      <c r="AT12" s="370">
        <v>96</v>
      </c>
      <c r="AU12" s="370">
        <v>56</v>
      </c>
      <c r="AV12" s="371">
        <f t="shared" si="7"/>
        <v>725</v>
      </c>
      <c r="AW12" s="371">
        <f t="shared" si="8"/>
        <v>687</v>
      </c>
      <c r="AX12" s="371">
        <f t="shared" si="9"/>
        <v>323</v>
      </c>
      <c r="AY12" s="371">
        <f t="shared" si="10"/>
        <v>1735</v>
      </c>
      <c r="AZ12" s="371">
        <f t="shared" si="11"/>
        <v>1897</v>
      </c>
      <c r="BA12" s="371">
        <f t="shared" si="12"/>
        <v>1642</v>
      </c>
      <c r="BB12" s="371">
        <f t="shared" si="13"/>
        <v>794</v>
      </c>
      <c r="BC12" s="371">
        <f t="shared" si="14"/>
        <v>4333</v>
      </c>
      <c r="BD12" s="996" t="s">
        <v>19</v>
      </c>
      <c r="BE12" s="996"/>
    </row>
    <row r="13" spans="1:57" ht="20.25" customHeight="1" x14ac:dyDescent="0.2">
      <c r="A13" s="997" t="s">
        <v>20</v>
      </c>
      <c r="B13" s="335" t="s">
        <v>399</v>
      </c>
      <c r="C13" s="371">
        <v>355</v>
      </c>
      <c r="D13" s="371">
        <v>335</v>
      </c>
      <c r="E13" s="371">
        <v>6</v>
      </c>
      <c r="F13" s="371">
        <v>302</v>
      </c>
      <c r="G13" s="371">
        <v>293</v>
      </c>
      <c r="H13" s="371">
        <v>4</v>
      </c>
      <c r="I13" s="371">
        <v>328</v>
      </c>
      <c r="J13" s="371">
        <v>289</v>
      </c>
      <c r="K13" s="371">
        <v>6</v>
      </c>
      <c r="L13" s="371">
        <f t="shared" si="3"/>
        <v>985</v>
      </c>
      <c r="M13" s="371">
        <f t="shared" si="4"/>
        <v>917</v>
      </c>
      <c r="N13" s="371">
        <f t="shared" si="5"/>
        <v>16</v>
      </c>
      <c r="O13" s="371">
        <f t="shared" si="6"/>
        <v>1918</v>
      </c>
      <c r="P13" s="336" t="s">
        <v>43</v>
      </c>
      <c r="Q13" s="1000" t="s">
        <v>380</v>
      </c>
      <c r="R13" s="997" t="s">
        <v>20</v>
      </c>
      <c r="S13" s="335" t="s">
        <v>399</v>
      </c>
      <c r="T13" s="370">
        <v>84</v>
      </c>
      <c r="U13" s="370">
        <v>109</v>
      </c>
      <c r="V13" s="370">
        <v>0</v>
      </c>
      <c r="W13" s="370">
        <v>62</v>
      </c>
      <c r="X13" s="370">
        <v>76</v>
      </c>
      <c r="Y13" s="370">
        <v>3</v>
      </c>
      <c r="Z13" s="370">
        <v>41</v>
      </c>
      <c r="AA13" s="370">
        <v>30</v>
      </c>
      <c r="AB13" s="370">
        <v>0</v>
      </c>
      <c r="AC13" s="370">
        <v>56</v>
      </c>
      <c r="AD13" s="370">
        <v>82</v>
      </c>
      <c r="AE13" s="370">
        <v>0</v>
      </c>
      <c r="AF13" s="370">
        <v>65</v>
      </c>
      <c r="AG13" s="370">
        <v>78</v>
      </c>
      <c r="AH13" s="370">
        <v>3</v>
      </c>
      <c r="AI13" s="336" t="s">
        <v>43</v>
      </c>
      <c r="AJ13" s="1000" t="s">
        <v>380</v>
      </c>
      <c r="AK13" s="997" t="s">
        <v>20</v>
      </c>
      <c r="AL13" s="335" t="s">
        <v>399</v>
      </c>
      <c r="AM13" s="370">
        <v>57</v>
      </c>
      <c r="AN13" s="370">
        <v>39</v>
      </c>
      <c r="AO13" s="370">
        <v>0</v>
      </c>
      <c r="AP13" s="370">
        <v>62</v>
      </c>
      <c r="AQ13" s="370">
        <v>89</v>
      </c>
      <c r="AR13" s="370">
        <v>0</v>
      </c>
      <c r="AS13" s="370">
        <v>83</v>
      </c>
      <c r="AT13" s="370">
        <v>91</v>
      </c>
      <c r="AU13" s="370">
        <v>3</v>
      </c>
      <c r="AV13" s="371">
        <f t="shared" si="7"/>
        <v>510</v>
      </c>
      <c r="AW13" s="371">
        <f t="shared" si="8"/>
        <v>594</v>
      </c>
      <c r="AX13" s="371">
        <f t="shared" si="9"/>
        <v>9</v>
      </c>
      <c r="AY13" s="371">
        <f t="shared" si="10"/>
        <v>1113</v>
      </c>
      <c r="AZ13" s="371">
        <f t="shared" si="11"/>
        <v>1495</v>
      </c>
      <c r="BA13" s="371">
        <f t="shared" si="12"/>
        <v>1511</v>
      </c>
      <c r="BB13" s="371">
        <f t="shared" si="13"/>
        <v>25</v>
      </c>
      <c r="BC13" s="371">
        <f t="shared" si="14"/>
        <v>3031</v>
      </c>
      <c r="BD13" s="336" t="s">
        <v>43</v>
      </c>
      <c r="BE13" s="1000" t="s">
        <v>380</v>
      </c>
    </row>
    <row r="14" spans="1:57" ht="20.25" customHeight="1" x14ac:dyDescent="0.2">
      <c r="A14" s="998"/>
      <c r="B14" s="335" t="s">
        <v>400</v>
      </c>
      <c r="C14" s="371">
        <v>597</v>
      </c>
      <c r="D14" s="371">
        <v>464</v>
      </c>
      <c r="E14" s="371">
        <v>5</v>
      </c>
      <c r="F14" s="371">
        <v>478</v>
      </c>
      <c r="G14" s="371">
        <v>388</v>
      </c>
      <c r="H14" s="371">
        <v>3</v>
      </c>
      <c r="I14" s="371">
        <v>492</v>
      </c>
      <c r="J14" s="371">
        <v>346</v>
      </c>
      <c r="K14" s="371">
        <v>3</v>
      </c>
      <c r="L14" s="371">
        <f t="shared" si="3"/>
        <v>1567</v>
      </c>
      <c r="M14" s="371">
        <f t="shared" si="4"/>
        <v>1198</v>
      </c>
      <c r="N14" s="371">
        <f t="shared" si="5"/>
        <v>11</v>
      </c>
      <c r="O14" s="371">
        <f t="shared" si="6"/>
        <v>2776</v>
      </c>
      <c r="P14" s="336" t="s">
        <v>44</v>
      </c>
      <c r="Q14" s="1001"/>
      <c r="R14" s="998"/>
      <c r="S14" s="335" t="s">
        <v>400</v>
      </c>
      <c r="T14" s="370">
        <v>107</v>
      </c>
      <c r="U14" s="370">
        <v>126</v>
      </c>
      <c r="V14" s="370">
        <v>2</v>
      </c>
      <c r="W14" s="370">
        <v>90</v>
      </c>
      <c r="X14" s="370">
        <v>95</v>
      </c>
      <c r="Y14" s="370">
        <v>1</v>
      </c>
      <c r="Z14" s="370">
        <v>67</v>
      </c>
      <c r="AA14" s="370">
        <v>106</v>
      </c>
      <c r="AB14" s="370">
        <v>2</v>
      </c>
      <c r="AC14" s="370">
        <v>51</v>
      </c>
      <c r="AD14" s="370">
        <v>31</v>
      </c>
      <c r="AE14" s="370">
        <v>0</v>
      </c>
      <c r="AF14" s="370">
        <v>91</v>
      </c>
      <c r="AG14" s="370">
        <v>97</v>
      </c>
      <c r="AH14" s="370">
        <v>1</v>
      </c>
      <c r="AI14" s="336" t="s">
        <v>44</v>
      </c>
      <c r="AJ14" s="1001"/>
      <c r="AK14" s="998"/>
      <c r="AL14" s="335" t="s">
        <v>400</v>
      </c>
      <c r="AM14" s="370">
        <v>71</v>
      </c>
      <c r="AN14" s="370">
        <v>111</v>
      </c>
      <c r="AO14" s="370">
        <v>2</v>
      </c>
      <c r="AP14" s="370">
        <v>72</v>
      </c>
      <c r="AQ14" s="370">
        <v>47</v>
      </c>
      <c r="AR14" s="370">
        <v>0</v>
      </c>
      <c r="AS14" s="370">
        <v>113</v>
      </c>
      <c r="AT14" s="370">
        <v>115</v>
      </c>
      <c r="AU14" s="370">
        <v>0</v>
      </c>
      <c r="AV14" s="371">
        <f t="shared" si="7"/>
        <v>662</v>
      </c>
      <c r="AW14" s="371">
        <f t="shared" si="8"/>
        <v>728</v>
      </c>
      <c r="AX14" s="371">
        <f t="shared" si="9"/>
        <v>8</v>
      </c>
      <c r="AY14" s="371">
        <f t="shared" si="10"/>
        <v>1398</v>
      </c>
      <c r="AZ14" s="371">
        <f t="shared" si="11"/>
        <v>2229</v>
      </c>
      <c r="BA14" s="371">
        <f t="shared" si="12"/>
        <v>1926</v>
      </c>
      <c r="BB14" s="371">
        <f t="shared" si="13"/>
        <v>19</v>
      </c>
      <c r="BC14" s="371">
        <f t="shared" si="14"/>
        <v>4174</v>
      </c>
      <c r="BD14" s="336" t="s">
        <v>44</v>
      </c>
      <c r="BE14" s="1001"/>
    </row>
    <row r="15" spans="1:57" ht="20.25" customHeight="1" x14ac:dyDescent="0.2">
      <c r="A15" s="998"/>
      <c r="B15" s="335" t="s">
        <v>401</v>
      </c>
      <c r="C15" s="371">
        <v>332</v>
      </c>
      <c r="D15" s="371">
        <v>269</v>
      </c>
      <c r="E15" s="371">
        <v>0</v>
      </c>
      <c r="F15" s="371">
        <v>236</v>
      </c>
      <c r="G15" s="371">
        <v>193</v>
      </c>
      <c r="H15" s="371">
        <v>0</v>
      </c>
      <c r="I15" s="371">
        <v>226</v>
      </c>
      <c r="J15" s="371">
        <v>167</v>
      </c>
      <c r="K15" s="371">
        <v>0</v>
      </c>
      <c r="L15" s="371">
        <f t="shared" si="3"/>
        <v>794</v>
      </c>
      <c r="M15" s="371">
        <f t="shared" si="4"/>
        <v>629</v>
      </c>
      <c r="N15" s="371">
        <f t="shared" si="5"/>
        <v>0</v>
      </c>
      <c r="O15" s="371">
        <f t="shared" si="6"/>
        <v>1423</v>
      </c>
      <c r="P15" s="336" t="s">
        <v>45</v>
      </c>
      <c r="Q15" s="1001"/>
      <c r="R15" s="998"/>
      <c r="S15" s="335" t="s">
        <v>401</v>
      </c>
      <c r="T15" s="370">
        <v>50</v>
      </c>
      <c r="U15" s="370">
        <v>58</v>
      </c>
      <c r="V15" s="370">
        <v>0</v>
      </c>
      <c r="W15" s="370">
        <v>42</v>
      </c>
      <c r="X15" s="370">
        <v>39</v>
      </c>
      <c r="Y15" s="370">
        <v>0</v>
      </c>
      <c r="Z15" s="370">
        <v>33</v>
      </c>
      <c r="AA15" s="370">
        <v>47</v>
      </c>
      <c r="AB15" s="370">
        <v>0</v>
      </c>
      <c r="AC15" s="370">
        <v>18</v>
      </c>
      <c r="AD15" s="370">
        <v>12</v>
      </c>
      <c r="AE15" s="370">
        <v>0</v>
      </c>
      <c r="AF15" s="370">
        <v>46</v>
      </c>
      <c r="AG15" s="370">
        <v>45</v>
      </c>
      <c r="AH15" s="370">
        <v>0</v>
      </c>
      <c r="AI15" s="336" t="s">
        <v>45</v>
      </c>
      <c r="AJ15" s="1001"/>
      <c r="AK15" s="998"/>
      <c r="AL15" s="335" t="s">
        <v>401</v>
      </c>
      <c r="AM15" s="370">
        <v>37</v>
      </c>
      <c r="AN15" s="370">
        <v>53</v>
      </c>
      <c r="AO15" s="370">
        <v>0</v>
      </c>
      <c r="AP15" s="370">
        <v>31</v>
      </c>
      <c r="AQ15" s="370">
        <v>18</v>
      </c>
      <c r="AR15" s="370">
        <v>0</v>
      </c>
      <c r="AS15" s="370">
        <v>52</v>
      </c>
      <c r="AT15" s="370">
        <v>43</v>
      </c>
      <c r="AU15" s="370">
        <v>0</v>
      </c>
      <c r="AV15" s="371">
        <f t="shared" si="7"/>
        <v>309</v>
      </c>
      <c r="AW15" s="371">
        <f t="shared" si="8"/>
        <v>315</v>
      </c>
      <c r="AX15" s="371">
        <f t="shared" si="9"/>
        <v>0</v>
      </c>
      <c r="AY15" s="371">
        <f t="shared" si="10"/>
        <v>624</v>
      </c>
      <c r="AZ15" s="371">
        <f t="shared" si="11"/>
        <v>1103</v>
      </c>
      <c r="BA15" s="371">
        <f t="shared" si="12"/>
        <v>944</v>
      </c>
      <c r="BB15" s="371">
        <f t="shared" si="13"/>
        <v>0</v>
      </c>
      <c r="BC15" s="371">
        <f t="shared" si="14"/>
        <v>2047</v>
      </c>
      <c r="BD15" s="336" t="s">
        <v>45</v>
      </c>
      <c r="BE15" s="1001"/>
    </row>
    <row r="16" spans="1:57" ht="20.25" customHeight="1" x14ac:dyDescent="0.2">
      <c r="A16" s="998"/>
      <c r="B16" s="335" t="s">
        <v>382</v>
      </c>
      <c r="C16" s="371">
        <v>284</v>
      </c>
      <c r="D16" s="371">
        <v>235</v>
      </c>
      <c r="E16" s="371">
        <v>27</v>
      </c>
      <c r="F16" s="371">
        <v>233</v>
      </c>
      <c r="G16" s="371">
        <v>201</v>
      </c>
      <c r="H16" s="371">
        <v>24</v>
      </c>
      <c r="I16" s="371">
        <v>238</v>
      </c>
      <c r="J16" s="371">
        <v>197</v>
      </c>
      <c r="K16" s="371">
        <v>23</v>
      </c>
      <c r="L16" s="371">
        <f t="shared" si="3"/>
        <v>755</v>
      </c>
      <c r="M16" s="371">
        <f t="shared" si="4"/>
        <v>633</v>
      </c>
      <c r="N16" s="371">
        <f t="shared" si="5"/>
        <v>74</v>
      </c>
      <c r="O16" s="371">
        <f t="shared" si="6"/>
        <v>1462</v>
      </c>
      <c r="P16" s="336" t="s">
        <v>46</v>
      </c>
      <c r="Q16" s="1001"/>
      <c r="R16" s="998"/>
      <c r="S16" s="335" t="s">
        <v>382</v>
      </c>
      <c r="T16" s="370">
        <v>78</v>
      </c>
      <c r="U16" s="370">
        <v>90</v>
      </c>
      <c r="V16" s="370">
        <v>7</v>
      </c>
      <c r="W16" s="370">
        <v>47</v>
      </c>
      <c r="X16" s="370">
        <v>50</v>
      </c>
      <c r="Y16" s="370">
        <v>5</v>
      </c>
      <c r="Z16" s="370">
        <v>60</v>
      </c>
      <c r="AA16" s="370">
        <v>81</v>
      </c>
      <c r="AB16" s="370">
        <v>4</v>
      </c>
      <c r="AC16" s="370">
        <v>35</v>
      </c>
      <c r="AD16" s="370">
        <v>25</v>
      </c>
      <c r="AE16" s="370">
        <v>2</v>
      </c>
      <c r="AF16" s="370">
        <v>56</v>
      </c>
      <c r="AG16" s="370">
        <v>55</v>
      </c>
      <c r="AH16" s="370">
        <v>6</v>
      </c>
      <c r="AI16" s="336" t="s">
        <v>46</v>
      </c>
      <c r="AJ16" s="1001"/>
      <c r="AK16" s="998"/>
      <c r="AL16" s="335" t="s">
        <v>382</v>
      </c>
      <c r="AM16" s="370">
        <v>61</v>
      </c>
      <c r="AN16" s="370">
        <v>80</v>
      </c>
      <c r="AO16" s="370">
        <v>3</v>
      </c>
      <c r="AP16" s="370">
        <v>52</v>
      </c>
      <c r="AQ16" s="370">
        <v>35</v>
      </c>
      <c r="AR16" s="370">
        <v>2</v>
      </c>
      <c r="AS16" s="370">
        <v>68</v>
      </c>
      <c r="AT16" s="370">
        <v>57</v>
      </c>
      <c r="AU16" s="370">
        <v>5</v>
      </c>
      <c r="AV16" s="371">
        <f t="shared" si="7"/>
        <v>457</v>
      </c>
      <c r="AW16" s="371">
        <f t="shared" si="8"/>
        <v>473</v>
      </c>
      <c r="AX16" s="371">
        <f t="shared" si="9"/>
        <v>34</v>
      </c>
      <c r="AY16" s="371">
        <f t="shared" si="10"/>
        <v>964</v>
      </c>
      <c r="AZ16" s="371">
        <f t="shared" si="11"/>
        <v>1212</v>
      </c>
      <c r="BA16" s="371">
        <f t="shared" si="12"/>
        <v>1106</v>
      </c>
      <c r="BB16" s="371">
        <f t="shared" si="13"/>
        <v>108</v>
      </c>
      <c r="BC16" s="371">
        <f t="shared" si="14"/>
        <v>2426</v>
      </c>
      <c r="BD16" s="336" t="s">
        <v>46</v>
      </c>
      <c r="BE16" s="1001"/>
    </row>
    <row r="17" spans="1:57" ht="20.25" customHeight="1" x14ac:dyDescent="0.2">
      <c r="A17" s="998"/>
      <c r="B17" s="335" t="s">
        <v>383</v>
      </c>
      <c r="C17" s="371">
        <v>423</v>
      </c>
      <c r="D17" s="371">
        <v>401</v>
      </c>
      <c r="E17" s="371">
        <v>39</v>
      </c>
      <c r="F17" s="371">
        <v>395</v>
      </c>
      <c r="G17" s="371">
        <v>368</v>
      </c>
      <c r="H17" s="371">
        <v>45</v>
      </c>
      <c r="I17" s="371">
        <v>465</v>
      </c>
      <c r="J17" s="371">
        <v>366</v>
      </c>
      <c r="K17" s="371">
        <v>38</v>
      </c>
      <c r="L17" s="371">
        <f t="shared" si="3"/>
        <v>1283</v>
      </c>
      <c r="M17" s="371">
        <f t="shared" si="4"/>
        <v>1135</v>
      </c>
      <c r="N17" s="371">
        <f t="shared" si="5"/>
        <v>122</v>
      </c>
      <c r="O17" s="371">
        <f t="shared" si="6"/>
        <v>2540</v>
      </c>
      <c r="P17" s="336" t="s">
        <v>47</v>
      </c>
      <c r="Q17" s="1001"/>
      <c r="R17" s="998"/>
      <c r="S17" s="335" t="s">
        <v>383</v>
      </c>
      <c r="T17" s="370">
        <v>102</v>
      </c>
      <c r="U17" s="370">
        <v>123</v>
      </c>
      <c r="V17" s="370">
        <v>5</v>
      </c>
      <c r="W17" s="370">
        <v>66</v>
      </c>
      <c r="X17" s="370">
        <v>87</v>
      </c>
      <c r="Y17" s="370">
        <v>6</v>
      </c>
      <c r="Z17" s="370">
        <v>66</v>
      </c>
      <c r="AA17" s="370">
        <v>110</v>
      </c>
      <c r="AB17" s="370">
        <v>5</v>
      </c>
      <c r="AC17" s="370">
        <v>52</v>
      </c>
      <c r="AD17" s="370">
        <v>37</v>
      </c>
      <c r="AE17" s="370">
        <v>2</v>
      </c>
      <c r="AF17" s="370">
        <v>87</v>
      </c>
      <c r="AG17" s="370">
        <v>101</v>
      </c>
      <c r="AH17" s="370">
        <v>5</v>
      </c>
      <c r="AI17" s="336" t="s">
        <v>47</v>
      </c>
      <c r="AJ17" s="1001"/>
      <c r="AK17" s="998"/>
      <c r="AL17" s="335" t="s">
        <v>383</v>
      </c>
      <c r="AM17" s="370">
        <v>68</v>
      </c>
      <c r="AN17" s="370">
        <v>104</v>
      </c>
      <c r="AO17" s="370">
        <v>4</v>
      </c>
      <c r="AP17" s="370">
        <v>89</v>
      </c>
      <c r="AQ17" s="370">
        <v>52</v>
      </c>
      <c r="AR17" s="370">
        <v>2</v>
      </c>
      <c r="AS17" s="370">
        <v>125</v>
      </c>
      <c r="AT17" s="370">
        <v>108</v>
      </c>
      <c r="AU17" s="370">
        <v>5</v>
      </c>
      <c r="AV17" s="371">
        <f t="shared" si="7"/>
        <v>655</v>
      </c>
      <c r="AW17" s="371">
        <f t="shared" si="8"/>
        <v>722</v>
      </c>
      <c r="AX17" s="371">
        <f t="shared" si="9"/>
        <v>34</v>
      </c>
      <c r="AY17" s="371">
        <f t="shared" si="10"/>
        <v>1411</v>
      </c>
      <c r="AZ17" s="371">
        <f t="shared" si="11"/>
        <v>1938</v>
      </c>
      <c r="BA17" s="371">
        <f t="shared" si="12"/>
        <v>1857</v>
      </c>
      <c r="BB17" s="371">
        <f t="shared" si="13"/>
        <v>156</v>
      </c>
      <c r="BC17" s="371">
        <f t="shared" si="14"/>
        <v>3951</v>
      </c>
      <c r="BD17" s="336" t="s">
        <v>47</v>
      </c>
      <c r="BE17" s="1001"/>
    </row>
    <row r="18" spans="1:57" ht="20.25" customHeight="1" x14ac:dyDescent="0.2">
      <c r="A18" s="999"/>
      <c r="B18" s="335" t="s">
        <v>384</v>
      </c>
      <c r="C18" s="371">
        <v>335</v>
      </c>
      <c r="D18" s="371">
        <v>283</v>
      </c>
      <c r="E18" s="371">
        <v>12</v>
      </c>
      <c r="F18" s="371">
        <v>255</v>
      </c>
      <c r="G18" s="371">
        <v>228</v>
      </c>
      <c r="H18" s="371">
        <v>9</v>
      </c>
      <c r="I18" s="371">
        <v>270</v>
      </c>
      <c r="J18" s="371">
        <v>222</v>
      </c>
      <c r="K18" s="371">
        <v>9</v>
      </c>
      <c r="L18" s="371">
        <f t="shared" si="3"/>
        <v>860</v>
      </c>
      <c r="M18" s="371">
        <f t="shared" si="4"/>
        <v>733</v>
      </c>
      <c r="N18" s="371">
        <f t="shared" si="5"/>
        <v>30</v>
      </c>
      <c r="O18" s="371">
        <f t="shared" si="6"/>
        <v>1623</v>
      </c>
      <c r="P18" s="336" t="s">
        <v>48</v>
      </c>
      <c r="Q18" s="1002"/>
      <c r="R18" s="999"/>
      <c r="S18" s="335" t="s">
        <v>384</v>
      </c>
      <c r="T18" s="370">
        <v>58</v>
      </c>
      <c r="U18" s="370">
        <v>79</v>
      </c>
      <c r="V18" s="370">
        <v>1</v>
      </c>
      <c r="W18" s="370">
        <v>50</v>
      </c>
      <c r="X18" s="370">
        <v>53</v>
      </c>
      <c r="Y18" s="370">
        <v>8</v>
      </c>
      <c r="Z18" s="370">
        <v>46</v>
      </c>
      <c r="AA18" s="370">
        <v>68</v>
      </c>
      <c r="AB18" s="370">
        <v>0</v>
      </c>
      <c r="AC18" s="370">
        <v>29</v>
      </c>
      <c r="AD18" s="370">
        <v>17</v>
      </c>
      <c r="AE18" s="370">
        <v>0</v>
      </c>
      <c r="AF18" s="370">
        <v>57</v>
      </c>
      <c r="AG18" s="370">
        <v>58</v>
      </c>
      <c r="AH18" s="370">
        <v>7</v>
      </c>
      <c r="AI18" s="336" t="s">
        <v>48</v>
      </c>
      <c r="AJ18" s="1002"/>
      <c r="AK18" s="999"/>
      <c r="AL18" s="335" t="s">
        <v>384</v>
      </c>
      <c r="AM18" s="370">
        <v>51</v>
      </c>
      <c r="AN18" s="370">
        <v>69</v>
      </c>
      <c r="AO18" s="370">
        <v>1</v>
      </c>
      <c r="AP18" s="370">
        <v>45</v>
      </c>
      <c r="AQ18" s="370">
        <v>27</v>
      </c>
      <c r="AR18" s="370">
        <v>0</v>
      </c>
      <c r="AS18" s="370">
        <v>64</v>
      </c>
      <c r="AT18" s="370">
        <v>59</v>
      </c>
      <c r="AU18" s="370">
        <v>6</v>
      </c>
      <c r="AV18" s="371">
        <f t="shared" si="7"/>
        <v>400</v>
      </c>
      <c r="AW18" s="371">
        <f t="shared" si="8"/>
        <v>430</v>
      </c>
      <c r="AX18" s="371">
        <f t="shared" si="9"/>
        <v>23</v>
      </c>
      <c r="AY18" s="371">
        <f t="shared" si="10"/>
        <v>853</v>
      </c>
      <c r="AZ18" s="371">
        <f t="shared" si="11"/>
        <v>1260</v>
      </c>
      <c r="BA18" s="371">
        <f t="shared" si="12"/>
        <v>1163</v>
      </c>
      <c r="BB18" s="371">
        <f t="shared" si="13"/>
        <v>53</v>
      </c>
      <c r="BC18" s="371">
        <f t="shared" si="14"/>
        <v>2476</v>
      </c>
      <c r="BD18" s="336" t="s">
        <v>48</v>
      </c>
      <c r="BE18" s="1002"/>
    </row>
    <row r="19" spans="1:57" ht="20.25" customHeight="1" x14ac:dyDescent="0.2">
      <c r="A19" s="995" t="s">
        <v>397</v>
      </c>
      <c r="B19" s="995"/>
      <c r="C19" s="371">
        <v>438</v>
      </c>
      <c r="D19" s="371">
        <v>323</v>
      </c>
      <c r="E19" s="371">
        <v>51</v>
      </c>
      <c r="F19" s="371">
        <v>380</v>
      </c>
      <c r="G19" s="371">
        <v>201</v>
      </c>
      <c r="H19" s="371">
        <v>52</v>
      </c>
      <c r="I19" s="371">
        <v>494</v>
      </c>
      <c r="J19" s="371">
        <v>301</v>
      </c>
      <c r="K19" s="371">
        <v>50</v>
      </c>
      <c r="L19" s="371">
        <f t="shared" si="3"/>
        <v>1312</v>
      </c>
      <c r="M19" s="371">
        <f t="shared" si="4"/>
        <v>825</v>
      </c>
      <c r="N19" s="371">
        <f t="shared" si="5"/>
        <v>153</v>
      </c>
      <c r="O19" s="371">
        <f t="shared" si="6"/>
        <v>2290</v>
      </c>
      <c r="P19" s="996" t="s">
        <v>438</v>
      </c>
      <c r="Q19" s="996"/>
      <c r="R19" s="995" t="s">
        <v>397</v>
      </c>
      <c r="S19" s="995"/>
      <c r="T19" s="370">
        <v>119</v>
      </c>
      <c r="U19" s="370">
        <v>194</v>
      </c>
      <c r="V19" s="370">
        <v>16</v>
      </c>
      <c r="W19" s="370">
        <v>82</v>
      </c>
      <c r="X19" s="370">
        <v>82</v>
      </c>
      <c r="Y19" s="370">
        <v>10</v>
      </c>
      <c r="Z19" s="370">
        <v>97</v>
      </c>
      <c r="AA19" s="370">
        <v>113</v>
      </c>
      <c r="AB19" s="370">
        <v>13</v>
      </c>
      <c r="AC19" s="370">
        <v>52</v>
      </c>
      <c r="AD19" s="370">
        <v>24</v>
      </c>
      <c r="AE19" s="370">
        <v>3</v>
      </c>
      <c r="AF19" s="370">
        <v>85</v>
      </c>
      <c r="AG19" s="370">
        <v>78</v>
      </c>
      <c r="AH19" s="370">
        <v>13</v>
      </c>
      <c r="AI19" s="996" t="s">
        <v>438</v>
      </c>
      <c r="AJ19" s="996"/>
      <c r="AK19" s="995" t="s">
        <v>397</v>
      </c>
      <c r="AL19" s="995"/>
      <c r="AM19" s="370">
        <v>110</v>
      </c>
      <c r="AN19" s="370">
        <v>117</v>
      </c>
      <c r="AO19" s="370">
        <v>11</v>
      </c>
      <c r="AP19" s="370">
        <v>58</v>
      </c>
      <c r="AQ19" s="370">
        <v>28</v>
      </c>
      <c r="AR19" s="370">
        <v>5</v>
      </c>
      <c r="AS19" s="370">
        <v>126</v>
      </c>
      <c r="AT19" s="370">
        <v>99</v>
      </c>
      <c r="AU19" s="370">
        <v>13</v>
      </c>
      <c r="AV19" s="371">
        <f t="shared" si="7"/>
        <v>729</v>
      </c>
      <c r="AW19" s="371">
        <f t="shared" si="8"/>
        <v>735</v>
      </c>
      <c r="AX19" s="371">
        <f t="shared" si="9"/>
        <v>84</v>
      </c>
      <c r="AY19" s="371">
        <f t="shared" si="10"/>
        <v>1548</v>
      </c>
      <c r="AZ19" s="371">
        <f t="shared" si="11"/>
        <v>2041</v>
      </c>
      <c r="BA19" s="371">
        <f t="shared" si="12"/>
        <v>1560</v>
      </c>
      <c r="BB19" s="371">
        <f t="shared" si="13"/>
        <v>237</v>
      </c>
      <c r="BC19" s="371">
        <f t="shared" si="14"/>
        <v>3838</v>
      </c>
      <c r="BD19" s="996" t="s">
        <v>438</v>
      </c>
      <c r="BE19" s="996"/>
    </row>
    <row r="20" spans="1:57" ht="20.25" customHeight="1" x14ac:dyDescent="0.2">
      <c r="A20" s="1042" t="s">
        <v>22</v>
      </c>
      <c r="B20" s="1042"/>
      <c r="C20" s="371">
        <v>496</v>
      </c>
      <c r="D20" s="371">
        <v>379</v>
      </c>
      <c r="E20" s="371">
        <v>197</v>
      </c>
      <c r="F20" s="371">
        <v>406</v>
      </c>
      <c r="G20" s="371">
        <v>330</v>
      </c>
      <c r="H20" s="371">
        <v>165</v>
      </c>
      <c r="I20" s="371">
        <v>416</v>
      </c>
      <c r="J20" s="371">
        <v>312</v>
      </c>
      <c r="K20" s="371">
        <v>171</v>
      </c>
      <c r="L20" s="371">
        <f t="shared" si="3"/>
        <v>1318</v>
      </c>
      <c r="M20" s="371">
        <f t="shared" si="4"/>
        <v>1021</v>
      </c>
      <c r="N20" s="371">
        <f t="shared" si="5"/>
        <v>533</v>
      </c>
      <c r="O20" s="371">
        <f t="shared" si="6"/>
        <v>2872</v>
      </c>
      <c r="P20" s="996" t="s">
        <v>49</v>
      </c>
      <c r="Q20" s="996"/>
      <c r="R20" s="1042" t="s">
        <v>22</v>
      </c>
      <c r="S20" s="1042"/>
      <c r="T20" s="370">
        <v>139</v>
      </c>
      <c r="U20" s="370">
        <v>146</v>
      </c>
      <c r="V20" s="370">
        <v>60</v>
      </c>
      <c r="W20" s="370">
        <v>66</v>
      </c>
      <c r="X20" s="370">
        <v>69</v>
      </c>
      <c r="Y20" s="370">
        <v>25</v>
      </c>
      <c r="Z20" s="370">
        <v>122</v>
      </c>
      <c r="AA20" s="370">
        <v>140</v>
      </c>
      <c r="AB20" s="370">
        <v>51</v>
      </c>
      <c r="AC20" s="370">
        <v>50</v>
      </c>
      <c r="AD20" s="370">
        <v>32</v>
      </c>
      <c r="AE20" s="370">
        <v>18</v>
      </c>
      <c r="AF20" s="370">
        <v>81</v>
      </c>
      <c r="AG20" s="370">
        <v>69</v>
      </c>
      <c r="AH20" s="370">
        <v>32</v>
      </c>
      <c r="AI20" s="996" t="s">
        <v>49</v>
      </c>
      <c r="AJ20" s="996"/>
      <c r="AK20" s="1042" t="s">
        <v>22</v>
      </c>
      <c r="AL20" s="1042"/>
      <c r="AM20" s="370">
        <v>140</v>
      </c>
      <c r="AN20" s="370">
        <v>137</v>
      </c>
      <c r="AO20" s="370">
        <v>49</v>
      </c>
      <c r="AP20" s="370">
        <v>99</v>
      </c>
      <c r="AQ20" s="370">
        <v>67</v>
      </c>
      <c r="AR20" s="370">
        <v>35</v>
      </c>
      <c r="AS20" s="370">
        <v>105</v>
      </c>
      <c r="AT20" s="370">
        <v>80</v>
      </c>
      <c r="AU20" s="370">
        <v>39</v>
      </c>
      <c r="AV20" s="371">
        <f t="shared" si="7"/>
        <v>802</v>
      </c>
      <c r="AW20" s="371">
        <f t="shared" si="8"/>
        <v>740</v>
      </c>
      <c r="AX20" s="371">
        <f t="shared" si="9"/>
        <v>309</v>
      </c>
      <c r="AY20" s="371">
        <f t="shared" si="10"/>
        <v>1851</v>
      </c>
      <c r="AZ20" s="371">
        <f t="shared" si="11"/>
        <v>2120</v>
      </c>
      <c r="BA20" s="371">
        <f t="shared" si="12"/>
        <v>1761</v>
      </c>
      <c r="BB20" s="371">
        <f t="shared" si="13"/>
        <v>842</v>
      </c>
      <c r="BC20" s="371">
        <f t="shared" si="14"/>
        <v>4723</v>
      </c>
      <c r="BD20" s="996" t="s">
        <v>49</v>
      </c>
      <c r="BE20" s="996"/>
    </row>
    <row r="21" spans="1:57" ht="20.25" customHeight="1" x14ac:dyDescent="0.2">
      <c r="A21" s="1042" t="s">
        <v>23</v>
      </c>
      <c r="B21" s="1042"/>
      <c r="C21" s="371">
        <v>403</v>
      </c>
      <c r="D21" s="371">
        <v>318</v>
      </c>
      <c r="E21" s="371">
        <v>6</v>
      </c>
      <c r="F21" s="371">
        <v>307</v>
      </c>
      <c r="G21" s="371">
        <v>268</v>
      </c>
      <c r="H21" s="371">
        <v>9</v>
      </c>
      <c r="I21" s="371">
        <v>298</v>
      </c>
      <c r="J21" s="371">
        <v>243</v>
      </c>
      <c r="K21" s="371">
        <v>7</v>
      </c>
      <c r="L21" s="371">
        <f t="shared" si="3"/>
        <v>1008</v>
      </c>
      <c r="M21" s="371">
        <f t="shared" si="4"/>
        <v>829</v>
      </c>
      <c r="N21" s="371">
        <f t="shared" si="5"/>
        <v>22</v>
      </c>
      <c r="O21" s="371">
        <f t="shared" si="6"/>
        <v>1859</v>
      </c>
      <c r="P21" s="996" t="s">
        <v>24</v>
      </c>
      <c r="Q21" s="996"/>
      <c r="R21" s="1042" t="s">
        <v>23</v>
      </c>
      <c r="S21" s="1042"/>
      <c r="T21" s="370">
        <v>104</v>
      </c>
      <c r="U21" s="370">
        <v>119</v>
      </c>
      <c r="V21" s="370">
        <v>1</v>
      </c>
      <c r="W21" s="370">
        <v>41</v>
      </c>
      <c r="X21" s="370">
        <v>46</v>
      </c>
      <c r="Y21" s="370">
        <v>2</v>
      </c>
      <c r="Z21" s="370">
        <v>79</v>
      </c>
      <c r="AA21" s="370">
        <v>102</v>
      </c>
      <c r="AB21" s="370">
        <v>1</v>
      </c>
      <c r="AC21" s="370">
        <v>60</v>
      </c>
      <c r="AD21" s="370">
        <v>31</v>
      </c>
      <c r="AE21" s="370">
        <v>2</v>
      </c>
      <c r="AF21" s="370">
        <v>41</v>
      </c>
      <c r="AG21" s="370">
        <v>47</v>
      </c>
      <c r="AH21" s="370">
        <v>1</v>
      </c>
      <c r="AI21" s="996" t="s">
        <v>24</v>
      </c>
      <c r="AJ21" s="996"/>
      <c r="AK21" s="1042" t="s">
        <v>23</v>
      </c>
      <c r="AL21" s="1042"/>
      <c r="AM21" s="370">
        <v>88</v>
      </c>
      <c r="AN21" s="370">
        <v>98</v>
      </c>
      <c r="AO21" s="370">
        <v>0</v>
      </c>
      <c r="AP21" s="370">
        <v>93</v>
      </c>
      <c r="AQ21" s="370">
        <v>61</v>
      </c>
      <c r="AR21" s="370">
        <v>1</v>
      </c>
      <c r="AS21" s="370">
        <v>56</v>
      </c>
      <c r="AT21" s="370">
        <v>50</v>
      </c>
      <c r="AU21" s="370">
        <v>1</v>
      </c>
      <c r="AV21" s="371">
        <f t="shared" si="7"/>
        <v>562</v>
      </c>
      <c r="AW21" s="371">
        <f t="shared" si="8"/>
        <v>554</v>
      </c>
      <c r="AX21" s="371">
        <f t="shared" si="9"/>
        <v>9</v>
      </c>
      <c r="AY21" s="371">
        <f t="shared" si="10"/>
        <v>1125</v>
      </c>
      <c r="AZ21" s="371">
        <f t="shared" si="11"/>
        <v>1570</v>
      </c>
      <c r="BA21" s="371">
        <f t="shared" si="12"/>
        <v>1383</v>
      </c>
      <c r="BB21" s="371">
        <f t="shared" si="13"/>
        <v>31</v>
      </c>
      <c r="BC21" s="371">
        <f t="shared" si="14"/>
        <v>2984</v>
      </c>
      <c r="BD21" s="996" t="s">
        <v>24</v>
      </c>
      <c r="BE21" s="996"/>
    </row>
    <row r="22" spans="1:57" ht="20.25" customHeight="1" x14ac:dyDescent="0.2">
      <c r="A22" s="1042" t="s">
        <v>25</v>
      </c>
      <c r="B22" s="1042"/>
      <c r="C22" s="371">
        <v>494</v>
      </c>
      <c r="D22" s="371">
        <v>380</v>
      </c>
      <c r="E22" s="371">
        <v>16</v>
      </c>
      <c r="F22" s="371">
        <v>381</v>
      </c>
      <c r="G22" s="371">
        <v>339</v>
      </c>
      <c r="H22" s="371">
        <v>18</v>
      </c>
      <c r="I22" s="371">
        <v>411</v>
      </c>
      <c r="J22" s="371">
        <v>311</v>
      </c>
      <c r="K22" s="371">
        <v>17</v>
      </c>
      <c r="L22" s="371">
        <f t="shared" si="3"/>
        <v>1286</v>
      </c>
      <c r="M22" s="371">
        <f t="shared" si="4"/>
        <v>1030</v>
      </c>
      <c r="N22" s="371">
        <f t="shared" si="5"/>
        <v>51</v>
      </c>
      <c r="O22" s="371">
        <f t="shared" si="6"/>
        <v>2367</v>
      </c>
      <c r="P22" s="996" t="s">
        <v>50</v>
      </c>
      <c r="Q22" s="996"/>
      <c r="R22" s="1042" t="s">
        <v>25</v>
      </c>
      <c r="S22" s="1042"/>
      <c r="T22" s="370">
        <v>129</v>
      </c>
      <c r="U22" s="370">
        <v>151</v>
      </c>
      <c r="V22" s="370">
        <v>4</v>
      </c>
      <c r="W22" s="370">
        <v>54</v>
      </c>
      <c r="X22" s="370">
        <v>61</v>
      </c>
      <c r="Y22" s="370">
        <v>8</v>
      </c>
      <c r="Z22" s="370">
        <v>96</v>
      </c>
      <c r="AA22" s="370">
        <v>124</v>
      </c>
      <c r="AB22" s="370">
        <v>3</v>
      </c>
      <c r="AC22" s="370">
        <v>36</v>
      </c>
      <c r="AD22" s="370">
        <v>25</v>
      </c>
      <c r="AE22" s="370">
        <v>0</v>
      </c>
      <c r="AF22" s="370">
        <v>56</v>
      </c>
      <c r="AG22" s="370">
        <v>57</v>
      </c>
      <c r="AH22" s="370">
        <v>7</v>
      </c>
      <c r="AI22" s="996" t="s">
        <v>50</v>
      </c>
      <c r="AJ22" s="996"/>
      <c r="AK22" s="1042" t="s">
        <v>25</v>
      </c>
      <c r="AL22" s="1042"/>
      <c r="AM22" s="370">
        <v>89</v>
      </c>
      <c r="AN22" s="370">
        <v>73</v>
      </c>
      <c r="AO22" s="370">
        <v>2</v>
      </c>
      <c r="AP22" s="370">
        <v>76</v>
      </c>
      <c r="AQ22" s="370">
        <v>39</v>
      </c>
      <c r="AR22" s="370">
        <v>2</v>
      </c>
      <c r="AS22" s="370">
        <v>65</v>
      </c>
      <c r="AT22" s="370">
        <v>56</v>
      </c>
      <c r="AU22" s="370">
        <v>6</v>
      </c>
      <c r="AV22" s="371">
        <f t="shared" si="7"/>
        <v>601</v>
      </c>
      <c r="AW22" s="371">
        <f t="shared" si="8"/>
        <v>586</v>
      </c>
      <c r="AX22" s="371">
        <f t="shared" si="9"/>
        <v>32</v>
      </c>
      <c r="AY22" s="371">
        <f t="shared" si="10"/>
        <v>1219</v>
      </c>
      <c r="AZ22" s="371">
        <f t="shared" si="11"/>
        <v>1887</v>
      </c>
      <c r="BA22" s="371">
        <f t="shared" si="12"/>
        <v>1616</v>
      </c>
      <c r="BB22" s="371">
        <f t="shared" si="13"/>
        <v>83</v>
      </c>
      <c r="BC22" s="371">
        <f t="shared" si="14"/>
        <v>3586</v>
      </c>
      <c r="BD22" s="996" t="s">
        <v>50</v>
      </c>
      <c r="BE22" s="996"/>
    </row>
    <row r="23" spans="1:57" ht="20.25" customHeight="1" x14ac:dyDescent="0.2">
      <c r="A23" s="1042" t="s">
        <v>64</v>
      </c>
      <c r="B23" s="1042"/>
      <c r="C23" s="371">
        <v>427</v>
      </c>
      <c r="D23" s="371">
        <v>307</v>
      </c>
      <c r="E23" s="371">
        <v>42</v>
      </c>
      <c r="F23" s="371">
        <v>333</v>
      </c>
      <c r="G23" s="371">
        <v>266</v>
      </c>
      <c r="H23" s="371">
        <v>46</v>
      </c>
      <c r="I23" s="371">
        <v>314</v>
      </c>
      <c r="J23" s="371">
        <v>241</v>
      </c>
      <c r="K23" s="371">
        <v>35</v>
      </c>
      <c r="L23" s="371">
        <f t="shared" si="3"/>
        <v>1074</v>
      </c>
      <c r="M23" s="371">
        <f t="shared" si="4"/>
        <v>814</v>
      </c>
      <c r="N23" s="371">
        <f t="shared" si="5"/>
        <v>123</v>
      </c>
      <c r="O23" s="371">
        <f t="shared" si="6"/>
        <v>2011</v>
      </c>
      <c r="P23" s="996" t="s">
        <v>51</v>
      </c>
      <c r="Q23" s="996"/>
      <c r="R23" s="1042" t="s">
        <v>64</v>
      </c>
      <c r="S23" s="1042"/>
      <c r="T23" s="370">
        <v>106</v>
      </c>
      <c r="U23" s="370">
        <v>111</v>
      </c>
      <c r="V23" s="370">
        <v>14</v>
      </c>
      <c r="W23" s="370">
        <v>36</v>
      </c>
      <c r="X23" s="370">
        <v>36</v>
      </c>
      <c r="Y23" s="370">
        <v>8</v>
      </c>
      <c r="Z23" s="370">
        <v>79</v>
      </c>
      <c r="AA23" s="370">
        <v>102</v>
      </c>
      <c r="AB23" s="370">
        <v>13</v>
      </c>
      <c r="AC23" s="370">
        <v>31</v>
      </c>
      <c r="AD23" s="370">
        <v>19</v>
      </c>
      <c r="AE23" s="370">
        <v>4</v>
      </c>
      <c r="AF23" s="370">
        <v>49</v>
      </c>
      <c r="AG23" s="370">
        <v>34</v>
      </c>
      <c r="AH23" s="370">
        <v>8</v>
      </c>
      <c r="AI23" s="996" t="s">
        <v>51</v>
      </c>
      <c r="AJ23" s="996"/>
      <c r="AK23" s="1042" t="s">
        <v>64</v>
      </c>
      <c r="AL23" s="1042"/>
      <c r="AM23" s="370">
        <v>93</v>
      </c>
      <c r="AN23" s="370">
        <v>104</v>
      </c>
      <c r="AO23" s="370">
        <v>6</v>
      </c>
      <c r="AP23" s="370">
        <v>73</v>
      </c>
      <c r="AQ23" s="370">
        <v>41</v>
      </c>
      <c r="AR23" s="370">
        <v>6</v>
      </c>
      <c r="AS23" s="370">
        <v>61</v>
      </c>
      <c r="AT23" s="370">
        <v>42</v>
      </c>
      <c r="AU23" s="370">
        <v>11</v>
      </c>
      <c r="AV23" s="371">
        <f t="shared" si="7"/>
        <v>528</v>
      </c>
      <c r="AW23" s="371">
        <f t="shared" si="8"/>
        <v>489</v>
      </c>
      <c r="AX23" s="371">
        <f t="shared" si="9"/>
        <v>70</v>
      </c>
      <c r="AY23" s="371">
        <f t="shared" si="10"/>
        <v>1087</v>
      </c>
      <c r="AZ23" s="371">
        <f t="shared" si="11"/>
        <v>1602</v>
      </c>
      <c r="BA23" s="371">
        <f t="shared" si="12"/>
        <v>1303</v>
      </c>
      <c r="BB23" s="371">
        <f t="shared" si="13"/>
        <v>193</v>
      </c>
      <c r="BC23" s="371">
        <f t="shared" si="14"/>
        <v>3098</v>
      </c>
      <c r="BD23" s="996" t="s">
        <v>51</v>
      </c>
      <c r="BE23" s="996"/>
    </row>
    <row r="24" spans="1:57" ht="20.25" customHeight="1" x14ac:dyDescent="0.2">
      <c r="A24" s="1042" t="s">
        <v>27</v>
      </c>
      <c r="B24" s="1042"/>
      <c r="C24" s="371">
        <v>209</v>
      </c>
      <c r="D24" s="371">
        <v>150</v>
      </c>
      <c r="E24" s="371">
        <v>29</v>
      </c>
      <c r="F24" s="371">
        <v>162</v>
      </c>
      <c r="G24" s="371">
        <v>126</v>
      </c>
      <c r="H24" s="371">
        <v>27</v>
      </c>
      <c r="I24" s="371">
        <v>169</v>
      </c>
      <c r="J24" s="371">
        <v>122</v>
      </c>
      <c r="K24" s="371">
        <v>27</v>
      </c>
      <c r="L24" s="371">
        <f t="shared" si="3"/>
        <v>540</v>
      </c>
      <c r="M24" s="371">
        <f t="shared" si="4"/>
        <v>398</v>
      </c>
      <c r="N24" s="371">
        <f t="shared" si="5"/>
        <v>83</v>
      </c>
      <c r="O24" s="371">
        <f t="shared" si="6"/>
        <v>1021</v>
      </c>
      <c r="P24" s="996" t="s">
        <v>28</v>
      </c>
      <c r="Q24" s="996"/>
      <c r="R24" s="1042" t="s">
        <v>27</v>
      </c>
      <c r="S24" s="1042"/>
      <c r="T24" s="370">
        <v>37</v>
      </c>
      <c r="U24" s="370">
        <v>39</v>
      </c>
      <c r="V24" s="370">
        <v>2</v>
      </c>
      <c r="W24" s="370">
        <v>27</v>
      </c>
      <c r="X24" s="370">
        <v>30</v>
      </c>
      <c r="Y24" s="370">
        <v>7</v>
      </c>
      <c r="Z24" s="370">
        <v>30</v>
      </c>
      <c r="AA24" s="370">
        <v>38</v>
      </c>
      <c r="AB24" s="370">
        <v>4</v>
      </c>
      <c r="AC24" s="370">
        <v>24</v>
      </c>
      <c r="AD24" s="370">
        <v>7</v>
      </c>
      <c r="AE24" s="370">
        <v>1</v>
      </c>
      <c r="AF24" s="370">
        <v>36</v>
      </c>
      <c r="AG24" s="370">
        <v>33</v>
      </c>
      <c r="AH24" s="370">
        <v>7</v>
      </c>
      <c r="AI24" s="996" t="s">
        <v>28</v>
      </c>
      <c r="AJ24" s="996"/>
      <c r="AK24" s="1042" t="s">
        <v>27</v>
      </c>
      <c r="AL24" s="1042"/>
      <c r="AM24" s="370">
        <v>34</v>
      </c>
      <c r="AN24" s="370">
        <v>36</v>
      </c>
      <c r="AO24" s="370">
        <v>3</v>
      </c>
      <c r="AP24" s="370">
        <v>46</v>
      </c>
      <c r="AQ24" s="370">
        <v>26</v>
      </c>
      <c r="AR24" s="370">
        <v>4</v>
      </c>
      <c r="AS24" s="370">
        <v>51</v>
      </c>
      <c r="AT24" s="370">
        <v>34</v>
      </c>
      <c r="AU24" s="370">
        <v>7</v>
      </c>
      <c r="AV24" s="371">
        <f t="shared" si="7"/>
        <v>285</v>
      </c>
      <c r="AW24" s="371">
        <f t="shared" si="8"/>
        <v>243</v>
      </c>
      <c r="AX24" s="371">
        <f t="shared" si="9"/>
        <v>35</v>
      </c>
      <c r="AY24" s="371">
        <f t="shared" si="10"/>
        <v>563</v>
      </c>
      <c r="AZ24" s="371">
        <f t="shared" si="11"/>
        <v>825</v>
      </c>
      <c r="BA24" s="371">
        <f t="shared" si="12"/>
        <v>641</v>
      </c>
      <c r="BB24" s="371">
        <f t="shared" si="13"/>
        <v>118</v>
      </c>
      <c r="BC24" s="371">
        <f t="shared" si="14"/>
        <v>1584</v>
      </c>
      <c r="BD24" s="996" t="s">
        <v>28</v>
      </c>
      <c r="BE24" s="996"/>
    </row>
    <row r="25" spans="1:57" ht="20.25" customHeight="1" x14ac:dyDescent="0.2">
      <c r="A25" s="1042" t="s">
        <v>29</v>
      </c>
      <c r="B25" s="1042"/>
      <c r="C25" s="371">
        <v>396</v>
      </c>
      <c r="D25" s="371">
        <v>262</v>
      </c>
      <c r="E25" s="371">
        <v>79</v>
      </c>
      <c r="F25" s="371">
        <v>319</v>
      </c>
      <c r="G25" s="371">
        <v>227</v>
      </c>
      <c r="H25" s="371">
        <v>69</v>
      </c>
      <c r="I25" s="371">
        <v>311</v>
      </c>
      <c r="J25" s="371">
        <v>207</v>
      </c>
      <c r="K25" s="371">
        <v>65</v>
      </c>
      <c r="L25" s="371">
        <f t="shared" si="3"/>
        <v>1026</v>
      </c>
      <c r="M25" s="371">
        <f t="shared" si="4"/>
        <v>696</v>
      </c>
      <c r="N25" s="371">
        <f t="shared" si="5"/>
        <v>213</v>
      </c>
      <c r="O25" s="371">
        <f t="shared" si="6"/>
        <v>1935</v>
      </c>
      <c r="P25" s="996" t="s">
        <v>30</v>
      </c>
      <c r="Q25" s="996"/>
      <c r="R25" s="1042" t="s">
        <v>29</v>
      </c>
      <c r="S25" s="1042"/>
      <c r="T25" s="370">
        <v>91</v>
      </c>
      <c r="U25" s="370">
        <v>96</v>
      </c>
      <c r="V25" s="370">
        <v>14</v>
      </c>
      <c r="W25" s="370">
        <v>62</v>
      </c>
      <c r="X25" s="370">
        <v>53</v>
      </c>
      <c r="Y25" s="370">
        <v>15</v>
      </c>
      <c r="Z25" s="370">
        <v>72</v>
      </c>
      <c r="AA25" s="370">
        <v>84</v>
      </c>
      <c r="AB25" s="370">
        <v>13</v>
      </c>
      <c r="AC25" s="370">
        <v>30</v>
      </c>
      <c r="AD25" s="370">
        <v>12</v>
      </c>
      <c r="AE25" s="370">
        <v>3</v>
      </c>
      <c r="AF25" s="370">
        <v>66</v>
      </c>
      <c r="AG25" s="370">
        <v>59</v>
      </c>
      <c r="AH25" s="370">
        <v>15</v>
      </c>
      <c r="AI25" s="996" t="s">
        <v>30</v>
      </c>
      <c r="AJ25" s="996"/>
      <c r="AK25" s="1042" t="s">
        <v>29</v>
      </c>
      <c r="AL25" s="1042"/>
      <c r="AM25" s="370">
        <v>92</v>
      </c>
      <c r="AN25" s="370">
        <v>86</v>
      </c>
      <c r="AO25" s="370">
        <v>9</v>
      </c>
      <c r="AP25" s="370">
        <v>63</v>
      </c>
      <c r="AQ25" s="370">
        <v>26</v>
      </c>
      <c r="AR25" s="370">
        <v>2</v>
      </c>
      <c r="AS25" s="370">
        <v>83</v>
      </c>
      <c r="AT25" s="370">
        <v>64</v>
      </c>
      <c r="AU25" s="370">
        <v>14</v>
      </c>
      <c r="AV25" s="371">
        <f t="shared" si="7"/>
        <v>559</v>
      </c>
      <c r="AW25" s="371">
        <f t="shared" si="8"/>
        <v>480</v>
      </c>
      <c r="AX25" s="371">
        <f t="shared" si="9"/>
        <v>85</v>
      </c>
      <c r="AY25" s="371">
        <f t="shared" si="10"/>
        <v>1124</v>
      </c>
      <c r="AZ25" s="371">
        <f t="shared" si="11"/>
        <v>1585</v>
      </c>
      <c r="BA25" s="371">
        <f t="shared" si="12"/>
        <v>1176</v>
      </c>
      <c r="BB25" s="371">
        <f t="shared" si="13"/>
        <v>298</v>
      </c>
      <c r="BC25" s="371">
        <f t="shared" si="14"/>
        <v>3059</v>
      </c>
      <c r="BD25" s="996" t="s">
        <v>30</v>
      </c>
      <c r="BE25" s="996"/>
    </row>
    <row r="26" spans="1:57" ht="20.25" customHeight="1" x14ac:dyDescent="0.2">
      <c r="A26" s="1042" t="s">
        <v>31</v>
      </c>
      <c r="B26" s="1042"/>
      <c r="C26" s="371">
        <v>580</v>
      </c>
      <c r="D26" s="371">
        <v>566</v>
      </c>
      <c r="E26" s="371">
        <v>222</v>
      </c>
      <c r="F26" s="371">
        <v>479</v>
      </c>
      <c r="G26" s="371">
        <v>502</v>
      </c>
      <c r="H26" s="371">
        <v>184</v>
      </c>
      <c r="I26" s="371">
        <v>464</v>
      </c>
      <c r="J26" s="371">
        <v>433</v>
      </c>
      <c r="K26" s="371">
        <v>180</v>
      </c>
      <c r="L26" s="371">
        <f t="shared" si="3"/>
        <v>1523</v>
      </c>
      <c r="M26" s="371">
        <f t="shared" si="4"/>
        <v>1501</v>
      </c>
      <c r="N26" s="371">
        <f t="shared" si="5"/>
        <v>586</v>
      </c>
      <c r="O26" s="371">
        <f t="shared" si="6"/>
        <v>3610</v>
      </c>
      <c r="P26" s="996" t="s">
        <v>32</v>
      </c>
      <c r="Q26" s="996"/>
      <c r="R26" s="1042" t="s">
        <v>31</v>
      </c>
      <c r="S26" s="1042"/>
      <c r="T26" s="370">
        <v>202</v>
      </c>
      <c r="U26" s="370">
        <v>187</v>
      </c>
      <c r="V26" s="370">
        <v>61</v>
      </c>
      <c r="W26" s="370">
        <v>51</v>
      </c>
      <c r="X26" s="370">
        <v>53</v>
      </c>
      <c r="Y26" s="370">
        <v>24</v>
      </c>
      <c r="Z26" s="370">
        <v>138</v>
      </c>
      <c r="AA26" s="370">
        <v>146</v>
      </c>
      <c r="AB26" s="370">
        <v>47</v>
      </c>
      <c r="AC26" s="370">
        <v>70</v>
      </c>
      <c r="AD26" s="370">
        <v>46</v>
      </c>
      <c r="AE26" s="370">
        <v>21</v>
      </c>
      <c r="AF26" s="370">
        <v>63</v>
      </c>
      <c r="AG26" s="370">
        <v>53</v>
      </c>
      <c r="AH26" s="370">
        <v>23</v>
      </c>
      <c r="AI26" s="996" t="s">
        <v>32</v>
      </c>
      <c r="AJ26" s="996"/>
      <c r="AK26" s="1042" t="s">
        <v>31</v>
      </c>
      <c r="AL26" s="1042"/>
      <c r="AM26" s="370">
        <v>125</v>
      </c>
      <c r="AN26" s="370">
        <v>118</v>
      </c>
      <c r="AO26" s="370">
        <v>33</v>
      </c>
      <c r="AP26" s="370">
        <v>140</v>
      </c>
      <c r="AQ26" s="370">
        <v>66</v>
      </c>
      <c r="AR26" s="370">
        <v>24</v>
      </c>
      <c r="AS26" s="370">
        <v>92</v>
      </c>
      <c r="AT26" s="370">
        <v>66</v>
      </c>
      <c r="AU26" s="370">
        <v>26</v>
      </c>
      <c r="AV26" s="371">
        <f t="shared" si="7"/>
        <v>881</v>
      </c>
      <c r="AW26" s="371">
        <f t="shared" si="8"/>
        <v>735</v>
      </c>
      <c r="AX26" s="371">
        <f t="shared" si="9"/>
        <v>259</v>
      </c>
      <c r="AY26" s="371">
        <f t="shared" si="10"/>
        <v>1875</v>
      </c>
      <c r="AZ26" s="371">
        <f t="shared" si="11"/>
        <v>2404</v>
      </c>
      <c r="BA26" s="371">
        <f t="shared" si="12"/>
        <v>2236</v>
      </c>
      <c r="BB26" s="371">
        <f t="shared" si="13"/>
        <v>845</v>
      </c>
      <c r="BC26" s="371">
        <f t="shared" si="14"/>
        <v>5485</v>
      </c>
      <c r="BD26" s="996" t="s">
        <v>32</v>
      </c>
      <c r="BE26" s="996"/>
    </row>
    <row r="27" spans="1:57" ht="20.25" customHeight="1" x14ac:dyDescent="0.2">
      <c r="A27" s="1042" t="s">
        <v>33</v>
      </c>
      <c r="B27" s="1042"/>
      <c r="C27" s="371">
        <v>290</v>
      </c>
      <c r="D27" s="371">
        <v>190</v>
      </c>
      <c r="E27" s="371">
        <v>44</v>
      </c>
      <c r="F27" s="371">
        <v>210</v>
      </c>
      <c r="G27" s="371">
        <v>144</v>
      </c>
      <c r="H27" s="371">
        <v>33</v>
      </c>
      <c r="I27" s="371">
        <v>215</v>
      </c>
      <c r="J27" s="371">
        <v>140</v>
      </c>
      <c r="K27" s="371">
        <v>25</v>
      </c>
      <c r="L27" s="371">
        <f t="shared" si="3"/>
        <v>715</v>
      </c>
      <c r="M27" s="371">
        <f t="shared" si="4"/>
        <v>474</v>
      </c>
      <c r="N27" s="371">
        <f t="shared" si="5"/>
        <v>102</v>
      </c>
      <c r="O27" s="371">
        <f t="shared" si="6"/>
        <v>1291</v>
      </c>
      <c r="P27" s="996" t="s">
        <v>34</v>
      </c>
      <c r="Q27" s="996"/>
      <c r="R27" s="1042" t="s">
        <v>33</v>
      </c>
      <c r="S27" s="1042"/>
      <c r="T27" s="370">
        <v>70</v>
      </c>
      <c r="U27" s="370">
        <v>43</v>
      </c>
      <c r="V27" s="370">
        <v>6</v>
      </c>
      <c r="W27" s="370">
        <v>52</v>
      </c>
      <c r="X27" s="370">
        <v>35</v>
      </c>
      <c r="Y27" s="370">
        <v>5</v>
      </c>
      <c r="Z27" s="370">
        <v>45</v>
      </c>
      <c r="AA27" s="370">
        <v>33</v>
      </c>
      <c r="AB27" s="370">
        <v>4</v>
      </c>
      <c r="AC27" s="370">
        <v>43</v>
      </c>
      <c r="AD27" s="370">
        <v>33</v>
      </c>
      <c r="AE27" s="370">
        <v>7</v>
      </c>
      <c r="AF27" s="370">
        <v>29</v>
      </c>
      <c r="AG27" s="370">
        <v>36</v>
      </c>
      <c r="AH27" s="370">
        <v>5</v>
      </c>
      <c r="AI27" s="996" t="s">
        <v>34</v>
      </c>
      <c r="AJ27" s="996"/>
      <c r="AK27" s="1042" t="s">
        <v>33</v>
      </c>
      <c r="AL27" s="1042"/>
      <c r="AM27" s="370">
        <v>46</v>
      </c>
      <c r="AN27" s="370">
        <v>37</v>
      </c>
      <c r="AO27" s="370">
        <v>3</v>
      </c>
      <c r="AP27" s="370">
        <v>42</v>
      </c>
      <c r="AQ27" s="370">
        <v>30</v>
      </c>
      <c r="AR27" s="370">
        <v>4</v>
      </c>
      <c r="AS27" s="370">
        <v>42</v>
      </c>
      <c r="AT27" s="370">
        <v>32</v>
      </c>
      <c r="AU27" s="370">
        <v>5</v>
      </c>
      <c r="AV27" s="371">
        <f t="shared" si="7"/>
        <v>369</v>
      </c>
      <c r="AW27" s="371">
        <f t="shared" si="8"/>
        <v>279</v>
      </c>
      <c r="AX27" s="371">
        <f t="shared" si="9"/>
        <v>39</v>
      </c>
      <c r="AY27" s="371">
        <f t="shared" si="10"/>
        <v>687</v>
      </c>
      <c r="AZ27" s="371">
        <f t="shared" si="11"/>
        <v>1084</v>
      </c>
      <c r="BA27" s="371">
        <f t="shared" si="12"/>
        <v>753</v>
      </c>
      <c r="BB27" s="371">
        <f t="shared" si="13"/>
        <v>141</v>
      </c>
      <c r="BC27" s="371">
        <f t="shared" si="14"/>
        <v>1978</v>
      </c>
      <c r="BD27" s="996" t="s">
        <v>34</v>
      </c>
      <c r="BE27" s="996"/>
    </row>
    <row r="28" spans="1:57" ht="22.5" customHeight="1" thickBot="1" x14ac:dyDescent="0.25">
      <c r="A28" s="1246" t="s">
        <v>35</v>
      </c>
      <c r="B28" s="1246"/>
      <c r="C28" s="814">
        <v>881</v>
      </c>
      <c r="D28" s="814">
        <v>760</v>
      </c>
      <c r="E28" s="814">
        <v>41</v>
      </c>
      <c r="F28" s="814">
        <v>669</v>
      </c>
      <c r="G28" s="814">
        <v>593</v>
      </c>
      <c r="H28" s="814">
        <v>39</v>
      </c>
      <c r="I28" s="814">
        <v>670</v>
      </c>
      <c r="J28" s="814">
        <v>499</v>
      </c>
      <c r="K28" s="814">
        <v>29</v>
      </c>
      <c r="L28" s="371">
        <f t="shared" si="3"/>
        <v>2220</v>
      </c>
      <c r="M28" s="371">
        <f t="shared" si="4"/>
        <v>1852</v>
      </c>
      <c r="N28" s="371">
        <f t="shared" si="5"/>
        <v>109</v>
      </c>
      <c r="O28" s="371">
        <f t="shared" si="6"/>
        <v>4181</v>
      </c>
      <c r="P28" s="1139" t="s">
        <v>52</v>
      </c>
      <c r="Q28" s="1139"/>
      <c r="R28" s="1076" t="s">
        <v>35</v>
      </c>
      <c r="S28" s="1076"/>
      <c r="T28" s="814">
        <v>174</v>
      </c>
      <c r="U28" s="814">
        <v>209</v>
      </c>
      <c r="V28" s="814">
        <v>6</v>
      </c>
      <c r="W28" s="814">
        <v>75</v>
      </c>
      <c r="X28" s="814">
        <v>122</v>
      </c>
      <c r="Y28" s="814">
        <v>5</v>
      </c>
      <c r="Z28" s="814">
        <v>62</v>
      </c>
      <c r="AA28" s="814">
        <v>143</v>
      </c>
      <c r="AB28" s="814">
        <v>5</v>
      </c>
      <c r="AC28" s="814">
        <v>152</v>
      </c>
      <c r="AD28" s="814">
        <v>101</v>
      </c>
      <c r="AE28" s="814">
        <v>4</v>
      </c>
      <c r="AF28" s="814">
        <v>90</v>
      </c>
      <c r="AG28" s="814">
        <v>129</v>
      </c>
      <c r="AH28" s="814">
        <v>5</v>
      </c>
      <c r="AI28" s="1139" t="s">
        <v>52</v>
      </c>
      <c r="AJ28" s="1139"/>
      <c r="AK28" s="1109" t="s">
        <v>35</v>
      </c>
      <c r="AL28" s="1109"/>
      <c r="AM28" s="814">
        <v>54</v>
      </c>
      <c r="AN28" s="814">
        <v>133</v>
      </c>
      <c r="AO28" s="814">
        <v>4</v>
      </c>
      <c r="AP28" s="814">
        <v>218</v>
      </c>
      <c r="AQ28" s="814">
        <v>116</v>
      </c>
      <c r="AR28" s="814">
        <v>6</v>
      </c>
      <c r="AS28" s="814">
        <v>93</v>
      </c>
      <c r="AT28" s="814">
        <v>172</v>
      </c>
      <c r="AU28" s="814">
        <v>9</v>
      </c>
      <c r="AV28" s="371">
        <f t="shared" si="7"/>
        <v>918</v>
      </c>
      <c r="AW28" s="371">
        <f t="shared" si="8"/>
        <v>1125</v>
      </c>
      <c r="AX28" s="371">
        <f t="shared" si="9"/>
        <v>44</v>
      </c>
      <c r="AY28" s="371">
        <f t="shared" si="10"/>
        <v>2087</v>
      </c>
      <c r="AZ28" s="371">
        <f t="shared" si="11"/>
        <v>3138</v>
      </c>
      <c r="BA28" s="371">
        <f t="shared" si="12"/>
        <v>2977</v>
      </c>
      <c r="BB28" s="371">
        <f t="shared" si="13"/>
        <v>153</v>
      </c>
      <c r="BC28" s="371">
        <f t="shared" si="14"/>
        <v>6268</v>
      </c>
      <c r="BD28" s="1139" t="s">
        <v>52</v>
      </c>
      <c r="BE28" s="1139"/>
    </row>
    <row r="29" spans="1:57" ht="20.25" customHeight="1" thickBot="1" x14ac:dyDescent="0.25">
      <c r="A29" s="1043" t="s">
        <v>8</v>
      </c>
      <c r="B29" s="1043"/>
      <c r="C29" s="467">
        <f>SUM(C9:C28)</f>
        <v>8842</v>
      </c>
      <c r="D29" s="467">
        <f t="shared" ref="D29:O29" si="15">SUM(D9:D28)</f>
        <v>7129</v>
      </c>
      <c r="E29" s="467">
        <f t="shared" si="15"/>
        <v>1278</v>
      </c>
      <c r="F29" s="467">
        <f t="shared" si="15"/>
        <v>6678</v>
      </c>
      <c r="G29" s="467">
        <f t="shared" si="15"/>
        <v>5623</v>
      </c>
      <c r="H29" s="467">
        <f t="shared" si="15"/>
        <v>1130</v>
      </c>
      <c r="I29" s="467">
        <f t="shared" si="15"/>
        <v>7597</v>
      </c>
      <c r="J29" s="467">
        <f t="shared" si="15"/>
        <v>5671</v>
      </c>
      <c r="K29" s="467">
        <f t="shared" si="15"/>
        <v>1107</v>
      </c>
      <c r="L29" s="467">
        <f t="shared" si="15"/>
        <v>23117</v>
      </c>
      <c r="M29" s="467">
        <f t="shared" si="15"/>
        <v>18423</v>
      </c>
      <c r="N29" s="467">
        <f t="shared" si="15"/>
        <v>3515</v>
      </c>
      <c r="O29" s="467">
        <f t="shared" si="15"/>
        <v>45055</v>
      </c>
      <c r="P29" s="1037" t="s">
        <v>381</v>
      </c>
      <c r="Q29" s="1037"/>
      <c r="R29" s="1043" t="s">
        <v>8</v>
      </c>
      <c r="S29" s="1043"/>
      <c r="T29" s="467">
        <f>SUM(T9:T28)</f>
        <v>2148</v>
      </c>
      <c r="U29" s="467">
        <f t="shared" ref="U29:AH29" si="16">SUM(U9:U28)</f>
        <v>2429</v>
      </c>
      <c r="V29" s="467">
        <f t="shared" si="16"/>
        <v>363</v>
      </c>
      <c r="W29" s="467">
        <f t="shared" si="16"/>
        <v>1184</v>
      </c>
      <c r="X29" s="467">
        <f t="shared" si="16"/>
        <v>1265</v>
      </c>
      <c r="Y29" s="467">
        <f t="shared" si="16"/>
        <v>262</v>
      </c>
      <c r="Z29" s="467">
        <f t="shared" si="16"/>
        <v>1443</v>
      </c>
      <c r="AA29" s="467">
        <f t="shared" si="16"/>
        <v>1846</v>
      </c>
      <c r="AB29" s="467">
        <f t="shared" si="16"/>
        <v>279</v>
      </c>
      <c r="AC29" s="467">
        <f t="shared" si="16"/>
        <v>961</v>
      </c>
      <c r="AD29" s="467">
        <f t="shared" si="16"/>
        <v>635</v>
      </c>
      <c r="AE29" s="467">
        <f t="shared" si="16"/>
        <v>105</v>
      </c>
      <c r="AF29" s="467">
        <f t="shared" si="16"/>
        <v>1264</v>
      </c>
      <c r="AG29" s="467">
        <f t="shared" si="16"/>
        <v>1276</v>
      </c>
      <c r="AH29" s="467">
        <f t="shared" si="16"/>
        <v>277</v>
      </c>
      <c r="AI29" s="1037" t="s">
        <v>381</v>
      </c>
      <c r="AJ29" s="1037"/>
      <c r="AK29" s="1043" t="s">
        <v>8</v>
      </c>
      <c r="AL29" s="1043"/>
      <c r="AM29" s="467">
        <f>SUM(AM9:AM28)</f>
        <v>1725</v>
      </c>
      <c r="AN29" s="467">
        <f t="shared" ref="AN29:BC29" si="17">SUM(AN9:AN28)</f>
        <v>1924</v>
      </c>
      <c r="AO29" s="467">
        <f t="shared" si="17"/>
        <v>243</v>
      </c>
      <c r="AP29" s="467">
        <f t="shared" si="17"/>
        <v>1596</v>
      </c>
      <c r="AQ29" s="467">
        <f t="shared" si="17"/>
        <v>975</v>
      </c>
      <c r="AR29" s="467">
        <f t="shared" si="17"/>
        <v>158</v>
      </c>
      <c r="AS29" s="467">
        <f t="shared" si="17"/>
        <v>1701</v>
      </c>
      <c r="AT29" s="467">
        <f t="shared" si="17"/>
        <v>1498</v>
      </c>
      <c r="AU29" s="467">
        <f t="shared" si="17"/>
        <v>310</v>
      </c>
      <c r="AV29" s="467">
        <f t="shared" si="17"/>
        <v>12022</v>
      </c>
      <c r="AW29" s="467">
        <f t="shared" si="17"/>
        <v>11848</v>
      </c>
      <c r="AX29" s="467">
        <f t="shared" si="17"/>
        <v>1997</v>
      </c>
      <c r="AY29" s="467">
        <f t="shared" si="17"/>
        <v>25867</v>
      </c>
      <c r="AZ29" s="467">
        <f t="shared" si="17"/>
        <v>35139</v>
      </c>
      <c r="BA29" s="467">
        <f t="shared" si="17"/>
        <v>30271</v>
      </c>
      <c r="BB29" s="467">
        <f t="shared" si="17"/>
        <v>5512</v>
      </c>
      <c r="BC29" s="467">
        <f t="shared" si="17"/>
        <v>70922</v>
      </c>
      <c r="BD29" s="1037" t="s">
        <v>381</v>
      </c>
      <c r="BE29" s="1037"/>
    </row>
    <row r="30" spans="1:57" ht="21" customHeight="1" thickTop="1" x14ac:dyDescent="0.25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</row>
  </sheetData>
  <mergeCells count="141">
    <mergeCell ref="BD3:BE3"/>
    <mergeCell ref="C5:E5"/>
    <mergeCell ref="F5:H5"/>
    <mergeCell ref="I5:K5"/>
    <mergeCell ref="L5:O5"/>
    <mergeCell ref="P5:Q8"/>
    <mergeCell ref="T5:V5"/>
    <mergeCell ref="AS5:AU5"/>
    <mergeCell ref="AV5:AY5"/>
    <mergeCell ref="AZ5:BC5"/>
    <mergeCell ref="C6:E6"/>
    <mergeCell ref="F6:H6"/>
    <mergeCell ref="I6:K6"/>
    <mergeCell ref="L6:O6"/>
    <mergeCell ref="AC6:AE6"/>
    <mergeCell ref="AF6:AH6"/>
    <mergeCell ref="AP6:AR6"/>
    <mergeCell ref="Z5:AB5"/>
    <mergeCell ref="AM5:AO5"/>
    <mergeCell ref="AZ6:BC6"/>
    <mergeCell ref="BD4:BE8"/>
    <mergeCell ref="A1:Q1"/>
    <mergeCell ref="A2:Q2"/>
    <mergeCell ref="A3:O3"/>
    <mergeCell ref="P3:Q3"/>
    <mergeCell ref="R3:U3"/>
    <mergeCell ref="AI3:AJ3"/>
    <mergeCell ref="AK3:AV3"/>
    <mergeCell ref="AS6:AU6"/>
    <mergeCell ref="AV6:AY6"/>
    <mergeCell ref="AP5:AR5"/>
    <mergeCell ref="T6:V6"/>
    <mergeCell ref="W6:Y6"/>
    <mergeCell ref="Z6:AB6"/>
    <mergeCell ref="AM6:AO6"/>
    <mergeCell ref="AM4:BC4"/>
    <mergeCell ref="A9:B9"/>
    <mergeCell ref="R9:S9"/>
    <mergeCell ref="AK9:AL9"/>
    <mergeCell ref="A4:B8"/>
    <mergeCell ref="C4:Q4"/>
    <mergeCell ref="R4:S8"/>
    <mergeCell ref="T4:AH4"/>
    <mergeCell ref="AI4:AJ8"/>
    <mergeCell ref="W5:Y5"/>
    <mergeCell ref="AC5:AE5"/>
    <mergeCell ref="AF5:AH5"/>
    <mergeCell ref="AK4:AL8"/>
    <mergeCell ref="A12:B12"/>
    <mergeCell ref="P12:Q12"/>
    <mergeCell ref="R12:S12"/>
    <mergeCell ref="AI12:AJ12"/>
    <mergeCell ref="AK12:AL12"/>
    <mergeCell ref="BD12:BE12"/>
    <mergeCell ref="BD10:BE10"/>
    <mergeCell ref="A11:B11"/>
    <mergeCell ref="P11:Q11"/>
    <mergeCell ref="R11:S11"/>
    <mergeCell ref="AI11:AJ11"/>
    <mergeCell ref="AK11:AL11"/>
    <mergeCell ref="BD11:BE11"/>
    <mergeCell ref="A10:B10"/>
    <mergeCell ref="P10:Q10"/>
    <mergeCell ref="R10:S10"/>
    <mergeCell ref="AI10:AJ10"/>
    <mergeCell ref="AK10:AL10"/>
    <mergeCell ref="R20:S20"/>
    <mergeCell ref="AI20:AJ20"/>
    <mergeCell ref="AK20:AL20"/>
    <mergeCell ref="BD20:BE20"/>
    <mergeCell ref="A13:A18"/>
    <mergeCell ref="Q13:Q18"/>
    <mergeCell ref="R13:R18"/>
    <mergeCell ref="AJ13:AJ18"/>
    <mergeCell ref="AK13:AK18"/>
    <mergeCell ref="BE13:BE18"/>
    <mergeCell ref="A19:B19"/>
    <mergeCell ref="R19:S19"/>
    <mergeCell ref="AK19:AL19"/>
    <mergeCell ref="A20:B20"/>
    <mergeCell ref="P20:Q20"/>
    <mergeCell ref="BD19:BE19"/>
    <mergeCell ref="P19:Q19"/>
    <mergeCell ref="AI19:AJ19"/>
    <mergeCell ref="A21:B21"/>
    <mergeCell ref="P21:Q21"/>
    <mergeCell ref="R21:S21"/>
    <mergeCell ref="AI21:AJ21"/>
    <mergeCell ref="AK21:AL21"/>
    <mergeCell ref="BD21:BE21"/>
    <mergeCell ref="A23:B23"/>
    <mergeCell ref="P23:Q23"/>
    <mergeCell ref="R23:S23"/>
    <mergeCell ref="AI23:AJ23"/>
    <mergeCell ref="AK23:AL23"/>
    <mergeCell ref="A22:B22"/>
    <mergeCell ref="P22:Q22"/>
    <mergeCell ref="R22:S22"/>
    <mergeCell ref="AI22:AJ22"/>
    <mergeCell ref="AK22:AL22"/>
    <mergeCell ref="BD22:BE22"/>
    <mergeCell ref="A26:B26"/>
    <mergeCell ref="P26:Q26"/>
    <mergeCell ref="R26:S26"/>
    <mergeCell ref="AI26:AJ26"/>
    <mergeCell ref="AK26:AL26"/>
    <mergeCell ref="BD23:BE23"/>
    <mergeCell ref="R25:S25"/>
    <mergeCell ref="AI25:AJ25"/>
    <mergeCell ref="AK25:AL25"/>
    <mergeCell ref="BD25:BE25"/>
    <mergeCell ref="A24:B24"/>
    <mergeCell ref="P24:Q24"/>
    <mergeCell ref="R24:S24"/>
    <mergeCell ref="AI24:AJ24"/>
    <mergeCell ref="AK24:AL24"/>
    <mergeCell ref="BD24:BE24"/>
    <mergeCell ref="BD9:BE9"/>
    <mergeCell ref="AI9:AJ9"/>
    <mergeCell ref="P9:Q9"/>
    <mergeCell ref="BD29:BE29"/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  <mergeCell ref="A29:B29"/>
    <mergeCell ref="P29:Q29"/>
    <mergeCell ref="R29:S29"/>
    <mergeCell ref="AI29:AJ29"/>
    <mergeCell ref="AK29:AL29"/>
    <mergeCell ref="BD26:BE26"/>
    <mergeCell ref="A25:B25"/>
    <mergeCell ref="P25:Q25"/>
  </mergeCells>
  <printOptions horizontalCentered="1"/>
  <pageMargins left="0.2" right="0.2" top="1" bottom="0.75" header="0.3" footer="0.3"/>
  <pageSetup paperSize="9" scale="70" firstPageNumber="89" orientation="landscape" r:id="rId1"/>
  <colBreaks count="2" manualBreakCount="2">
    <brk id="17" max="29" man="1"/>
    <brk id="36" max="29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L56"/>
  <sheetViews>
    <sheetView rightToLeft="1" view="pageBreakPreview" topLeftCell="A10" zoomScale="75" zoomScaleNormal="75" zoomScaleSheetLayoutView="75" workbookViewId="0">
      <selection activeCell="E15" sqref="E15"/>
    </sheetView>
  </sheetViews>
  <sheetFormatPr defaultRowHeight="20.25" x14ac:dyDescent="0.3"/>
  <cols>
    <col min="1" max="1" width="2.83203125" style="83" customWidth="1"/>
    <col min="2" max="2" width="5.9140625" style="83" customWidth="1"/>
    <col min="3" max="3" width="7.83203125" style="83" customWidth="1"/>
    <col min="4" max="4" width="4.75" style="83" customWidth="1"/>
    <col min="5" max="5" width="5.5" style="83" customWidth="1"/>
    <col min="6" max="6" width="5.33203125" style="83" customWidth="1"/>
    <col min="7" max="7" width="5.08203125" style="83" customWidth="1"/>
    <col min="8" max="8" width="5.9140625" style="83" customWidth="1"/>
    <col min="9" max="9" width="5.6640625" style="83" customWidth="1"/>
    <col min="10" max="10" width="5.25" style="83" customWidth="1"/>
    <col min="11" max="11" width="5.33203125" style="83" customWidth="1"/>
    <col min="12" max="12" width="7.9140625" style="83" customWidth="1"/>
    <col min="13" max="13" width="5.1640625" style="83" customWidth="1"/>
    <col min="14" max="14" width="6.25" style="83" customWidth="1"/>
    <col min="15" max="15" width="7" style="83" customWidth="1"/>
    <col min="16" max="16" width="6.25" style="83" customWidth="1"/>
    <col min="17" max="17" width="6.08203125" style="83" customWidth="1"/>
    <col min="18" max="18" width="9.5" style="83" customWidth="1"/>
    <col min="19" max="19" width="2.83203125" style="83" customWidth="1"/>
    <col min="20" max="35" width="3.5" style="83" customWidth="1"/>
    <col min="36" max="37" width="4.25" style="83" customWidth="1"/>
    <col min="38" max="38" width="6.75" style="83" customWidth="1"/>
    <col min="39" max="57" width="5.08203125" style="83" customWidth="1"/>
    <col min="58" max="16384" width="8.6640625" style="83"/>
  </cols>
  <sheetData>
    <row r="1" spans="1:38" ht="25.5" customHeight="1" x14ac:dyDescent="0.3">
      <c r="A1" s="1136" t="s">
        <v>615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</row>
    <row r="2" spans="1:38" ht="29.25" customHeight="1" x14ac:dyDescent="0.3">
      <c r="A2" s="1136" t="s">
        <v>616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</row>
    <row r="3" spans="1:38" ht="21.75" customHeight="1" thickBot="1" x14ac:dyDescent="0.35">
      <c r="A3" s="984" t="s">
        <v>1224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344"/>
      <c r="R3" s="985" t="s">
        <v>474</v>
      </c>
      <c r="S3" s="985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</row>
    <row r="4" spans="1:38" ht="25.5" customHeight="1" thickTop="1" x14ac:dyDescent="0.3">
      <c r="A4" s="1052" t="s">
        <v>0</v>
      </c>
      <c r="B4" s="1052"/>
      <c r="C4" s="1168" t="s">
        <v>296</v>
      </c>
      <c r="D4" s="1168"/>
      <c r="E4" s="1168"/>
      <c r="F4" s="1168"/>
      <c r="G4" s="1168" t="s">
        <v>297</v>
      </c>
      <c r="H4" s="1168"/>
      <c r="I4" s="1168"/>
      <c r="J4" s="1168"/>
      <c r="K4" s="1168" t="s">
        <v>298</v>
      </c>
      <c r="L4" s="1168"/>
      <c r="M4" s="1168"/>
      <c r="N4" s="1168"/>
      <c r="O4" s="987" t="s">
        <v>299</v>
      </c>
      <c r="P4" s="987"/>
      <c r="Q4" s="987"/>
      <c r="R4" s="1052" t="s">
        <v>439</v>
      </c>
      <c r="S4" s="1052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84"/>
    </row>
    <row r="5" spans="1:38" ht="39.75" customHeight="1" x14ac:dyDescent="0.3">
      <c r="A5" s="1053"/>
      <c r="B5" s="1053"/>
      <c r="C5" s="1169" t="s">
        <v>300</v>
      </c>
      <c r="D5" s="1169"/>
      <c r="E5" s="1169"/>
      <c r="F5" s="1169"/>
      <c r="G5" s="1169" t="s">
        <v>301</v>
      </c>
      <c r="H5" s="1169"/>
      <c r="I5" s="1169"/>
      <c r="J5" s="1169"/>
      <c r="K5" s="1169" t="s">
        <v>302</v>
      </c>
      <c r="L5" s="1169"/>
      <c r="M5" s="1169"/>
      <c r="N5" s="1169"/>
      <c r="O5" s="988" t="s">
        <v>303</v>
      </c>
      <c r="P5" s="988"/>
      <c r="Q5" s="988"/>
      <c r="R5" s="1053"/>
      <c r="S5" s="1053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1084"/>
    </row>
    <row r="6" spans="1:38" ht="18.75" customHeight="1" x14ac:dyDescent="0.3">
      <c r="A6" s="1053"/>
      <c r="B6" s="1053"/>
      <c r="C6" s="1169" t="s">
        <v>304</v>
      </c>
      <c r="D6" s="1169"/>
      <c r="E6" s="1084" t="s">
        <v>305</v>
      </c>
      <c r="F6" s="1084" t="s">
        <v>90</v>
      </c>
      <c r="G6" s="988" t="s">
        <v>306</v>
      </c>
      <c r="H6" s="1169" t="s">
        <v>307</v>
      </c>
      <c r="I6" s="1169" t="s">
        <v>308</v>
      </c>
      <c r="J6" s="1084" t="s">
        <v>90</v>
      </c>
      <c r="K6" s="1169" t="s">
        <v>309</v>
      </c>
      <c r="L6" s="1169" t="s">
        <v>310</v>
      </c>
      <c r="M6" s="1169" t="s">
        <v>311</v>
      </c>
      <c r="N6" s="1169" t="s">
        <v>90</v>
      </c>
      <c r="O6" s="1169" t="s">
        <v>312</v>
      </c>
      <c r="P6" s="1169" t="s">
        <v>313</v>
      </c>
      <c r="Q6" s="1169" t="s">
        <v>90</v>
      </c>
      <c r="R6" s="1053"/>
      <c r="S6" s="1053"/>
      <c r="T6" s="1075"/>
      <c r="U6" s="1075"/>
      <c r="V6" s="1075"/>
      <c r="W6" s="1075"/>
      <c r="X6" s="1075"/>
      <c r="Y6" s="1075"/>
      <c r="Z6" s="1075"/>
      <c r="AA6" s="1075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84"/>
    </row>
    <row r="7" spans="1:38" ht="20.25" customHeight="1" x14ac:dyDescent="0.3">
      <c r="A7" s="1053"/>
      <c r="B7" s="1053"/>
      <c r="C7" s="1169" t="s">
        <v>314</v>
      </c>
      <c r="D7" s="1169"/>
      <c r="E7" s="1084"/>
      <c r="F7" s="1084"/>
      <c r="G7" s="988"/>
      <c r="H7" s="1169"/>
      <c r="I7" s="1169"/>
      <c r="J7" s="1084"/>
      <c r="K7" s="1169"/>
      <c r="L7" s="1169"/>
      <c r="M7" s="1169"/>
      <c r="N7" s="1169"/>
      <c r="O7" s="1169"/>
      <c r="P7" s="1169"/>
      <c r="Q7" s="1169"/>
      <c r="R7" s="1053"/>
      <c r="S7" s="1053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84"/>
    </row>
    <row r="8" spans="1:38" ht="17.25" customHeight="1" x14ac:dyDescent="0.3">
      <c r="A8" s="1053"/>
      <c r="B8" s="1053"/>
      <c r="C8" s="191" t="s">
        <v>315</v>
      </c>
      <c r="D8" s="191" t="s">
        <v>316</v>
      </c>
      <c r="E8" s="1170" t="s">
        <v>317</v>
      </c>
      <c r="F8" s="1084" t="s">
        <v>381</v>
      </c>
      <c r="G8" s="1171" t="s">
        <v>318</v>
      </c>
      <c r="H8" s="1169" t="s">
        <v>319</v>
      </c>
      <c r="I8" s="1172" t="s">
        <v>320</v>
      </c>
      <c r="J8" s="1084" t="s">
        <v>381</v>
      </c>
      <c r="K8" s="1172" t="s">
        <v>321</v>
      </c>
      <c r="L8" s="1172" t="s">
        <v>322</v>
      </c>
      <c r="M8" s="1169" t="s">
        <v>323</v>
      </c>
      <c r="N8" s="1084" t="s">
        <v>381</v>
      </c>
      <c r="O8" s="1172" t="s">
        <v>324</v>
      </c>
      <c r="P8" s="1172" t="s">
        <v>325</v>
      </c>
      <c r="Q8" s="1084" t="s">
        <v>381</v>
      </c>
      <c r="R8" s="1053"/>
      <c r="S8" s="1053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5"/>
      <c r="AE8" s="1075"/>
      <c r="AF8" s="1075"/>
      <c r="AG8" s="1075"/>
      <c r="AH8" s="1075"/>
      <c r="AI8" s="1075"/>
      <c r="AJ8" s="1075"/>
      <c r="AK8" s="1075"/>
      <c r="AL8" s="1084"/>
    </row>
    <row r="9" spans="1:38" ht="36.75" customHeight="1" thickBot="1" x14ac:dyDescent="0.35">
      <c r="A9" s="1054"/>
      <c r="B9" s="1054"/>
      <c r="C9" s="343" t="s">
        <v>326</v>
      </c>
      <c r="D9" s="213" t="s">
        <v>239</v>
      </c>
      <c r="E9" s="1091"/>
      <c r="F9" s="1121"/>
      <c r="G9" s="1054"/>
      <c r="H9" s="1174"/>
      <c r="I9" s="1173"/>
      <c r="J9" s="1121"/>
      <c r="K9" s="1173"/>
      <c r="L9" s="1173"/>
      <c r="M9" s="1174"/>
      <c r="N9" s="1121"/>
      <c r="O9" s="1173"/>
      <c r="P9" s="1173"/>
      <c r="Q9" s="1121"/>
      <c r="R9" s="1054"/>
      <c r="S9" s="1054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5"/>
      <c r="AE9" s="1075"/>
      <c r="AF9" s="1075"/>
      <c r="AG9" s="1075"/>
      <c r="AH9" s="1075"/>
      <c r="AI9" s="1075"/>
      <c r="AJ9" s="1075"/>
      <c r="AK9" s="1075"/>
      <c r="AL9" s="1084"/>
    </row>
    <row r="10" spans="1:38" ht="18.75" customHeight="1" x14ac:dyDescent="0.3">
      <c r="A10" s="992" t="s">
        <v>525</v>
      </c>
      <c r="B10" s="992"/>
      <c r="C10" s="371">
        <v>286</v>
      </c>
      <c r="D10" s="371">
        <v>7</v>
      </c>
      <c r="E10" s="371">
        <v>0</v>
      </c>
      <c r="F10" s="371">
        <f>SUM(C10:E10)</f>
        <v>293</v>
      </c>
      <c r="G10" s="371">
        <v>196</v>
      </c>
      <c r="H10" s="371">
        <v>89</v>
      </c>
      <c r="I10" s="371">
        <v>8</v>
      </c>
      <c r="J10" s="822">
        <f>SUM(G10:I10)</f>
        <v>293</v>
      </c>
      <c r="K10" s="371">
        <v>157</v>
      </c>
      <c r="L10" s="371">
        <v>111</v>
      </c>
      <c r="M10" s="371">
        <v>25</v>
      </c>
      <c r="N10" s="371">
        <f>SUM(K10:M10)</f>
        <v>293</v>
      </c>
      <c r="O10" s="371">
        <v>282</v>
      </c>
      <c r="P10" s="371">
        <v>11</v>
      </c>
      <c r="Q10" s="371">
        <f>SUM(O10:P10)</f>
        <v>293</v>
      </c>
      <c r="R10" s="991" t="s">
        <v>743</v>
      </c>
      <c r="S10" s="991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0"/>
    </row>
    <row r="11" spans="1:38" ht="18.75" customHeight="1" x14ac:dyDescent="0.3">
      <c r="A11" s="1042" t="s">
        <v>14</v>
      </c>
      <c r="B11" s="1042"/>
      <c r="C11" s="371">
        <v>249</v>
      </c>
      <c r="D11" s="371">
        <v>10</v>
      </c>
      <c r="E11" s="371">
        <v>2</v>
      </c>
      <c r="F11" s="374">
        <f t="shared" ref="F11:F29" si="0">SUM(C11:E11)</f>
        <v>261</v>
      </c>
      <c r="G11" s="371">
        <v>146</v>
      </c>
      <c r="H11" s="371">
        <v>101</v>
      </c>
      <c r="I11" s="371">
        <v>14</v>
      </c>
      <c r="J11" s="822">
        <f t="shared" ref="J11:J29" si="1">SUM(G11:I11)</f>
        <v>261</v>
      </c>
      <c r="K11" s="371">
        <v>108</v>
      </c>
      <c r="L11" s="371">
        <v>121</v>
      </c>
      <c r="M11" s="371">
        <v>32</v>
      </c>
      <c r="N11" s="822">
        <f t="shared" ref="N11:N29" si="2">SUM(K11:M11)</f>
        <v>261</v>
      </c>
      <c r="O11" s="371">
        <v>249</v>
      </c>
      <c r="P11" s="371">
        <v>12</v>
      </c>
      <c r="Q11" s="822">
        <f t="shared" ref="Q11:Q30" si="3">SUM(O11:P11)</f>
        <v>261</v>
      </c>
      <c r="R11" s="996" t="s">
        <v>15</v>
      </c>
      <c r="S11" s="996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</row>
    <row r="12" spans="1:38" ht="16.5" customHeight="1" x14ac:dyDescent="0.3">
      <c r="A12" s="1042" t="s">
        <v>16</v>
      </c>
      <c r="B12" s="1042"/>
      <c r="C12" s="371">
        <v>197</v>
      </c>
      <c r="D12" s="371">
        <v>1</v>
      </c>
      <c r="E12" s="371">
        <v>0</v>
      </c>
      <c r="F12" s="374">
        <f t="shared" si="0"/>
        <v>198</v>
      </c>
      <c r="G12" s="371">
        <v>76</v>
      </c>
      <c r="H12" s="371">
        <v>103</v>
      </c>
      <c r="I12" s="371">
        <v>19</v>
      </c>
      <c r="J12" s="822">
        <f t="shared" si="1"/>
        <v>198</v>
      </c>
      <c r="K12" s="371">
        <v>92</v>
      </c>
      <c r="L12" s="371">
        <v>105</v>
      </c>
      <c r="M12" s="371">
        <v>1</v>
      </c>
      <c r="N12" s="822">
        <f t="shared" si="2"/>
        <v>198</v>
      </c>
      <c r="O12" s="371">
        <v>194</v>
      </c>
      <c r="P12" s="371">
        <v>4</v>
      </c>
      <c r="Q12" s="822">
        <f t="shared" si="3"/>
        <v>198</v>
      </c>
      <c r="R12" s="996" t="s">
        <v>17</v>
      </c>
      <c r="S12" s="996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</row>
    <row r="13" spans="1:38" ht="18.75" customHeight="1" x14ac:dyDescent="0.3">
      <c r="A13" s="1042" t="s">
        <v>18</v>
      </c>
      <c r="B13" s="1042"/>
      <c r="C13" s="371">
        <v>197</v>
      </c>
      <c r="D13" s="371">
        <v>14</v>
      </c>
      <c r="E13" s="371">
        <v>4</v>
      </c>
      <c r="F13" s="374">
        <f t="shared" si="0"/>
        <v>215</v>
      </c>
      <c r="G13" s="371">
        <v>63</v>
      </c>
      <c r="H13" s="371">
        <v>140</v>
      </c>
      <c r="I13" s="371">
        <v>12</v>
      </c>
      <c r="J13" s="822">
        <f t="shared" si="1"/>
        <v>215</v>
      </c>
      <c r="K13" s="371">
        <v>82</v>
      </c>
      <c r="L13" s="371">
        <v>102</v>
      </c>
      <c r="M13" s="371">
        <v>31</v>
      </c>
      <c r="N13" s="822">
        <f t="shared" si="2"/>
        <v>215</v>
      </c>
      <c r="O13" s="371">
        <v>203</v>
      </c>
      <c r="P13" s="371">
        <v>12</v>
      </c>
      <c r="Q13" s="822">
        <f t="shared" si="3"/>
        <v>215</v>
      </c>
      <c r="R13" s="996" t="s">
        <v>19</v>
      </c>
      <c r="S13" s="996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</row>
    <row r="14" spans="1:38" ht="18.75" customHeight="1" x14ac:dyDescent="0.3">
      <c r="A14" s="997" t="s">
        <v>20</v>
      </c>
      <c r="B14" s="335" t="s">
        <v>399</v>
      </c>
      <c r="C14" s="371">
        <v>117</v>
      </c>
      <c r="D14" s="371">
        <v>3</v>
      </c>
      <c r="E14" s="371">
        <v>2</v>
      </c>
      <c r="F14" s="374">
        <f t="shared" si="0"/>
        <v>122</v>
      </c>
      <c r="G14" s="371">
        <v>68</v>
      </c>
      <c r="H14" s="371">
        <v>50</v>
      </c>
      <c r="I14" s="371">
        <v>4</v>
      </c>
      <c r="J14" s="822">
        <f t="shared" si="1"/>
        <v>122</v>
      </c>
      <c r="K14" s="371">
        <v>69</v>
      </c>
      <c r="L14" s="371">
        <v>51</v>
      </c>
      <c r="M14" s="371">
        <v>2</v>
      </c>
      <c r="N14" s="822">
        <f t="shared" si="2"/>
        <v>122</v>
      </c>
      <c r="O14" s="371">
        <v>122</v>
      </c>
      <c r="P14" s="371">
        <v>0</v>
      </c>
      <c r="Q14" s="822">
        <f t="shared" si="3"/>
        <v>122</v>
      </c>
      <c r="R14" s="336" t="s">
        <v>43</v>
      </c>
      <c r="S14" s="1000" t="s">
        <v>380</v>
      </c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</row>
    <row r="15" spans="1:38" ht="18.75" customHeight="1" x14ac:dyDescent="0.3">
      <c r="A15" s="998"/>
      <c r="B15" s="335" t="s">
        <v>400</v>
      </c>
      <c r="C15" s="371">
        <v>139</v>
      </c>
      <c r="D15" s="371">
        <v>13</v>
      </c>
      <c r="E15" s="371">
        <v>2</v>
      </c>
      <c r="F15" s="374">
        <f t="shared" si="0"/>
        <v>154</v>
      </c>
      <c r="G15" s="371">
        <v>66</v>
      </c>
      <c r="H15" s="371">
        <v>76</v>
      </c>
      <c r="I15" s="371">
        <v>12</v>
      </c>
      <c r="J15" s="822">
        <f t="shared" si="1"/>
        <v>154</v>
      </c>
      <c r="K15" s="371">
        <v>68</v>
      </c>
      <c r="L15" s="371">
        <v>82</v>
      </c>
      <c r="M15" s="371">
        <v>4</v>
      </c>
      <c r="N15" s="822">
        <f t="shared" si="2"/>
        <v>154</v>
      </c>
      <c r="O15" s="371">
        <v>151</v>
      </c>
      <c r="P15" s="371">
        <v>3</v>
      </c>
      <c r="Q15" s="822">
        <f t="shared" si="3"/>
        <v>154</v>
      </c>
      <c r="R15" s="336" t="s">
        <v>44</v>
      </c>
      <c r="S15" s="1001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</row>
    <row r="16" spans="1:38" ht="18.75" customHeight="1" x14ac:dyDescent="0.3">
      <c r="A16" s="998"/>
      <c r="B16" s="335" t="s">
        <v>401</v>
      </c>
      <c r="C16" s="371">
        <v>100</v>
      </c>
      <c r="D16" s="371">
        <v>0</v>
      </c>
      <c r="E16" s="371">
        <v>0</v>
      </c>
      <c r="F16" s="374">
        <f t="shared" si="0"/>
        <v>100</v>
      </c>
      <c r="G16" s="371">
        <v>43</v>
      </c>
      <c r="H16" s="371">
        <v>57</v>
      </c>
      <c r="I16" s="371">
        <v>0</v>
      </c>
      <c r="J16" s="822">
        <f t="shared" si="1"/>
        <v>100</v>
      </c>
      <c r="K16" s="371">
        <v>37</v>
      </c>
      <c r="L16" s="371">
        <v>54</v>
      </c>
      <c r="M16" s="371">
        <v>9</v>
      </c>
      <c r="N16" s="822">
        <f t="shared" si="2"/>
        <v>100</v>
      </c>
      <c r="O16" s="371">
        <v>100</v>
      </c>
      <c r="P16" s="371">
        <v>0</v>
      </c>
      <c r="Q16" s="822">
        <f t="shared" si="3"/>
        <v>100</v>
      </c>
      <c r="R16" s="336" t="s">
        <v>45</v>
      </c>
      <c r="S16" s="1001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</row>
    <row r="17" spans="1:38" ht="18.75" customHeight="1" x14ac:dyDescent="0.3">
      <c r="A17" s="998"/>
      <c r="B17" s="335" t="s">
        <v>382</v>
      </c>
      <c r="C17" s="371">
        <v>135</v>
      </c>
      <c r="D17" s="371">
        <v>5</v>
      </c>
      <c r="E17" s="371">
        <v>0</v>
      </c>
      <c r="F17" s="374">
        <f t="shared" si="0"/>
        <v>140</v>
      </c>
      <c r="G17" s="371">
        <v>102</v>
      </c>
      <c r="H17" s="371">
        <v>35</v>
      </c>
      <c r="I17" s="371">
        <v>3</v>
      </c>
      <c r="J17" s="822">
        <f t="shared" si="1"/>
        <v>140</v>
      </c>
      <c r="K17" s="371">
        <v>46</v>
      </c>
      <c r="L17" s="371">
        <v>86</v>
      </c>
      <c r="M17" s="371">
        <v>8</v>
      </c>
      <c r="N17" s="822">
        <f t="shared" si="2"/>
        <v>140</v>
      </c>
      <c r="O17" s="371">
        <v>132</v>
      </c>
      <c r="P17" s="371">
        <v>8</v>
      </c>
      <c r="Q17" s="822">
        <f t="shared" si="3"/>
        <v>140</v>
      </c>
      <c r="R17" s="336" t="s">
        <v>46</v>
      </c>
      <c r="S17" s="1001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</row>
    <row r="18" spans="1:38" ht="18.75" customHeight="1" x14ac:dyDescent="0.3">
      <c r="A18" s="998"/>
      <c r="B18" s="335" t="s">
        <v>383</v>
      </c>
      <c r="C18" s="371">
        <v>172</v>
      </c>
      <c r="D18" s="371">
        <v>1</v>
      </c>
      <c r="E18" s="371">
        <v>1</v>
      </c>
      <c r="F18" s="374">
        <f t="shared" si="0"/>
        <v>174</v>
      </c>
      <c r="G18" s="371">
        <v>83</v>
      </c>
      <c r="H18" s="371">
        <v>85</v>
      </c>
      <c r="I18" s="371">
        <v>6</v>
      </c>
      <c r="J18" s="822">
        <f t="shared" si="1"/>
        <v>174</v>
      </c>
      <c r="K18" s="371">
        <v>60</v>
      </c>
      <c r="L18" s="371">
        <v>99</v>
      </c>
      <c r="M18" s="371">
        <v>15</v>
      </c>
      <c r="N18" s="822">
        <f t="shared" si="2"/>
        <v>174</v>
      </c>
      <c r="O18" s="371">
        <v>157</v>
      </c>
      <c r="P18" s="371">
        <v>17</v>
      </c>
      <c r="Q18" s="822">
        <f t="shared" si="3"/>
        <v>174</v>
      </c>
      <c r="R18" s="336" t="s">
        <v>47</v>
      </c>
      <c r="S18" s="1001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</row>
    <row r="19" spans="1:38" ht="18.75" customHeight="1" x14ac:dyDescent="0.3">
      <c r="A19" s="999"/>
      <c r="B19" s="335" t="s">
        <v>384</v>
      </c>
      <c r="C19" s="371">
        <v>111</v>
      </c>
      <c r="D19" s="371">
        <v>2</v>
      </c>
      <c r="E19" s="371">
        <v>0</v>
      </c>
      <c r="F19" s="374">
        <f t="shared" si="0"/>
        <v>113</v>
      </c>
      <c r="G19" s="371">
        <v>60</v>
      </c>
      <c r="H19" s="371">
        <v>50</v>
      </c>
      <c r="I19" s="371">
        <v>3</v>
      </c>
      <c r="J19" s="822">
        <f t="shared" si="1"/>
        <v>113</v>
      </c>
      <c r="K19" s="371">
        <v>37</v>
      </c>
      <c r="L19" s="371">
        <v>67</v>
      </c>
      <c r="M19" s="371">
        <v>9</v>
      </c>
      <c r="N19" s="822">
        <f t="shared" si="2"/>
        <v>113</v>
      </c>
      <c r="O19" s="371">
        <v>112</v>
      </c>
      <c r="P19" s="371">
        <v>1</v>
      </c>
      <c r="Q19" s="822">
        <f t="shared" si="3"/>
        <v>113</v>
      </c>
      <c r="R19" s="336" t="s">
        <v>48</v>
      </c>
      <c r="S19" s="1002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</row>
    <row r="20" spans="1:38" ht="18.75" customHeight="1" x14ac:dyDescent="0.3">
      <c r="A20" s="995" t="s">
        <v>397</v>
      </c>
      <c r="B20" s="995"/>
      <c r="C20" s="371">
        <v>221</v>
      </c>
      <c r="D20" s="371">
        <v>0</v>
      </c>
      <c r="E20" s="371">
        <v>0</v>
      </c>
      <c r="F20" s="374">
        <f t="shared" si="0"/>
        <v>221</v>
      </c>
      <c r="G20" s="371">
        <v>65</v>
      </c>
      <c r="H20" s="371">
        <v>129</v>
      </c>
      <c r="I20" s="371">
        <v>27</v>
      </c>
      <c r="J20" s="822">
        <f t="shared" si="1"/>
        <v>221</v>
      </c>
      <c r="K20" s="371">
        <v>128</v>
      </c>
      <c r="L20" s="371">
        <v>76</v>
      </c>
      <c r="M20" s="371">
        <v>17</v>
      </c>
      <c r="N20" s="822">
        <f t="shared" si="2"/>
        <v>221</v>
      </c>
      <c r="O20" s="371">
        <v>219</v>
      </c>
      <c r="P20" s="371">
        <v>2</v>
      </c>
      <c r="Q20" s="822">
        <f t="shared" si="3"/>
        <v>221</v>
      </c>
      <c r="R20" s="336"/>
      <c r="S20" s="34" t="s">
        <v>438</v>
      </c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</row>
    <row r="21" spans="1:38" ht="18.75" customHeight="1" x14ac:dyDescent="0.3">
      <c r="A21" s="1042" t="s">
        <v>22</v>
      </c>
      <c r="B21" s="1042"/>
      <c r="C21" s="371">
        <v>171</v>
      </c>
      <c r="D21" s="371">
        <v>1</v>
      </c>
      <c r="E21" s="371">
        <v>0</v>
      </c>
      <c r="F21" s="374">
        <f t="shared" si="0"/>
        <v>172</v>
      </c>
      <c r="G21" s="371">
        <v>49</v>
      </c>
      <c r="H21" s="371">
        <v>114</v>
      </c>
      <c r="I21" s="371">
        <v>9</v>
      </c>
      <c r="J21" s="822">
        <f t="shared" si="1"/>
        <v>172</v>
      </c>
      <c r="K21" s="371">
        <v>89</v>
      </c>
      <c r="L21" s="371">
        <v>72</v>
      </c>
      <c r="M21" s="371">
        <v>11</v>
      </c>
      <c r="N21" s="822">
        <f t="shared" si="2"/>
        <v>172</v>
      </c>
      <c r="O21" s="371">
        <v>171</v>
      </c>
      <c r="P21" s="371">
        <v>1</v>
      </c>
      <c r="Q21" s="822">
        <f t="shared" si="3"/>
        <v>172</v>
      </c>
      <c r="R21" s="996" t="s">
        <v>49</v>
      </c>
      <c r="S21" s="996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</row>
    <row r="22" spans="1:38" ht="18.75" customHeight="1" x14ac:dyDescent="0.3">
      <c r="A22" s="1042" t="s">
        <v>23</v>
      </c>
      <c r="B22" s="1042"/>
      <c r="C22" s="371">
        <v>129</v>
      </c>
      <c r="D22" s="371">
        <v>0</v>
      </c>
      <c r="E22" s="371">
        <v>0</v>
      </c>
      <c r="F22" s="374">
        <f t="shared" si="0"/>
        <v>129</v>
      </c>
      <c r="G22" s="371">
        <v>23</v>
      </c>
      <c r="H22" s="371">
        <v>99</v>
      </c>
      <c r="I22" s="371">
        <v>7</v>
      </c>
      <c r="J22" s="822">
        <f t="shared" si="1"/>
        <v>129</v>
      </c>
      <c r="K22" s="371">
        <v>100</v>
      </c>
      <c r="L22" s="371">
        <v>23</v>
      </c>
      <c r="M22" s="371">
        <v>6</v>
      </c>
      <c r="N22" s="822">
        <f t="shared" si="2"/>
        <v>129</v>
      </c>
      <c r="O22" s="371">
        <v>124</v>
      </c>
      <c r="P22" s="371">
        <v>5</v>
      </c>
      <c r="Q22" s="822">
        <f t="shared" si="3"/>
        <v>129</v>
      </c>
      <c r="R22" s="996" t="s">
        <v>24</v>
      </c>
      <c r="S22" s="996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</row>
    <row r="23" spans="1:38" ht="18.75" customHeight="1" x14ac:dyDescent="0.3">
      <c r="A23" s="1042" t="s">
        <v>25</v>
      </c>
      <c r="B23" s="1042"/>
      <c r="C23" s="371">
        <v>2</v>
      </c>
      <c r="D23" s="371">
        <v>183</v>
      </c>
      <c r="E23" s="371">
        <v>0</v>
      </c>
      <c r="F23" s="374">
        <f t="shared" si="0"/>
        <v>185</v>
      </c>
      <c r="G23" s="371">
        <v>83</v>
      </c>
      <c r="H23" s="371">
        <v>97</v>
      </c>
      <c r="I23" s="371">
        <v>5</v>
      </c>
      <c r="J23" s="822">
        <f t="shared" si="1"/>
        <v>185</v>
      </c>
      <c r="K23" s="371">
        <v>93</v>
      </c>
      <c r="L23" s="371">
        <v>90</v>
      </c>
      <c r="M23" s="371">
        <v>2</v>
      </c>
      <c r="N23" s="822">
        <f t="shared" si="2"/>
        <v>185</v>
      </c>
      <c r="O23" s="371">
        <v>184</v>
      </c>
      <c r="P23" s="371">
        <v>1</v>
      </c>
      <c r="Q23" s="822">
        <f t="shared" si="3"/>
        <v>185</v>
      </c>
      <c r="R23" s="996" t="s">
        <v>50</v>
      </c>
      <c r="S23" s="996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</row>
    <row r="24" spans="1:38" ht="18.75" customHeight="1" x14ac:dyDescent="0.3">
      <c r="A24" s="1042" t="s">
        <v>64</v>
      </c>
      <c r="B24" s="1042"/>
      <c r="C24" s="371">
        <v>142</v>
      </c>
      <c r="D24" s="371">
        <v>0</v>
      </c>
      <c r="E24" s="371">
        <v>0</v>
      </c>
      <c r="F24" s="374">
        <f t="shared" si="0"/>
        <v>142</v>
      </c>
      <c r="G24" s="371">
        <v>43</v>
      </c>
      <c r="H24" s="371">
        <v>95</v>
      </c>
      <c r="I24" s="371">
        <v>4</v>
      </c>
      <c r="J24" s="822">
        <f t="shared" si="1"/>
        <v>142</v>
      </c>
      <c r="K24" s="371">
        <v>65</v>
      </c>
      <c r="L24" s="371">
        <v>69</v>
      </c>
      <c r="M24" s="371">
        <v>8</v>
      </c>
      <c r="N24" s="822">
        <f t="shared" si="2"/>
        <v>142</v>
      </c>
      <c r="O24" s="371">
        <v>139</v>
      </c>
      <c r="P24" s="371">
        <v>3</v>
      </c>
      <c r="Q24" s="822">
        <f t="shared" si="3"/>
        <v>142</v>
      </c>
      <c r="R24" s="996" t="s">
        <v>51</v>
      </c>
      <c r="S24" s="996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</row>
    <row r="25" spans="1:38" ht="18.75" customHeight="1" x14ac:dyDescent="0.3">
      <c r="A25" s="1042" t="s">
        <v>27</v>
      </c>
      <c r="B25" s="1042"/>
      <c r="C25" s="371">
        <v>104</v>
      </c>
      <c r="D25" s="371">
        <v>4</v>
      </c>
      <c r="E25" s="371">
        <v>0</v>
      </c>
      <c r="F25" s="374">
        <f t="shared" si="0"/>
        <v>108</v>
      </c>
      <c r="G25" s="371">
        <v>77</v>
      </c>
      <c r="H25" s="371">
        <v>31</v>
      </c>
      <c r="I25" s="371">
        <v>0</v>
      </c>
      <c r="J25" s="822">
        <f t="shared" si="1"/>
        <v>108</v>
      </c>
      <c r="K25" s="371">
        <v>66</v>
      </c>
      <c r="L25" s="371">
        <v>37</v>
      </c>
      <c r="M25" s="371">
        <v>5</v>
      </c>
      <c r="N25" s="822">
        <f t="shared" si="2"/>
        <v>108</v>
      </c>
      <c r="O25" s="371">
        <v>108</v>
      </c>
      <c r="P25" s="371">
        <v>0</v>
      </c>
      <c r="Q25" s="822">
        <f t="shared" si="3"/>
        <v>108</v>
      </c>
      <c r="R25" s="996" t="s">
        <v>28</v>
      </c>
      <c r="S25" s="99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</row>
    <row r="26" spans="1:38" ht="18.75" customHeight="1" x14ac:dyDescent="0.3">
      <c r="A26" s="1042" t="s">
        <v>29</v>
      </c>
      <c r="B26" s="1042"/>
      <c r="C26" s="371">
        <v>189</v>
      </c>
      <c r="D26" s="371">
        <v>0</v>
      </c>
      <c r="E26" s="371">
        <v>0</v>
      </c>
      <c r="F26" s="374">
        <f t="shared" si="0"/>
        <v>189</v>
      </c>
      <c r="G26" s="371">
        <v>101</v>
      </c>
      <c r="H26" s="371">
        <v>87</v>
      </c>
      <c r="I26" s="371">
        <v>1</v>
      </c>
      <c r="J26" s="822">
        <f t="shared" si="1"/>
        <v>189</v>
      </c>
      <c r="K26" s="371">
        <v>98</v>
      </c>
      <c r="L26" s="371">
        <v>77</v>
      </c>
      <c r="M26" s="371">
        <v>14</v>
      </c>
      <c r="N26" s="822">
        <f t="shared" si="2"/>
        <v>189</v>
      </c>
      <c r="O26" s="371">
        <v>189</v>
      </c>
      <c r="P26" s="371">
        <v>0</v>
      </c>
      <c r="Q26" s="822">
        <f t="shared" si="3"/>
        <v>189</v>
      </c>
      <c r="R26" s="996" t="s">
        <v>30</v>
      </c>
      <c r="S26" s="99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</row>
    <row r="27" spans="1:38" ht="18.75" customHeight="1" x14ac:dyDescent="0.3">
      <c r="A27" s="1042" t="s">
        <v>31</v>
      </c>
      <c r="B27" s="1042"/>
      <c r="C27" s="371">
        <v>176</v>
      </c>
      <c r="D27" s="371">
        <v>0</v>
      </c>
      <c r="E27" s="371">
        <v>0</v>
      </c>
      <c r="F27" s="374">
        <f t="shared" si="0"/>
        <v>176</v>
      </c>
      <c r="G27" s="371">
        <v>43</v>
      </c>
      <c r="H27" s="371">
        <v>99</v>
      </c>
      <c r="I27" s="371">
        <v>34</v>
      </c>
      <c r="J27" s="822">
        <f t="shared" si="1"/>
        <v>176</v>
      </c>
      <c r="K27" s="371">
        <v>84</v>
      </c>
      <c r="L27" s="371">
        <v>63</v>
      </c>
      <c r="M27" s="371">
        <v>29</v>
      </c>
      <c r="N27" s="822">
        <f t="shared" si="2"/>
        <v>176</v>
      </c>
      <c r="O27" s="371">
        <v>173</v>
      </c>
      <c r="P27" s="371">
        <v>3</v>
      </c>
      <c r="Q27" s="822">
        <f t="shared" si="3"/>
        <v>176</v>
      </c>
      <c r="R27" s="996" t="s">
        <v>32</v>
      </c>
      <c r="S27" s="99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</row>
    <row r="28" spans="1:38" ht="22.5" customHeight="1" x14ac:dyDescent="0.3">
      <c r="A28" s="1042" t="s">
        <v>33</v>
      </c>
      <c r="B28" s="1042"/>
      <c r="C28" s="371">
        <v>103</v>
      </c>
      <c r="D28" s="371">
        <v>0</v>
      </c>
      <c r="E28" s="371">
        <v>0</v>
      </c>
      <c r="F28" s="374">
        <f t="shared" si="0"/>
        <v>103</v>
      </c>
      <c r="G28" s="371">
        <v>46</v>
      </c>
      <c r="H28" s="371">
        <v>57</v>
      </c>
      <c r="I28" s="371">
        <v>0</v>
      </c>
      <c r="J28" s="822">
        <f t="shared" si="1"/>
        <v>103</v>
      </c>
      <c r="K28" s="371">
        <v>48</v>
      </c>
      <c r="L28" s="371">
        <v>39</v>
      </c>
      <c r="M28" s="371">
        <v>16</v>
      </c>
      <c r="N28" s="822">
        <f t="shared" si="2"/>
        <v>103</v>
      </c>
      <c r="O28" s="371">
        <v>101</v>
      </c>
      <c r="P28" s="371">
        <v>2</v>
      </c>
      <c r="Q28" s="822">
        <f t="shared" si="3"/>
        <v>103</v>
      </c>
      <c r="R28" s="996" t="s">
        <v>34</v>
      </c>
      <c r="S28" s="996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</row>
    <row r="29" spans="1:38" ht="18.75" customHeight="1" thickBot="1" x14ac:dyDescent="0.35">
      <c r="A29" s="1076" t="s">
        <v>35</v>
      </c>
      <c r="B29" s="1076"/>
      <c r="C29" s="814">
        <v>274</v>
      </c>
      <c r="D29" s="814">
        <v>0</v>
      </c>
      <c r="E29" s="814">
        <v>0</v>
      </c>
      <c r="F29" s="823">
        <f t="shared" si="0"/>
        <v>274</v>
      </c>
      <c r="G29" s="814">
        <v>87</v>
      </c>
      <c r="H29" s="814">
        <v>160</v>
      </c>
      <c r="I29" s="814">
        <v>27</v>
      </c>
      <c r="J29" s="824">
        <f t="shared" si="1"/>
        <v>274</v>
      </c>
      <c r="K29" s="814">
        <v>141</v>
      </c>
      <c r="L29" s="814">
        <v>94</v>
      </c>
      <c r="M29" s="814">
        <v>39</v>
      </c>
      <c r="N29" s="824">
        <f t="shared" si="2"/>
        <v>274</v>
      </c>
      <c r="O29" s="814">
        <v>271</v>
      </c>
      <c r="P29" s="814">
        <v>3</v>
      </c>
      <c r="Q29" s="824">
        <f t="shared" si="3"/>
        <v>274</v>
      </c>
      <c r="R29" s="996" t="s">
        <v>52</v>
      </c>
      <c r="S29" s="996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</row>
    <row r="30" spans="1:38" ht="21" customHeight="1" thickBot="1" x14ac:dyDescent="0.35">
      <c r="A30" s="1043" t="s">
        <v>8</v>
      </c>
      <c r="B30" s="1043"/>
      <c r="C30" s="467">
        <f>SUM(C10:C29)</f>
        <v>3214</v>
      </c>
      <c r="D30" s="467">
        <f t="shared" ref="D30:P30" si="4">SUM(D10:D29)</f>
        <v>244</v>
      </c>
      <c r="E30" s="467">
        <f t="shared" si="4"/>
        <v>11</v>
      </c>
      <c r="F30" s="467">
        <f t="shared" si="4"/>
        <v>3469</v>
      </c>
      <c r="G30" s="467">
        <f t="shared" si="4"/>
        <v>1520</v>
      </c>
      <c r="H30" s="467">
        <f t="shared" si="4"/>
        <v>1754</v>
      </c>
      <c r="I30" s="467">
        <f t="shared" si="4"/>
        <v>195</v>
      </c>
      <c r="J30" s="467">
        <f t="shared" si="4"/>
        <v>3469</v>
      </c>
      <c r="K30" s="467">
        <f t="shared" si="4"/>
        <v>1668</v>
      </c>
      <c r="L30" s="467">
        <f t="shared" si="4"/>
        <v>1518</v>
      </c>
      <c r="M30" s="467">
        <f t="shared" si="4"/>
        <v>283</v>
      </c>
      <c r="N30" s="467">
        <f t="shared" si="4"/>
        <v>3469</v>
      </c>
      <c r="O30" s="467">
        <f t="shared" si="4"/>
        <v>3381</v>
      </c>
      <c r="P30" s="467">
        <f t="shared" si="4"/>
        <v>88</v>
      </c>
      <c r="Q30" s="888">
        <f t="shared" si="3"/>
        <v>3469</v>
      </c>
      <c r="R30" s="1037" t="s">
        <v>381</v>
      </c>
      <c r="S30" s="1037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</row>
    <row r="31" spans="1:38" ht="21" thickTop="1" x14ac:dyDescent="0.3">
      <c r="A31" s="76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</row>
    <row r="32" spans="1:38" ht="23.25" customHeight="1" x14ac:dyDescent="0.3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</row>
    <row r="33" spans="15:15" ht="43.5" customHeight="1" x14ac:dyDescent="0.3">
      <c r="O33" s="99"/>
    </row>
    <row r="34" spans="15:15" x14ac:dyDescent="0.3">
      <c r="O34" s="99"/>
    </row>
    <row r="35" spans="15:15" x14ac:dyDescent="0.3">
      <c r="O35" s="99"/>
    </row>
    <row r="36" spans="15:15" ht="23.25" customHeight="1" x14ac:dyDescent="0.3">
      <c r="O36" s="99"/>
    </row>
    <row r="37" spans="15:15" x14ac:dyDescent="0.3">
      <c r="O37" s="99"/>
    </row>
    <row r="38" spans="15:15" x14ac:dyDescent="0.3">
      <c r="O38" s="99"/>
    </row>
    <row r="39" spans="15:15" x14ac:dyDescent="0.3">
      <c r="O39" s="99"/>
    </row>
    <row r="40" spans="15:15" x14ac:dyDescent="0.3">
      <c r="O40" s="99"/>
    </row>
    <row r="41" spans="15:15" x14ac:dyDescent="0.3">
      <c r="O41" s="99"/>
    </row>
    <row r="42" spans="15:15" x14ac:dyDescent="0.3">
      <c r="O42" s="99"/>
    </row>
    <row r="43" spans="15:15" x14ac:dyDescent="0.3">
      <c r="O43" s="99"/>
    </row>
    <row r="44" spans="15:15" x14ac:dyDescent="0.3">
      <c r="O44" s="99"/>
    </row>
    <row r="45" spans="15:15" x14ac:dyDescent="0.3">
      <c r="O45" s="99"/>
    </row>
    <row r="46" spans="15:15" x14ac:dyDescent="0.3">
      <c r="O46" s="99"/>
    </row>
    <row r="47" spans="15:15" x14ac:dyDescent="0.3">
      <c r="O47" s="99"/>
    </row>
    <row r="48" spans="15:15" x14ac:dyDescent="0.3">
      <c r="O48" s="99"/>
    </row>
    <row r="49" spans="15:15" x14ac:dyDescent="0.3">
      <c r="O49" s="99"/>
    </row>
    <row r="50" spans="15:15" x14ac:dyDescent="0.3">
      <c r="O50" s="99"/>
    </row>
    <row r="51" spans="15:15" x14ac:dyDescent="0.3">
      <c r="O51" s="99"/>
    </row>
    <row r="52" spans="15:15" x14ac:dyDescent="0.3">
      <c r="O52" s="99"/>
    </row>
    <row r="53" spans="15:15" x14ac:dyDescent="0.3">
      <c r="O53" s="99"/>
    </row>
    <row r="54" spans="15:15" x14ac:dyDescent="0.3">
      <c r="O54" s="99"/>
    </row>
    <row r="55" spans="15:15" x14ac:dyDescent="0.3">
      <c r="O55" s="99"/>
    </row>
    <row r="56" spans="15:15" x14ac:dyDescent="0.3">
      <c r="O56" s="99"/>
    </row>
  </sheetData>
  <mergeCells count="103">
    <mergeCell ref="A1:S1"/>
    <mergeCell ref="A2:S2"/>
    <mergeCell ref="A3:P3"/>
    <mergeCell ref="R3:S3"/>
    <mergeCell ref="T3:AL3"/>
    <mergeCell ref="T6:T9"/>
    <mergeCell ref="AJ4:AK4"/>
    <mergeCell ref="AL4:AL9"/>
    <mergeCell ref="AE6:AE9"/>
    <mergeCell ref="AF6:AF9"/>
    <mergeCell ref="AG6:AG9"/>
    <mergeCell ref="AH6:AH9"/>
    <mergeCell ref="W6:W9"/>
    <mergeCell ref="X6:X9"/>
    <mergeCell ref="AB4:AC4"/>
    <mergeCell ref="AD4:AE4"/>
    <mergeCell ref="AF4:AG4"/>
    <mergeCell ref="AH4:AI4"/>
    <mergeCell ref="AI6:AI9"/>
    <mergeCell ref="T4:U4"/>
    <mergeCell ref="V4:W4"/>
    <mergeCell ref="AJ6:AJ9"/>
    <mergeCell ref="AK6:AK9"/>
    <mergeCell ref="C7:D7"/>
    <mergeCell ref="AB6:AB9"/>
    <mergeCell ref="AC6:AC9"/>
    <mergeCell ref="AD6:AD9"/>
    <mergeCell ref="C6:D6"/>
    <mergeCell ref="E6:E7"/>
    <mergeCell ref="G6:G7"/>
    <mergeCell ref="H6:H7"/>
    <mergeCell ref="I6:I7"/>
    <mergeCell ref="K6:K7"/>
    <mergeCell ref="O6:O7"/>
    <mergeCell ref="E8:E9"/>
    <mergeCell ref="G8:G9"/>
    <mergeCell ref="H8:H9"/>
    <mergeCell ref="I8:I9"/>
    <mergeCell ref="K8:K9"/>
    <mergeCell ref="L8:L9"/>
    <mergeCell ref="Y6:Y9"/>
    <mergeCell ref="Z6:Z9"/>
    <mergeCell ref="AA6:AA9"/>
    <mergeCell ref="A21:B21"/>
    <mergeCell ref="R21:S21"/>
    <mergeCell ref="L6:L7"/>
    <mergeCell ref="A11:B11"/>
    <mergeCell ref="R11:S11"/>
    <mergeCell ref="A12:B12"/>
    <mergeCell ref="R12:S12"/>
    <mergeCell ref="M6:M7"/>
    <mergeCell ref="M8:M9"/>
    <mergeCell ref="O8:O9"/>
    <mergeCell ref="P8:P9"/>
    <mergeCell ref="R4:S9"/>
    <mergeCell ref="P6:P7"/>
    <mergeCell ref="A4:B9"/>
    <mergeCell ref="A13:B13"/>
    <mergeCell ref="R13:S13"/>
    <mergeCell ref="A14:A19"/>
    <mergeCell ref="S14:S19"/>
    <mergeCell ref="A20:B20"/>
    <mergeCell ref="X4:Y4"/>
    <mergeCell ref="Z4:AA4"/>
    <mergeCell ref="U6:U9"/>
    <mergeCell ref="V6:V9"/>
    <mergeCell ref="A10:B10"/>
    <mergeCell ref="C4:F4"/>
    <mergeCell ref="C5:F5"/>
    <mergeCell ref="F6:F7"/>
    <mergeCell ref="F8:F9"/>
    <mergeCell ref="O4:Q4"/>
    <mergeCell ref="O5:Q5"/>
    <mergeCell ref="Q6:Q7"/>
    <mergeCell ref="Q8:Q9"/>
    <mergeCell ref="G4:J4"/>
    <mergeCell ref="G5:J5"/>
    <mergeCell ref="J6:J7"/>
    <mergeCell ref="J8:J9"/>
    <mergeCell ref="K5:N5"/>
    <mergeCell ref="N6:N7"/>
    <mergeCell ref="N8:N9"/>
    <mergeCell ref="R10:S10"/>
    <mergeCell ref="K4:N4"/>
    <mergeCell ref="A29:B29"/>
    <mergeCell ref="R29:S29"/>
    <mergeCell ref="A30:B30"/>
    <mergeCell ref="T31:AL31"/>
    <mergeCell ref="A27:B27"/>
    <mergeCell ref="R27:S27"/>
    <mergeCell ref="A28:B28"/>
    <mergeCell ref="R28:S28"/>
    <mergeCell ref="R30:S30"/>
    <mergeCell ref="A25:B25"/>
    <mergeCell ref="R25:S25"/>
    <mergeCell ref="A26:B26"/>
    <mergeCell ref="R26:S26"/>
    <mergeCell ref="A23:B23"/>
    <mergeCell ref="R23:S23"/>
    <mergeCell ref="A24:B24"/>
    <mergeCell ref="R24:S24"/>
    <mergeCell ref="A22:B22"/>
    <mergeCell ref="R22:S22"/>
  </mergeCells>
  <printOptions horizontalCentered="1"/>
  <pageMargins left="0.2" right="0.2" top="1" bottom="0.75" header="0.3" footer="0.3"/>
  <pageSetup paperSize="9" scale="75" firstPageNumber="92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V43"/>
  <sheetViews>
    <sheetView rightToLeft="1" view="pageBreakPreview" topLeftCell="A10" zoomScale="75" zoomScaleNormal="75" zoomScaleSheetLayoutView="75" workbookViewId="0">
      <selection activeCell="E15" sqref="E15"/>
    </sheetView>
  </sheetViews>
  <sheetFormatPr defaultRowHeight="20.25" x14ac:dyDescent="0.3"/>
  <cols>
    <col min="1" max="1" width="2.4140625" style="83" customWidth="1"/>
    <col min="2" max="2" width="7.9140625" style="83" customWidth="1"/>
    <col min="3" max="3" width="4.25" style="83" customWidth="1"/>
    <col min="4" max="4" width="5.6640625" style="83" customWidth="1"/>
    <col min="5" max="5" width="4.33203125" style="83" customWidth="1"/>
    <col min="6" max="6" width="3.25" style="83" customWidth="1"/>
    <col min="7" max="7" width="3.5" style="83" customWidth="1"/>
    <col min="8" max="8" width="3.1640625" style="83" customWidth="1"/>
    <col min="9" max="9" width="4.1640625" style="83" customWidth="1"/>
    <col min="10" max="10" width="3.6640625" style="83" customWidth="1"/>
    <col min="11" max="12" width="3.83203125" style="83" customWidth="1"/>
    <col min="13" max="13" width="4" style="83" customWidth="1"/>
    <col min="14" max="14" width="4.4140625" style="83" customWidth="1"/>
    <col min="15" max="15" width="3.58203125" style="83" customWidth="1"/>
    <col min="16" max="16" width="4.1640625" style="83" customWidth="1"/>
    <col min="17" max="18" width="3.9140625" style="83" customWidth="1"/>
    <col min="19" max="19" width="3.75" style="83" customWidth="1"/>
    <col min="20" max="20" width="5.83203125" style="83" customWidth="1"/>
    <col min="21" max="21" width="6.4140625" style="83" customWidth="1"/>
    <col min="22" max="22" width="6.1640625" style="83" customWidth="1"/>
    <col min="23" max="23" width="6.4140625" style="83" customWidth="1"/>
    <col min="24" max="24" width="5" style="83" customWidth="1"/>
    <col min="25" max="25" width="10.4140625" style="83" customWidth="1"/>
    <col min="26" max="26" width="2.4140625" style="83" customWidth="1"/>
    <col min="27" max="27" width="6.33203125" style="83" customWidth="1"/>
    <col min="28" max="28" width="3.4140625" style="83" customWidth="1"/>
    <col min="29" max="29" width="7.33203125" style="83" customWidth="1"/>
    <col min="30" max="45" width="3.5" style="83" customWidth="1"/>
    <col min="46" max="47" width="4.25" style="83" customWidth="1"/>
    <col min="48" max="48" width="6.75" style="83" customWidth="1"/>
    <col min="49" max="67" width="5.08203125" style="83" customWidth="1"/>
    <col min="68" max="16384" width="8.6640625" style="83"/>
  </cols>
  <sheetData>
    <row r="1" spans="1:48" ht="23.25" customHeight="1" thickBot="1" x14ac:dyDescent="0.35">
      <c r="A1" s="984" t="s">
        <v>1225</v>
      </c>
      <c r="B1" s="984"/>
      <c r="C1" s="984"/>
      <c r="D1" s="984"/>
      <c r="E1" s="984"/>
      <c r="F1" s="984"/>
      <c r="G1" s="984"/>
      <c r="H1" s="984"/>
      <c r="I1" s="984"/>
      <c r="J1" s="133"/>
      <c r="K1" s="133"/>
      <c r="L1" s="133"/>
      <c r="M1" s="344"/>
      <c r="N1" s="133"/>
      <c r="O1" s="133"/>
      <c r="P1" s="133"/>
      <c r="Q1" s="133"/>
      <c r="R1" s="344"/>
      <c r="S1" s="133"/>
      <c r="T1" s="344"/>
      <c r="U1" s="344"/>
      <c r="V1" s="344"/>
      <c r="W1" s="344"/>
      <c r="X1" s="1094" t="s">
        <v>1226</v>
      </c>
      <c r="Y1" s="1094"/>
      <c r="Z1" s="1094"/>
      <c r="AA1" s="121"/>
      <c r="AB1" s="1167"/>
      <c r="AC1" s="1167"/>
      <c r="AD1" s="1167"/>
      <c r="AE1" s="1167"/>
      <c r="AF1" s="1167"/>
      <c r="AG1" s="1167"/>
      <c r="AH1" s="1167"/>
      <c r="AI1" s="1167"/>
      <c r="AJ1" s="1167"/>
      <c r="AK1" s="1167"/>
      <c r="AL1" s="1167"/>
      <c r="AM1" s="1167"/>
      <c r="AN1" s="1167"/>
      <c r="AO1" s="1167"/>
      <c r="AP1" s="1167"/>
      <c r="AQ1" s="1167"/>
      <c r="AR1" s="1167"/>
      <c r="AS1" s="1167"/>
      <c r="AT1" s="1167"/>
      <c r="AU1" s="1167"/>
      <c r="AV1" s="1167"/>
    </row>
    <row r="2" spans="1:48" ht="27" customHeight="1" thickTop="1" x14ac:dyDescent="0.3">
      <c r="A2" s="987" t="s">
        <v>0</v>
      </c>
      <c r="B2" s="987"/>
      <c r="C2" s="1168" t="s">
        <v>327</v>
      </c>
      <c r="D2" s="1168"/>
      <c r="E2" s="1168"/>
      <c r="F2" s="1168"/>
      <c r="G2" s="1168"/>
      <c r="H2" s="1168"/>
      <c r="I2" s="1168"/>
      <c r="J2" s="1168" t="s">
        <v>329</v>
      </c>
      <c r="K2" s="1168"/>
      <c r="L2" s="1168"/>
      <c r="M2" s="1168"/>
      <c r="N2" s="1168" t="s">
        <v>330</v>
      </c>
      <c r="O2" s="1168"/>
      <c r="P2" s="1168"/>
      <c r="Q2" s="1168"/>
      <c r="R2" s="1168"/>
      <c r="S2" s="1168"/>
      <c r="T2" s="1168" t="s">
        <v>328</v>
      </c>
      <c r="U2" s="1168"/>
      <c r="V2" s="1168"/>
      <c r="W2" s="1168"/>
      <c r="X2" s="1168"/>
      <c r="Y2" s="987" t="s">
        <v>439</v>
      </c>
      <c r="Z2" s="987"/>
      <c r="AA2" s="2"/>
      <c r="AB2" s="1049"/>
      <c r="AC2" s="1049"/>
      <c r="AD2" s="1075"/>
      <c r="AE2" s="1075"/>
      <c r="AF2" s="1075"/>
      <c r="AG2" s="1075"/>
      <c r="AH2" s="1075"/>
      <c r="AI2" s="1075"/>
      <c r="AJ2" s="1075"/>
      <c r="AK2" s="1075"/>
      <c r="AL2" s="1075"/>
      <c r="AM2" s="1075"/>
      <c r="AN2" s="1075"/>
      <c r="AO2" s="1075"/>
      <c r="AP2" s="1075"/>
      <c r="AQ2" s="1075"/>
      <c r="AR2" s="1075"/>
      <c r="AS2" s="1075"/>
      <c r="AT2" s="1075"/>
      <c r="AU2" s="1075"/>
      <c r="AV2" s="1084"/>
    </row>
    <row r="3" spans="1:48" x14ac:dyDescent="0.3">
      <c r="A3" s="988"/>
      <c r="B3" s="988"/>
      <c r="C3" s="1169" t="s">
        <v>331</v>
      </c>
      <c r="D3" s="1169"/>
      <c r="E3" s="1169"/>
      <c r="F3" s="1169"/>
      <c r="G3" s="1169"/>
      <c r="H3" s="1169"/>
      <c r="I3" s="1169"/>
      <c r="J3" s="1169" t="s">
        <v>385</v>
      </c>
      <c r="K3" s="1169"/>
      <c r="L3" s="1169"/>
      <c r="M3" s="347"/>
      <c r="N3" s="1169" t="s">
        <v>389</v>
      </c>
      <c r="O3" s="1169"/>
      <c r="P3" s="1169"/>
      <c r="Q3" s="1169"/>
      <c r="R3" s="1169"/>
      <c r="S3" s="1169"/>
      <c r="T3" s="1169" t="s">
        <v>395</v>
      </c>
      <c r="U3" s="1169"/>
      <c r="V3" s="1169"/>
      <c r="W3" s="1169"/>
      <c r="X3" s="1169"/>
      <c r="Y3" s="988"/>
      <c r="Z3" s="988"/>
      <c r="AA3" s="2"/>
      <c r="AB3" s="1049"/>
      <c r="AC3" s="1049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084"/>
    </row>
    <row r="4" spans="1:48" ht="24.75" customHeight="1" x14ac:dyDescent="0.3">
      <c r="A4" s="988"/>
      <c r="B4" s="988"/>
      <c r="C4" s="1169" t="s">
        <v>332</v>
      </c>
      <c r="D4" s="1169" t="s">
        <v>333</v>
      </c>
      <c r="E4" s="1169" t="s">
        <v>334</v>
      </c>
      <c r="F4" s="1179" t="s">
        <v>335</v>
      </c>
      <c r="G4" s="1179" t="s">
        <v>336</v>
      </c>
      <c r="H4" s="1179" t="s">
        <v>337</v>
      </c>
      <c r="I4" s="1179" t="s">
        <v>90</v>
      </c>
      <c r="J4" s="1179" t="s">
        <v>341</v>
      </c>
      <c r="K4" s="1179" t="s">
        <v>342</v>
      </c>
      <c r="L4" s="1179" t="s">
        <v>343</v>
      </c>
      <c r="M4" s="1179" t="s">
        <v>90</v>
      </c>
      <c r="N4" s="1179" t="s">
        <v>344</v>
      </c>
      <c r="O4" s="1179" t="s">
        <v>345</v>
      </c>
      <c r="P4" s="1179" t="s">
        <v>346</v>
      </c>
      <c r="Q4" s="1179" t="s">
        <v>347</v>
      </c>
      <c r="R4" s="1179" t="s">
        <v>617</v>
      </c>
      <c r="S4" s="1179" t="s">
        <v>90</v>
      </c>
      <c r="T4" s="1169" t="s">
        <v>420</v>
      </c>
      <c r="U4" s="1169" t="s">
        <v>338</v>
      </c>
      <c r="V4" s="1169" t="s">
        <v>339</v>
      </c>
      <c r="W4" s="1169" t="s">
        <v>340</v>
      </c>
      <c r="X4" s="1169" t="s">
        <v>90</v>
      </c>
      <c r="Y4" s="988"/>
      <c r="Z4" s="988"/>
      <c r="AA4" s="1075"/>
      <c r="AB4" s="1049"/>
      <c r="AC4" s="1049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84"/>
    </row>
    <row r="5" spans="1:48" ht="46.5" customHeight="1" x14ac:dyDescent="0.3">
      <c r="A5" s="988"/>
      <c r="B5" s="988"/>
      <c r="C5" s="1169"/>
      <c r="D5" s="1169"/>
      <c r="E5" s="1169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69"/>
      <c r="U5" s="1169"/>
      <c r="V5" s="1169"/>
      <c r="W5" s="1169"/>
      <c r="X5" s="1169"/>
      <c r="Y5" s="988"/>
      <c r="Z5" s="988"/>
      <c r="AA5" s="1075"/>
      <c r="AB5" s="1049"/>
      <c r="AC5" s="1049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84"/>
    </row>
    <row r="6" spans="1:48" ht="47.25" customHeight="1" x14ac:dyDescent="0.3">
      <c r="A6" s="988"/>
      <c r="B6" s="988"/>
      <c r="C6" s="1184" t="s">
        <v>348</v>
      </c>
      <c r="D6" s="1184" t="s">
        <v>349</v>
      </c>
      <c r="E6" s="1184" t="s">
        <v>350</v>
      </c>
      <c r="F6" s="1184" t="s">
        <v>351</v>
      </c>
      <c r="G6" s="1184" t="s">
        <v>352</v>
      </c>
      <c r="H6" s="1179" t="s">
        <v>239</v>
      </c>
      <c r="I6" s="1179" t="s">
        <v>12</v>
      </c>
      <c r="J6" s="1179" t="s">
        <v>386</v>
      </c>
      <c r="K6" s="1179" t="s">
        <v>387</v>
      </c>
      <c r="L6" s="1179" t="s">
        <v>388</v>
      </c>
      <c r="M6" s="1179" t="s">
        <v>12</v>
      </c>
      <c r="N6" s="1179" t="s">
        <v>390</v>
      </c>
      <c r="O6" s="1179" t="s">
        <v>391</v>
      </c>
      <c r="P6" s="1179" t="s">
        <v>392</v>
      </c>
      <c r="Q6" s="1179" t="s">
        <v>393</v>
      </c>
      <c r="R6" s="1179" t="s">
        <v>394</v>
      </c>
      <c r="S6" s="1179" t="s">
        <v>12</v>
      </c>
      <c r="T6" s="1188" t="s">
        <v>448</v>
      </c>
      <c r="U6" s="1250" t="s">
        <v>904</v>
      </c>
      <c r="V6" s="1188" t="s">
        <v>903</v>
      </c>
      <c r="W6" s="1188" t="s">
        <v>354</v>
      </c>
      <c r="X6" s="1179" t="s">
        <v>12</v>
      </c>
      <c r="Y6" s="988"/>
      <c r="Z6" s="988"/>
      <c r="AA6" s="1075"/>
      <c r="AB6" s="1049"/>
      <c r="AC6" s="1049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75"/>
      <c r="AU6" s="1075"/>
      <c r="AV6" s="1084"/>
    </row>
    <row r="7" spans="1:48" ht="28.5" customHeight="1" x14ac:dyDescent="0.3">
      <c r="A7" s="988"/>
      <c r="B7" s="988"/>
      <c r="C7" s="1180"/>
      <c r="D7" s="1180"/>
      <c r="E7" s="1180"/>
      <c r="F7" s="1180"/>
      <c r="G7" s="1180"/>
      <c r="H7" s="1180"/>
      <c r="I7" s="1180"/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9"/>
      <c r="U7" s="1251"/>
      <c r="V7" s="1189"/>
      <c r="W7" s="1189"/>
      <c r="X7" s="1180"/>
      <c r="Y7" s="988"/>
      <c r="Z7" s="988"/>
      <c r="AA7" s="1075"/>
      <c r="AB7" s="1049"/>
      <c r="AC7" s="1049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84"/>
    </row>
    <row r="8" spans="1:48" ht="35.25" customHeight="1" thickBot="1" x14ac:dyDescent="0.35">
      <c r="A8" s="989"/>
      <c r="B8" s="989"/>
      <c r="C8" s="1185"/>
      <c r="D8" s="1185"/>
      <c r="E8" s="1185"/>
      <c r="F8" s="1185"/>
      <c r="G8" s="1185"/>
      <c r="H8" s="1185"/>
      <c r="I8" s="1185"/>
      <c r="J8" s="1185"/>
      <c r="K8" s="1185"/>
      <c r="L8" s="1185"/>
      <c r="M8" s="1185"/>
      <c r="N8" s="1185"/>
      <c r="O8" s="1185"/>
      <c r="P8" s="1185"/>
      <c r="Q8" s="1185"/>
      <c r="R8" s="1185"/>
      <c r="S8" s="1185"/>
      <c r="T8" s="1190"/>
      <c r="U8" s="1252"/>
      <c r="V8" s="1190"/>
      <c r="W8" s="1190"/>
      <c r="X8" s="1185"/>
      <c r="Y8" s="989"/>
      <c r="Z8" s="989"/>
      <c r="AA8" s="1075"/>
      <c r="AB8" s="1049"/>
      <c r="AC8" s="1049"/>
      <c r="AD8" s="1075"/>
      <c r="AE8" s="1075"/>
      <c r="AF8" s="1075"/>
      <c r="AG8" s="1075"/>
      <c r="AH8" s="1075"/>
      <c r="AI8" s="1075"/>
      <c r="AJ8" s="1075"/>
      <c r="AK8" s="1075"/>
      <c r="AL8" s="1075"/>
      <c r="AM8" s="1075"/>
      <c r="AN8" s="1075"/>
      <c r="AO8" s="1075"/>
      <c r="AP8" s="1075"/>
      <c r="AQ8" s="1075"/>
      <c r="AR8" s="1075"/>
      <c r="AS8" s="1075"/>
      <c r="AT8" s="1075"/>
      <c r="AU8" s="1075"/>
      <c r="AV8" s="1084"/>
    </row>
    <row r="9" spans="1:48" ht="16.5" customHeight="1" x14ac:dyDescent="0.3">
      <c r="A9" s="992" t="s">
        <v>567</v>
      </c>
      <c r="B9" s="992"/>
      <c r="C9" s="341">
        <v>290</v>
      </c>
      <c r="D9" s="341">
        <v>0</v>
      </c>
      <c r="E9" s="341">
        <v>0</v>
      </c>
      <c r="F9" s="341">
        <v>3</v>
      </c>
      <c r="G9" s="341">
        <v>0</v>
      </c>
      <c r="H9" s="341">
        <v>0</v>
      </c>
      <c r="I9" s="341">
        <f>SUM(C9:H9)</f>
        <v>293</v>
      </c>
      <c r="J9" s="341">
        <v>54</v>
      </c>
      <c r="K9" s="341">
        <v>238</v>
      </c>
      <c r="L9" s="341">
        <v>1</v>
      </c>
      <c r="M9" s="341">
        <f>SUM(J9:L9)</f>
        <v>293</v>
      </c>
      <c r="N9" s="341">
        <v>81</v>
      </c>
      <c r="O9" s="341">
        <v>24</v>
      </c>
      <c r="P9" s="341">
        <v>122</v>
      </c>
      <c r="Q9" s="341">
        <v>56</v>
      </c>
      <c r="R9" s="341">
        <v>10</v>
      </c>
      <c r="S9" s="341">
        <f>SUM(N9:R9)</f>
        <v>293</v>
      </c>
      <c r="T9" s="341">
        <v>293</v>
      </c>
      <c r="U9" s="341">
        <v>284</v>
      </c>
      <c r="V9" s="341">
        <v>277</v>
      </c>
      <c r="W9" s="341">
        <v>291</v>
      </c>
      <c r="X9" s="341">
        <f>SUM(T9:W9)</f>
        <v>1145</v>
      </c>
      <c r="Y9" s="991" t="s">
        <v>743</v>
      </c>
      <c r="Z9" s="991"/>
      <c r="AA9" s="342"/>
      <c r="AB9" s="334"/>
      <c r="AC9" s="334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0"/>
    </row>
    <row r="10" spans="1:48" ht="18" customHeight="1" x14ac:dyDescent="0.3">
      <c r="A10" s="1048" t="s">
        <v>14</v>
      </c>
      <c r="B10" s="1048"/>
      <c r="C10" s="341">
        <v>243</v>
      </c>
      <c r="D10" s="341">
        <v>13</v>
      </c>
      <c r="E10" s="341">
        <v>1</v>
      </c>
      <c r="F10" s="341">
        <v>0</v>
      </c>
      <c r="G10" s="341">
        <v>4</v>
      </c>
      <c r="H10" s="341">
        <v>0</v>
      </c>
      <c r="I10" s="341">
        <f t="shared" ref="I10:I28" si="0">SUM(C10:H10)</f>
        <v>261</v>
      </c>
      <c r="J10" s="341">
        <v>148</v>
      </c>
      <c r="K10" s="338">
        <v>110</v>
      </c>
      <c r="L10" s="338">
        <v>3</v>
      </c>
      <c r="M10" s="341">
        <f t="shared" ref="M10:M28" si="1">SUM(J10:L10)</f>
        <v>261</v>
      </c>
      <c r="N10" s="341">
        <v>108</v>
      </c>
      <c r="O10" s="338">
        <v>26</v>
      </c>
      <c r="P10" s="338">
        <v>72</v>
      </c>
      <c r="Q10" s="338">
        <v>37</v>
      </c>
      <c r="R10" s="338">
        <v>18</v>
      </c>
      <c r="S10" s="341">
        <f t="shared" ref="S10:S28" si="2">SUM(N10:R10)</f>
        <v>261</v>
      </c>
      <c r="T10" s="43">
        <v>252</v>
      </c>
      <c r="U10" s="341">
        <v>232</v>
      </c>
      <c r="V10" s="338">
        <v>177</v>
      </c>
      <c r="W10" s="338">
        <v>252</v>
      </c>
      <c r="X10" s="341">
        <f t="shared" ref="X10:X28" si="3">SUM(T10:W10)</f>
        <v>913</v>
      </c>
      <c r="Y10" s="994" t="s">
        <v>15</v>
      </c>
      <c r="Z10" s="994"/>
      <c r="AA10" s="122"/>
      <c r="AB10" s="1049"/>
      <c r="AC10" s="1049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</row>
    <row r="11" spans="1:48" ht="18" customHeight="1" x14ac:dyDescent="0.3">
      <c r="A11" s="1042" t="s">
        <v>16</v>
      </c>
      <c r="B11" s="1042"/>
      <c r="C11" s="339">
        <v>189</v>
      </c>
      <c r="D11" s="339">
        <v>0</v>
      </c>
      <c r="E11" s="339">
        <v>0</v>
      </c>
      <c r="F11" s="339">
        <v>0</v>
      </c>
      <c r="G11" s="339">
        <v>4</v>
      </c>
      <c r="H11" s="339">
        <v>5</v>
      </c>
      <c r="I11" s="341">
        <f t="shared" si="0"/>
        <v>198</v>
      </c>
      <c r="J11" s="339">
        <v>56</v>
      </c>
      <c r="K11" s="337">
        <v>134</v>
      </c>
      <c r="L11" s="337">
        <v>8</v>
      </c>
      <c r="M11" s="341">
        <f t="shared" si="1"/>
        <v>198</v>
      </c>
      <c r="N11" s="339">
        <v>41</v>
      </c>
      <c r="O11" s="337">
        <v>14</v>
      </c>
      <c r="P11" s="337">
        <v>77</v>
      </c>
      <c r="Q11" s="337">
        <v>51</v>
      </c>
      <c r="R11" s="337">
        <v>15</v>
      </c>
      <c r="S11" s="341">
        <f t="shared" si="2"/>
        <v>198</v>
      </c>
      <c r="T11" s="339">
        <v>193</v>
      </c>
      <c r="U11" s="339">
        <v>185</v>
      </c>
      <c r="V11" s="337">
        <v>146</v>
      </c>
      <c r="W11" s="337">
        <v>192</v>
      </c>
      <c r="X11" s="341">
        <f t="shared" si="3"/>
        <v>716</v>
      </c>
      <c r="Y11" s="996" t="s">
        <v>17</v>
      </c>
      <c r="Z11" s="996"/>
      <c r="AA11" s="122"/>
      <c r="AB11" s="1049"/>
      <c r="AC11" s="1049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</row>
    <row r="12" spans="1:48" ht="18" customHeight="1" x14ac:dyDescent="0.3">
      <c r="A12" s="1042" t="s">
        <v>18</v>
      </c>
      <c r="B12" s="1042"/>
      <c r="C12" s="339">
        <v>204</v>
      </c>
      <c r="D12" s="339">
        <v>0</v>
      </c>
      <c r="E12" s="339">
        <v>0</v>
      </c>
      <c r="F12" s="339">
        <v>10</v>
      </c>
      <c r="G12" s="339">
        <v>1</v>
      </c>
      <c r="H12" s="339">
        <v>0</v>
      </c>
      <c r="I12" s="341">
        <f t="shared" si="0"/>
        <v>215</v>
      </c>
      <c r="J12" s="339">
        <v>146</v>
      </c>
      <c r="K12" s="337">
        <v>68</v>
      </c>
      <c r="L12" s="337">
        <v>1</v>
      </c>
      <c r="M12" s="341">
        <f t="shared" si="1"/>
        <v>215</v>
      </c>
      <c r="N12" s="339">
        <v>33</v>
      </c>
      <c r="O12" s="337">
        <v>38</v>
      </c>
      <c r="P12" s="337">
        <v>104</v>
      </c>
      <c r="Q12" s="337">
        <v>33</v>
      </c>
      <c r="R12" s="337">
        <v>7</v>
      </c>
      <c r="S12" s="341">
        <f t="shared" si="2"/>
        <v>215</v>
      </c>
      <c r="T12" s="339">
        <v>208</v>
      </c>
      <c r="U12" s="339">
        <v>190</v>
      </c>
      <c r="V12" s="337">
        <v>195</v>
      </c>
      <c r="W12" s="337">
        <v>200</v>
      </c>
      <c r="X12" s="341">
        <f t="shared" si="3"/>
        <v>793</v>
      </c>
      <c r="Y12" s="996" t="s">
        <v>19</v>
      </c>
      <c r="Z12" s="996"/>
      <c r="AA12" s="122"/>
      <c r="AB12" s="1049"/>
      <c r="AC12" s="1049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</row>
    <row r="13" spans="1:48" ht="18" customHeight="1" x14ac:dyDescent="0.3">
      <c r="A13" s="997" t="s">
        <v>20</v>
      </c>
      <c r="B13" s="335" t="s">
        <v>399</v>
      </c>
      <c r="C13" s="339">
        <v>112</v>
      </c>
      <c r="D13" s="339">
        <v>1</v>
      </c>
      <c r="E13" s="339">
        <v>0</v>
      </c>
      <c r="F13" s="339">
        <v>1</v>
      </c>
      <c r="G13" s="339">
        <v>8</v>
      </c>
      <c r="H13" s="339">
        <v>0</v>
      </c>
      <c r="I13" s="341">
        <f t="shared" si="0"/>
        <v>122</v>
      </c>
      <c r="J13" s="339">
        <v>17</v>
      </c>
      <c r="K13" s="337">
        <v>101</v>
      </c>
      <c r="L13" s="337">
        <v>4</v>
      </c>
      <c r="M13" s="341">
        <f t="shared" si="1"/>
        <v>122</v>
      </c>
      <c r="N13" s="339">
        <v>10</v>
      </c>
      <c r="O13" s="337">
        <v>4</v>
      </c>
      <c r="P13" s="337">
        <v>21</v>
      </c>
      <c r="Q13" s="337">
        <v>30</v>
      </c>
      <c r="R13" s="337">
        <v>57</v>
      </c>
      <c r="S13" s="341">
        <f t="shared" si="2"/>
        <v>122</v>
      </c>
      <c r="T13" s="339">
        <v>122</v>
      </c>
      <c r="U13" s="339">
        <v>122</v>
      </c>
      <c r="V13" s="337">
        <v>122</v>
      </c>
      <c r="W13" s="337">
        <v>122</v>
      </c>
      <c r="X13" s="341">
        <f t="shared" si="3"/>
        <v>488</v>
      </c>
      <c r="Y13" s="336" t="s">
        <v>43</v>
      </c>
      <c r="Z13" s="1000" t="s">
        <v>380</v>
      </c>
      <c r="AA13" s="122"/>
      <c r="AB13" s="1098"/>
      <c r="AC13" s="80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</row>
    <row r="14" spans="1:48" ht="18" customHeight="1" x14ac:dyDescent="0.3">
      <c r="A14" s="998"/>
      <c r="B14" s="335" t="s">
        <v>400</v>
      </c>
      <c r="C14" s="339">
        <v>136</v>
      </c>
      <c r="D14" s="339">
        <v>2</v>
      </c>
      <c r="E14" s="339">
        <v>0</v>
      </c>
      <c r="F14" s="339">
        <v>3</v>
      </c>
      <c r="G14" s="339">
        <v>13</v>
      </c>
      <c r="H14" s="339">
        <v>0</v>
      </c>
      <c r="I14" s="341">
        <f t="shared" si="0"/>
        <v>154</v>
      </c>
      <c r="J14" s="339">
        <v>16</v>
      </c>
      <c r="K14" s="337">
        <v>129</v>
      </c>
      <c r="L14" s="337">
        <v>9</v>
      </c>
      <c r="M14" s="341">
        <f t="shared" si="1"/>
        <v>154</v>
      </c>
      <c r="N14" s="339">
        <v>39</v>
      </c>
      <c r="O14" s="337">
        <v>3</v>
      </c>
      <c r="P14" s="337">
        <v>39</v>
      </c>
      <c r="Q14" s="337">
        <v>38</v>
      </c>
      <c r="R14" s="337">
        <v>35</v>
      </c>
      <c r="S14" s="341">
        <f t="shared" si="2"/>
        <v>154</v>
      </c>
      <c r="T14" s="339">
        <v>153</v>
      </c>
      <c r="U14" s="339">
        <v>141</v>
      </c>
      <c r="V14" s="337">
        <v>127</v>
      </c>
      <c r="W14" s="337">
        <v>151</v>
      </c>
      <c r="X14" s="341">
        <f t="shared" si="3"/>
        <v>572</v>
      </c>
      <c r="Y14" s="336" t="s">
        <v>44</v>
      </c>
      <c r="Z14" s="1001"/>
      <c r="AA14" s="122"/>
      <c r="AB14" s="1098"/>
      <c r="AC14" s="80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</row>
    <row r="15" spans="1:48" ht="18" customHeight="1" x14ac:dyDescent="0.3">
      <c r="A15" s="998"/>
      <c r="B15" s="335" t="s">
        <v>401</v>
      </c>
      <c r="C15" s="339">
        <v>80</v>
      </c>
      <c r="D15" s="339">
        <v>3</v>
      </c>
      <c r="E15" s="339">
        <v>0</v>
      </c>
      <c r="F15" s="339">
        <v>1</v>
      </c>
      <c r="G15" s="339">
        <v>16</v>
      </c>
      <c r="H15" s="339">
        <v>0</v>
      </c>
      <c r="I15" s="341">
        <f t="shared" si="0"/>
        <v>100</v>
      </c>
      <c r="J15" s="339">
        <v>4</v>
      </c>
      <c r="K15" s="337">
        <v>92</v>
      </c>
      <c r="L15" s="337">
        <v>4</v>
      </c>
      <c r="M15" s="341">
        <f t="shared" si="1"/>
        <v>100</v>
      </c>
      <c r="N15" s="339">
        <v>0</v>
      </c>
      <c r="O15" s="337">
        <v>0</v>
      </c>
      <c r="P15" s="337">
        <v>11</v>
      </c>
      <c r="Q15" s="337">
        <v>32</v>
      </c>
      <c r="R15" s="337">
        <v>57</v>
      </c>
      <c r="S15" s="341">
        <f t="shared" si="2"/>
        <v>100</v>
      </c>
      <c r="T15" s="339">
        <v>100</v>
      </c>
      <c r="U15" s="339">
        <v>100</v>
      </c>
      <c r="V15" s="337">
        <v>100</v>
      </c>
      <c r="W15" s="337">
        <v>100</v>
      </c>
      <c r="X15" s="341">
        <f t="shared" si="3"/>
        <v>400</v>
      </c>
      <c r="Y15" s="336" t="s">
        <v>45</v>
      </c>
      <c r="Z15" s="1001"/>
      <c r="AA15" s="122"/>
      <c r="AB15" s="1098"/>
      <c r="AC15" s="80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</row>
    <row r="16" spans="1:48" ht="18" customHeight="1" x14ac:dyDescent="0.3">
      <c r="A16" s="998"/>
      <c r="B16" s="335" t="s">
        <v>382</v>
      </c>
      <c r="C16" s="339">
        <v>116</v>
      </c>
      <c r="D16" s="339">
        <v>4</v>
      </c>
      <c r="E16" s="339">
        <v>0</v>
      </c>
      <c r="F16" s="339">
        <v>6</v>
      </c>
      <c r="G16" s="339">
        <v>14</v>
      </c>
      <c r="H16" s="339">
        <v>0</v>
      </c>
      <c r="I16" s="341">
        <f t="shared" si="0"/>
        <v>140</v>
      </c>
      <c r="J16" s="339">
        <v>37</v>
      </c>
      <c r="K16" s="337">
        <v>98</v>
      </c>
      <c r="L16" s="337">
        <v>5</v>
      </c>
      <c r="M16" s="341">
        <f t="shared" si="1"/>
        <v>140</v>
      </c>
      <c r="N16" s="339">
        <v>12</v>
      </c>
      <c r="O16" s="337">
        <v>18</v>
      </c>
      <c r="P16" s="337">
        <v>33</v>
      </c>
      <c r="Q16" s="337">
        <v>49</v>
      </c>
      <c r="R16" s="337">
        <v>28</v>
      </c>
      <c r="S16" s="341">
        <f t="shared" si="2"/>
        <v>140</v>
      </c>
      <c r="T16" s="339">
        <v>140</v>
      </c>
      <c r="U16" s="339">
        <v>134</v>
      </c>
      <c r="V16" s="337">
        <v>135</v>
      </c>
      <c r="W16" s="337">
        <v>138</v>
      </c>
      <c r="X16" s="341">
        <f t="shared" si="3"/>
        <v>547</v>
      </c>
      <c r="Y16" s="336" t="s">
        <v>46</v>
      </c>
      <c r="Z16" s="1001"/>
      <c r="AA16" s="122"/>
      <c r="AB16" s="1098"/>
      <c r="AC16" s="80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</row>
    <row r="17" spans="1:48" ht="18" customHeight="1" x14ac:dyDescent="0.3">
      <c r="A17" s="998"/>
      <c r="B17" s="335" t="s">
        <v>383</v>
      </c>
      <c r="C17" s="339">
        <v>135</v>
      </c>
      <c r="D17" s="339">
        <v>3</v>
      </c>
      <c r="E17" s="339">
        <v>0</v>
      </c>
      <c r="F17" s="339">
        <v>11</v>
      </c>
      <c r="G17" s="339">
        <v>25</v>
      </c>
      <c r="H17" s="339">
        <v>0</v>
      </c>
      <c r="I17" s="341">
        <f t="shared" si="0"/>
        <v>174</v>
      </c>
      <c r="J17" s="339">
        <v>50</v>
      </c>
      <c r="K17" s="337">
        <v>117</v>
      </c>
      <c r="L17" s="337">
        <v>7</v>
      </c>
      <c r="M17" s="341">
        <f t="shared" si="1"/>
        <v>174</v>
      </c>
      <c r="N17" s="339">
        <v>17</v>
      </c>
      <c r="O17" s="337">
        <v>16</v>
      </c>
      <c r="P17" s="337">
        <v>53</v>
      </c>
      <c r="Q17" s="337">
        <v>54</v>
      </c>
      <c r="R17" s="337">
        <v>34</v>
      </c>
      <c r="S17" s="341">
        <f t="shared" si="2"/>
        <v>174</v>
      </c>
      <c r="T17" s="339">
        <v>171</v>
      </c>
      <c r="U17" s="339">
        <v>150</v>
      </c>
      <c r="V17" s="337">
        <v>134</v>
      </c>
      <c r="W17" s="337">
        <v>160</v>
      </c>
      <c r="X17" s="341">
        <f t="shared" si="3"/>
        <v>615</v>
      </c>
      <c r="Y17" s="336" t="s">
        <v>47</v>
      </c>
      <c r="Z17" s="1001"/>
      <c r="AA17" s="122"/>
      <c r="AB17" s="1098"/>
      <c r="AC17" s="80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</row>
    <row r="18" spans="1:48" ht="18" customHeight="1" x14ac:dyDescent="0.3">
      <c r="A18" s="999"/>
      <c r="B18" s="335" t="s">
        <v>384</v>
      </c>
      <c r="C18" s="339">
        <v>111</v>
      </c>
      <c r="D18" s="339">
        <v>0</v>
      </c>
      <c r="E18" s="339">
        <v>0</v>
      </c>
      <c r="F18" s="339">
        <v>1</v>
      </c>
      <c r="G18" s="339">
        <v>1</v>
      </c>
      <c r="H18" s="339">
        <v>0</v>
      </c>
      <c r="I18" s="341">
        <f t="shared" si="0"/>
        <v>113</v>
      </c>
      <c r="J18" s="339">
        <v>25</v>
      </c>
      <c r="K18" s="337">
        <v>87</v>
      </c>
      <c r="L18" s="337">
        <v>1</v>
      </c>
      <c r="M18" s="341">
        <f t="shared" si="1"/>
        <v>113</v>
      </c>
      <c r="N18" s="339">
        <v>25</v>
      </c>
      <c r="O18" s="337">
        <v>8</v>
      </c>
      <c r="P18" s="337">
        <v>34</v>
      </c>
      <c r="Q18" s="337">
        <v>30</v>
      </c>
      <c r="R18" s="337">
        <v>16</v>
      </c>
      <c r="S18" s="341">
        <f t="shared" si="2"/>
        <v>113</v>
      </c>
      <c r="T18" s="339">
        <v>113</v>
      </c>
      <c r="U18" s="339">
        <v>113</v>
      </c>
      <c r="V18" s="337">
        <v>113</v>
      </c>
      <c r="W18" s="337">
        <v>113</v>
      </c>
      <c r="X18" s="341">
        <f t="shared" si="3"/>
        <v>452</v>
      </c>
      <c r="Y18" s="336" t="s">
        <v>48</v>
      </c>
      <c r="Z18" s="1002"/>
      <c r="AA18" s="122"/>
      <c r="AB18" s="1098"/>
      <c r="AC18" s="80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</row>
    <row r="19" spans="1:48" ht="18" customHeight="1" x14ac:dyDescent="0.3">
      <c r="A19" s="995" t="s">
        <v>397</v>
      </c>
      <c r="B19" s="995"/>
      <c r="C19" s="339">
        <v>205</v>
      </c>
      <c r="D19" s="339">
        <v>1</v>
      </c>
      <c r="E19" s="339">
        <v>0</v>
      </c>
      <c r="F19" s="339">
        <v>8</v>
      </c>
      <c r="G19" s="339">
        <v>4</v>
      </c>
      <c r="H19" s="339">
        <v>3</v>
      </c>
      <c r="I19" s="341">
        <f t="shared" si="0"/>
        <v>221</v>
      </c>
      <c r="J19" s="339">
        <v>63</v>
      </c>
      <c r="K19" s="337">
        <v>151</v>
      </c>
      <c r="L19" s="337">
        <v>7</v>
      </c>
      <c r="M19" s="341">
        <f t="shared" si="1"/>
        <v>221</v>
      </c>
      <c r="N19" s="339">
        <v>56</v>
      </c>
      <c r="O19" s="337">
        <v>21</v>
      </c>
      <c r="P19" s="337">
        <v>74</v>
      </c>
      <c r="Q19" s="337">
        <v>48</v>
      </c>
      <c r="R19" s="337">
        <v>22</v>
      </c>
      <c r="S19" s="341">
        <f t="shared" si="2"/>
        <v>221</v>
      </c>
      <c r="T19" s="339">
        <v>213</v>
      </c>
      <c r="U19" s="339">
        <v>178</v>
      </c>
      <c r="V19" s="337">
        <v>182</v>
      </c>
      <c r="W19" s="337">
        <v>212</v>
      </c>
      <c r="X19" s="341">
        <f t="shared" si="3"/>
        <v>785</v>
      </c>
      <c r="Y19" s="336"/>
      <c r="Z19" s="34" t="s">
        <v>438</v>
      </c>
      <c r="AA19" s="122"/>
      <c r="AB19" s="167"/>
      <c r="AC19" s="166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</row>
    <row r="20" spans="1:48" ht="18" customHeight="1" x14ac:dyDescent="0.3">
      <c r="A20" s="1042" t="s">
        <v>22</v>
      </c>
      <c r="B20" s="1042"/>
      <c r="C20" s="339">
        <v>169</v>
      </c>
      <c r="D20" s="339">
        <v>1</v>
      </c>
      <c r="E20" s="339">
        <v>0</v>
      </c>
      <c r="F20" s="339">
        <v>2</v>
      </c>
      <c r="G20" s="339">
        <v>0</v>
      </c>
      <c r="H20" s="339">
        <v>0</v>
      </c>
      <c r="I20" s="341">
        <f t="shared" si="0"/>
        <v>172</v>
      </c>
      <c r="J20" s="339">
        <v>41</v>
      </c>
      <c r="K20" s="337">
        <v>128</v>
      </c>
      <c r="L20" s="337">
        <v>3</v>
      </c>
      <c r="M20" s="341">
        <f t="shared" si="1"/>
        <v>172</v>
      </c>
      <c r="N20" s="339">
        <v>8</v>
      </c>
      <c r="O20" s="337">
        <v>14</v>
      </c>
      <c r="P20" s="337">
        <v>49</v>
      </c>
      <c r="Q20" s="337">
        <v>80</v>
      </c>
      <c r="R20" s="337">
        <v>21</v>
      </c>
      <c r="S20" s="341">
        <f t="shared" si="2"/>
        <v>172</v>
      </c>
      <c r="T20" s="339">
        <v>172</v>
      </c>
      <c r="U20" s="339">
        <v>167</v>
      </c>
      <c r="V20" s="337">
        <v>147</v>
      </c>
      <c r="W20" s="337">
        <v>168</v>
      </c>
      <c r="X20" s="341">
        <f t="shared" si="3"/>
        <v>654</v>
      </c>
      <c r="Y20" s="996" t="s">
        <v>49</v>
      </c>
      <c r="Z20" s="996"/>
      <c r="AA20" s="122"/>
      <c r="AB20" s="1049"/>
      <c r="AC20" s="1049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</row>
    <row r="21" spans="1:48" ht="18" customHeight="1" x14ac:dyDescent="0.3">
      <c r="A21" s="1042" t="s">
        <v>23</v>
      </c>
      <c r="B21" s="1042"/>
      <c r="C21" s="339">
        <v>125</v>
      </c>
      <c r="D21" s="339">
        <v>0</v>
      </c>
      <c r="E21" s="339">
        <v>0</v>
      </c>
      <c r="F21" s="339">
        <v>4</v>
      </c>
      <c r="G21" s="339">
        <v>0</v>
      </c>
      <c r="H21" s="339">
        <v>0</v>
      </c>
      <c r="I21" s="341">
        <f t="shared" si="0"/>
        <v>129</v>
      </c>
      <c r="J21" s="339">
        <v>16</v>
      </c>
      <c r="K21" s="337">
        <v>110</v>
      </c>
      <c r="L21" s="337">
        <v>3</v>
      </c>
      <c r="M21" s="341">
        <f t="shared" si="1"/>
        <v>129</v>
      </c>
      <c r="N21" s="339">
        <v>4</v>
      </c>
      <c r="O21" s="337">
        <v>6</v>
      </c>
      <c r="P21" s="337">
        <v>40</v>
      </c>
      <c r="Q21" s="337">
        <v>65</v>
      </c>
      <c r="R21" s="337">
        <v>14</v>
      </c>
      <c r="S21" s="341">
        <f t="shared" si="2"/>
        <v>129</v>
      </c>
      <c r="T21" s="339">
        <v>129</v>
      </c>
      <c r="U21" s="339">
        <v>129</v>
      </c>
      <c r="V21" s="337">
        <v>129</v>
      </c>
      <c r="W21" s="337">
        <v>129</v>
      </c>
      <c r="X21" s="341">
        <f t="shared" si="3"/>
        <v>516</v>
      </c>
      <c r="Y21" s="996" t="s">
        <v>24</v>
      </c>
      <c r="Z21" s="996"/>
      <c r="AA21" s="122"/>
      <c r="AB21" s="1049"/>
      <c r="AC21" s="1049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</row>
    <row r="22" spans="1:48" ht="18" customHeight="1" x14ac:dyDescent="0.3">
      <c r="A22" s="1042" t="s">
        <v>25</v>
      </c>
      <c r="B22" s="1042"/>
      <c r="C22" s="339">
        <v>180</v>
      </c>
      <c r="D22" s="339">
        <v>0</v>
      </c>
      <c r="E22" s="339">
        <v>0</v>
      </c>
      <c r="F22" s="339">
        <v>4</v>
      </c>
      <c r="G22" s="339">
        <v>1</v>
      </c>
      <c r="H22" s="339">
        <v>0</v>
      </c>
      <c r="I22" s="341">
        <f t="shared" si="0"/>
        <v>185</v>
      </c>
      <c r="J22" s="339">
        <v>20</v>
      </c>
      <c r="K22" s="337">
        <v>150</v>
      </c>
      <c r="L22" s="337">
        <v>15</v>
      </c>
      <c r="M22" s="341">
        <f t="shared" si="1"/>
        <v>185</v>
      </c>
      <c r="N22" s="339">
        <v>2</v>
      </c>
      <c r="O22" s="846">
        <v>5</v>
      </c>
      <c r="P22" s="337">
        <v>69</v>
      </c>
      <c r="Q22" s="337">
        <v>89</v>
      </c>
      <c r="R22" s="337">
        <v>20</v>
      </c>
      <c r="S22" s="341">
        <f t="shared" si="2"/>
        <v>185</v>
      </c>
      <c r="T22" s="339">
        <v>185</v>
      </c>
      <c r="U22" s="339">
        <v>185</v>
      </c>
      <c r="V22" s="337">
        <v>185</v>
      </c>
      <c r="W22" s="337">
        <v>185</v>
      </c>
      <c r="X22" s="341">
        <f t="shared" si="3"/>
        <v>740</v>
      </c>
      <c r="Y22" s="996" t="s">
        <v>50</v>
      </c>
      <c r="Z22" s="996"/>
      <c r="AA22" s="122"/>
      <c r="AB22" s="1049"/>
      <c r="AC22" s="1049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</row>
    <row r="23" spans="1:48" ht="18" customHeight="1" x14ac:dyDescent="0.3">
      <c r="A23" s="1042" t="s">
        <v>64</v>
      </c>
      <c r="B23" s="1042"/>
      <c r="C23" s="339">
        <v>136</v>
      </c>
      <c r="D23" s="339">
        <v>2</v>
      </c>
      <c r="E23" s="339">
        <v>0</v>
      </c>
      <c r="F23" s="339">
        <v>2</v>
      </c>
      <c r="G23" s="339">
        <v>2</v>
      </c>
      <c r="H23" s="339">
        <v>0</v>
      </c>
      <c r="I23" s="341">
        <f t="shared" si="0"/>
        <v>142</v>
      </c>
      <c r="J23" s="339">
        <v>27</v>
      </c>
      <c r="K23" s="337">
        <v>111</v>
      </c>
      <c r="L23" s="337">
        <v>4</v>
      </c>
      <c r="M23" s="341">
        <f t="shared" si="1"/>
        <v>142</v>
      </c>
      <c r="N23" s="339">
        <v>21</v>
      </c>
      <c r="O23" s="337">
        <v>16</v>
      </c>
      <c r="P23" s="337">
        <v>49</v>
      </c>
      <c r="Q23" s="337">
        <v>31</v>
      </c>
      <c r="R23" s="337">
        <v>25</v>
      </c>
      <c r="S23" s="341">
        <f t="shared" si="2"/>
        <v>142</v>
      </c>
      <c r="T23" s="339">
        <v>140</v>
      </c>
      <c r="U23" s="339">
        <v>136</v>
      </c>
      <c r="V23" s="337">
        <v>96</v>
      </c>
      <c r="W23" s="337">
        <v>133</v>
      </c>
      <c r="X23" s="341">
        <f t="shared" si="3"/>
        <v>505</v>
      </c>
      <c r="Y23" s="996" t="s">
        <v>51</v>
      </c>
      <c r="Z23" s="996"/>
      <c r="AA23" s="122"/>
      <c r="AB23" s="1049"/>
      <c r="AC23" s="1049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</row>
    <row r="24" spans="1:48" ht="18" customHeight="1" x14ac:dyDescent="0.3">
      <c r="A24" s="1042" t="s">
        <v>27</v>
      </c>
      <c r="B24" s="1042"/>
      <c r="C24" s="339">
        <v>104</v>
      </c>
      <c r="D24" s="339">
        <v>0</v>
      </c>
      <c r="E24" s="339">
        <v>0</v>
      </c>
      <c r="F24" s="339">
        <v>1</v>
      </c>
      <c r="G24" s="339">
        <v>3</v>
      </c>
      <c r="H24" s="339">
        <v>0</v>
      </c>
      <c r="I24" s="341">
        <f t="shared" si="0"/>
        <v>108</v>
      </c>
      <c r="J24" s="339">
        <v>30</v>
      </c>
      <c r="K24" s="337">
        <v>76</v>
      </c>
      <c r="L24" s="337">
        <v>2</v>
      </c>
      <c r="M24" s="341">
        <f t="shared" si="1"/>
        <v>108</v>
      </c>
      <c r="N24" s="339">
        <v>13</v>
      </c>
      <c r="O24" s="337">
        <v>16</v>
      </c>
      <c r="P24" s="337">
        <v>40</v>
      </c>
      <c r="Q24" s="337">
        <v>33</v>
      </c>
      <c r="R24" s="337">
        <v>6</v>
      </c>
      <c r="S24" s="341">
        <f t="shared" si="2"/>
        <v>108</v>
      </c>
      <c r="T24" s="339">
        <v>108</v>
      </c>
      <c r="U24" s="339">
        <v>108</v>
      </c>
      <c r="V24" s="337">
        <v>108</v>
      </c>
      <c r="W24" s="337">
        <v>107</v>
      </c>
      <c r="X24" s="341">
        <f t="shared" si="3"/>
        <v>431</v>
      </c>
      <c r="Y24" s="996" t="s">
        <v>28</v>
      </c>
      <c r="Z24" s="996"/>
      <c r="AA24" s="122"/>
      <c r="AB24" s="1049"/>
      <c r="AC24" s="1049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</row>
    <row r="25" spans="1:48" ht="18" customHeight="1" x14ac:dyDescent="0.3">
      <c r="A25" s="1042" t="s">
        <v>29</v>
      </c>
      <c r="B25" s="1042"/>
      <c r="C25" s="339">
        <v>188</v>
      </c>
      <c r="D25" s="339">
        <v>0</v>
      </c>
      <c r="E25" s="339">
        <v>0</v>
      </c>
      <c r="F25" s="339">
        <v>1</v>
      </c>
      <c r="G25" s="339">
        <v>0</v>
      </c>
      <c r="H25" s="339">
        <v>0</v>
      </c>
      <c r="I25" s="341">
        <f t="shared" si="0"/>
        <v>189</v>
      </c>
      <c r="J25" s="339">
        <v>43</v>
      </c>
      <c r="K25" s="337">
        <v>142</v>
      </c>
      <c r="L25" s="337">
        <v>4</v>
      </c>
      <c r="M25" s="341">
        <f t="shared" si="1"/>
        <v>189</v>
      </c>
      <c r="N25" s="339">
        <v>17</v>
      </c>
      <c r="O25" s="337">
        <v>10</v>
      </c>
      <c r="P25" s="337">
        <v>81</v>
      </c>
      <c r="Q25" s="337">
        <v>59</v>
      </c>
      <c r="R25" s="337">
        <v>22</v>
      </c>
      <c r="S25" s="341">
        <f t="shared" si="2"/>
        <v>189</v>
      </c>
      <c r="T25" s="339">
        <v>189</v>
      </c>
      <c r="U25" s="339">
        <v>185</v>
      </c>
      <c r="V25" s="337">
        <v>182</v>
      </c>
      <c r="W25" s="337">
        <v>186</v>
      </c>
      <c r="X25" s="341">
        <f t="shared" si="3"/>
        <v>742</v>
      </c>
      <c r="Y25" s="996" t="s">
        <v>30</v>
      </c>
      <c r="Z25" s="996"/>
      <c r="AA25" s="122"/>
      <c r="AB25" s="1049"/>
      <c r="AC25" s="1049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</row>
    <row r="26" spans="1:48" ht="18" customHeight="1" x14ac:dyDescent="0.3">
      <c r="A26" s="1042" t="s">
        <v>31</v>
      </c>
      <c r="B26" s="1042"/>
      <c r="C26" s="339">
        <v>171</v>
      </c>
      <c r="D26" s="339">
        <v>0</v>
      </c>
      <c r="E26" s="339">
        <v>0</v>
      </c>
      <c r="F26" s="339">
        <v>5</v>
      </c>
      <c r="G26" s="339">
        <v>0</v>
      </c>
      <c r="H26" s="339">
        <v>0</v>
      </c>
      <c r="I26" s="341">
        <f t="shared" si="0"/>
        <v>176</v>
      </c>
      <c r="J26" s="339">
        <v>53</v>
      </c>
      <c r="K26" s="337">
        <v>117</v>
      </c>
      <c r="L26" s="337">
        <v>6</v>
      </c>
      <c r="M26" s="341">
        <f t="shared" si="1"/>
        <v>176</v>
      </c>
      <c r="N26" s="339">
        <v>62</v>
      </c>
      <c r="O26" s="337">
        <v>16</v>
      </c>
      <c r="P26" s="337">
        <v>57</v>
      </c>
      <c r="Q26" s="337">
        <v>31</v>
      </c>
      <c r="R26" s="337">
        <v>10</v>
      </c>
      <c r="S26" s="341">
        <f t="shared" si="2"/>
        <v>176</v>
      </c>
      <c r="T26" s="339">
        <v>176</v>
      </c>
      <c r="U26" s="339">
        <v>146</v>
      </c>
      <c r="V26" s="337">
        <v>143</v>
      </c>
      <c r="W26" s="337">
        <v>166</v>
      </c>
      <c r="X26" s="341">
        <f t="shared" si="3"/>
        <v>631</v>
      </c>
      <c r="Y26" s="996" t="s">
        <v>32</v>
      </c>
      <c r="Z26" s="996"/>
      <c r="AA26" s="122"/>
      <c r="AB26" s="1049"/>
      <c r="AC26" s="1049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</row>
    <row r="27" spans="1:48" ht="18" customHeight="1" x14ac:dyDescent="0.3">
      <c r="A27" s="1042" t="s">
        <v>33</v>
      </c>
      <c r="B27" s="1042"/>
      <c r="C27" s="339">
        <v>102</v>
      </c>
      <c r="D27" s="339">
        <v>0</v>
      </c>
      <c r="E27" s="339">
        <v>0</v>
      </c>
      <c r="F27" s="339">
        <v>1</v>
      </c>
      <c r="G27" s="339">
        <v>0</v>
      </c>
      <c r="H27" s="339">
        <v>0</v>
      </c>
      <c r="I27" s="341">
        <f t="shared" si="0"/>
        <v>103</v>
      </c>
      <c r="J27" s="339">
        <v>29</v>
      </c>
      <c r="K27" s="337">
        <v>74</v>
      </c>
      <c r="L27" s="337">
        <v>0</v>
      </c>
      <c r="M27" s="341">
        <f t="shared" si="1"/>
        <v>103</v>
      </c>
      <c r="N27" s="339">
        <v>0</v>
      </c>
      <c r="O27" s="337">
        <v>13</v>
      </c>
      <c r="P27" s="337">
        <v>34</v>
      </c>
      <c r="Q27" s="337">
        <v>55</v>
      </c>
      <c r="R27" s="337">
        <v>1</v>
      </c>
      <c r="S27" s="341">
        <f t="shared" si="2"/>
        <v>103</v>
      </c>
      <c r="T27" s="339">
        <v>103</v>
      </c>
      <c r="U27" s="339">
        <v>91</v>
      </c>
      <c r="V27" s="337">
        <v>87</v>
      </c>
      <c r="W27" s="337">
        <v>103</v>
      </c>
      <c r="X27" s="341">
        <f t="shared" si="3"/>
        <v>384</v>
      </c>
      <c r="Y27" s="996" t="s">
        <v>34</v>
      </c>
      <c r="Z27" s="996"/>
      <c r="AA27" s="122"/>
      <c r="AB27" s="1049"/>
      <c r="AC27" s="1049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</row>
    <row r="28" spans="1:48" ht="22.5" customHeight="1" thickBot="1" x14ac:dyDescent="0.35">
      <c r="A28" s="1109" t="s">
        <v>35</v>
      </c>
      <c r="B28" s="1109"/>
      <c r="C28" s="44">
        <v>264</v>
      </c>
      <c r="D28" s="44">
        <v>5</v>
      </c>
      <c r="E28" s="44">
        <v>0</v>
      </c>
      <c r="F28" s="44">
        <v>3</v>
      </c>
      <c r="G28" s="44">
        <v>2</v>
      </c>
      <c r="H28" s="44">
        <v>0</v>
      </c>
      <c r="I28" s="341">
        <f t="shared" si="0"/>
        <v>274</v>
      </c>
      <c r="J28" s="44">
        <v>61</v>
      </c>
      <c r="K28" s="9">
        <v>112</v>
      </c>
      <c r="L28" s="346">
        <v>101</v>
      </c>
      <c r="M28" s="341">
        <f t="shared" si="1"/>
        <v>274</v>
      </c>
      <c r="N28" s="44">
        <v>10</v>
      </c>
      <c r="O28" s="9">
        <v>14</v>
      </c>
      <c r="P28" s="9">
        <v>96</v>
      </c>
      <c r="Q28" s="9">
        <v>125</v>
      </c>
      <c r="R28" s="9">
        <v>29</v>
      </c>
      <c r="S28" s="341">
        <f t="shared" si="2"/>
        <v>274</v>
      </c>
      <c r="T28" s="43">
        <v>269</v>
      </c>
      <c r="U28" s="44">
        <v>178</v>
      </c>
      <c r="V28" s="9">
        <v>217</v>
      </c>
      <c r="W28" s="346">
        <v>274</v>
      </c>
      <c r="X28" s="341">
        <f t="shared" si="3"/>
        <v>938</v>
      </c>
      <c r="Y28" s="1041" t="s">
        <v>52</v>
      </c>
      <c r="Z28" s="996"/>
      <c r="AA28" s="122"/>
      <c r="AB28" s="1049"/>
      <c r="AC28" s="1049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</row>
    <row r="29" spans="1:48" ht="18" customHeight="1" thickBot="1" x14ac:dyDescent="0.35">
      <c r="A29" s="1043" t="s">
        <v>8</v>
      </c>
      <c r="B29" s="1043"/>
      <c r="C29" s="45">
        <f>SUM(C9:C28)</f>
        <v>3260</v>
      </c>
      <c r="D29" s="45">
        <f t="shared" ref="D29:X29" si="4">SUM(D9:D28)</f>
        <v>35</v>
      </c>
      <c r="E29" s="45">
        <f t="shared" si="4"/>
        <v>1</v>
      </c>
      <c r="F29" s="45">
        <f t="shared" si="4"/>
        <v>67</v>
      </c>
      <c r="G29" s="45">
        <f t="shared" si="4"/>
        <v>98</v>
      </c>
      <c r="H29" s="45">
        <f t="shared" si="4"/>
        <v>8</v>
      </c>
      <c r="I29" s="45">
        <f t="shared" si="4"/>
        <v>3469</v>
      </c>
      <c r="J29" s="45">
        <f t="shared" si="4"/>
        <v>936</v>
      </c>
      <c r="K29" s="45">
        <f t="shared" si="4"/>
        <v>2345</v>
      </c>
      <c r="L29" s="45">
        <f t="shared" si="4"/>
        <v>188</v>
      </c>
      <c r="M29" s="45">
        <f t="shared" si="4"/>
        <v>3469</v>
      </c>
      <c r="N29" s="45">
        <f t="shared" si="4"/>
        <v>559</v>
      </c>
      <c r="O29" s="45">
        <f t="shared" si="4"/>
        <v>282</v>
      </c>
      <c r="P29" s="45">
        <f t="shared" si="4"/>
        <v>1155</v>
      </c>
      <c r="Q29" s="45">
        <f t="shared" si="4"/>
        <v>1026</v>
      </c>
      <c r="R29" s="45">
        <f t="shared" si="4"/>
        <v>447</v>
      </c>
      <c r="S29" s="45">
        <f t="shared" si="4"/>
        <v>3469</v>
      </c>
      <c r="T29" s="45">
        <f t="shared" si="4"/>
        <v>3429</v>
      </c>
      <c r="U29" s="45">
        <f t="shared" si="4"/>
        <v>3154</v>
      </c>
      <c r="V29" s="45">
        <f t="shared" si="4"/>
        <v>3002</v>
      </c>
      <c r="W29" s="45">
        <f t="shared" si="4"/>
        <v>3382</v>
      </c>
      <c r="X29" s="45">
        <f t="shared" si="4"/>
        <v>12967</v>
      </c>
      <c r="Y29" s="1037" t="s">
        <v>381</v>
      </c>
      <c r="Z29" s="1037"/>
      <c r="AA29" s="122"/>
      <c r="AB29" s="1049"/>
      <c r="AC29" s="1049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</row>
    <row r="30" spans="1:48" ht="23.25" customHeight="1" thickTop="1" x14ac:dyDescent="0.3">
      <c r="C30" s="99"/>
      <c r="G30" s="99"/>
      <c r="H30" s="99"/>
    </row>
    <row r="31" spans="1:48" x14ac:dyDescent="0.3">
      <c r="C31" s="99"/>
      <c r="G31" s="99"/>
      <c r="H31" s="99"/>
    </row>
    <row r="32" spans="1:48" x14ac:dyDescent="0.3">
      <c r="C32" s="99"/>
      <c r="G32" s="99"/>
      <c r="H32" s="99"/>
    </row>
    <row r="33" spans="3:8" x14ac:dyDescent="0.3">
      <c r="C33" s="99"/>
      <c r="G33" s="99"/>
      <c r="H33" s="99"/>
    </row>
    <row r="34" spans="3:8" x14ac:dyDescent="0.3">
      <c r="C34" s="99"/>
      <c r="G34" s="99"/>
      <c r="H34" s="99"/>
    </row>
    <row r="35" spans="3:8" x14ac:dyDescent="0.3">
      <c r="C35" s="99"/>
      <c r="G35" s="99"/>
      <c r="H35" s="99"/>
    </row>
    <row r="36" spans="3:8" x14ac:dyDescent="0.3">
      <c r="C36" s="99"/>
      <c r="G36" s="99"/>
      <c r="H36" s="99"/>
    </row>
    <row r="37" spans="3:8" x14ac:dyDescent="0.3">
      <c r="C37" s="99"/>
      <c r="G37" s="99"/>
      <c r="H37" s="99"/>
    </row>
    <row r="38" spans="3:8" x14ac:dyDescent="0.3">
      <c r="C38" s="99"/>
      <c r="G38" s="99"/>
      <c r="H38" s="99"/>
    </row>
    <row r="39" spans="3:8" x14ac:dyDescent="0.3">
      <c r="C39" s="99"/>
      <c r="G39" s="99"/>
      <c r="H39" s="99"/>
    </row>
    <row r="40" spans="3:8" x14ac:dyDescent="0.3">
      <c r="C40" s="99"/>
      <c r="G40" s="99"/>
      <c r="H40" s="99"/>
    </row>
    <row r="41" spans="3:8" x14ac:dyDescent="0.3">
      <c r="C41" s="99"/>
      <c r="G41" s="99"/>
      <c r="H41" s="99"/>
    </row>
    <row r="42" spans="3:8" x14ac:dyDescent="0.3">
      <c r="C42" s="99"/>
      <c r="G42" s="99"/>
      <c r="H42" s="99"/>
    </row>
    <row r="43" spans="3:8" x14ac:dyDescent="0.3">
      <c r="C43" s="99"/>
      <c r="G43" s="99"/>
      <c r="H43" s="99"/>
    </row>
  </sheetData>
  <mergeCells count="132">
    <mergeCell ref="X1:Z1"/>
    <mergeCell ref="A1:I1"/>
    <mergeCell ref="AB1:AV1"/>
    <mergeCell ref="A2:B8"/>
    <mergeCell ref="C2:I2"/>
    <mergeCell ref="AV2:AV8"/>
    <mergeCell ref="C3:I3"/>
    <mergeCell ref="J3:L3"/>
    <mergeCell ref="N3:S3"/>
    <mergeCell ref="C4:C5"/>
    <mergeCell ref="D4:D5"/>
    <mergeCell ref="E4:E5"/>
    <mergeCell ref="F4:F5"/>
    <mergeCell ref="G4:G5"/>
    <mergeCell ref="AJ2:AK2"/>
    <mergeCell ref="AL2:AM2"/>
    <mergeCell ref="AN2:AO2"/>
    <mergeCell ref="AP2:AQ2"/>
    <mergeCell ref="AR2:AS2"/>
    <mergeCell ref="AT2:AU2"/>
    <mergeCell ref="N2:S2"/>
    <mergeCell ref="Y2:Z8"/>
    <mergeCell ref="AD2:AE2"/>
    <mergeCell ref="AF2:AG2"/>
    <mergeCell ref="AH2:AI2"/>
    <mergeCell ref="S4:S5"/>
    <mergeCell ref="AA4:AA8"/>
    <mergeCell ref="N4:N5"/>
    <mergeCell ref="O4:O5"/>
    <mergeCell ref="P4:P5"/>
    <mergeCell ref="Q4:Q5"/>
    <mergeCell ref="T2:X2"/>
    <mergeCell ref="T3:X3"/>
    <mergeCell ref="T4:T5"/>
    <mergeCell ref="U4:U5"/>
    <mergeCell ref="V4:V5"/>
    <mergeCell ref="W4:W5"/>
    <mergeCell ref="T6:T8"/>
    <mergeCell ref="U6:U8"/>
    <mergeCell ref="V6:V8"/>
    <mergeCell ref="W6:W8"/>
    <mergeCell ref="X4:X5"/>
    <mergeCell ref="X6:X8"/>
    <mergeCell ref="AU4:AU8"/>
    <mergeCell ref="AO4:AO8"/>
    <mergeCell ref="AP4:AP8"/>
    <mergeCell ref="AQ4:AQ8"/>
    <mergeCell ref="AD4:AD8"/>
    <mergeCell ref="AL4:AL8"/>
    <mergeCell ref="AM4:AM8"/>
    <mergeCell ref="AN4:AN8"/>
    <mergeCell ref="AF4:AF8"/>
    <mergeCell ref="AG4:AG8"/>
    <mergeCell ref="AH4:AH8"/>
    <mergeCell ref="AI4:AI8"/>
    <mergeCell ref="AJ4:AJ8"/>
    <mergeCell ref="AK4:AK8"/>
    <mergeCell ref="AE4:AE8"/>
    <mergeCell ref="AR4:AR8"/>
    <mergeCell ref="AS4:AS8"/>
    <mergeCell ref="AT4:AT8"/>
    <mergeCell ref="Y10:Z10"/>
    <mergeCell ref="AB10:AC10"/>
    <mergeCell ref="C6:C8"/>
    <mergeCell ref="D6:D8"/>
    <mergeCell ref="AB2:AC8"/>
    <mergeCell ref="J4:J5"/>
    <mergeCell ref="K4:K5"/>
    <mergeCell ref="L4:L5"/>
    <mergeCell ref="S6:S8"/>
    <mergeCell ref="I4:I5"/>
    <mergeCell ref="J6:J8"/>
    <mergeCell ref="K6:K8"/>
    <mergeCell ref="L6:L8"/>
    <mergeCell ref="N6:N8"/>
    <mergeCell ref="O6:O8"/>
    <mergeCell ref="P6:P8"/>
    <mergeCell ref="Q6:Q8"/>
    <mergeCell ref="H4:H5"/>
    <mergeCell ref="H6:H8"/>
    <mergeCell ref="Y9:Z9"/>
    <mergeCell ref="Y11:Z11"/>
    <mergeCell ref="AB11:AC11"/>
    <mergeCell ref="AB22:AC22"/>
    <mergeCell ref="A23:B23"/>
    <mergeCell ref="Y23:Z23"/>
    <mergeCell ref="AB23:AC23"/>
    <mergeCell ref="A20:B20"/>
    <mergeCell ref="Y20:Z20"/>
    <mergeCell ref="AB20:AC20"/>
    <mergeCell ref="A21:B21"/>
    <mergeCell ref="Y21:Z21"/>
    <mergeCell ref="AB21:AC21"/>
    <mergeCell ref="A12:B12"/>
    <mergeCell ref="Y12:Z12"/>
    <mergeCell ref="AB12:AC12"/>
    <mergeCell ref="A13:A18"/>
    <mergeCell ref="Z13:Z18"/>
    <mergeCell ref="AB13:AB18"/>
    <mergeCell ref="A29:B29"/>
    <mergeCell ref="AB29:AC29"/>
    <mergeCell ref="A26:B26"/>
    <mergeCell ref="Y26:Z26"/>
    <mergeCell ref="AB26:AC26"/>
    <mergeCell ref="A27:B27"/>
    <mergeCell ref="Y27:Z27"/>
    <mergeCell ref="AB27:AC27"/>
    <mergeCell ref="Y29:Z29"/>
    <mergeCell ref="Y24:Z24"/>
    <mergeCell ref="AB24:AC24"/>
    <mergeCell ref="A25:B25"/>
    <mergeCell ref="Y25:Z25"/>
    <mergeCell ref="AB25:AC25"/>
    <mergeCell ref="A22:B22"/>
    <mergeCell ref="Y22:Z22"/>
    <mergeCell ref="A28:B28"/>
    <mergeCell ref="Y28:Z28"/>
    <mergeCell ref="AB28:AC28"/>
    <mergeCell ref="A9:B9"/>
    <mergeCell ref="J2:M2"/>
    <mergeCell ref="M4:M5"/>
    <mergeCell ref="M6:M8"/>
    <mergeCell ref="R4:R5"/>
    <mergeCell ref="R6:R8"/>
    <mergeCell ref="A24:B24"/>
    <mergeCell ref="A19:B19"/>
    <mergeCell ref="A11:B11"/>
    <mergeCell ref="E6:E8"/>
    <mergeCell ref="F6:F8"/>
    <mergeCell ref="G6:G8"/>
    <mergeCell ref="I6:I8"/>
    <mergeCell ref="A10:B10"/>
  </mergeCells>
  <printOptions horizontalCentered="1"/>
  <pageMargins left="0.2" right="0.2" top="1" bottom="0.5" header="0.3" footer="0.3"/>
  <pageSetup paperSize="9" scale="75" firstPageNumber="9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T33"/>
  <sheetViews>
    <sheetView rightToLeft="1" view="pageBreakPreview" zoomScale="75" zoomScaleNormal="75" zoomScaleSheetLayoutView="75" workbookViewId="0">
      <selection activeCell="E15" sqref="E15"/>
    </sheetView>
  </sheetViews>
  <sheetFormatPr defaultRowHeight="20.25" x14ac:dyDescent="0.3"/>
  <cols>
    <col min="1" max="1" width="3.1640625" style="83" customWidth="1"/>
    <col min="2" max="2" width="6.6640625" style="83" customWidth="1"/>
    <col min="3" max="3" width="8.25" style="83" customWidth="1"/>
    <col min="4" max="4" width="8.08203125" style="83" customWidth="1"/>
    <col min="5" max="6" width="7.1640625" style="83" customWidth="1"/>
    <col min="7" max="7" width="9" style="83" customWidth="1"/>
    <col min="8" max="8" width="8.75" style="83" customWidth="1"/>
    <col min="9" max="9" width="8.1640625" style="83" customWidth="1"/>
    <col min="10" max="10" width="8" style="83" customWidth="1"/>
    <col min="11" max="11" width="8.75" style="83" customWidth="1"/>
    <col min="12" max="12" width="7.25" style="83" customWidth="1"/>
    <col min="13" max="13" width="7.9140625" style="83" customWidth="1"/>
    <col min="14" max="14" width="6.58203125" style="83" customWidth="1"/>
    <col min="15" max="15" width="11" style="83" customWidth="1"/>
    <col min="16" max="16" width="2.6640625" style="83" customWidth="1"/>
    <col min="17" max="17" width="4.6640625" style="83" customWidth="1"/>
    <col min="18" max="25" width="6.33203125" style="83" customWidth="1"/>
    <col min="26" max="26" width="3.4140625" style="83" customWidth="1"/>
    <col min="27" max="27" width="7.33203125" style="83" customWidth="1"/>
    <col min="28" max="43" width="3.5" style="83" customWidth="1"/>
    <col min="44" max="45" width="4.25" style="83" customWidth="1"/>
    <col min="46" max="46" width="6.75" style="83" customWidth="1"/>
    <col min="47" max="65" width="5.08203125" style="83" customWidth="1"/>
    <col min="66" max="16384" width="8.6640625" style="83"/>
  </cols>
  <sheetData>
    <row r="1" spans="1:46" ht="32.25" customHeight="1" x14ac:dyDescent="0.3">
      <c r="A1" s="1136" t="s">
        <v>618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20"/>
      <c r="R1" s="120"/>
      <c r="S1" s="120"/>
      <c r="T1" s="120"/>
      <c r="U1" s="120"/>
      <c r="V1" s="120"/>
      <c r="W1" s="120"/>
      <c r="X1" s="120"/>
      <c r="Y1" s="120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</row>
    <row r="2" spans="1:46" ht="42" customHeight="1" x14ac:dyDescent="0.3">
      <c r="A2" s="1136" t="s">
        <v>619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20"/>
      <c r="R2" s="120"/>
      <c r="S2" s="120"/>
      <c r="T2" s="120"/>
      <c r="U2" s="120"/>
      <c r="V2" s="120"/>
      <c r="W2" s="120"/>
      <c r="X2" s="120"/>
      <c r="Y2" s="120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ht="24" customHeight="1" thickBot="1" x14ac:dyDescent="0.3">
      <c r="A3" s="1093" t="s">
        <v>1227</v>
      </c>
      <c r="B3" s="1093"/>
      <c r="C3" s="1093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140" t="s">
        <v>1228</v>
      </c>
      <c r="P3" s="1140"/>
      <c r="Q3" s="121"/>
      <c r="R3" s="121"/>
      <c r="S3" s="121"/>
      <c r="T3" s="121"/>
      <c r="U3" s="121"/>
      <c r="V3" s="121"/>
      <c r="W3" s="121"/>
      <c r="X3" s="121"/>
      <c r="Y3" s="121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</row>
    <row r="4" spans="1:46" ht="35.25" customHeight="1" thickTop="1" x14ac:dyDescent="0.3">
      <c r="A4" s="1052" t="s">
        <v>0</v>
      </c>
      <c r="B4" s="1052"/>
      <c r="C4" s="212" t="s">
        <v>355</v>
      </c>
      <c r="D4" s="212" t="s">
        <v>356</v>
      </c>
      <c r="E4" s="1168" t="s">
        <v>357</v>
      </c>
      <c r="F4" s="1168"/>
      <c r="G4" s="1168" t="s">
        <v>358</v>
      </c>
      <c r="H4" s="1168" t="s">
        <v>359</v>
      </c>
      <c r="I4" s="1168" t="s">
        <v>360</v>
      </c>
      <c r="J4" s="1168" t="s">
        <v>361</v>
      </c>
      <c r="K4" s="1168" t="s">
        <v>362</v>
      </c>
      <c r="L4" s="1168" t="s">
        <v>363</v>
      </c>
      <c r="M4" s="1168" t="s">
        <v>364</v>
      </c>
      <c r="N4" s="1168" t="s">
        <v>8</v>
      </c>
      <c r="O4" s="987" t="s">
        <v>439</v>
      </c>
      <c r="P4" s="987"/>
      <c r="Q4" s="2"/>
      <c r="R4" s="2"/>
      <c r="S4" s="1075"/>
      <c r="T4" s="1075"/>
      <c r="U4" s="1075"/>
      <c r="V4" s="1075"/>
      <c r="W4" s="1075"/>
      <c r="X4" s="1075"/>
      <c r="Y4" s="1075"/>
      <c r="Z4" s="1049"/>
      <c r="AA4" s="1049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84"/>
    </row>
    <row r="5" spans="1:46" ht="22.5" customHeight="1" x14ac:dyDescent="0.3">
      <c r="A5" s="1053"/>
      <c r="B5" s="1053"/>
      <c r="C5" s="1169" t="s">
        <v>365</v>
      </c>
      <c r="D5" s="1169" t="s">
        <v>366</v>
      </c>
      <c r="E5" s="1169" t="s">
        <v>367</v>
      </c>
      <c r="F5" s="1169"/>
      <c r="G5" s="1169"/>
      <c r="H5" s="1169"/>
      <c r="I5" s="1169"/>
      <c r="J5" s="1169"/>
      <c r="K5" s="1169"/>
      <c r="L5" s="1169"/>
      <c r="M5" s="1169"/>
      <c r="N5" s="1169"/>
      <c r="O5" s="988"/>
      <c r="P5" s="988"/>
      <c r="Q5" s="2"/>
      <c r="R5" s="2"/>
      <c r="S5" s="2"/>
      <c r="T5" s="2"/>
      <c r="U5" s="2"/>
      <c r="V5" s="2"/>
      <c r="W5" s="2"/>
      <c r="X5" s="2"/>
      <c r="Y5" s="2"/>
      <c r="Z5" s="1049"/>
      <c r="AA5" s="1049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084"/>
    </row>
    <row r="6" spans="1:46" ht="19.5" customHeight="1" x14ac:dyDescent="0.3">
      <c r="A6" s="1053"/>
      <c r="B6" s="1053"/>
      <c r="C6" s="1169"/>
      <c r="D6" s="1169"/>
      <c r="E6" s="191" t="s">
        <v>368</v>
      </c>
      <c r="F6" s="347" t="s">
        <v>369</v>
      </c>
      <c r="G6" s="1169" t="s">
        <v>370</v>
      </c>
      <c r="H6" s="1169" t="s">
        <v>371</v>
      </c>
      <c r="I6" s="1169" t="s">
        <v>372</v>
      </c>
      <c r="J6" s="1169" t="s">
        <v>373</v>
      </c>
      <c r="K6" s="1169" t="s">
        <v>374</v>
      </c>
      <c r="L6" s="1169" t="s">
        <v>375</v>
      </c>
      <c r="M6" s="1169" t="s">
        <v>376</v>
      </c>
      <c r="N6" s="1169" t="s">
        <v>12</v>
      </c>
      <c r="O6" s="988"/>
      <c r="P6" s="988"/>
      <c r="Q6" s="2"/>
      <c r="R6" s="2"/>
      <c r="S6" s="1075"/>
      <c r="T6" s="1075"/>
      <c r="U6" s="1075"/>
      <c r="V6" s="1075"/>
      <c r="W6" s="1075"/>
      <c r="X6" s="1075"/>
      <c r="Y6" s="1075"/>
      <c r="Z6" s="1049"/>
      <c r="AA6" s="1049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84"/>
    </row>
    <row r="7" spans="1:46" ht="23.25" customHeight="1" thickBot="1" x14ac:dyDescent="0.35">
      <c r="A7" s="1054"/>
      <c r="B7" s="1054"/>
      <c r="C7" s="1174"/>
      <c r="D7" s="1174"/>
      <c r="E7" s="188" t="s">
        <v>377</v>
      </c>
      <c r="F7" s="343" t="s">
        <v>378</v>
      </c>
      <c r="G7" s="1174"/>
      <c r="H7" s="1174"/>
      <c r="I7" s="1174"/>
      <c r="J7" s="1174"/>
      <c r="K7" s="1174"/>
      <c r="L7" s="1174"/>
      <c r="M7" s="1174"/>
      <c r="N7" s="1174"/>
      <c r="O7" s="989"/>
      <c r="P7" s="989"/>
      <c r="Q7" s="2"/>
      <c r="R7" s="2"/>
      <c r="S7" s="1075"/>
      <c r="T7" s="1075"/>
      <c r="U7" s="1075"/>
      <c r="V7" s="1075"/>
      <c r="W7" s="1075"/>
      <c r="X7" s="1075"/>
      <c r="Y7" s="1075"/>
      <c r="Z7" s="1049"/>
      <c r="AA7" s="1049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84"/>
    </row>
    <row r="8" spans="1:46" ht="21.75" customHeight="1" x14ac:dyDescent="0.3">
      <c r="A8" s="992" t="s">
        <v>567</v>
      </c>
      <c r="B8" s="992"/>
      <c r="C8" s="889">
        <v>165</v>
      </c>
      <c r="D8" s="889">
        <v>118397</v>
      </c>
      <c r="E8" s="890">
        <v>146</v>
      </c>
      <c r="F8" s="890">
        <v>286</v>
      </c>
      <c r="G8" s="889">
        <v>10</v>
      </c>
      <c r="H8" s="889">
        <v>142</v>
      </c>
      <c r="I8" s="889">
        <v>146</v>
      </c>
      <c r="J8" s="889">
        <v>140</v>
      </c>
      <c r="K8" s="889">
        <v>1</v>
      </c>
      <c r="L8" s="889">
        <v>5</v>
      </c>
      <c r="M8" s="889">
        <v>143</v>
      </c>
      <c r="N8" s="891">
        <f>SUM(G8:M8)</f>
        <v>587</v>
      </c>
      <c r="O8" s="991" t="s">
        <v>743</v>
      </c>
      <c r="P8" s="991"/>
      <c r="Q8" s="342"/>
      <c r="R8" s="342"/>
      <c r="S8" s="342"/>
      <c r="T8" s="342"/>
      <c r="U8" s="342"/>
      <c r="V8" s="342"/>
      <c r="W8" s="342"/>
      <c r="X8" s="342"/>
      <c r="Y8" s="342"/>
      <c r="Z8" s="334"/>
      <c r="AA8" s="334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0"/>
    </row>
    <row r="9" spans="1:46" ht="21.75" customHeight="1" x14ac:dyDescent="0.3">
      <c r="A9" s="1048" t="s">
        <v>14</v>
      </c>
      <c r="B9" s="1048"/>
      <c r="C9" s="370">
        <v>72</v>
      </c>
      <c r="D9" s="370">
        <v>21111</v>
      </c>
      <c r="E9" s="370">
        <v>70</v>
      </c>
      <c r="F9" s="370">
        <v>461</v>
      </c>
      <c r="G9" s="370">
        <v>10</v>
      </c>
      <c r="H9" s="373">
        <v>31</v>
      </c>
      <c r="I9" s="373">
        <v>32</v>
      </c>
      <c r="J9" s="373">
        <v>34</v>
      </c>
      <c r="K9" s="373">
        <v>19</v>
      </c>
      <c r="L9" s="373">
        <v>5</v>
      </c>
      <c r="M9" s="310">
        <v>42</v>
      </c>
      <c r="N9" s="374">
        <f t="shared" ref="N9:N27" si="0">SUM(G9:M9)</f>
        <v>173</v>
      </c>
      <c r="O9" s="994" t="s">
        <v>15</v>
      </c>
      <c r="P9" s="994"/>
      <c r="Q9" s="122"/>
      <c r="R9" s="122"/>
      <c r="S9" s="122"/>
      <c r="T9" s="122"/>
      <c r="U9" s="122"/>
      <c r="V9" s="122"/>
      <c r="W9" s="122"/>
      <c r="X9" s="122"/>
      <c r="Y9" s="122"/>
      <c r="Z9" s="1049"/>
      <c r="AA9" s="1049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</row>
    <row r="10" spans="1:46" ht="21.75" customHeight="1" x14ac:dyDescent="0.3">
      <c r="A10" s="1042" t="s">
        <v>16</v>
      </c>
      <c r="B10" s="1042"/>
      <c r="C10" s="371">
        <v>105</v>
      </c>
      <c r="D10" s="371">
        <v>48134</v>
      </c>
      <c r="E10" s="371">
        <v>102</v>
      </c>
      <c r="F10" s="371">
        <v>241</v>
      </c>
      <c r="G10" s="371">
        <v>12</v>
      </c>
      <c r="H10" s="374">
        <v>70</v>
      </c>
      <c r="I10" s="374">
        <v>79</v>
      </c>
      <c r="J10" s="374">
        <v>75</v>
      </c>
      <c r="K10" s="374">
        <v>7</v>
      </c>
      <c r="L10" s="374">
        <v>0</v>
      </c>
      <c r="M10" s="311">
        <v>102</v>
      </c>
      <c r="N10" s="374">
        <f t="shared" si="0"/>
        <v>345</v>
      </c>
      <c r="O10" s="996" t="s">
        <v>17</v>
      </c>
      <c r="P10" s="996"/>
      <c r="Q10" s="122"/>
      <c r="R10" s="122"/>
      <c r="S10" s="122"/>
      <c r="T10" s="122"/>
      <c r="U10" s="122"/>
      <c r="V10" s="122"/>
      <c r="W10" s="122"/>
      <c r="X10" s="122"/>
      <c r="Y10" s="122"/>
      <c r="Z10" s="1049"/>
      <c r="AA10" s="1049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</row>
    <row r="11" spans="1:46" ht="21.75" customHeight="1" x14ac:dyDescent="0.3">
      <c r="A11" s="1042" t="s">
        <v>18</v>
      </c>
      <c r="B11" s="1042"/>
      <c r="C11" s="371">
        <v>343</v>
      </c>
      <c r="D11" s="371">
        <v>69914</v>
      </c>
      <c r="E11" s="371">
        <v>147</v>
      </c>
      <c r="F11" s="371">
        <v>364</v>
      </c>
      <c r="G11" s="371">
        <v>10</v>
      </c>
      <c r="H11" s="374">
        <v>98</v>
      </c>
      <c r="I11" s="374">
        <v>103</v>
      </c>
      <c r="J11" s="374">
        <v>101</v>
      </c>
      <c r="K11" s="374">
        <v>12</v>
      </c>
      <c r="L11" s="374">
        <v>4</v>
      </c>
      <c r="M11" s="311">
        <v>94</v>
      </c>
      <c r="N11" s="374">
        <f t="shared" si="0"/>
        <v>422</v>
      </c>
      <c r="O11" s="996" t="s">
        <v>19</v>
      </c>
      <c r="P11" s="996"/>
      <c r="Q11" s="122"/>
      <c r="R11" s="122"/>
      <c r="S11" s="122"/>
      <c r="T11" s="122"/>
      <c r="U11" s="122"/>
      <c r="V11" s="122"/>
      <c r="W11" s="122"/>
      <c r="X11" s="122"/>
      <c r="Y11" s="122"/>
      <c r="Z11" s="1049"/>
      <c r="AA11" s="1049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</row>
    <row r="12" spans="1:46" ht="21.75" customHeight="1" x14ac:dyDescent="0.3">
      <c r="A12" s="997" t="s">
        <v>20</v>
      </c>
      <c r="B12" s="335" t="s">
        <v>399</v>
      </c>
      <c r="C12" s="371">
        <v>155</v>
      </c>
      <c r="D12" s="371">
        <v>113920</v>
      </c>
      <c r="E12" s="371">
        <v>117</v>
      </c>
      <c r="F12" s="371">
        <v>89</v>
      </c>
      <c r="G12" s="371">
        <v>12</v>
      </c>
      <c r="H12" s="374">
        <v>86</v>
      </c>
      <c r="I12" s="374">
        <v>80</v>
      </c>
      <c r="J12" s="374">
        <v>86</v>
      </c>
      <c r="K12" s="374">
        <v>15</v>
      </c>
      <c r="L12" s="374">
        <v>10</v>
      </c>
      <c r="M12" s="311">
        <v>107</v>
      </c>
      <c r="N12" s="374">
        <f t="shared" si="0"/>
        <v>396</v>
      </c>
      <c r="O12" s="336" t="s">
        <v>43</v>
      </c>
      <c r="P12" s="1000" t="s">
        <v>380</v>
      </c>
      <c r="Q12" s="122"/>
      <c r="R12" s="122"/>
      <c r="S12" s="122"/>
      <c r="T12" s="122"/>
      <c r="U12" s="122"/>
      <c r="V12" s="122"/>
      <c r="W12" s="122"/>
      <c r="X12" s="122"/>
      <c r="Y12" s="122"/>
      <c r="Z12" s="1098"/>
      <c r="AA12" s="80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</row>
    <row r="13" spans="1:46" ht="21.75" customHeight="1" x14ac:dyDescent="0.3">
      <c r="A13" s="998"/>
      <c r="B13" s="335" t="s">
        <v>400</v>
      </c>
      <c r="C13" s="371">
        <v>143</v>
      </c>
      <c r="D13" s="371">
        <v>111435</v>
      </c>
      <c r="E13" s="371">
        <v>142</v>
      </c>
      <c r="F13" s="371">
        <v>134</v>
      </c>
      <c r="G13" s="371">
        <v>5</v>
      </c>
      <c r="H13" s="374">
        <v>40</v>
      </c>
      <c r="I13" s="374">
        <v>40</v>
      </c>
      <c r="J13" s="374">
        <v>43</v>
      </c>
      <c r="K13" s="374">
        <v>6</v>
      </c>
      <c r="L13" s="374">
        <v>4</v>
      </c>
      <c r="M13" s="311">
        <v>67</v>
      </c>
      <c r="N13" s="374">
        <f t="shared" si="0"/>
        <v>205</v>
      </c>
      <c r="O13" s="336" t="s">
        <v>44</v>
      </c>
      <c r="P13" s="1001"/>
      <c r="Q13" s="122"/>
      <c r="R13" s="122"/>
      <c r="S13" s="122"/>
      <c r="T13" s="122"/>
      <c r="U13" s="122"/>
      <c r="V13" s="122"/>
      <c r="W13" s="122"/>
      <c r="X13" s="122"/>
      <c r="Y13" s="122"/>
      <c r="Z13" s="1098"/>
      <c r="AA13" s="80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</row>
    <row r="14" spans="1:46" ht="21.75" customHeight="1" x14ac:dyDescent="0.3">
      <c r="A14" s="998"/>
      <c r="B14" s="335" t="s">
        <v>401</v>
      </c>
      <c r="C14" s="371">
        <v>100</v>
      </c>
      <c r="D14" s="371">
        <v>37984</v>
      </c>
      <c r="E14" s="371">
        <v>83</v>
      </c>
      <c r="F14" s="371">
        <v>43</v>
      </c>
      <c r="G14" s="371">
        <v>2</v>
      </c>
      <c r="H14" s="374">
        <v>83</v>
      </c>
      <c r="I14" s="374">
        <v>83</v>
      </c>
      <c r="J14" s="374">
        <v>83</v>
      </c>
      <c r="K14" s="374">
        <v>4</v>
      </c>
      <c r="L14" s="374">
        <v>3</v>
      </c>
      <c r="M14" s="311">
        <v>79</v>
      </c>
      <c r="N14" s="374">
        <f t="shared" si="0"/>
        <v>337</v>
      </c>
      <c r="O14" s="336" t="s">
        <v>45</v>
      </c>
      <c r="P14" s="1001"/>
      <c r="Q14" s="122"/>
      <c r="R14" s="122"/>
      <c r="S14" s="122"/>
      <c r="T14" s="122"/>
      <c r="U14" s="122"/>
      <c r="V14" s="122"/>
      <c r="W14" s="122"/>
      <c r="X14" s="122"/>
      <c r="Y14" s="122"/>
      <c r="Z14" s="1098"/>
      <c r="AA14" s="80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</row>
    <row r="15" spans="1:46" ht="21.75" customHeight="1" x14ac:dyDescent="0.3">
      <c r="A15" s="998"/>
      <c r="B15" s="335" t="s">
        <v>382</v>
      </c>
      <c r="C15" s="371">
        <v>121</v>
      </c>
      <c r="D15" s="371">
        <v>107130</v>
      </c>
      <c r="E15" s="371">
        <v>107</v>
      </c>
      <c r="F15" s="371">
        <v>99</v>
      </c>
      <c r="G15" s="371">
        <v>6</v>
      </c>
      <c r="H15" s="374">
        <v>74</v>
      </c>
      <c r="I15" s="374">
        <v>75</v>
      </c>
      <c r="J15" s="374">
        <v>78</v>
      </c>
      <c r="K15" s="374">
        <v>4</v>
      </c>
      <c r="L15" s="374">
        <v>7</v>
      </c>
      <c r="M15" s="311">
        <v>101</v>
      </c>
      <c r="N15" s="374">
        <f t="shared" si="0"/>
        <v>345</v>
      </c>
      <c r="O15" s="336" t="s">
        <v>46</v>
      </c>
      <c r="P15" s="1001"/>
      <c r="Q15" s="122"/>
      <c r="R15" s="122"/>
      <c r="S15" s="122"/>
      <c r="T15" s="122"/>
      <c r="U15" s="122"/>
      <c r="V15" s="122"/>
      <c r="W15" s="122"/>
      <c r="X15" s="122"/>
      <c r="Y15" s="122"/>
      <c r="Z15" s="1098"/>
      <c r="AA15" s="80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</row>
    <row r="16" spans="1:46" ht="21.75" customHeight="1" x14ac:dyDescent="0.3">
      <c r="A16" s="998"/>
      <c r="B16" s="335" t="s">
        <v>383</v>
      </c>
      <c r="C16" s="371">
        <v>148</v>
      </c>
      <c r="D16" s="371">
        <v>108665</v>
      </c>
      <c r="E16" s="371">
        <v>134</v>
      </c>
      <c r="F16" s="371">
        <v>185</v>
      </c>
      <c r="G16" s="371">
        <v>5</v>
      </c>
      <c r="H16" s="374">
        <v>105</v>
      </c>
      <c r="I16" s="374">
        <v>105</v>
      </c>
      <c r="J16" s="374">
        <v>93</v>
      </c>
      <c r="K16" s="374">
        <v>16</v>
      </c>
      <c r="L16" s="374">
        <v>2</v>
      </c>
      <c r="M16" s="311">
        <v>134</v>
      </c>
      <c r="N16" s="374">
        <f t="shared" si="0"/>
        <v>460</v>
      </c>
      <c r="O16" s="336" t="s">
        <v>47</v>
      </c>
      <c r="P16" s="1001"/>
      <c r="Q16" s="122"/>
      <c r="R16" s="122"/>
      <c r="S16" s="122"/>
      <c r="T16" s="122"/>
      <c r="U16" s="122"/>
      <c r="V16" s="122"/>
      <c r="W16" s="122"/>
      <c r="X16" s="122"/>
      <c r="Y16" s="122"/>
      <c r="Z16" s="1098"/>
      <c r="AA16" s="80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</row>
    <row r="17" spans="1:46" ht="21.75" customHeight="1" x14ac:dyDescent="0.3">
      <c r="A17" s="999"/>
      <c r="B17" s="335" t="s">
        <v>384</v>
      </c>
      <c r="C17" s="371">
        <v>106</v>
      </c>
      <c r="D17" s="371">
        <v>58426</v>
      </c>
      <c r="E17" s="371">
        <v>112</v>
      </c>
      <c r="F17" s="371">
        <v>70</v>
      </c>
      <c r="G17" s="371">
        <v>3</v>
      </c>
      <c r="H17" s="374">
        <v>67</v>
      </c>
      <c r="I17" s="374">
        <v>65</v>
      </c>
      <c r="J17" s="374">
        <v>71</v>
      </c>
      <c r="K17" s="374">
        <v>7</v>
      </c>
      <c r="L17" s="374">
        <v>1</v>
      </c>
      <c r="M17" s="311">
        <v>112</v>
      </c>
      <c r="N17" s="374">
        <f t="shared" si="0"/>
        <v>326</v>
      </c>
      <c r="O17" s="336" t="s">
        <v>48</v>
      </c>
      <c r="P17" s="1002"/>
      <c r="Q17" s="122"/>
      <c r="R17" s="122"/>
      <c r="S17" s="122"/>
      <c r="T17" s="122"/>
      <c r="U17" s="122"/>
      <c r="V17" s="122"/>
      <c r="W17" s="122"/>
      <c r="X17" s="122"/>
      <c r="Y17" s="122"/>
      <c r="Z17" s="1098"/>
      <c r="AA17" s="80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</row>
    <row r="18" spans="1:46" ht="21.75" customHeight="1" x14ac:dyDescent="0.3">
      <c r="A18" s="995" t="s">
        <v>397</v>
      </c>
      <c r="B18" s="995"/>
      <c r="C18" s="371">
        <v>43</v>
      </c>
      <c r="D18" s="371">
        <v>451</v>
      </c>
      <c r="E18" s="371">
        <v>164</v>
      </c>
      <c r="F18" s="371">
        <v>330</v>
      </c>
      <c r="G18" s="371">
        <v>8</v>
      </c>
      <c r="H18" s="374">
        <v>37</v>
      </c>
      <c r="I18" s="374">
        <v>36</v>
      </c>
      <c r="J18" s="374">
        <v>37</v>
      </c>
      <c r="K18" s="374">
        <v>119</v>
      </c>
      <c r="L18" s="374">
        <v>4</v>
      </c>
      <c r="M18" s="311">
        <v>41</v>
      </c>
      <c r="N18" s="374">
        <f t="shared" si="0"/>
        <v>282</v>
      </c>
      <c r="O18" s="336"/>
      <c r="P18" s="34" t="s">
        <v>438</v>
      </c>
      <c r="Q18" s="122"/>
      <c r="R18" s="122"/>
      <c r="S18" s="122"/>
      <c r="T18" s="122"/>
      <c r="U18" s="122"/>
      <c r="V18" s="122"/>
      <c r="W18" s="122"/>
      <c r="X18" s="122"/>
      <c r="Y18" s="122"/>
      <c r="Z18" s="156"/>
      <c r="AA18" s="155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</row>
    <row r="19" spans="1:46" ht="21.75" customHeight="1" x14ac:dyDescent="0.3">
      <c r="A19" s="1042" t="s">
        <v>22</v>
      </c>
      <c r="B19" s="1042"/>
      <c r="C19" s="371">
        <v>295</v>
      </c>
      <c r="D19" s="371">
        <v>131645</v>
      </c>
      <c r="E19" s="371">
        <v>126</v>
      </c>
      <c r="F19" s="371">
        <v>268</v>
      </c>
      <c r="G19" s="371">
        <v>0</v>
      </c>
      <c r="H19" s="374">
        <v>94</v>
      </c>
      <c r="I19" s="374">
        <v>90</v>
      </c>
      <c r="J19" s="374">
        <v>87</v>
      </c>
      <c r="K19" s="374">
        <v>13</v>
      </c>
      <c r="L19" s="374">
        <v>3</v>
      </c>
      <c r="M19" s="311">
        <v>118</v>
      </c>
      <c r="N19" s="374">
        <f t="shared" si="0"/>
        <v>405</v>
      </c>
      <c r="O19" s="996" t="s">
        <v>49</v>
      </c>
      <c r="P19" s="996"/>
      <c r="Q19" s="122"/>
      <c r="R19" s="122"/>
      <c r="S19" s="122"/>
      <c r="T19" s="122"/>
      <c r="U19" s="122"/>
      <c r="V19" s="122"/>
      <c r="W19" s="122"/>
      <c r="X19" s="122"/>
      <c r="Y19" s="122"/>
      <c r="Z19" s="1049"/>
      <c r="AA19" s="1049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</row>
    <row r="20" spans="1:46" ht="21.75" customHeight="1" x14ac:dyDescent="0.3">
      <c r="A20" s="1042" t="s">
        <v>23</v>
      </c>
      <c r="B20" s="1042"/>
      <c r="C20" s="371">
        <v>182</v>
      </c>
      <c r="D20" s="371">
        <v>69587</v>
      </c>
      <c r="E20" s="371">
        <v>108</v>
      </c>
      <c r="F20" s="371">
        <v>133</v>
      </c>
      <c r="G20" s="371">
        <v>12</v>
      </c>
      <c r="H20" s="374">
        <v>100</v>
      </c>
      <c r="I20" s="374">
        <v>104</v>
      </c>
      <c r="J20" s="374">
        <v>103</v>
      </c>
      <c r="K20" s="374">
        <v>4</v>
      </c>
      <c r="L20" s="374">
        <v>5</v>
      </c>
      <c r="M20" s="311">
        <v>108</v>
      </c>
      <c r="N20" s="374">
        <f t="shared" si="0"/>
        <v>436</v>
      </c>
      <c r="O20" s="996" t="s">
        <v>24</v>
      </c>
      <c r="P20" s="996"/>
      <c r="Q20" s="122"/>
      <c r="R20" s="122"/>
      <c r="S20" s="122"/>
      <c r="T20" s="122"/>
      <c r="U20" s="122"/>
      <c r="V20" s="122"/>
      <c r="W20" s="122"/>
      <c r="X20" s="122"/>
      <c r="Y20" s="122"/>
      <c r="Z20" s="1049"/>
      <c r="AA20" s="1049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</row>
    <row r="21" spans="1:46" ht="21.75" customHeight="1" x14ac:dyDescent="0.3">
      <c r="A21" s="1042" t="s">
        <v>25</v>
      </c>
      <c r="B21" s="1042"/>
      <c r="C21" s="371">
        <v>212</v>
      </c>
      <c r="D21" s="371">
        <v>93571</v>
      </c>
      <c r="E21" s="371">
        <v>173</v>
      </c>
      <c r="F21" s="371">
        <v>136</v>
      </c>
      <c r="G21" s="371">
        <v>0</v>
      </c>
      <c r="H21" s="374">
        <v>122</v>
      </c>
      <c r="I21" s="374">
        <v>123</v>
      </c>
      <c r="J21" s="374">
        <v>122</v>
      </c>
      <c r="K21" s="374">
        <v>18</v>
      </c>
      <c r="L21" s="374">
        <v>12</v>
      </c>
      <c r="M21" s="311">
        <v>132</v>
      </c>
      <c r="N21" s="374">
        <f t="shared" si="0"/>
        <v>529</v>
      </c>
      <c r="O21" s="996" t="s">
        <v>50</v>
      </c>
      <c r="P21" s="996"/>
      <c r="Q21" s="122"/>
      <c r="R21" s="122"/>
      <c r="S21" s="122"/>
      <c r="T21" s="122"/>
      <c r="U21" s="122"/>
      <c r="V21" s="122"/>
      <c r="W21" s="122"/>
      <c r="X21" s="122"/>
      <c r="Y21" s="122"/>
      <c r="Z21" s="1049"/>
      <c r="AA21" s="1049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</row>
    <row r="22" spans="1:46" ht="21.75" customHeight="1" x14ac:dyDescent="0.3">
      <c r="A22" s="1042" t="s">
        <v>64</v>
      </c>
      <c r="B22" s="1042"/>
      <c r="C22" s="371">
        <v>148</v>
      </c>
      <c r="D22" s="371">
        <v>61189</v>
      </c>
      <c r="E22" s="371">
        <v>105</v>
      </c>
      <c r="F22" s="371">
        <v>189</v>
      </c>
      <c r="G22" s="371">
        <v>13</v>
      </c>
      <c r="H22" s="374">
        <v>55</v>
      </c>
      <c r="I22" s="374">
        <v>61</v>
      </c>
      <c r="J22" s="374">
        <v>58</v>
      </c>
      <c r="K22" s="374">
        <v>8</v>
      </c>
      <c r="L22" s="374">
        <v>10</v>
      </c>
      <c r="M22" s="311">
        <v>81</v>
      </c>
      <c r="N22" s="374">
        <f t="shared" si="0"/>
        <v>286</v>
      </c>
      <c r="O22" s="996" t="s">
        <v>51</v>
      </c>
      <c r="P22" s="996"/>
      <c r="Q22" s="122"/>
      <c r="R22" s="122"/>
      <c r="S22" s="122"/>
      <c r="T22" s="122"/>
      <c r="U22" s="122"/>
      <c r="V22" s="122"/>
      <c r="W22" s="122"/>
      <c r="X22" s="122"/>
      <c r="Y22" s="122"/>
      <c r="Z22" s="1049"/>
      <c r="AA22" s="1049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</row>
    <row r="23" spans="1:46" ht="21.75" customHeight="1" x14ac:dyDescent="0.3">
      <c r="A23" s="1042" t="s">
        <v>27</v>
      </c>
      <c r="B23" s="1042"/>
      <c r="C23" s="371">
        <v>119</v>
      </c>
      <c r="D23" s="371">
        <v>49450</v>
      </c>
      <c r="E23" s="371">
        <v>71</v>
      </c>
      <c r="F23" s="371">
        <v>80</v>
      </c>
      <c r="G23" s="371">
        <v>7</v>
      </c>
      <c r="H23" s="374">
        <v>41</v>
      </c>
      <c r="I23" s="374">
        <v>45</v>
      </c>
      <c r="J23" s="374">
        <v>43</v>
      </c>
      <c r="K23" s="374">
        <v>12</v>
      </c>
      <c r="L23" s="374">
        <v>4</v>
      </c>
      <c r="M23" s="311">
        <v>61</v>
      </c>
      <c r="N23" s="374">
        <f t="shared" si="0"/>
        <v>213</v>
      </c>
      <c r="O23" s="996" t="s">
        <v>28</v>
      </c>
      <c r="P23" s="996"/>
      <c r="Q23" s="122"/>
      <c r="R23" s="122" t="s">
        <v>379</v>
      </c>
      <c r="S23" s="122"/>
      <c r="T23" s="122"/>
      <c r="U23" s="122"/>
      <c r="V23" s="122"/>
      <c r="W23" s="122"/>
      <c r="X23" s="122"/>
      <c r="Y23" s="122"/>
      <c r="Z23" s="1049"/>
      <c r="AA23" s="1049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</row>
    <row r="24" spans="1:46" ht="21.75" customHeight="1" x14ac:dyDescent="0.3">
      <c r="A24" s="1042" t="s">
        <v>29</v>
      </c>
      <c r="B24" s="1042"/>
      <c r="C24" s="371">
        <v>204</v>
      </c>
      <c r="D24" s="371">
        <v>62340</v>
      </c>
      <c r="E24" s="371">
        <v>139</v>
      </c>
      <c r="F24" s="371">
        <v>174</v>
      </c>
      <c r="G24" s="371">
        <v>7</v>
      </c>
      <c r="H24" s="374">
        <v>107</v>
      </c>
      <c r="I24" s="374">
        <v>109</v>
      </c>
      <c r="J24" s="374">
        <v>108</v>
      </c>
      <c r="K24" s="374">
        <v>17</v>
      </c>
      <c r="L24" s="374">
        <v>3</v>
      </c>
      <c r="M24" s="311">
        <v>106</v>
      </c>
      <c r="N24" s="374">
        <f t="shared" si="0"/>
        <v>457</v>
      </c>
      <c r="O24" s="996" t="s">
        <v>30</v>
      </c>
      <c r="P24" s="996"/>
      <c r="Q24" s="122"/>
      <c r="R24" s="122"/>
      <c r="S24" s="122"/>
      <c r="T24" s="122"/>
      <c r="U24" s="122"/>
      <c r="V24" s="122"/>
      <c r="W24" s="122"/>
      <c r="X24" s="122"/>
      <c r="Y24" s="122"/>
      <c r="Z24" s="1049"/>
      <c r="AA24" s="1049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</row>
    <row r="25" spans="1:46" ht="21.75" customHeight="1" x14ac:dyDescent="0.3">
      <c r="A25" s="1042" t="s">
        <v>31</v>
      </c>
      <c r="B25" s="1042"/>
      <c r="C25" s="371">
        <v>222</v>
      </c>
      <c r="D25" s="371">
        <v>40060</v>
      </c>
      <c r="E25" s="371">
        <v>144</v>
      </c>
      <c r="F25" s="371">
        <v>429</v>
      </c>
      <c r="G25" s="371">
        <v>4</v>
      </c>
      <c r="H25" s="374">
        <v>34</v>
      </c>
      <c r="I25" s="374">
        <v>34</v>
      </c>
      <c r="J25" s="374">
        <v>37</v>
      </c>
      <c r="K25" s="374">
        <v>10</v>
      </c>
      <c r="L25" s="374">
        <v>3</v>
      </c>
      <c r="M25" s="311">
        <v>95</v>
      </c>
      <c r="N25" s="374">
        <f t="shared" si="0"/>
        <v>217</v>
      </c>
      <c r="O25" s="996" t="s">
        <v>32</v>
      </c>
      <c r="P25" s="996"/>
      <c r="Q25" s="122"/>
      <c r="R25" s="122"/>
      <c r="S25" s="122"/>
      <c r="T25" s="122"/>
      <c r="U25" s="122"/>
      <c r="V25" s="122"/>
      <c r="W25" s="122"/>
      <c r="X25" s="122"/>
      <c r="Y25" s="122"/>
      <c r="Z25" s="1049"/>
      <c r="AA25" s="1049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</row>
    <row r="26" spans="1:46" ht="21.75" customHeight="1" x14ac:dyDescent="0.3">
      <c r="A26" s="1042" t="s">
        <v>33</v>
      </c>
      <c r="B26" s="1042"/>
      <c r="C26" s="371">
        <v>84</v>
      </c>
      <c r="D26" s="371">
        <v>27872</v>
      </c>
      <c r="E26" s="371">
        <v>62</v>
      </c>
      <c r="F26" s="371">
        <v>105</v>
      </c>
      <c r="G26" s="371">
        <v>8</v>
      </c>
      <c r="H26" s="374">
        <v>35</v>
      </c>
      <c r="I26" s="374">
        <v>34</v>
      </c>
      <c r="J26" s="374">
        <v>30</v>
      </c>
      <c r="K26" s="374">
        <v>0</v>
      </c>
      <c r="L26" s="374">
        <v>1</v>
      </c>
      <c r="M26" s="311">
        <v>57</v>
      </c>
      <c r="N26" s="374">
        <f t="shared" si="0"/>
        <v>165</v>
      </c>
      <c r="O26" s="996" t="s">
        <v>34</v>
      </c>
      <c r="P26" s="996"/>
      <c r="Q26" s="122"/>
      <c r="R26" s="122"/>
      <c r="S26" s="122"/>
      <c r="T26" s="122"/>
      <c r="U26" s="122"/>
      <c r="V26" s="122"/>
      <c r="W26" s="122"/>
      <c r="X26" s="122"/>
      <c r="Y26" s="122"/>
      <c r="Z26" s="1049"/>
      <c r="AA26" s="1049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</row>
    <row r="27" spans="1:46" ht="21.75" customHeight="1" thickBot="1" x14ac:dyDescent="0.35">
      <c r="A27" s="1109" t="s">
        <v>35</v>
      </c>
      <c r="B27" s="1109"/>
      <c r="C27" s="372">
        <v>202</v>
      </c>
      <c r="D27" s="372">
        <v>65418</v>
      </c>
      <c r="E27" s="372">
        <v>212</v>
      </c>
      <c r="F27" s="372">
        <v>350</v>
      </c>
      <c r="G27" s="372">
        <v>10</v>
      </c>
      <c r="H27" s="375">
        <v>67</v>
      </c>
      <c r="I27" s="375">
        <v>68</v>
      </c>
      <c r="J27" s="375">
        <v>64</v>
      </c>
      <c r="K27" s="375">
        <v>10</v>
      </c>
      <c r="L27" s="375">
        <v>2</v>
      </c>
      <c r="M27" s="329">
        <v>203</v>
      </c>
      <c r="N27" s="373">
        <f t="shared" si="0"/>
        <v>424</v>
      </c>
      <c r="O27" s="1041" t="s">
        <v>52</v>
      </c>
      <c r="P27" s="1041"/>
      <c r="Q27" s="122"/>
      <c r="R27" s="122"/>
      <c r="S27" s="122"/>
      <c r="T27" s="122"/>
      <c r="U27" s="122"/>
      <c r="V27" s="122"/>
      <c r="W27" s="122"/>
      <c r="X27" s="122"/>
      <c r="Y27" s="122"/>
      <c r="Z27" s="1049"/>
      <c r="AA27" s="1049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</row>
    <row r="28" spans="1:46" ht="22.5" customHeight="1" thickBot="1" x14ac:dyDescent="0.35">
      <c r="A28" s="1043" t="s">
        <v>8</v>
      </c>
      <c r="B28" s="1043"/>
      <c r="C28" s="467">
        <f>SUM(C8:C27)</f>
        <v>3169</v>
      </c>
      <c r="D28" s="467">
        <f t="shared" ref="D28:N28" si="1">SUM(D8:D27)</f>
        <v>1396699</v>
      </c>
      <c r="E28" s="467">
        <f t="shared" si="1"/>
        <v>2464</v>
      </c>
      <c r="F28" s="467">
        <f t="shared" si="1"/>
        <v>4166</v>
      </c>
      <c r="G28" s="467">
        <f t="shared" si="1"/>
        <v>144</v>
      </c>
      <c r="H28" s="467">
        <f t="shared" si="1"/>
        <v>1488</v>
      </c>
      <c r="I28" s="467">
        <f t="shared" si="1"/>
        <v>1512</v>
      </c>
      <c r="J28" s="467">
        <f t="shared" si="1"/>
        <v>1493</v>
      </c>
      <c r="K28" s="467">
        <f t="shared" si="1"/>
        <v>302</v>
      </c>
      <c r="L28" s="467">
        <f t="shared" si="1"/>
        <v>88</v>
      </c>
      <c r="M28" s="467">
        <f t="shared" si="1"/>
        <v>1983</v>
      </c>
      <c r="N28" s="467">
        <f t="shared" si="1"/>
        <v>7010</v>
      </c>
      <c r="O28" s="1037" t="s">
        <v>381</v>
      </c>
      <c r="P28" s="1037"/>
      <c r="Q28" s="122"/>
      <c r="R28" s="122"/>
      <c r="S28" s="122"/>
      <c r="T28" s="122"/>
      <c r="U28" s="122"/>
      <c r="V28" s="122"/>
      <c r="W28" s="122"/>
      <c r="X28" s="122"/>
      <c r="Y28" s="122"/>
      <c r="Z28" s="1049"/>
      <c r="AA28" s="1049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</row>
    <row r="29" spans="1:46" ht="21" thickTop="1" x14ac:dyDescent="0.3">
      <c r="A29" s="348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Q29" s="1178"/>
      <c r="R29" s="1178"/>
      <c r="S29" s="1178"/>
      <c r="T29" s="1178"/>
      <c r="U29" s="1178"/>
      <c r="V29" s="1178"/>
      <c r="W29" s="1178"/>
      <c r="X29" s="1178"/>
      <c r="Y29" s="1178"/>
      <c r="Z29" s="1178"/>
      <c r="AA29" s="1178"/>
      <c r="AB29" s="1178"/>
      <c r="AC29" s="1178"/>
      <c r="AD29" s="1178"/>
      <c r="AE29" s="1178"/>
      <c r="AF29" s="1178"/>
      <c r="AG29" s="1178"/>
      <c r="AH29" s="1178"/>
      <c r="AI29" s="1178"/>
      <c r="AJ29" s="1178"/>
      <c r="AK29" s="1178"/>
      <c r="AL29" s="1178"/>
      <c r="AM29" s="1178"/>
      <c r="AN29" s="1178"/>
      <c r="AO29" s="1178"/>
      <c r="AP29" s="1178"/>
      <c r="AQ29" s="1178"/>
      <c r="AR29" s="1178"/>
      <c r="AS29" s="1178"/>
      <c r="AT29" s="1178"/>
    </row>
    <row r="30" spans="1:46" ht="23.25" customHeight="1" x14ac:dyDescent="0.3">
      <c r="I30" s="99"/>
    </row>
    <row r="33" ht="23.25" customHeight="1" x14ac:dyDescent="0.3"/>
  </sheetData>
  <mergeCells count="112">
    <mergeCell ref="O28:P28"/>
    <mergeCell ref="A3:C3"/>
    <mergeCell ref="O3:P3"/>
    <mergeCell ref="Z3:AT3"/>
    <mergeCell ref="A4:B7"/>
    <mergeCell ref="E4:F4"/>
    <mergeCell ref="G4:G5"/>
    <mergeCell ref="H4:H5"/>
    <mergeCell ref="I4:I5"/>
    <mergeCell ref="Z4:AA7"/>
    <mergeCell ref="AB4:AC4"/>
    <mergeCell ref="AD4:AE4"/>
    <mergeCell ref="AF4:AG4"/>
    <mergeCell ref="S6:S7"/>
    <mergeCell ref="T6:T7"/>
    <mergeCell ref="U6:U7"/>
    <mergeCell ref="V6:V7"/>
    <mergeCell ref="J4:J5"/>
    <mergeCell ref="K4:K5"/>
    <mergeCell ref="L4:L5"/>
    <mergeCell ref="M4:M5"/>
    <mergeCell ref="N4:N5"/>
    <mergeCell ref="O4:P7"/>
    <mergeCell ref="M6:M7"/>
    <mergeCell ref="N6:N7"/>
    <mergeCell ref="AB6:AB7"/>
    <mergeCell ref="AC6:AC7"/>
    <mergeCell ref="AD6:AD7"/>
    <mergeCell ref="AT4:AT7"/>
    <mergeCell ref="AH4:AI4"/>
    <mergeCell ref="AJ4:AK4"/>
    <mergeCell ref="AL4:AM4"/>
    <mergeCell ref="AN4:AO4"/>
    <mergeCell ref="AP4:AQ4"/>
    <mergeCell ref="AR4:AS4"/>
    <mergeCell ref="S4:V4"/>
    <mergeCell ref="W4:Y4"/>
    <mergeCell ref="W6:W7"/>
    <mergeCell ref="X6:X7"/>
    <mergeCell ref="Y6:Y7"/>
    <mergeCell ref="C5:C7"/>
    <mergeCell ref="D5:D7"/>
    <mergeCell ref="E5:F5"/>
    <mergeCell ref="G6:G7"/>
    <mergeCell ref="H6:H7"/>
    <mergeCell ref="I6:I7"/>
    <mergeCell ref="J6:J7"/>
    <mergeCell ref="K6:K7"/>
    <mergeCell ref="L6:L7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J6:AJ7"/>
    <mergeCell ref="O23:P23"/>
    <mergeCell ref="Z23:AA23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9:B19"/>
    <mergeCell ref="O19:P19"/>
    <mergeCell ref="Z19:AA19"/>
    <mergeCell ref="A18:B18"/>
    <mergeCell ref="O8:P8"/>
    <mergeCell ref="A8:B8"/>
    <mergeCell ref="A1:P1"/>
    <mergeCell ref="A2:P2"/>
    <mergeCell ref="A28:B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</mergeCells>
  <printOptions horizontalCentered="1"/>
  <pageMargins left="0.2" right="0.2" top="1" bottom="0.75" header="0.3" footer="0.3"/>
  <pageSetup paperSize="9" scale="70" firstPageNumber="9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H93"/>
  <sheetViews>
    <sheetView rightToLeft="1" view="pageBreakPreview" zoomScale="75" zoomScaleNormal="74" zoomScaleSheetLayoutView="75" workbookViewId="0">
      <selection activeCell="W23" sqref="W23"/>
    </sheetView>
  </sheetViews>
  <sheetFormatPr defaultRowHeight="20.25" x14ac:dyDescent="0.3"/>
  <cols>
    <col min="1" max="1" width="2.33203125" customWidth="1"/>
    <col min="2" max="2" width="6.9140625" customWidth="1"/>
    <col min="3" max="3" width="4.5" customWidth="1"/>
    <col min="4" max="4" width="4.6640625" customWidth="1"/>
    <col min="5" max="5" width="4.58203125" customWidth="1"/>
    <col min="6" max="6" width="4.5" customWidth="1"/>
    <col min="7" max="8" width="5.83203125" customWidth="1"/>
    <col min="9" max="9" width="7.08203125" customWidth="1"/>
    <col min="10" max="10" width="6.33203125" customWidth="1"/>
    <col min="11" max="11" width="5" customWidth="1"/>
    <col min="12" max="12" width="5.1640625" customWidth="1"/>
    <col min="13" max="13" width="5.08203125" customWidth="1"/>
    <col min="14" max="14" width="5.6640625" customWidth="1"/>
    <col min="15" max="15" width="6.5" customWidth="1"/>
    <col min="16" max="16" width="5.83203125" customWidth="1"/>
    <col min="17" max="17" width="7.33203125" customWidth="1"/>
    <col min="18" max="18" width="7.4140625" customWidth="1"/>
    <col min="19" max="19" width="5.9140625" customWidth="1"/>
    <col min="20" max="20" width="9.75" customWidth="1"/>
    <col min="21" max="21" width="2.4140625" customWidth="1"/>
    <col min="22" max="23" width="5.9140625" customWidth="1"/>
    <col min="24" max="24" width="4.83203125" customWidth="1"/>
    <col min="25" max="25" width="7.1640625" customWidth="1"/>
    <col min="26" max="26" width="4.6640625" customWidth="1"/>
    <col min="27" max="27" width="7.1640625" customWidth="1"/>
    <col min="28" max="29" width="6.83203125" customWidth="1"/>
    <col min="30" max="30" width="6.25" customWidth="1"/>
    <col min="31" max="34" width="6.75" customWidth="1"/>
  </cols>
  <sheetData>
    <row r="1" spans="1:30" ht="28.5" customHeight="1" x14ac:dyDescent="0.3">
      <c r="A1" s="1049" t="s">
        <v>1440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AB1" s="10"/>
    </row>
    <row r="2" spans="1:30" s="11" customFormat="1" ht="42" customHeight="1" x14ac:dyDescent="0.3">
      <c r="A2" s="1049" t="s">
        <v>942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</row>
    <row r="3" spans="1:30" ht="22.5" customHeight="1" thickBot="1" x14ac:dyDescent="0.35">
      <c r="A3" s="1066" t="s">
        <v>762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51" t="s">
        <v>763</v>
      </c>
      <c r="U3" s="1051"/>
      <c r="AB3" s="10"/>
    </row>
    <row r="4" spans="1:30" ht="20.25" customHeight="1" thickTop="1" x14ac:dyDescent="0.3">
      <c r="A4" s="1067" t="s">
        <v>0</v>
      </c>
      <c r="B4" s="1067"/>
      <c r="C4" s="1052" t="s">
        <v>53</v>
      </c>
      <c r="D4" s="1052"/>
      <c r="E4" s="1052"/>
      <c r="F4" s="1052"/>
      <c r="G4" s="987" t="s">
        <v>36</v>
      </c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1058" t="s">
        <v>439</v>
      </c>
      <c r="U4" s="1058"/>
      <c r="AB4" s="10"/>
    </row>
    <row r="5" spans="1:30" ht="20.25" customHeight="1" x14ac:dyDescent="0.3">
      <c r="A5" s="1068"/>
      <c r="B5" s="1068"/>
      <c r="C5" s="1070"/>
      <c r="D5" s="1070"/>
      <c r="E5" s="1070"/>
      <c r="F5" s="1070"/>
      <c r="G5" s="988" t="s">
        <v>54</v>
      </c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1059"/>
      <c r="U5" s="1059"/>
      <c r="AB5" s="10"/>
    </row>
    <row r="6" spans="1:30" ht="20.25" customHeight="1" x14ac:dyDescent="0.3">
      <c r="A6" s="1068"/>
      <c r="B6" s="1068"/>
      <c r="C6" s="988" t="s">
        <v>55</v>
      </c>
      <c r="D6" s="988"/>
      <c r="E6" s="988"/>
      <c r="F6" s="988"/>
      <c r="G6" s="988" t="s">
        <v>56</v>
      </c>
      <c r="H6" s="988"/>
      <c r="I6" s="988"/>
      <c r="J6" s="988" t="s">
        <v>57</v>
      </c>
      <c r="K6" s="988"/>
      <c r="L6" s="988" t="s">
        <v>58</v>
      </c>
      <c r="M6" s="988"/>
      <c r="N6" s="988" t="s">
        <v>59</v>
      </c>
      <c r="O6" s="988"/>
      <c r="P6" s="988"/>
      <c r="Q6" s="988" t="s">
        <v>8</v>
      </c>
      <c r="R6" s="988"/>
      <c r="S6" s="988"/>
      <c r="T6" s="1059"/>
      <c r="U6" s="1059"/>
      <c r="AB6" s="10"/>
    </row>
    <row r="7" spans="1:30" ht="40.5" customHeight="1" x14ac:dyDescent="0.3">
      <c r="A7" s="1068"/>
      <c r="B7" s="1068"/>
      <c r="C7" s="988"/>
      <c r="D7" s="988"/>
      <c r="E7" s="988"/>
      <c r="F7" s="988"/>
      <c r="G7" s="988" t="s">
        <v>60</v>
      </c>
      <c r="H7" s="988"/>
      <c r="I7" s="988"/>
      <c r="J7" s="988" t="s">
        <v>61</v>
      </c>
      <c r="K7" s="988"/>
      <c r="L7" s="988" t="s">
        <v>62</v>
      </c>
      <c r="M7" s="988"/>
      <c r="N7" s="988" t="s">
        <v>63</v>
      </c>
      <c r="O7" s="988"/>
      <c r="P7" s="988"/>
      <c r="Q7" s="988" t="s">
        <v>12</v>
      </c>
      <c r="R7" s="988"/>
      <c r="S7" s="988"/>
      <c r="T7" s="1059"/>
      <c r="U7" s="1059"/>
      <c r="AB7" s="10"/>
    </row>
    <row r="8" spans="1:30" ht="24.75" customHeight="1" x14ac:dyDescent="0.3">
      <c r="A8" s="1068"/>
      <c r="B8" s="1068"/>
      <c r="C8" s="958" t="s">
        <v>5</v>
      </c>
      <c r="D8" s="959" t="s">
        <v>42</v>
      </c>
      <c r="E8" s="958" t="s">
        <v>7</v>
      </c>
      <c r="F8" s="958" t="s">
        <v>8</v>
      </c>
      <c r="G8" s="958" t="s">
        <v>5</v>
      </c>
      <c r="H8" s="959" t="s">
        <v>42</v>
      </c>
      <c r="I8" s="958" t="s">
        <v>8</v>
      </c>
      <c r="J8" s="958" t="s">
        <v>5</v>
      </c>
      <c r="K8" s="959" t="s">
        <v>42</v>
      </c>
      <c r="L8" s="958" t="s">
        <v>5</v>
      </c>
      <c r="M8" s="958" t="s">
        <v>6</v>
      </c>
      <c r="N8" s="958" t="s">
        <v>5</v>
      </c>
      <c r="O8" s="959" t="s">
        <v>42</v>
      </c>
      <c r="P8" s="958" t="s">
        <v>8</v>
      </c>
      <c r="Q8" s="958" t="s">
        <v>5</v>
      </c>
      <c r="R8" s="959" t="s">
        <v>42</v>
      </c>
      <c r="S8" s="958" t="s">
        <v>8</v>
      </c>
      <c r="T8" s="1059"/>
      <c r="U8" s="1059"/>
      <c r="AB8" s="10"/>
    </row>
    <row r="9" spans="1:30" ht="57" customHeight="1" thickBot="1" x14ac:dyDescent="0.35">
      <c r="A9" s="1069"/>
      <c r="B9" s="1069"/>
      <c r="C9" s="622" t="s">
        <v>9</v>
      </c>
      <c r="D9" s="622" t="s">
        <v>10</v>
      </c>
      <c r="E9" s="622" t="s">
        <v>11</v>
      </c>
      <c r="F9" s="622" t="s">
        <v>12</v>
      </c>
      <c r="G9" s="969" t="s">
        <v>9</v>
      </c>
      <c r="H9" s="969" t="s">
        <v>10</v>
      </c>
      <c r="I9" s="969" t="s">
        <v>12</v>
      </c>
      <c r="J9" s="969" t="s">
        <v>9</v>
      </c>
      <c r="K9" s="969" t="s">
        <v>10</v>
      </c>
      <c r="L9" s="969" t="s">
        <v>9</v>
      </c>
      <c r="M9" s="969" t="s">
        <v>10</v>
      </c>
      <c r="N9" s="969" t="s">
        <v>9</v>
      </c>
      <c r="O9" s="969" t="s">
        <v>10</v>
      </c>
      <c r="P9" s="969" t="s">
        <v>12</v>
      </c>
      <c r="Q9" s="969" t="s">
        <v>9</v>
      </c>
      <c r="R9" s="969" t="s">
        <v>10</v>
      </c>
      <c r="S9" s="969" t="s">
        <v>12</v>
      </c>
      <c r="T9" s="1071"/>
      <c r="U9" s="1071"/>
      <c r="AB9" s="13"/>
      <c r="AD9" s="13"/>
    </row>
    <row r="10" spans="1:30" s="592" customFormat="1" ht="20.25" customHeight="1" x14ac:dyDescent="0.2">
      <c r="A10" s="1064" t="s">
        <v>508</v>
      </c>
      <c r="B10" s="1064"/>
      <c r="C10" s="272">
        <v>186</v>
      </c>
      <c r="D10" s="272">
        <v>139</v>
      </c>
      <c r="E10" s="272">
        <v>120</v>
      </c>
      <c r="F10" s="272">
        <f>SUM(C10:E10)</f>
        <v>445</v>
      </c>
      <c r="G10" s="272">
        <v>36114</v>
      </c>
      <c r="H10" s="272">
        <v>26405</v>
      </c>
      <c r="I10" s="272">
        <f>SUM(G10:H10)</f>
        <v>62519</v>
      </c>
      <c r="J10" s="273">
        <v>6933</v>
      </c>
      <c r="K10" s="273">
        <v>7215</v>
      </c>
      <c r="L10" s="273">
        <v>2215</v>
      </c>
      <c r="M10" s="273">
        <v>1875</v>
      </c>
      <c r="N10" s="272">
        <f>SUM(J10,L10)</f>
        <v>9148</v>
      </c>
      <c r="O10" s="272">
        <f>SUM(K10,M10)</f>
        <v>9090</v>
      </c>
      <c r="P10" s="272">
        <f>SUM(N10:O10)</f>
        <v>18238</v>
      </c>
      <c r="Q10" s="272">
        <f>SUM(G10,N10)</f>
        <v>45262</v>
      </c>
      <c r="R10" s="272">
        <f t="shared" ref="R10:S10" si="0">SUM(H10,O10)</f>
        <v>35495</v>
      </c>
      <c r="S10" s="272">
        <f t="shared" si="0"/>
        <v>80757</v>
      </c>
      <c r="T10" s="991" t="s">
        <v>743</v>
      </c>
      <c r="U10" s="991"/>
      <c r="AB10" s="351"/>
      <c r="AD10" s="351"/>
    </row>
    <row r="11" spans="1:30" s="592" customFormat="1" ht="20.25" customHeight="1" x14ac:dyDescent="0.2">
      <c r="A11" s="1063" t="s">
        <v>14</v>
      </c>
      <c r="B11" s="1063"/>
      <c r="C11" s="585">
        <v>239</v>
      </c>
      <c r="D11" s="585">
        <v>166</v>
      </c>
      <c r="E11" s="585">
        <v>142</v>
      </c>
      <c r="F11" s="585">
        <f t="shared" ref="F11:F29" si="1">SUM(C11:E11)</f>
        <v>547</v>
      </c>
      <c r="G11" s="585">
        <v>20348</v>
      </c>
      <c r="H11" s="585">
        <v>14101</v>
      </c>
      <c r="I11" s="585">
        <f t="shared" ref="I11:I29" si="2">SUM(G11:H11)</f>
        <v>34449</v>
      </c>
      <c r="J11" s="274">
        <v>5782</v>
      </c>
      <c r="K11" s="274">
        <v>6094</v>
      </c>
      <c r="L11" s="274">
        <v>5739</v>
      </c>
      <c r="M11" s="274">
        <v>4910</v>
      </c>
      <c r="N11" s="585">
        <f t="shared" ref="N11:N29" si="3">SUM(J11,L11)</f>
        <v>11521</v>
      </c>
      <c r="O11" s="585">
        <f t="shared" ref="O11:O29" si="4">SUM(K11,M11)</f>
        <v>11004</v>
      </c>
      <c r="P11" s="585">
        <f t="shared" ref="P11:P29" si="5">SUM(N11:O11)</f>
        <v>22525</v>
      </c>
      <c r="Q11" s="585">
        <f t="shared" ref="Q11:Q29" si="6">SUM(G11,N11)</f>
        <v>31869</v>
      </c>
      <c r="R11" s="585">
        <f t="shared" ref="R11:R29" si="7">SUM(H11,O11)</f>
        <v>25105</v>
      </c>
      <c r="S11" s="585">
        <f t="shared" ref="S11:S29" si="8">SUM(I11,P11)</f>
        <v>56974</v>
      </c>
      <c r="T11" s="994" t="s">
        <v>15</v>
      </c>
      <c r="U11" s="994"/>
      <c r="AB11" s="351"/>
      <c r="AD11" s="351"/>
    </row>
    <row r="12" spans="1:30" s="592" customFormat="1" ht="20.25" customHeight="1" x14ac:dyDescent="0.2">
      <c r="A12" s="1065" t="s">
        <v>16</v>
      </c>
      <c r="B12" s="1065"/>
      <c r="C12" s="585">
        <v>150</v>
      </c>
      <c r="D12" s="585">
        <v>133</v>
      </c>
      <c r="E12" s="585">
        <v>78</v>
      </c>
      <c r="F12" s="585">
        <f t="shared" si="1"/>
        <v>361</v>
      </c>
      <c r="G12" s="585">
        <v>13372</v>
      </c>
      <c r="H12" s="585">
        <v>11355</v>
      </c>
      <c r="I12" s="585">
        <f t="shared" si="2"/>
        <v>24727</v>
      </c>
      <c r="J12" s="274">
        <v>3335</v>
      </c>
      <c r="K12" s="274">
        <v>3981</v>
      </c>
      <c r="L12" s="274">
        <v>1023</v>
      </c>
      <c r="M12" s="274">
        <v>1558</v>
      </c>
      <c r="N12" s="585">
        <f t="shared" si="3"/>
        <v>4358</v>
      </c>
      <c r="O12" s="585">
        <f t="shared" si="4"/>
        <v>5539</v>
      </c>
      <c r="P12" s="585">
        <f t="shared" si="5"/>
        <v>9897</v>
      </c>
      <c r="Q12" s="585">
        <f t="shared" si="6"/>
        <v>17730</v>
      </c>
      <c r="R12" s="585">
        <f t="shared" si="7"/>
        <v>16894</v>
      </c>
      <c r="S12" s="585">
        <f t="shared" si="8"/>
        <v>34624</v>
      </c>
      <c r="T12" s="996" t="s">
        <v>17</v>
      </c>
      <c r="U12" s="996"/>
      <c r="AB12" s="351"/>
      <c r="AD12" s="351"/>
    </row>
    <row r="13" spans="1:30" s="592" customFormat="1" ht="20.25" customHeight="1" x14ac:dyDescent="0.2">
      <c r="A13" s="1065" t="s">
        <v>18</v>
      </c>
      <c r="B13" s="1065"/>
      <c r="C13" s="585">
        <v>189</v>
      </c>
      <c r="D13" s="585">
        <v>154</v>
      </c>
      <c r="E13" s="585">
        <v>183</v>
      </c>
      <c r="F13" s="585">
        <f t="shared" si="1"/>
        <v>526</v>
      </c>
      <c r="G13" s="585">
        <v>17071</v>
      </c>
      <c r="H13" s="585">
        <v>15247</v>
      </c>
      <c r="I13" s="585">
        <f t="shared" si="2"/>
        <v>32318</v>
      </c>
      <c r="J13" s="274">
        <v>5065</v>
      </c>
      <c r="K13" s="274">
        <v>5607</v>
      </c>
      <c r="L13" s="274">
        <v>3256</v>
      </c>
      <c r="M13" s="274">
        <v>3124</v>
      </c>
      <c r="N13" s="585">
        <f t="shared" si="3"/>
        <v>8321</v>
      </c>
      <c r="O13" s="585">
        <f t="shared" si="4"/>
        <v>8731</v>
      </c>
      <c r="P13" s="585">
        <f t="shared" si="5"/>
        <v>17052</v>
      </c>
      <c r="Q13" s="585">
        <f t="shared" si="6"/>
        <v>25392</v>
      </c>
      <c r="R13" s="585">
        <f t="shared" si="7"/>
        <v>23978</v>
      </c>
      <c r="S13" s="585">
        <f t="shared" si="8"/>
        <v>49370</v>
      </c>
      <c r="T13" s="996" t="s">
        <v>19</v>
      </c>
      <c r="U13" s="996"/>
      <c r="AB13" s="351"/>
      <c r="AD13" s="351"/>
    </row>
    <row r="14" spans="1:30" s="592" customFormat="1" ht="20.25" customHeight="1" x14ac:dyDescent="0.2">
      <c r="A14" s="997" t="s">
        <v>20</v>
      </c>
      <c r="B14" s="589" t="s">
        <v>399</v>
      </c>
      <c r="C14" s="585">
        <v>124</v>
      </c>
      <c r="D14" s="585">
        <v>113</v>
      </c>
      <c r="E14" s="585">
        <v>4</v>
      </c>
      <c r="F14" s="585">
        <f t="shared" si="1"/>
        <v>241</v>
      </c>
      <c r="G14" s="585">
        <v>15035</v>
      </c>
      <c r="H14" s="585">
        <v>13728</v>
      </c>
      <c r="I14" s="585">
        <f t="shared" si="2"/>
        <v>28763</v>
      </c>
      <c r="J14" s="274">
        <v>3462</v>
      </c>
      <c r="K14" s="274">
        <v>4153</v>
      </c>
      <c r="L14" s="274">
        <v>2394</v>
      </c>
      <c r="M14" s="274">
        <v>2747</v>
      </c>
      <c r="N14" s="585">
        <f t="shared" si="3"/>
        <v>5856</v>
      </c>
      <c r="O14" s="585">
        <f t="shared" si="4"/>
        <v>6900</v>
      </c>
      <c r="P14" s="585">
        <f t="shared" si="5"/>
        <v>12756</v>
      </c>
      <c r="Q14" s="585">
        <f t="shared" si="6"/>
        <v>20891</v>
      </c>
      <c r="R14" s="585">
        <f t="shared" si="7"/>
        <v>20628</v>
      </c>
      <c r="S14" s="585">
        <f t="shared" si="8"/>
        <v>41519</v>
      </c>
      <c r="T14" s="584" t="s">
        <v>43</v>
      </c>
      <c r="U14" s="1000" t="s">
        <v>380</v>
      </c>
      <c r="AB14" s="351"/>
      <c r="AD14" s="351"/>
    </row>
    <row r="15" spans="1:30" s="592" customFormat="1" ht="20.25" customHeight="1" x14ac:dyDescent="0.2">
      <c r="A15" s="998"/>
      <c r="B15" s="589" t="s">
        <v>400</v>
      </c>
      <c r="C15" s="585">
        <v>199</v>
      </c>
      <c r="D15" s="585">
        <v>141</v>
      </c>
      <c r="E15" s="585">
        <v>6</v>
      </c>
      <c r="F15" s="585">
        <f t="shared" si="1"/>
        <v>346</v>
      </c>
      <c r="G15" s="585">
        <v>26902</v>
      </c>
      <c r="H15" s="585">
        <v>22962</v>
      </c>
      <c r="I15" s="585">
        <f t="shared" si="2"/>
        <v>49864</v>
      </c>
      <c r="J15" s="274">
        <v>5086</v>
      </c>
      <c r="K15" s="274">
        <v>5616</v>
      </c>
      <c r="L15" s="274">
        <v>3881</v>
      </c>
      <c r="M15" s="274">
        <v>3969</v>
      </c>
      <c r="N15" s="585">
        <f t="shared" si="3"/>
        <v>8967</v>
      </c>
      <c r="O15" s="585">
        <f t="shared" si="4"/>
        <v>9585</v>
      </c>
      <c r="P15" s="585">
        <f t="shared" si="5"/>
        <v>18552</v>
      </c>
      <c r="Q15" s="585">
        <f t="shared" si="6"/>
        <v>35869</v>
      </c>
      <c r="R15" s="585">
        <f t="shared" si="7"/>
        <v>32547</v>
      </c>
      <c r="S15" s="585">
        <f t="shared" si="8"/>
        <v>68416</v>
      </c>
      <c r="T15" s="584" t="s">
        <v>44</v>
      </c>
      <c r="U15" s="1001"/>
      <c r="AB15" s="351"/>
      <c r="AD15" s="351"/>
    </row>
    <row r="16" spans="1:30" s="592" customFormat="1" ht="20.25" customHeight="1" x14ac:dyDescent="0.2">
      <c r="A16" s="998"/>
      <c r="B16" s="589" t="s">
        <v>401</v>
      </c>
      <c r="C16" s="585">
        <v>76</v>
      </c>
      <c r="D16" s="585">
        <v>57</v>
      </c>
      <c r="E16" s="585">
        <v>0</v>
      </c>
      <c r="F16" s="585">
        <f t="shared" si="1"/>
        <v>133</v>
      </c>
      <c r="G16" s="585">
        <v>11645</v>
      </c>
      <c r="H16" s="585">
        <v>9540</v>
      </c>
      <c r="I16" s="585">
        <f t="shared" si="2"/>
        <v>21185</v>
      </c>
      <c r="J16" s="274">
        <v>2310</v>
      </c>
      <c r="K16" s="274">
        <v>2256</v>
      </c>
      <c r="L16" s="274">
        <v>1827</v>
      </c>
      <c r="M16" s="274">
        <v>1531</v>
      </c>
      <c r="N16" s="585">
        <f t="shared" si="3"/>
        <v>4137</v>
      </c>
      <c r="O16" s="585">
        <f t="shared" si="4"/>
        <v>3787</v>
      </c>
      <c r="P16" s="585">
        <f t="shared" si="5"/>
        <v>7924</v>
      </c>
      <c r="Q16" s="585">
        <f t="shared" si="6"/>
        <v>15782</v>
      </c>
      <c r="R16" s="585">
        <f t="shared" si="7"/>
        <v>13327</v>
      </c>
      <c r="S16" s="585">
        <f t="shared" si="8"/>
        <v>29109</v>
      </c>
      <c r="T16" s="584" t="s">
        <v>45</v>
      </c>
      <c r="U16" s="1001"/>
      <c r="AB16" s="351"/>
      <c r="AD16" s="351"/>
    </row>
    <row r="17" spans="1:34" s="592" customFormat="1" ht="20.25" customHeight="1" x14ac:dyDescent="0.2">
      <c r="A17" s="998"/>
      <c r="B17" s="589" t="s">
        <v>382</v>
      </c>
      <c r="C17" s="585">
        <v>120</v>
      </c>
      <c r="D17" s="585">
        <v>103</v>
      </c>
      <c r="E17" s="585">
        <v>32</v>
      </c>
      <c r="F17" s="585">
        <f t="shared" si="1"/>
        <v>255</v>
      </c>
      <c r="G17" s="585">
        <v>11617</v>
      </c>
      <c r="H17" s="585">
        <v>8742</v>
      </c>
      <c r="I17" s="585">
        <f t="shared" si="2"/>
        <v>20359</v>
      </c>
      <c r="J17" s="274">
        <v>3158</v>
      </c>
      <c r="K17" s="274">
        <v>3118</v>
      </c>
      <c r="L17" s="274">
        <v>1269</v>
      </c>
      <c r="M17" s="274">
        <v>1415</v>
      </c>
      <c r="N17" s="585">
        <f t="shared" si="3"/>
        <v>4427</v>
      </c>
      <c r="O17" s="585">
        <f t="shared" si="4"/>
        <v>4533</v>
      </c>
      <c r="P17" s="585">
        <f t="shared" si="5"/>
        <v>8960</v>
      </c>
      <c r="Q17" s="585">
        <f t="shared" si="6"/>
        <v>16044</v>
      </c>
      <c r="R17" s="585">
        <f t="shared" si="7"/>
        <v>13275</v>
      </c>
      <c r="S17" s="585">
        <f t="shared" si="8"/>
        <v>29319</v>
      </c>
      <c r="T17" s="584" t="s">
        <v>46</v>
      </c>
      <c r="U17" s="1001"/>
      <c r="AB17" s="351"/>
      <c r="AD17" s="351"/>
    </row>
    <row r="18" spans="1:34" s="592" customFormat="1" ht="20.25" customHeight="1" x14ac:dyDescent="0.2">
      <c r="A18" s="998"/>
      <c r="B18" s="589" t="s">
        <v>383</v>
      </c>
      <c r="C18" s="585">
        <v>152</v>
      </c>
      <c r="D18" s="585">
        <v>148</v>
      </c>
      <c r="E18" s="585">
        <v>56</v>
      </c>
      <c r="F18" s="585">
        <f t="shared" si="1"/>
        <v>356</v>
      </c>
      <c r="G18" s="585">
        <v>17340</v>
      </c>
      <c r="H18" s="585">
        <v>16051</v>
      </c>
      <c r="I18" s="585">
        <f t="shared" si="2"/>
        <v>33391</v>
      </c>
      <c r="J18" s="274">
        <v>3642</v>
      </c>
      <c r="K18" s="274">
        <v>4744</v>
      </c>
      <c r="L18" s="274">
        <v>2393</v>
      </c>
      <c r="M18" s="274">
        <v>3078</v>
      </c>
      <c r="N18" s="585">
        <f t="shared" si="3"/>
        <v>6035</v>
      </c>
      <c r="O18" s="585">
        <f t="shared" si="4"/>
        <v>7822</v>
      </c>
      <c r="P18" s="585">
        <f t="shared" si="5"/>
        <v>13857</v>
      </c>
      <c r="Q18" s="585">
        <f t="shared" si="6"/>
        <v>23375</v>
      </c>
      <c r="R18" s="585">
        <f t="shared" si="7"/>
        <v>23873</v>
      </c>
      <c r="S18" s="585">
        <f t="shared" si="8"/>
        <v>47248</v>
      </c>
      <c r="T18" s="584" t="s">
        <v>47</v>
      </c>
      <c r="U18" s="1001"/>
      <c r="AB18" s="351"/>
      <c r="AD18" s="351"/>
    </row>
    <row r="19" spans="1:34" s="592" customFormat="1" ht="20.25" customHeight="1" x14ac:dyDescent="0.2">
      <c r="A19" s="999"/>
      <c r="B19" s="589" t="s">
        <v>384</v>
      </c>
      <c r="C19" s="585">
        <v>101</v>
      </c>
      <c r="D19" s="585">
        <v>87</v>
      </c>
      <c r="E19" s="585">
        <v>21</v>
      </c>
      <c r="F19" s="585">
        <f t="shared" si="1"/>
        <v>209</v>
      </c>
      <c r="G19" s="585">
        <v>13303</v>
      </c>
      <c r="H19" s="585">
        <v>11014</v>
      </c>
      <c r="I19" s="585">
        <f t="shared" si="2"/>
        <v>24317</v>
      </c>
      <c r="J19" s="274">
        <v>2299</v>
      </c>
      <c r="K19" s="274">
        <v>3100</v>
      </c>
      <c r="L19" s="274">
        <v>1678</v>
      </c>
      <c r="M19" s="274">
        <v>1893</v>
      </c>
      <c r="N19" s="585">
        <f t="shared" si="3"/>
        <v>3977</v>
      </c>
      <c r="O19" s="585">
        <f t="shared" si="4"/>
        <v>4993</v>
      </c>
      <c r="P19" s="585">
        <f t="shared" si="5"/>
        <v>8970</v>
      </c>
      <c r="Q19" s="585">
        <f t="shared" si="6"/>
        <v>17280</v>
      </c>
      <c r="R19" s="585">
        <f t="shared" si="7"/>
        <v>16007</v>
      </c>
      <c r="S19" s="585">
        <f t="shared" si="8"/>
        <v>33287</v>
      </c>
      <c r="T19" s="584" t="s">
        <v>48</v>
      </c>
      <c r="U19" s="1002"/>
      <c r="AB19" s="351"/>
      <c r="AD19" s="351"/>
    </row>
    <row r="20" spans="1:34" s="592" customFormat="1" ht="20.25" customHeight="1" x14ac:dyDescent="0.2">
      <c r="A20" s="995" t="s">
        <v>397</v>
      </c>
      <c r="B20" s="995"/>
      <c r="C20" s="585">
        <v>247</v>
      </c>
      <c r="D20" s="585">
        <v>191</v>
      </c>
      <c r="E20" s="585">
        <v>68</v>
      </c>
      <c r="F20" s="585">
        <f t="shared" si="1"/>
        <v>506</v>
      </c>
      <c r="G20" s="585">
        <v>15080</v>
      </c>
      <c r="H20" s="585">
        <v>12208</v>
      </c>
      <c r="I20" s="585">
        <f t="shared" si="2"/>
        <v>27288</v>
      </c>
      <c r="J20" s="274">
        <v>4044</v>
      </c>
      <c r="K20" s="274">
        <v>4572</v>
      </c>
      <c r="L20" s="274">
        <v>2338</v>
      </c>
      <c r="M20" s="274">
        <v>2314</v>
      </c>
      <c r="N20" s="585">
        <f t="shared" si="3"/>
        <v>6382</v>
      </c>
      <c r="O20" s="585">
        <f t="shared" si="4"/>
        <v>6886</v>
      </c>
      <c r="P20" s="585">
        <f t="shared" si="5"/>
        <v>13268</v>
      </c>
      <c r="Q20" s="585">
        <f t="shared" si="6"/>
        <v>21462</v>
      </c>
      <c r="R20" s="585">
        <f t="shared" si="7"/>
        <v>19094</v>
      </c>
      <c r="S20" s="585">
        <f t="shared" si="8"/>
        <v>40556</v>
      </c>
      <c r="T20" s="996" t="s">
        <v>438</v>
      </c>
      <c r="U20" s="996"/>
      <c r="AB20" s="351"/>
      <c r="AD20" s="351"/>
    </row>
    <row r="21" spans="1:34" s="592" customFormat="1" ht="20.25" customHeight="1" x14ac:dyDescent="0.2">
      <c r="A21" s="995" t="s">
        <v>22</v>
      </c>
      <c r="B21" s="995"/>
      <c r="C21" s="585">
        <v>162</v>
      </c>
      <c r="D21" s="585">
        <v>130</v>
      </c>
      <c r="E21" s="585">
        <v>127</v>
      </c>
      <c r="F21" s="585">
        <f t="shared" si="1"/>
        <v>419</v>
      </c>
      <c r="G21" s="585">
        <v>26070</v>
      </c>
      <c r="H21" s="585">
        <v>19347</v>
      </c>
      <c r="I21" s="585">
        <f t="shared" si="2"/>
        <v>45417</v>
      </c>
      <c r="J21" s="274">
        <v>6748</v>
      </c>
      <c r="K21" s="274">
        <v>7169</v>
      </c>
      <c r="L21" s="274">
        <v>2340</v>
      </c>
      <c r="M21" s="274">
        <v>2320</v>
      </c>
      <c r="N21" s="585">
        <f t="shared" si="3"/>
        <v>9088</v>
      </c>
      <c r="O21" s="585">
        <f t="shared" si="4"/>
        <v>9489</v>
      </c>
      <c r="P21" s="585">
        <f t="shared" si="5"/>
        <v>18577</v>
      </c>
      <c r="Q21" s="585">
        <f t="shared" si="6"/>
        <v>35158</v>
      </c>
      <c r="R21" s="585">
        <f t="shared" si="7"/>
        <v>28836</v>
      </c>
      <c r="S21" s="585">
        <f t="shared" si="8"/>
        <v>63994</v>
      </c>
      <c r="T21" s="996" t="s">
        <v>49</v>
      </c>
      <c r="U21" s="996"/>
      <c r="AB21" s="351"/>
      <c r="AD21" s="351"/>
    </row>
    <row r="22" spans="1:34" s="592" customFormat="1" ht="20.25" customHeight="1" x14ac:dyDescent="0.2">
      <c r="A22" s="995" t="s">
        <v>23</v>
      </c>
      <c r="B22" s="995"/>
      <c r="C22" s="585">
        <v>134</v>
      </c>
      <c r="D22" s="585">
        <v>117</v>
      </c>
      <c r="E22" s="585">
        <v>16</v>
      </c>
      <c r="F22" s="585">
        <f t="shared" si="1"/>
        <v>267</v>
      </c>
      <c r="G22" s="585">
        <v>14452</v>
      </c>
      <c r="H22" s="585">
        <v>13092</v>
      </c>
      <c r="I22" s="585">
        <f t="shared" si="2"/>
        <v>27544</v>
      </c>
      <c r="J22" s="274">
        <v>3640</v>
      </c>
      <c r="K22" s="274">
        <v>4794</v>
      </c>
      <c r="L22" s="274">
        <v>1300</v>
      </c>
      <c r="M22" s="274">
        <v>1522</v>
      </c>
      <c r="N22" s="585">
        <f t="shared" si="3"/>
        <v>4940</v>
      </c>
      <c r="O22" s="585">
        <f t="shared" si="4"/>
        <v>6316</v>
      </c>
      <c r="P22" s="585">
        <f t="shared" si="5"/>
        <v>11256</v>
      </c>
      <c r="Q22" s="585">
        <f t="shared" si="6"/>
        <v>19392</v>
      </c>
      <c r="R22" s="585">
        <f t="shared" si="7"/>
        <v>19408</v>
      </c>
      <c r="S22" s="585">
        <f t="shared" si="8"/>
        <v>38800</v>
      </c>
      <c r="T22" s="996" t="s">
        <v>24</v>
      </c>
      <c r="U22" s="996"/>
      <c r="AB22" s="351"/>
      <c r="AD22" s="351"/>
    </row>
    <row r="23" spans="1:34" s="592" customFormat="1" ht="20.25" customHeight="1" x14ac:dyDescent="0.2">
      <c r="A23" s="995" t="s">
        <v>25</v>
      </c>
      <c r="B23" s="995"/>
      <c r="C23" s="585">
        <v>182</v>
      </c>
      <c r="D23" s="585">
        <v>147</v>
      </c>
      <c r="E23" s="585">
        <v>39</v>
      </c>
      <c r="F23" s="585">
        <f t="shared" si="1"/>
        <v>368</v>
      </c>
      <c r="G23" s="585">
        <v>17968</v>
      </c>
      <c r="H23" s="585">
        <v>14924</v>
      </c>
      <c r="I23" s="585">
        <f t="shared" si="2"/>
        <v>32892</v>
      </c>
      <c r="J23" s="274">
        <v>5447</v>
      </c>
      <c r="K23" s="274">
        <v>6123</v>
      </c>
      <c r="L23" s="274">
        <v>1867</v>
      </c>
      <c r="M23" s="274">
        <v>2011</v>
      </c>
      <c r="N23" s="585">
        <f t="shared" si="3"/>
        <v>7314</v>
      </c>
      <c r="O23" s="585">
        <f t="shared" si="4"/>
        <v>8134</v>
      </c>
      <c r="P23" s="585">
        <f t="shared" si="5"/>
        <v>15448</v>
      </c>
      <c r="Q23" s="585">
        <f t="shared" si="6"/>
        <v>25282</v>
      </c>
      <c r="R23" s="585">
        <f t="shared" si="7"/>
        <v>23058</v>
      </c>
      <c r="S23" s="585">
        <f t="shared" si="8"/>
        <v>48340</v>
      </c>
      <c r="T23" s="996" t="s">
        <v>50</v>
      </c>
      <c r="U23" s="996"/>
      <c r="AB23" s="351"/>
      <c r="AD23" s="351"/>
    </row>
    <row r="24" spans="1:34" s="592" customFormat="1" ht="20.25" customHeight="1" x14ac:dyDescent="0.2">
      <c r="A24" s="995" t="s">
        <v>64</v>
      </c>
      <c r="B24" s="995"/>
      <c r="C24" s="585">
        <v>162</v>
      </c>
      <c r="D24" s="585">
        <v>130</v>
      </c>
      <c r="E24" s="585">
        <v>56</v>
      </c>
      <c r="F24" s="585">
        <f t="shared" si="1"/>
        <v>348</v>
      </c>
      <c r="G24" s="585">
        <v>18283</v>
      </c>
      <c r="H24" s="585">
        <v>13651</v>
      </c>
      <c r="I24" s="585">
        <f t="shared" si="2"/>
        <v>31934</v>
      </c>
      <c r="J24" s="274">
        <v>4717</v>
      </c>
      <c r="K24" s="274">
        <v>5662</v>
      </c>
      <c r="L24" s="274">
        <v>1568</v>
      </c>
      <c r="M24" s="274">
        <v>1432</v>
      </c>
      <c r="N24" s="585">
        <f t="shared" si="3"/>
        <v>6285</v>
      </c>
      <c r="O24" s="585">
        <f t="shared" si="4"/>
        <v>7094</v>
      </c>
      <c r="P24" s="585">
        <f t="shared" si="5"/>
        <v>13379</v>
      </c>
      <c r="Q24" s="585">
        <f t="shared" si="6"/>
        <v>24568</v>
      </c>
      <c r="R24" s="585">
        <f t="shared" si="7"/>
        <v>20745</v>
      </c>
      <c r="S24" s="585">
        <f t="shared" si="8"/>
        <v>45313</v>
      </c>
      <c r="T24" s="996" t="s">
        <v>51</v>
      </c>
      <c r="U24" s="996"/>
      <c r="AB24" s="351"/>
      <c r="AD24" s="351"/>
    </row>
    <row r="25" spans="1:34" s="592" customFormat="1" ht="20.25" customHeight="1" x14ac:dyDescent="0.2">
      <c r="A25" s="995" t="s">
        <v>27</v>
      </c>
      <c r="B25" s="995"/>
      <c r="C25" s="585">
        <v>74</v>
      </c>
      <c r="D25" s="585">
        <v>59</v>
      </c>
      <c r="E25" s="585">
        <v>34</v>
      </c>
      <c r="F25" s="585">
        <f t="shared" si="1"/>
        <v>167</v>
      </c>
      <c r="G25" s="585">
        <v>9070</v>
      </c>
      <c r="H25" s="585">
        <v>6962</v>
      </c>
      <c r="I25" s="585">
        <f t="shared" si="2"/>
        <v>16032</v>
      </c>
      <c r="J25" s="274">
        <v>1549</v>
      </c>
      <c r="K25" s="274">
        <v>1782</v>
      </c>
      <c r="L25" s="274">
        <v>1172</v>
      </c>
      <c r="M25" s="274">
        <v>1107</v>
      </c>
      <c r="N25" s="585">
        <f t="shared" si="3"/>
        <v>2721</v>
      </c>
      <c r="O25" s="585">
        <f t="shared" si="4"/>
        <v>2889</v>
      </c>
      <c r="P25" s="585">
        <f t="shared" si="5"/>
        <v>5610</v>
      </c>
      <c r="Q25" s="585">
        <f t="shared" si="6"/>
        <v>11791</v>
      </c>
      <c r="R25" s="585">
        <f t="shared" si="7"/>
        <v>9851</v>
      </c>
      <c r="S25" s="585">
        <f t="shared" si="8"/>
        <v>21642</v>
      </c>
      <c r="T25" s="996" t="s">
        <v>28</v>
      </c>
      <c r="U25" s="996"/>
      <c r="AB25" s="351"/>
      <c r="AD25" s="351"/>
    </row>
    <row r="26" spans="1:34" s="592" customFormat="1" ht="20.25" customHeight="1" x14ac:dyDescent="0.2">
      <c r="A26" s="995" t="s">
        <v>29</v>
      </c>
      <c r="B26" s="995"/>
      <c r="C26" s="585">
        <v>152</v>
      </c>
      <c r="D26" s="585">
        <v>117</v>
      </c>
      <c r="E26" s="585">
        <v>66</v>
      </c>
      <c r="F26" s="585">
        <f t="shared" si="1"/>
        <v>335</v>
      </c>
      <c r="G26" s="585">
        <v>15810</v>
      </c>
      <c r="H26" s="585">
        <v>11295</v>
      </c>
      <c r="I26" s="585">
        <f t="shared" si="2"/>
        <v>27105</v>
      </c>
      <c r="J26" s="274">
        <v>3852</v>
      </c>
      <c r="K26" s="274">
        <v>3533</v>
      </c>
      <c r="L26" s="274">
        <v>2237</v>
      </c>
      <c r="M26" s="274">
        <v>1742</v>
      </c>
      <c r="N26" s="585">
        <f t="shared" si="3"/>
        <v>6089</v>
      </c>
      <c r="O26" s="585">
        <f t="shared" si="4"/>
        <v>5275</v>
      </c>
      <c r="P26" s="585">
        <f t="shared" si="5"/>
        <v>11364</v>
      </c>
      <c r="Q26" s="585">
        <f t="shared" si="6"/>
        <v>21899</v>
      </c>
      <c r="R26" s="585">
        <f t="shared" si="7"/>
        <v>16570</v>
      </c>
      <c r="S26" s="585">
        <f t="shared" si="8"/>
        <v>38469</v>
      </c>
      <c r="T26" s="996" t="s">
        <v>30</v>
      </c>
      <c r="U26" s="996"/>
      <c r="AB26" s="351"/>
      <c r="AD26" s="351"/>
    </row>
    <row r="27" spans="1:34" s="592" customFormat="1" ht="20.25" customHeight="1" x14ac:dyDescent="0.2">
      <c r="A27" s="995" t="s">
        <v>31</v>
      </c>
      <c r="B27" s="995"/>
      <c r="C27" s="585">
        <v>284</v>
      </c>
      <c r="D27" s="585">
        <v>215</v>
      </c>
      <c r="E27" s="585">
        <v>193</v>
      </c>
      <c r="F27" s="585">
        <f t="shared" si="1"/>
        <v>692</v>
      </c>
      <c r="G27" s="585">
        <v>25627</v>
      </c>
      <c r="H27" s="585">
        <v>19825</v>
      </c>
      <c r="I27" s="585">
        <f t="shared" si="2"/>
        <v>45452</v>
      </c>
      <c r="J27" s="274">
        <v>8650</v>
      </c>
      <c r="K27" s="274">
        <v>8535</v>
      </c>
      <c r="L27" s="274">
        <v>1677</v>
      </c>
      <c r="M27" s="274">
        <v>1712</v>
      </c>
      <c r="N27" s="585">
        <f t="shared" si="3"/>
        <v>10327</v>
      </c>
      <c r="O27" s="585">
        <f t="shared" si="4"/>
        <v>10247</v>
      </c>
      <c r="P27" s="585">
        <f t="shared" si="5"/>
        <v>20574</v>
      </c>
      <c r="Q27" s="585">
        <f t="shared" si="6"/>
        <v>35954</v>
      </c>
      <c r="R27" s="585">
        <f t="shared" si="7"/>
        <v>30072</v>
      </c>
      <c r="S27" s="585">
        <f t="shared" si="8"/>
        <v>66026</v>
      </c>
      <c r="T27" s="996" t="s">
        <v>32</v>
      </c>
      <c r="U27" s="996"/>
      <c r="AB27" s="351"/>
      <c r="AD27" s="351"/>
    </row>
    <row r="28" spans="1:34" s="592" customFormat="1" ht="20.25" customHeight="1" x14ac:dyDescent="0.2">
      <c r="A28" s="995" t="s">
        <v>33</v>
      </c>
      <c r="B28" s="995"/>
      <c r="C28" s="585">
        <v>95</v>
      </c>
      <c r="D28" s="585">
        <v>66</v>
      </c>
      <c r="E28" s="585">
        <v>25</v>
      </c>
      <c r="F28" s="585">
        <f t="shared" si="1"/>
        <v>186</v>
      </c>
      <c r="G28" s="585">
        <v>15144</v>
      </c>
      <c r="H28" s="585">
        <v>9420</v>
      </c>
      <c r="I28" s="585">
        <f t="shared" si="2"/>
        <v>24564</v>
      </c>
      <c r="J28" s="274">
        <v>2982</v>
      </c>
      <c r="K28" s="274">
        <v>2554</v>
      </c>
      <c r="L28" s="274">
        <v>1731</v>
      </c>
      <c r="M28" s="274">
        <v>1408</v>
      </c>
      <c r="N28" s="585">
        <f t="shared" si="3"/>
        <v>4713</v>
      </c>
      <c r="O28" s="585">
        <f t="shared" si="4"/>
        <v>3962</v>
      </c>
      <c r="P28" s="585">
        <f t="shared" si="5"/>
        <v>8675</v>
      </c>
      <c r="Q28" s="585">
        <f t="shared" si="6"/>
        <v>19857</v>
      </c>
      <c r="R28" s="585">
        <f t="shared" si="7"/>
        <v>13382</v>
      </c>
      <c r="S28" s="585">
        <f t="shared" si="8"/>
        <v>33239</v>
      </c>
      <c r="T28" s="996" t="s">
        <v>34</v>
      </c>
      <c r="U28" s="996"/>
      <c r="AB28" s="351"/>
      <c r="AD28" s="351"/>
    </row>
    <row r="29" spans="1:34" s="592" customFormat="1" ht="20.25" customHeight="1" thickBot="1" x14ac:dyDescent="0.25">
      <c r="A29" s="995" t="s">
        <v>35</v>
      </c>
      <c r="B29" s="995"/>
      <c r="C29" s="36">
        <v>419</v>
      </c>
      <c r="D29" s="36">
        <v>306</v>
      </c>
      <c r="E29" s="36">
        <v>53</v>
      </c>
      <c r="F29" s="36">
        <f t="shared" si="1"/>
        <v>778</v>
      </c>
      <c r="G29" s="36">
        <v>37862</v>
      </c>
      <c r="H29" s="36">
        <v>31584</v>
      </c>
      <c r="I29" s="36">
        <f t="shared" si="2"/>
        <v>69446</v>
      </c>
      <c r="J29" s="275">
        <v>8367</v>
      </c>
      <c r="K29" s="275">
        <v>8197</v>
      </c>
      <c r="L29" s="275">
        <v>2772</v>
      </c>
      <c r="M29" s="275">
        <v>4237</v>
      </c>
      <c r="N29" s="36">
        <f t="shared" si="3"/>
        <v>11139</v>
      </c>
      <c r="O29" s="36">
        <f t="shared" si="4"/>
        <v>12434</v>
      </c>
      <c r="P29" s="36">
        <f t="shared" si="5"/>
        <v>23573</v>
      </c>
      <c r="Q29" s="36">
        <f t="shared" si="6"/>
        <v>49001</v>
      </c>
      <c r="R29" s="36">
        <f t="shared" si="7"/>
        <v>44018</v>
      </c>
      <c r="S29" s="36">
        <f t="shared" si="8"/>
        <v>93019</v>
      </c>
      <c r="T29" s="1041" t="s">
        <v>52</v>
      </c>
      <c r="U29" s="1041"/>
      <c r="AB29" s="351"/>
      <c r="AC29" s="351"/>
      <c r="AD29" s="351"/>
      <c r="AE29" s="351"/>
      <c r="AF29" s="351"/>
      <c r="AG29" s="351"/>
      <c r="AH29" s="351"/>
    </row>
    <row r="30" spans="1:34" s="592" customFormat="1" ht="20.25" customHeight="1" thickBot="1" x14ac:dyDescent="0.25">
      <c r="A30" s="1062" t="s">
        <v>8</v>
      </c>
      <c r="B30" s="1062"/>
      <c r="C30" s="15">
        <f>SUM(C10:C29)</f>
        <v>3447</v>
      </c>
      <c r="D30" s="15">
        <f t="shared" ref="D30:S30" si="9">SUM(D10:D29)</f>
        <v>2719</v>
      </c>
      <c r="E30" s="15">
        <f t="shared" si="9"/>
        <v>1319</v>
      </c>
      <c r="F30" s="15">
        <f t="shared" si="9"/>
        <v>7485</v>
      </c>
      <c r="G30" s="15">
        <f t="shared" si="9"/>
        <v>378113</v>
      </c>
      <c r="H30" s="15">
        <f t="shared" si="9"/>
        <v>301453</v>
      </c>
      <c r="I30" s="15">
        <f t="shared" si="9"/>
        <v>679566</v>
      </c>
      <c r="J30" s="271">
        <f t="shared" si="9"/>
        <v>91068</v>
      </c>
      <c r="K30" s="271">
        <f t="shared" si="9"/>
        <v>98805</v>
      </c>
      <c r="L30" s="271">
        <f t="shared" si="9"/>
        <v>44677</v>
      </c>
      <c r="M30" s="271">
        <f t="shared" si="9"/>
        <v>45905</v>
      </c>
      <c r="N30" s="15">
        <f t="shared" si="9"/>
        <v>135745</v>
      </c>
      <c r="O30" s="15">
        <f t="shared" si="9"/>
        <v>144710</v>
      </c>
      <c r="P30" s="15">
        <f t="shared" si="9"/>
        <v>280455</v>
      </c>
      <c r="Q30" s="15">
        <f t="shared" si="9"/>
        <v>513858</v>
      </c>
      <c r="R30" s="15">
        <f t="shared" si="9"/>
        <v>446163</v>
      </c>
      <c r="S30" s="15">
        <f t="shared" si="9"/>
        <v>960021</v>
      </c>
      <c r="T30" s="1037" t="s">
        <v>381</v>
      </c>
      <c r="U30" s="1037"/>
      <c r="AB30" s="351"/>
    </row>
    <row r="31" spans="1:34" s="592" customFormat="1" ht="16.5" thickTop="1" x14ac:dyDescent="0.2">
      <c r="I31" s="9"/>
      <c r="N31" s="17"/>
      <c r="O31" s="17"/>
      <c r="P31" s="17"/>
    </row>
    <row r="32" spans="1:34" ht="34.5" customHeight="1" x14ac:dyDescent="0.3">
      <c r="A32" s="1049" t="s">
        <v>940</v>
      </c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</row>
    <row r="33" spans="1:21" ht="39" customHeight="1" x14ac:dyDescent="0.3">
      <c r="A33" s="1049" t="s">
        <v>943</v>
      </c>
      <c r="B33" s="1049"/>
      <c r="C33" s="1049"/>
      <c r="D33" s="1049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</row>
    <row r="34" spans="1:21" ht="21" thickBot="1" x14ac:dyDescent="0.35">
      <c r="A34" s="1066" t="s">
        <v>1050</v>
      </c>
      <c r="B34" s="1066"/>
      <c r="C34" s="1066"/>
      <c r="D34" s="1066"/>
      <c r="E34" s="1066"/>
      <c r="F34" s="1066"/>
      <c r="G34" s="1066"/>
      <c r="H34" s="1066"/>
      <c r="I34" s="1066"/>
      <c r="J34" s="1066"/>
      <c r="K34" s="1066"/>
      <c r="L34" s="1066"/>
      <c r="M34" s="1066"/>
      <c r="N34" s="1066"/>
      <c r="O34" s="1066"/>
      <c r="P34" s="1066"/>
      <c r="Q34" s="1066"/>
      <c r="R34" s="1066"/>
      <c r="S34" s="1066"/>
      <c r="T34" s="1051" t="s">
        <v>1049</v>
      </c>
      <c r="U34" s="1051"/>
    </row>
    <row r="35" spans="1:21" ht="21" thickTop="1" x14ac:dyDescent="0.3">
      <c r="A35" s="1067" t="s">
        <v>0</v>
      </c>
      <c r="B35" s="1067"/>
      <c r="C35" s="1052" t="s">
        <v>53</v>
      </c>
      <c r="D35" s="1052"/>
      <c r="E35" s="1052"/>
      <c r="F35" s="1052"/>
      <c r="G35" s="987" t="s">
        <v>36</v>
      </c>
      <c r="H35" s="987"/>
      <c r="I35" s="987"/>
      <c r="J35" s="987"/>
      <c r="K35" s="987"/>
      <c r="L35" s="987"/>
      <c r="M35" s="987"/>
      <c r="N35" s="987"/>
      <c r="O35" s="987"/>
      <c r="P35" s="987"/>
      <c r="Q35" s="987"/>
      <c r="R35" s="987"/>
      <c r="S35" s="987"/>
      <c r="T35" s="1058" t="s">
        <v>439</v>
      </c>
      <c r="U35" s="1058"/>
    </row>
    <row r="36" spans="1:21" x14ac:dyDescent="0.3">
      <c r="A36" s="1068"/>
      <c r="B36" s="1068"/>
      <c r="C36" s="1070"/>
      <c r="D36" s="1070"/>
      <c r="E36" s="1070"/>
      <c r="F36" s="1070"/>
      <c r="G36" s="988" t="s">
        <v>54</v>
      </c>
      <c r="H36" s="988"/>
      <c r="I36" s="988"/>
      <c r="J36" s="988"/>
      <c r="K36" s="988"/>
      <c r="L36" s="988"/>
      <c r="M36" s="988"/>
      <c r="N36" s="988"/>
      <c r="O36" s="988"/>
      <c r="P36" s="988"/>
      <c r="Q36" s="988"/>
      <c r="R36" s="988"/>
      <c r="S36" s="988"/>
      <c r="T36" s="1059"/>
      <c r="U36" s="1059"/>
    </row>
    <row r="37" spans="1:21" x14ac:dyDescent="0.3">
      <c r="A37" s="1068"/>
      <c r="B37" s="1068"/>
      <c r="C37" s="988" t="s">
        <v>55</v>
      </c>
      <c r="D37" s="988"/>
      <c r="E37" s="988"/>
      <c r="F37" s="988"/>
      <c r="G37" s="988" t="s">
        <v>56</v>
      </c>
      <c r="H37" s="988"/>
      <c r="I37" s="988"/>
      <c r="J37" s="988" t="s">
        <v>57</v>
      </c>
      <c r="K37" s="988"/>
      <c r="L37" s="988" t="s">
        <v>58</v>
      </c>
      <c r="M37" s="988"/>
      <c r="N37" s="988" t="s">
        <v>59</v>
      </c>
      <c r="O37" s="988"/>
      <c r="P37" s="988"/>
      <c r="Q37" s="988" t="s">
        <v>8</v>
      </c>
      <c r="R37" s="988"/>
      <c r="S37" s="988"/>
      <c r="T37" s="1059"/>
      <c r="U37" s="1059"/>
    </row>
    <row r="38" spans="1:21" ht="29.25" customHeight="1" x14ac:dyDescent="0.3">
      <c r="A38" s="1068"/>
      <c r="B38" s="1068"/>
      <c r="C38" s="988"/>
      <c r="D38" s="988"/>
      <c r="E38" s="988"/>
      <c r="F38" s="988"/>
      <c r="G38" s="988" t="s">
        <v>60</v>
      </c>
      <c r="H38" s="988"/>
      <c r="I38" s="988"/>
      <c r="J38" s="988" t="s">
        <v>141</v>
      </c>
      <c r="K38" s="988"/>
      <c r="L38" s="988" t="s">
        <v>874</v>
      </c>
      <c r="M38" s="988"/>
      <c r="N38" s="988" t="s">
        <v>143</v>
      </c>
      <c r="O38" s="988"/>
      <c r="P38" s="988"/>
      <c r="Q38" s="988" t="s">
        <v>12</v>
      </c>
      <c r="R38" s="988"/>
      <c r="S38" s="988"/>
      <c r="T38" s="1059"/>
      <c r="U38" s="1059"/>
    </row>
    <row r="39" spans="1:21" x14ac:dyDescent="0.3">
      <c r="A39" s="1068"/>
      <c r="B39" s="1068"/>
      <c r="C39" s="958" t="s">
        <v>5</v>
      </c>
      <c r="D39" s="959" t="s">
        <v>42</v>
      </c>
      <c r="E39" s="958" t="s">
        <v>7</v>
      </c>
      <c r="F39" s="958" t="s">
        <v>8</v>
      </c>
      <c r="G39" s="958" t="s">
        <v>5</v>
      </c>
      <c r="H39" s="959" t="s">
        <v>42</v>
      </c>
      <c r="I39" s="958" t="s">
        <v>8</v>
      </c>
      <c r="J39" s="958" t="s">
        <v>5</v>
      </c>
      <c r="K39" s="959" t="s">
        <v>42</v>
      </c>
      <c r="L39" s="958" t="s">
        <v>5</v>
      </c>
      <c r="M39" s="958" t="s">
        <v>6</v>
      </c>
      <c r="N39" s="958" t="s">
        <v>5</v>
      </c>
      <c r="O39" s="959" t="s">
        <v>42</v>
      </c>
      <c r="P39" s="958" t="s">
        <v>8</v>
      </c>
      <c r="Q39" s="958" t="s">
        <v>5</v>
      </c>
      <c r="R39" s="959" t="s">
        <v>42</v>
      </c>
      <c r="S39" s="958" t="s">
        <v>8</v>
      </c>
      <c r="T39" s="1059"/>
      <c r="U39" s="1059"/>
    </row>
    <row r="40" spans="1:21" ht="53.25" customHeight="1" thickBot="1" x14ac:dyDescent="0.35">
      <c r="A40" s="1069"/>
      <c r="B40" s="1069"/>
      <c r="C40" s="622" t="s">
        <v>9</v>
      </c>
      <c r="D40" s="622" t="s">
        <v>10</v>
      </c>
      <c r="E40" s="622" t="s">
        <v>11</v>
      </c>
      <c r="F40" s="622" t="s">
        <v>12</v>
      </c>
      <c r="G40" s="969" t="s">
        <v>9</v>
      </c>
      <c r="H40" s="969" t="s">
        <v>10</v>
      </c>
      <c r="I40" s="969" t="s">
        <v>12</v>
      </c>
      <c r="J40" s="969" t="s">
        <v>9</v>
      </c>
      <c r="K40" s="969" t="s">
        <v>10</v>
      </c>
      <c r="L40" s="969" t="s">
        <v>9</v>
      </c>
      <c r="M40" s="969" t="s">
        <v>10</v>
      </c>
      <c r="N40" s="969" t="s">
        <v>9</v>
      </c>
      <c r="O40" s="969" t="s">
        <v>10</v>
      </c>
      <c r="P40" s="969" t="s">
        <v>12</v>
      </c>
      <c r="Q40" s="969" t="s">
        <v>9</v>
      </c>
      <c r="R40" s="969" t="s">
        <v>10</v>
      </c>
      <c r="S40" s="969" t="s">
        <v>12</v>
      </c>
      <c r="T40" s="1071"/>
      <c r="U40" s="1071"/>
    </row>
    <row r="41" spans="1:21" x14ac:dyDescent="0.3">
      <c r="A41" s="1064" t="s">
        <v>508</v>
      </c>
      <c r="B41" s="1064"/>
      <c r="C41" s="272">
        <v>157</v>
      </c>
      <c r="D41" s="272">
        <v>118</v>
      </c>
      <c r="E41" s="272">
        <v>17</v>
      </c>
      <c r="F41" s="272">
        <f>SUM(C41:E41)</f>
        <v>292</v>
      </c>
      <c r="G41" s="272">
        <v>27190</v>
      </c>
      <c r="H41" s="272">
        <v>21648</v>
      </c>
      <c r="I41" s="272">
        <f>SUM(G41:H41)</f>
        <v>48838</v>
      </c>
      <c r="J41" s="273">
        <v>6059</v>
      </c>
      <c r="K41" s="273">
        <v>6628</v>
      </c>
      <c r="L41" s="273">
        <v>1845</v>
      </c>
      <c r="M41" s="273">
        <v>1838</v>
      </c>
      <c r="N41" s="730">
        <f>SUM(J41,L41)</f>
        <v>7904</v>
      </c>
      <c r="O41" s="730">
        <f>SUM(K41,M41)</f>
        <v>8466</v>
      </c>
      <c r="P41" s="272">
        <f>SUM(N41:O41)</f>
        <v>16370</v>
      </c>
      <c r="Q41" s="272">
        <f>SUM(G41,N41)</f>
        <v>35094</v>
      </c>
      <c r="R41" s="272">
        <f t="shared" ref="R41:R60" si="10">SUM(H41,O41)</f>
        <v>30114</v>
      </c>
      <c r="S41" s="272">
        <f t="shared" ref="S41:S60" si="11">SUM(I41,P41)</f>
        <v>65208</v>
      </c>
      <c r="T41" s="991" t="s">
        <v>743</v>
      </c>
      <c r="U41" s="991"/>
    </row>
    <row r="42" spans="1:21" x14ac:dyDescent="0.3">
      <c r="A42" s="1063" t="s">
        <v>14</v>
      </c>
      <c r="B42" s="1063"/>
      <c r="C42" s="650">
        <v>121</v>
      </c>
      <c r="D42" s="650">
        <v>91</v>
      </c>
      <c r="E42" s="650">
        <v>11</v>
      </c>
      <c r="F42" s="650">
        <f t="shared" ref="F42:F60" si="12">SUM(C42:E42)</f>
        <v>223</v>
      </c>
      <c r="G42" s="650">
        <v>9220</v>
      </c>
      <c r="H42" s="650">
        <v>7682</v>
      </c>
      <c r="I42" s="650">
        <f t="shared" ref="I42:I60" si="13">SUM(G42:H42)</f>
        <v>16902</v>
      </c>
      <c r="J42" s="274">
        <v>2867</v>
      </c>
      <c r="K42" s="274">
        <v>3315</v>
      </c>
      <c r="L42" s="274">
        <v>2123</v>
      </c>
      <c r="M42" s="274">
        <v>2161</v>
      </c>
      <c r="N42" s="732">
        <f t="shared" ref="N42:N60" si="14">SUM(J42,L42)</f>
        <v>4990</v>
      </c>
      <c r="O42" s="732">
        <f t="shared" ref="O42:O60" si="15">SUM(K42,M42)</f>
        <v>5476</v>
      </c>
      <c r="P42" s="650">
        <f t="shared" ref="P42:P60" si="16">SUM(N42:O42)</f>
        <v>10466</v>
      </c>
      <c r="Q42" s="650">
        <f t="shared" ref="Q42:Q60" si="17">SUM(G42,N42)</f>
        <v>14210</v>
      </c>
      <c r="R42" s="650">
        <f t="shared" si="10"/>
        <v>13158</v>
      </c>
      <c r="S42" s="650">
        <f t="shared" si="11"/>
        <v>27368</v>
      </c>
      <c r="T42" s="994" t="s">
        <v>15</v>
      </c>
      <c r="U42" s="994"/>
    </row>
    <row r="43" spans="1:21" x14ac:dyDescent="0.3">
      <c r="A43" s="1065" t="s">
        <v>16</v>
      </c>
      <c r="B43" s="1065"/>
      <c r="C43" s="650">
        <v>136</v>
      </c>
      <c r="D43" s="650">
        <v>120</v>
      </c>
      <c r="E43" s="650">
        <v>21</v>
      </c>
      <c r="F43" s="650">
        <f t="shared" si="12"/>
        <v>277</v>
      </c>
      <c r="G43" s="650">
        <v>11639</v>
      </c>
      <c r="H43" s="650">
        <v>10344</v>
      </c>
      <c r="I43" s="650">
        <f t="shared" si="13"/>
        <v>21983</v>
      </c>
      <c r="J43" s="274">
        <v>3096</v>
      </c>
      <c r="K43" s="274">
        <v>3768</v>
      </c>
      <c r="L43" s="274">
        <v>774</v>
      </c>
      <c r="M43" s="274">
        <v>1434</v>
      </c>
      <c r="N43" s="732">
        <f t="shared" si="14"/>
        <v>3870</v>
      </c>
      <c r="O43" s="732">
        <f t="shared" si="15"/>
        <v>5202</v>
      </c>
      <c r="P43" s="650">
        <f t="shared" si="16"/>
        <v>9072</v>
      </c>
      <c r="Q43" s="650">
        <f t="shared" si="17"/>
        <v>15509</v>
      </c>
      <c r="R43" s="650">
        <f t="shared" si="10"/>
        <v>15546</v>
      </c>
      <c r="S43" s="650">
        <f t="shared" si="11"/>
        <v>31055</v>
      </c>
      <c r="T43" s="996" t="s">
        <v>17</v>
      </c>
      <c r="U43" s="996"/>
    </row>
    <row r="44" spans="1:21" x14ac:dyDescent="0.3">
      <c r="A44" s="1065" t="s">
        <v>18</v>
      </c>
      <c r="B44" s="1065"/>
      <c r="C44" s="650">
        <v>141</v>
      </c>
      <c r="D44" s="650">
        <v>108</v>
      </c>
      <c r="E44" s="650">
        <v>9</v>
      </c>
      <c r="F44" s="650">
        <f t="shared" si="12"/>
        <v>258</v>
      </c>
      <c r="G44" s="650">
        <v>9092</v>
      </c>
      <c r="H44" s="650">
        <v>8868</v>
      </c>
      <c r="I44" s="650">
        <f t="shared" si="13"/>
        <v>17960</v>
      </c>
      <c r="J44" s="274">
        <v>3393</v>
      </c>
      <c r="K44" s="274">
        <v>3806</v>
      </c>
      <c r="L44" s="274">
        <v>1696</v>
      </c>
      <c r="M44" s="274">
        <v>1735</v>
      </c>
      <c r="N44" s="732">
        <f t="shared" si="14"/>
        <v>5089</v>
      </c>
      <c r="O44" s="732">
        <f t="shared" si="15"/>
        <v>5541</v>
      </c>
      <c r="P44" s="650">
        <f t="shared" si="16"/>
        <v>10630</v>
      </c>
      <c r="Q44" s="650">
        <f t="shared" si="17"/>
        <v>14181</v>
      </c>
      <c r="R44" s="650">
        <f t="shared" si="10"/>
        <v>14409</v>
      </c>
      <c r="S44" s="650">
        <f t="shared" si="11"/>
        <v>28590</v>
      </c>
      <c r="T44" s="996" t="s">
        <v>19</v>
      </c>
      <c r="U44" s="996"/>
    </row>
    <row r="45" spans="1:21" x14ac:dyDescent="0.3">
      <c r="A45" s="997" t="s">
        <v>20</v>
      </c>
      <c r="B45" s="654" t="s">
        <v>399</v>
      </c>
      <c r="C45" s="650">
        <v>117</v>
      </c>
      <c r="D45" s="650">
        <v>108</v>
      </c>
      <c r="E45" s="650">
        <v>0</v>
      </c>
      <c r="F45" s="650">
        <f t="shared" si="12"/>
        <v>225</v>
      </c>
      <c r="G45" s="650">
        <v>13982</v>
      </c>
      <c r="H45" s="650">
        <v>13099</v>
      </c>
      <c r="I45" s="650">
        <f t="shared" si="13"/>
        <v>27081</v>
      </c>
      <c r="J45" s="274">
        <v>3438</v>
      </c>
      <c r="K45" s="274">
        <v>4070</v>
      </c>
      <c r="L45" s="274">
        <v>2269</v>
      </c>
      <c r="M45" s="274">
        <v>2654</v>
      </c>
      <c r="N45" s="732">
        <f t="shared" si="14"/>
        <v>5707</v>
      </c>
      <c r="O45" s="732">
        <f t="shared" si="15"/>
        <v>6724</v>
      </c>
      <c r="P45" s="650">
        <f t="shared" si="16"/>
        <v>12431</v>
      </c>
      <c r="Q45" s="650">
        <f t="shared" si="17"/>
        <v>19689</v>
      </c>
      <c r="R45" s="650">
        <f t="shared" si="10"/>
        <v>19823</v>
      </c>
      <c r="S45" s="650">
        <f t="shared" si="11"/>
        <v>39512</v>
      </c>
      <c r="T45" s="651" t="s">
        <v>43</v>
      </c>
      <c r="U45" s="1000" t="s">
        <v>380</v>
      </c>
    </row>
    <row r="46" spans="1:21" x14ac:dyDescent="0.3">
      <c r="A46" s="998"/>
      <c r="B46" s="654" t="s">
        <v>400</v>
      </c>
      <c r="C46" s="650">
        <v>175</v>
      </c>
      <c r="D46" s="650">
        <v>131</v>
      </c>
      <c r="E46" s="650">
        <v>0</v>
      </c>
      <c r="F46" s="650">
        <f t="shared" si="12"/>
        <v>306</v>
      </c>
      <c r="G46" s="650">
        <v>23634</v>
      </c>
      <c r="H46" s="650">
        <v>20682</v>
      </c>
      <c r="I46" s="650">
        <f t="shared" si="13"/>
        <v>44316</v>
      </c>
      <c r="J46" s="274">
        <v>4480</v>
      </c>
      <c r="K46" s="274">
        <v>5384</v>
      </c>
      <c r="L46" s="274">
        <v>3267</v>
      </c>
      <c r="M46" s="274">
        <v>3675</v>
      </c>
      <c r="N46" s="732">
        <f t="shared" si="14"/>
        <v>7747</v>
      </c>
      <c r="O46" s="732">
        <f t="shared" si="15"/>
        <v>9059</v>
      </c>
      <c r="P46" s="650">
        <f t="shared" si="16"/>
        <v>16806</v>
      </c>
      <c r="Q46" s="650">
        <f t="shared" si="17"/>
        <v>31381</v>
      </c>
      <c r="R46" s="650">
        <f t="shared" si="10"/>
        <v>29741</v>
      </c>
      <c r="S46" s="650">
        <f t="shared" si="11"/>
        <v>61122</v>
      </c>
      <c r="T46" s="651" t="s">
        <v>44</v>
      </c>
      <c r="U46" s="1001"/>
    </row>
    <row r="47" spans="1:21" x14ac:dyDescent="0.3">
      <c r="A47" s="998"/>
      <c r="B47" s="654" t="s">
        <v>401</v>
      </c>
      <c r="C47" s="650">
        <v>76</v>
      </c>
      <c r="D47" s="650">
        <v>57</v>
      </c>
      <c r="E47" s="650">
        <v>0</v>
      </c>
      <c r="F47" s="650">
        <f t="shared" si="12"/>
        <v>133</v>
      </c>
      <c r="G47" s="650">
        <v>11645</v>
      </c>
      <c r="H47" s="650">
        <v>9540</v>
      </c>
      <c r="I47" s="650">
        <f t="shared" si="13"/>
        <v>21185</v>
      </c>
      <c r="J47" s="274">
        <v>2310</v>
      </c>
      <c r="K47" s="274">
        <v>2256</v>
      </c>
      <c r="L47" s="274">
        <v>1827</v>
      </c>
      <c r="M47" s="274">
        <v>1531</v>
      </c>
      <c r="N47" s="732">
        <f t="shared" si="14"/>
        <v>4137</v>
      </c>
      <c r="O47" s="732">
        <f t="shared" si="15"/>
        <v>3787</v>
      </c>
      <c r="P47" s="650">
        <f t="shared" si="16"/>
        <v>7924</v>
      </c>
      <c r="Q47" s="650">
        <f t="shared" si="17"/>
        <v>15782</v>
      </c>
      <c r="R47" s="650">
        <f t="shared" si="10"/>
        <v>13327</v>
      </c>
      <c r="S47" s="650">
        <f t="shared" si="11"/>
        <v>29109</v>
      </c>
      <c r="T47" s="651" t="s">
        <v>45</v>
      </c>
      <c r="U47" s="1001"/>
    </row>
    <row r="48" spans="1:21" x14ac:dyDescent="0.3">
      <c r="A48" s="998"/>
      <c r="B48" s="654" t="s">
        <v>382</v>
      </c>
      <c r="C48" s="650">
        <v>111</v>
      </c>
      <c r="D48" s="650">
        <v>91</v>
      </c>
      <c r="E48" s="650">
        <v>4</v>
      </c>
      <c r="F48" s="650">
        <f t="shared" si="12"/>
        <v>206</v>
      </c>
      <c r="G48" s="650">
        <v>9931</v>
      </c>
      <c r="H48" s="650">
        <v>7907</v>
      </c>
      <c r="I48" s="650">
        <f t="shared" si="13"/>
        <v>17838</v>
      </c>
      <c r="J48" s="274">
        <v>2886</v>
      </c>
      <c r="K48" s="274">
        <v>2956</v>
      </c>
      <c r="L48" s="274">
        <v>1012</v>
      </c>
      <c r="M48" s="274">
        <v>1273</v>
      </c>
      <c r="N48" s="732">
        <f t="shared" si="14"/>
        <v>3898</v>
      </c>
      <c r="O48" s="732">
        <f t="shared" si="15"/>
        <v>4229</v>
      </c>
      <c r="P48" s="650">
        <f t="shared" si="16"/>
        <v>8127</v>
      </c>
      <c r="Q48" s="650">
        <f t="shared" si="17"/>
        <v>13829</v>
      </c>
      <c r="R48" s="650">
        <f t="shared" si="10"/>
        <v>12136</v>
      </c>
      <c r="S48" s="650">
        <f t="shared" si="11"/>
        <v>25965</v>
      </c>
      <c r="T48" s="651" t="s">
        <v>46</v>
      </c>
      <c r="U48" s="1001"/>
    </row>
    <row r="49" spans="1:21" x14ac:dyDescent="0.3">
      <c r="A49" s="998"/>
      <c r="B49" s="654" t="s">
        <v>383</v>
      </c>
      <c r="C49" s="650">
        <v>133</v>
      </c>
      <c r="D49" s="650">
        <v>132</v>
      </c>
      <c r="E49" s="650">
        <v>3</v>
      </c>
      <c r="F49" s="650">
        <f t="shared" si="12"/>
        <v>268</v>
      </c>
      <c r="G49" s="650">
        <v>13637</v>
      </c>
      <c r="H49" s="650">
        <v>13760</v>
      </c>
      <c r="I49" s="650">
        <f t="shared" si="13"/>
        <v>27397</v>
      </c>
      <c r="J49" s="274">
        <v>3263</v>
      </c>
      <c r="K49" s="274">
        <v>4357</v>
      </c>
      <c r="L49" s="274">
        <v>1961</v>
      </c>
      <c r="M49" s="274">
        <v>2770</v>
      </c>
      <c r="N49" s="732">
        <f t="shared" si="14"/>
        <v>5224</v>
      </c>
      <c r="O49" s="732">
        <f t="shared" si="15"/>
        <v>7127</v>
      </c>
      <c r="P49" s="650">
        <f t="shared" si="16"/>
        <v>12351</v>
      </c>
      <c r="Q49" s="650">
        <f t="shared" si="17"/>
        <v>18861</v>
      </c>
      <c r="R49" s="650">
        <f t="shared" si="10"/>
        <v>20887</v>
      </c>
      <c r="S49" s="650">
        <f t="shared" si="11"/>
        <v>39748</v>
      </c>
      <c r="T49" s="651" t="s">
        <v>47</v>
      </c>
      <c r="U49" s="1001"/>
    </row>
    <row r="50" spans="1:21" x14ac:dyDescent="0.3">
      <c r="A50" s="999"/>
      <c r="B50" s="654" t="s">
        <v>384</v>
      </c>
      <c r="C50" s="650">
        <v>81</v>
      </c>
      <c r="D50" s="650">
        <v>69</v>
      </c>
      <c r="E50" s="650">
        <v>1</v>
      </c>
      <c r="F50" s="650">
        <f t="shared" si="12"/>
        <v>151</v>
      </c>
      <c r="G50" s="650">
        <v>9861</v>
      </c>
      <c r="H50" s="650">
        <v>8539</v>
      </c>
      <c r="I50" s="650">
        <f t="shared" si="13"/>
        <v>18400</v>
      </c>
      <c r="J50" s="274">
        <v>1899</v>
      </c>
      <c r="K50" s="274">
        <v>2661</v>
      </c>
      <c r="L50" s="274">
        <v>1261</v>
      </c>
      <c r="M50" s="274">
        <v>1485</v>
      </c>
      <c r="N50" s="732">
        <f t="shared" si="14"/>
        <v>3160</v>
      </c>
      <c r="O50" s="732">
        <f t="shared" si="15"/>
        <v>4146</v>
      </c>
      <c r="P50" s="650">
        <f t="shared" si="16"/>
        <v>7306</v>
      </c>
      <c r="Q50" s="650">
        <f t="shared" si="17"/>
        <v>13021</v>
      </c>
      <c r="R50" s="650">
        <f t="shared" si="10"/>
        <v>12685</v>
      </c>
      <c r="S50" s="650">
        <f t="shared" si="11"/>
        <v>25706</v>
      </c>
      <c r="T50" s="651" t="s">
        <v>48</v>
      </c>
      <c r="U50" s="1002"/>
    </row>
    <row r="51" spans="1:21" x14ac:dyDescent="0.3">
      <c r="A51" s="995" t="s">
        <v>397</v>
      </c>
      <c r="B51" s="995"/>
      <c r="C51" s="650">
        <v>141</v>
      </c>
      <c r="D51" s="650">
        <v>104</v>
      </c>
      <c r="E51" s="650">
        <v>5</v>
      </c>
      <c r="F51" s="650">
        <f t="shared" si="12"/>
        <v>250</v>
      </c>
      <c r="G51" s="650">
        <v>7776</v>
      </c>
      <c r="H51" s="650">
        <v>7012</v>
      </c>
      <c r="I51" s="650">
        <f t="shared" si="13"/>
        <v>14788</v>
      </c>
      <c r="J51" s="274">
        <v>2872</v>
      </c>
      <c r="K51" s="274">
        <v>3251</v>
      </c>
      <c r="L51" s="274">
        <v>1316</v>
      </c>
      <c r="M51" s="274">
        <v>1389</v>
      </c>
      <c r="N51" s="732">
        <f t="shared" si="14"/>
        <v>4188</v>
      </c>
      <c r="O51" s="732">
        <f t="shared" si="15"/>
        <v>4640</v>
      </c>
      <c r="P51" s="650">
        <f t="shared" si="16"/>
        <v>8828</v>
      </c>
      <c r="Q51" s="650">
        <f t="shared" si="17"/>
        <v>11964</v>
      </c>
      <c r="R51" s="650">
        <f t="shared" si="10"/>
        <v>11652</v>
      </c>
      <c r="S51" s="650">
        <f t="shared" si="11"/>
        <v>23616</v>
      </c>
      <c r="T51" s="996" t="s">
        <v>438</v>
      </c>
      <c r="U51" s="996"/>
    </row>
    <row r="52" spans="1:21" x14ac:dyDescent="0.3">
      <c r="A52" s="995" t="s">
        <v>22</v>
      </c>
      <c r="B52" s="995"/>
      <c r="C52" s="650">
        <v>136</v>
      </c>
      <c r="D52" s="650">
        <v>107</v>
      </c>
      <c r="E52" s="650">
        <v>2</v>
      </c>
      <c r="F52" s="650">
        <f t="shared" si="12"/>
        <v>245</v>
      </c>
      <c r="G52" s="650">
        <v>15506</v>
      </c>
      <c r="H52" s="650">
        <v>13275</v>
      </c>
      <c r="I52" s="650">
        <f t="shared" si="13"/>
        <v>28781</v>
      </c>
      <c r="J52" s="274">
        <v>4797</v>
      </c>
      <c r="K52" s="274">
        <v>5628</v>
      </c>
      <c r="L52" s="274">
        <v>1642</v>
      </c>
      <c r="M52" s="274">
        <v>1791</v>
      </c>
      <c r="N52" s="732">
        <f t="shared" si="14"/>
        <v>6439</v>
      </c>
      <c r="O52" s="732">
        <f t="shared" si="15"/>
        <v>7419</v>
      </c>
      <c r="P52" s="650">
        <f t="shared" si="16"/>
        <v>13858</v>
      </c>
      <c r="Q52" s="650">
        <f t="shared" si="17"/>
        <v>21945</v>
      </c>
      <c r="R52" s="650">
        <f t="shared" si="10"/>
        <v>20694</v>
      </c>
      <c r="S52" s="650">
        <f t="shared" si="11"/>
        <v>42639</v>
      </c>
      <c r="T52" s="996" t="s">
        <v>49</v>
      </c>
      <c r="U52" s="996"/>
    </row>
    <row r="53" spans="1:21" x14ac:dyDescent="0.3">
      <c r="A53" s="995" t="s">
        <v>23</v>
      </c>
      <c r="B53" s="995"/>
      <c r="C53" s="650">
        <v>102</v>
      </c>
      <c r="D53" s="650">
        <v>91</v>
      </c>
      <c r="E53" s="650">
        <v>2</v>
      </c>
      <c r="F53" s="650">
        <f t="shared" si="12"/>
        <v>195</v>
      </c>
      <c r="G53" s="650">
        <v>10551</v>
      </c>
      <c r="H53" s="650">
        <v>9740</v>
      </c>
      <c r="I53" s="650">
        <f t="shared" si="13"/>
        <v>20291</v>
      </c>
      <c r="J53" s="274">
        <v>2976</v>
      </c>
      <c r="K53" s="274">
        <v>4017</v>
      </c>
      <c r="L53" s="274">
        <v>1015</v>
      </c>
      <c r="M53" s="274">
        <v>1225</v>
      </c>
      <c r="N53" s="732">
        <f t="shared" si="14"/>
        <v>3991</v>
      </c>
      <c r="O53" s="732">
        <f t="shared" si="15"/>
        <v>5242</v>
      </c>
      <c r="P53" s="650">
        <f t="shared" si="16"/>
        <v>9233</v>
      </c>
      <c r="Q53" s="650">
        <f t="shared" si="17"/>
        <v>14542</v>
      </c>
      <c r="R53" s="650">
        <f t="shared" si="10"/>
        <v>14982</v>
      </c>
      <c r="S53" s="650">
        <f t="shared" si="11"/>
        <v>29524</v>
      </c>
      <c r="T53" s="996" t="s">
        <v>24</v>
      </c>
      <c r="U53" s="996"/>
    </row>
    <row r="54" spans="1:21" x14ac:dyDescent="0.3">
      <c r="A54" s="995" t="s">
        <v>25</v>
      </c>
      <c r="B54" s="995"/>
      <c r="C54" s="650">
        <v>163</v>
      </c>
      <c r="D54" s="650">
        <v>132</v>
      </c>
      <c r="E54" s="650">
        <v>2</v>
      </c>
      <c r="F54" s="650">
        <f t="shared" si="12"/>
        <v>297</v>
      </c>
      <c r="G54" s="650">
        <v>14356</v>
      </c>
      <c r="H54" s="650">
        <v>12330</v>
      </c>
      <c r="I54" s="650">
        <f t="shared" si="13"/>
        <v>26686</v>
      </c>
      <c r="J54" s="274">
        <v>4890</v>
      </c>
      <c r="K54" s="274">
        <v>5668</v>
      </c>
      <c r="L54" s="274">
        <v>1559</v>
      </c>
      <c r="M54" s="274">
        <v>1803</v>
      </c>
      <c r="N54" s="732">
        <f t="shared" si="14"/>
        <v>6449</v>
      </c>
      <c r="O54" s="732">
        <f t="shared" si="15"/>
        <v>7471</v>
      </c>
      <c r="P54" s="650">
        <f t="shared" si="16"/>
        <v>13920</v>
      </c>
      <c r="Q54" s="650">
        <f t="shared" si="17"/>
        <v>20805</v>
      </c>
      <c r="R54" s="650">
        <f t="shared" si="10"/>
        <v>19801</v>
      </c>
      <c r="S54" s="650">
        <f t="shared" si="11"/>
        <v>40606</v>
      </c>
      <c r="T54" s="996" t="s">
        <v>50</v>
      </c>
      <c r="U54" s="996"/>
    </row>
    <row r="55" spans="1:21" x14ac:dyDescent="0.3">
      <c r="A55" s="995" t="s">
        <v>64</v>
      </c>
      <c r="B55" s="995"/>
      <c r="C55" s="650">
        <v>146</v>
      </c>
      <c r="D55" s="650">
        <v>118</v>
      </c>
      <c r="E55" s="650">
        <v>4</v>
      </c>
      <c r="F55" s="650">
        <f t="shared" si="12"/>
        <v>268</v>
      </c>
      <c r="G55" s="650">
        <v>13902</v>
      </c>
      <c r="H55" s="650">
        <v>10756</v>
      </c>
      <c r="I55" s="650">
        <f t="shared" si="13"/>
        <v>24658</v>
      </c>
      <c r="J55" s="274">
        <v>3994</v>
      </c>
      <c r="K55" s="274">
        <v>5060</v>
      </c>
      <c r="L55" s="274">
        <v>1281</v>
      </c>
      <c r="M55" s="274">
        <v>1260</v>
      </c>
      <c r="N55" s="732">
        <f t="shared" si="14"/>
        <v>5275</v>
      </c>
      <c r="O55" s="732">
        <f t="shared" si="15"/>
        <v>6320</v>
      </c>
      <c r="P55" s="650">
        <f t="shared" si="16"/>
        <v>11595</v>
      </c>
      <c r="Q55" s="650">
        <f t="shared" si="17"/>
        <v>19177</v>
      </c>
      <c r="R55" s="650">
        <f t="shared" si="10"/>
        <v>17076</v>
      </c>
      <c r="S55" s="650">
        <f t="shared" si="11"/>
        <v>36253</v>
      </c>
      <c r="T55" s="996" t="s">
        <v>51</v>
      </c>
      <c r="U55" s="996"/>
    </row>
    <row r="56" spans="1:21" x14ac:dyDescent="0.3">
      <c r="A56" s="995" t="s">
        <v>27</v>
      </c>
      <c r="B56" s="995"/>
      <c r="C56" s="650">
        <v>58</v>
      </c>
      <c r="D56" s="650">
        <v>48</v>
      </c>
      <c r="E56" s="650">
        <v>5</v>
      </c>
      <c r="F56" s="650">
        <f t="shared" si="12"/>
        <v>111</v>
      </c>
      <c r="G56" s="650">
        <v>5794</v>
      </c>
      <c r="H56" s="650">
        <v>5318</v>
      </c>
      <c r="I56" s="650">
        <f t="shared" si="13"/>
        <v>11112</v>
      </c>
      <c r="J56" s="274">
        <v>1405</v>
      </c>
      <c r="K56" s="274">
        <v>1669</v>
      </c>
      <c r="L56" s="274">
        <v>951</v>
      </c>
      <c r="M56" s="274">
        <v>862</v>
      </c>
      <c r="N56" s="732">
        <f t="shared" si="14"/>
        <v>2356</v>
      </c>
      <c r="O56" s="732">
        <f t="shared" si="15"/>
        <v>2531</v>
      </c>
      <c r="P56" s="650">
        <f t="shared" si="16"/>
        <v>4887</v>
      </c>
      <c r="Q56" s="650">
        <f t="shared" si="17"/>
        <v>8150</v>
      </c>
      <c r="R56" s="650">
        <f t="shared" si="10"/>
        <v>7849</v>
      </c>
      <c r="S56" s="650">
        <f t="shared" si="11"/>
        <v>15999</v>
      </c>
      <c r="T56" s="996" t="s">
        <v>28</v>
      </c>
      <c r="U56" s="996"/>
    </row>
    <row r="57" spans="1:21" x14ac:dyDescent="0.3">
      <c r="A57" s="995" t="s">
        <v>29</v>
      </c>
      <c r="B57" s="995"/>
      <c r="C57" s="650">
        <v>136</v>
      </c>
      <c r="D57" s="650">
        <v>100</v>
      </c>
      <c r="E57" s="650">
        <v>3</v>
      </c>
      <c r="F57" s="650">
        <f t="shared" si="12"/>
        <v>239</v>
      </c>
      <c r="G57" s="650">
        <v>11928</v>
      </c>
      <c r="H57" s="650">
        <v>9063</v>
      </c>
      <c r="I57" s="650">
        <f t="shared" si="13"/>
        <v>20991</v>
      </c>
      <c r="J57" s="274">
        <v>3382</v>
      </c>
      <c r="K57" s="274">
        <v>3209</v>
      </c>
      <c r="L57" s="274">
        <v>1743</v>
      </c>
      <c r="M57" s="274">
        <v>1406</v>
      </c>
      <c r="N57" s="732">
        <f t="shared" si="14"/>
        <v>5125</v>
      </c>
      <c r="O57" s="732">
        <f t="shared" si="15"/>
        <v>4615</v>
      </c>
      <c r="P57" s="650">
        <f t="shared" si="16"/>
        <v>9740</v>
      </c>
      <c r="Q57" s="650">
        <f t="shared" si="17"/>
        <v>17053</v>
      </c>
      <c r="R57" s="650">
        <f t="shared" si="10"/>
        <v>13678</v>
      </c>
      <c r="S57" s="650">
        <f t="shared" si="11"/>
        <v>30731</v>
      </c>
      <c r="T57" s="996" t="s">
        <v>30</v>
      </c>
      <c r="U57" s="996"/>
    </row>
    <row r="58" spans="1:21" x14ac:dyDescent="0.3">
      <c r="A58" s="995" t="s">
        <v>31</v>
      </c>
      <c r="B58" s="995"/>
      <c r="C58" s="650">
        <v>247</v>
      </c>
      <c r="D58" s="650">
        <v>186</v>
      </c>
      <c r="E58" s="650">
        <v>6</v>
      </c>
      <c r="F58" s="650">
        <f t="shared" si="12"/>
        <v>439</v>
      </c>
      <c r="G58" s="650">
        <v>17847</v>
      </c>
      <c r="H58" s="650">
        <v>15055</v>
      </c>
      <c r="I58" s="650">
        <f t="shared" si="13"/>
        <v>32902</v>
      </c>
      <c r="J58" s="274">
        <v>6648</v>
      </c>
      <c r="K58" s="274">
        <v>7086</v>
      </c>
      <c r="L58" s="274">
        <v>1187</v>
      </c>
      <c r="M58" s="274">
        <v>1450</v>
      </c>
      <c r="N58" s="732">
        <f t="shared" si="14"/>
        <v>7835</v>
      </c>
      <c r="O58" s="732">
        <f t="shared" si="15"/>
        <v>8536</v>
      </c>
      <c r="P58" s="650">
        <f t="shared" si="16"/>
        <v>16371</v>
      </c>
      <c r="Q58" s="650">
        <f t="shared" si="17"/>
        <v>25682</v>
      </c>
      <c r="R58" s="650">
        <f t="shared" si="10"/>
        <v>23591</v>
      </c>
      <c r="S58" s="650">
        <f t="shared" si="11"/>
        <v>49273</v>
      </c>
      <c r="T58" s="996" t="s">
        <v>32</v>
      </c>
      <c r="U58" s="996"/>
    </row>
    <row r="59" spans="1:21" x14ac:dyDescent="0.3">
      <c r="A59" s="995" t="s">
        <v>33</v>
      </c>
      <c r="B59" s="995"/>
      <c r="C59" s="650">
        <v>93</v>
      </c>
      <c r="D59" s="650">
        <v>65</v>
      </c>
      <c r="E59" s="650">
        <v>7</v>
      </c>
      <c r="F59" s="650">
        <f t="shared" si="12"/>
        <v>165</v>
      </c>
      <c r="G59" s="650">
        <v>13853</v>
      </c>
      <c r="H59" s="650">
        <v>8899</v>
      </c>
      <c r="I59" s="650">
        <f t="shared" si="13"/>
        <v>22752</v>
      </c>
      <c r="J59" s="274">
        <v>2837</v>
      </c>
      <c r="K59" s="274">
        <v>2494</v>
      </c>
      <c r="L59" s="274">
        <v>1661</v>
      </c>
      <c r="M59" s="274">
        <v>1398</v>
      </c>
      <c r="N59" s="732">
        <f t="shared" si="14"/>
        <v>4498</v>
      </c>
      <c r="O59" s="732">
        <f t="shared" si="15"/>
        <v>3892</v>
      </c>
      <c r="P59" s="650">
        <f t="shared" si="16"/>
        <v>8390</v>
      </c>
      <c r="Q59" s="650">
        <f t="shared" si="17"/>
        <v>18351</v>
      </c>
      <c r="R59" s="650">
        <f t="shared" si="10"/>
        <v>12791</v>
      </c>
      <c r="S59" s="650">
        <f t="shared" si="11"/>
        <v>31142</v>
      </c>
      <c r="T59" s="996" t="s">
        <v>34</v>
      </c>
      <c r="U59" s="996"/>
    </row>
    <row r="60" spans="1:21" ht="21" thickBot="1" x14ac:dyDescent="0.35">
      <c r="A60" s="995" t="s">
        <v>35</v>
      </c>
      <c r="B60" s="995"/>
      <c r="C60" s="36">
        <v>362</v>
      </c>
      <c r="D60" s="36">
        <v>259</v>
      </c>
      <c r="E60" s="36">
        <v>11</v>
      </c>
      <c r="F60" s="36">
        <f t="shared" si="12"/>
        <v>632</v>
      </c>
      <c r="G60" s="36">
        <v>28453</v>
      </c>
      <c r="H60" s="36">
        <v>24931</v>
      </c>
      <c r="I60" s="36">
        <f t="shared" si="13"/>
        <v>53384</v>
      </c>
      <c r="J60" s="275">
        <v>7124</v>
      </c>
      <c r="K60" s="275">
        <v>7069</v>
      </c>
      <c r="L60" s="275">
        <v>2118</v>
      </c>
      <c r="M60" s="275">
        <v>3593</v>
      </c>
      <c r="N60" s="731">
        <f t="shared" si="14"/>
        <v>9242</v>
      </c>
      <c r="O60" s="731">
        <f t="shared" si="15"/>
        <v>10662</v>
      </c>
      <c r="P60" s="36">
        <f t="shared" si="16"/>
        <v>19904</v>
      </c>
      <c r="Q60" s="36">
        <f t="shared" si="17"/>
        <v>37695</v>
      </c>
      <c r="R60" s="36">
        <f t="shared" si="10"/>
        <v>35593</v>
      </c>
      <c r="S60" s="36">
        <f t="shared" si="11"/>
        <v>73288</v>
      </c>
      <c r="T60" s="1041" t="s">
        <v>52</v>
      </c>
      <c r="U60" s="1041"/>
    </row>
    <row r="61" spans="1:21" ht="21" thickBot="1" x14ac:dyDescent="0.35">
      <c r="A61" s="1062" t="s">
        <v>8</v>
      </c>
      <c r="B61" s="1062"/>
      <c r="C61" s="15">
        <f>SUM(C41:C60)</f>
        <v>2832</v>
      </c>
      <c r="D61" s="15">
        <f t="shared" ref="D61:S61" si="18">SUM(D41:D60)</f>
        <v>2235</v>
      </c>
      <c r="E61" s="15">
        <f t="shared" si="18"/>
        <v>113</v>
      </c>
      <c r="F61" s="15">
        <f t="shared" si="18"/>
        <v>5180</v>
      </c>
      <c r="G61" s="15">
        <f t="shared" si="18"/>
        <v>279797</v>
      </c>
      <c r="H61" s="15">
        <f t="shared" si="18"/>
        <v>238448</v>
      </c>
      <c r="I61" s="15">
        <f t="shared" si="18"/>
        <v>518245</v>
      </c>
      <c r="J61" s="271">
        <f t="shared" si="18"/>
        <v>74616</v>
      </c>
      <c r="K61" s="271">
        <f t="shared" si="18"/>
        <v>84352</v>
      </c>
      <c r="L61" s="271">
        <f t="shared" si="18"/>
        <v>32508</v>
      </c>
      <c r="M61" s="271">
        <f t="shared" si="18"/>
        <v>36733</v>
      </c>
      <c r="N61" s="15">
        <f t="shared" si="18"/>
        <v>107124</v>
      </c>
      <c r="O61" s="15">
        <f t="shared" si="18"/>
        <v>121085</v>
      </c>
      <c r="P61" s="15">
        <f t="shared" si="18"/>
        <v>228209</v>
      </c>
      <c r="Q61" s="15">
        <f t="shared" si="18"/>
        <v>386921</v>
      </c>
      <c r="R61" s="15">
        <f t="shared" si="18"/>
        <v>359533</v>
      </c>
      <c r="S61" s="15">
        <f t="shared" si="18"/>
        <v>746454</v>
      </c>
      <c r="T61" s="1037" t="s">
        <v>381</v>
      </c>
      <c r="U61" s="1037"/>
    </row>
    <row r="62" spans="1:21" ht="21" thickTop="1" x14ac:dyDescent="0.3"/>
    <row r="63" spans="1:21" ht="31.5" customHeight="1" x14ac:dyDescent="0.3">
      <c r="A63" s="1049" t="s">
        <v>941</v>
      </c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</row>
    <row r="64" spans="1:21" ht="40.5" customHeight="1" x14ac:dyDescent="0.3">
      <c r="A64" s="1049" t="s">
        <v>944</v>
      </c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</row>
    <row r="65" spans="1:21" ht="23.25" customHeight="1" thickBot="1" x14ac:dyDescent="0.35">
      <c r="A65" s="1066" t="s">
        <v>1051</v>
      </c>
      <c r="B65" s="1066"/>
      <c r="C65" s="1066"/>
      <c r="D65" s="1066"/>
      <c r="E65" s="1066"/>
      <c r="F65" s="1066"/>
      <c r="G65" s="1066"/>
      <c r="H65" s="1066"/>
      <c r="I65" s="1066"/>
      <c r="J65" s="1066"/>
      <c r="K65" s="1066"/>
      <c r="L65" s="1066"/>
      <c r="M65" s="1066"/>
      <c r="N65" s="1066"/>
      <c r="O65" s="1066"/>
      <c r="P65" s="1066"/>
      <c r="Q65" s="1066"/>
      <c r="R65" s="1066"/>
      <c r="S65" s="1066"/>
      <c r="T65" s="1051" t="s">
        <v>1052</v>
      </c>
      <c r="U65" s="1051"/>
    </row>
    <row r="66" spans="1:21" ht="21" thickTop="1" x14ac:dyDescent="0.3">
      <c r="A66" s="1067" t="s">
        <v>0</v>
      </c>
      <c r="B66" s="1067"/>
      <c r="C66" s="1052" t="s">
        <v>53</v>
      </c>
      <c r="D66" s="1052"/>
      <c r="E66" s="1052"/>
      <c r="F66" s="1052"/>
      <c r="G66" s="987" t="s">
        <v>36</v>
      </c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1058" t="s">
        <v>439</v>
      </c>
      <c r="U66" s="1058"/>
    </row>
    <row r="67" spans="1:21" x14ac:dyDescent="0.3">
      <c r="A67" s="1068"/>
      <c r="B67" s="1068"/>
      <c r="C67" s="1070"/>
      <c r="D67" s="1070"/>
      <c r="E67" s="1070"/>
      <c r="F67" s="1070"/>
      <c r="G67" s="988" t="s">
        <v>54</v>
      </c>
      <c r="H67" s="988"/>
      <c r="I67" s="988"/>
      <c r="J67" s="988"/>
      <c r="K67" s="988"/>
      <c r="L67" s="988"/>
      <c r="M67" s="988"/>
      <c r="N67" s="988"/>
      <c r="O67" s="988"/>
      <c r="P67" s="988"/>
      <c r="Q67" s="988"/>
      <c r="R67" s="988"/>
      <c r="S67" s="988"/>
      <c r="T67" s="1059"/>
      <c r="U67" s="1059"/>
    </row>
    <row r="68" spans="1:21" x14ac:dyDescent="0.3">
      <c r="A68" s="1068"/>
      <c r="B68" s="1068"/>
      <c r="C68" s="988" t="s">
        <v>55</v>
      </c>
      <c r="D68" s="988"/>
      <c r="E68" s="988"/>
      <c r="F68" s="988"/>
      <c r="G68" s="988" t="s">
        <v>56</v>
      </c>
      <c r="H68" s="988"/>
      <c r="I68" s="988"/>
      <c r="J68" s="988" t="s">
        <v>57</v>
      </c>
      <c r="K68" s="988"/>
      <c r="L68" s="988" t="s">
        <v>58</v>
      </c>
      <c r="M68" s="988"/>
      <c r="N68" s="988" t="s">
        <v>59</v>
      </c>
      <c r="O68" s="988"/>
      <c r="P68" s="988"/>
      <c r="Q68" s="988" t="s">
        <v>8</v>
      </c>
      <c r="R68" s="988"/>
      <c r="S68" s="988"/>
      <c r="T68" s="1059"/>
      <c r="U68" s="1059"/>
    </row>
    <row r="69" spans="1:21" x14ac:dyDescent="0.3">
      <c r="A69" s="1068"/>
      <c r="B69" s="1068"/>
      <c r="C69" s="988"/>
      <c r="D69" s="988"/>
      <c r="E69" s="988"/>
      <c r="F69" s="988"/>
      <c r="G69" s="988" t="s">
        <v>60</v>
      </c>
      <c r="H69" s="988"/>
      <c r="I69" s="988"/>
      <c r="J69" s="988" t="s">
        <v>141</v>
      </c>
      <c r="K69" s="988"/>
      <c r="L69" s="988" t="s">
        <v>874</v>
      </c>
      <c r="M69" s="988"/>
      <c r="N69" s="988" t="s">
        <v>143</v>
      </c>
      <c r="O69" s="988"/>
      <c r="P69" s="988"/>
      <c r="Q69" s="988" t="s">
        <v>12</v>
      </c>
      <c r="R69" s="988"/>
      <c r="S69" s="988"/>
      <c r="T69" s="1059"/>
      <c r="U69" s="1059"/>
    </row>
    <row r="70" spans="1:21" x14ac:dyDescent="0.3">
      <c r="A70" s="1068"/>
      <c r="B70" s="1068"/>
      <c r="C70" s="958" t="s">
        <v>5</v>
      </c>
      <c r="D70" s="959" t="s">
        <v>42</v>
      </c>
      <c r="E70" s="958" t="s">
        <v>7</v>
      </c>
      <c r="F70" s="958" t="s">
        <v>8</v>
      </c>
      <c r="G70" s="958" t="s">
        <v>5</v>
      </c>
      <c r="H70" s="959" t="s">
        <v>42</v>
      </c>
      <c r="I70" s="958" t="s">
        <v>8</v>
      </c>
      <c r="J70" s="958" t="s">
        <v>5</v>
      </c>
      <c r="K70" s="959" t="s">
        <v>42</v>
      </c>
      <c r="L70" s="958" t="s">
        <v>5</v>
      </c>
      <c r="M70" s="958" t="s">
        <v>6</v>
      </c>
      <c r="N70" s="958" t="s">
        <v>5</v>
      </c>
      <c r="O70" s="959" t="s">
        <v>42</v>
      </c>
      <c r="P70" s="958" t="s">
        <v>8</v>
      </c>
      <c r="Q70" s="958" t="s">
        <v>5</v>
      </c>
      <c r="R70" s="959" t="s">
        <v>42</v>
      </c>
      <c r="S70" s="958" t="s">
        <v>8</v>
      </c>
      <c r="T70" s="1059"/>
      <c r="U70" s="1059"/>
    </row>
    <row r="71" spans="1:21" ht="54.75" customHeight="1" thickBot="1" x14ac:dyDescent="0.35">
      <c r="A71" s="1069"/>
      <c r="B71" s="1069"/>
      <c r="C71" s="622" t="s">
        <v>9</v>
      </c>
      <c r="D71" s="622" t="s">
        <v>10</v>
      </c>
      <c r="E71" s="622" t="s">
        <v>11</v>
      </c>
      <c r="F71" s="622" t="s">
        <v>12</v>
      </c>
      <c r="G71" s="969" t="s">
        <v>9</v>
      </c>
      <c r="H71" s="969" t="s">
        <v>10</v>
      </c>
      <c r="I71" s="969" t="s">
        <v>12</v>
      </c>
      <c r="J71" s="969" t="s">
        <v>9</v>
      </c>
      <c r="K71" s="969" t="s">
        <v>10</v>
      </c>
      <c r="L71" s="969" t="s">
        <v>9</v>
      </c>
      <c r="M71" s="969" t="s">
        <v>10</v>
      </c>
      <c r="N71" s="969" t="s">
        <v>9</v>
      </c>
      <c r="O71" s="969" t="s">
        <v>10</v>
      </c>
      <c r="P71" s="969" t="s">
        <v>12</v>
      </c>
      <c r="Q71" s="969" t="s">
        <v>9</v>
      </c>
      <c r="R71" s="969" t="s">
        <v>10</v>
      </c>
      <c r="S71" s="969" t="s">
        <v>12</v>
      </c>
      <c r="T71" s="1071"/>
      <c r="U71" s="1071"/>
    </row>
    <row r="72" spans="1:21" x14ac:dyDescent="0.3">
      <c r="A72" s="1064" t="s">
        <v>508</v>
      </c>
      <c r="B72" s="1064"/>
      <c r="C72" s="272">
        <v>29</v>
      </c>
      <c r="D72" s="272">
        <v>21</v>
      </c>
      <c r="E72" s="272">
        <v>103</v>
      </c>
      <c r="F72" s="272">
        <f>SUM(C72:E72)</f>
        <v>153</v>
      </c>
      <c r="G72" s="272">
        <v>8924</v>
      </c>
      <c r="H72" s="272">
        <v>4757</v>
      </c>
      <c r="I72" s="272">
        <f>SUM(G72:H72)</f>
        <v>13681</v>
      </c>
      <c r="J72" s="273">
        <v>874</v>
      </c>
      <c r="K72" s="273">
        <v>587</v>
      </c>
      <c r="L72" s="273">
        <v>370</v>
      </c>
      <c r="M72" s="273">
        <v>37</v>
      </c>
      <c r="N72" s="272">
        <f>SUM(J72,L72)</f>
        <v>1244</v>
      </c>
      <c r="O72" s="272">
        <f>SUM(K72,M72)</f>
        <v>624</v>
      </c>
      <c r="P72" s="272">
        <f>SUM(N72:O72)</f>
        <v>1868</v>
      </c>
      <c r="Q72" s="272">
        <f>SUM(G72,N72)</f>
        <v>10168</v>
      </c>
      <c r="R72" s="272">
        <f t="shared" ref="R72:R91" si="19">SUM(H72,O72)</f>
        <v>5381</v>
      </c>
      <c r="S72" s="272">
        <f t="shared" ref="S72:S91" si="20">SUM(I72,P72)</f>
        <v>15549</v>
      </c>
      <c r="T72" s="991" t="s">
        <v>743</v>
      </c>
      <c r="U72" s="991"/>
    </row>
    <row r="73" spans="1:21" x14ac:dyDescent="0.3">
      <c r="A73" s="1063" t="s">
        <v>14</v>
      </c>
      <c r="B73" s="1063"/>
      <c r="C73" s="650">
        <v>118</v>
      </c>
      <c r="D73" s="650">
        <v>75</v>
      </c>
      <c r="E73" s="650">
        <v>131</v>
      </c>
      <c r="F73" s="650">
        <f t="shared" ref="F73:F91" si="21">SUM(C73:E73)</f>
        <v>324</v>
      </c>
      <c r="G73" s="650">
        <v>11128</v>
      </c>
      <c r="H73" s="650">
        <v>6419</v>
      </c>
      <c r="I73" s="650">
        <f t="shared" ref="I73:I91" si="22">SUM(G73:H73)</f>
        <v>17547</v>
      </c>
      <c r="J73" s="274">
        <v>2915</v>
      </c>
      <c r="K73" s="274">
        <v>2779</v>
      </c>
      <c r="L73" s="274">
        <v>3616</v>
      </c>
      <c r="M73" s="274">
        <v>2749</v>
      </c>
      <c r="N73" s="650">
        <f t="shared" ref="N73:N91" si="23">SUM(J73,L73)</f>
        <v>6531</v>
      </c>
      <c r="O73" s="650">
        <f t="shared" ref="O73:O91" si="24">SUM(K73,M73)</f>
        <v>5528</v>
      </c>
      <c r="P73" s="650">
        <f t="shared" ref="P73:P91" si="25">SUM(N73:O73)</f>
        <v>12059</v>
      </c>
      <c r="Q73" s="650">
        <f t="shared" ref="Q73:Q91" si="26">SUM(G73,N73)</f>
        <v>17659</v>
      </c>
      <c r="R73" s="650">
        <f t="shared" si="19"/>
        <v>11947</v>
      </c>
      <c r="S73" s="650">
        <f t="shared" si="20"/>
        <v>29606</v>
      </c>
      <c r="T73" s="994" t="s">
        <v>15</v>
      </c>
      <c r="U73" s="994"/>
    </row>
    <row r="74" spans="1:21" x14ac:dyDescent="0.3">
      <c r="A74" s="1065" t="s">
        <v>16</v>
      </c>
      <c r="B74" s="1065"/>
      <c r="C74" s="650">
        <v>14</v>
      </c>
      <c r="D74" s="650">
        <v>13</v>
      </c>
      <c r="E74" s="650">
        <v>57</v>
      </c>
      <c r="F74" s="650">
        <f t="shared" si="21"/>
        <v>84</v>
      </c>
      <c r="G74" s="650">
        <v>1733</v>
      </c>
      <c r="H74" s="650">
        <v>1011</v>
      </c>
      <c r="I74" s="650">
        <f t="shared" si="22"/>
        <v>2744</v>
      </c>
      <c r="J74" s="274">
        <v>239</v>
      </c>
      <c r="K74" s="274">
        <v>213</v>
      </c>
      <c r="L74" s="274">
        <v>249</v>
      </c>
      <c r="M74" s="274">
        <v>124</v>
      </c>
      <c r="N74" s="650">
        <f t="shared" si="23"/>
        <v>488</v>
      </c>
      <c r="O74" s="650">
        <f t="shared" si="24"/>
        <v>337</v>
      </c>
      <c r="P74" s="650">
        <f t="shared" si="25"/>
        <v>825</v>
      </c>
      <c r="Q74" s="650">
        <f t="shared" si="26"/>
        <v>2221</v>
      </c>
      <c r="R74" s="650">
        <f t="shared" si="19"/>
        <v>1348</v>
      </c>
      <c r="S74" s="650">
        <f t="shared" si="20"/>
        <v>3569</v>
      </c>
      <c r="T74" s="996" t="s">
        <v>17</v>
      </c>
      <c r="U74" s="996"/>
    </row>
    <row r="75" spans="1:21" x14ac:dyDescent="0.3">
      <c r="A75" s="1065" t="s">
        <v>18</v>
      </c>
      <c r="B75" s="1065"/>
      <c r="C75" s="650">
        <v>48</v>
      </c>
      <c r="D75" s="650">
        <v>46</v>
      </c>
      <c r="E75" s="650">
        <v>174</v>
      </c>
      <c r="F75" s="650">
        <f t="shared" si="21"/>
        <v>268</v>
      </c>
      <c r="G75" s="650">
        <v>7979</v>
      </c>
      <c r="H75" s="650">
        <v>6379</v>
      </c>
      <c r="I75" s="650">
        <f t="shared" si="22"/>
        <v>14358</v>
      </c>
      <c r="J75" s="274">
        <v>1672</v>
      </c>
      <c r="K75" s="274">
        <v>1801</v>
      </c>
      <c r="L75" s="274">
        <v>1560</v>
      </c>
      <c r="M75" s="274">
        <v>1389</v>
      </c>
      <c r="N75" s="650">
        <f t="shared" si="23"/>
        <v>3232</v>
      </c>
      <c r="O75" s="650">
        <f t="shared" si="24"/>
        <v>3190</v>
      </c>
      <c r="P75" s="650">
        <f t="shared" si="25"/>
        <v>6422</v>
      </c>
      <c r="Q75" s="650">
        <f t="shared" si="26"/>
        <v>11211</v>
      </c>
      <c r="R75" s="650">
        <f t="shared" si="19"/>
        <v>9569</v>
      </c>
      <c r="S75" s="650">
        <f t="shared" si="20"/>
        <v>20780</v>
      </c>
      <c r="T75" s="996" t="s">
        <v>19</v>
      </c>
      <c r="U75" s="996"/>
    </row>
    <row r="76" spans="1:21" x14ac:dyDescent="0.3">
      <c r="A76" s="997" t="s">
        <v>20</v>
      </c>
      <c r="B76" s="654" t="s">
        <v>399</v>
      </c>
      <c r="C76" s="650">
        <v>7</v>
      </c>
      <c r="D76" s="650">
        <v>5</v>
      </c>
      <c r="E76" s="650">
        <v>4</v>
      </c>
      <c r="F76" s="650">
        <f t="shared" si="21"/>
        <v>16</v>
      </c>
      <c r="G76" s="650">
        <v>1053</v>
      </c>
      <c r="H76" s="650">
        <v>629</v>
      </c>
      <c r="I76" s="650">
        <f t="shared" si="22"/>
        <v>1682</v>
      </c>
      <c r="J76" s="274">
        <v>24</v>
      </c>
      <c r="K76" s="274">
        <v>83</v>
      </c>
      <c r="L76" s="274">
        <v>125</v>
      </c>
      <c r="M76" s="274">
        <v>93</v>
      </c>
      <c r="N76" s="650">
        <f t="shared" si="23"/>
        <v>149</v>
      </c>
      <c r="O76" s="650">
        <f t="shared" si="24"/>
        <v>176</v>
      </c>
      <c r="P76" s="650">
        <f t="shared" si="25"/>
        <v>325</v>
      </c>
      <c r="Q76" s="650">
        <f t="shared" si="26"/>
        <v>1202</v>
      </c>
      <c r="R76" s="650">
        <f t="shared" si="19"/>
        <v>805</v>
      </c>
      <c r="S76" s="650">
        <f t="shared" si="20"/>
        <v>2007</v>
      </c>
      <c r="T76" s="651" t="s">
        <v>43</v>
      </c>
      <c r="U76" s="1000" t="s">
        <v>380</v>
      </c>
    </row>
    <row r="77" spans="1:21" x14ac:dyDescent="0.3">
      <c r="A77" s="998"/>
      <c r="B77" s="654" t="s">
        <v>400</v>
      </c>
      <c r="C77" s="650">
        <v>24</v>
      </c>
      <c r="D77" s="650">
        <v>10</v>
      </c>
      <c r="E77" s="650">
        <v>6</v>
      </c>
      <c r="F77" s="650">
        <f t="shared" si="21"/>
        <v>40</v>
      </c>
      <c r="G77" s="650">
        <v>3268</v>
      </c>
      <c r="H77" s="650">
        <v>2280</v>
      </c>
      <c r="I77" s="650">
        <f t="shared" si="22"/>
        <v>5548</v>
      </c>
      <c r="J77" s="274">
        <v>606</v>
      </c>
      <c r="K77" s="274">
        <v>232</v>
      </c>
      <c r="L77" s="274">
        <v>614</v>
      </c>
      <c r="M77" s="274">
        <v>294</v>
      </c>
      <c r="N77" s="650">
        <f t="shared" si="23"/>
        <v>1220</v>
      </c>
      <c r="O77" s="650">
        <f t="shared" si="24"/>
        <v>526</v>
      </c>
      <c r="P77" s="650">
        <f t="shared" si="25"/>
        <v>1746</v>
      </c>
      <c r="Q77" s="650">
        <f t="shared" si="26"/>
        <v>4488</v>
      </c>
      <c r="R77" s="650">
        <f t="shared" si="19"/>
        <v>2806</v>
      </c>
      <c r="S77" s="650">
        <f t="shared" si="20"/>
        <v>7294</v>
      </c>
      <c r="T77" s="651" t="s">
        <v>44</v>
      </c>
      <c r="U77" s="1001"/>
    </row>
    <row r="78" spans="1:21" x14ac:dyDescent="0.3">
      <c r="A78" s="998"/>
      <c r="B78" s="654" t="s">
        <v>401</v>
      </c>
      <c r="C78" s="650">
        <v>0</v>
      </c>
      <c r="D78" s="650">
        <v>0</v>
      </c>
      <c r="E78" s="650">
        <v>0</v>
      </c>
      <c r="F78" s="650">
        <f t="shared" si="21"/>
        <v>0</v>
      </c>
      <c r="G78" s="650">
        <v>0</v>
      </c>
      <c r="H78" s="650">
        <v>0</v>
      </c>
      <c r="I78" s="650">
        <f t="shared" si="22"/>
        <v>0</v>
      </c>
      <c r="J78" s="274">
        <v>0</v>
      </c>
      <c r="K78" s="274">
        <v>0</v>
      </c>
      <c r="L78" s="274">
        <v>0</v>
      </c>
      <c r="M78" s="274">
        <v>0</v>
      </c>
      <c r="N78" s="650">
        <f t="shared" si="23"/>
        <v>0</v>
      </c>
      <c r="O78" s="650">
        <f t="shared" si="24"/>
        <v>0</v>
      </c>
      <c r="P78" s="650">
        <f t="shared" si="25"/>
        <v>0</v>
      </c>
      <c r="Q78" s="650">
        <f t="shared" si="26"/>
        <v>0</v>
      </c>
      <c r="R78" s="650">
        <f t="shared" si="19"/>
        <v>0</v>
      </c>
      <c r="S78" s="650">
        <f t="shared" si="20"/>
        <v>0</v>
      </c>
      <c r="T78" s="651" t="s">
        <v>45</v>
      </c>
      <c r="U78" s="1001"/>
    </row>
    <row r="79" spans="1:21" x14ac:dyDescent="0.3">
      <c r="A79" s="998"/>
      <c r="B79" s="654" t="s">
        <v>382</v>
      </c>
      <c r="C79" s="650">
        <v>9</v>
      </c>
      <c r="D79" s="650">
        <v>12</v>
      </c>
      <c r="E79" s="650">
        <v>28</v>
      </c>
      <c r="F79" s="650">
        <f t="shared" si="21"/>
        <v>49</v>
      </c>
      <c r="G79" s="650">
        <v>1686</v>
      </c>
      <c r="H79" s="650">
        <v>835</v>
      </c>
      <c r="I79" s="650">
        <f t="shared" si="22"/>
        <v>2521</v>
      </c>
      <c r="J79" s="274">
        <v>272</v>
      </c>
      <c r="K79" s="274">
        <v>162</v>
      </c>
      <c r="L79" s="274">
        <v>257</v>
      </c>
      <c r="M79" s="274">
        <v>142</v>
      </c>
      <c r="N79" s="650">
        <f t="shared" si="23"/>
        <v>529</v>
      </c>
      <c r="O79" s="650">
        <f t="shared" si="24"/>
        <v>304</v>
      </c>
      <c r="P79" s="650">
        <f t="shared" si="25"/>
        <v>833</v>
      </c>
      <c r="Q79" s="650">
        <f t="shared" si="26"/>
        <v>2215</v>
      </c>
      <c r="R79" s="650">
        <f t="shared" si="19"/>
        <v>1139</v>
      </c>
      <c r="S79" s="650">
        <f t="shared" si="20"/>
        <v>3354</v>
      </c>
      <c r="T79" s="651" t="s">
        <v>46</v>
      </c>
      <c r="U79" s="1001"/>
    </row>
    <row r="80" spans="1:21" x14ac:dyDescent="0.3">
      <c r="A80" s="998"/>
      <c r="B80" s="654" t="s">
        <v>383</v>
      </c>
      <c r="C80" s="650">
        <v>19</v>
      </c>
      <c r="D80" s="650">
        <v>16</v>
      </c>
      <c r="E80" s="650">
        <v>53</v>
      </c>
      <c r="F80" s="650">
        <f t="shared" si="21"/>
        <v>88</v>
      </c>
      <c r="G80" s="650">
        <v>3703</v>
      </c>
      <c r="H80" s="650">
        <v>2291</v>
      </c>
      <c r="I80" s="650">
        <f t="shared" si="22"/>
        <v>5994</v>
      </c>
      <c r="J80" s="274">
        <v>379</v>
      </c>
      <c r="K80" s="274">
        <v>387</v>
      </c>
      <c r="L80" s="274">
        <v>432</v>
      </c>
      <c r="M80" s="274">
        <v>308</v>
      </c>
      <c r="N80" s="650">
        <f t="shared" si="23"/>
        <v>811</v>
      </c>
      <c r="O80" s="650">
        <f t="shared" si="24"/>
        <v>695</v>
      </c>
      <c r="P80" s="650">
        <f t="shared" si="25"/>
        <v>1506</v>
      </c>
      <c r="Q80" s="650">
        <f t="shared" si="26"/>
        <v>4514</v>
      </c>
      <c r="R80" s="650">
        <f t="shared" si="19"/>
        <v>2986</v>
      </c>
      <c r="S80" s="650">
        <f t="shared" si="20"/>
        <v>7500</v>
      </c>
      <c r="T80" s="651" t="s">
        <v>47</v>
      </c>
      <c r="U80" s="1001"/>
    </row>
    <row r="81" spans="1:21" x14ac:dyDescent="0.3">
      <c r="A81" s="999"/>
      <c r="B81" s="654" t="s">
        <v>384</v>
      </c>
      <c r="C81" s="650">
        <v>20</v>
      </c>
      <c r="D81" s="650">
        <v>18</v>
      </c>
      <c r="E81" s="650">
        <v>20</v>
      </c>
      <c r="F81" s="650">
        <f t="shared" si="21"/>
        <v>58</v>
      </c>
      <c r="G81" s="650">
        <v>3442</v>
      </c>
      <c r="H81" s="650">
        <v>2475</v>
      </c>
      <c r="I81" s="650">
        <f t="shared" si="22"/>
        <v>5917</v>
      </c>
      <c r="J81" s="274">
        <v>400</v>
      </c>
      <c r="K81" s="274">
        <v>439</v>
      </c>
      <c r="L81" s="274">
        <v>417</v>
      </c>
      <c r="M81" s="274">
        <v>408</v>
      </c>
      <c r="N81" s="650">
        <f t="shared" si="23"/>
        <v>817</v>
      </c>
      <c r="O81" s="650">
        <f t="shared" si="24"/>
        <v>847</v>
      </c>
      <c r="P81" s="650">
        <f t="shared" si="25"/>
        <v>1664</v>
      </c>
      <c r="Q81" s="650">
        <f t="shared" si="26"/>
        <v>4259</v>
      </c>
      <c r="R81" s="650">
        <f t="shared" si="19"/>
        <v>3322</v>
      </c>
      <c r="S81" s="650">
        <f t="shared" si="20"/>
        <v>7581</v>
      </c>
      <c r="T81" s="651" t="s">
        <v>48</v>
      </c>
      <c r="U81" s="1002"/>
    </row>
    <row r="82" spans="1:21" x14ac:dyDescent="0.3">
      <c r="A82" s="995" t="s">
        <v>397</v>
      </c>
      <c r="B82" s="995"/>
      <c r="C82" s="650">
        <v>106</v>
      </c>
      <c r="D82" s="650">
        <v>87</v>
      </c>
      <c r="E82" s="650">
        <v>63</v>
      </c>
      <c r="F82" s="650">
        <f t="shared" si="21"/>
        <v>256</v>
      </c>
      <c r="G82" s="650">
        <v>7304</v>
      </c>
      <c r="H82" s="650">
        <v>5196</v>
      </c>
      <c r="I82" s="650">
        <f t="shared" si="22"/>
        <v>12500</v>
      </c>
      <c r="J82" s="274">
        <v>1172</v>
      </c>
      <c r="K82" s="274">
        <v>1321</v>
      </c>
      <c r="L82" s="274">
        <v>1022</v>
      </c>
      <c r="M82" s="274">
        <v>925</v>
      </c>
      <c r="N82" s="650">
        <f t="shared" si="23"/>
        <v>2194</v>
      </c>
      <c r="O82" s="650">
        <f t="shared" si="24"/>
        <v>2246</v>
      </c>
      <c r="P82" s="650">
        <f t="shared" si="25"/>
        <v>4440</v>
      </c>
      <c r="Q82" s="650">
        <f t="shared" si="26"/>
        <v>9498</v>
      </c>
      <c r="R82" s="650">
        <f t="shared" si="19"/>
        <v>7442</v>
      </c>
      <c r="S82" s="650">
        <f t="shared" si="20"/>
        <v>16940</v>
      </c>
      <c r="T82" s="996" t="s">
        <v>438</v>
      </c>
      <c r="U82" s="996"/>
    </row>
    <row r="83" spans="1:21" x14ac:dyDescent="0.3">
      <c r="A83" s="995" t="s">
        <v>22</v>
      </c>
      <c r="B83" s="995"/>
      <c r="C83" s="650">
        <v>26</v>
      </c>
      <c r="D83" s="650">
        <v>23</v>
      </c>
      <c r="E83" s="650">
        <v>125</v>
      </c>
      <c r="F83" s="650">
        <f t="shared" si="21"/>
        <v>174</v>
      </c>
      <c r="G83" s="650">
        <v>10564</v>
      </c>
      <c r="H83" s="650">
        <v>6072</v>
      </c>
      <c r="I83" s="650">
        <f t="shared" si="22"/>
        <v>16636</v>
      </c>
      <c r="J83" s="274">
        <v>1951</v>
      </c>
      <c r="K83" s="274">
        <v>1541</v>
      </c>
      <c r="L83" s="274">
        <v>698</v>
      </c>
      <c r="M83" s="274">
        <v>529</v>
      </c>
      <c r="N83" s="650">
        <f t="shared" si="23"/>
        <v>2649</v>
      </c>
      <c r="O83" s="650">
        <f t="shared" si="24"/>
        <v>2070</v>
      </c>
      <c r="P83" s="650">
        <f t="shared" si="25"/>
        <v>4719</v>
      </c>
      <c r="Q83" s="650">
        <f t="shared" si="26"/>
        <v>13213</v>
      </c>
      <c r="R83" s="650">
        <f t="shared" si="19"/>
        <v>8142</v>
      </c>
      <c r="S83" s="650">
        <f t="shared" si="20"/>
        <v>21355</v>
      </c>
      <c r="T83" s="996" t="s">
        <v>49</v>
      </c>
      <c r="U83" s="996"/>
    </row>
    <row r="84" spans="1:21" x14ac:dyDescent="0.3">
      <c r="A84" s="995" t="s">
        <v>23</v>
      </c>
      <c r="B84" s="995"/>
      <c r="C84" s="650">
        <v>32</v>
      </c>
      <c r="D84" s="650">
        <v>26</v>
      </c>
      <c r="E84" s="650">
        <v>14</v>
      </c>
      <c r="F84" s="650">
        <f t="shared" si="21"/>
        <v>72</v>
      </c>
      <c r="G84" s="650">
        <v>3901</v>
      </c>
      <c r="H84" s="650">
        <v>3352</v>
      </c>
      <c r="I84" s="650">
        <f t="shared" si="22"/>
        <v>7253</v>
      </c>
      <c r="J84" s="274">
        <v>664</v>
      </c>
      <c r="K84" s="274">
        <v>777</v>
      </c>
      <c r="L84" s="274">
        <v>285</v>
      </c>
      <c r="M84" s="274">
        <v>297</v>
      </c>
      <c r="N84" s="650">
        <f t="shared" si="23"/>
        <v>949</v>
      </c>
      <c r="O84" s="650">
        <f t="shared" si="24"/>
        <v>1074</v>
      </c>
      <c r="P84" s="650">
        <f t="shared" si="25"/>
        <v>2023</v>
      </c>
      <c r="Q84" s="650">
        <f t="shared" si="26"/>
        <v>4850</v>
      </c>
      <c r="R84" s="650">
        <f t="shared" si="19"/>
        <v>4426</v>
      </c>
      <c r="S84" s="650">
        <f t="shared" si="20"/>
        <v>9276</v>
      </c>
      <c r="T84" s="996" t="s">
        <v>24</v>
      </c>
      <c r="U84" s="996"/>
    </row>
    <row r="85" spans="1:21" x14ac:dyDescent="0.3">
      <c r="A85" s="995" t="s">
        <v>25</v>
      </c>
      <c r="B85" s="995"/>
      <c r="C85" s="650">
        <v>19</v>
      </c>
      <c r="D85" s="650">
        <v>15</v>
      </c>
      <c r="E85" s="650">
        <v>37</v>
      </c>
      <c r="F85" s="650">
        <f t="shared" si="21"/>
        <v>71</v>
      </c>
      <c r="G85" s="650">
        <v>3612</v>
      </c>
      <c r="H85" s="650">
        <v>2594</v>
      </c>
      <c r="I85" s="650">
        <f t="shared" si="22"/>
        <v>6206</v>
      </c>
      <c r="J85" s="274">
        <v>557</v>
      </c>
      <c r="K85" s="274">
        <v>455</v>
      </c>
      <c r="L85" s="274">
        <v>308</v>
      </c>
      <c r="M85" s="274">
        <v>208</v>
      </c>
      <c r="N85" s="650">
        <f t="shared" si="23"/>
        <v>865</v>
      </c>
      <c r="O85" s="650">
        <f t="shared" si="24"/>
        <v>663</v>
      </c>
      <c r="P85" s="650">
        <f t="shared" si="25"/>
        <v>1528</v>
      </c>
      <c r="Q85" s="650">
        <f t="shared" si="26"/>
        <v>4477</v>
      </c>
      <c r="R85" s="650">
        <f t="shared" si="19"/>
        <v>3257</v>
      </c>
      <c r="S85" s="650">
        <f t="shared" si="20"/>
        <v>7734</v>
      </c>
      <c r="T85" s="996" t="s">
        <v>50</v>
      </c>
      <c r="U85" s="996"/>
    </row>
    <row r="86" spans="1:21" x14ac:dyDescent="0.3">
      <c r="A86" s="995" t="s">
        <v>64</v>
      </c>
      <c r="B86" s="995"/>
      <c r="C86" s="650">
        <v>16</v>
      </c>
      <c r="D86" s="650">
        <v>12</v>
      </c>
      <c r="E86" s="650">
        <v>52</v>
      </c>
      <c r="F86" s="650">
        <f t="shared" si="21"/>
        <v>80</v>
      </c>
      <c r="G86" s="650">
        <v>4381</v>
      </c>
      <c r="H86" s="650">
        <v>2895</v>
      </c>
      <c r="I86" s="650">
        <f t="shared" si="22"/>
        <v>7276</v>
      </c>
      <c r="J86" s="274">
        <v>723</v>
      </c>
      <c r="K86" s="274">
        <v>602</v>
      </c>
      <c r="L86" s="274">
        <v>287</v>
      </c>
      <c r="M86" s="274">
        <v>172</v>
      </c>
      <c r="N86" s="650">
        <f t="shared" si="23"/>
        <v>1010</v>
      </c>
      <c r="O86" s="650">
        <f t="shared" si="24"/>
        <v>774</v>
      </c>
      <c r="P86" s="650">
        <f t="shared" si="25"/>
        <v>1784</v>
      </c>
      <c r="Q86" s="650">
        <f t="shared" si="26"/>
        <v>5391</v>
      </c>
      <c r="R86" s="650">
        <f t="shared" si="19"/>
        <v>3669</v>
      </c>
      <c r="S86" s="650">
        <f t="shared" si="20"/>
        <v>9060</v>
      </c>
      <c r="T86" s="996" t="s">
        <v>51</v>
      </c>
      <c r="U86" s="996"/>
    </row>
    <row r="87" spans="1:21" x14ac:dyDescent="0.3">
      <c r="A87" s="995" t="s">
        <v>27</v>
      </c>
      <c r="B87" s="995"/>
      <c r="C87" s="650">
        <v>16</v>
      </c>
      <c r="D87" s="650">
        <v>11</v>
      </c>
      <c r="E87" s="650">
        <v>29</v>
      </c>
      <c r="F87" s="650">
        <f t="shared" si="21"/>
        <v>56</v>
      </c>
      <c r="G87" s="650">
        <v>3276</v>
      </c>
      <c r="H87" s="650">
        <v>1644</v>
      </c>
      <c r="I87" s="650">
        <f t="shared" si="22"/>
        <v>4920</v>
      </c>
      <c r="J87" s="274">
        <v>144</v>
      </c>
      <c r="K87" s="274">
        <v>113</v>
      </c>
      <c r="L87" s="274">
        <v>221</v>
      </c>
      <c r="M87" s="274">
        <v>245</v>
      </c>
      <c r="N87" s="650">
        <f t="shared" si="23"/>
        <v>365</v>
      </c>
      <c r="O87" s="650">
        <f t="shared" si="24"/>
        <v>358</v>
      </c>
      <c r="P87" s="650">
        <f t="shared" si="25"/>
        <v>723</v>
      </c>
      <c r="Q87" s="650">
        <f t="shared" si="26"/>
        <v>3641</v>
      </c>
      <c r="R87" s="650">
        <f t="shared" si="19"/>
        <v>2002</v>
      </c>
      <c r="S87" s="650">
        <f t="shared" si="20"/>
        <v>5643</v>
      </c>
      <c r="T87" s="996" t="s">
        <v>28</v>
      </c>
      <c r="U87" s="996"/>
    </row>
    <row r="88" spans="1:21" x14ac:dyDescent="0.3">
      <c r="A88" s="995" t="s">
        <v>29</v>
      </c>
      <c r="B88" s="995"/>
      <c r="C88" s="650">
        <v>16</v>
      </c>
      <c r="D88" s="650">
        <v>17</v>
      </c>
      <c r="E88" s="650">
        <v>63</v>
      </c>
      <c r="F88" s="650">
        <f t="shared" si="21"/>
        <v>96</v>
      </c>
      <c r="G88" s="650">
        <v>3882</v>
      </c>
      <c r="H88" s="650">
        <v>2232</v>
      </c>
      <c r="I88" s="650">
        <f t="shared" si="22"/>
        <v>6114</v>
      </c>
      <c r="J88" s="274">
        <v>470</v>
      </c>
      <c r="K88" s="274">
        <v>324</v>
      </c>
      <c r="L88" s="274">
        <v>494</v>
      </c>
      <c r="M88" s="274">
        <v>336</v>
      </c>
      <c r="N88" s="650">
        <f t="shared" si="23"/>
        <v>964</v>
      </c>
      <c r="O88" s="650">
        <f t="shared" si="24"/>
        <v>660</v>
      </c>
      <c r="P88" s="650">
        <f t="shared" si="25"/>
        <v>1624</v>
      </c>
      <c r="Q88" s="650">
        <f t="shared" si="26"/>
        <v>4846</v>
      </c>
      <c r="R88" s="650">
        <f t="shared" si="19"/>
        <v>2892</v>
      </c>
      <c r="S88" s="650">
        <f t="shared" si="20"/>
        <v>7738</v>
      </c>
      <c r="T88" s="996" t="s">
        <v>30</v>
      </c>
      <c r="U88" s="996"/>
    </row>
    <row r="89" spans="1:21" x14ac:dyDescent="0.3">
      <c r="A89" s="995" t="s">
        <v>31</v>
      </c>
      <c r="B89" s="995"/>
      <c r="C89" s="650">
        <v>37</v>
      </c>
      <c r="D89" s="650">
        <v>29</v>
      </c>
      <c r="E89" s="650">
        <v>187</v>
      </c>
      <c r="F89" s="650">
        <f t="shared" si="21"/>
        <v>253</v>
      </c>
      <c r="G89" s="650">
        <v>7780</v>
      </c>
      <c r="H89" s="650">
        <v>4770</v>
      </c>
      <c r="I89" s="650">
        <f t="shared" si="22"/>
        <v>12550</v>
      </c>
      <c r="J89" s="274">
        <v>2002</v>
      </c>
      <c r="K89" s="274">
        <v>1449</v>
      </c>
      <c r="L89" s="274">
        <v>490</v>
      </c>
      <c r="M89" s="274">
        <v>262</v>
      </c>
      <c r="N89" s="650">
        <f t="shared" si="23"/>
        <v>2492</v>
      </c>
      <c r="O89" s="650">
        <f t="shared" si="24"/>
        <v>1711</v>
      </c>
      <c r="P89" s="650">
        <f t="shared" si="25"/>
        <v>4203</v>
      </c>
      <c r="Q89" s="650">
        <f t="shared" si="26"/>
        <v>10272</v>
      </c>
      <c r="R89" s="650">
        <f t="shared" si="19"/>
        <v>6481</v>
      </c>
      <c r="S89" s="650">
        <f t="shared" si="20"/>
        <v>16753</v>
      </c>
      <c r="T89" s="996" t="s">
        <v>32</v>
      </c>
      <c r="U89" s="996"/>
    </row>
    <row r="90" spans="1:21" x14ac:dyDescent="0.3">
      <c r="A90" s="995" t="s">
        <v>33</v>
      </c>
      <c r="B90" s="995"/>
      <c r="C90" s="650">
        <v>2</v>
      </c>
      <c r="D90" s="650">
        <v>1</v>
      </c>
      <c r="E90" s="650">
        <v>18</v>
      </c>
      <c r="F90" s="650">
        <f t="shared" si="21"/>
        <v>21</v>
      </c>
      <c r="G90" s="650">
        <v>1291</v>
      </c>
      <c r="H90" s="650">
        <v>521</v>
      </c>
      <c r="I90" s="650">
        <f t="shared" si="22"/>
        <v>1812</v>
      </c>
      <c r="J90" s="274">
        <v>145</v>
      </c>
      <c r="K90" s="274">
        <v>60</v>
      </c>
      <c r="L90" s="274">
        <v>70</v>
      </c>
      <c r="M90" s="274">
        <v>10</v>
      </c>
      <c r="N90" s="650">
        <f t="shared" si="23"/>
        <v>215</v>
      </c>
      <c r="O90" s="650">
        <f t="shared" si="24"/>
        <v>70</v>
      </c>
      <c r="P90" s="650">
        <f t="shared" si="25"/>
        <v>285</v>
      </c>
      <c r="Q90" s="650">
        <f t="shared" si="26"/>
        <v>1506</v>
      </c>
      <c r="R90" s="650">
        <f t="shared" si="19"/>
        <v>591</v>
      </c>
      <c r="S90" s="650">
        <f t="shared" si="20"/>
        <v>2097</v>
      </c>
      <c r="T90" s="996" t="s">
        <v>34</v>
      </c>
      <c r="U90" s="996"/>
    </row>
    <row r="91" spans="1:21" ht="21" thickBot="1" x14ac:dyDescent="0.35">
      <c r="A91" s="995" t="s">
        <v>35</v>
      </c>
      <c r="B91" s="995"/>
      <c r="C91" s="36">
        <v>57</v>
      </c>
      <c r="D91" s="36">
        <v>47</v>
      </c>
      <c r="E91" s="36">
        <v>42</v>
      </c>
      <c r="F91" s="36">
        <f t="shared" si="21"/>
        <v>146</v>
      </c>
      <c r="G91" s="36">
        <v>9409</v>
      </c>
      <c r="H91" s="36">
        <v>6653</v>
      </c>
      <c r="I91" s="36">
        <f t="shared" si="22"/>
        <v>16062</v>
      </c>
      <c r="J91" s="275">
        <v>1243</v>
      </c>
      <c r="K91" s="275">
        <v>1128</v>
      </c>
      <c r="L91" s="275">
        <v>654</v>
      </c>
      <c r="M91" s="275">
        <v>644</v>
      </c>
      <c r="N91" s="36">
        <f t="shared" si="23"/>
        <v>1897</v>
      </c>
      <c r="O91" s="36">
        <f t="shared" si="24"/>
        <v>1772</v>
      </c>
      <c r="P91" s="36">
        <f t="shared" si="25"/>
        <v>3669</v>
      </c>
      <c r="Q91" s="36">
        <f t="shared" si="26"/>
        <v>11306</v>
      </c>
      <c r="R91" s="36">
        <f t="shared" si="19"/>
        <v>8425</v>
      </c>
      <c r="S91" s="36">
        <f t="shared" si="20"/>
        <v>19731</v>
      </c>
      <c r="T91" s="1041" t="s">
        <v>52</v>
      </c>
      <c r="U91" s="1041"/>
    </row>
    <row r="92" spans="1:21" ht="21" thickBot="1" x14ac:dyDescent="0.35">
      <c r="A92" s="1062" t="s">
        <v>8</v>
      </c>
      <c r="B92" s="1062"/>
      <c r="C92" s="15">
        <f>SUM(C72:C91)</f>
        <v>615</v>
      </c>
      <c r="D92" s="15">
        <f t="shared" ref="D92:S92" si="27">SUM(D72:D91)</f>
        <v>484</v>
      </c>
      <c r="E92" s="15">
        <f t="shared" si="27"/>
        <v>1206</v>
      </c>
      <c r="F92" s="15">
        <f t="shared" si="27"/>
        <v>2305</v>
      </c>
      <c r="G92" s="15">
        <f t="shared" si="27"/>
        <v>98316</v>
      </c>
      <c r="H92" s="15">
        <f t="shared" si="27"/>
        <v>63005</v>
      </c>
      <c r="I92" s="15">
        <f t="shared" si="27"/>
        <v>161321</v>
      </c>
      <c r="J92" s="271">
        <f t="shared" si="27"/>
        <v>16452</v>
      </c>
      <c r="K92" s="271">
        <f t="shared" si="27"/>
        <v>14453</v>
      </c>
      <c r="L92" s="271">
        <f t="shared" si="27"/>
        <v>12169</v>
      </c>
      <c r="M92" s="271">
        <f t="shared" si="27"/>
        <v>9172</v>
      </c>
      <c r="N92" s="15">
        <f t="shared" si="27"/>
        <v>28621</v>
      </c>
      <c r="O92" s="15">
        <f t="shared" si="27"/>
        <v>23625</v>
      </c>
      <c r="P92" s="15">
        <f t="shared" si="27"/>
        <v>52246</v>
      </c>
      <c r="Q92" s="15">
        <f t="shared" si="27"/>
        <v>126937</v>
      </c>
      <c r="R92" s="15">
        <f t="shared" si="27"/>
        <v>86630</v>
      </c>
      <c r="S92" s="15">
        <f t="shared" si="27"/>
        <v>213567</v>
      </c>
      <c r="T92" s="1037" t="s">
        <v>381</v>
      </c>
      <c r="U92" s="1037"/>
    </row>
    <row r="93" spans="1:21" ht="21" thickTop="1" x14ac:dyDescent="0.3"/>
  </sheetData>
  <mergeCells count="156">
    <mergeCell ref="A92:B92"/>
    <mergeCell ref="T92:U92"/>
    <mergeCell ref="A89:B89"/>
    <mergeCell ref="T89:U89"/>
    <mergeCell ref="A90:B90"/>
    <mergeCell ref="T90:U90"/>
    <mergeCell ref="A91:B91"/>
    <mergeCell ref="T91:U91"/>
    <mergeCell ref="A86:B86"/>
    <mergeCell ref="T86:U86"/>
    <mergeCell ref="A87:B87"/>
    <mergeCell ref="T87:U87"/>
    <mergeCell ref="A88:B88"/>
    <mergeCell ref="T88:U88"/>
    <mergeCell ref="A83:B83"/>
    <mergeCell ref="T83:U83"/>
    <mergeCell ref="A84:B84"/>
    <mergeCell ref="T84:U84"/>
    <mergeCell ref="A85:B85"/>
    <mergeCell ref="T85:U85"/>
    <mergeCell ref="A75:B75"/>
    <mergeCell ref="T75:U75"/>
    <mergeCell ref="A76:A81"/>
    <mergeCell ref="U76:U81"/>
    <mergeCell ref="A82:B82"/>
    <mergeCell ref="T82:U82"/>
    <mergeCell ref="A72:B72"/>
    <mergeCell ref="T72:U72"/>
    <mergeCell ref="A73:B73"/>
    <mergeCell ref="T73:U73"/>
    <mergeCell ref="A74:B74"/>
    <mergeCell ref="T74:U74"/>
    <mergeCell ref="A66:B71"/>
    <mergeCell ref="C66:F67"/>
    <mergeCell ref="G66:S66"/>
    <mergeCell ref="T66:U71"/>
    <mergeCell ref="G67:S67"/>
    <mergeCell ref="C68:F69"/>
    <mergeCell ref="G68:I68"/>
    <mergeCell ref="J68:K68"/>
    <mergeCell ref="L68:M68"/>
    <mergeCell ref="N68:P68"/>
    <mergeCell ref="Q68:S68"/>
    <mergeCell ref="G69:I69"/>
    <mergeCell ref="J69:K69"/>
    <mergeCell ref="L69:M69"/>
    <mergeCell ref="N69:P69"/>
    <mergeCell ref="Q69:S69"/>
    <mergeCell ref="A61:B61"/>
    <mergeCell ref="T61:U61"/>
    <mergeCell ref="A63:U63"/>
    <mergeCell ref="A64:U64"/>
    <mergeCell ref="A65:S65"/>
    <mergeCell ref="T65:U65"/>
    <mergeCell ref="A58:B58"/>
    <mergeCell ref="T58:U58"/>
    <mergeCell ref="A59:B59"/>
    <mergeCell ref="T59:U59"/>
    <mergeCell ref="A60:B60"/>
    <mergeCell ref="T60:U60"/>
    <mergeCell ref="A55:B55"/>
    <mergeCell ref="T55:U55"/>
    <mergeCell ref="A56:B56"/>
    <mergeCell ref="T56:U56"/>
    <mergeCell ref="A57:B57"/>
    <mergeCell ref="T57:U57"/>
    <mergeCell ref="A52:B52"/>
    <mergeCell ref="T52:U52"/>
    <mergeCell ref="A53:B53"/>
    <mergeCell ref="T53:U53"/>
    <mergeCell ref="A54:B54"/>
    <mergeCell ref="T54:U54"/>
    <mergeCell ref="G38:I38"/>
    <mergeCell ref="A44:B44"/>
    <mergeCell ref="T44:U44"/>
    <mergeCell ref="A45:A50"/>
    <mergeCell ref="U45:U50"/>
    <mergeCell ref="A51:B51"/>
    <mergeCell ref="T51:U51"/>
    <mergeCell ref="T41:U41"/>
    <mergeCell ref="A42:B42"/>
    <mergeCell ref="T42:U42"/>
    <mergeCell ref="A43:B43"/>
    <mergeCell ref="T43:U43"/>
    <mergeCell ref="J6:K6"/>
    <mergeCell ref="L6:M6"/>
    <mergeCell ref="N6:P6"/>
    <mergeCell ref="Q6:S6"/>
    <mergeCell ref="J38:K38"/>
    <mergeCell ref="L38:M38"/>
    <mergeCell ref="N38:P38"/>
    <mergeCell ref="Q38:S38"/>
    <mergeCell ref="A41:B41"/>
    <mergeCell ref="A32:U32"/>
    <mergeCell ref="A33:U33"/>
    <mergeCell ref="A34:S34"/>
    <mergeCell ref="T34:U34"/>
    <mergeCell ref="A35:B40"/>
    <mergeCell ref="C35:F36"/>
    <mergeCell ref="G35:S35"/>
    <mergeCell ref="T35:U40"/>
    <mergeCell ref="G36:S36"/>
    <mergeCell ref="C37:F38"/>
    <mergeCell ref="G37:I37"/>
    <mergeCell ref="J37:K37"/>
    <mergeCell ref="L37:M37"/>
    <mergeCell ref="N37:P37"/>
    <mergeCell ref="Q37:S37"/>
    <mergeCell ref="A10:B10"/>
    <mergeCell ref="T11:U11"/>
    <mergeCell ref="A12:B12"/>
    <mergeCell ref="T12:U12"/>
    <mergeCell ref="A13:B13"/>
    <mergeCell ref="T13:U13"/>
    <mergeCell ref="A24:B24"/>
    <mergeCell ref="T25:U25"/>
    <mergeCell ref="A1:U1"/>
    <mergeCell ref="A2:U2"/>
    <mergeCell ref="A3:S3"/>
    <mergeCell ref="T3:U3"/>
    <mergeCell ref="A4:B9"/>
    <mergeCell ref="C4:F5"/>
    <mergeCell ref="G4:S4"/>
    <mergeCell ref="T4:U9"/>
    <mergeCell ref="G5:S5"/>
    <mergeCell ref="C6:F7"/>
    <mergeCell ref="G7:I7"/>
    <mergeCell ref="J7:K7"/>
    <mergeCell ref="L7:M7"/>
    <mergeCell ref="N7:P7"/>
    <mergeCell ref="Q7:S7"/>
    <mergeCell ref="G6:I6"/>
    <mergeCell ref="A28:B28"/>
    <mergeCell ref="T29:U29"/>
    <mergeCell ref="A14:A19"/>
    <mergeCell ref="U14:U19"/>
    <mergeCell ref="A20:B20"/>
    <mergeCell ref="T21:U21"/>
    <mergeCell ref="A21:B21"/>
    <mergeCell ref="T10:U10"/>
    <mergeCell ref="A30:B30"/>
    <mergeCell ref="T30:U30"/>
    <mergeCell ref="A25:B25"/>
    <mergeCell ref="T26:U26"/>
    <mergeCell ref="A26:B26"/>
    <mergeCell ref="T27:U27"/>
    <mergeCell ref="A27:B27"/>
    <mergeCell ref="T28:U28"/>
    <mergeCell ref="T22:U22"/>
    <mergeCell ref="A29:B29"/>
    <mergeCell ref="T20:U20"/>
    <mergeCell ref="A22:B22"/>
    <mergeCell ref="T23:U23"/>
    <mergeCell ref="A23:B23"/>
    <mergeCell ref="T24:U24"/>
    <mergeCell ref="A11:B11"/>
  </mergeCells>
  <printOptions horizontalCentered="1"/>
  <pageMargins left="0.2" right="0.2" top="1" bottom="0.5" header="0.5" footer="0.5"/>
  <pageSetup paperSize="9" scale="70" firstPageNumber="13" orientation="landscape" useFirstPageNumber="1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0:I11"/>
  <sheetViews>
    <sheetView rightToLeft="1" view="pageBreakPreview" zoomScale="60" zoomScaleNormal="100" workbookViewId="0">
      <selection activeCell="L21" sqref="L21"/>
    </sheetView>
  </sheetViews>
  <sheetFormatPr defaultRowHeight="20.25" x14ac:dyDescent="0.3"/>
  <cols>
    <col min="1" max="16384" width="8.6640625" style="219"/>
  </cols>
  <sheetData>
    <row r="10" spans="1:9" ht="54" customHeight="1" x14ac:dyDescent="0.3">
      <c r="A10" s="1253" t="s">
        <v>786</v>
      </c>
      <c r="B10" s="1253"/>
      <c r="C10" s="1253"/>
      <c r="D10" s="1253"/>
      <c r="E10" s="1253"/>
      <c r="F10" s="1253"/>
      <c r="G10" s="1253"/>
      <c r="H10" s="1253"/>
      <c r="I10" s="1253"/>
    </row>
    <row r="11" spans="1:9" x14ac:dyDescent="0.3">
      <c r="C11" s="1254" t="s">
        <v>787</v>
      </c>
      <c r="D11" s="1254"/>
      <c r="E11" s="1254"/>
      <c r="F11" s="1254"/>
      <c r="G11" s="1254"/>
    </row>
  </sheetData>
  <mergeCells count="2">
    <mergeCell ref="A10:I10"/>
    <mergeCell ref="C11:G11"/>
  </mergeCells>
  <pageMargins left="0.7" right="0.7" top="0.75" bottom="0.75" header="0.3" footer="0.3"/>
  <pageSetup paperSize="9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93"/>
  <sheetViews>
    <sheetView rightToLeft="1" view="pageBreakPreview" topLeftCell="A76" zoomScale="70" zoomScaleNormal="75" zoomScaleSheetLayoutView="70" workbookViewId="0">
      <selection activeCell="L21" sqref="L21"/>
    </sheetView>
  </sheetViews>
  <sheetFormatPr defaultRowHeight="20.25" x14ac:dyDescent="0.3"/>
  <cols>
    <col min="1" max="1" width="2.75" style="181" customWidth="1"/>
    <col min="2" max="2" width="6.75" style="181" customWidth="1"/>
    <col min="3" max="5" width="4.58203125" style="181" customWidth="1"/>
    <col min="6" max="6" width="3.6640625" style="181" customWidth="1"/>
    <col min="7" max="7" width="5.6640625" style="181" customWidth="1"/>
    <col min="8" max="8" width="5.58203125" style="181" customWidth="1"/>
    <col min="9" max="9" width="5.6640625" style="181" customWidth="1"/>
    <col min="10" max="10" width="5" style="181" customWidth="1"/>
    <col min="11" max="11" width="6.08203125" style="181" customWidth="1"/>
    <col min="12" max="12" width="4.5" style="181" customWidth="1"/>
    <col min="13" max="13" width="5.6640625" style="181" customWidth="1"/>
    <col min="14" max="16" width="5.25" style="55" customWidth="1"/>
    <col min="17" max="17" width="5.9140625" style="181" customWidth="1"/>
    <col min="18" max="18" width="6.58203125" style="181" customWidth="1"/>
    <col min="19" max="19" width="6.08203125" style="181" customWidth="1"/>
    <col min="20" max="20" width="4.5" style="181" customWidth="1"/>
    <col min="21" max="21" width="5.58203125" style="181" customWidth="1"/>
    <col min="22" max="22" width="4.83203125" style="181" customWidth="1"/>
    <col min="23" max="23" width="11.33203125" style="181" customWidth="1"/>
    <col min="24" max="24" width="2.5" style="181" customWidth="1"/>
    <col min="25" max="25" width="6.6640625" style="181" customWidth="1"/>
    <col min="26" max="16384" width="8.6640625" style="181"/>
  </cols>
  <sheetData>
    <row r="1" spans="1:24" s="50" customFormat="1" ht="30.75" customHeight="1" x14ac:dyDescent="0.3">
      <c r="A1" s="1049" t="s">
        <v>620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</row>
    <row r="2" spans="1:24" s="50" customFormat="1" ht="36.75" customHeight="1" x14ac:dyDescent="0.3">
      <c r="A2" s="1049" t="s">
        <v>1012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</row>
    <row r="3" spans="1:24" s="50" customFormat="1" ht="26.25" customHeight="1" thickBot="1" x14ac:dyDescent="0.35">
      <c r="A3" s="1066" t="s">
        <v>1229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51" t="s">
        <v>673</v>
      </c>
      <c r="X3" s="1051"/>
    </row>
    <row r="4" spans="1:24" ht="21" customHeight="1" thickTop="1" x14ac:dyDescent="0.3">
      <c r="A4" s="1067" t="s">
        <v>0</v>
      </c>
      <c r="B4" s="1067"/>
      <c r="C4" s="987" t="s">
        <v>53</v>
      </c>
      <c r="D4" s="987"/>
      <c r="E4" s="987"/>
      <c r="F4" s="987"/>
      <c r="G4" s="987" t="s">
        <v>36</v>
      </c>
      <c r="H4" s="987"/>
      <c r="I4" s="987"/>
      <c r="J4" s="987"/>
      <c r="K4" s="987"/>
      <c r="L4" s="987"/>
      <c r="M4" s="987"/>
      <c r="N4" s="987"/>
      <c r="O4" s="987"/>
      <c r="P4" s="987"/>
      <c r="Q4" s="987" t="s">
        <v>2</v>
      </c>
      <c r="R4" s="987"/>
      <c r="S4" s="987"/>
      <c r="T4" s="987" t="s">
        <v>138</v>
      </c>
      <c r="U4" s="987"/>
      <c r="V4" s="987"/>
      <c r="W4" s="1067" t="s">
        <v>439</v>
      </c>
      <c r="X4" s="1067"/>
    </row>
    <row r="5" spans="1:24" ht="21" customHeight="1" x14ac:dyDescent="0.3">
      <c r="A5" s="1068"/>
      <c r="B5" s="1068"/>
      <c r="C5" s="988"/>
      <c r="D5" s="988"/>
      <c r="E5" s="988"/>
      <c r="F5" s="988"/>
      <c r="G5" s="988" t="s">
        <v>139</v>
      </c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1068"/>
      <c r="X5" s="1068"/>
    </row>
    <row r="6" spans="1:24" ht="24.75" customHeight="1" x14ac:dyDescent="0.3">
      <c r="A6" s="1068"/>
      <c r="B6" s="1068"/>
      <c r="C6" s="988"/>
      <c r="D6" s="988"/>
      <c r="E6" s="988"/>
      <c r="F6" s="988"/>
      <c r="G6" s="988" t="s">
        <v>56</v>
      </c>
      <c r="H6" s="988"/>
      <c r="I6" s="988"/>
      <c r="J6" s="988" t="s">
        <v>57</v>
      </c>
      <c r="K6" s="988"/>
      <c r="L6" s="988" t="s">
        <v>58</v>
      </c>
      <c r="M6" s="988"/>
      <c r="N6" s="988" t="s">
        <v>59</v>
      </c>
      <c r="O6" s="988"/>
      <c r="P6" s="988"/>
      <c r="Q6" s="988" t="s">
        <v>4</v>
      </c>
      <c r="R6" s="988"/>
      <c r="S6" s="988"/>
      <c r="T6" s="988" t="s">
        <v>40</v>
      </c>
      <c r="U6" s="988"/>
      <c r="V6" s="988"/>
      <c r="W6" s="1068"/>
      <c r="X6" s="1068"/>
    </row>
    <row r="7" spans="1:24" ht="30" customHeight="1" x14ac:dyDescent="0.3">
      <c r="A7" s="1068"/>
      <c r="B7" s="1068"/>
      <c r="C7" s="988" t="s">
        <v>140</v>
      </c>
      <c r="D7" s="988"/>
      <c r="E7" s="988"/>
      <c r="F7" s="988"/>
      <c r="G7" s="988" t="s">
        <v>60</v>
      </c>
      <c r="H7" s="988"/>
      <c r="I7" s="988"/>
      <c r="J7" s="988" t="s">
        <v>141</v>
      </c>
      <c r="K7" s="988"/>
      <c r="L7" s="988" t="s">
        <v>142</v>
      </c>
      <c r="M7" s="988"/>
      <c r="N7" s="988" t="s">
        <v>143</v>
      </c>
      <c r="O7" s="988"/>
      <c r="P7" s="988"/>
      <c r="Q7" s="988"/>
      <c r="R7" s="988"/>
      <c r="S7" s="988"/>
      <c r="T7" s="988"/>
      <c r="U7" s="988"/>
      <c r="V7" s="988"/>
      <c r="W7" s="1068"/>
      <c r="X7" s="1068"/>
    </row>
    <row r="8" spans="1:24" ht="30.75" customHeight="1" x14ac:dyDescent="0.3">
      <c r="A8" s="1068"/>
      <c r="B8" s="1068"/>
      <c r="C8" s="852" t="s">
        <v>5</v>
      </c>
      <c r="D8" s="852" t="s">
        <v>42</v>
      </c>
      <c r="E8" s="852" t="s">
        <v>7</v>
      </c>
      <c r="F8" s="852" t="s">
        <v>90</v>
      </c>
      <c r="G8" s="852" t="s">
        <v>5</v>
      </c>
      <c r="H8" s="852" t="s">
        <v>42</v>
      </c>
      <c r="I8" s="852" t="s">
        <v>90</v>
      </c>
      <c r="J8" s="852" t="s">
        <v>5</v>
      </c>
      <c r="K8" s="852" t="s">
        <v>42</v>
      </c>
      <c r="L8" s="852" t="s">
        <v>5</v>
      </c>
      <c r="M8" s="852" t="s">
        <v>42</v>
      </c>
      <c r="N8" s="852" t="s">
        <v>5</v>
      </c>
      <c r="O8" s="852" t="s">
        <v>42</v>
      </c>
      <c r="P8" s="852" t="s">
        <v>90</v>
      </c>
      <c r="Q8" s="852" t="s">
        <v>5</v>
      </c>
      <c r="R8" s="852" t="s">
        <v>42</v>
      </c>
      <c r="S8" s="852" t="s">
        <v>90</v>
      </c>
      <c r="T8" s="852" t="s">
        <v>5</v>
      </c>
      <c r="U8" s="852" t="s">
        <v>42</v>
      </c>
      <c r="V8" s="852" t="s">
        <v>90</v>
      </c>
      <c r="W8" s="1068"/>
      <c r="X8" s="1068"/>
    </row>
    <row r="9" spans="1:24" ht="57" customHeight="1" thickBot="1" x14ac:dyDescent="0.35">
      <c r="A9" s="1208"/>
      <c r="B9" s="1208"/>
      <c r="C9" s="198" t="s">
        <v>9</v>
      </c>
      <c r="D9" s="198" t="s">
        <v>10</v>
      </c>
      <c r="E9" s="198" t="s">
        <v>11</v>
      </c>
      <c r="F9" s="198" t="s">
        <v>12</v>
      </c>
      <c r="G9" s="198" t="s">
        <v>9</v>
      </c>
      <c r="H9" s="198" t="s">
        <v>10</v>
      </c>
      <c r="I9" s="198" t="s">
        <v>12</v>
      </c>
      <c r="J9" s="198" t="s">
        <v>9</v>
      </c>
      <c r="K9" s="198" t="s">
        <v>10</v>
      </c>
      <c r="L9" s="198" t="s">
        <v>9</v>
      </c>
      <c r="M9" s="198" t="s">
        <v>10</v>
      </c>
      <c r="N9" s="217" t="s">
        <v>9</v>
      </c>
      <c r="O9" s="217" t="s">
        <v>10</v>
      </c>
      <c r="P9" s="217" t="s">
        <v>12</v>
      </c>
      <c r="Q9" s="198" t="s">
        <v>9</v>
      </c>
      <c r="R9" s="198" t="s">
        <v>10</v>
      </c>
      <c r="S9" s="198" t="s">
        <v>12</v>
      </c>
      <c r="T9" s="198" t="s">
        <v>9</v>
      </c>
      <c r="U9" s="198" t="s">
        <v>10</v>
      </c>
      <c r="V9" s="198" t="s">
        <v>12</v>
      </c>
      <c r="W9" s="1208"/>
      <c r="X9" s="1208"/>
    </row>
    <row r="10" spans="1:24" ht="20.25" customHeight="1" x14ac:dyDescent="0.3">
      <c r="A10" s="1064" t="s">
        <v>528</v>
      </c>
      <c r="B10" s="1064"/>
      <c r="C10" s="310">
        <v>7</v>
      </c>
      <c r="D10" s="310">
        <v>6</v>
      </c>
      <c r="E10" s="310">
        <v>0</v>
      </c>
      <c r="F10" s="310">
        <v>13</v>
      </c>
      <c r="G10" s="310">
        <v>597</v>
      </c>
      <c r="H10" s="310">
        <v>160</v>
      </c>
      <c r="I10" s="310">
        <v>757</v>
      </c>
      <c r="J10" s="310">
        <v>212</v>
      </c>
      <c r="K10" s="310">
        <v>82</v>
      </c>
      <c r="L10" s="310">
        <v>0</v>
      </c>
      <c r="M10" s="310">
        <v>1</v>
      </c>
      <c r="N10" s="310">
        <v>212</v>
      </c>
      <c r="O10" s="310">
        <v>83</v>
      </c>
      <c r="P10" s="310">
        <v>295</v>
      </c>
      <c r="Q10" s="310">
        <v>1545</v>
      </c>
      <c r="R10" s="310">
        <v>709</v>
      </c>
      <c r="S10" s="310">
        <v>2254</v>
      </c>
      <c r="T10" s="310">
        <v>130</v>
      </c>
      <c r="U10" s="310">
        <v>96</v>
      </c>
      <c r="V10" s="310">
        <v>226</v>
      </c>
      <c r="W10" s="991" t="s">
        <v>743</v>
      </c>
      <c r="X10" s="991"/>
    </row>
    <row r="11" spans="1:24" ht="18.95" customHeight="1" x14ac:dyDescent="0.3">
      <c r="A11" s="1063" t="s">
        <v>14</v>
      </c>
      <c r="B11" s="1063"/>
      <c r="C11" s="310">
        <v>9</v>
      </c>
      <c r="D11" s="310">
        <v>4</v>
      </c>
      <c r="E11" s="310">
        <v>1</v>
      </c>
      <c r="F11" s="310">
        <v>14</v>
      </c>
      <c r="G11" s="310">
        <v>252</v>
      </c>
      <c r="H11" s="310">
        <v>52</v>
      </c>
      <c r="I11" s="310">
        <v>304</v>
      </c>
      <c r="J11" s="310">
        <v>80</v>
      </c>
      <c r="K11" s="310">
        <v>41</v>
      </c>
      <c r="L11" s="310">
        <v>0</v>
      </c>
      <c r="M11" s="310">
        <v>0</v>
      </c>
      <c r="N11" s="310">
        <v>80</v>
      </c>
      <c r="O11" s="310">
        <v>41</v>
      </c>
      <c r="P11" s="310">
        <v>121</v>
      </c>
      <c r="Q11" s="310">
        <v>1246</v>
      </c>
      <c r="R11" s="310">
        <v>494</v>
      </c>
      <c r="S11" s="310">
        <v>1740</v>
      </c>
      <c r="T11" s="310">
        <v>94</v>
      </c>
      <c r="U11" s="310">
        <v>56</v>
      </c>
      <c r="V11" s="310">
        <v>150</v>
      </c>
      <c r="W11" s="994" t="s">
        <v>15</v>
      </c>
      <c r="X11" s="994"/>
    </row>
    <row r="12" spans="1:24" ht="18.95" customHeight="1" x14ac:dyDescent="0.3">
      <c r="A12" s="1065" t="s">
        <v>16</v>
      </c>
      <c r="B12" s="1065"/>
      <c r="C12" s="311">
        <v>10</v>
      </c>
      <c r="D12" s="311">
        <v>8</v>
      </c>
      <c r="E12" s="311">
        <v>0</v>
      </c>
      <c r="F12" s="310">
        <v>18</v>
      </c>
      <c r="G12" s="310">
        <v>273</v>
      </c>
      <c r="H12" s="311">
        <v>146</v>
      </c>
      <c r="I12" s="310">
        <v>419</v>
      </c>
      <c r="J12" s="311">
        <v>105</v>
      </c>
      <c r="K12" s="311">
        <v>70</v>
      </c>
      <c r="L12" s="311">
        <v>0</v>
      </c>
      <c r="M12" s="311">
        <v>4</v>
      </c>
      <c r="N12" s="310">
        <v>105</v>
      </c>
      <c r="O12" s="310">
        <v>74</v>
      </c>
      <c r="P12" s="310">
        <v>179</v>
      </c>
      <c r="Q12" s="311">
        <v>1313</v>
      </c>
      <c r="R12" s="311">
        <v>703</v>
      </c>
      <c r="S12" s="310">
        <v>2016</v>
      </c>
      <c r="T12" s="311">
        <v>186</v>
      </c>
      <c r="U12" s="311">
        <v>99</v>
      </c>
      <c r="V12" s="310">
        <v>285</v>
      </c>
      <c r="W12" s="996" t="s">
        <v>17</v>
      </c>
      <c r="X12" s="996"/>
    </row>
    <row r="13" spans="1:24" ht="18.95" customHeight="1" x14ac:dyDescent="0.3">
      <c r="A13" s="1065" t="s">
        <v>18</v>
      </c>
      <c r="B13" s="1065"/>
      <c r="C13" s="311">
        <v>10</v>
      </c>
      <c r="D13" s="311">
        <v>5</v>
      </c>
      <c r="E13" s="311">
        <v>0</v>
      </c>
      <c r="F13" s="310">
        <v>15</v>
      </c>
      <c r="G13" s="310">
        <v>157</v>
      </c>
      <c r="H13" s="311">
        <v>36</v>
      </c>
      <c r="I13" s="310">
        <v>193</v>
      </c>
      <c r="J13" s="311">
        <v>32</v>
      </c>
      <c r="K13" s="311">
        <v>30</v>
      </c>
      <c r="L13" s="311">
        <v>1</v>
      </c>
      <c r="M13" s="311">
        <v>3</v>
      </c>
      <c r="N13" s="310">
        <v>33</v>
      </c>
      <c r="O13" s="310">
        <v>33</v>
      </c>
      <c r="P13" s="310">
        <v>66</v>
      </c>
      <c r="Q13" s="311">
        <v>661</v>
      </c>
      <c r="R13" s="311">
        <v>380</v>
      </c>
      <c r="S13" s="310">
        <v>1041</v>
      </c>
      <c r="T13" s="311">
        <v>123</v>
      </c>
      <c r="U13" s="311">
        <v>76</v>
      </c>
      <c r="V13" s="310">
        <v>199</v>
      </c>
      <c r="W13" s="996" t="s">
        <v>19</v>
      </c>
      <c r="X13" s="996"/>
    </row>
    <row r="14" spans="1:24" ht="18.95" customHeight="1" x14ac:dyDescent="0.3">
      <c r="A14" s="997" t="s">
        <v>20</v>
      </c>
      <c r="B14" s="839" t="s">
        <v>399</v>
      </c>
      <c r="C14" s="311">
        <v>20</v>
      </c>
      <c r="D14" s="311">
        <v>12</v>
      </c>
      <c r="E14" s="311">
        <v>0</v>
      </c>
      <c r="F14" s="310">
        <v>32</v>
      </c>
      <c r="G14" s="310">
        <v>1148</v>
      </c>
      <c r="H14" s="311">
        <v>298</v>
      </c>
      <c r="I14" s="310">
        <v>1446</v>
      </c>
      <c r="J14" s="311">
        <v>203</v>
      </c>
      <c r="K14" s="311">
        <v>93</v>
      </c>
      <c r="L14" s="311">
        <v>18</v>
      </c>
      <c r="M14" s="311">
        <v>30</v>
      </c>
      <c r="N14" s="310">
        <v>221</v>
      </c>
      <c r="O14" s="310">
        <v>123</v>
      </c>
      <c r="P14" s="310">
        <v>344</v>
      </c>
      <c r="Q14" s="311">
        <v>3689</v>
      </c>
      <c r="R14" s="311">
        <v>1440</v>
      </c>
      <c r="S14" s="310">
        <v>5129</v>
      </c>
      <c r="T14" s="311">
        <v>228</v>
      </c>
      <c r="U14" s="311">
        <v>383</v>
      </c>
      <c r="V14" s="310">
        <v>611</v>
      </c>
      <c r="W14" s="840" t="s">
        <v>43</v>
      </c>
      <c r="X14" s="1000" t="s">
        <v>21</v>
      </c>
    </row>
    <row r="15" spans="1:24" ht="18.95" customHeight="1" x14ac:dyDescent="0.3">
      <c r="A15" s="998"/>
      <c r="B15" s="839" t="s">
        <v>400</v>
      </c>
      <c r="C15" s="311">
        <v>41</v>
      </c>
      <c r="D15" s="311">
        <v>26</v>
      </c>
      <c r="E15" s="311">
        <v>0</v>
      </c>
      <c r="F15" s="310">
        <v>67</v>
      </c>
      <c r="G15" s="310">
        <v>2210</v>
      </c>
      <c r="H15" s="311">
        <v>806</v>
      </c>
      <c r="I15" s="310">
        <v>3016</v>
      </c>
      <c r="J15" s="311">
        <v>472</v>
      </c>
      <c r="K15" s="311">
        <v>426</v>
      </c>
      <c r="L15" s="311">
        <v>45</v>
      </c>
      <c r="M15" s="311">
        <v>40</v>
      </c>
      <c r="N15" s="310">
        <v>517</v>
      </c>
      <c r="O15" s="310">
        <v>466</v>
      </c>
      <c r="P15" s="310">
        <v>983</v>
      </c>
      <c r="Q15" s="311">
        <v>7264</v>
      </c>
      <c r="R15" s="311">
        <v>3829</v>
      </c>
      <c r="S15" s="310">
        <v>11093</v>
      </c>
      <c r="T15" s="311">
        <v>488</v>
      </c>
      <c r="U15" s="311">
        <v>700</v>
      </c>
      <c r="V15" s="310">
        <v>1188</v>
      </c>
      <c r="W15" s="840" t="s">
        <v>44</v>
      </c>
      <c r="X15" s="1001"/>
    </row>
    <row r="16" spans="1:24" ht="18.95" customHeight="1" x14ac:dyDescent="0.3">
      <c r="A16" s="998"/>
      <c r="B16" s="839" t="s">
        <v>401</v>
      </c>
      <c r="C16" s="311">
        <v>3</v>
      </c>
      <c r="D16" s="311">
        <v>2</v>
      </c>
      <c r="E16" s="311">
        <v>0</v>
      </c>
      <c r="F16" s="310">
        <v>5</v>
      </c>
      <c r="G16" s="310">
        <v>153</v>
      </c>
      <c r="H16" s="311">
        <v>35</v>
      </c>
      <c r="I16" s="310">
        <v>188</v>
      </c>
      <c r="J16" s="311">
        <v>26</v>
      </c>
      <c r="K16" s="311">
        <v>6</v>
      </c>
      <c r="L16" s="311">
        <v>0</v>
      </c>
      <c r="M16" s="311">
        <v>3</v>
      </c>
      <c r="N16" s="310">
        <v>26</v>
      </c>
      <c r="O16" s="310">
        <v>9</v>
      </c>
      <c r="P16" s="310">
        <v>35</v>
      </c>
      <c r="Q16" s="311">
        <v>428</v>
      </c>
      <c r="R16" s="311">
        <v>162</v>
      </c>
      <c r="S16" s="310">
        <v>590</v>
      </c>
      <c r="T16" s="311">
        <v>35</v>
      </c>
      <c r="U16" s="311">
        <v>64</v>
      </c>
      <c r="V16" s="310">
        <v>99</v>
      </c>
      <c r="W16" s="840" t="s">
        <v>45</v>
      </c>
      <c r="X16" s="1001"/>
    </row>
    <row r="17" spans="1:24" ht="18.95" customHeight="1" x14ac:dyDescent="0.3">
      <c r="A17" s="998"/>
      <c r="B17" s="839" t="s">
        <v>382</v>
      </c>
      <c r="C17" s="311">
        <v>28</v>
      </c>
      <c r="D17" s="311">
        <v>21</v>
      </c>
      <c r="E17" s="311">
        <v>0</v>
      </c>
      <c r="F17" s="310">
        <v>49</v>
      </c>
      <c r="G17" s="310">
        <v>536</v>
      </c>
      <c r="H17" s="311">
        <v>181</v>
      </c>
      <c r="I17" s="310">
        <v>717</v>
      </c>
      <c r="J17" s="311">
        <v>190</v>
      </c>
      <c r="K17" s="311">
        <v>102</v>
      </c>
      <c r="L17" s="311">
        <v>27</v>
      </c>
      <c r="M17" s="311">
        <v>15</v>
      </c>
      <c r="N17" s="310">
        <v>217</v>
      </c>
      <c r="O17" s="310">
        <v>117</v>
      </c>
      <c r="P17" s="310">
        <v>334</v>
      </c>
      <c r="Q17" s="311">
        <v>2423</v>
      </c>
      <c r="R17" s="311">
        <v>1279</v>
      </c>
      <c r="S17" s="310">
        <v>3702</v>
      </c>
      <c r="T17" s="311">
        <v>350</v>
      </c>
      <c r="U17" s="311">
        <v>344</v>
      </c>
      <c r="V17" s="310">
        <v>694</v>
      </c>
      <c r="W17" s="840" t="s">
        <v>46</v>
      </c>
      <c r="X17" s="1001"/>
    </row>
    <row r="18" spans="1:24" ht="18.95" customHeight="1" x14ac:dyDescent="0.3">
      <c r="A18" s="998"/>
      <c r="B18" s="839" t="s">
        <v>383</v>
      </c>
      <c r="C18" s="311">
        <v>18</v>
      </c>
      <c r="D18" s="311">
        <v>18</v>
      </c>
      <c r="E18" s="311">
        <v>1</v>
      </c>
      <c r="F18" s="310">
        <v>37</v>
      </c>
      <c r="G18" s="310">
        <v>869</v>
      </c>
      <c r="H18" s="311">
        <v>302</v>
      </c>
      <c r="I18" s="310">
        <v>1171</v>
      </c>
      <c r="J18" s="311">
        <v>129</v>
      </c>
      <c r="K18" s="311">
        <v>106</v>
      </c>
      <c r="L18" s="311">
        <v>8</v>
      </c>
      <c r="M18" s="311">
        <v>30</v>
      </c>
      <c r="N18" s="310">
        <v>137</v>
      </c>
      <c r="O18" s="310">
        <v>136</v>
      </c>
      <c r="P18" s="310">
        <v>273</v>
      </c>
      <c r="Q18" s="311">
        <v>2489</v>
      </c>
      <c r="R18" s="311">
        <v>1623</v>
      </c>
      <c r="S18" s="310">
        <v>4112</v>
      </c>
      <c r="T18" s="311">
        <v>260</v>
      </c>
      <c r="U18" s="311">
        <v>403</v>
      </c>
      <c r="V18" s="310">
        <v>663</v>
      </c>
      <c r="W18" s="840" t="s">
        <v>47</v>
      </c>
      <c r="X18" s="1001"/>
    </row>
    <row r="19" spans="1:24" ht="18.95" customHeight="1" x14ac:dyDescent="0.3">
      <c r="A19" s="999"/>
      <c r="B19" s="839" t="s">
        <v>384</v>
      </c>
      <c r="C19" s="311">
        <v>13</v>
      </c>
      <c r="D19" s="311">
        <v>9</v>
      </c>
      <c r="E19" s="311">
        <v>1</v>
      </c>
      <c r="F19" s="310">
        <v>23</v>
      </c>
      <c r="G19" s="310">
        <v>637</v>
      </c>
      <c r="H19" s="311">
        <v>252</v>
      </c>
      <c r="I19" s="310">
        <v>889</v>
      </c>
      <c r="J19" s="311">
        <v>114</v>
      </c>
      <c r="K19" s="311">
        <v>66</v>
      </c>
      <c r="L19" s="311">
        <v>9</v>
      </c>
      <c r="M19" s="311">
        <v>2</v>
      </c>
      <c r="N19" s="310">
        <v>123</v>
      </c>
      <c r="O19" s="310">
        <v>68</v>
      </c>
      <c r="P19" s="310">
        <v>191</v>
      </c>
      <c r="Q19" s="311">
        <v>1540</v>
      </c>
      <c r="R19" s="311">
        <v>748</v>
      </c>
      <c r="S19" s="310">
        <v>2288</v>
      </c>
      <c r="T19" s="311">
        <v>141</v>
      </c>
      <c r="U19" s="311">
        <v>166</v>
      </c>
      <c r="V19" s="310">
        <v>307</v>
      </c>
      <c r="W19" s="840" t="s">
        <v>48</v>
      </c>
      <c r="X19" s="1002"/>
    </row>
    <row r="20" spans="1:24" ht="18.95" customHeight="1" x14ac:dyDescent="0.3">
      <c r="A20" s="1065" t="s">
        <v>397</v>
      </c>
      <c r="B20" s="1065"/>
      <c r="C20" s="311">
        <v>7</v>
      </c>
      <c r="D20" s="311">
        <v>5</v>
      </c>
      <c r="E20" s="311">
        <v>0</v>
      </c>
      <c r="F20" s="310">
        <v>12</v>
      </c>
      <c r="G20" s="310">
        <v>142</v>
      </c>
      <c r="H20" s="311">
        <v>54</v>
      </c>
      <c r="I20" s="310">
        <v>196</v>
      </c>
      <c r="J20" s="311">
        <v>30</v>
      </c>
      <c r="K20" s="311">
        <v>10</v>
      </c>
      <c r="L20" s="311">
        <v>0</v>
      </c>
      <c r="M20" s="311">
        <v>0</v>
      </c>
      <c r="N20" s="310">
        <v>30</v>
      </c>
      <c r="O20" s="310">
        <v>10</v>
      </c>
      <c r="P20" s="310">
        <v>40</v>
      </c>
      <c r="Q20" s="782">
        <v>687</v>
      </c>
      <c r="R20" s="782">
        <v>504</v>
      </c>
      <c r="S20" s="310">
        <v>1191</v>
      </c>
      <c r="T20" s="311">
        <v>57</v>
      </c>
      <c r="U20" s="311">
        <v>60</v>
      </c>
      <c r="V20" s="310">
        <v>117</v>
      </c>
      <c r="W20" s="996" t="s">
        <v>438</v>
      </c>
      <c r="X20" s="996"/>
    </row>
    <row r="21" spans="1:24" ht="18.95" customHeight="1" x14ac:dyDescent="0.3">
      <c r="A21" s="1065" t="s">
        <v>22</v>
      </c>
      <c r="B21" s="1065"/>
      <c r="C21" s="311">
        <v>15</v>
      </c>
      <c r="D21" s="311">
        <v>7</v>
      </c>
      <c r="E21" s="311">
        <v>0</v>
      </c>
      <c r="F21" s="310">
        <v>22</v>
      </c>
      <c r="G21" s="310">
        <v>618</v>
      </c>
      <c r="H21" s="311">
        <v>165</v>
      </c>
      <c r="I21" s="310">
        <v>783</v>
      </c>
      <c r="J21" s="311">
        <v>123</v>
      </c>
      <c r="K21" s="311">
        <v>75</v>
      </c>
      <c r="L21" s="311">
        <v>17</v>
      </c>
      <c r="M21" s="311">
        <v>8</v>
      </c>
      <c r="N21" s="310">
        <v>140</v>
      </c>
      <c r="O21" s="310">
        <v>83</v>
      </c>
      <c r="P21" s="310">
        <v>223</v>
      </c>
      <c r="Q21" s="311">
        <v>2431</v>
      </c>
      <c r="R21" s="311">
        <v>1104</v>
      </c>
      <c r="S21" s="310">
        <v>3535</v>
      </c>
      <c r="T21" s="311">
        <v>314</v>
      </c>
      <c r="U21" s="311">
        <v>248</v>
      </c>
      <c r="V21" s="310">
        <v>562</v>
      </c>
      <c r="W21" s="996" t="s">
        <v>49</v>
      </c>
      <c r="X21" s="996"/>
    </row>
    <row r="22" spans="1:24" ht="18.95" customHeight="1" x14ac:dyDescent="0.3">
      <c r="A22" s="1065" t="s">
        <v>23</v>
      </c>
      <c r="B22" s="1065"/>
      <c r="C22" s="311">
        <v>14</v>
      </c>
      <c r="D22" s="311">
        <v>10</v>
      </c>
      <c r="E22" s="311">
        <v>0</v>
      </c>
      <c r="F22" s="310">
        <v>24</v>
      </c>
      <c r="G22" s="310">
        <v>811</v>
      </c>
      <c r="H22" s="311">
        <v>438</v>
      </c>
      <c r="I22" s="310">
        <v>1249</v>
      </c>
      <c r="J22" s="311">
        <v>135</v>
      </c>
      <c r="K22" s="311">
        <v>136</v>
      </c>
      <c r="L22" s="311">
        <v>14</v>
      </c>
      <c r="M22" s="311">
        <v>0</v>
      </c>
      <c r="N22" s="310">
        <v>149</v>
      </c>
      <c r="O22" s="310">
        <v>136</v>
      </c>
      <c r="P22" s="310">
        <v>285</v>
      </c>
      <c r="Q22" s="311">
        <v>2486</v>
      </c>
      <c r="R22" s="311">
        <v>1389</v>
      </c>
      <c r="S22" s="310">
        <v>3875</v>
      </c>
      <c r="T22" s="311">
        <v>220</v>
      </c>
      <c r="U22" s="311">
        <v>229</v>
      </c>
      <c r="V22" s="310">
        <v>449</v>
      </c>
      <c r="W22" s="996" t="s">
        <v>24</v>
      </c>
      <c r="X22" s="996"/>
    </row>
    <row r="23" spans="1:24" ht="18.95" customHeight="1" x14ac:dyDescent="0.3">
      <c r="A23" s="1065" t="s">
        <v>25</v>
      </c>
      <c r="B23" s="1065"/>
      <c r="C23" s="311">
        <v>34</v>
      </c>
      <c r="D23" s="311">
        <v>21</v>
      </c>
      <c r="E23" s="311">
        <v>0</v>
      </c>
      <c r="F23" s="310">
        <v>55</v>
      </c>
      <c r="G23" s="310">
        <v>1734</v>
      </c>
      <c r="H23" s="311">
        <v>635</v>
      </c>
      <c r="I23" s="310">
        <v>2369</v>
      </c>
      <c r="J23" s="311">
        <v>700</v>
      </c>
      <c r="K23" s="311">
        <v>457</v>
      </c>
      <c r="L23" s="311">
        <v>34</v>
      </c>
      <c r="M23" s="311">
        <v>0</v>
      </c>
      <c r="N23" s="310">
        <v>734</v>
      </c>
      <c r="O23" s="310">
        <v>457</v>
      </c>
      <c r="P23" s="310">
        <v>1191</v>
      </c>
      <c r="Q23" s="311">
        <v>9517</v>
      </c>
      <c r="R23" s="311">
        <v>6096</v>
      </c>
      <c r="S23" s="310">
        <v>15613</v>
      </c>
      <c r="T23" s="311">
        <v>847</v>
      </c>
      <c r="U23" s="311">
        <v>268</v>
      </c>
      <c r="V23" s="310">
        <v>1115</v>
      </c>
      <c r="W23" s="996" t="s">
        <v>50</v>
      </c>
      <c r="X23" s="996"/>
    </row>
    <row r="24" spans="1:24" ht="18.95" customHeight="1" x14ac:dyDescent="0.3">
      <c r="A24" s="1065" t="s">
        <v>64</v>
      </c>
      <c r="B24" s="1065"/>
      <c r="C24" s="311">
        <v>25</v>
      </c>
      <c r="D24" s="311">
        <v>19</v>
      </c>
      <c r="E24" s="311">
        <v>3</v>
      </c>
      <c r="F24" s="310">
        <v>47</v>
      </c>
      <c r="G24" s="310">
        <v>604</v>
      </c>
      <c r="H24" s="311">
        <v>99</v>
      </c>
      <c r="I24" s="310">
        <v>703</v>
      </c>
      <c r="J24" s="311">
        <v>126</v>
      </c>
      <c r="K24" s="311">
        <v>84</v>
      </c>
      <c r="L24" s="311">
        <v>6</v>
      </c>
      <c r="M24" s="311">
        <v>5</v>
      </c>
      <c r="N24" s="310">
        <v>132</v>
      </c>
      <c r="O24" s="310">
        <v>89</v>
      </c>
      <c r="P24" s="310">
        <v>221</v>
      </c>
      <c r="Q24" s="311">
        <v>2861</v>
      </c>
      <c r="R24" s="311">
        <v>1393</v>
      </c>
      <c r="S24" s="310">
        <v>4254</v>
      </c>
      <c r="T24" s="311">
        <v>625</v>
      </c>
      <c r="U24" s="311">
        <v>226</v>
      </c>
      <c r="V24" s="310">
        <v>851</v>
      </c>
      <c r="W24" s="996" t="s">
        <v>51</v>
      </c>
      <c r="X24" s="996"/>
    </row>
    <row r="25" spans="1:24" ht="18.95" customHeight="1" x14ac:dyDescent="0.3">
      <c r="A25" s="1065" t="s">
        <v>27</v>
      </c>
      <c r="B25" s="1065"/>
      <c r="C25" s="311">
        <v>7</v>
      </c>
      <c r="D25" s="311">
        <v>5</v>
      </c>
      <c r="E25" s="311">
        <v>0</v>
      </c>
      <c r="F25" s="310">
        <v>12</v>
      </c>
      <c r="G25" s="310">
        <v>476</v>
      </c>
      <c r="H25" s="311">
        <v>154</v>
      </c>
      <c r="I25" s="310">
        <v>630</v>
      </c>
      <c r="J25" s="311">
        <v>80</v>
      </c>
      <c r="K25" s="311">
        <v>48</v>
      </c>
      <c r="L25" s="311">
        <v>0</v>
      </c>
      <c r="M25" s="311">
        <v>3</v>
      </c>
      <c r="N25" s="310">
        <v>80</v>
      </c>
      <c r="O25" s="310">
        <v>51</v>
      </c>
      <c r="P25" s="310">
        <v>131</v>
      </c>
      <c r="Q25" s="311">
        <v>1478</v>
      </c>
      <c r="R25" s="311">
        <v>747</v>
      </c>
      <c r="S25" s="310">
        <v>2225</v>
      </c>
      <c r="T25" s="311">
        <v>129</v>
      </c>
      <c r="U25" s="311">
        <v>45</v>
      </c>
      <c r="V25" s="310">
        <v>174</v>
      </c>
      <c r="W25" s="996" t="s">
        <v>28</v>
      </c>
      <c r="X25" s="996"/>
    </row>
    <row r="26" spans="1:24" ht="18.95" customHeight="1" x14ac:dyDescent="0.3">
      <c r="A26" s="1065" t="s">
        <v>29</v>
      </c>
      <c r="B26" s="1065"/>
      <c r="C26" s="311">
        <v>10</v>
      </c>
      <c r="D26" s="311">
        <v>10</v>
      </c>
      <c r="E26" s="311">
        <v>0</v>
      </c>
      <c r="F26" s="310">
        <v>20</v>
      </c>
      <c r="G26" s="310">
        <v>144</v>
      </c>
      <c r="H26" s="311">
        <v>126</v>
      </c>
      <c r="I26" s="310">
        <v>270</v>
      </c>
      <c r="J26" s="311">
        <v>58</v>
      </c>
      <c r="K26" s="311">
        <v>55</v>
      </c>
      <c r="L26" s="311">
        <v>0</v>
      </c>
      <c r="M26" s="311">
        <v>0</v>
      </c>
      <c r="N26" s="310">
        <v>58</v>
      </c>
      <c r="O26" s="310">
        <v>55</v>
      </c>
      <c r="P26" s="310">
        <v>113</v>
      </c>
      <c r="Q26" s="311">
        <v>850</v>
      </c>
      <c r="R26" s="311">
        <v>1048</v>
      </c>
      <c r="S26" s="310">
        <v>1898</v>
      </c>
      <c r="T26" s="311">
        <v>199</v>
      </c>
      <c r="U26" s="311">
        <v>139</v>
      </c>
      <c r="V26" s="310">
        <v>338</v>
      </c>
      <c r="W26" s="996" t="s">
        <v>30</v>
      </c>
      <c r="X26" s="996"/>
    </row>
    <row r="27" spans="1:24" ht="18.95" customHeight="1" x14ac:dyDescent="0.3">
      <c r="A27" s="1065" t="s">
        <v>31</v>
      </c>
      <c r="B27" s="1065"/>
      <c r="C27" s="311">
        <v>67</v>
      </c>
      <c r="D27" s="311">
        <v>50</v>
      </c>
      <c r="E27" s="311">
        <v>0</v>
      </c>
      <c r="F27" s="310">
        <v>117</v>
      </c>
      <c r="G27" s="310">
        <v>1325</v>
      </c>
      <c r="H27" s="311">
        <v>607</v>
      </c>
      <c r="I27" s="310">
        <v>1932</v>
      </c>
      <c r="J27" s="311">
        <v>376</v>
      </c>
      <c r="K27" s="311">
        <v>385</v>
      </c>
      <c r="L27" s="311">
        <v>10</v>
      </c>
      <c r="M27" s="311">
        <v>14</v>
      </c>
      <c r="N27" s="310">
        <v>386</v>
      </c>
      <c r="O27" s="310">
        <v>399</v>
      </c>
      <c r="P27" s="310">
        <v>785</v>
      </c>
      <c r="Q27" s="311">
        <v>6772</v>
      </c>
      <c r="R27" s="311">
        <v>5584</v>
      </c>
      <c r="S27" s="310">
        <v>12356</v>
      </c>
      <c r="T27" s="311">
        <v>1205</v>
      </c>
      <c r="U27" s="311">
        <v>287</v>
      </c>
      <c r="V27" s="310">
        <v>1492</v>
      </c>
      <c r="W27" s="996" t="s">
        <v>32</v>
      </c>
      <c r="X27" s="996"/>
    </row>
    <row r="28" spans="1:24" ht="18.95" customHeight="1" x14ac:dyDescent="0.3">
      <c r="A28" s="1065" t="s">
        <v>33</v>
      </c>
      <c r="B28" s="1065"/>
      <c r="C28" s="311">
        <v>10</v>
      </c>
      <c r="D28" s="311">
        <v>6</v>
      </c>
      <c r="E28" s="311">
        <v>0</v>
      </c>
      <c r="F28" s="310">
        <v>16</v>
      </c>
      <c r="G28" s="310">
        <v>267</v>
      </c>
      <c r="H28" s="311">
        <v>96</v>
      </c>
      <c r="I28" s="310">
        <v>363</v>
      </c>
      <c r="J28" s="311">
        <v>110</v>
      </c>
      <c r="K28" s="311">
        <v>81</v>
      </c>
      <c r="L28" s="311">
        <v>22</v>
      </c>
      <c r="M28" s="311">
        <v>8</v>
      </c>
      <c r="N28" s="310">
        <v>132</v>
      </c>
      <c r="O28" s="310">
        <v>89</v>
      </c>
      <c r="P28" s="310">
        <v>221</v>
      </c>
      <c r="Q28" s="311">
        <v>1216</v>
      </c>
      <c r="R28" s="311">
        <v>612</v>
      </c>
      <c r="S28" s="310">
        <v>1828</v>
      </c>
      <c r="T28" s="311">
        <v>147</v>
      </c>
      <c r="U28" s="311">
        <v>66</v>
      </c>
      <c r="V28" s="310">
        <v>213</v>
      </c>
      <c r="W28" s="996" t="s">
        <v>34</v>
      </c>
      <c r="X28" s="996"/>
    </row>
    <row r="29" spans="1:24" ht="18.95" customHeight="1" thickBot="1" x14ac:dyDescent="0.35">
      <c r="A29" s="1210" t="s">
        <v>35</v>
      </c>
      <c r="B29" s="1210"/>
      <c r="C29" s="780">
        <v>148</v>
      </c>
      <c r="D29" s="780">
        <v>67</v>
      </c>
      <c r="E29" s="780">
        <v>0</v>
      </c>
      <c r="F29" s="329">
        <v>215</v>
      </c>
      <c r="G29" s="329">
        <v>4337</v>
      </c>
      <c r="H29" s="780">
        <v>1229</v>
      </c>
      <c r="I29" s="310">
        <v>5566</v>
      </c>
      <c r="J29" s="780">
        <v>1313</v>
      </c>
      <c r="K29" s="780">
        <v>703</v>
      </c>
      <c r="L29" s="780">
        <v>113</v>
      </c>
      <c r="M29" s="780">
        <v>111</v>
      </c>
      <c r="N29" s="310">
        <v>1426</v>
      </c>
      <c r="O29" s="310">
        <v>814</v>
      </c>
      <c r="P29" s="310">
        <v>2240</v>
      </c>
      <c r="Q29" s="320">
        <v>22365</v>
      </c>
      <c r="R29" s="320">
        <v>9578</v>
      </c>
      <c r="S29" s="310">
        <v>31943</v>
      </c>
      <c r="T29" s="780">
        <v>166</v>
      </c>
      <c r="U29" s="311">
        <v>78</v>
      </c>
      <c r="V29" s="310">
        <v>244</v>
      </c>
      <c r="W29" s="1041" t="s">
        <v>52</v>
      </c>
      <c r="X29" s="1041"/>
    </row>
    <row r="30" spans="1:24" ht="27.75" customHeight="1" thickBot="1" x14ac:dyDescent="0.35">
      <c r="A30" s="1062" t="s">
        <v>8</v>
      </c>
      <c r="B30" s="1062"/>
      <c r="C30" s="859">
        <f>SUM(C10:C29)</f>
        <v>496</v>
      </c>
      <c r="D30" s="859">
        <f t="shared" ref="D30:U30" si="0">SUM(D10:D29)</f>
        <v>311</v>
      </c>
      <c r="E30" s="859">
        <f t="shared" si="0"/>
        <v>6</v>
      </c>
      <c r="F30" s="859">
        <f t="shared" si="0"/>
        <v>813</v>
      </c>
      <c r="G30" s="859">
        <f t="shared" si="0"/>
        <v>17290</v>
      </c>
      <c r="H30" s="859">
        <f t="shared" si="0"/>
        <v>5871</v>
      </c>
      <c r="I30" s="859">
        <f t="shared" si="0"/>
        <v>23161</v>
      </c>
      <c r="J30" s="859">
        <f t="shared" si="0"/>
        <v>4614</v>
      </c>
      <c r="K30" s="859">
        <f t="shared" si="0"/>
        <v>3056</v>
      </c>
      <c r="L30" s="859">
        <f t="shared" si="0"/>
        <v>324</v>
      </c>
      <c r="M30" s="859">
        <f t="shared" si="0"/>
        <v>277</v>
      </c>
      <c r="N30" s="859">
        <f t="shared" si="0"/>
        <v>4938</v>
      </c>
      <c r="O30" s="859">
        <f t="shared" si="0"/>
        <v>3333</v>
      </c>
      <c r="P30" s="859">
        <f t="shared" si="0"/>
        <v>8271</v>
      </c>
      <c r="Q30" s="859">
        <f t="shared" si="0"/>
        <v>73261</v>
      </c>
      <c r="R30" s="859">
        <f t="shared" si="0"/>
        <v>39422</v>
      </c>
      <c r="S30" s="859">
        <f t="shared" si="0"/>
        <v>112683</v>
      </c>
      <c r="T30" s="859">
        <f t="shared" si="0"/>
        <v>5944</v>
      </c>
      <c r="U30" s="859">
        <f t="shared" si="0"/>
        <v>4033</v>
      </c>
      <c r="V30" s="859">
        <f>SUM(V10:V29)</f>
        <v>9977</v>
      </c>
      <c r="W30" s="1037" t="s">
        <v>381</v>
      </c>
      <c r="X30" s="1037"/>
    </row>
    <row r="31" spans="1:24" ht="18" customHeight="1" thickTop="1" x14ac:dyDescent="0.3">
      <c r="A31" s="52"/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4"/>
      <c r="X31" s="54"/>
    </row>
    <row r="32" spans="1:24" s="3" customFormat="1" ht="24.75" customHeight="1" x14ac:dyDescent="0.3">
      <c r="A32" s="1049" t="s">
        <v>621</v>
      </c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</row>
    <row r="33" spans="1:25" s="3" customFormat="1" ht="40.5" customHeight="1" x14ac:dyDescent="0.3">
      <c r="A33" s="1049" t="s">
        <v>1013</v>
      </c>
      <c r="B33" s="1049"/>
      <c r="C33" s="1049"/>
      <c r="D33" s="1049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</row>
    <row r="34" spans="1:25" s="193" customFormat="1" ht="21.75" customHeight="1" thickBot="1" x14ac:dyDescent="0.3">
      <c r="A34" s="1120" t="s">
        <v>1230</v>
      </c>
      <c r="B34" s="1120"/>
      <c r="C34" s="1120"/>
      <c r="D34" s="1120"/>
      <c r="E34" s="1120"/>
      <c r="F34" s="1120"/>
      <c r="G34" s="1120"/>
      <c r="H34" s="1120"/>
      <c r="I34" s="1120"/>
      <c r="J34" s="1120"/>
      <c r="K34" s="1120"/>
      <c r="L34" s="1120"/>
      <c r="M34" s="1120"/>
      <c r="N34" s="1120"/>
      <c r="O34" s="1120"/>
      <c r="P34" s="1120"/>
      <c r="Q34" s="1120"/>
      <c r="R34" s="1120"/>
      <c r="S34" s="1120"/>
      <c r="T34" s="1120"/>
      <c r="U34" s="1120"/>
      <c r="V34" s="1120"/>
      <c r="W34" s="1051" t="s">
        <v>674</v>
      </c>
      <c r="X34" s="1051"/>
    </row>
    <row r="35" spans="1:25" ht="23.25" customHeight="1" thickTop="1" x14ac:dyDescent="0.3">
      <c r="A35" s="1067" t="s">
        <v>0</v>
      </c>
      <c r="B35" s="1067"/>
      <c r="C35" s="987" t="s">
        <v>53</v>
      </c>
      <c r="D35" s="987"/>
      <c r="E35" s="987"/>
      <c r="F35" s="987"/>
      <c r="G35" s="987" t="s">
        <v>36</v>
      </c>
      <c r="H35" s="987"/>
      <c r="I35" s="987"/>
      <c r="J35" s="987"/>
      <c r="K35" s="987"/>
      <c r="L35" s="987"/>
      <c r="M35" s="987"/>
      <c r="N35" s="987"/>
      <c r="O35" s="987"/>
      <c r="P35" s="987"/>
      <c r="Q35" s="987" t="s">
        <v>2</v>
      </c>
      <c r="R35" s="987"/>
      <c r="S35" s="987"/>
      <c r="T35" s="987" t="s">
        <v>138</v>
      </c>
      <c r="U35" s="987"/>
      <c r="V35" s="987"/>
      <c r="W35" s="1067" t="s">
        <v>439</v>
      </c>
      <c r="X35" s="1067"/>
      <c r="Y35" s="1255"/>
    </row>
    <row r="36" spans="1:25" ht="19.5" customHeight="1" x14ac:dyDescent="0.3">
      <c r="A36" s="1068"/>
      <c r="B36" s="1068"/>
      <c r="C36" s="988"/>
      <c r="D36" s="988"/>
      <c r="E36" s="988"/>
      <c r="F36" s="988"/>
      <c r="G36" s="988" t="s">
        <v>139</v>
      </c>
      <c r="H36" s="988"/>
      <c r="I36" s="988"/>
      <c r="J36" s="988"/>
      <c r="K36" s="988"/>
      <c r="L36" s="988"/>
      <c r="M36" s="988"/>
      <c r="N36" s="988"/>
      <c r="O36" s="988"/>
      <c r="P36" s="988"/>
      <c r="Q36" s="988"/>
      <c r="R36" s="988"/>
      <c r="S36" s="988"/>
      <c r="T36" s="988"/>
      <c r="U36" s="988"/>
      <c r="V36" s="988"/>
      <c r="W36" s="1068"/>
      <c r="X36" s="1068"/>
      <c r="Y36" s="1255"/>
    </row>
    <row r="37" spans="1:25" ht="20.25" customHeight="1" x14ac:dyDescent="0.3">
      <c r="A37" s="1068"/>
      <c r="B37" s="1068"/>
      <c r="C37" s="988"/>
      <c r="D37" s="988"/>
      <c r="E37" s="988"/>
      <c r="F37" s="988"/>
      <c r="G37" s="988" t="s">
        <v>56</v>
      </c>
      <c r="H37" s="988"/>
      <c r="I37" s="988"/>
      <c r="J37" s="988" t="s">
        <v>57</v>
      </c>
      <c r="K37" s="988"/>
      <c r="L37" s="988" t="s">
        <v>58</v>
      </c>
      <c r="M37" s="988"/>
      <c r="N37" s="988" t="s">
        <v>59</v>
      </c>
      <c r="O37" s="988"/>
      <c r="P37" s="988"/>
      <c r="Q37" s="988" t="s">
        <v>4</v>
      </c>
      <c r="R37" s="988"/>
      <c r="S37" s="988"/>
      <c r="T37" s="988" t="s">
        <v>40</v>
      </c>
      <c r="U37" s="988"/>
      <c r="V37" s="988"/>
      <c r="W37" s="1068"/>
      <c r="X37" s="1068"/>
      <c r="Y37" s="345"/>
    </row>
    <row r="38" spans="1:25" ht="35.25" customHeight="1" x14ac:dyDescent="0.3">
      <c r="A38" s="1068"/>
      <c r="B38" s="1068"/>
      <c r="C38" s="988" t="s">
        <v>140</v>
      </c>
      <c r="D38" s="988"/>
      <c r="E38" s="988"/>
      <c r="F38" s="988"/>
      <c r="G38" s="988" t="s">
        <v>60</v>
      </c>
      <c r="H38" s="988"/>
      <c r="I38" s="988"/>
      <c r="J38" s="988" t="s">
        <v>861</v>
      </c>
      <c r="K38" s="988"/>
      <c r="L38" s="988" t="s">
        <v>863</v>
      </c>
      <c r="M38" s="988"/>
      <c r="N38" s="988" t="s">
        <v>862</v>
      </c>
      <c r="O38" s="988"/>
      <c r="P38" s="988"/>
      <c r="Q38" s="988"/>
      <c r="R38" s="988"/>
      <c r="S38" s="988"/>
      <c r="T38" s="988"/>
      <c r="U38" s="988"/>
      <c r="V38" s="988"/>
      <c r="W38" s="1068"/>
      <c r="X38" s="1068"/>
      <c r="Y38" s="345"/>
    </row>
    <row r="39" spans="1:25" ht="20.25" customHeight="1" x14ac:dyDescent="0.3">
      <c r="A39" s="1068"/>
      <c r="B39" s="1068"/>
      <c r="C39" s="852" t="s">
        <v>5</v>
      </c>
      <c r="D39" s="852" t="s">
        <v>42</v>
      </c>
      <c r="E39" s="852" t="s">
        <v>7</v>
      </c>
      <c r="F39" s="852" t="s">
        <v>90</v>
      </c>
      <c r="G39" s="852" t="s">
        <v>5</v>
      </c>
      <c r="H39" s="852" t="s">
        <v>42</v>
      </c>
      <c r="I39" s="852" t="s">
        <v>90</v>
      </c>
      <c r="J39" s="852" t="s">
        <v>5</v>
      </c>
      <c r="K39" s="852" t="s">
        <v>42</v>
      </c>
      <c r="L39" s="852" t="s">
        <v>5</v>
      </c>
      <c r="M39" s="852" t="s">
        <v>42</v>
      </c>
      <c r="N39" s="852" t="s">
        <v>5</v>
      </c>
      <c r="O39" s="852" t="s">
        <v>42</v>
      </c>
      <c r="P39" s="852" t="s">
        <v>90</v>
      </c>
      <c r="Q39" s="852" t="s">
        <v>5</v>
      </c>
      <c r="R39" s="852" t="s">
        <v>42</v>
      </c>
      <c r="S39" s="852" t="s">
        <v>90</v>
      </c>
      <c r="T39" s="852" t="s">
        <v>5</v>
      </c>
      <c r="U39" s="852" t="s">
        <v>144</v>
      </c>
      <c r="V39" s="852" t="s">
        <v>90</v>
      </c>
      <c r="W39" s="1068"/>
      <c r="X39" s="1068"/>
      <c r="Y39" s="345"/>
    </row>
    <row r="40" spans="1:25" ht="55.5" customHeight="1" thickBot="1" x14ac:dyDescent="0.35">
      <c r="A40" s="1208"/>
      <c r="B40" s="1208"/>
      <c r="C40" s="198" t="s">
        <v>9</v>
      </c>
      <c r="D40" s="198" t="s">
        <v>10</v>
      </c>
      <c r="E40" s="198" t="s">
        <v>11</v>
      </c>
      <c r="F40" s="198" t="s">
        <v>12</v>
      </c>
      <c r="G40" s="198" t="s">
        <v>9</v>
      </c>
      <c r="H40" s="198" t="s">
        <v>10</v>
      </c>
      <c r="I40" s="198" t="s">
        <v>12</v>
      </c>
      <c r="J40" s="198" t="s">
        <v>9</v>
      </c>
      <c r="K40" s="198" t="s">
        <v>10</v>
      </c>
      <c r="L40" s="198" t="s">
        <v>9</v>
      </c>
      <c r="M40" s="198" t="s">
        <v>10</v>
      </c>
      <c r="N40" s="217" t="s">
        <v>9</v>
      </c>
      <c r="O40" s="217" t="s">
        <v>10</v>
      </c>
      <c r="P40" s="217" t="s">
        <v>12</v>
      </c>
      <c r="Q40" s="198" t="s">
        <v>9</v>
      </c>
      <c r="R40" s="198" t="s">
        <v>10</v>
      </c>
      <c r="S40" s="198" t="s">
        <v>12</v>
      </c>
      <c r="T40" s="198" t="s">
        <v>9</v>
      </c>
      <c r="U40" s="198" t="s">
        <v>10</v>
      </c>
      <c r="V40" s="198" t="s">
        <v>12</v>
      </c>
      <c r="W40" s="1208"/>
      <c r="X40" s="1208"/>
      <c r="Y40" s="56"/>
    </row>
    <row r="41" spans="1:25" ht="21.75" customHeight="1" x14ac:dyDescent="0.3">
      <c r="A41" s="1064" t="s">
        <v>524</v>
      </c>
      <c r="B41" s="1064"/>
      <c r="C41" s="169">
        <v>7</v>
      </c>
      <c r="D41" s="169">
        <v>6</v>
      </c>
      <c r="E41" s="169">
        <v>0</v>
      </c>
      <c r="F41" s="169">
        <v>13</v>
      </c>
      <c r="G41" s="169">
        <v>597</v>
      </c>
      <c r="H41" s="169">
        <v>160</v>
      </c>
      <c r="I41" s="169">
        <v>757</v>
      </c>
      <c r="J41" s="169">
        <v>212</v>
      </c>
      <c r="K41" s="169">
        <v>82</v>
      </c>
      <c r="L41" s="169">
        <v>0</v>
      </c>
      <c r="M41" s="169">
        <v>1</v>
      </c>
      <c r="N41" s="169">
        <v>212</v>
      </c>
      <c r="O41" s="169">
        <v>83</v>
      </c>
      <c r="P41" s="169">
        <v>295</v>
      </c>
      <c r="Q41" s="169">
        <v>1545</v>
      </c>
      <c r="R41" s="169">
        <v>709</v>
      </c>
      <c r="S41" s="169">
        <v>2254</v>
      </c>
      <c r="T41" s="169">
        <v>130</v>
      </c>
      <c r="U41" s="169">
        <v>96</v>
      </c>
      <c r="V41" s="169">
        <v>226</v>
      </c>
      <c r="W41" s="991" t="s">
        <v>743</v>
      </c>
      <c r="X41" s="991"/>
      <c r="Y41" s="56"/>
    </row>
    <row r="42" spans="1:25" ht="20.25" customHeight="1" x14ac:dyDescent="0.3">
      <c r="A42" s="1063" t="s">
        <v>14</v>
      </c>
      <c r="B42" s="1063"/>
      <c r="C42" s="169">
        <v>8</v>
      </c>
      <c r="D42" s="169">
        <v>4</v>
      </c>
      <c r="E42" s="169">
        <v>1</v>
      </c>
      <c r="F42" s="169">
        <v>13</v>
      </c>
      <c r="G42" s="169">
        <v>234</v>
      </c>
      <c r="H42" s="169">
        <v>52</v>
      </c>
      <c r="I42" s="169">
        <v>286</v>
      </c>
      <c r="J42" s="169">
        <v>80</v>
      </c>
      <c r="K42" s="169">
        <v>41</v>
      </c>
      <c r="L42" s="169">
        <v>0</v>
      </c>
      <c r="M42" s="169">
        <v>0</v>
      </c>
      <c r="N42" s="169">
        <v>80</v>
      </c>
      <c r="O42" s="169">
        <v>41</v>
      </c>
      <c r="P42" s="169">
        <v>121</v>
      </c>
      <c r="Q42" s="169">
        <v>1124</v>
      </c>
      <c r="R42" s="169">
        <v>483</v>
      </c>
      <c r="S42" s="169">
        <v>1607</v>
      </c>
      <c r="T42" s="306">
        <v>92</v>
      </c>
      <c r="U42" s="306">
        <v>56</v>
      </c>
      <c r="V42" s="169">
        <v>148</v>
      </c>
      <c r="W42" s="994" t="s">
        <v>15</v>
      </c>
      <c r="X42" s="994"/>
    </row>
    <row r="43" spans="1:25" ht="20.25" customHeight="1" x14ac:dyDescent="0.3">
      <c r="A43" s="1065" t="s">
        <v>16</v>
      </c>
      <c r="B43" s="1065"/>
      <c r="C43" s="170">
        <v>10</v>
      </c>
      <c r="D43" s="170">
        <v>8</v>
      </c>
      <c r="E43" s="170">
        <v>0</v>
      </c>
      <c r="F43" s="169">
        <v>18</v>
      </c>
      <c r="G43" s="170">
        <v>273</v>
      </c>
      <c r="H43" s="170">
        <v>146</v>
      </c>
      <c r="I43" s="169">
        <v>419</v>
      </c>
      <c r="J43" s="170">
        <v>105</v>
      </c>
      <c r="K43" s="170">
        <v>70</v>
      </c>
      <c r="L43" s="170">
        <v>0</v>
      </c>
      <c r="M43" s="170">
        <v>4</v>
      </c>
      <c r="N43" s="170">
        <v>105</v>
      </c>
      <c r="O43" s="170">
        <v>74</v>
      </c>
      <c r="P43" s="169">
        <v>179</v>
      </c>
      <c r="Q43" s="170">
        <v>1313</v>
      </c>
      <c r="R43" s="170">
        <v>703</v>
      </c>
      <c r="S43" s="169">
        <v>2016</v>
      </c>
      <c r="T43" s="304">
        <v>186</v>
      </c>
      <c r="U43" s="304">
        <v>99</v>
      </c>
      <c r="V43" s="169">
        <v>285</v>
      </c>
      <c r="W43" s="996" t="s">
        <v>17</v>
      </c>
      <c r="X43" s="996"/>
    </row>
    <row r="44" spans="1:25" ht="20.25" customHeight="1" x14ac:dyDescent="0.3">
      <c r="A44" s="1065" t="s">
        <v>18</v>
      </c>
      <c r="B44" s="1065"/>
      <c r="C44" s="170">
        <v>10</v>
      </c>
      <c r="D44" s="170">
        <v>5</v>
      </c>
      <c r="E44" s="170">
        <v>0</v>
      </c>
      <c r="F44" s="169">
        <v>15</v>
      </c>
      <c r="G44" s="170">
        <v>157</v>
      </c>
      <c r="H44" s="170">
        <v>36</v>
      </c>
      <c r="I44" s="169">
        <v>193</v>
      </c>
      <c r="J44" s="170">
        <v>32</v>
      </c>
      <c r="K44" s="170">
        <v>30</v>
      </c>
      <c r="L44" s="170">
        <v>1</v>
      </c>
      <c r="M44" s="170">
        <v>3</v>
      </c>
      <c r="N44" s="170">
        <v>33</v>
      </c>
      <c r="O44" s="170">
        <v>33</v>
      </c>
      <c r="P44" s="169">
        <v>66</v>
      </c>
      <c r="Q44" s="170">
        <v>661</v>
      </c>
      <c r="R44" s="170">
        <v>380</v>
      </c>
      <c r="S44" s="169">
        <v>1041</v>
      </c>
      <c r="T44" s="304">
        <v>123</v>
      </c>
      <c r="U44" s="304">
        <v>76</v>
      </c>
      <c r="V44" s="169">
        <v>199</v>
      </c>
      <c r="W44" s="996" t="s">
        <v>19</v>
      </c>
      <c r="X44" s="996"/>
    </row>
    <row r="45" spans="1:25" ht="20.25" customHeight="1" x14ac:dyDescent="0.3">
      <c r="A45" s="1129" t="s">
        <v>20</v>
      </c>
      <c r="B45" s="839" t="s">
        <v>399</v>
      </c>
      <c r="C45" s="170">
        <v>20</v>
      </c>
      <c r="D45" s="170">
        <v>12</v>
      </c>
      <c r="E45" s="170">
        <v>0</v>
      </c>
      <c r="F45" s="169">
        <v>32</v>
      </c>
      <c r="G45" s="170">
        <v>1148</v>
      </c>
      <c r="H45" s="170">
        <v>298</v>
      </c>
      <c r="I45" s="169">
        <v>1446</v>
      </c>
      <c r="J45" s="170">
        <v>203</v>
      </c>
      <c r="K45" s="170">
        <v>93</v>
      </c>
      <c r="L45" s="170">
        <v>18</v>
      </c>
      <c r="M45" s="170">
        <v>30</v>
      </c>
      <c r="N45" s="170">
        <v>221</v>
      </c>
      <c r="O45" s="170">
        <v>123</v>
      </c>
      <c r="P45" s="169">
        <v>344</v>
      </c>
      <c r="Q45" s="170">
        <v>3689</v>
      </c>
      <c r="R45" s="170">
        <v>1440</v>
      </c>
      <c r="S45" s="169">
        <v>5129</v>
      </c>
      <c r="T45" s="304">
        <v>228</v>
      </c>
      <c r="U45" s="304">
        <v>383</v>
      </c>
      <c r="V45" s="169">
        <v>611</v>
      </c>
      <c r="W45" s="840" t="s">
        <v>43</v>
      </c>
      <c r="X45" s="1130" t="s">
        <v>21</v>
      </c>
    </row>
    <row r="46" spans="1:25" ht="20.25" customHeight="1" x14ac:dyDescent="0.3">
      <c r="A46" s="1129"/>
      <c r="B46" s="839" t="s">
        <v>400</v>
      </c>
      <c r="C46" s="170">
        <v>41</v>
      </c>
      <c r="D46" s="170">
        <v>26</v>
      </c>
      <c r="E46" s="170">
        <v>0</v>
      </c>
      <c r="F46" s="169">
        <v>67</v>
      </c>
      <c r="G46" s="170">
        <v>2210</v>
      </c>
      <c r="H46" s="170">
        <v>806</v>
      </c>
      <c r="I46" s="169">
        <v>3016</v>
      </c>
      <c r="J46" s="170">
        <v>472</v>
      </c>
      <c r="K46" s="170">
        <v>426</v>
      </c>
      <c r="L46" s="170">
        <v>45</v>
      </c>
      <c r="M46" s="170">
        <v>40</v>
      </c>
      <c r="N46" s="170">
        <v>517</v>
      </c>
      <c r="O46" s="170">
        <v>466</v>
      </c>
      <c r="P46" s="169">
        <v>983</v>
      </c>
      <c r="Q46" s="170">
        <v>7264</v>
      </c>
      <c r="R46" s="170">
        <v>3829</v>
      </c>
      <c r="S46" s="169">
        <v>11093</v>
      </c>
      <c r="T46" s="304">
        <v>488</v>
      </c>
      <c r="U46" s="304">
        <v>700</v>
      </c>
      <c r="V46" s="169">
        <v>1188</v>
      </c>
      <c r="W46" s="840" t="s">
        <v>44</v>
      </c>
      <c r="X46" s="1130"/>
    </row>
    <row r="47" spans="1:25" ht="20.25" customHeight="1" x14ac:dyDescent="0.3">
      <c r="A47" s="1129"/>
      <c r="B47" s="839" t="s">
        <v>401</v>
      </c>
      <c r="C47" s="170">
        <v>3</v>
      </c>
      <c r="D47" s="170">
        <v>2</v>
      </c>
      <c r="E47" s="170">
        <v>0</v>
      </c>
      <c r="F47" s="169">
        <v>5</v>
      </c>
      <c r="G47" s="170">
        <v>153</v>
      </c>
      <c r="H47" s="170">
        <v>35</v>
      </c>
      <c r="I47" s="169">
        <v>188</v>
      </c>
      <c r="J47" s="170">
        <v>26</v>
      </c>
      <c r="K47" s="170">
        <v>6</v>
      </c>
      <c r="L47" s="170">
        <v>0</v>
      </c>
      <c r="M47" s="170">
        <v>3</v>
      </c>
      <c r="N47" s="170">
        <v>26</v>
      </c>
      <c r="O47" s="170">
        <v>9</v>
      </c>
      <c r="P47" s="169">
        <v>35</v>
      </c>
      <c r="Q47" s="170">
        <v>428</v>
      </c>
      <c r="R47" s="170">
        <v>162</v>
      </c>
      <c r="S47" s="169">
        <v>590</v>
      </c>
      <c r="T47" s="304">
        <v>35</v>
      </c>
      <c r="U47" s="304">
        <v>64</v>
      </c>
      <c r="V47" s="169">
        <v>99</v>
      </c>
      <c r="W47" s="840" t="s">
        <v>45</v>
      </c>
      <c r="X47" s="1130"/>
    </row>
    <row r="48" spans="1:25" ht="20.25" customHeight="1" x14ac:dyDescent="0.3">
      <c r="A48" s="1129"/>
      <c r="B48" s="839" t="s">
        <v>382</v>
      </c>
      <c r="C48" s="170">
        <v>28</v>
      </c>
      <c r="D48" s="170">
        <v>21</v>
      </c>
      <c r="E48" s="170">
        <v>0</v>
      </c>
      <c r="F48" s="169">
        <v>49</v>
      </c>
      <c r="G48" s="170">
        <v>536</v>
      </c>
      <c r="H48" s="170">
        <v>181</v>
      </c>
      <c r="I48" s="169">
        <v>717</v>
      </c>
      <c r="J48" s="170">
        <v>190</v>
      </c>
      <c r="K48" s="170">
        <v>102</v>
      </c>
      <c r="L48" s="170">
        <v>27</v>
      </c>
      <c r="M48" s="170">
        <v>15</v>
      </c>
      <c r="N48" s="170">
        <v>217</v>
      </c>
      <c r="O48" s="170">
        <v>117</v>
      </c>
      <c r="P48" s="169">
        <v>334</v>
      </c>
      <c r="Q48" s="170">
        <v>2423</v>
      </c>
      <c r="R48" s="170">
        <v>1279</v>
      </c>
      <c r="S48" s="169">
        <v>3702</v>
      </c>
      <c r="T48" s="304">
        <v>350</v>
      </c>
      <c r="U48" s="304">
        <v>344</v>
      </c>
      <c r="V48" s="169">
        <v>694</v>
      </c>
      <c r="W48" s="840" t="s">
        <v>46</v>
      </c>
      <c r="X48" s="1130"/>
    </row>
    <row r="49" spans="1:25" ht="20.25" customHeight="1" x14ac:dyDescent="0.3">
      <c r="A49" s="1129"/>
      <c r="B49" s="839" t="s">
        <v>383</v>
      </c>
      <c r="C49" s="170">
        <v>18</v>
      </c>
      <c r="D49" s="170">
        <v>18</v>
      </c>
      <c r="E49" s="170">
        <v>1</v>
      </c>
      <c r="F49" s="169">
        <v>37</v>
      </c>
      <c r="G49" s="170">
        <v>869</v>
      </c>
      <c r="H49" s="170">
        <v>302</v>
      </c>
      <c r="I49" s="169">
        <v>1171</v>
      </c>
      <c r="J49" s="170">
        <v>129</v>
      </c>
      <c r="K49" s="170">
        <v>106</v>
      </c>
      <c r="L49" s="170">
        <v>8</v>
      </c>
      <c r="M49" s="170">
        <v>30</v>
      </c>
      <c r="N49" s="170">
        <v>137</v>
      </c>
      <c r="O49" s="170">
        <v>136</v>
      </c>
      <c r="P49" s="169">
        <v>273</v>
      </c>
      <c r="Q49" s="170">
        <v>2489</v>
      </c>
      <c r="R49" s="170">
        <v>1623</v>
      </c>
      <c r="S49" s="169">
        <v>4112</v>
      </c>
      <c r="T49" s="304">
        <v>260</v>
      </c>
      <c r="U49" s="304">
        <v>403</v>
      </c>
      <c r="V49" s="169">
        <v>663</v>
      </c>
      <c r="W49" s="840" t="s">
        <v>47</v>
      </c>
      <c r="X49" s="1130"/>
    </row>
    <row r="50" spans="1:25" ht="20.25" customHeight="1" x14ac:dyDescent="0.3">
      <c r="A50" s="1129"/>
      <c r="B50" s="839" t="s">
        <v>384</v>
      </c>
      <c r="C50" s="170">
        <v>13</v>
      </c>
      <c r="D50" s="170">
        <v>9</v>
      </c>
      <c r="E50" s="170">
        <v>1</v>
      </c>
      <c r="F50" s="169">
        <v>23</v>
      </c>
      <c r="G50" s="170">
        <v>637</v>
      </c>
      <c r="H50" s="170">
        <v>252</v>
      </c>
      <c r="I50" s="169">
        <v>889</v>
      </c>
      <c r="J50" s="170">
        <v>114</v>
      </c>
      <c r="K50" s="170">
        <v>66</v>
      </c>
      <c r="L50" s="170">
        <v>9</v>
      </c>
      <c r="M50" s="170">
        <v>2</v>
      </c>
      <c r="N50" s="170">
        <v>123</v>
      </c>
      <c r="O50" s="170">
        <v>68</v>
      </c>
      <c r="P50" s="169">
        <v>191</v>
      </c>
      <c r="Q50" s="170">
        <v>1540</v>
      </c>
      <c r="R50" s="170">
        <v>748</v>
      </c>
      <c r="S50" s="169">
        <v>2288</v>
      </c>
      <c r="T50" s="304">
        <v>141</v>
      </c>
      <c r="U50" s="304">
        <v>166</v>
      </c>
      <c r="V50" s="169">
        <v>307</v>
      </c>
      <c r="W50" s="840" t="s">
        <v>48</v>
      </c>
      <c r="X50" s="1130"/>
    </row>
    <row r="51" spans="1:25" s="3" customFormat="1" ht="20.25" customHeight="1" x14ac:dyDescent="0.3">
      <c r="A51" s="1065" t="s">
        <v>397</v>
      </c>
      <c r="B51" s="1065"/>
      <c r="C51" s="170">
        <v>7</v>
      </c>
      <c r="D51" s="170">
        <v>5</v>
      </c>
      <c r="E51" s="170">
        <v>0</v>
      </c>
      <c r="F51" s="169">
        <v>12</v>
      </c>
      <c r="G51" s="170">
        <v>142</v>
      </c>
      <c r="H51" s="170">
        <v>54</v>
      </c>
      <c r="I51" s="169">
        <v>196</v>
      </c>
      <c r="J51" s="170">
        <v>30</v>
      </c>
      <c r="K51" s="170">
        <v>10</v>
      </c>
      <c r="L51" s="170">
        <v>0</v>
      </c>
      <c r="M51" s="170">
        <v>0</v>
      </c>
      <c r="N51" s="170">
        <v>30</v>
      </c>
      <c r="O51" s="170">
        <v>10</v>
      </c>
      <c r="P51" s="169">
        <v>40</v>
      </c>
      <c r="Q51" s="170">
        <v>687</v>
      </c>
      <c r="R51" s="170">
        <v>504</v>
      </c>
      <c r="S51" s="169">
        <v>1191</v>
      </c>
      <c r="T51" s="304">
        <v>57</v>
      </c>
      <c r="U51" s="304">
        <v>60</v>
      </c>
      <c r="V51" s="169">
        <v>117</v>
      </c>
      <c r="W51" s="996" t="s">
        <v>438</v>
      </c>
      <c r="X51" s="996"/>
      <c r="Y51" s="100"/>
    </row>
    <row r="52" spans="1:25" ht="20.25" customHeight="1" x14ac:dyDescent="0.3">
      <c r="A52" s="1065" t="s">
        <v>22</v>
      </c>
      <c r="B52" s="1065"/>
      <c r="C52" s="170">
        <v>14</v>
      </c>
      <c r="D52" s="170">
        <v>7</v>
      </c>
      <c r="E52" s="170">
        <v>0</v>
      </c>
      <c r="F52" s="169">
        <v>21</v>
      </c>
      <c r="G52" s="170">
        <v>591</v>
      </c>
      <c r="H52" s="170">
        <v>165</v>
      </c>
      <c r="I52" s="169">
        <v>756</v>
      </c>
      <c r="J52" s="170">
        <v>113</v>
      </c>
      <c r="K52" s="170">
        <v>75</v>
      </c>
      <c r="L52" s="170">
        <v>17</v>
      </c>
      <c r="M52" s="170">
        <v>8</v>
      </c>
      <c r="N52" s="170">
        <v>130</v>
      </c>
      <c r="O52" s="170">
        <v>83</v>
      </c>
      <c r="P52" s="169">
        <v>213</v>
      </c>
      <c r="Q52" s="170">
        <v>2205</v>
      </c>
      <c r="R52" s="170">
        <v>1104</v>
      </c>
      <c r="S52" s="169">
        <v>3309</v>
      </c>
      <c r="T52" s="304">
        <v>299</v>
      </c>
      <c r="U52" s="304">
        <v>238</v>
      </c>
      <c r="V52" s="169">
        <v>537</v>
      </c>
      <c r="W52" s="996" t="s">
        <v>49</v>
      </c>
      <c r="X52" s="996"/>
    </row>
    <row r="53" spans="1:25" ht="20.25" customHeight="1" x14ac:dyDescent="0.3">
      <c r="A53" s="1065" t="s">
        <v>23</v>
      </c>
      <c r="B53" s="1065"/>
      <c r="C53" s="170">
        <v>13</v>
      </c>
      <c r="D53" s="170">
        <v>9</v>
      </c>
      <c r="E53" s="170">
        <v>0</v>
      </c>
      <c r="F53" s="169">
        <v>22</v>
      </c>
      <c r="G53" s="170">
        <v>723</v>
      </c>
      <c r="H53" s="170">
        <v>370</v>
      </c>
      <c r="I53" s="169">
        <v>1093</v>
      </c>
      <c r="J53" s="170">
        <v>119</v>
      </c>
      <c r="K53" s="170">
        <v>114</v>
      </c>
      <c r="L53" s="170">
        <v>14</v>
      </c>
      <c r="M53" s="170">
        <v>0</v>
      </c>
      <c r="N53" s="170">
        <v>133</v>
      </c>
      <c r="O53" s="170">
        <v>114</v>
      </c>
      <c r="P53" s="169">
        <v>247</v>
      </c>
      <c r="Q53" s="170">
        <v>2232</v>
      </c>
      <c r="R53" s="170">
        <v>1175</v>
      </c>
      <c r="S53" s="169">
        <v>3407</v>
      </c>
      <c r="T53" s="304">
        <v>199</v>
      </c>
      <c r="U53" s="304">
        <v>209</v>
      </c>
      <c r="V53" s="169">
        <v>408</v>
      </c>
      <c r="W53" s="996" t="s">
        <v>24</v>
      </c>
      <c r="X53" s="996"/>
    </row>
    <row r="54" spans="1:25" ht="20.25" customHeight="1" x14ac:dyDescent="0.3">
      <c r="A54" s="1065" t="s">
        <v>25</v>
      </c>
      <c r="B54" s="1065"/>
      <c r="C54" s="170">
        <v>34</v>
      </c>
      <c r="D54" s="170">
        <v>21</v>
      </c>
      <c r="E54" s="170">
        <v>0</v>
      </c>
      <c r="F54" s="169">
        <v>55</v>
      </c>
      <c r="G54" s="170">
        <v>1734</v>
      </c>
      <c r="H54" s="170">
        <v>635</v>
      </c>
      <c r="I54" s="169">
        <v>2369</v>
      </c>
      <c r="J54" s="170">
        <v>700</v>
      </c>
      <c r="K54" s="170">
        <v>457</v>
      </c>
      <c r="L54" s="170">
        <v>34</v>
      </c>
      <c r="M54" s="170">
        <v>0</v>
      </c>
      <c r="N54" s="170">
        <v>734</v>
      </c>
      <c r="O54" s="170">
        <v>457</v>
      </c>
      <c r="P54" s="169">
        <v>1191</v>
      </c>
      <c r="Q54" s="170">
        <v>9517</v>
      </c>
      <c r="R54" s="170">
        <v>6096</v>
      </c>
      <c r="S54" s="169">
        <v>15613</v>
      </c>
      <c r="T54" s="304">
        <v>847</v>
      </c>
      <c r="U54" s="304">
        <v>268</v>
      </c>
      <c r="V54" s="169">
        <v>1115</v>
      </c>
      <c r="W54" s="996" t="s">
        <v>50</v>
      </c>
      <c r="X54" s="996"/>
    </row>
    <row r="55" spans="1:25" ht="20.25" customHeight="1" x14ac:dyDescent="0.3">
      <c r="A55" s="1065" t="s">
        <v>64</v>
      </c>
      <c r="B55" s="1065"/>
      <c r="C55" s="170">
        <v>25</v>
      </c>
      <c r="D55" s="170">
        <v>19</v>
      </c>
      <c r="E55" s="170">
        <v>3</v>
      </c>
      <c r="F55" s="169">
        <v>47</v>
      </c>
      <c r="G55" s="170">
        <v>604</v>
      </c>
      <c r="H55" s="170">
        <v>99</v>
      </c>
      <c r="I55" s="169">
        <v>703</v>
      </c>
      <c r="J55" s="170">
        <v>126</v>
      </c>
      <c r="K55" s="170">
        <v>84</v>
      </c>
      <c r="L55" s="170">
        <v>6</v>
      </c>
      <c r="M55" s="170">
        <v>5</v>
      </c>
      <c r="N55" s="170">
        <v>132</v>
      </c>
      <c r="O55" s="170">
        <v>89</v>
      </c>
      <c r="P55" s="169">
        <v>221</v>
      </c>
      <c r="Q55" s="170">
        <v>2861</v>
      </c>
      <c r="R55" s="170">
        <v>1393</v>
      </c>
      <c r="S55" s="169">
        <v>4254</v>
      </c>
      <c r="T55" s="304">
        <v>625</v>
      </c>
      <c r="U55" s="304">
        <v>226</v>
      </c>
      <c r="V55" s="169">
        <v>851</v>
      </c>
      <c r="W55" s="996" t="s">
        <v>51</v>
      </c>
      <c r="X55" s="996"/>
    </row>
    <row r="56" spans="1:25" ht="20.25" customHeight="1" x14ac:dyDescent="0.3">
      <c r="A56" s="1065" t="s">
        <v>27</v>
      </c>
      <c r="B56" s="1065"/>
      <c r="C56" s="170">
        <v>7</v>
      </c>
      <c r="D56" s="170">
        <v>5</v>
      </c>
      <c r="E56" s="170">
        <v>0</v>
      </c>
      <c r="F56" s="169">
        <v>12</v>
      </c>
      <c r="G56" s="170">
        <v>476</v>
      </c>
      <c r="H56" s="170">
        <v>154</v>
      </c>
      <c r="I56" s="169">
        <v>630</v>
      </c>
      <c r="J56" s="170">
        <v>80</v>
      </c>
      <c r="K56" s="170">
        <v>48</v>
      </c>
      <c r="L56" s="170">
        <v>0</v>
      </c>
      <c r="M56" s="170">
        <v>3</v>
      </c>
      <c r="N56" s="170">
        <v>80</v>
      </c>
      <c r="O56" s="170">
        <v>51</v>
      </c>
      <c r="P56" s="169">
        <v>131</v>
      </c>
      <c r="Q56" s="170">
        <v>1478</v>
      </c>
      <c r="R56" s="170">
        <v>747</v>
      </c>
      <c r="S56" s="169">
        <v>2225</v>
      </c>
      <c r="T56" s="304">
        <v>129</v>
      </c>
      <c r="U56" s="304">
        <v>45</v>
      </c>
      <c r="V56" s="169">
        <v>174</v>
      </c>
      <c r="W56" s="996" t="s">
        <v>28</v>
      </c>
      <c r="X56" s="996"/>
    </row>
    <row r="57" spans="1:25" ht="20.25" customHeight="1" x14ac:dyDescent="0.3">
      <c r="A57" s="1065" t="s">
        <v>29</v>
      </c>
      <c r="B57" s="1065"/>
      <c r="C57" s="170">
        <v>10</v>
      </c>
      <c r="D57" s="170">
        <v>10</v>
      </c>
      <c r="E57" s="170">
        <v>0</v>
      </c>
      <c r="F57" s="169">
        <v>20</v>
      </c>
      <c r="G57" s="170">
        <v>144</v>
      </c>
      <c r="H57" s="170">
        <v>126</v>
      </c>
      <c r="I57" s="169">
        <v>270</v>
      </c>
      <c r="J57" s="170">
        <v>58</v>
      </c>
      <c r="K57" s="170">
        <v>55</v>
      </c>
      <c r="L57" s="170">
        <v>0</v>
      </c>
      <c r="M57" s="170">
        <v>0</v>
      </c>
      <c r="N57" s="170">
        <v>58</v>
      </c>
      <c r="O57" s="170">
        <v>55</v>
      </c>
      <c r="P57" s="169">
        <v>113</v>
      </c>
      <c r="Q57" s="170">
        <v>850</v>
      </c>
      <c r="R57" s="170">
        <v>1048</v>
      </c>
      <c r="S57" s="169">
        <v>1898</v>
      </c>
      <c r="T57" s="304">
        <v>199</v>
      </c>
      <c r="U57" s="304">
        <v>139</v>
      </c>
      <c r="V57" s="169">
        <v>338</v>
      </c>
      <c r="W57" s="996" t="s">
        <v>30</v>
      </c>
      <c r="X57" s="996"/>
    </row>
    <row r="58" spans="1:25" ht="20.25" customHeight="1" x14ac:dyDescent="0.3">
      <c r="A58" s="1065" t="s">
        <v>31</v>
      </c>
      <c r="B58" s="1065"/>
      <c r="C58" s="170">
        <v>67</v>
      </c>
      <c r="D58" s="170">
        <v>50</v>
      </c>
      <c r="E58" s="170">
        <v>0</v>
      </c>
      <c r="F58" s="169">
        <v>117</v>
      </c>
      <c r="G58" s="170">
        <v>1325</v>
      </c>
      <c r="H58" s="170">
        <v>607</v>
      </c>
      <c r="I58" s="169">
        <v>1932</v>
      </c>
      <c r="J58" s="170">
        <v>376</v>
      </c>
      <c r="K58" s="170">
        <v>385</v>
      </c>
      <c r="L58" s="170">
        <v>10</v>
      </c>
      <c r="M58" s="170">
        <v>14</v>
      </c>
      <c r="N58" s="170">
        <v>386</v>
      </c>
      <c r="O58" s="170">
        <v>399</v>
      </c>
      <c r="P58" s="169">
        <v>785</v>
      </c>
      <c r="Q58" s="170">
        <v>6772</v>
      </c>
      <c r="R58" s="170">
        <v>5584</v>
      </c>
      <c r="S58" s="169">
        <v>12356</v>
      </c>
      <c r="T58" s="304">
        <v>1205</v>
      </c>
      <c r="U58" s="304">
        <v>287</v>
      </c>
      <c r="V58" s="169">
        <v>1492</v>
      </c>
      <c r="W58" s="996" t="s">
        <v>32</v>
      </c>
      <c r="X58" s="996"/>
    </row>
    <row r="59" spans="1:25" ht="20.25" customHeight="1" x14ac:dyDescent="0.3">
      <c r="A59" s="1065" t="s">
        <v>33</v>
      </c>
      <c r="B59" s="1065"/>
      <c r="C59" s="170">
        <v>10</v>
      </c>
      <c r="D59" s="170">
        <v>6</v>
      </c>
      <c r="E59" s="170">
        <v>0</v>
      </c>
      <c r="F59" s="169">
        <v>16</v>
      </c>
      <c r="G59" s="170">
        <v>267</v>
      </c>
      <c r="H59" s="170">
        <v>96</v>
      </c>
      <c r="I59" s="169">
        <v>363</v>
      </c>
      <c r="J59" s="170">
        <v>110</v>
      </c>
      <c r="K59" s="170">
        <v>81</v>
      </c>
      <c r="L59" s="170">
        <v>22</v>
      </c>
      <c r="M59" s="170">
        <v>8</v>
      </c>
      <c r="N59" s="170">
        <v>132</v>
      </c>
      <c r="O59" s="170">
        <v>89</v>
      </c>
      <c r="P59" s="169">
        <v>221</v>
      </c>
      <c r="Q59" s="170">
        <v>1216</v>
      </c>
      <c r="R59" s="170">
        <v>612</v>
      </c>
      <c r="S59" s="169">
        <v>1828</v>
      </c>
      <c r="T59" s="304">
        <v>147</v>
      </c>
      <c r="U59" s="304">
        <v>66</v>
      </c>
      <c r="V59" s="169">
        <v>213</v>
      </c>
      <c r="W59" s="996" t="s">
        <v>34</v>
      </c>
      <c r="X59" s="996"/>
    </row>
    <row r="60" spans="1:25" ht="20.25" customHeight="1" thickBot="1" x14ac:dyDescent="0.35">
      <c r="A60" s="1212" t="s">
        <v>35</v>
      </c>
      <c r="B60" s="1212"/>
      <c r="C60" s="303">
        <v>148</v>
      </c>
      <c r="D60" s="303">
        <v>67</v>
      </c>
      <c r="E60" s="303">
        <v>0</v>
      </c>
      <c r="F60" s="169">
        <v>215</v>
      </c>
      <c r="G60" s="303">
        <v>4337</v>
      </c>
      <c r="H60" s="303">
        <v>1229</v>
      </c>
      <c r="I60" s="169">
        <v>5566</v>
      </c>
      <c r="J60" s="303">
        <v>1313</v>
      </c>
      <c r="K60" s="303">
        <v>703</v>
      </c>
      <c r="L60" s="303">
        <v>113</v>
      </c>
      <c r="M60" s="303">
        <v>111</v>
      </c>
      <c r="N60" s="170">
        <v>1426</v>
      </c>
      <c r="O60" s="170">
        <v>814</v>
      </c>
      <c r="P60" s="169">
        <v>2240</v>
      </c>
      <c r="Q60" s="303">
        <v>22365</v>
      </c>
      <c r="R60" s="303">
        <v>9578</v>
      </c>
      <c r="S60" s="169">
        <v>31943</v>
      </c>
      <c r="T60" s="305">
        <v>166</v>
      </c>
      <c r="U60" s="305">
        <v>78</v>
      </c>
      <c r="V60" s="169">
        <v>244</v>
      </c>
      <c r="W60" s="1041" t="s">
        <v>52</v>
      </c>
      <c r="X60" s="1041"/>
    </row>
    <row r="61" spans="1:25" ht="20.25" customHeight="1" thickBot="1" x14ac:dyDescent="0.35">
      <c r="A61" s="1062" t="s">
        <v>8</v>
      </c>
      <c r="B61" s="1062"/>
      <c r="C61" s="845">
        <f>SUM(C41:C60)</f>
        <v>493</v>
      </c>
      <c r="D61" s="845">
        <f t="shared" ref="D61:V61" si="1">SUM(D41:D60)</f>
        <v>310</v>
      </c>
      <c r="E61" s="845">
        <f t="shared" si="1"/>
        <v>6</v>
      </c>
      <c r="F61" s="845">
        <f t="shared" si="1"/>
        <v>809</v>
      </c>
      <c r="G61" s="845">
        <f t="shared" si="1"/>
        <v>17157</v>
      </c>
      <c r="H61" s="845">
        <f t="shared" si="1"/>
        <v>5803</v>
      </c>
      <c r="I61" s="845">
        <f t="shared" si="1"/>
        <v>22960</v>
      </c>
      <c r="J61" s="845">
        <f t="shared" si="1"/>
        <v>4588</v>
      </c>
      <c r="K61" s="845">
        <f t="shared" si="1"/>
        <v>3034</v>
      </c>
      <c r="L61" s="845">
        <f t="shared" si="1"/>
        <v>324</v>
      </c>
      <c r="M61" s="845">
        <f t="shared" si="1"/>
        <v>277</v>
      </c>
      <c r="N61" s="845">
        <f t="shared" si="1"/>
        <v>4912</v>
      </c>
      <c r="O61" s="845">
        <f t="shared" si="1"/>
        <v>3311</v>
      </c>
      <c r="P61" s="845">
        <f t="shared" si="1"/>
        <v>8223</v>
      </c>
      <c r="Q61" s="845">
        <f t="shared" si="1"/>
        <v>72659</v>
      </c>
      <c r="R61" s="845">
        <f t="shared" si="1"/>
        <v>39197</v>
      </c>
      <c r="S61" s="845">
        <f t="shared" si="1"/>
        <v>111856</v>
      </c>
      <c r="T61" s="845">
        <f t="shared" si="1"/>
        <v>5906</v>
      </c>
      <c r="U61" s="845">
        <f t="shared" si="1"/>
        <v>4003</v>
      </c>
      <c r="V61" s="845">
        <f t="shared" si="1"/>
        <v>9909</v>
      </c>
      <c r="W61" s="1037" t="s">
        <v>381</v>
      </c>
      <c r="X61" s="1037"/>
    </row>
    <row r="62" spans="1:25" ht="30" customHeight="1" thickTop="1" x14ac:dyDescent="0.3">
      <c r="A62" s="1049" t="s">
        <v>622</v>
      </c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</row>
    <row r="63" spans="1:25" ht="41.25" customHeight="1" x14ac:dyDescent="0.3">
      <c r="A63" s="1049" t="s">
        <v>1014</v>
      </c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</row>
    <row r="64" spans="1:25" s="136" customFormat="1" ht="26.25" customHeight="1" thickBot="1" x14ac:dyDescent="0.3">
      <c r="A64" s="1066" t="s">
        <v>1231</v>
      </c>
      <c r="B64" s="1066"/>
      <c r="C64" s="1066"/>
      <c r="D64" s="1066"/>
      <c r="E64" s="1066"/>
      <c r="F64" s="1066"/>
      <c r="G64" s="1066"/>
      <c r="H64" s="1066"/>
      <c r="I64" s="1066"/>
      <c r="J64" s="1066"/>
      <c r="K64" s="1066"/>
      <c r="L64" s="1066"/>
      <c r="M64" s="1066"/>
      <c r="N64" s="1066"/>
      <c r="O64" s="1066"/>
      <c r="P64" s="1066"/>
      <c r="Q64" s="1066"/>
      <c r="R64" s="1066"/>
      <c r="S64" s="1066"/>
      <c r="T64" s="1066"/>
      <c r="U64" s="1066"/>
      <c r="V64" s="1066"/>
      <c r="W64" s="1051" t="s">
        <v>675</v>
      </c>
      <c r="X64" s="1051"/>
    </row>
    <row r="65" spans="1:24" s="55" customFormat="1" ht="24" customHeight="1" thickTop="1" x14ac:dyDescent="0.3">
      <c r="A65" s="1067" t="s">
        <v>0</v>
      </c>
      <c r="B65" s="1067"/>
      <c r="C65" s="987" t="s">
        <v>53</v>
      </c>
      <c r="D65" s="987"/>
      <c r="E65" s="987"/>
      <c r="F65" s="987"/>
      <c r="G65" s="987" t="s">
        <v>36</v>
      </c>
      <c r="H65" s="987"/>
      <c r="I65" s="987"/>
      <c r="J65" s="987"/>
      <c r="K65" s="987"/>
      <c r="L65" s="987"/>
      <c r="M65" s="987"/>
      <c r="N65" s="987"/>
      <c r="O65" s="987"/>
      <c r="P65" s="987"/>
      <c r="Q65" s="987" t="s">
        <v>137</v>
      </c>
      <c r="R65" s="987"/>
      <c r="S65" s="987"/>
      <c r="T65" s="987" t="s">
        <v>138</v>
      </c>
      <c r="U65" s="987"/>
      <c r="V65" s="987"/>
      <c r="W65" s="1067" t="s">
        <v>439</v>
      </c>
      <c r="X65" s="1067"/>
    </row>
    <row r="66" spans="1:24" s="55" customFormat="1" ht="18" customHeight="1" x14ac:dyDescent="0.3">
      <c r="A66" s="1068"/>
      <c r="B66" s="1068"/>
      <c r="C66" s="988"/>
      <c r="D66" s="988"/>
      <c r="E66" s="988"/>
      <c r="F66" s="988"/>
      <c r="G66" s="988" t="s">
        <v>139</v>
      </c>
      <c r="H66" s="988"/>
      <c r="I66" s="988"/>
      <c r="J66" s="988"/>
      <c r="K66" s="988"/>
      <c r="L66" s="988"/>
      <c r="M66" s="988"/>
      <c r="N66" s="988"/>
      <c r="O66" s="988"/>
      <c r="P66" s="988"/>
      <c r="Q66" s="988"/>
      <c r="R66" s="988"/>
      <c r="S66" s="988"/>
      <c r="T66" s="988"/>
      <c r="U66" s="988"/>
      <c r="V66" s="988"/>
      <c r="W66" s="1068"/>
      <c r="X66" s="1068"/>
    </row>
    <row r="67" spans="1:24" ht="21.75" customHeight="1" x14ac:dyDescent="0.3">
      <c r="A67" s="1068"/>
      <c r="B67" s="1068"/>
      <c r="C67" s="988"/>
      <c r="D67" s="988"/>
      <c r="E67" s="988"/>
      <c r="F67" s="988"/>
      <c r="G67" s="988" t="s">
        <v>56</v>
      </c>
      <c r="H67" s="988"/>
      <c r="I67" s="988"/>
      <c r="J67" s="988" t="s">
        <v>57</v>
      </c>
      <c r="K67" s="988"/>
      <c r="L67" s="988" t="s">
        <v>58</v>
      </c>
      <c r="M67" s="988"/>
      <c r="N67" s="988" t="s">
        <v>59</v>
      </c>
      <c r="O67" s="988"/>
      <c r="P67" s="988"/>
      <c r="Q67" s="988" t="s">
        <v>4</v>
      </c>
      <c r="R67" s="988"/>
      <c r="S67" s="988"/>
      <c r="T67" s="988" t="s">
        <v>40</v>
      </c>
      <c r="U67" s="988"/>
      <c r="V67" s="988"/>
      <c r="W67" s="1068"/>
      <c r="X67" s="1068"/>
    </row>
    <row r="68" spans="1:24" ht="33" customHeight="1" x14ac:dyDescent="0.3">
      <c r="A68" s="1068"/>
      <c r="B68" s="1068"/>
      <c r="C68" s="988" t="s">
        <v>140</v>
      </c>
      <c r="D68" s="988"/>
      <c r="E68" s="988"/>
      <c r="F68" s="988"/>
      <c r="G68" s="988" t="s">
        <v>60</v>
      </c>
      <c r="H68" s="988"/>
      <c r="I68" s="988"/>
      <c r="J68" s="988" t="s">
        <v>864</v>
      </c>
      <c r="K68" s="988"/>
      <c r="L68" s="1151" t="s">
        <v>863</v>
      </c>
      <c r="M68" s="1151"/>
      <c r="N68" s="988" t="s">
        <v>143</v>
      </c>
      <c r="O68" s="988"/>
      <c r="P68" s="988"/>
      <c r="Q68" s="988"/>
      <c r="R68" s="988"/>
      <c r="S68" s="988"/>
      <c r="T68" s="988"/>
      <c r="U68" s="988"/>
      <c r="V68" s="988"/>
      <c r="W68" s="1068"/>
      <c r="X68" s="1068"/>
    </row>
    <row r="69" spans="1:24" ht="25.5" customHeight="1" x14ac:dyDescent="0.3">
      <c r="A69" s="1068"/>
      <c r="B69" s="1068"/>
      <c r="C69" s="852" t="s">
        <v>5</v>
      </c>
      <c r="D69" s="852" t="s">
        <v>42</v>
      </c>
      <c r="E69" s="852" t="s">
        <v>7</v>
      </c>
      <c r="F69" s="852" t="s">
        <v>90</v>
      </c>
      <c r="G69" s="852" t="s">
        <v>5</v>
      </c>
      <c r="H69" s="852" t="s">
        <v>42</v>
      </c>
      <c r="I69" s="852" t="s">
        <v>90</v>
      </c>
      <c r="J69" s="852" t="s">
        <v>5</v>
      </c>
      <c r="K69" s="852" t="s">
        <v>42</v>
      </c>
      <c r="L69" s="852" t="s">
        <v>5</v>
      </c>
      <c r="M69" s="852" t="s">
        <v>42</v>
      </c>
      <c r="N69" s="852" t="s">
        <v>5</v>
      </c>
      <c r="O69" s="852" t="s">
        <v>42</v>
      </c>
      <c r="P69" s="852" t="s">
        <v>90</v>
      </c>
      <c r="Q69" s="852" t="s">
        <v>5</v>
      </c>
      <c r="R69" s="852" t="s">
        <v>42</v>
      </c>
      <c r="S69" s="852" t="s">
        <v>90</v>
      </c>
      <c r="T69" s="852" t="s">
        <v>5</v>
      </c>
      <c r="U69" s="852" t="s">
        <v>144</v>
      </c>
      <c r="V69" s="852" t="s">
        <v>90</v>
      </c>
      <c r="W69" s="1068"/>
      <c r="X69" s="1068"/>
    </row>
    <row r="70" spans="1:24" ht="49.5" customHeight="1" thickBot="1" x14ac:dyDescent="0.35">
      <c r="A70" s="1208"/>
      <c r="B70" s="1208"/>
      <c r="C70" s="198" t="s">
        <v>9</v>
      </c>
      <c r="D70" s="198" t="s">
        <v>10</v>
      </c>
      <c r="E70" s="198" t="s">
        <v>11</v>
      </c>
      <c r="F70" s="198" t="s">
        <v>12</v>
      </c>
      <c r="G70" s="198" t="s">
        <v>9</v>
      </c>
      <c r="H70" s="198" t="s">
        <v>10</v>
      </c>
      <c r="I70" s="198" t="s">
        <v>12</v>
      </c>
      <c r="J70" s="198" t="s">
        <v>9</v>
      </c>
      <c r="K70" s="198" t="s">
        <v>10</v>
      </c>
      <c r="L70" s="198" t="s">
        <v>9</v>
      </c>
      <c r="M70" s="198" t="s">
        <v>10</v>
      </c>
      <c r="N70" s="217" t="s">
        <v>9</v>
      </c>
      <c r="O70" s="217" t="s">
        <v>10</v>
      </c>
      <c r="P70" s="217" t="s">
        <v>12</v>
      </c>
      <c r="Q70" s="198" t="s">
        <v>9</v>
      </c>
      <c r="R70" s="198" t="s">
        <v>10</v>
      </c>
      <c r="S70" s="198" t="s">
        <v>12</v>
      </c>
      <c r="T70" s="198" t="s">
        <v>9</v>
      </c>
      <c r="U70" s="198" t="s">
        <v>10</v>
      </c>
      <c r="V70" s="198" t="s">
        <v>12</v>
      </c>
      <c r="W70" s="1208"/>
      <c r="X70" s="1208"/>
    </row>
    <row r="71" spans="1:24" ht="20.25" customHeight="1" x14ac:dyDescent="0.3">
      <c r="A71" s="1064" t="s">
        <v>524</v>
      </c>
      <c r="B71" s="1064"/>
      <c r="C71" s="169">
        <v>0</v>
      </c>
      <c r="D71" s="169">
        <v>0</v>
      </c>
      <c r="E71" s="169">
        <v>0</v>
      </c>
      <c r="F71" s="169">
        <v>0</v>
      </c>
      <c r="G71" s="169">
        <v>0</v>
      </c>
      <c r="H71" s="169">
        <v>0</v>
      </c>
      <c r="I71" s="169">
        <v>0</v>
      </c>
      <c r="J71" s="169">
        <v>0</v>
      </c>
      <c r="K71" s="169">
        <v>0</v>
      </c>
      <c r="L71" s="169">
        <v>0</v>
      </c>
      <c r="M71" s="169">
        <v>0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169">
        <v>0</v>
      </c>
      <c r="V71" s="169">
        <v>0</v>
      </c>
      <c r="W71" s="991" t="s">
        <v>743</v>
      </c>
      <c r="X71" s="991"/>
    </row>
    <row r="72" spans="1:24" ht="21" customHeight="1" x14ac:dyDescent="0.3">
      <c r="A72" s="1063" t="s">
        <v>14</v>
      </c>
      <c r="B72" s="1063"/>
      <c r="C72" s="169">
        <v>1</v>
      </c>
      <c r="D72" s="169">
        <v>0</v>
      </c>
      <c r="E72" s="169">
        <v>0</v>
      </c>
      <c r="F72" s="169">
        <v>1</v>
      </c>
      <c r="G72" s="169">
        <v>18</v>
      </c>
      <c r="H72" s="169">
        <v>0</v>
      </c>
      <c r="I72" s="169">
        <v>18</v>
      </c>
      <c r="J72" s="169">
        <v>0</v>
      </c>
      <c r="K72" s="169">
        <v>0</v>
      </c>
      <c r="L72" s="169">
        <v>0</v>
      </c>
      <c r="M72" s="169">
        <v>0</v>
      </c>
      <c r="N72" s="169">
        <v>0</v>
      </c>
      <c r="O72" s="169">
        <v>0</v>
      </c>
      <c r="P72" s="169">
        <v>0</v>
      </c>
      <c r="Q72" s="169">
        <v>122</v>
      </c>
      <c r="R72" s="169">
        <v>11</v>
      </c>
      <c r="S72" s="169">
        <v>133</v>
      </c>
      <c r="T72" s="169">
        <v>2</v>
      </c>
      <c r="U72" s="848">
        <v>0</v>
      </c>
      <c r="V72" s="169">
        <v>2</v>
      </c>
      <c r="W72" s="994" t="s">
        <v>15</v>
      </c>
      <c r="X72" s="994"/>
    </row>
    <row r="73" spans="1:24" ht="21" customHeight="1" x14ac:dyDescent="0.3">
      <c r="A73" s="1065" t="s">
        <v>16</v>
      </c>
      <c r="B73" s="1065"/>
      <c r="C73" s="170">
        <v>0</v>
      </c>
      <c r="D73" s="170">
        <v>0</v>
      </c>
      <c r="E73" s="170">
        <v>0</v>
      </c>
      <c r="F73" s="169">
        <v>0</v>
      </c>
      <c r="G73" s="170">
        <v>0</v>
      </c>
      <c r="H73" s="170">
        <v>0</v>
      </c>
      <c r="I73" s="169">
        <v>0</v>
      </c>
      <c r="J73" s="170">
        <v>0</v>
      </c>
      <c r="K73" s="170">
        <v>0</v>
      </c>
      <c r="L73" s="170">
        <v>0</v>
      </c>
      <c r="M73" s="170">
        <v>0</v>
      </c>
      <c r="N73" s="169">
        <v>0</v>
      </c>
      <c r="O73" s="169">
        <v>0</v>
      </c>
      <c r="P73" s="169">
        <v>0</v>
      </c>
      <c r="Q73" s="170">
        <v>0</v>
      </c>
      <c r="R73" s="170">
        <v>0</v>
      </c>
      <c r="S73" s="169">
        <v>0</v>
      </c>
      <c r="T73" s="170">
        <v>0</v>
      </c>
      <c r="U73" s="846">
        <v>0</v>
      </c>
      <c r="V73" s="169">
        <v>0</v>
      </c>
      <c r="W73" s="996" t="s">
        <v>17</v>
      </c>
      <c r="X73" s="996"/>
    </row>
    <row r="74" spans="1:24" ht="21" customHeight="1" x14ac:dyDescent="0.3">
      <c r="A74" s="1065" t="s">
        <v>18</v>
      </c>
      <c r="B74" s="1065"/>
      <c r="C74" s="170">
        <v>0</v>
      </c>
      <c r="D74" s="170">
        <v>0</v>
      </c>
      <c r="E74" s="170">
        <v>0</v>
      </c>
      <c r="F74" s="169">
        <v>0</v>
      </c>
      <c r="G74" s="170">
        <v>0</v>
      </c>
      <c r="H74" s="170">
        <v>0</v>
      </c>
      <c r="I74" s="169">
        <v>0</v>
      </c>
      <c r="J74" s="170">
        <v>0</v>
      </c>
      <c r="K74" s="170">
        <v>0</v>
      </c>
      <c r="L74" s="170">
        <v>0</v>
      </c>
      <c r="M74" s="170">
        <v>0</v>
      </c>
      <c r="N74" s="169">
        <v>0</v>
      </c>
      <c r="O74" s="169">
        <v>0</v>
      </c>
      <c r="P74" s="169">
        <v>0</v>
      </c>
      <c r="Q74" s="170">
        <v>0</v>
      </c>
      <c r="R74" s="170">
        <v>0</v>
      </c>
      <c r="S74" s="169">
        <v>0</v>
      </c>
      <c r="T74" s="170">
        <v>0</v>
      </c>
      <c r="U74" s="846">
        <v>0</v>
      </c>
      <c r="V74" s="169">
        <v>0</v>
      </c>
      <c r="W74" s="996" t="s">
        <v>19</v>
      </c>
      <c r="X74" s="996"/>
    </row>
    <row r="75" spans="1:24" ht="21" customHeight="1" x14ac:dyDescent="0.3">
      <c r="A75" s="997" t="s">
        <v>20</v>
      </c>
      <c r="B75" s="839" t="s">
        <v>399</v>
      </c>
      <c r="C75" s="170">
        <v>0</v>
      </c>
      <c r="D75" s="170">
        <v>0</v>
      </c>
      <c r="E75" s="170">
        <v>0</v>
      </c>
      <c r="F75" s="169">
        <v>0</v>
      </c>
      <c r="G75" s="170">
        <v>0</v>
      </c>
      <c r="H75" s="170">
        <v>0</v>
      </c>
      <c r="I75" s="169">
        <v>0</v>
      </c>
      <c r="J75" s="170">
        <v>0</v>
      </c>
      <c r="K75" s="170">
        <v>0</v>
      </c>
      <c r="L75" s="170">
        <v>0</v>
      </c>
      <c r="M75" s="170">
        <v>0</v>
      </c>
      <c r="N75" s="169">
        <v>0</v>
      </c>
      <c r="O75" s="169">
        <v>0</v>
      </c>
      <c r="P75" s="169">
        <v>0</v>
      </c>
      <c r="Q75" s="170">
        <v>0</v>
      </c>
      <c r="R75" s="170">
        <v>0</v>
      </c>
      <c r="S75" s="169">
        <v>0</v>
      </c>
      <c r="T75" s="170">
        <v>0</v>
      </c>
      <c r="U75" s="170">
        <v>0</v>
      </c>
      <c r="V75" s="169">
        <v>0</v>
      </c>
      <c r="W75" s="840" t="s">
        <v>43</v>
      </c>
      <c r="X75" s="1000" t="s">
        <v>380</v>
      </c>
    </row>
    <row r="76" spans="1:24" ht="21" customHeight="1" x14ac:dyDescent="0.3">
      <c r="A76" s="998"/>
      <c r="B76" s="839" t="s">
        <v>400</v>
      </c>
      <c r="C76" s="170">
        <v>0</v>
      </c>
      <c r="D76" s="170">
        <v>0</v>
      </c>
      <c r="E76" s="170">
        <v>0</v>
      </c>
      <c r="F76" s="169">
        <v>0</v>
      </c>
      <c r="G76" s="170">
        <v>0</v>
      </c>
      <c r="H76" s="170">
        <v>0</v>
      </c>
      <c r="I76" s="169">
        <v>0</v>
      </c>
      <c r="J76" s="170">
        <v>0</v>
      </c>
      <c r="K76" s="170">
        <v>0</v>
      </c>
      <c r="L76" s="170">
        <v>0</v>
      </c>
      <c r="M76" s="170">
        <v>0</v>
      </c>
      <c r="N76" s="169">
        <v>0</v>
      </c>
      <c r="O76" s="169">
        <v>0</v>
      </c>
      <c r="P76" s="169">
        <v>0</v>
      </c>
      <c r="Q76" s="170">
        <v>0</v>
      </c>
      <c r="R76" s="170">
        <v>0</v>
      </c>
      <c r="S76" s="169">
        <v>0</v>
      </c>
      <c r="T76" s="170">
        <v>0</v>
      </c>
      <c r="U76" s="170"/>
      <c r="V76" s="169">
        <v>0</v>
      </c>
      <c r="W76" s="840" t="s">
        <v>44</v>
      </c>
      <c r="X76" s="1001"/>
    </row>
    <row r="77" spans="1:24" ht="21" customHeight="1" x14ac:dyDescent="0.3">
      <c r="A77" s="998"/>
      <c r="B77" s="839" t="s">
        <v>401</v>
      </c>
      <c r="C77" s="170">
        <v>0</v>
      </c>
      <c r="D77" s="170">
        <v>0</v>
      </c>
      <c r="E77" s="170">
        <v>0</v>
      </c>
      <c r="F77" s="169">
        <v>0</v>
      </c>
      <c r="G77" s="170">
        <v>0</v>
      </c>
      <c r="H77" s="170">
        <v>0</v>
      </c>
      <c r="I77" s="169">
        <v>0</v>
      </c>
      <c r="J77" s="170">
        <v>0</v>
      </c>
      <c r="K77" s="170">
        <v>0</v>
      </c>
      <c r="L77" s="170">
        <v>0</v>
      </c>
      <c r="M77" s="170">
        <v>0</v>
      </c>
      <c r="N77" s="169">
        <v>0</v>
      </c>
      <c r="O77" s="169">
        <v>0</v>
      </c>
      <c r="P77" s="169">
        <v>0</v>
      </c>
      <c r="Q77" s="170">
        <v>0</v>
      </c>
      <c r="R77" s="170">
        <v>0</v>
      </c>
      <c r="S77" s="169">
        <v>0</v>
      </c>
      <c r="T77" s="170">
        <v>0</v>
      </c>
      <c r="U77" s="170">
        <v>0</v>
      </c>
      <c r="V77" s="169">
        <v>0</v>
      </c>
      <c r="W77" s="840" t="s">
        <v>45</v>
      </c>
      <c r="X77" s="1001"/>
    </row>
    <row r="78" spans="1:24" ht="21" customHeight="1" x14ac:dyDescent="0.3">
      <c r="A78" s="998"/>
      <c r="B78" s="839" t="s">
        <v>382</v>
      </c>
      <c r="C78" s="170">
        <v>0</v>
      </c>
      <c r="D78" s="170">
        <v>0</v>
      </c>
      <c r="E78" s="170">
        <v>0</v>
      </c>
      <c r="F78" s="169">
        <v>0</v>
      </c>
      <c r="G78" s="170">
        <v>0</v>
      </c>
      <c r="H78" s="170">
        <v>0</v>
      </c>
      <c r="I78" s="169">
        <v>0</v>
      </c>
      <c r="J78" s="170">
        <v>0</v>
      </c>
      <c r="K78" s="170">
        <v>0</v>
      </c>
      <c r="L78" s="170">
        <v>0</v>
      </c>
      <c r="M78" s="170">
        <v>0</v>
      </c>
      <c r="N78" s="169">
        <v>0</v>
      </c>
      <c r="O78" s="169">
        <v>0</v>
      </c>
      <c r="P78" s="169">
        <v>0</v>
      </c>
      <c r="Q78" s="170">
        <v>0</v>
      </c>
      <c r="R78" s="170">
        <v>0</v>
      </c>
      <c r="S78" s="169">
        <v>0</v>
      </c>
      <c r="T78" s="170">
        <v>0</v>
      </c>
      <c r="U78" s="170">
        <v>0</v>
      </c>
      <c r="V78" s="169">
        <v>0</v>
      </c>
      <c r="W78" s="840" t="s">
        <v>46</v>
      </c>
      <c r="X78" s="1001"/>
    </row>
    <row r="79" spans="1:24" ht="21" customHeight="1" x14ac:dyDescent="0.3">
      <c r="A79" s="998"/>
      <c r="B79" s="839" t="s">
        <v>383</v>
      </c>
      <c r="C79" s="170">
        <v>0</v>
      </c>
      <c r="D79" s="170">
        <v>0</v>
      </c>
      <c r="E79" s="170">
        <v>0</v>
      </c>
      <c r="F79" s="169">
        <v>0</v>
      </c>
      <c r="G79" s="170">
        <v>0</v>
      </c>
      <c r="H79" s="170">
        <v>0</v>
      </c>
      <c r="I79" s="169">
        <v>0</v>
      </c>
      <c r="J79" s="170">
        <v>0</v>
      </c>
      <c r="K79" s="170">
        <v>0</v>
      </c>
      <c r="L79" s="170">
        <v>0</v>
      </c>
      <c r="M79" s="170">
        <v>0</v>
      </c>
      <c r="N79" s="169">
        <v>0</v>
      </c>
      <c r="O79" s="169">
        <v>0</v>
      </c>
      <c r="P79" s="169">
        <v>0</v>
      </c>
      <c r="Q79" s="170">
        <v>0</v>
      </c>
      <c r="R79" s="170">
        <v>0</v>
      </c>
      <c r="S79" s="169">
        <v>0</v>
      </c>
      <c r="T79" s="170">
        <v>0</v>
      </c>
      <c r="U79" s="170">
        <v>0</v>
      </c>
      <c r="V79" s="169">
        <v>0</v>
      </c>
      <c r="W79" s="840" t="s">
        <v>47</v>
      </c>
      <c r="X79" s="1001"/>
    </row>
    <row r="80" spans="1:24" ht="21" customHeight="1" x14ac:dyDescent="0.3">
      <c r="A80" s="999"/>
      <c r="B80" s="839" t="s">
        <v>384</v>
      </c>
      <c r="C80" s="170">
        <v>0</v>
      </c>
      <c r="D80" s="170">
        <v>0</v>
      </c>
      <c r="E80" s="170">
        <v>0</v>
      </c>
      <c r="F80" s="169">
        <v>0</v>
      </c>
      <c r="G80" s="170">
        <v>0</v>
      </c>
      <c r="H80" s="170">
        <v>0</v>
      </c>
      <c r="I80" s="169">
        <v>0</v>
      </c>
      <c r="J80" s="170">
        <v>0</v>
      </c>
      <c r="K80" s="170">
        <v>0</v>
      </c>
      <c r="L80" s="170">
        <v>0</v>
      </c>
      <c r="M80" s="170">
        <v>0</v>
      </c>
      <c r="N80" s="169">
        <v>0</v>
      </c>
      <c r="O80" s="169">
        <v>0</v>
      </c>
      <c r="P80" s="169">
        <v>0</v>
      </c>
      <c r="Q80" s="170">
        <v>0</v>
      </c>
      <c r="R80" s="170">
        <v>0</v>
      </c>
      <c r="S80" s="169">
        <v>0</v>
      </c>
      <c r="T80" s="170">
        <v>0</v>
      </c>
      <c r="U80" s="170">
        <v>0</v>
      </c>
      <c r="V80" s="169">
        <v>0</v>
      </c>
      <c r="W80" s="840" t="s">
        <v>48</v>
      </c>
      <c r="X80" s="1002"/>
    </row>
    <row r="81" spans="1:24" ht="21" customHeight="1" x14ac:dyDescent="0.3">
      <c r="A81" s="1065" t="s">
        <v>397</v>
      </c>
      <c r="B81" s="1065"/>
      <c r="C81" s="170">
        <v>0</v>
      </c>
      <c r="D81" s="170">
        <v>0</v>
      </c>
      <c r="E81" s="170">
        <v>0</v>
      </c>
      <c r="F81" s="169">
        <v>0</v>
      </c>
      <c r="G81" s="170">
        <v>0</v>
      </c>
      <c r="H81" s="170">
        <v>0</v>
      </c>
      <c r="I81" s="169">
        <v>0</v>
      </c>
      <c r="J81" s="170">
        <v>0</v>
      </c>
      <c r="K81" s="170">
        <v>0</v>
      </c>
      <c r="L81" s="170">
        <v>0</v>
      </c>
      <c r="M81" s="170">
        <v>0</v>
      </c>
      <c r="N81" s="169">
        <v>0</v>
      </c>
      <c r="O81" s="169">
        <v>0</v>
      </c>
      <c r="P81" s="169">
        <v>0</v>
      </c>
      <c r="Q81" s="170">
        <v>0</v>
      </c>
      <c r="R81" s="170">
        <v>0</v>
      </c>
      <c r="S81" s="169">
        <v>0</v>
      </c>
      <c r="T81" s="170">
        <v>0</v>
      </c>
      <c r="U81" s="170">
        <v>0</v>
      </c>
      <c r="V81" s="169">
        <v>0</v>
      </c>
      <c r="W81" s="996" t="s">
        <v>438</v>
      </c>
      <c r="X81" s="996"/>
    </row>
    <row r="82" spans="1:24" ht="21" customHeight="1" x14ac:dyDescent="0.3">
      <c r="A82" s="1065" t="s">
        <v>22</v>
      </c>
      <c r="B82" s="1065"/>
      <c r="C82" s="170">
        <v>1</v>
      </c>
      <c r="D82" s="170">
        <v>0</v>
      </c>
      <c r="E82" s="170">
        <v>0</v>
      </c>
      <c r="F82" s="169">
        <v>1</v>
      </c>
      <c r="G82" s="170">
        <v>27</v>
      </c>
      <c r="H82" s="170">
        <v>0</v>
      </c>
      <c r="I82" s="169">
        <v>27</v>
      </c>
      <c r="J82" s="170">
        <v>10</v>
      </c>
      <c r="K82" s="170">
        <v>0</v>
      </c>
      <c r="L82" s="170">
        <v>0</v>
      </c>
      <c r="M82" s="170">
        <v>0</v>
      </c>
      <c r="N82" s="169">
        <v>10</v>
      </c>
      <c r="O82" s="169">
        <v>0</v>
      </c>
      <c r="P82" s="169">
        <v>10</v>
      </c>
      <c r="Q82" s="170">
        <v>226</v>
      </c>
      <c r="R82" s="170">
        <v>0</v>
      </c>
      <c r="S82" s="169">
        <v>226</v>
      </c>
      <c r="T82" s="170">
        <v>15</v>
      </c>
      <c r="U82" s="843">
        <v>10</v>
      </c>
      <c r="V82" s="169">
        <v>25</v>
      </c>
      <c r="W82" s="996" t="s">
        <v>49</v>
      </c>
      <c r="X82" s="996"/>
    </row>
    <row r="83" spans="1:24" ht="18" customHeight="1" x14ac:dyDescent="0.3">
      <c r="A83" s="1065" t="s">
        <v>23</v>
      </c>
      <c r="B83" s="1065"/>
      <c r="C83" s="170">
        <v>1</v>
      </c>
      <c r="D83" s="170">
        <v>1</v>
      </c>
      <c r="E83" s="170">
        <v>0</v>
      </c>
      <c r="F83" s="169">
        <v>2</v>
      </c>
      <c r="G83" s="170">
        <v>88</v>
      </c>
      <c r="H83" s="170">
        <v>68</v>
      </c>
      <c r="I83" s="169">
        <v>156</v>
      </c>
      <c r="J83" s="170">
        <v>16</v>
      </c>
      <c r="K83" s="170">
        <v>22</v>
      </c>
      <c r="L83" s="170">
        <v>0</v>
      </c>
      <c r="M83" s="170">
        <v>0</v>
      </c>
      <c r="N83" s="169">
        <v>16</v>
      </c>
      <c r="O83" s="169">
        <v>22</v>
      </c>
      <c r="P83" s="169">
        <v>38</v>
      </c>
      <c r="Q83" s="170">
        <v>254</v>
      </c>
      <c r="R83" s="170">
        <v>214</v>
      </c>
      <c r="S83" s="169">
        <v>468</v>
      </c>
      <c r="T83" s="170">
        <v>21</v>
      </c>
      <c r="U83" s="843">
        <v>20</v>
      </c>
      <c r="V83" s="169">
        <v>41</v>
      </c>
      <c r="W83" s="996" t="s">
        <v>24</v>
      </c>
      <c r="X83" s="996"/>
    </row>
    <row r="84" spans="1:24" ht="18" customHeight="1" x14ac:dyDescent="0.3">
      <c r="A84" s="1065" t="s">
        <v>25</v>
      </c>
      <c r="B84" s="1065"/>
      <c r="C84" s="170">
        <v>0</v>
      </c>
      <c r="D84" s="170">
        <v>0</v>
      </c>
      <c r="E84" s="170">
        <v>0</v>
      </c>
      <c r="F84" s="169">
        <v>0</v>
      </c>
      <c r="G84" s="170">
        <v>0</v>
      </c>
      <c r="H84" s="170">
        <v>0</v>
      </c>
      <c r="I84" s="169">
        <v>0</v>
      </c>
      <c r="J84" s="170">
        <v>0</v>
      </c>
      <c r="K84" s="170">
        <v>0</v>
      </c>
      <c r="L84" s="170">
        <v>0</v>
      </c>
      <c r="M84" s="170">
        <v>0</v>
      </c>
      <c r="N84" s="169">
        <v>0</v>
      </c>
      <c r="O84" s="169">
        <v>0</v>
      </c>
      <c r="P84" s="169">
        <v>0</v>
      </c>
      <c r="Q84" s="170">
        <v>0</v>
      </c>
      <c r="R84" s="170">
        <v>0</v>
      </c>
      <c r="S84" s="169">
        <v>0</v>
      </c>
      <c r="T84" s="170">
        <v>0</v>
      </c>
      <c r="U84" s="843">
        <v>0</v>
      </c>
      <c r="V84" s="169">
        <v>0</v>
      </c>
      <c r="W84" s="996" t="s">
        <v>50</v>
      </c>
      <c r="X84" s="996"/>
    </row>
    <row r="85" spans="1:24" ht="18" customHeight="1" x14ac:dyDescent="0.3">
      <c r="A85" s="1065" t="s">
        <v>64</v>
      </c>
      <c r="B85" s="1065"/>
      <c r="C85" s="170">
        <v>0</v>
      </c>
      <c r="D85" s="170">
        <v>0</v>
      </c>
      <c r="E85" s="170">
        <v>0</v>
      </c>
      <c r="F85" s="169">
        <v>0</v>
      </c>
      <c r="G85" s="170">
        <v>0</v>
      </c>
      <c r="H85" s="170">
        <v>0</v>
      </c>
      <c r="I85" s="169">
        <v>0</v>
      </c>
      <c r="J85" s="170">
        <v>0</v>
      </c>
      <c r="K85" s="170">
        <v>0</v>
      </c>
      <c r="L85" s="170">
        <v>0</v>
      </c>
      <c r="M85" s="170">
        <v>0</v>
      </c>
      <c r="N85" s="169">
        <v>0</v>
      </c>
      <c r="O85" s="169">
        <v>0</v>
      </c>
      <c r="P85" s="169">
        <v>0</v>
      </c>
      <c r="Q85" s="170">
        <v>0</v>
      </c>
      <c r="R85" s="170">
        <v>0</v>
      </c>
      <c r="S85" s="169">
        <v>0</v>
      </c>
      <c r="T85" s="170">
        <v>0</v>
      </c>
      <c r="U85" s="843">
        <v>0</v>
      </c>
      <c r="V85" s="169">
        <v>0</v>
      </c>
      <c r="W85" s="996" t="s">
        <v>51</v>
      </c>
      <c r="X85" s="996"/>
    </row>
    <row r="86" spans="1:24" ht="18" customHeight="1" x14ac:dyDescent="0.3">
      <c r="A86" s="1065" t="s">
        <v>27</v>
      </c>
      <c r="B86" s="1065"/>
      <c r="C86" s="170">
        <v>0</v>
      </c>
      <c r="D86" s="170">
        <v>0</v>
      </c>
      <c r="E86" s="170">
        <v>0</v>
      </c>
      <c r="F86" s="169">
        <v>0</v>
      </c>
      <c r="G86" s="170">
        <v>0</v>
      </c>
      <c r="H86" s="170">
        <v>0</v>
      </c>
      <c r="I86" s="169">
        <v>0</v>
      </c>
      <c r="J86" s="170">
        <v>0</v>
      </c>
      <c r="K86" s="170">
        <v>0</v>
      </c>
      <c r="L86" s="170">
        <v>0</v>
      </c>
      <c r="M86" s="170">
        <v>0</v>
      </c>
      <c r="N86" s="169">
        <v>0</v>
      </c>
      <c r="O86" s="169">
        <v>0</v>
      </c>
      <c r="P86" s="169">
        <v>0</v>
      </c>
      <c r="Q86" s="170">
        <v>0</v>
      </c>
      <c r="R86" s="170">
        <v>0</v>
      </c>
      <c r="S86" s="169">
        <v>0</v>
      </c>
      <c r="T86" s="170">
        <v>0</v>
      </c>
      <c r="U86" s="843">
        <v>0</v>
      </c>
      <c r="V86" s="169">
        <v>0</v>
      </c>
      <c r="W86" s="996" t="s">
        <v>28</v>
      </c>
      <c r="X86" s="996"/>
    </row>
    <row r="87" spans="1:24" ht="18" customHeight="1" x14ac:dyDescent="0.3">
      <c r="A87" s="1065" t="s">
        <v>29</v>
      </c>
      <c r="B87" s="1065"/>
      <c r="C87" s="170">
        <v>0</v>
      </c>
      <c r="D87" s="170">
        <v>0</v>
      </c>
      <c r="E87" s="170">
        <v>0</v>
      </c>
      <c r="F87" s="169">
        <v>0</v>
      </c>
      <c r="G87" s="170">
        <v>0</v>
      </c>
      <c r="H87" s="170">
        <v>0</v>
      </c>
      <c r="I87" s="169">
        <v>0</v>
      </c>
      <c r="J87" s="170">
        <v>0</v>
      </c>
      <c r="K87" s="170">
        <v>0</v>
      </c>
      <c r="L87" s="170">
        <v>0</v>
      </c>
      <c r="M87" s="170">
        <v>0</v>
      </c>
      <c r="N87" s="169">
        <v>0</v>
      </c>
      <c r="O87" s="169">
        <v>0</v>
      </c>
      <c r="P87" s="169">
        <v>0</v>
      </c>
      <c r="Q87" s="170">
        <v>0</v>
      </c>
      <c r="R87" s="170">
        <v>0</v>
      </c>
      <c r="S87" s="169">
        <v>0</v>
      </c>
      <c r="T87" s="170">
        <v>0</v>
      </c>
      <c r="U87" s="843">
        <v>0</v>
      </c>
      <c r="V87" s="169">
        <v>0</v>
      </c>
      <c r="W87" s="996" t="s">
        <v>30</v>
      </c>
      <c r="X87" s="996"/>
    </row>
    <row r="88" spans="1:24" ht="18" customHeight="1" x14ac:dyDescent="0.3">
      <c r="A88" s="1065" t="s">
        <v>31</v>
      </c>
      <c r="B88" s="1065"/>
      <c r="C88" s="170">
        <v>0</v>
      </c>
      <c r="D88" s="170">
        <v>0</v>
      </c>
      <c r="E88" s="170">
        <v>0</v>
      </c>
      <c r="F88" s="169">
        <v>0</v>
      </c>
      <c r="G88" s="170">
        <v>0</v>
      </c>
      <c r="H88" s="170">
        <v>0</v>
      </c>
      <c r="I88" s="169">
        <v>0</v>
      </c>
      <c r="J88" s="170">
        <v>0</v>
      </c>
      <c r="K88" s="170">
        <v>0</v>
      </c>
      <c r="L88" s="170">
        <v>0</v>
      </c>
      <c r="M88" s="170">
        <v>0</v>
      </c>
      <c r="N88" s="169">
        <v>0</v>
      </c>
      <c r="O88" s="169">
        <v>0</v>
      </c>
      <c r="P88" s="169">
        <v>0</v>
      </c>
      <c r="Q88" s="170">
        <v>0</v>
      </c>
      <c r="R88" s="170">
        <v>0</v>
      </c>
      <c r="S88" s="169">
        <v>0</v>
      </c>
      <c r="T88" s="170">
        <v>0</v>
      </c>
      <c r="U88" s="843">
        <v>0</v>
      </c>
      <c r="V88" s="169">
        <v>0</v>
      </c>
      <c r="W88" s="996" t="s">
        <v>32</v>
      </c>
      <c r="X88" s="996"/>
    </row>
    <row r="89" spans="1:24" ht="18" customHeight="1" x14ac:dyDescent="0.3">
      <c r="A89" s="1065" t="s">
        <v>33</v>
      </c>
      <c r="B89" s="1065"/>
      <c r="C89" s="170">
        <v>0</v>
      </c>
      <c r="D89" s="170">
        <v>0</v>
      </c>
      <c r="E89" s="170">
        <v>0</v>
      </c>
      <c r="F89" s="169">
        <v>0</v>
      </c>
      <c r="G89" s="170">
        <v>0</v>
      </c>
      <c r="H89" s="170">
        <v>0</v>
      </c>
      <c r="I89" s="169">
        <v>0</v>
      </c>
      <c r="J89" s="170">
        <v>0</v>
      </c>
      <c r="K89" s="170">
        <v>0</v>
      </c>
      <c r="L89" s="170">
        <v>0</v>
      </c>
      <c r="M89" s="170">
        <v>0</v>
      </c>
      <c r="N89" s="169">
        <v>0</v>
      </c>
      <c r="O89" s="169">
        <v>0</v>
      </c>
      <c r="P89" s="169">
        <v>0</v>
      </c>
      <c r="Q89" s="170">
        <v>0</v>
      </c>
      <c r="R89" s="170">
        <v>0</v>
      </c>
      <c r="S89" s="169">
        <v>0</v>
      </c>
      <c r="T89" s="170">
        <v>0</v>
      </c>
      <c r="U89" s="843">
        <v>0</v>
      </c>
      <c r="V89" s="169">
        <v>0</v>
      </c>
      <c r="W89" s="996" t="s">
        <v>34</v>
      </c>
      <c r="X89" s="996"/>
    </row>
    <row r="90" spans="1:24" ht="18" customHeight="1" thickBot="1" x14ac:dyDescent="0.35">
      <c r="A90" s="1210" t="s">
        <v>35</v>
      </c>
      <c r="B90" s="1210"/>
      <c r="C90" s="303">
        <v>0</v>
      </c>
      <c r="D90" s="303">
        <v>0</v>
      </c>
      <c r="E90" s="303">
        <v>0</v>
      </c>
      <c r="F90" s="169">
        <v>0</v>
      </c>
      <c r="G90" s="303">
        <v>0</v>
      </c>
      <c r="H90" s="303">
        <v>0</v>
      </c>
      <c r="I90" s="169">
        <v>0</v>
      </c>
      <c r="J90" s="303">
        <v>0</v>
      </c>
      <c r="K90" s="303">
        <v>0</v>
      </c>
      <c r="L90" s="303">
        <v>0</v>
      </c>
      <c r="M90" s="303">
        <v>0</v>
      </c>
      <c r="N90" s="169">
        <v>0</v>
      </c>
      <c r="O90" s="169">
        <v>0</v>
      </c>
      <c r="P90" s="169">
        <v>0</v>
      </c>
      <c r="Q90" s="303">
        <v>0</v>
      </c>
      <c r="R90" s="303">
        <v>0</v>
      </c>
      <c r="S90" s="169">
        <v>0</v>
      </c>
      <c r="T90" s="303">
        <v>0</v>
      </c>
      <c r="U90" s="36">
        <v>0</v>
      </c>
      <c r="V90" s="169">
        <v>0</v>
      </c>
      <c r="W90" s="1041" t="s">
        <v>52</v>
      </c>
      <c r="X90" s="1041"/>
    </row>
    <row r="91" spans="1:24" ht="19.5" customHeight="1" thickBot="1" x14ac:dyDescent="0.35">
      <c r="A91" s="1062" t="s">
        <v>8</v>
      </c>
      <c r="B91" s="1062"/>
      <c r="C91" s="845">
        <f>SUM(C71:C90)</f>
        <v>3</v>
      </c>
      <c r="D91" s="845">
        <f t="shared" ref="D91:V91" si="2">SUM(D71:D90)</f>
        <v>1</v>
      </c>
      <c r="E91" s="845">
        <f t="shared" si="2"/>
        <v>0</v>
      </c>
      <c r="F91" s="845">
        <f t="shared" si="2"/>
        <v>4</v>
      </c>
      <c r="G91" s="845">
        <f t="shared" si="2"/>
        <v>133</v>
      </c>
      <c r="H91" s="845">
        <f t="shared" si="2"/>
        <v>68</v>
      </c>
      <c r="I91" s="845">
        <f t="shared" si="2"/>
        <v>201</v>
      </c>
      <c r="J91" s="845">
        <f t="shared" si="2"/>
        <v>26</v>
      </c>
      <c r="K91" s="845">
        <f t="shared" si="2"/>
        <v>22</v>
      </c>
      <c r="L91" s="845">
        <f t="shared" si="2"/>
        <v>0</v>
      </c>
      <c r="M91" s="845">
        <f t="shared" si="2"/>
        <v>0</v>
      </c>
      <c r="N91" s="845">
        <f t="shared" si="2"/>
        <v>26</v>
      </c>
      <c r="O91" s="845">
        <f t="shared" si="2"/>
        <v>22</v>
      </c>
      <c r="P91" s="845">
        <f t="shared" si="2"/>
        <v>48</v>
      </c>
      <c r="Q91" s="845">
        <f t="shared" si="2"/>
        <v>602</v>
      </c>
      <c r="R91" s="845">
        <f t="shared" si="2"/>
        <v>225</v>
      </c>
      <c r="S91" s="845">
        <f t="shared" si="2"/>
        <v>827</v>
      </c>
      <c r="T91" s="845">
        <f t="shared" si="2"/>
        <v>38</v>
      </c>
      <c r="U91" s="845">
        <f t="shared" si="2"/>
        <v>30</v>
      </c>
      <c r="V91" s="845">
        <f t="shared" si="2"/>
        <v>68</v>
      </c>
      <c r="W91" s="1037" t="s">
        <v>381</v>
      </c>
      <c r="X91" s="1037"/>
    </row>
    <row r="92" spans="1:24" ht="18" customHeight="1" thickTop="1" x14ac:dyDescent="0.3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39"/>
      <c r="O92" s="218"/>
      <c r="P92" s="218"/>
      <c r="Q92" s="57"/>
      <c r="R92" s="57"/>
      <c r="S92" s="57"/>
      <c r="T92" s="57"/>
      <c r="U92" s="57"/>
      <c r="V92" s="57"/>
      <c r="W92" s="57"/>
      <c r="X92" s="57"/>
    </row>
    <row r="93" spans="1:24" x14ac:dyDescent="0.3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39"/>
      <c r="O93" s="739"/>
      <c r="P93" s="739"/>
      <c r="Q93" s="50"/>
      <c r="R93" s="50"/>
      <c r="S93" s="50"/>
      <c r="T93" s="50"/>
      <c r="U93" s="50"/>
      <c r="V93" s="50"/>
      <c r="W93" s="50"/>
      <c r="X93" s="50"/>
    </row>
  </sheetData>
  <mergeCells count="163">
    <mergeCell ref="G5:P5"/>
    <mergeCell ref="G6:I6"/>
    <mergeCell ref="J6:K6"/>
    <mergeCell ref="L6:M6"/>
    <mergeCell ref="N6:P6"/>
    <mergeCell ref="Q6:S7"/>
    <mergeCell ref="A1:X1"/>
    <mergeCell ref="A2:X2"/>
    <mergeCell ref="A3:V3"/>
    <mergeCell ref="W3:X3"/>
    <mergeCell ref="A4:B9"/>
    <mergeCell ref="C4:F6"/>
    <mergeCell ref="G4:P4"/>
    <mergeCell ref="Q4:S5"/>
    <mergeCell ref="T4:V5"/>
    <mergeCell ref="W4:X9"/>
    <mergeCell ref="A10:B10"/>
    <mergeCell ref="A11:B11"/>
    <mergeCell ref="W11:X11"/>
    <mergeCell ref="A12:B12"/>
    <mergeCell ref="W12:X12"/>
    <mergeCell ref="A13:B13"/>
    <mergeCell ref="W13:X13"/>
    <mergeCell ref="T6:V7"/>
    <mergeCell ref="C7:F7"/>
    <mergeCell ref="G7:I7"/>
    <mergeCell ref="J7:K7"/>
    <mergeCell ref="L7:M7"/>
    <mergeCell ref="N7:P7"/>
    <mergeCell ref="W10:X10"/>
    <mergeCell ref="A22:B22"/>
    <mergeCell ref="W22:X22"/>
    <mergeCell ref="A23:B23"/>
    <mergeCell ref="W23:X23"/>
    <mergeCell ref="A24:B24"/>
    <mergeCell ref="W24:X24"/>
    <mergeCell ref="A14:A19"/>
    <mergeCell ref="X14:X19"/>
    <mergeCell ref="A20:B20"/>
    <mergeCell ref="W20:X20"/>
    <mergeCell ref="A21:B21"/>
    <mergeCell ref="W21:X21"/>
    <mergeCell ref="A28:B28"/>
    <mergeCell ref="W28:X28"/>
    <mergeCell ref="A29:B29"/>
    <mergeCell ref="W29:X29"/>
    <mergeCell ref="A30:B30"/>
    <mergeCell ref="W30:X30"/>
    <mergeCell ref="A25:B25"/>
    <mergeCell ref="W25:X25"/>
    <mergeCell ref="A26:B26"/>
    <mergeCell ref="W26:X26"/>
    <mergeCell ref="A27:B27"/>
    <mergeCell ref="W27:X27"/>
    <mergeCell ref="Y35:Y36"/>
    <mergeCell ref="G36:P36"/>
    <mergeCell ref="G37:I37"/>
    <mergeCell ref="J37:K37"/>
    <mergeCell ref="L37:M37"/>
    <mergeCell ref="N37:P37"/>
    <mergeCell ref="Q37:S38"/>
    <mergeCell ref="T37:V38"/>
    <mergeCell ref="A32:X32"/>
    <mergeCell ref="A33:X33"/>
    <mergeCell ref="A34:V34"/>
    <mergeCell ref="W34:X34"/>
    <mergeCell ref="A35:B40"/>
    <mergeCell ref="C35:F37"/>
    <mergeCell ref="G35:P35"/>
    <mergeCell ref="Q35:S36"/>
    <mergeCell ref="T35:V36"/>
    <mergeCell ref="W35:X40"/>
    <mergeCell ref="A42:B42"/>
    <mergeCell ref="W42:X42"/>
    <mergeCell ref="A43:B43"/>
    <mergeCell ref="W43:X43"/>
    <mergeCell ref="A44:B44"/>
    <mergeCell ref="W44:X44"/>
    <mergeCell ref="C38:F38"/>
    <mergeCell ref="G38:I38"/>
    <mergeCell ref="J38:K38"/>
    <mergeCell ref="L38:M38"/>
    <mergeCell ref="N38:P38"/>
    <mergeCell ref="A41:B41"/>
    <mergeCell ref="W41:X41"/>
    <mergeCell ref="A53:B53"/>
    <mergeCell ref="W53:X53"/>
    <mergeCell ref="A54:B54"/>
    <mergeCell ref="W54:X54"/>
    <mergeCell ref="A55:B55"/>
    <mergeCell ref="W55:X55"/>
    <mergeCell ref="A45:A50"/>
    <mergeCell ref="X45:X50"/>
    <mergeCell ref="A51:B51"/>
    <mergeCell ref="W51:X51"/>
    <mergeCell ref="A52:B52"/>
    <mergeCell ref="W52:X52"/>
    <mergeCell ref="A59:B59"/>
    <mergeCell ref="W59:X59"/>
    <mergeCell ref="A60:B60"/>
    <mergeCell ref="W60:X60"/>
    <mergeCell ref="A61:B61"/>
    <mergeCell ref="W61:X61"/>
    <mergeCell ref="A56:B56"/>
    <mergeCell ref="W56:X56"/>
    <mergeCell ref="A57:B57"/>
    <mergeCell ref="W57:X57"/>
    <mergeCell ref="A58:B58"/>
    <mergeCell ref="W58:X58"/>
    <mergeCell ref="G66:P66"/>
    <mergeCell ref="G67:I67"/>
    <mergeCell ref="J67:K67"/>
    <mergeCell ref="L67:M67"/>
    <mergeCell ref="N67:P67"/>
    <mergeCell ref="Q67:S68"/>
    <mergeCell ref="A62:X62"/>
    <mergeCell ref="A63:X63"/>
    <mergeCell ref="A64:V64"/>
    <mergeCell ref="W64:X64"/>
    <mergeCell ref="A65:B70"/>
    <mergeCell ref="C65:F67"/>
    <mergeCell ref="G65:P65"/>
    <mergeCell ref="Q65:S66"/>
    <mergeCell ref="T65:V66"/>
    <mergeCell ref="W65:X70"/>
    <mergeCell ref="A71:B71"/>
    <mergeCell ref="A72:B72"/>
    <mergeCell ref="W72:X72"/>
    <mergeCell ref="A73:B73"/>
    <mergeCell ref="W73:X73"/>
    <mergeCell ref="A74:B74"/>
    <mergeCell ref="W74:X74"/>
    <mergeCell ref="T67:V68"/>
    <mergeCell ref="C68:F68"/>
    <mergeCell ref="G68:I68"/>
    <mergeCell ref="J68:K68"/>
    <mergeCell ref="L68:M68"/>
    <mergeCell ref="N68:P68"/>
    <mergeCell ref="W71:X71"/>
    <mergeCell ref="A83:B83"/>
    <mergeCell ref="W83:X83"/>
    <mergeCell ref="A84:B84"/>
    <mergeCell ref="W84:X84"/>
    <mergeCell ref="A85:B85"/>
    <mergeCell ref="W85:X85"/>
    <mergeCell ref="A75:A80"/>
    <mergeCell ref="X75:X80"/>
    <mergeCell ref="A81:B81"/>
    <mergeCell ref="W81:X81"/>
    <mergeCell ref="A82:B82"/>
    <mergeCell ref="W82:X82"/>
    <mergeCell ref="A89:B89"/>
    <mergeCell ref="W89:X89"/>
    <mergeCell ref="A90:B90"/>
    <mergeCell ref="W90:X90"/>
    <mergeCell ref="A91:B91"/>
    <mergeCell ref="W91:X91"/>
    <mergeCell ref="A86:B86"/>
    <mergeCell ref="W86:X86"/>
    <mergeCell ref="A87:B87"/>
    <mergeCell ref="W87:X87"/>
    <mergeCell ref="A88:B88"/>
    <mergeCell ref="W88:X88"/>
  </mergeCells>
  <printOptions horizontalCentered="1"/>
  <pageMargins left="0.2" right="0.2" top="1" bottom="0.75" header="0.3" footer="0.3"/>
  <pageSetup paperSize="9" scale="70" firstPageNumber="41" orientation="landscape" r:id="rId1"/>
  <rowBreaks count="1" manualBreakCount="1">
    <brk id="61" max="2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29"/>
  <sheetViews>
    <sheetView rightToLeft="1" view="pageBreakPreview" topLeftCell="A10" zoomScale="75" zoomScaleNormal="100" zoomScaleSheetLayoutView="75" workbookViewId="0">
      <selection activeCell="L21" sqref="L21"/>
    </sheetView>
  </sheetViews>
  <sheetFormatPr defaultRowHeight="20.25" x14ac:dyDescent="0.3"/>
  <cols>
    <col min="1" max="1" width="2.75" style="181" customWidth="1"/>
    <col min="2" max="2" width="6.75" style="181" customWidth="1"/>
    <col min="3" max="3" width="3.6640625" style="181" customWidth="1"/>
    <col min="4" max="4" width="3.58203125" style="181" customWidth="1"/>
    <col min="5" max="5" width="3.5" style="181" customWidth="1"/>
    <col min="6" max="6" width="4.4140625" style="181" customWidth="1"/>
    <col min="7" max="7" width="4.9140625" style="181" customWidth="1"/>
    <col min="8" max="8" width="3.33203125" style="181" customWidth="1"/>
    <col min="9" max="9" width="4.9140625" style="181" customWidth="1"/>
    <col min="10" max="10" width="4.4140625" style="181" customWidth="1"/>
    <col min="11" max="11" width="6.5" style="181" customWidth="1"/>
    <col min="12" max="12" width="6.4140625" style="181" customWidth="1"/>
    <col min="13" max="13" width="6.08203125" style="181" customWidth="1"/>
    <col min="14" max="14" width="5.33203125" style="181" customWidth="1"/>
    <col min="15" max="15" width="5.75" style="181" customWidth="1"/>
    <col min="16" max="16" width="5.33203125" style="181" customWidth="1"/>
    <col min="17" max="18" width="4.83203125" style="181" customWidth="1"/>
    <col min="19" max="20" width="4.5" style="181" customWidth="1"/>
    <col min="21" max="21" width="10.33203125" style="181" customWidth="1"/>
    <col min="22" max="22" width="3" style="181" customWidth="1"/>
    <col min="23" max="16384" width="8.6640625" style="181"/>
  </cols>
  <sheetData>
    <row r="1" spans="1:22" ht="29.25" customHeight="1" x14ac:dyDescent="0.3">
      <c r="A1" s="1049" t="s">
        <v>623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</row>
    <row r="2" spans="1:22" ht="42.75" customHeight="1" x14ac:dyDescent="0.3">
      <c r="A2" s="1096" t="s">
        <v>1015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</row>
    <row r="3" spans="1:22" s="192" customFormat="1" ht="21" customHeight="1" thickBot="1" x14ac:dyDescent="0.3">
      <c r="A3" s="1050" t="s">
        <v>1232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1" t="s">
        <v>676</v>
      </c>
      <c r="V3" s="1051"/>
    </row>
    <row r="4" spans="1:22" ht="22.5" customHeight="1" thickTop="1" x14ac:dyDescent="0.3">
      <c r="A4" s="1052" t="s">
        <v>0</v>
      </c>
      <c r="B4" s="1052"/>
      <c r="C4" s="1112" t="s">
        <v>145</v>
      </c>
      <c r="D4" s="1112"/>
      <c r="E4" s="1112"/>
      <c r="F4" s="1112"/>
      <c r="G4" s="1112" t="s">
        <v>146</v>
      </c>
      <c r="H4" s="1112"/>
      <c r="I4" s="1112"/>
      <c r="J4" s="1112"/>
      <c r="K4" s="1112" t="s">
        <v>2</v>
      </c>
      <c r="L4" s="1112"/>
      <c r="M4" s="1112"/>
      <c r="N4" s="1112" t="s">
        <v>37</v>
      </c>
      <c r="O4" s="1112"/>
      <c r="P4" s="1112"/>
      <c r="Q4" s="1215" t="s">
        <v>38</v>
      </c>
      <c r="R4" s="1215"/>
      <c r="S4" s="1215"/>
      <c r="T4" s="1215"/>
      <c r="U4" s="1052" t="s">
        <v>439</v>
      </c>
      <c r="V4" s="1052"/>
    </row>
    <row r="5" spans="1:22" ht="27" customHeight="1" x14ac:dyDescent="0.3">
      <c r="A5" s="1053"/>
      <c r="B5" s="1053"/>
      <c r="C5" s="1111" t="s">
        <v>147</v>
      </c>
      <c r="D5" s="1111"/>
      <c r="E5" s="1111"/>
      <c r="F5" s="1111"/>
      <c r="G5" s="1111" t="s">
        <v>148</v>
      </c>
      <c r="H5" s="1111"/>
      <c r="I5" s="1111"/>
      <c r="J5" s="1111"/>
      <c r="K5" s="1111" t="s">
        <v>4</v>
      </c>
      <c r="L5" s="1111"/>
      <c r="M5" s="1111"/>
      <c r="N5" s="1111" t="s">
        <v>149</v>
      </c>
      <c r="O5" s="1111"/>
      <c r="P5" s="1111"/>
      <c r="Q5" s="1111" t="s">
        <v>150</v>
      </c>
      <c r="R5" s="1111"/>
      <c r="S5" s="1111"/>
      <c r="T5" s="1111"/>
      <c r="U5" s="1053"/>
      <c r="V5" s="1053"/>
    </row>
    <row r="6" spans="1:22" ht="24.75" customHeight="1" x14ac:dyDescent="0.3">
      <c r="A6" s="1053"/>
      <c r="B6" s="1053"/>
      <c r="C6" s="384" t="s">
        <v>85</v>
      </c>
      <c r="D6" s="384" t="s">
        <v>6</v>
      </c>
      <c r="E6" s="384" t="s">
        <v>7</v>
      </c>
      <c r="F6" s="384" t="s">
        <v>8</v>
      </c>
      <c r="G6" s="384" t="s">
        <v>151</v>
      </c>
      <c r="H6" s="384" t="s">
        <v>152</v>
      </c>
      <c r="I6" s="384" t="s">
        <v>153</v>
      </c>
      <c r="J6" s="384" t="s">
        <v>8</v>
      </c>
      <c r="K6" s="199" t="s">
        <v>85</v>
      </c>
      <c r="L6" s="199" t="s">
        <v>136</v>
      </c>
      <c r="M6" s="199" t="s">
        <v>90</v>
      </c>
      <c r="N6" s="384" t="s">
        <v>85</v>
      </c>
      <c r="O6" s="384" t="s">
        <v>6</v>
      </c>
      <c r="P6" s="384" t="s">
        <v>8</v>
      </c>
      <c r="Q6" s="199" t="s">
        <v>85</v>
      </c>
      <c r="R6" s="199" t="s">
        <v>136</v>
      </c>
      <c r="S6" s="384" t="s">
        <v>7</v>
      </c>
      <c r="T6" s="199" t="s">
        <v>90</v>
      </c>
      <c r="U6" s="1053"/>
      <c r="V6" s="1053"/>
    </row>
    <row r="7" spans="1:22" ht="83.25" customHeight="1" thickBot="1" x14ac:dyDescent="0.35">
      <c r="A7" s="1054"/>
      <c r="B7" s="1054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97" t="s">
        <v>9</v>
      </c>
      <c r="R7" s="197" t="s">
        <v>10</v>
      </c>
      <c r="S7" s="197" t="s">
        <v>11</v>
      </c>
      <c r="T7" s="197" t="s">
        <v>12</v>
      </c>
      <c r="U7" s="1054"/>
      <c r="V7" s="1054"/>
    </row>
    <row r="8" spans="1:22" ht="23.25" customHeight="1" x14ac:dyDescent="0.3">
      <c r="A8" s="992" t="s">
        <v>550</v>
      </c>
      <c r="B8" s="992"/>
      <c r="C8" s="381">
        <v>7</v>
      </c>
      <c r="D8" s="381">
        <v>6</v>
      </c>
      <c r="E8" s="381">
        <v>0</v>
      </c>
      <c r="F8" s="381">
        <f>SUM(C8:E8)</f>
        <v>13</v>
      </c>
      <c r="G8" s="381">
        <v>2</v>
      </c>
      <c r="H8" s="381">
        <v>0</v>
      </c>
      <c r="I8" s="381">
        <v>11</v>
      </c>
      <c r="J8" s="381">
        <f>SUM(G8:I8)</f>
        <v>13</v>
      </c>
      <c r="K8" s="381">
        <v>1545</v>
      </c>
      <c r="L8" s="381">
        <v>709</v>
      </c>
      <c r="M8" s="381">
        <v>2254</v>
      </c>
      <c r="N8" s="381">
        <v>130</v>
      </c>
      <c r="O8" s="381">
        <v>96</v>
      </c>
      <c r="P8" s="381">
        <v>226</v>
      </c>
      <c r="Q8" s="381">
        <v>64</v>
      </c>
      <c r="R8" s="381">
        <v>47</v>
      </c>
      <c r="S8" s="381">
        <v>0</v>
      </c>
      <c r="T8" s="381">
        <f>SUM(Q8:S8)</f>
        <v>111</v>
      </c>
      <c r="U8" s="991" t="s">
        <v>743</v>
      </c>
      <c r="V8" s="991"/>
    </row>
    <row r="9" spans="1:22" ht="19.5" customHeight="1" x14ac:dyDescent="0.3">
      <c r="A9" s="1065" t="s">
        <v>14</v>
      </c>
      <c r="B9" s="1065"/>
      <c r="C9" s="381">
        <v>9</v>
      </c>
      <c r="D9" s="381">
        <v>4</v>
      </c>
      <c r="E9" s="381">
        <v>1</v>
      </c>
      <c r="F9" s="398">
        <f t="shared" ref="F9:F27" si="0">SUM(C9:E9)</f>
        <v>14</v>
      </c>
      <c r="G9" s="381">
        <v>0</v>
      </c>
      <c r="H9" s="381">
        <v>1</v>
      </c>
      <c r="I9" s="381">
        <v>13</v>
      </c>
      <c r="J9" s="398">
        <f t="shared" ref="J9:J27" si="1">SUM(G9:I9)</f>
        <v>14</v>
      </c>
      <c r="K9" s="381">
        <v>1246</v>
      </c>
      <c r="L9" s="381">
        <v>494</v>
      </c>
      <c r="M9" s="381">
        <v>1740</v>
      </c>
      <c r="N9" s="381">
        <v>94</v>
      </c>
      <c r="O9" s="381">
        <v>56</v>
      </c>
      <c r="P9" s="381">
        <v>150</v>
      </c>
      <c r="Q9" s="381">
        <v>76</v>
      </c>
      <c r="R9" s="390">
        <v>25</v>
      </c>
      <c r="S9" s="390">
        <v>0</v>
      </c>
      <c r="T9" s="398">
        <f t="shared" ref="T9:T27" si="2">SUM(Q9:S9)</f>
        <v>101</v>
      </c>
      <c r="U9" s="994" t="s">
        <v>15</v>
      </c>
      <c r="V9" s="994"/>
    </row>
    <row r="10" spans="1:22" ht="19.5" customHeight="1" x14ac:dyDescent="0.3">
      <c r="A10" s="1065" t="s">
        <v>16</v>
      </c>
      <c r="B10" s="1065"/>
      <c r="C10" s="381">
        <v>10</v>
      </c>
      <c r="D10" s="381">
        <v>8</v>
      </c>
      <c r="E10" s="381">
        <v>0</v>
      </c>
      <c r="F10" s="398">
        <f t="shared" si="0"/>
        <v>18</v>
      </c>
      <c r="G10" s="381">
        <v>2</v>
      </c>
      <c r="H10" s="381">
        <v>0</v>
      </c>
      <c r="I10" s="381">
        <v>16</v>
      </c>
      <c r="J10" s="398">
        <f t="shared" si="1"/>
        <v>18</v>
      </c>
      <c r="K10" s="381">
        <v>1313</v>
      </c>
      <c r="L10" s="381">
        <v>703</v>
      </c>
      <c r="M10" s="381">
        <v>2016</v>
      </c>
      <c r="N10" s="381">
        <v>186</v>
      </c>
      <c r="O10" s="381">
        <v>99</v>
      </c>
      <c r="P10" s="381">
        <v>285</v>
      </c>
      <c r="Q10" s="381">
        <v>81</v>
      </c>
      <c r="R10" s="381">
        <v>59</v>
      </c>
      <c r="S10" s="381">
        <v>0</v>
      </c>
      <c r="T10" s="398">
        <f t="shared" si="2"/>
        <v>140</v>
      </c>
      <c r="U10" s="996" t="s">
        <v>17</v>
      </c>
      <c r="V10" s="996"/>
    </row>
    <row r="11" spans="1:22" ht="19.5" customHeight="1" x14ac:dyDescent="0.3">
      <c r="A11" s="1065" t="s">
        <v>18</v>
      </c>
      <c r="B11" s="1065"/>
      <c r="C11" s="381">
        <v>10</v>
      </c>
      <c r="D11" s="381">
        <v>5</v>
      </c>
      <c r="E11" s="381">
        <v>0</v>
      </c>
      <c r="F11" s="398">
        <f t="shared" si="0"/>
        <v>15</v>
      </c>
      <c r="G11" s="381">
        <v>7</v>
      </c>
      <c r="H11" s="381">
        <v>0</v>
      </c>
      <c r="I11" s="381">
        <v>8</v>
      </c>
      <c r="J11" s="398">
        <f t="shared" si="1"/>
        <v>15</v>
      </c>
      <c r="K11" s="381">
        <v>661</v>
      </c>
      <c r="L11" s="381">
        <v>380</v>
      </c>
      <c r="M11" s="381">
        <v>1041</v>
      </c>
      <c r="N11" s="381">
        <v>123</v>
      </c>
      <c r="O11" s="381">
        <v>76</v>
      </c>
      <c r="P11" s="381">
        <v>199</v>
      </c>
      <c r="Q11" s="381">
        <v>55</v>
      </c>
      <c r="R11" s="381">
        <v>37</v>
      </c>
      <c r="S11" s="381">
        <v>0</v>
      </c>
      <c r="T11" s="398">
        <f t="shared" si="2"/>
        <v>92</v>
      </c>
      <c r="U11" s="996" t="s">
        <v>19</v>
      </c>
      <c r="V11" s="996"/>
    </row>
    <row r="12" spans="1:22" ht="19.5" customHeight="1" x14ac:dyDescent="0.3">
      <c r="A12" s="997" t="s">
        <v>20</v>
      </c>
      <c r="B12" s="379" t="s">
        <v>399</v>
      </c>
      <c r="C12" s="381">
        <v>20</v>
      </c>
      <c r="D12" s="381">
        <v>12</v>
      </c>
      <c r="E12" s="381">
        <v>0</v>
      </c>
      <c r="F12" s="398">
        <f t="shared" si="0"/>
        <v>32</v>
      </c>
      <c r="G12" s="381">
        <v>10</v>
      </c>
      <c r="H12" s="381">
        <v>0</v>
      </c>
      <c r="I12" s="381">
        <v>22</v>
      </c>
      <c r="J12" s="398">
        <f t="shared" si="1"/>
        <v>32</v>
      </c>
      <c r="K12" s="381">
        <v>3689</v>
      </c>
      <c r="L12" s="381">
        <v>1440</v>
      </c>
      <c r="M12" s="381">
        <v>5129</v>
      </c>
      <c r="N12" s="381">
        <v>228</v>
      </c>
      <c r="O12" s="381">
        <v>383</v>
      </c>
      <c r="P12" s="381">
        <v>611</v>
      </c>
      <c r="Q12" s="381">
        <v>196</v>
      </c>
      <c r="R12" s="381">
        <v>121</v>
      </c>
      <c r="S12" s="381">
        <v>0</v>
      </c>
      <c r="T12" s="398">
        <f t="shared" si="2"/>
        <v>317</v>
      </c>
      <c r="U12" s="380" t="s">
        <v>43</v>
      </c>
      <c r="V12" s="1000" t="s">
        <v>380</v>
      </c>
    </row>
    <row r="13" spans="1:22" ht="19.5" customHeight="1" x14ac:dyDescent="0.3">
      <c r="A13" s="998"/>
      <c r="B13" s="379" t="s">
        <v>400</v>
      </c>
      <c r="C13" s="381">
        <v>41</v>
      </c>
      <c r="D13" s="381">
        <v>26</v>
      </c>
      <c r="E13" s="381">
        <v>0</v>
      </c>
      <c r="F13" s="398">
        <f t="shared" si="0"/>
        <v>67</v>
      </c>
      <c r="G13" s="381">
        <v>18</v>
      </c>
      <c r="H13" s="381">
        <v>3</v>
      </c>
      <c r="I13" s="381">
        <v>46</v>
      </c>
      <c r="J13" s="398">
        <f t="shared" si="1"/>
        <v>67</v>
      </c>
      <c r="K13" s="381">
        <v>7264</v>
      </c>
      <c r="L13" s="381">
        <v>3829</v>
      </c>
      <c r="M13" s="381">
        <v>11093</v>
      </c>
      <c r="N13" s="381">
        <v>488</v>
      </c>
      <c r="O13" s="381">
        <v>700</v>
      </c>
      <c r="P13" s="381">
        <v>1188</v>
      </c>
      <c r="Q13" s="381">
        <v>379</v>
      </c>
      <c r="R13" s="381">
        <v>237</v>
      </c>
      <c r="S13" s="381">
        <v>6</v>
      </c>
      <c r="T13" s="398">
        <f t="shared" si="2"/>
        <v>622</v>
      </c>
      <c r="U13" s="380" t="s">
        <v>44</v>
      </c>
      <c r="V13" s="1001"/>
    </row>
    <row r="14" spans="1:22" ht="19.5" customHeight="1" x14ac:dyDescent="0.3">
      <c r="A14" s="998"/>
      <c r="B14" s="379" t="s">
        <v>401</v>
      </c>
      <c r="C14" s="381">
        <v>3</v>
      </c>
      <c r="D14" s="381">
        <v>2</v>
      </c>
      <c r="E14" s="381">
        <v>0</v>
      </c>
      <c r="F14" s="398">
        <f t="shared" si="0"/>
        <v>5</v>
      </c>
      <c r="G14" s="381">
        <v>2</v>
      </c>
      <c r="H14" s="381">
        <v>0</v>
      </c>
      <c r="I14" s="381">
        <v>3</v>
      </c>
      <c r="J14" s="398">
        <f t="shared" si="1"/>
        <v>5</v>
      </c>
      <c r="K14" s="381">
        <v>428</v>
      </c>
      <c r="L14" s="381">
        <v>162</v>
      </c>
      <c r="M14" s="381">
        <v>590</v>
      </c>
      <c r="N14" s="381">
        <v>35</v>
      </c>
      <c r="O14" s="381">
        <v>64</v>
      </c>
      <c r="P14" s="381">
        <v>99</v>
      </c>
      <c r="Q14" s="381">
        <v>24</v>
      </c>
      <c r="R14" s="381">
        <v>17</v>
      </c>
      <c r="S14" s="381">
        <v>0</v>
      </c>
      <c r="T14" s="398">
        <f t="shared" si="2"/>
        <v>41</v>
      </c>
      <c r="U14" s="380" t="s">
        <v>45</v>
      </c>
      <c r="V14" s="1001"/>
    </row>
    <row r="15" spans="1:22" ht="19.5" customHeight="1" x14ac:dyDescent="0.3">
      <c r="A15" s="998"/>
      <c r="B15" s="379" t="s">
        <v>382</v>
      </c>
      <c r="C15" s="381">
        <v>28</v>
      </c>
      <c r="D15" s="381">
        <v>21</v>
      </c>
      <c r="E15" s="381">
        <v>0</v>
      </c>
      <c r="F15" s="398">
        <f t="shared" si="0"/>
        <v>49</v>
      </c>
      <c r="G15" s="381">
        <v>7</v>
      </c>
      <c r="H15" s="381">
        <v>4</v>
      </c>
      <c r="I15" s="381">
        <v>38</v>
      </c>
      <c r="J15" s="398">
        <f t="shared" si="1"/>
        <v>49</v>
      </c>
      <c r="K15" s="381">
        <v>2423</v>
      </c>
      <c r="L15" s="381">
        <v>1279</v>
      </c>
      <c r="M15" s="381">
        <v>3702</v>
      </c>
      <c r="N15" s="381">
        <v>350</v>
      </c>
      <c r="O15" s="381">
        <v>344</v>
      </c>
      <c r="P15" s="381">
        <v>694</v>
      </c>
      <c r="Q15" s="381">
        <v>251</v>
      </c>
      <c r="R15" s="381">
        <v>133</v>
      </c>
      <c r="S15" s="381">
        <v>0</v>
      </c>
      <c r="T15" s="398">
        <f t="shared" si="2"/>
        <v>384</v>
      </c>
      <c r="U15" s="380" t="s">
        <v>46</v>
      </c>
      <c r="V15" s="1001"/>
    </row>
    <row r="16" spans="1:22" ht="19.5" customHeight="1" x14ac:dyDescent="0.3">
      <c r="A16" s="998"/>
      <c r="B16" s="379" t="s">
        <v>383</v>
      </c>
      <c r="C16" s="381">
        <v>18</v>
      </c>
      <c r="D16" s="381">
        <v>18</v>
      </c>
      <c r="E16" s="381">
        <v>1</v>
      </c>
      <c r="F16" s="398">
        <f t="shared" si="0"/>
        <v>37</v>
      </c>
      <c r="G16" s="381">
        <v>6</v>
      </c>
      <c r="H16" s="381">
        <v>0</v>
      </c>
      <c r="I16" s="381">
        <v>31</v>
      </c>
      <c r="J16" s="398">
        <f t="shared" si="1"/>
        <v>37</v>
      </c>
      <c r="K16" s="381">
        <v>2489</v>
      </c>
      <c r="L16" s="381">
        <v>1623</v>
      </c>
      <c r="M16" s="381">
        <v>4112</v>
      </c>
      <c r="N16" s="381">
        <v>260</v>
      </c>
      <c r="O16" s="381">
        <v>403</v>
      </c>
      <c r="P16" s="381">
        <v>663</v>
      </c>
      <c r="Q16" s="381">
        <v>143</v>
      </c>
      <c r="R16" s="381">
        <v>132</v>
      </c>
      <c r="S16" s="381">
        <v>8</v>
      </c>
      <c r="T16" s="398">
        <f t="shared" si="2"/>
        <v>283</v>
      </c>
      <c r="U16" s="380" t="s">
        <v>47</v>
      </c>
      <c r="V16" s="1001"/>
    </row>
    <row r="17" spans="1:23" ht="19.5" customHeight="1" x14ac:dyDescent="0.3">
      <c r="A17" s="999"/>
      <c r="B17" s="379" t="s">
        <v>384</v>
      </c>
      <c r="C17" s="381">
        <v>13</v>
      </c>
      <c r="D17" s="381">
        <v>9</v>
      </c>
      <c r="E17" s="381">
        <v>1</v>
      </c>
      <c r="F17" s="398">
        <f t="shared" si="0"/>
        <v>23</v>
      </c>
      <c r="G17" s="381">
        <v>6</v>
      </c>
      <c r="H17" s="381">
        <v>1</v>
      </c>
      <c r="I17" s="381">
        <v>16</v>
      </c>
      <c r="J17" s="398">
        <f t="shared" si="1"/>
        <v>23</v>
      </c>
      <c r="K17" s="381">
        <v>1540</v>
      </c>
      <c r="L17" s="381">
        <v>748</v>
      </c>
      <c r="M17" s="381">
        <v>2288</v>
      </c>
      <c r="N17" s="381">
        <v>141</v>
      </c>
      <c r="O17" s="381">
        <v>166</v>
      </c>
      <c r="P17" s="381">
        <v>307</v>
      </c>
      <c r="Q17" s="381">
        <v>80</v>
      </c>
      <c r="R17" s="381">
        <v>58</v>
      </c>
      <c r="S17" s="381">
        <v>6</v>
      </c>
      <c r="T17" s="398">
        <f t="shared" si="2"/>
        <v>144</v>
      </c>
      <c r="U17" s="380" t="s">
        <v>48</v>
      </c>
      <c r="V17" s="1002"/>
    </row>
    <row r="18" spans="1:23" ht="19.5" customHeight="1" x14ac:dyDescent="0.3">
      <c r="A18" s="1065" t="s">
        <v>397</v>
      </c>
      <c r="B18" s="1065"/>
      <c r="C18" s="381">
        <v>7</v>
      </c>
      <c r="D18" s="381">
        <v>5</v>
      </c>
      <c r="E18" s="381">
        <v>0</v>
      </c>
      <c r="F18" s="398">
        <f t="shared" si="0"/>
        <v>12</v>
      </c>
      <c r="G18" s="381">
        <v>5</v>
      </c>
      <c r="H18" s="381">
        <v>0</v>
      </c>
      <c r="I18" s="381">
        <v>7</v>
      </c>
      <c r="J18" s="398">
        <f t="shared" si="1"/>
        <v>12</v>
      </c>
      <c r="K18" s="381">
        <v>687</v>
      </c>
      <c r="L18" s="381">
        <v>504</v>
      </c>
      <c r="M18" s="381">
        <v>1191</v>
      </c>
      <c r="N18" s="381">
        <v>57</v>
      </c>
      <c r="O18" s="381">
        <v>60</v>
      </c>
      <c r="P18" s="381">
        <v>117</v>
      </c>
      <c r="Q18" s="381">
        <v>39</v>
      </c>
      <c r="R18" s="381">
        <v>26</v>
      </c>
      <c r="S18" s="381">
        <v>0</v>
      </c>
      <c r="T18" s="398">
        <f t="shared" si="2"/>
        <v>65</v>
      </c>
      <c r="U18" s="380"/>
      <c r="V18" s="34" t="s">
        <v>438</v>
      </c>
      <c r="W18" s="100"/>
    </row>
    <row r="19" spans="1:23" ht="19.5" customHeight="1" x14ac:dyDescent="0.3">
      <c r="A19" s="1065" t="s">
        <v>22</v>
      </c>
      <c r="B19" s="1065"/>
      <c r="C19" s="381">
        <v>15</v>
      </c>
      <c r="D19" s="381">
        <v>7</v>
      </c>
      <c r="E19" s="381">
        <v>0</v>
      </c>
      <c r="F19" s="398">
        <f t="shared" si="0"/>
        <v>22</v>
      </c>
      <c r="G19" s="381">
        <v>3</v>
      </c>
      <c r="H19" s="381">
        <v>1</v>
      </c>
      <c r="I19" s="381">
        <v>18</v>
      </c>
      <c r="J19" s="398">
        <f t="shared" si="1"/>
        <v>22</v>
      </c>
      <c r="K19" s="381">
        <v>2431</v>
      </c>
      <c r="L19" s="381">
        <v>1104</v>
      </c>
      <c r="M19" s="381">
        <v>3535</v>
      </c>
      <c r="N19" s="381">
        <v>314</v>
      </c>
      <c r="O19" s="381">
        <v>248</v>
      </c>
      <c r="P19" s="381">
        <v>562</v>
      </c>
      <c r="Q19" s="381">
        <v>145</v>
      </c>
      <c r="R19" s="381">
        <v>69</v>
      </c>
      <c r="S19" s="381">
        <v>0</v>
      </c>
      <c r="T19" s="398">
        <f t="shared" si="2"/>
        <v>214</v>
      </c>
      <c r="U19" s="996" t="s">
        <v>49</v>
      </c>
      <c r="V19" s="996"/>
    </row>
    <row r="20" spans="1:23" ht="19.5" customHeight="1" x14ac:dyDescent="0.3">
      <c r="A20" s="1065" t="s">
        <v>23</v>
      </c>
      <c r="B20" s="1065"/>
      <c r="C20" s="381">
        <v>14</v>
      </c>
      <c r="D20" s="381">
        <v>10</v>
      </c>
      <c r="E20" s="381">
        <v>0</v>
      </c>
      <c r="F20" s="398">
        <f t="shared" si="0"/>
        <v>24</v>
      </c>
      <c r="G20" s="381">
        <v>6</v>
      </c>
      <c r="H20" s="381">
        <v>0</v>
      </c>
      <c r="I20" s="381">
        <v>18</v>
      </c>
      <c r="J20" s="398">
        <f t="shared" si="1"/>
        <v>24</v>
      </c>
      <c r="K20" s="381">
        <v>2486</v>
      </c>
      <c r="L20" s="381">
        <v>1389</v>
      </c>
      <c r="M20" s="381">
        <v>3875</v>
      </c>
      <c r="N20" s="381">
        <v>220</v>
      </c>
      <c r="O20" s="381">
        <v>229</v>
      </c>
      <c r="P20" s="381">
        <v>449</v>
      </c>
      <c r="Q20" s="381">
        <v>118</v>
      </c>
      <c r="R20" s="381">
        <v>76</v>
      </c>
      <c r="S20" s="381">
        <v>0</v>
      </c>
      <c r="T20" s="398">
        <f t="shared" si="2"/>
        <v>194</v>
      </c>
      <c r="U20" s="996" t="s">
        <v>24</v>
      </c>
      <c r="V20" s="996"/>
    </row>
    <row r="21" spans="1:23" ht="19.5" customHeight="1" x14ac:dyDescent="0.3">
      <c r="A21" s="1065" t="s">
        <v>25</v>
      </c>
      <c r="B21" s="1065"/>
      <c r="C21" s="381">
        <v>34</v>
      </c>
      <c r="D21" s="381">
        <v>21</v>
      </c>
      <c r="E21" s="381">
        <v>0</v>
      </c>
      <c r="F21" s="398">
        <f t="shared" si="0"/>
        <v>55</v>
      </c>
      <c r="G21" s="381">
        <v>2</v>
      </c>
      <c r="H21" s="381">
        <v>6</v>
      </c>
      <c r="I21" s="381">
        <v>47</v>
      </c>
      <c r="J21" s="398">
        <f t="shared" si="1"/>
        <v>55</v>
      </c>
      <c r="K21" s="381">
        <v>9517</v>
      </c>
      <c r="L21" s="381">
        <v>6096</v>
      </c>
      <c r="M21" s="381">
        <v>15613</v>
      </c>
      <c r="N21" s="381">
        <v>847</v>
      </c>
      <c r="O21" s="381">
        <v>268</v>
      </c>
      <c r="P21" s="381">
        <v>1115</v>
      </c>
      <c r="Q21" s="381">
        <v>399</v>
      </c>
      <c r="R21" s="381">
        <v>265</v>
      </c>
      <c r="S21" s="381">
        <v>0</v>
      </c>
      <c r="T21" s="398">
        <f t="shared" si="2"/>
        <v>664</v>
      </c>
      <c r="U21" s="996" t="s">
        <v>50</v>
      </c>
      <c r="V21" s="996"/>
    </row>
    <row r="22" spans="1:23" ht="19.5" customHeight="1" x14ac:dyDescent="0.3">
      <c r="A22" s="1065" t="s">
        <v>64</v>
      </c>
      <c r="B22" s="1065"/>
      <c r="C22" s="381">
        <v>25</v>
      </c>
      <c r="D22" s="381">
        <v>19</v>
      </c>
      <c r="E22" s="381">
        <v>3</v>
      </c>
      <c r="F22" s="398">
        <f t="shared" si="0"/>
        <v>47</v>
      </c>
      <c r="G22" s="381">
        <v>7</v>
      </c>
      <c r="H22" s="381">
        <v>4</v>
      </c>
      <c r="I22" s="381">
        <v>36</v>
      </c>
      <c r="J22" s="398">
        <f t="shared" si="1"/>
        <v>47</v>
      </c>
      <c r="K22" s="381">
        <v>2861</v>
      </c>
      <c r="L22" s="381">
        <v>1393</v>
      </c>
      <c r="M22" s="381">
        <v>4254</v>
      </c>
      <c r="N22" s="381">
        <v>625</v>
      </c>
      <c r="O22" s="381">
        <v>226</v>
      </c>
      <c r="P22" s="381">
        <v>851</v>
      </c>
      <c r="Q22" s="381">
        <v>184</v>
      </c>
      <c r="R22" s="381">
        <v>113</v>
      </c>
      <c r="S22" s="381">
        <v>6</v>
      </c>
      <c r="T22" s="398">
        <f t="shared" si="2"/>
        <v>303</v>
      </c>
      <c r="U22" s="996" t="s">
        <v>51</v>
      </c>
      <c r="V22" s="996"/>
    </row>
    <row r="23" spans="1:23" ht="19.5" customHeight="1" x14ac:dyDescent="0.3">
      <c r="A23" s="1065" t="s">
        <v>27</v>
      </c>
      <c r="B23" s="1065"/>
      <c r="C23" s="381">
        <v>7</v>
      </c>
      <c r="D23" s="381">
        <v>5</v>
      </c>
      <c r="E23" s="381">
        <v>0</v>
      </c>
      <c r="F23" s="398">
        <f t="shared" si="0"/>
        <v>12</v>
      </c>
      <c r="G23" s="381">
        <v>2</v>
      </c>
      <c r="H23" s="381">
        <v>0</v>
      </c>
      <c r="I23" s="381">
        <v>10</v>
      </c>
      <c r="J23" s="398">
        <f t="shared" si="1"/>
        <v>12</v>
      </c>
      <c r="K23" s="381">
        <v>1478</v>
      </c>
      <c r="L23" s="381">
        <v>747</v>
      </c>
      <c r="M23" s="381">
        <v>2225</v>
      </c>
      <c r="N23" s="381">
        <v>129</v>
      </c>
      <c r="O23" s="381">
        <v>45</v>
      </c>
      <c r="P23" s="381">
        <v>174</v>
      </c>
      <c r="Q23" s="381">
        <v>66</v>
      </c>
      <c r="R23" s="381">
        <v>41</v>
      </c>
      <c r="S23" s="381">
        <v>0</v>
      </c>
      <c r="T23" s="398">
        <f t="shared" si="2"/>
        <v>107</v>
      </c>
      <c r="U23" s="996" t="s">
        <v>28</v>
      </c>
      <c r="V23" s="996"/>
    </row>
    <row r="24" spans="1:23" ht="19.5" customHeight="1" x14ac:dyDescent="0.3">
      <c r="A24" s="1065" t="s">
        <v>29</v>
      </c>
      <c r="B24" s="1065"/>
      <c r="C24" s="381">
        <v>10</v>
      </c>
      <c r="D24" s="381">
        <v>10</v>
      </c>
      <c r="E24" s="381">
        <v>0</v>
      </c>
      <c r="F24" s="398">
        <f t="shared" si="0"/>
        <v>20</v>
      </c>
      <c r="G24" s="381">
        <v>0</v>
      </c>
      <c r="H24" s="381">
        <v>4</v>
      </c>
      <c r="I24" s="381">
        <v>16</v>
      </c>
      <c r="J24" s="398">
        <f t="shared" si="1"/>
        <v>20</v>
      </c>
      <c r="K24" s="381">
        <v>850</v>
      </c>
      <c r="L24" s="381">
        <v>1048</v>
      </c>
      <c r="M24" s="381">
        <v>1898</v>
      </c>
      <c r="N24" s="381">
        <v>199</v>
      </c>
      <c r="O24" s="381">
        <v>139</v>
      </c>
      <c r="P24" s="381">
        <v>338</v>
      </c>
      <c r="Q24" s="381">
        <v>54</v>
      </c>
      <c r="R24" s="381">
        <v>59</v>
      </c>
      <c r="S24" s="381">
        <v>0</v>
      </c>
      <c r="T24" s="398">
        <f t="shared" si="2"/>
        <v>113</v>
      </c>
      <c r="U24" s="996" t="s">
        <v>30</v>
      </c>
      <c r="V24" s="996"/>
    </row>
    <row r="25" spans="1:23" ht="19.5" customHeight="1" x14ac:dyDescent="0.3">
      <c r="A25" s="1065" t="s">
        <v>31</v>
      </c>
      <c r="B25" s="1065"/>
      <c r="C25" s="381">
        <v>67</v>
      </c>
      <c r="D25" s="381">
        <v>50</v>
      </c>
      <c r="E25" s="381">
        <v>0</v>
      </c>
      <c r="F25" s="398">
        <f t="shared" si="0"/>
        <v>117</v>
      </c>
      <c r="G25" s="381">
        <v>6</v>
      </c>
      <c r="H25" s="381">
        <v>1</v>
      </c>
      <c r="I25" s="381">
        <v>110</v>
      </c>
      <c r="J25" s="398">
        <f t="shared" si="1"/>
        <v>117</v>
      </c>
      <c r="K25" s="381">
        <v>6772</v>
      </c>
      <c r="L25" s="381">
        <v>5584</v>
      </c>
      <c r="M25" s="381">
        <v>12356</v>
      </c>
      <c r="N25" s="381">
        <v>1205</v>
      </c>
      <c r="O25" s="381">
        <v>287</v>
      </c>
      <c r="P25" s="381">
        <v>1492</v>
      </c>
      <c r="Q25" s="381">
        <v>549</v>
      </c>
      <c r="R25" s="381">
        <v>551</v>
      </c>
      <c r="S25" s="381">
        <v>4</v>
      </c>
      <c r="T25" s="398">
        <f t="shared" si="2"/>
        <v>1104</v>
      </c>
      <c r="U25" s="996" t="s">
        <v>32</v>
      </c>
      <c r="V25" s="996"/>
    </row>
    <row r="26" spans="1:23" ht="19.5" customHeight="1" x14ac:dyDescent="0.3">
      <c r="A26" s="1065" t="s">
        <v>33</v>
      </c>
      <c r="B26" s="1065"/>
      <c r="C26" s="381">
        <v>10</v>
      </c>
      <c r="D26" s="381">
        <v>6</v>
      </c>
      <c r="E26" s="381">
        <v>0</v>
      </c>
      <c r="F26" s="398">
        <f t="shared" si="0"/>
        <v>16</v>
      </c>
      <c r="G26" s="381">
        <v>1</v>
      </c>
      <c r="H26" s="381">
        <v>0</v>
      </c>
      <c r="I26" s="381">
        <v>15</v>
      </c>
      <c r="J26" s="398">
        <f t="shared" si="1"/>
        <v>16</v>
      </c>
      <c r="K26" s="381">
        <v>1216</v>
      </c>
      <c r="L26" s="381">
        <v>612</v>
      </c>
      <c r="M26" s="381">
        <v>1828</v>
      </c>
      <c r="N26" s="381">
        <v>147</v>
      </c>
      <c r="O26" s="381">
        <v>66</v>
      </c>
      <c r="P26" s="381">
        <v>213</v>
      </c>
      <c r="Q26" s="381">
        <v>69</v>
      </c>
      <c r="R26" s="381">
        <v>44</v>
      </c>
      <c r="S26" s="381">
        <v>1</v>
      </c>
      <c r="T26" s="398">
        <f t="shared" si="2"/>
        <v>114</v>
      </c>
      <c r="U26" s="996" t="s">
        <v>34</v>
      </c>
      <c r="V26" s="996"/>
    </row>
    <row r="27" spans="1:23" ht="19.5" customHeight="1" thickBot="1" x14ac:dyDescent="0.35">
      <c r="A27" s="1213" t="s">
        <v>35</v>
      </c>
      <c r="B27" s="1213"/>
      <c r="C27" s="390">
        <v>148</v>
      </c>
      <c r="D27" s="390">
        <v>67</v>
      </c>
      <c r="E27" s="390">
        <v>0</v>
      </c>
      <c r="F27" s="398">
        <f t="shared" si="0"/>
        <v>215</v>
      </c>
      <c r="G27" s="390">
        <v>26</v>
      </c>
      <c r="H27" s="390">
        <v>2</v>
      </c>
      <c r="I27" s="390">
        <v>187</v>
      </c>
      <c r="J27" s="398">
        <f t="shared" si="1"/>
        <v>215</v>
      </c>
      <c r="K27" s="390">
        <v>22365</v>
      </c>
      <c r="L27" s="390">
        <v>9578</v>
      </c>
      <c r="M27" s="381">
        <v>31943</v>
      </c>
      <c r="N27" s="390">
        <v>166</v>
      </c>
      <c r="O27" s="390">
        <v>78</v>
      </c>
      <c r="P27" s="381">
        <v>244</v>
      </c>
      <c r="Q27" s="9">
        <v>1107</v>
      </c>
      <c r="R27" s="9">
        <v>567</v>
      </c>
      <c r="S27" s="9">
        <v>1</v>
      </c>
      <c r="T27" s="398">
        <f t="shared" si="2"/>
        <v>1675</v>
      </c>
      <c r="U27" s="1041" t="s">
        <v>52</v>
      </c>
      <c r="V27" s="1041"/>
    </row>
    <row r="28" spans="1:23" ht="21.75" customHeight="1" thickBot="1" x14ac:dyDescent="0.35">
      <c r="A28" s="1214" t="s">
        <v>8</v>
      </c>
      <c r="B28" s="1214"/>
      <c r="C28" s="16">
        <f>SUM(C8:C27)</f>
        <v>496</v>
      </c>
      <c r="D28" s="16">
        <f t="shared" ref="D28:T28" si="3">SUM(D8:D27)</f>
        <v>311</v>
      </c>
      <c r="E28" s="16">
        <f t="shared" si="3"/>
        <v>6</v>
      </c>
      <c r="F28" s="16">
        <f t="shared" si="3"/>
        <v>813</v>
      </c>
      <c r="G28" s="16">
        <f t="shared" si="3"/>
        <v>118</v>
      </c>
      <c r="H28" s="16">
        <f t="shared" si="3"/>
        <v>27</v>
      </c>
      <c r="I28" s="16">
        <f t="shared" si="3"/>
        <v>668</v>
      </c>
      <c r="J28" s="16">
        <f t="shared" si="3"/>
        <v>813</v>
      </c>
      <c r="K28" s="16">
        <f t="shared" si="3"/>
        <v>73261</v>
      </c>
      <c r="L28" s="16">
        <f t="shared" si="3"/>
        <v>39422</v>
      </c>
      <c r="M28" s="16">
        <f t="shared" si="3"/>
        <v>112683</v>
      </c>
      <c r="N28" s="16">
        <f t="shared" si="3"/>
        <v>5944</v>
      </c>
      <c r="O28" s="16">
        <f t="shared" si="3"/>
        <v>4033</v>
      </c>
      <c r="P28" s="16">
        <f t="shared" si="3"/>
        <v>9977</v>
      </c>
      <c r="Q28" s="16">
        <f t="shared" si="3"/>
        <v>4079</v>
      </c>
      <c r="R28" s="16">
        <f t="shared" si="3"/>
        <v>2677</v>
      </c>
      <c r="S28" s="16">
        <f t="shared" si="3"/>
        <v>32</v>
      </c>
      <c r="T28" s="16">
        <f t="shared" si="3"/>
        <v>6788</v>
      </c>
      <c r="U28" s="1037" t="s">
        <v>381</v>
      </c>
      <c r="V28" s="1037"/>
    </row>
    <row r="29" spans="1:23" ht="21" thickTop="1" x14ac:dyDescent="0.3"/>
  </sheetData>
  <mergeCells count="47"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  <mergeCell ref="U4:V7"/>
    <mergeCell ref="C5:F5"/>
    <mergeCell ref="G5:J5"/>
    <mergeCell ref="K5:M5"/>
    <mergeCell ref="N5:P5"/>
    <mergeCell ref="Q5:T5"/>
    <mergeCell ref="A19:B19"/>
    <mergeCell ref="U19:V19"/>
    <mergeCell ref="A8:B8"/>
    <mergeCell ref="U8:V8"/>
    <mergeCell ref="A9:B9"/>
    <mergeCell ref="U9:V9"/>
    <mergeCell ref="A10:B10"/>
    <mergeCell ref="U10:V10"/>
    <mergeCell ref="A11:B11"/>
    <mergeCell ref="U11:V11"/>
    <mergeCell ref="A12:A17"/>
    <mergeCell ref="V12:V17"/>
    <mergeCell ref="A18:B18"/>
    <mergeCell ref="A20:B20"/>
    <mergeCell ref="U20:V20"/>
    <mergeCell ref="A21:B21"/>
    <mergeCell ref="U21:V21"/>
    <mergeCell ref="A22:B22"/>
    <mergeCell ref="U22:V22"/>
    <mergeCell ref="A23:B23"/>
    <mergeCell ref="U23:V23"/>
    <mergeCell ref="A24:B24"/>
    <mergeCell ref="U24:V24"/>
    <mergeCell ref="A25:B25"/>
    <mergeCell ref="U25:V25"/>
    <mergeCell ref="A26:B26"/>
    <mergeCell ref="U26:V26"/>
    <mergeCell ref="A27:B27"/>
    <mergeCell ref="U27:V27"/>
    <mergeCell ref="A28:B28"/>
    <mergeCell ref="U28:V28"/>
  </mergeCells>
  <printOptions horizontalCentered="1"/>
  <pageMargins left="0.7" right="0.7" top="0.75" bottom="0.75" header="0.3" footer="0.3"/>
  <pageSetup paperSize="9" scale="75" firstPageNumber="44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Z29"/>
  <sheetViews>
    <sheetView rightToLeft="1" view="pageBreakPreview" zoomScale="70" zoomScaleNormal="75" zoomScaleSheetLayoutView="70" workbookViewId="0">
      <selection activeCell="L21" sqref="L21"/>
    </sheetView>
  </sheetViews>
  <sheetFormatPr defaultRowHeight="20.25" x14ac:dyDescent="0.3"/>
  <cols>
    <col min="1" max="1" width="2.4140625" style="181" customWidth="1"/>
    <col min="2" max="2" width="7.6640625" style="181" customWidth="1"/>
    <col min="3" max="3" width="4.25" style="181" customWidth="1"/>
    <col min="4" max="5" width="4.58203125" style="181" customWidth="1"/>
    <col min="6" max="6" width="5.1640625" style="181" customWidth="1"/>
    <col min="7" max="7" width="5.58203125" style="181" customWidth="1"/>
    <col min="8" max="8" width="4.6640625" style="181" customWidth="1"/>
    <col min="9" max="10" width="5.1640625" style="181" customWidth="1"/>
    <col min="11" max="13" width="6.58203125" style="181" customWidth="1"/>
    <col min="14" max="14" width="6.25" style="181" customWidth="1"/>
    <col min="15" max="15" width="6" style="181" customWidth="1"/>
    <col min="16" max="16" width="5.83203125" style="181" customWidth="1"/>
    <col min="17" max="17" width="6.9140625" style="181" customWidth="1"/>
    <col min="18" max="18" width="11.75" style="181" customWidth="1"/>
    <col min="19" max="19" width="3" style="181" customWidth="1"/>
    <col min="20" max="16384" width="8.6640625" style="181"/>
  </cols>
  <sheetData>
    <row r="1" spans="1:19" ht="21" customHeight="1" x14ac:dyDescent="0.3">
      <c r="A1" s="1049" t="s">
        <v>624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ht="49.5" customHeight="1" x14ac:dyDescent="0.3">
      <c r="A2" s="1096" t="s">
        <v>1016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</row>
    <row r="3" spans="1:19" ht="24" customHeight="1" thickBot="1" x14ac:dyDescent="0.35">
      <c r="A3" s="1050" t="s">
        <v>1233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1" t="s">
        <v>789</v>
      </c>
      <c r="S3" s="1051"/>
    </row>
    <row r="4" spans="1:19" s="592" customFormat="1" ht="26.25" customHeight="1" thickTop="1" x14ac:dyDescent="0.2">
      <c r="A4" s="1052" t="s">
        <v>0</v>
      </c>
      <c r="B4" s="1052"/>
      <c r="C4" s="987" t="s">
        <v>145</v>
      </c>
      <c r="D4" s="987"/>
      <c r="E4" s="987"/>
      <c r="F4" s="987"/>
      <c r="G4" s="987" t="s">
        <v>146</v>
      </c>
      <c r="H4" s="987"/>
      <c r="I4" s="987"/>
      <c r="J4" s="987"/>
      <c r="K4" s="987" t="s">
        <v>2</v>
      </c>
      <c r="L4" s="987"/>
      <c r="M4" s="987"/>
      <c r="N4" s="987" t="s">
        <v>37</v>
      </c>
      <c r="O4" s="987"/>
      <c r="P4" s="987"/>
      <c r="Q4" s="1088" t="s">
        <v>38</v>
      </c>
      <c r="R4" s="987" t="s">
        <v>439</v>
      </c>
      <c r="S4" s="987"/>
    </row>
    <row r="5" spans="1:19" s="592" customFormat="1" ht="23.25" customHeight="1" x14ac:dyDescent="0.2">
      <c r="A5" s="1053"/>
      <c r="B5" s="1053"/>
      <c r="C5" s="988" t="s">
        <v>147</v>
      </c>
      <c r="D5" s="988"/>
      <c r="E5" s="988"/>
      <c r="F5" s="988"/>
      <c r="G5" s="988" t="s">
        <v>148</v>
      </c>
      <c r="H5" s="988"/>
      <c r="I5" s="988"/>
      <c r="J5" s="988"/>
      <c r="K5" s="988" t="s">
        <v>4</v>
      </c>
      <c r="L5" s="988"/>
      <c r="M5" s="988"/>
      <c r="N5" s="988" t="s">
        <v>149</v>
      </c>
      <c r="O5" s="988"/>
      <c r="P5" s="988"/>
      <c r="Q5" s="1084"/>
      <c r="R5" s="988"/>
      <c r="S5" s="988"/>
    </row>
    <row r="6" spans="1:19" s="592" customFormat="1" ht="23.25" customHeight="1" x14ac:dyDescent="0.2">
      <c r="A6" s="1053"/>
      <c r="B6" s="1053"/>
      <c r="C6" s="850" t="s">
        <v>85</v>
      </c>
      <c r="D6" s="850" t="s">
        <v>42</v>
      </c>
      <c r="E6" s="850" t="s">
        <v>7</v>
      </c>
      <c r="F6" s="850" t="s">
        <v>8</v>
      </c>
      <c r="G6" s="850" t="s">
        <v>151</v>
      </c>
      <c r="H6" s="850" t="s">
        <v>152</v>
      </c>
      <c r="I6" s="850" t="s">
        <v>153</v>
      </c>
      <c r="J6" s="850" t="s">
        <v>8</v>
      </c>
      <c r="K6" s="850" t="s">
        <v>85</v>
      </c>
      <c r="L6" s="850" t="s">
        <v>42</v>
      </c>
      <c r="M6" s="850" t="s">
        <v>8</v>
      </c>
      <c r="N6" s="850" t="s">
        <v>85</v>
      </c>
      <c r="O6" s="850" t="s">
        <v>6</v>
      </c>
      <c r="P6" s="850" t="s">
        <v>8</v>
      </c>
      <c r="Q6" s="1061" t="s">
        <v>150</v>
      </c>
      <c r="R6" s="988"/>
      <c r="S6" s="988"/>
    </row>
    <row r="7" spans="1:19" s="592" customFormat="1" ht="86.25" customHeight="1" thickBot="1" x14ac:dyDescent="0.25">
      <c r="A7" s="1054"/>
      <c r="B7" s="1054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061"/>
      <c r="R7" s="989"/>
      <c r="S7" s="989"/>
    </row>
    <row r="8" spans="1:19" ht="20.25" customHeight="1" x14ac:dyDescent="0.3">
      <c r="A8" s="1217" t="s">
        <v>551</v>
      </c>
      <c r="B8" s="1217"/>
      <c r="C8" s="309">
        <v>7</v>
      </c>
      <c r="D8" s="309">
        <v>6</v>
      </c>
      <c r="E8" s="309">
        <v>0</v>
      </c>
      <c r="F8" s="309">
        <v>13</v>
      </c>
      <c r="G8" s="309">
        <v>2</v>
      </c>
      <c r="H8" s="309">
        <v>0</v>
      </c>
      <c r="I8" s="309">
        <v>11</v>
      </c>
      <c r="J8" s="309">
        <v>13</v>
      </c>
      <c r="K8" s="309">
        <v>1545</v>
      </c>
      <c r="L8" s="309">
        <v>709</v>
      </c>
      <c r="M8" s="309">
        <v>2254</v>
      </c>
      <c r="N8" s="309">
        <v>130</v>
      </c>
      <c r="O8" s="309">
        <v>96</v>
      </c>
      <c r="P8" s="309">
        <v>226</v>
      </c>
      <c r="Q8" s="313">
        <v>111</v>
      </c>
      <c r="R8" s="991" t="s">
        <v>743</v>
      </c>
      <c r="S8" s="991"/>
    </row>
    <row r="9" spans="1:19" ht="18.75" customHeight="1" x14ac:dyDescent="0.3">
      <c r="A9" s="1063" t="s">
        <v>14</v>
      </c>
      <c r="B9" s="1063"/>
      <c r="C9" s="309">
        <v>9</v>
      </c>
      <c r="D9" s="309">
        <v>4</v>
      </c>
      <c r="E9" s="309">
        <v>1</v>
      </c>
      <c r="F9" s="310">
        <v>14</v>
      </c>
      <c r="G9" s="309">
        <v>0</v>
      </c>
      <c r="H9" s="309">
        <v>1</v>
      </c>
      <c r="I9" s="309">
        <v>13</v>
      </c>
      <c r="J9" s="310">
        <v>14</v>
      </c>
      <c r="K9" s="309">
        <v>1246</v>
      </c>
      <c r="L9" s="309">
        <v>494</v>
      </c>
      <c r="M9" s="309">
        <v>1740</v>
      </c>
      <c r="N9" s="309">
        <v>94</v>
      </c>
      <c r="O9" s="309">
        <v>56</v>
      </c>
      <c r="P9" s="309">
        <v>150</v>
      </c>
      <c r="Q9" s="314">
        <v>101</v>
      </c>
      <c r="R9" s="994" t="s">
        <v>15</v>
      </c>
      <c r="S9" s="994"/>
    </row>
    <row r="10" spans="1:19" ht="18.95" customHeight="1" x14ac:dyDescent="0.3">
      <c r="A10" s="1065" t="s">
        <v>16</v>
      </c>
      <c r="B10" s="1065"/>
      <c r="C10" s="34">
        <v>10</v>
      </c>
      <c r="D10" s="34">
        <v>8</v>
      </c>
      <c r="E10" s="34">
        <v>0</v>
      </c>
      <c r="F10" s="311">
        <v>18</v>
      </c>
      <c r="G10" s="34">
        <v>2</v>
      </c>
      <c r="H10" s="34">
        <v>0</v>
      </c>
      <c r="I10" s="34">
        <v>16</v>
      </c>
      <c r="J10" s="311">
        <v>18</v>
      </c>
      <c r="K10" s="34">
        <v>1313</v>
      </c>
      <c r="L10" s="34">
        <v>703</v>
      </c>
      <c r="M10" s="309">
        <v>2016</v>
      </c>
      <c r="N10" s="34">
        <v>186</v>
      </c>
      <c r="O10" s="34">
        <v>99</v>
      </c>
      <c r="P10" s="309">
        <v>285</v>
      </c>
      <c r="Q10" s="314">
        <v>140</v>
      </c>
      <c r="R10" s="996" t="s">
        <v>17</v>
      </c>
      <c r="S10" s="996"/>
    </row>
    <row r="11" spans="1:19" ht="18.95" customHeight="1" x14ac:dyDescent="0.3">
      <c r="A11" s="1065" t="s">
        <v>18</v>
      </c>
      <c r="B11" s="1065"/>
      <c r="C11" s="34">
        <v>10</v>
      </c>
      <c r="D11" s="34">
        <v>5</v>
      </c>
      <c r="E11" s="34">
        <v>0</v>
      </c>
      <c r="F11" s="311">
        <v>15</v>
      </c>
      <c r="G11" s="34">
        <v>7</v>
      </c>
      <c r="H11" s="34">
        <v>0</v>
      </c>
      <c r="I11" s="34">
        <v>8</v>
      </c>
      <c r="J11" s="311">
        <v>15</v>
      </c>
      <c r="K11" s="34">
        <v>661</v>
      </c>
      <c r="L11" s="34">
        <v>380</v>
      </c>
      <c r="M11" s="309">
        <v>1041</v>
      </c>
      <c r="N11" s="34">
        <v>123</v>
      </c>
      <c r="O11" s="34">
        <v>76</v>
      </c>
      <c r="P11" s="309">
        <v>199</v>
      </c>
      <c r="Q11" s="314">
        <v>92</v>
      </c>
      <c r="R11" s="996" t="s">
        <v>19</v>
      </c>
      <c r="S11" s="996"/>
    </row>
    <row r="12" spans="1:19" ht="23.25" customHeight="1" x14ac:dyDescent="0.3">
      <c r="A12" s="997" t="s">
        <v>20</v>
      </c>
      <c r="B12" s="379" t="s">
        <v>399</v>
      </c>
      <c r="C12" s="34">
        <v>20</v>
      </c>
      <c r="D12" s="34">
        <v>12</v>
      </c>
      <c r="E12" s="34">
        <v>0</v>
      </c>
      <c r="F12" s="311">
        <v>32</v>
      </c>
      <c r="G12" s="34">
        <v>10</v>
      </c>
      <c r="H12" s="34">
        <v>0</v>
      </c>
      <c r="I12" s="34">
        <v>22</v>
      </c>
      <c r="J12" s="311">
        <v>32</v>
      </c>
      <c r="K12" s="34">
        <v>3689</v>
      </c>
      <c r="L12" s="34">
        <v>1440</v>
      </c>
      <c r="M12" s="309">
        <v>5129</v>
      </c>
      <c r="N12" s="34">
        <v>228</v>
      </c>
      <c r="O12" s="34">
        <v>383</v>
      </c>
      <c r="P12" s="309">
        <v>611</v>
      </c>
      <c r="Q12" s="314">
        <v>317</v>
      </c>
      <c r="R12" s="380" t="s">
        <v>43</v>
      </c>
      <c r="S12" s="1000" t="s">
        <v>380</v>
      </c>
    </row>
    <row r="13" spans="1:19" ht="23.25" customHeight="1" x14ac:dyDescent="0.3">
      <c r="A13" s="998"/>
      <c r="B13" s="379" t="s">
        <v>400</v>
      </c>
      <c r="C13" s="34">
        <v>41</v>
      </c>
      <c r="D13" s="34">
        <v>26</v>
      </c>
      <c r="E13" s="34">
        <v>0</v>
      </c>
      <c r="F13" s="311">
        <v>67</v>
      </c>
      <c r="G13" s="34">
        <v>18</v>
      </c>
      <c r="H13" s="34">
        <v>3</v>
      </c>
      <c r="I13" s="34">
        <v>46</v>
      </c>
      <c r="J13" s="311">
        <v>67</v>
      </c>
      <c r="K13" s="34">
        <v>7264</v>
      </c>
      <c r="L13" s="34">
        <v>3829</v>
      </c>
      <c r="M13" s="309">
        <v>11093</v>
      </c>
      <c r="N13" s="34">
        <v>488</v>
      </c>
      <c r="O13" s="34">
        <v>700</v>
      </c>
      <c r="P13" s="309">
        <v>1188</v>
      </c>
      <c r="Q13" s="314">
        <v>622</v>
      </c>
      <c r="R13" s="380" t="s">
        <v>44</v>
      </c>
      <c r="S13" s="1001"/>
    </row>
    <row r="14" spans="1:19" ht="23.25" customHeight="1" x14ac:dyDescent="0.3">
      <c r="A14" s="998"/>
      <c r="B14" s="379" t="s">
        <v>401</v>
      </c>
      <c r="C14" s="34">
        <v>3</v>
      </c>
      <c r="D14" s="34">
        <v>2</v>
      </c>
      <c r="E14" s="34">
        <v>0</v>
      </c>
      <c r="F14" s="311">
        <v>5</v>
      </c>
      <c r="G14" s="34">
        <v>2</v>
      </c>
      <c r="H14" s="34">
        <v>0</v>
      </c>
      <c r="I14" s="34">
        <v>3</v>
      </c>
      <c r="J14" s="311">
        <v>5</v>
      </c>
      <c r="K14" s="34">
        <v>428</v>
      </c>
      <c r="L14" s="34">
        <v>162</v>
      </c>
      <c r="M14" s="309">
        <v>590</v>
      </c>
      <c r="N14" s="34">
        <v>35</v>
      </c>
      <c r="O14" s="34">
        <v>64</v>
      </c>
      <c r="P14" s="309">
        <v>99</v>
      </c>
      <c r="Q14" s="314">
        <v>41</v>
      </c>
      <c r="R14" s="380" t="s">
        <v>45</v>
      </c>
      <c r="S14" s="1001"/>
    </row>
    <row r="15" spans="1:19" ht="23.25" customHeight="1" x14ac:dyDescent="0.3">
      <c r="A15" s="998"/>
      <c r="B15" s="379" t="s">
        <v>382</v>
      </c>
      <c r="C15" s="34">
        <v>28</v>
      </c>
      <c r="D15" s="34">
        <v>21</v>
      </c>
      <c r="E15" s="34">
        <v>0</v>
      </c>
      <c r="F15" s="311">
        <v>49</v>
      </c>
      <c r="G15" s="34">
        <v>7</v>
      </c>
      <c r="H15" s="34">
        <v>4</v>
      </c>
      <c r="I15" s="34">
        <v>38</v>
      </c>
      <c r="J15" s="311">
        <v>49</v>
      </c>
      <c r="K15" s="34">
        <v>2423</v>
      </c>
      <c r="L15" s="34">
        <v>1279</v>
      </c>
      <c r="M15" s="309">
        <v>3702</v>
      </c>
      <c r="N15" s="34">
        <v>350</v>
      </c>
      <c r="O15" s="34">
        <v>344</v>
      </c>
      <c r="P15" s="309">
        <v>694</v>
      </c>
      <c r="Q15" s="314">
        <v>384</v>
      </c>
      <c r="R15" s="380" t="s">
        <v>46</v>
      </c>
      <c r="S15" s="1001"/>
    </row>
    <row r="16" spans="1:19" ht="23.25" customHeight="1" x14ac:dyDescent="0.3">
      <c r="A16" s="998"/>
      <c r="B16" s="379" t="s">
        <v>383</v>
      </c>
      <c r="C16" s="34">
        <v>17</v>
      </c>
      <c r="D16" s="34">
        <v>18</v>
      </c>
      <c r="E16" s="34">
        <v>1</v>
      </c>
      <c r="F16" s="311">
        <v>36</v>
      </c>
      <c r="G16" s="34">
        <v>6</v>
      </c>
      <c r="H16" s="34">
        <v>0</v>
      </c>
      <c r="I16" s="34">
        <v>30</v>
      </c>
      <c r="J16" s="311">
        <v>36</v>
      </c>
      <c r="K16" s="34">
        <v>2465</v>
      </c>
      <c r="L16" s="34">
        <v>1623</v>
      </c>
      <c r="M16" s="309">
        <v>4088</v>
      </c>
      <c r="N16" s="34">
        <v>252</v>
      </c>
      <c r="O16" s="34">
        <v>401</v>
      </c>
      <c r="P16" s="309">
        <v>653</v>
      </c>
      <c r="Q16" s="314">
        <v>280</v>
      </c>
      <c r="R16" s="380" t="s">
        <v>47</v>
      </c>
      <c r="S16" s="1001"/>
    </row>
    <row r="17" spans="1:26" ht="23.25" customHeight="1" x14ac:dyDescent="0.3">
      <c r="A17" s="999"/>
      <c r="B17" s="379" t="s">
        <v>384</v>
      </c>
      <c r="C17" s="34">
        <v>13</v>
      </c>
      <c r="D17" s="34">
        <v>9</v>
      </c>
      <c r="E17" s="34">
        <v>1</v>
      </c>
      <c r="F17" s="311">
        <v>23</v>
      </c>
      <c r="G17" s="34">
        <v>6</v>
      </c>
      <c r="H17" s="34">
        <v>1</v>
      </c>
      <c r="I17" s="34">
        <v>16</v>
      </c>
      <c r="J17" s="311">
        <v>23</v>
      </c>
      <c r="K17" s="34">
        <v>1540</v>
      </c>
      <c r="L17" s="34">
        <v>748</v>
      </c>
      <c r="M17" s="309">
        <v>2288</v>
      </c>
      <c r="N17" s="34">
        <v>141</v>
      </c>
      <c r="O17" s="34">
        <v>166</v>
      </c>
      <c r="P17" s="309">
        <v>307</v>
      </c>
      <c r="Q17" s="314">
        <v>144</v>
      </c>
      <c r="R17" s="380" t="s">
        <v>48</v>
      </c>
      <c r="S17" s="1002"/>
    </row>
    <row r="18" spans="1:26" ht="21" customHeight="1" x14ac:dyDescent="0.3">
      <c r="A18" s="1065" t="s">
        <v>397</v>
      </c>
      <c r="B18" s="1065"/>
      <c r="C18" s="34">
        <v>7</v>
      </c>
      <c r="D18" s="34">
        <v>5</v>
      </c>
      <c r="E18" s="34">
        <v>0</v>
      </c>
      <c r="F18" s="311">
        <v>12</v>
      </c>
      <c r="G18" s="34">
        <v>5</v>
      </c>
      <c r="H18" s="34">
        <v>0</v>
      </c>
      <c r="I18" s="34">
        <v>7</v>
      </c>
      <c r="J18" s="311">
        <v>12</v>
      </c>
      <c r="K18" s="34">
        <v>687</v>
      </c>
      <c r="L18" s="34">
        <v>504</v>
      </c>
      <c r="M18" s="309">
        <v>1191</v>
      </c>
      <c r="N18" s="34">
        <v>57</v>
      </c>
      <c r="O18" s="34">
        <v>60</v>
      </c>
      <c r="P18" s="309">
        <v>117</v>
      </c>
      <c r="Q18" s="314">
        <v>65</v>
      </c>
      <c r="R18" s="380"/>
      <c r="S18" s="34" t="s">
        <v>438</v>
      </c>
    </row>
    <row r="19" spans="1:26" ht="18.95" customHeight="1" x14ac:dyDescent="0.3">
      <c r="A19" s="1065" t="s">
        <v>22</v>
      </c>
      <c r="B19" s="1065"/>
      <c r="C19" s="34">
        <v>13</v>
      </c>
      <c r="D19" s="34">
        <v>7</v>
      </c>
      <c r="E19" s="34">
        <v>0</v>
      </c>
      <c r="F19" s="311">
        <v>20</v>
      </c>
      <c r="G19" s="34">
        <v>3</v>
      </c>
      <c r="H19" s="34">
        <v>1</v>
      </c>
      <c r="I19" s="34">
        <v>16</v>
      </c>
      <c r="J19" s="311">
        <v>20</v>
      </c>
      <c r="K19" s="34">
        <v>2234</v>
      </c>
      <c r="L19" s="34">
        <v>1104</v>
      </c>
      <c r="M19" s="309">
        <v>3338</v>
      </c>
      <c r="N19" s="34">
        <v>289</v>
      </c>
      <c r="O19" s="34">
        <v>243</v>
      </c>
      <c r="P19" s="309">
        <v>532</v>
      </c>
      <c r="Q19" s="314">
        <v>197</v>
      </c>
      <c r="R19" s="996" t="s">
        <v>49</v>
      </c>
      <c r="S19" s="996"/>
    </row>
    <row r="20" spans="1:26" ht="18.95" customHeight="1" x14ac:dyDescent="0.3">
      <c r="A20" s="1065" t="s">
        <v>23</v>
      </c>
      <c r="B20" s="1065"/>
      <c r="C20" s="34">
        <v>14</v>
      </c>
      <c r="D20" s="34">
        <v>10</v>
      </c>
      <c r="E20" s="34">
        <v>0</v>
      </c>
      <c r="F20" s="311">
        <v>24</v>
      </c>
      <c r="G20" s="34">
        <v>6</v>
      </c>
      <c r="H20" s="34">
        <v>0</v>
      </c>
      <c r="I20" s="34">
        <v>18</v>
      </c>
      <c r="J20" s="311">
        <v>24</v>
      </c>
      <c r="K20" s="34">
        <v>2486</v>
      </c>
      <c r="L20" s="34">
        <v>1389</v>
      </c>
      <c r="M20" s="309">
        <v>3875</v>
      </c>
      <c r="N20" s="34">
        <v>220</v>
      </c>
      <c r="O20" s="34">
        <v>229</v>
      </c>
      <c r="P20" s="309">
        <v>449</v>
      </c>
      <c r="Q20" s="314">
        <v>194</v>
      </c>
      <c r="R20" s="996" t="s">
        <v>24</v>
      </c>
      <c r="S20" s="996"/>
    </row>
    <row r="21" spans="1:26" ht="18.95" customHeight="1" x14ac:dyDescent="0.3">
      <c r="A21" s="1065" t="s">
        <v>25</v>
      </c>
      <c r="B21" s="1065"/>
      <c r="C21" s="34">
        <v>31</v>
      </c>
      <c r="D21" s="34">
        <v>21</v>
      </c>
      <c r="E21" s="34">
        <v>0</v>
      </c>
      <c r="F21" s="311">
        <v>52</v>
      </c>
      <c r="G21" s="34">
        <v>2</v>
      </c>
      <c r="H21" s="34">
        <v>6</v>
      </c>
      <c r="I21" s="34">
        <v>44</v>
      </c>
      <c r="J21" s="311">
        <v>52</v>
      </c>
      <c r="K21" s="34">
        <v>9370</v>
      </c>
      <c r="L21" s="34">
        <v>6096</v>
      </c>
      <c r="M21" s="309">
        <v>15466</v>
      </c>
      <c r="N21" s="34">
        <v>847</v>
      </c>
      <c r="O21" s="34">
        <v>268</v>
      </c>
      <c r="P21" s="309">
        <v>1115</v>
      </c>
      <c r="Q21" s="314">
        <v>651</v>
      </c>
      <c r="R21" s="996" t="s">
        <v>50</v>
      </c>
      <c r="S21" s="996"/>
      <c r="Y21" s="1216"/>
      <c r="Z21" s="1216"/>
    </row>
    <row r="22" spans="1:26" ht="18.95" customHeight="1" x14ac:dyDescent="0.3">
      <c r="A22" s="1065" t="s">
        <v>64</v>
      </c>
      <c r="B22" s="1065"/>
      <c r="C22" s="34">
        <v>24</v>
      </c>
      <c r="D22" s="34">
        <v>19</v>
      </c>
      <c r="E22" s="34">
        <v>3</v>
      </c>
      <c r="F22" s="311">
        <v>46</v>
      </c>
      <c r="G22" s="34">
        <v>7</v>
      </c>
      <c r="H22" s="34">
        <v>4</v>
      </c>
      <c r="I22" s="34">
        <v>35</v>
      </c>
      <c r="J22" s="311">
        <v>46</v>
      </c>
      <c r="K22" s="34">
        <v>2771</v>
      </c>
      <c r="L22" s="34">
        <v>1393</v>
      </c>
      <c r="M22" s="309">
        <v>4164</v>
      </c>
      <c r="N22" s="34">
        <v>614</v>
      </c>
      <c r="O22" s="34">
        <v>217</v>
      </c>
      <c r="P22" s="309">
        <v>831</v>
      </c>
      <c r="Q22" s="314">
        <v>296</v>
      </c>
      <c r="R22" s="996" t="s">
        <v>51</v>
      </c>
      <c r="S22" s="996"/>
    </row>
    <row r="23" spans="1:26" ht="18.95" customHeight="1" x14ac:dyDescent="0.3">
      <c r="A23" s="1065" t="s">
        <v>27</v>
      </c>
      <c r="B23" s="1065"/>
      <c r="C23" s="34">
        <v>6</v>
      </c>
      <c r="D23" s="34">
        <v>5</v>
      </c>
      <c r="E23" s="34">
        <v>0</v>
      </c>
      <c r="F23" s="311">
        <v>11</v>
      </c>
      <c r="G23" s="34">
        <v>2</v>
      </c>
      <c r="H23" s="34">
        <v>0</v>
      </c>
      <c r="I23" s="34">
        <v>9</v>
      </c>
      <c r="J23" s="311">
        <v>11</v>
      </c>
      <c r="K23" s="34">
        <v>1386</v>
      </c>
      <c r="L23" s="34">
        <v>747</v>
      </c>
      <c r="M23" s="309">
        <v>2133</v>
      </c>
      <c r="N23" s="34">
        <v>128</v>
      </c>
      <c r="O23" s="34">
        <v>45</v>
      </c>
      <c r="P23" s="309">
        <v>173</v>
      </c>
      <c r="Q23" s="314">
        <v>101</v>
      </c>
      <c r="R23" s="996" t="s">
        <v>28</v>
      </c>
      <c r="S23" s="996"/>
    </row>
    <row r="24" spans="1:26" ht="18.95" customHeight="1" x14ac:dyDescent="0.3">
      <c r="A24" s="1065" t="s">
        <v>29</v>
      </c>
      <c r="B24" s="1065"/>
      <c r="C24" s="34">
        <v>9</v>
      </c>
      <c r="D24" s="34">
        <v>10</v>
      </c>
      <c r="E24" s="34">
        <v>0</v>
      </c>
      <c r="F24" s="311">
        <v>19</v>
      </c>
      <c r="G24" s="34">
        <v>0</v>
      </c>
      <c r="H24" s="34">
        <v>4</v>
      </c>
      <c r="I24" s="34">
        <v>15</v>
      </c>
      <c r="J24" s="311">
        <v>19</v>
      </c>
      <c r="K24" s="34">
        <v>814</v>
      </c>
      <c r="L24" s="34">
        <v>1048</v>
      </c>
      <c r="M24" s="309">
        <v>1862</v>
      </c>
      <c r="N24" s="34">
        <v>190</v>
      </c>
      <c r="O24" s="34">
        <v>139</v>
      </c>
      <c r="P24" s="309">
        <v>329</v>
      </c>
      <c r="Q24" s="314">
        <v>110</v>
      </c>
      <c r="R24" s="996" t="s">
        <v>30</v>
      </c>
      <c r="S24" s="996"/>
    </row>
    <row r="25" spans="1:26" ht="18.95" customHeight="1" x14ac:dyDescent="0.3">
      <c r="A25" s="1065" t="s">
        <v>31</v>
      </c>
      <c r="B25" s="1065"/>
      <c r="C25" s="34">
        <v>58</v>
      </c>
      <c r="D25" s="34">
        <v>50</v>
      </c>
      <c r="E25" s="34">
        <v>0</v>
      </c>
      <c r="F25" s="311">
        <v>108</v>
      </c>
      <c r="G25" s="34">
        <v>5</v>
      </c>
      <c r="H25" s="34">
        <v>1</v>
      </c>
      <c r="I25" s="34">
        <v>102</v>
      </c>
      <c r="J25" s="311">
        <v>108</v>
      </c>
      <c r="K25" s="34">
        <v>6330</v>
      </c>
      <c r="L25" s="34">
        <v>5584</v>
      </c>
      <c r="M25" s="309">
        <v>11914</v>
      </c>
      <c r="N25" s="34">
        <v>1119</v>
      </c>
      <c r="O25" s="34">
        <v>287</v>
      </c>
      <c r="P25" s="309">
        <v>1406</v>
      </c>
      <c r="Q25" s="314">
        <v>980</v>
      </c>
      <c r="R25" s="996" t="s">
        <v>32</v>
      </c>
      <c r="S25" s="996"/>
    </row>
    <row r="26" spans="1:26" ht="18.95" customHeight="1" x14ac:dyDescent="0.3">
      <c r="A26" s="1065" t="s">
        <v>33</v>
      </c>
      <c r="B26" s="1065"/>
      <c r="C26" s="34">
        <v>9</v>
      </c>
      <c r="D26" s="34">
        <v>6</v>
      </c>
      <c r="E26" s="34">
        <v>0</v>
      </c>
      <c r="F26" s="311">
        <v>15</v>
      </c>
      <c r="G26" s="34">
        <v>1</v>
      </c>
      <c r="H26" s="34">
        <v>0</v>
      </c>
      <c r="I26" s="34">
        <v>14</v>
      </c>
      <c r="J26" s="311">
        <v>15</v>
      </c>
      <c r="K26" s="34">
        <v>1120</v>
      </c>
      <c r="L26" s="34">
        <v>612</v>
      </c>
      <c r="M26" s="309">
        <v>1732</v>
      </c>
      <c r="N26" s="34">
        <v>146</v>
      </c>
      <c r="O26" s="34">
        <v>66</v>
      </c>
      <c r="P26" s="309">
        <v>212</v>
      </c>
      <c r="Q26" s="314">
        <v>108</v>
      </c>
      <c r="R26" s="996" t="s">
        <v>34</v>
      </c>
      <c r="S26" s="996"/>
    </row>
    <row r="27" spans="1:26" ht="18.95" customHeight="1" thickBot="1" x14ac:dyDescent="0.35">
      <c r="A27" s="1213" t="s">
        <v>35</v>
      </c>
      <c r="B27" s="1213"/>
      <c r="C27" s="36">
        <v>143</v>
      </c>
      <c r="D27" s="36">
        <v>67</v>
      </c>
      <c r="E27" s="36">
        <v>0</v>
      </c>
      <c r="F27" s="311">
        <v>210</v>
      </c>
      <c r="G27" s="36">
        <v>25</v>
      </c>
      <c r="H27" s="36">
        <v>2</v>
      </c>
      <c r="I27" s="36">
        <v>183</v>
      </c>
      <c r="J27" s="311">
        <v>210</v>
      </c>
      <c r="K27" s="36">
        <v>21992</v>
      </c>
      <c r="L27" s="36">
        <v>9578</v>
      </c>
      <c r="M27" s="309">
        <v>31570</v>
      </c>
      <c r="N27" s="36">
        <v>161</v>
      </c>
      <c r="O27" s="36">
        <v>78</v>
      </c>
      <c r="P27" s="309">
        <v>239</v>
      </c>
      <c r="Q27" s="315">
        <v>1651</v>
      </c>
      <c r="R27" s="1041" t="s">
        <v>52</v>
      </c>
      <c r="S27" s="1041"/>
    </row>
    <row r="28" spans="1:26" ht="18.75" customHeight="1" thickBot="1" x14ac:dyDescent="0.35">
      <c r="A28" s="1079" t="s">
        <v>8</v>
      </c>
      <c r="B28" s="1079"/>
      <c r="C28" s="37">
        <f>SUM(C8:C27)</f>
        <v>472</v>
      </c>
      <c r="D28" s="37">
        <f t="shared" ref="D28:Q28" si="0">SUM(D8:D27)</f>
        <v>311</v>
      </c>
      <c r="E28" s="37">
        <f t="shared" si="0"/>
        <v>6</v>
      </c>
      <c r="F28" s="37">
        <f t="shared" si="0"/>
        <v>789</v>
      </c>
      <c r="G28" s="37">
        <f t="shared" si="0"/>
        <v>116</v>
      </c>
      <c r="H28" s="37">
        <f t="shared" si="0"/>
        <v>27</v>
      </c>
      <c r="I28" s="37">
        <f t="shared" si="0"/>
        <v>646</v>
      </c>
      <c r="J28" s="37">
        <f t="shared" si="0"/>
        <v>789</v>
      </c>
      <c r="K28" s="37">
        <f t="shared" si="0"/>
        <v>71764</v>
      </c>
      <c r="L28" s="37">
        <f t="shared" si="0"/>
        <v>39422</v>
      </c>
      <c r="M28" s="37">
        <f t="shared" si="0"/>
        <v>111186</v>
      </c>
      <c r="N28" s="37">
        <f t="shared" si="0"/>
        <v>5798</v>
      </c>
      <c r="O28" s="37">
        <f t="shared" si="0"/>
        <v>4017</v>
      </c>
      <c r="P28" s="37">
        <f t="shared" si="0"/>
        <v>9815</v>
      </c>
      <c r="Q28" s="37">
        <f t="shared" si="0"/>
        <v>6585</v>
      </c>
      <c r="R28" s="1037" t="s">
        <v>381</v>
      </c>
      <c r="S28" s="1037"/>
    </row>
    <row r="29" spans="1:26" ht="21" thickTop="1" x14ac:dyDescent="0.3"/>
  </sheetData>
  <mergeCells count="48">
    <mergeCell ref="A1:S1"/>
    <mergeCell ref="A2:S2"/>
    <mergeCell ref="A3:Q3"/>
    <mergeCell ref="R3:S3"/>
    <mergeCell ref="A4:B7"/>
    <mergeCell ref="C4:F4"/>
    <mergeCell ref="G4:J4"/>
    <mergeCell ref="K4:M4"/>
    <mergeCell ref="N4:P4"/>
    <mergeCell ref="Q4:Q5"/>
    <mergeCell ref="R4:S7"/>
    <mergeCell ref="C5:F5"/>
    <mergeCell ref="G5:J5"/>
    <mergeCell ref="K5:M5"/>
    <mergeCell ref="N5:P5"/>
    <mergeCell ref="Q6:Q7"/>
    <mergeCell ref="A8:B8"/>
    <mergeCell ref="R8:S8"/>
    <mergeCell ref="A9:B9"/>
    <mergeCell ref="R9:S9"/>
    <mergeCell ref="A10:B10"/>
    <mergeCell ref="R10:S10"/>
    <mergeCell ref="A19:B19"/>
    <mergeCell ref="R19:S19"/>
    <mergeCell ref="A20:B20"/>
    <mergeCell ref="R20:S20"/>
    <mergeCell ref="A21:B21"/>
    <mergeCell ref="R21:S21"/>
    <mergeCell ref="A11:B11"/>
    <mergeCell ref="R11:S11"/>
    <mergeCell ref="A12:A17"/>
    <mergeCell ref="S12:S17"/>
    <mergeCell ref="A18:B18"/>
    <mergeCell ref="Y21:Z21"/>
    <mergeCell ref="A23:B23"/>
    <mergeCell ref="R23:S23"/>
    <mergeCell ref="A24:B24"/>
    <mergeCell ref="R24:S24"/>
    <mergeCell ref="A22:B22"/>
    <mergeCell ref="R22:S22"/>
    <mergeCell ref="A28:B28"/>
    <mergeCell ref="R28:S28"/>
    <mergeCell ref="A25:B25"/>
    <mergeCell ref="R25:S25"/>
    <mergeCell ref="A26:B26"/>
    <mergeCell ref="R26:S26"/>
    <mergeCell ref="A27:B27"/>
    <mergeCell ref="R27:S27"/>
  </mergeCells>
  <printOptions horizontalCentered="1"/>
  <pageMargins left="0.7" right="0.7" top="0.75" bottom="0.5" header="0.3" footer="0.3"/>
  <pageSetup paperSize="9" scale="75" firstPageNumber="45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S31"/>
  <sheetViews>
    <sheetView rightToLeft="1" view="pageBreakPreview" zoomScale="75" zoomScaleNormal="100" workbookViewId="0">
      <selection activeCell="L21" sqref="L21"/>
    </sheetView>
  </sheetViews>
  <sheetFormatPr defaultRowHeight="20.25" x14ac:dyDescent="0.3"/>
  <cols>
    <col min="1" max="1" width="2.83203125" style="181" customWidth="1"/>
    <col min="2" max="2" width="8.33203125" style="181" customWidth="1"/>
    <col min="3" max="4" width="4.58203125" style="181" customWidth="1"/>
    <col min="5" max="5" width="5.1640625" style="181" customWidth="1"/>
    <col min="6" max="6" width="4.5" style="181" customWidth="1"/>
    <col min="7" max="7" width="5.75" style="181" customWidth="1"/>
    <col min="8" max="8" width="5.25" style="181" customWidth="1"/>
    <col min="9" max="9" width="5" style="181" customWidth="1"/>
    <col min="10" max="10" width="5.9140625" style="181" customWidth="1"/>
    <col min="11" max="11" width="6.58203125" style="181" customWidth="1"/>
    <col min="12" max="12" width="5.9140625" style="181" customWidth="1"/>
    <col min="13" max="13" width="6.83203125" style="181" customWidth="1"/>
    <col min="14" max="14" width="5.4140625" style="181" customWidth="1"/>
    <col min="15" max="15" width="4.6640625" style="181" customWidth="1"/>
    <col min="16" max="16" width="5.1640625" style="181" customWidth="1"/>
    <col min="17" max="17" width="7.08203125" style="181" customWidth="1"/>
    <col min="18" max="18" width="11.5" style="181" customWidth="1"/>
    <col min="19" max="19" width="2.83203125" style="181" customWidth="1"/>
    <col min="20" max="16384" width="8.6640625" style="181"/>
  </cols>
  <sheetData>
    <row r="1" spans="1:19" ht="33" customHeight="1" x14ac:dyDescent="0.3">
      <c r="A1" s="1049" t="s">
        <v>625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ht="41.25" customHeight="1" x14ac:dyDescent="0.3">
      <c r="A2" s="1049" t="s">
        <v>1017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</row>
    <row r="3" spans="1:19" ht="24.75" customHeight="1" thickBot="1" x14ac:dyDescent="0.35">
      <c r="A3" s="1050" t="s">
        <v>790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31"/>
      <c r="Q3" s="31"/>
      <c r="R3" s="1051" t="s">
        <v>791</v>
      </c>
      <c r="S3" s="1051"/>
    </row>
    <row r="4" spans="1:19" s="592" customFormat="1" ht="25.5" customHeight="1" thickTop="1" x14ac:dyDescent="0.2">
      <c r="A4" s="1052" t="s">
        <v>0</v>
      </c>
      <c r="B4" s="1052"/>
      <c r="C4" s="987" t="s">
        <v>145</v>
      </c>
      <c r="D4" s="987"/>
      <c r="E4" s="987"/>
      <c r="F4" s="987"/>
      <c r="G4" s="987" t="s">
        <v>146</v>
      </c>
      <c r="H4" s="987"/>
      <c r="I4" s="987"/>
      <c r="J4" s="987"/>
      <c r="K4" s="987" t="s">
        <v>2</v>
      </c>
      <c r="L4" s="987"/>
      <c r="M4" s="987"/>
      <c r="N4" s="987" t="s">
        <v>37</v>
      </c>
      <c r="O4" s="987"/>
      <c r="P4" s="987"/>
      <c r="Q4" s="1256" t="s">
        <v>38</v>
      </c>
      <c r="R4" s="987" t="s">
        <v>439</v>
      </c>
      <c r="S4" s="987"/>
    </row>
    <row r="5" spans="1:19" s="592" customFormat="1" ht="27" customHeight="1" x14ac:dyDescent="0.2">
      <c r="A5" s="1053"/>
      <c r="B5" s="1053"/>
      <c r="C5" s="988" t="s">
        <v>147</v>
      </c>
      <c r="D5" s="988"/>
      <c r="E5" s="988"/>
      <c r="F5" s="988"/>
      <c r="G5" s="988" t="s">
        <v>148</v>
      </c>
      <c r="H5" s="988"/>
      <c r="I5" s="988"/>
      <c r="J5" s="988"/>
      <c r="K5" s="988" t="s">
        <v>4</v>
      </c>
      <c r="L5" s="988"/>
      <c r="M5" s="988"/>
      <c r="N5" s="988" t="s">
        <v>149</v>
      </c>
      <c r="O5" s="988"/>
      <c r="P5" s="988"/>
      <c r="Q5" s="1257"/>
      <c r="R5" s="988"/>
      <c r="S5" s="988"/>
    </row>
    <row r="6" spans="1:19" s="592" customFormat="1" ht="22.5" customHeight="1" x14ac:dyDescent="0.2">
      <c r="A6" s="1053"/>
      <c r="B6" s="1053"/>
      <c r="C6" s="850" t="s">
        <v>85</v>
      </c>
      <c r="D6" s="850" t="s">
        <v>42</v>
      </c>
      <c r="E6" s="850" t="s">
        <v>7</v>
      </c>
      <c r="F6" s="850" t="s">
        <v>8</v>
      </c>
      <c r="G6" s="850" t="s">
        <v>151</v>
      </c>
      <c r="H6" s="850" t="s">
        <v>152</v>
      </c>
      <c r="I6" s="850" t="s">
        <v>153</v>
      </c>
      <c r="J6" s="850" t="s">
        <v>8</v>
      </c>
      <c r="K6" s="850" t="s">
        <v>85</v>
      </c>
      <c r="L6" s="850" t="s">
        <v>42</v>
      </c>
      <c r="M6" s="850" t="s">
        <v>8</v>
      </c>
      <c r="N6" s="850" t="s">
        <v>85</v>
      </c>
      <c r="O6" s="850" t="s">
        <v>6</v>
      </c>
      <c r="P6" s="850" t="s">
        <v>8</v>
      </c>
      <c r="Q6" s="1258" t="s">
        <v>150</v>
      </c>
      <c r="R6" s="988"/>
      <c r="S6" s="988"/>
    </row>
    <row r="7" spans="1:19" s="592" customFormat="1" ht="79.5" customHeight="1" thickBot="1" x14ac:dyDescent="0.25">
      <c r="A7" s="1054"/>
      <c r="B7" s="1054"/>
      <c r="C7" s="197" t="s">
        <v>9</v>
      </c>
      <c r="D7" s="197" t="s">
        <v>10</v>
      </c>
      <c r="E7" s="197" t="s">
        <v>11</v>
      </c>
      <c r="F7" s="197" t="s">
        <v>12</v>
      </c>
      <c r="G7" s="308" t="s">
        <v>154</v>
      </c>
      <c r="H7" s="308" t="s">
        <v>155</v>
      </c>
      <c r="I7" s="308" t="s">
        <v>156</v>
      </c>
      <c r="J7" s="197" t="s">
        <v>12</v>
      </c>
      <c r="K7" s="197" t="s">
        <v>9</v>
      </c>
      <c r="L7" s="197" t="s">
        <v>10</v>
      </c>
      <c r="M7" s="197" t="s">
        <v>12</v>
      </c>
      <c r="N7" s="197" t="s">
        <v>9</v>
      </c>
      <c r="O7" s="197" t="s">
        <v>10</v>
      </c>
      <c r="P7" s="197" t="s">
        <v>12</v>
      </c>
      <c r="Q7" s="1259"/>
      <c r="R7" s="989"/>
      <c r="S7" s="989"/>
    </row>
    <row r="8" spans="1:19" s="592" customFormat="1" ht="24" customHeight="1" x14ac:dyDescent="0.2">
      <c r="A8" s="992" t="s">
        <v>528</v>
      </c>
      <c r="B8" s="992"/>
      <c r="C8" s="311">
        <v>0</v>
      </c>
      <c r="D8" s="311">
        <v>0</v>
      </c>
      <c r="E8" s="311">
        <v>0</v>
      </c>
      <c r="F8" s="311">
        <v>0</v>
      </c>
      <c r="G8" s="311">
        <v>0</v>
      </c>
      <c r="H8" s="311">
        <v>0</v>
      </c>
      <c r="I8" s="311">
        <v>0</v>
      </c>
      <c r="J8" s="311">
        <v>0</v>
      </c>
      <c r="K8" s="311">
        <v>0</v>
      </c>
      <c r="L8" s="311">
        <v>0</v>
      </c>
      <c r="M8" s="311">
        <v>0</v>
      </c>
      <c r="N8" s="311">
        <v>0</v>
      </c>
      <c r="O8" s="311">
        <v>0</v>
      </c>
      <c r="P8" s="311">
        <v>0</v>
      </c>
      <c r="Q8" s="311">
        <v>0</v>
      </c>
      <c r="R8" s="991" t="s">
        <v>743</v>
      </c>
      <c r="S8" s="991"/>
    </row>
    <row r="9" spans="1:19" s="592" customFormat="1" ht="18.95" customHeight="1" x14ac:dyDescent="0.2">
      <c r="A9" s="1065" t="s">
        <v>14</v>
      </c>
      <c r="B9" s="1065"/>
      <c r="C9" s="311">
        <v>0</v>
      </c>
      <c r="D9" s="311">
        <v>0</v>
      </c>
      <c r="E9" s="311">
        <v>0</v>
      </c>
      <c r="F9" s="311">
        <v>0</v>
      </c>
      <c r="G9" s="311">
        <v>0</v>
      </c>
      <c r="H9" s="311">
        <v>0</v>
      </c>
      <c r="I9" s="311">
        <v>0</v>
      </c>
      <c r="J9" s="311">
        <v>0</v>
      </c>
      <c r="K9" s="311">
        <v>0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994" t="s">
        <v>15</v>
      </c>
      <c r="S9" s="994"/>
    </row>
    <row r="10" spans="1:19" s="592" customFormat="1" ht="18.95" customHeight="1" x14ac:dyDescent="0.2">
      <c r="A10" s="1065" t="s">
        <v>16</v>
      </c>
      <c r="B10" s="1065"/>
      <c r="C10" s="311">
        <v>0</v>
      </c>
      <c r="D10" s="311">
        <v>0</v>
      </c>
      <c r="E10" s="311">
        <v>0</v>
      </c>
      <c r="F10" s="311">
        <v>0</v>
      </c>
      <c r="G10" s="311">
        <v>0</v>
      </c>
      <c r="H10" s="311">
        <v>0</v>
      </c>
      <c r="I10" s="311">
        <v>0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996" t="s">
        <v>17</v>
      </c>
      <c r="S10" s="996"/>
    </row>
    <row r="11" spans="1:19" s="592" customFormat="1" ht="18.95" customHeight="1" x14ac:dyDescent="0.2">
      <c r="A11" s="1065" t="s">
        <v>18</v>
      </c>
      <c r="B11" s="1065"/>
      <c r="C11" s="311">
        <v>0</v>
      </c>
      <c r="D11" s="311">
        <v>0</v>
      </c>
      <c r="E11" s="311">
        <v>0</v>
      </c>
      <c r="F11" s="311">
        <v>0</v>
      </c>
      <c r="G11" s="311">
        <v>0</v>
      </c>
      <c r="H11" s="311">
        <v>0</v>
      </c>
      <c r="I11" s="311">
        <v>0</v>
      </c>
      <c r="J11" s="311">
        <v>0</v>
      </c>
      <c r="K11" s="311">
        <v>0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996" t="s">
        <v>19</v>
      </c>
      <c r="S11" s="996"/>
    </row>
    <row r="12" spans="1:19" s="592" customFormat="1" ht="18.95" customHeight="1" x14ac:dyDescent="0.2">
      <c r="A12" s="997" t="s">
        <v>20</v>
      </c>
      <c r="B12" s="839" t="s">
        <v>399</v>
      </c>
      <c r="C12" s="311">
        <v>0</v>
      </c>
      <c r="D12" s="311">
        <v>0</v>
      </c>
      <c r="E12" s="311">
        <v>0</v>
      </c>
      <c r="F12" s="311">
        <v>0</v>
      </c>
      <c r="G12" s="311">
        <v>0</v>
      </c>
      <c r="H12" s="311">
        <v>0</v>
      </c>
      <c r="I12" s="311">
        <v>0</v>
      </c>
      <c r="J12" s="311">
        <v>0</v>
      </c>
      <c r="K12" s="311">
        <v>0</v>
      </c>
      <c r="L12" s="311">
        <v>0</v>
      </c>
      <c r="M12" s="311">
        <v>0</v>
      </c>
      <c r="N12" s="311">
        <v>0</v>
      </c>
      <c r="O12" s="311">
        <v>0</v>
      </c>
      <c r="P12" s="311">
        <v>0</v>
      </c>
      <c r="Q12" s="311">
        <v>0</v>
      </c>
      <c r="R12" s="840" t="s">
        <v>43</v>
      </c>
      <c r="S12" s="1000" t="s">
        <v>380</v>
      </c>
    </row>
    <row r="13" spans="1:19" s="592" customFormat="1" ht="18.95" customHeight="1" x14ac:dyDescent="0.2">
      <c r="A13" s="998"/>
      <c r="B13" s="839" t="s">
        <v>400</v>
      </c>
      <c r="C13" s="311">
        <v>0</v>
      </c>
      <c r="D13" s="311">
        <v>0</v>
      </c>
      <c r="E13" s="311">
        <v>0</v>
      </c>
      <c r="F13" s="311">
        <v>0</v>
      </c>
      <c r="G13" s="311">
        <v>0</v>
      </c>
      <c r="H13" s="311">
        <v>0</v>
      </c>
      <c r="I13" s="311">
        <v>0</v>
      </c>
      <c r="J13" s="311">
        <v>0</v>
      </c>
      <c r="K13" s="311">
        <v>0</v>
      </c>
      <c r="L13" s="311">
        <v>0</v>
      </c>
      <c r="M13" s="311">
        <v>0</v>
      </c>
      <c r="N13" s="311">
        <v>0</v>
      </c>
      <c r="O13" s="311">
        <v>0</v>
      </c>
      <c r="P13" s="311">
        <v>0</v>
      </c>
      <c r="Q13" s="311">
        <v>0</v>
      </c>
      <c r="R13" s="840" t="s">
        <v>44</v>
      </c>
      <c r="S13" s="1001"/>
    </row>
    <row r="14" spans="1:19" s="592" customFormat="1" ht="18.95" customHeight="1" x14ac:dyDescent="0.2">
      <c r="A14" s="998"/>
      <c r="B14" s="839" t="s">
        <v>401</v>
      </c>
      <c r="C14" s="311">
        <v>0</v>
      </c>
      <c r="D14" s="311">
        <v>0</v>
      </c>
      <c r="E14" s="311">
        <v>0</v>
      </c>
      <c r="F14" s="311">
        <v>0</v>
      </c>
      <c r="G14" s="311">
        <v>0</v>
      </c>
      <c r="H14" s="311">
        <v>0</v>
      </c>
      <c r="I14" s="311">
        <v>0</v>
      </c>
      <c r="J14" s="311">
        <v>0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840" t="s">
        <v>45</v>
      </c>
      <c r="S14" s="1001"/>
    </row>
    <row r="15" spans="1:19" s="592" customFormat="1" ht="18.95" customHeight="1" x14ac:dyDescent="0.2">
      <c r="A15" s="998"/>
      <c r="B15" s="839" t="s">
        <v>382</v>
      </c>
      <c r="C15" s="311">
        <v>0</v>
      </c>
      <c r="D15" s="311">
        <v>0</v>
      </c>
      <c r="E15" s="311">
        <v>0</v>
      </c>
      <c r="F15" s="311">
        <v>0</v>
      </c>
      <c r="G15" s="311">
        <v>0</v>
      </c>
      <c r="H15" s="311">
        <v>0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840" t="s">
        <v>46</v>
      </c>
      <c r="S15" s="1001"/>
    </row>
    <row r="16" spans="1:19" s="592" customFormat="1" ht="18.95" customHeight="1" x14ac:dyDescent="0.2">
      <c r="A16" s="998"/>
      <c r="B16" s="839" t="s">
        <v>383</v>
      </c>
      <c r="C16" s="311">
        <v>1</v>
      </c>
      <c r="D16" s="311">
        <v>0</v>
      </c>
      <c r="E16" s="311">
        <v>0</v>
      </c>
      <c r="F16" s="311">
        <v>1</v>
      </c>
      <c r="G16" s="311">
        <v>0</v>
      </c>
      <c r="H16" s="311">
        <v>0</v>
      </c>
      <c r="I16" s="311">
        <v>1</v>
      </c>
      <c r="J16" s="311">
        <v>1</v>
      </c>
      <c r="K16" s="311">
        <v>24</v>
      </c>
      <c r="L16" s="311">
        <v>0</v>
      </c>
      <c r="M16" s="311">
        <v>24</v>
      </c>
      <c r="N16" s="311">
        <v>8</v>
      </c>
      <c r="O16" s="311">
        <v>2</v>
      </c>
      <c r="P16" s="311">
        <v>10</v>
      </c>
      <c r="Q16" s="311">
        <v>3</v>
      </c>
      <c r="R16" s="840" t="s">
        <v>47</v>
      </c>
      <c r="S16" s="1001"/>
    </row>
    <row r="17" spans="1:19" s="592" customFormat="1" ht="18.95" customHeight="1" x14ac:dyDescent="0.2">
      <c r="A17" s="999"/>
      <c r="B17" s="839" t="s">
        <v>384</v>
      </c>
      <c r="C17" s="311">
        <v>0</v>
      </c>
      <c r="D17" s="311">
        <v>0</v>
      </c>
      <c r="E17" s="311">
        <v>0</v>
      </c>
      <c r="F17" s="311">
        <v>0</v>
      </c>
      <c r="G17" s="311">
        <v>0</v>
      </c>
      <c r="H17" s="311">
        <v>0</v>
      </c>
      <c r="I17" s="311">
        <v>0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840" t="s">
        <v>48</v>
      </c>
      <c r="S17" s="1002"/>
    </row>
    <row r="18" spans="1:19" s="592" customFormat="1" ht="18.95" customHeight="1" x14ac:dyDescent="0.2">
      <c r="A18" s="1065" t="s">
        <v>397</v>
      </c>
      <c r="B18" s="1065"/>
      <c r="C18" s="311">
        <v>0</v>
      </c>
      <c r="D18" s="311">
        <v>0</v>
      </c>
      <c r="E18" s="311">
        <v>0</v>
      </c>
      <c r="F18" s="311">
        <v>0</v>
      </c>
      <c r="G18" s="311">
        <v>0</v>
      </c>
      <c r="H18" s="311">
        <v>0</v>
      </c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840"/>
      <c r="S18" s="843" t="s">
        <v>438</v>
      </c>
    </row>
    <row r="19" spans="1:19" s="592" customFormat="1" ht="18.95" customHeight="1" x14ac:dyDescent="0.2">
      <c r="A19" s="1065" t="s">
        <v>22</v>
      </c>
      <c r="B19" s="1065"/>
      <c r="C19" s="311">
        <v>2</v>
      </c>
      <c r="D19" s="311">
        <v>0</v>
      </c>
      <c r="E19" s="311">
        <v>0</v>
      </c>
      <c r="F19" s="311">
        <v>2</v>
      </c>
      <c r="G19" s="311">
        <v>0</v>
      </c>
      <c r="H19" s="311">
        <v>0</v>
      </c>
      <c r="I19" s="311">
        <v>2</v>
      </c>
      <c r="J19" s="311">
        <v>2</v>
      </c>
      <c r="K19" s="311">
        <v>197</v>
      </c>
      <c r="L19" s="311">
        <v>0</v>
      </c>
      <c r="M19" s="311">
        <v>197</v>
      </c>
      <c r="N19" s="311">
        <v>25</v>
      </c>
      <c r="O19" s="311">
        <v>5</v>
      </c>
      <c r="P19" s="311">
        <v>30</v>
      </c>
      <c r="Q19" s="311">
        <v>17</v>
      </c>
      <c r="R19" s="996" t="s">
        <v>49</v>
      </c>
      <c r="S19" s="996"/>
    </row>
    <row r="20" spans="1:19" s="592" customFormat="1" ht="18.95" customHeight="1" x14ac:dyDescent="0.2">
      <c r="A20" s="1065" t="s">
        <v>23</v>
      </c>
      <c r="B20" s="1065"/>
      <c r="C20" s="311">
        <v>0</v>
      </c>
      <c r="D20" s="311">
        <v>0</v>
      </c>
      <c r="E20" s="311">
        <v>0</v>
      </c>
      <c r="F20" s="311">
        <v>0</v>
      </c>
      <c r="G20" s="311">
        <v>0</v>
      </c>
      <c r="H20" s="311">
        <v>0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996" t="s">
        <v>24</v>
      </c>
      <c r="S20" s="996"/>
    </row>
    <row r="21" spans="1:19" s="592" customFormat="1" ht="18.95" customHeight="1" x14ac:dyDescent="0.2">
      <c r="A21" s="1065" t="s">
        <v>25</v>
      </c>
      <c r="B21" s="1065"/>
      <c r="C21" s="311">
        <v>3</v>
      </c>
      <c r="D21" s="311">
        <v>0</v>
      </c>
      <c r="E21" s="311">
        <v>0</v>
      </c>
      <c r="F21" s="311">
        <v>3</v>
      </c>
      <c r="G21" s="311">
        <v>0</v>
      </c>
      <c r="H21" s="311">
        <v>0</v>
      </c>
      <c r="I21" s="311">
        <v>3</v>
      </c>
      <c r="J21" s="311">
        <v>3</v>
      </c>
      <c r="K21" s="311">
        <v>147</v>
      </c>
      <c r="L21" s="311">
        <v>0</v>
      </c>
      <c r="M21" s="311">
        <v>147</v>
      </c>
      <c r="N21" s="311">
        <v>0</v>
      </c>
      <c r="O21" s="311">
        <v>0</v>
      </c>
      <c r="P21" s="311">
        <v>0</v>
      </c>
      <c r="Q21" s="311">
        <v>13</v>
      </c>
      <c r="R21" s="996" t="s">
        <v>50</v>
      </c>
      <c r="S21" s="996"/>
    </row>
    <row r="22" spans="1:19" s="592" customFormat="1" ht="18.95" customHeight="1" x14ac:dyDescent="0.2">
      <c r="A22" s="1065" t="s">
        <v>26</v>
      </c>
      <c r="B22" s="1065"/>
      <c r="C22" s="311">
        <v>1</v>
      </c>
      <c r="D22" s="311">
        <v>0</v>
      </c>
      <c r="E22" s="311">
        <v>0</v>
      </c>
      <c r="F22" s="311">
        <v>1</v>
      </c>
      <c r="G22" s="311">
        <v>0</v>
      </c>
      <c r="H22" s="311">
        <v>0</v>
      </c>
      <c r="I22" s="311">
        <v>1</v>
      </c>
      <c r="J22" s="311">
        <v>1</v>
      </c>
      <c r="K22" s="311">
        <v>90</v>
      </c>
      <c r="L22" s="311">
        <v>0</v>
      </c>
      <c r="M22" s="311">
        <v>90</v>
      </c>
      <c r="N22" s="311">
        <v>11</v>
      </c>
      <c r="O22" s="311">
        <v>9</v>
      </c>
      <c r="P22" s="311">
        <v>20</v>
      </c>
      <c r="Q22" s="311">
        <v>7</v>
      </c>
      <c r="R22" s="996" t="s">
        <v>51</v>
      </c>
      <c r="S22" s="996"/>
    </row>
    <row r="23" spans="1:19" s="592" customFormat="1" ht="18.95" customHeight="1" x14ac:dyDescent="0.2">
      <c r="A23" s="1065" t="s">
        <v>27</v>
      </c>
      <c r="B23" s="1065"/>
      <c r="C23" s="311">
        <v>1</v>
      </c>
      <c r="D23" s="311">
        <v>0</v>
      </c>
      <c r="E23" s="311">
        <v>0</v>
      </c>
      <c r="F23" s="311">
        <v>1</v>
      </c>
      <c r="G23" s="311">
        <v>0</v>
      </c>
      <c r="H23" s="311">
        <v>0</v>
      </c>
      <c r="I23" s="311">
        <v>1</v>
      </c>
      <c r="J23" s="311">
        <v>1</v>
      </c>
      <c r="K23" s="311">
        <v>92</v>
      </c>
      <c r="L23" s="311">
        <v>0</v>
      </c>
      <c r="M23" s="311">
        <v>92</v>
      </c>
      <c r="N23" s="311">
        <v>1</v>
      </c>
      <c r="O23" s="311">
        <v>0</v>
      </c>
      <c r="P23" s="311">
        <v>1</v>
      </c>
      <c r="Q23" s="311">
        <v>6</v>
      </c>
      <c r="R23" s="996" t="s">
        <v>28</v>
      </c>
      <c r="S23" s="996"/>
    </row>
    <row r="24" spans="1:19" s="592" customFormat="1" ht="18.95" customHeight="1" x14ac:dyDescent="0.2">
      <c r="A24" s="1065" t="s">
        <v>29</v>
      </c>
      <c r="B24" s="1065"/>
      <c r="C24" s="311">
        <v>1</v>
      </c>
      <c r="D24" s="311">
        <v>0</v>
      </c>
      <c r="E24" s="311">
        <v>0</v>
      </c>
      <c r="F24" s="311">
        <v>1</v>
      </c>
      <c r="G24" s="311">
        <v>0</v>
      </c>
      <c r="H24" s="311">
        <v>0</v>
      </c>
      <c r="I24" s="311">
        <v>1</v>
      </c>
      <c r="J24" s="311">
        <v>1</v>
      </c>
      <c r="K24" s="311">
        <v>36</v>
      </c>
      <c r="L24" s="311">
        <v>0</v>
      </c>
      <c r="M24" s="311">
        <v>36</v>
      </c>
      <c r="N24" s="311">
        <v>9</v>
      </c>
      <c r="O24" s="311">
        <v>0</v>
      </c>
      <c r="P24" s="311">
        <v>9</v>
      </c>
      <c r="Q24" s="311">
        <v>3</v>
      </c>
      <c r="R24" s="996" t="s">
        <v>30</v>
      </c>
      <c r="S24" s="996"/>
    </row>
    <row r="25" spans="1:19" s="592" customFormat="1" ht="18.95" customHeight="1" x14ac:dyDescent="0.2">
      <c r="A25" s="1065" t="s">
        <v>31</v>
      </c>
      <c r="B25" s="1065"/>
      <c r="C25" s="311">
        <v>9</v>
      </c>
      <c r="D25" s="311">
        <v>0</v>
      </c>
      <c r="E25" s="311">
        <v>0</v>
      </c>
      <c r="F25" s="311">
        <v>9</v>
      </c>
      <c r="G25" s="311">
        <v>1</v>
      </c>
      <c r="H25" s="311">
        <v>0</v>
      </c>
      <c r="I25" s="311">
        <v>8</v>
      </c>
      <c r="J25" s="311">
        <v>9</v>
      </c>
      <c r="K25" s="311">
        <v>442</v>
      </c>
      <c r="L25" s="311">
        <v>0</v>
      </c>
      <c r="M25" s="311">
        <v>442</v>
      </c>
      <c r="N25" s="311">
        <v>86</v>
      </c>
      <c r="O25" s="311">
        <v>0</v>
      </c>
      <c r="P25" s="311">
        <v>86</v>
      </c>
      <c r="Q25" s="311">
        <v>124</v>
      </c>
      <c r="R25" s="996" t="s">
        <v>32</v>
      </c>
      <c r="S25" s="996"/>
    </row>
    <row r="26" spans="1:19" s="592" customFormat="1" ht="18.95" customHeight="1" x14ac:dyDescent="0.2">
      <c r="A26" s="1065" t="s">
        <v>33</v>
      </c>
      <c r="B26" s="1065"/>
      <c r="C26" s="311">
        <v>1</v>
      </c>
      <c r="D26" s="311">
        <v>0</v>
      </c>
      <c r="E26" s="311">
        <v>0</v>
      </c>
      <c r="F26" s="311">
        <v>1</v>
      </c>
      <c r="G26" s="311">
        <v>0</v>
      </c>
      <c r="H26" s="311">
        <v>0</v>
      </c>
      <c r="I26" s="311">
        <v>1</v>
      </c>
      <c r="J26" s="311">
        <v>1</v>
      </c>
      <c r="K26" s="311">
        <v>96</v>
      </c>
      <c r="L26" s="311">
        <v>0</v>
      </c>
      <c r="M26" s="311">
        <v>96</v>
      </c>
      <c r="N26" s="311">
        <v>1</v>
      </c>
      <c r="O26" s="311">
        <v>0</v>
      </c>
      <c r="P26" s="311">
        <v>1</v>
      </c>
      <c r="Q26" s="311">
        <v>6</v>
      </c>
      <c r="R26" s="996" t="s">
        <v>34</v>
      </c>
      <c r="S26" s="996"/>
    </row>
    <row r="27" spans="1:19" s="592" customFormat="1" ht="18.95" customHeight="1" thickBot="1" x14ac:dyDescent="0.25">
      <c r="A27" s="1213" t="s">
        <v>35</v>
      </c>
      <c r="B27" s="1213"/>
      <c r="C27" s="892">
        <v>5</v>
      </c>
      <c r="D27" s="892">
        <v>0</v>
      </c>
      <c r="E27" s="892">
        <v>0</v>
      </c>
      <c r="F27" s="311">
        <v>5</v>
      </c>
      <c r="G27" s="892">
        <v>1</v>
      </c>
      <c r="H27" s="892">
        <v>0</v>
      </c>
      <c r="I27" s="892">
        <v>4</v>
      </c>
      <c r="J27" s="311">
        <v>5</v>
      </c>
      <c r="K27" s="892">
        <v>373</v>
      </c>
      <c r="L27" s="892">
        <v>0</v>
      </c>
      <c r="M27" s="311">
        <v>373</v>
      </c>
      <c r="N27" s="892">
        <v>5</v>
      </c>
      <c r="O27" s="892">
        <v>0</v>
      </c>
      <c r="P27" s="311">
        <v>5</v>
      </c>
      <c r="Q27" s="311">
        <v>24</v>
      </c>
      <c r="R27" s="1041" t="s">
        <v>52</v>
      </c>
      <c r="S27" s="1041"/>
    </row>
    <row r="28" spans="1:19" s="592" customFormat="1" ht="19.5" customHeight="1" thickBot="1" x14ac:dyDescent="0.25">
      <c r="A28" s="1079" t="s">
        <v>8</v>
      </c>
      <c r="B28" s="1079"/>
      <c r="C28" s="859">
        <f>SUM(C8:C27)</f>
        <v>24</v>
      </c>
      <c r="D28" s="859">
        <f t="shared" ref="D28:Q28" si="0">SUM(D8:D27)</f>
        <v>0</v>
      </c>
      <c r="E28" s="859">
        <f t="shared" si="0"/>
        <v>0</v>
      </c>
      <c r="F28" s="859">
        <f t="shared" si="0"/>
        <v>24</v>
      </c>
      <c r="G28" s="859">
        <f t="shared" si="0"/>
        <v>2</v>
      </c>
      <c r="H28" s="859">
        <f t="shared" si="0"/>
        <v>0</v>
      </c>
      <c r="I28" s="859">
        <f t="shared" si="0"/>
        <v>22</v>
      </c>
      <c r="J28" s="859">
        <f t="shared" si="0"/>
        <v>24</v>
      </c>
      <c r="K28" s="859">
        <f t="shared" si="0"/>
        <v>1497</v>
      </c>
      <c r="L28" s="859">
        <f t="shared" si="0"/>
        <v>0</v>
      </c>
      <c r="M28" s="859">
        <f t="shared" si="0"/>
        <v>1497</v>
      </c>
      <c r="N28" s="859">
        <f t="shared" si="0"/>
        <v>146</v>
      </c>
      <c r="O28" s="859">
        <f t="shared" si="0"/>
        <v>16</v>
      </c>
      <c r="P28" s="859">
        <f t="shared" si="0"/>
        <v>162</v>
      </c>
      <c r="Q28" s="859">
        <f t="shared" si="0"/>
        <v>203</v>
      </c>
      <c r="R28" s="1037" t="s">
        <v>381</v>
      </c>
      <c r="S28" s="1037"/>
    </row>
    <row r="29" spans="1:19" s="592" customFormat="1" ht="15.75" thickTop="1" x14ac:dyDescent="0.2"/>
    <row r="30" spans="1:19" s="592" customFormat="1" ht="15" x14ac:dyDescent="0.2"/>
    <row r="31" spans="1:19" s="592" customFormat="1" ht="15" x14ac:dyDescent="0.2"/>
  </sheetData>
  <mergeCells count="47">
    <mergeCell ref="A1:S1"/>
    <mergeCell ref="A2:S2"/>
    <mergeCell ref="A3:O3"/>
    <mergeCell ref="R3:S3"/>
    <mergeCell ref="A4:B7"/>
    <mergeCell ref="C4:F4"/>
    <mergeCell ref="G4:J4"/>
    <mergeCell ref="K4:M4"/>
    <mergeCell ref="N4:P4"/>
    <mergeCell ref="Q4:Q5"/>
    <mergeCell ref="R4:S7"/>
    <mergeCell ref="C5:F5"/>
    <mergeCell ref="G5:J5"/>
    <mergeCell ref="K5:M5"/>
    <mergeCell ref="N5:P5"/>
    <mergeCell ref="Q6:Q7"/>
    <mergeCell ref="A19:B19"/>
    <mergeCell ref="R19:S19"/>
    <mergeCell ref="A8:B8"/>
    <mergeCell ref="R8:S8"/>
    <mergeCell ref="A9:B9"/>
    <mergeCell ref="R9:S9"/>
    <mergeCell ref="A10:B10"/>
    <mergeCell ref="R10:S10"/>
    <mergeCell ref="A11:B11"/>
    <mergeCell ref="R11:S11"/>
    <mergeCell ref="A12:A17"/>
    <mergeCell ref="S12:S17"/>
    <mergeCell ref="A18:B18"/>
    <mergeCell ref="A20:B20"/>
    <mergeCell ref="R20:S20"/>
    <mergeCell ref="A21:B21"/>
    <mergeCell ref="R21:S21"/>
    <mergeCell ref="A22:B22"/>
    <mergeCell ref="R22:S22"/>
    <mergeCell ref="A23:B23"/>
    <mergeCell ref="R23:S23"/>
    <mergeCell ref="A24:B24"/>
    <mergeCell ref="R24:S24"/>
    <mergeCell ref="A25:B25"/>
    <mergeCell ref="R25:S25"/>
    <mergeCell ref="A26:B26"/>
    <mergeCell ref="R26:S26"/>
    <mergeCell ref="A27:B27"/>
    <mergeCell ref="R27:S27"/>
    <mergeCell ref="A28:B28"/>
    <mergeCell ref="R28:S28"/>
  </mergeCells>
  <printOptions horizontalCentered="1"/>
  <pageMargins left="0.7" right="0.7" top="0.75" bottom="0.75" header="0.3" footer="0.3"/>
  <pageSetup paperSize="9" scale="75" firstPageNumber="46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Z118"/>
  <sheetViews>
    <sheetView rightToLeft="1" view="pageBreakPreview" topLeftCell="A106" zoomScale="75" zoomScaleNormal="75" zoomScaleSheetLayoutView="75" workbookViewId="0">
      <selection activeCell="B125" sqref="B125"/>
    </sheetView>
  </sheetViews>
  <sheetFormatPr defaultRowHeight="20.25" x14ac:dyDescent="0.3"/>
  <cols>
    <col min="1" max="1" width="2.58203125" style="181" customWidth="1"/>
    <col min="2" max="2" width="6.75" style="181" customWidth="1"/>
    <col min="3" max="4" width="3.58203125" style="181" customWidth="1"/>
    <col min="5" max="5" width="3.83203125" style="181" customWidth="1"/>
    <col min="6" max="6" width="3.75" style="181" customWidth="1"/>
    <col min="7" max="7" width="5.5" style="181" customWidth="1"/>
    <col min="8" max="8" width="5.9140625" style="181" customWidth="1"/>
    <col min="9" max="9" width="6.4140625" style="181" customWidth="1"/>
    <col min="10" max="10" width="5.08203125" style="181" customWidth="1"/>
    <col min="11" max="11" width="5.6640625" style="181" customWidth="1"/>
    <col min="12" max="12" width="4.83203125" style="181" customWidth="1"/>
    <col min="13" max="13" width="4.6640625" style="181" customWidth="1"/>
    <col min="14" max="14" width="4.9140625" style="181" customWidth="1"/>
    <col min="15" max="15" width="4.33203125" style="181" customWidth="1"/>
    <col min="16" max="16" width="3.75" style="181" customWidth="1"/>
    <col min="17" max="17" width="4.25" style="181" customWidth="1"/>
    <col min="18" max="18" width="5.25" style="181" customWidth="1"/>
    <col min="19" max="19" width="3.6640625" style="181" customWidth="1"/>
    <col min="20" max="20" width="4.4140625" style="181" customWidth="1"/>
    <col min="21" max="21" width="5" style="181" customWidth="1"/>
    <col min="22" max="22" width="4.4140625" style="181" customWidth="1"/>
    <col min="23" max="23" width="4.1640625" style="181" customWidth="1"/>
    <col min="24" max="24" width="4.83203125" style="181" customWidth="1"/>
    <col min="25" max="25" width="9.5" style="181" customWidth="1"/>
    <col min="26" max="26" width="3.1640625" style="181" customWidth="1"/>
    <col min="27" max="16384" width="8.6640625" style="181"/>
  </cols>
  <sheetData>
    <row r="1" spans="1:26" ht="27" customHeight="1" x14ac:dyDescent="0.3">
      <c r="A1" s="1049" t="s">
        <v>626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43.5" customHeight="1" x14ac:dyDescent="0.3">
      <c r="A2" s="1096" t="s">
        <v>1018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</row>
    <row r="3" spans="1:26" ht="30" customHeight="1" thickBot="1" x14ac:dyDescent="0.35">
      <c r="A3" s="1066" t="s">
        <v>1234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51" t="s">
        <v>792</v>
      </c>
      <c r="Z3" s="1051"/>
    </row>
    <row r="4" spans="1:26" ht="20.25" customHeight="1" thickTop="1" x14ac:dyDescent="0.3">
      <c r="A4" s="1053" t="s">
        <v>92</v>
      </c>
      <c r="B4" s="1053"/>
      <c r="C4" s="988" t="s">
        <v>630</v>
      </c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88"/>
      <c r="W4" s="988"/>
      <c r="X4" s="988"/>
      <c r="Y4" s="987" t="s">
        <v>439</v>
      </c>
      <c r="Z4" s="987"/>
    </row>
    <row r="5" spans="1:26" ht="21" customHeight="1" x14ac:dyDescent="0.3">
      <c r="A5" s="1053"/>
      <c r="B5" s="1053"/>
      <c r="C5" s="988" t="s">
        <v>53</v>
      </c>
      <c r="D5" s="988"/>
      <c r="E5" s="988"/>
      <c r="F5" s="988"/>
      <c r="G5" s="988" t="s">
        <v>157</v>
      </c>
      <c r="H5" s="988"/>
      <c r="I5" s="988"/>
      <c r="J5" s="988" t="s">
        <v>158</v>
      </c>
      <c r="K5" s="988"/>
      <c r="L5" s="988"/>
      <c r="M5" s="988" t="s">
        <v>159</v>
      </c>
      <c r="N5" s="988"/>
      <c r="O5" s="988"/>
      <c r="P5" s="988" t="s">
        <v>160</v>
      </c>
      <c r="Q5" s="988"/>
      <c r="R5" s="988"/>
      <c r="S5" s="988"/>
      <c r="T5" s="988"/>
      <c r="U5" s="988" t="s">
        <v>161</v>
      </c>
      <c r="V5" s="988"/>
      <c r="W5" s="988"/>
      <c r="X5" s="988"/>
      <c r="Y5" s="988"/>
      <c r="Z5" s="988"/>
    </row>
    <row r="6" spans="1:26" ht="35.25" customHeight="1" x14ac:dyDescent="0.3">
      <c r="A6" s="1053"/>
      <c r="B6" s="1053"/>
      <c r="C6" s="988" t="s">
        <v>55</v>
      </c>
      <c r="D6" s="988"/>
      <c r="E6" s="988"/>
      <c r="F6" s="988"/>
      <c r="G6" s="988" t="s">
        <v>162</v>
      </c>
      <c r="H6" s="988"/>
      <c r="I6" s="988"/>
      <c r="J6" s="988" t="s">
        <v>163</v>
      </c>
      <c r="K6" s="988"/>
      <c r="L6" s="988"/>
      <c r="M6" s="988" t="s">
        <v>865</v>
      </c>
      <c r="N6" s="988"/>
      <c r="O6" s="988"/>
      <c r="P6" s="988" t="s">
        <v>165</v>
      </c>
      <c r="Q6" s="988"/>
      <c r="R6" s="988"/>
      <c r="S6" s="988"/>
      <c r="T6" s="988"/>
      <c r="U6" s="988" t="s">
        <v>166</v>
      </c>
      <c r="V6" s="988"/>
      <c r="W6" s="988"/>
      <c r="X6" s="988"/>
      <c r="Y6" s="988"/>
      <c r="Z6" s="988"/>
    </row>
    <row r="7" spans="1:26" ht="22.5" customHeight="1" x14ac:dyDescent="0.3">
      <c r="A7" s="1053"/>
      <c r="B7" s="1053"/>
      <c r="C7" s="208" t="s">
        <v>5</v>
      </c>
      <c r="D7" s="208" t="s">
        <v>42</v>
      </c>
      <c r="E7" s="208" t="s">
        <v>7</v>
      </c>
      <c r="F7" s="208" t="s">
        <v>90</v>
      </c>
      <c r="G7" s="208" t="s">
        <v>5</v>
      </c>
      <c r="H7" s="208" t="s">
        <v>42</v>
      </c>
      <c r="I7" s="208" t="s">
        <v>90</v>
      </c>
      <c r="J7" s="208" t="s">
        <v>5</v>
      </c>
      <c r="K7" s="208" t="s">
        <v>6</v>
      </c>
      <c r="L7" s="208" t="s">
        <v>90</v>
      </c>
      <c r="M7" s="208" t="s">
        <v>167</v>
      </c>
      <c r="N7" s="208" t="s">
        <v>168</v>
      </c>
      <c r="O7" s="208" t="s">
        <v>90</v>
      </c>
      <c r="P7" s="208" t="s">
        <v>169</v>
      </c>
      <c r="Q7" s="208" t="s">
        <v>170</v>
      </c>
      <c r="R7" s="208" t="s">
        <v>171</v>
      </c>
      <c r="S7" s="208" t="s">
        <v>172</v>
      </c>
      <c r="T7" s="208" t="s">
        <v>8</v>
      </c>
      <c r="U7" s="208" t="s">
        <v>5</v>
      </c>
      <c r="V7" s="208" t="s">
        <v>42</v>
      </c>
      <c r="W7" s="208" t="s">
        <v>7</v>
      </c>
      <c r="X7" s="208" t="s">
        <v>90</v>
      </c>
      <c r="Y7" s="988"/>
      <c r="Z7" s="988"/>
    </row>
    <row r="8" spans="1:26" ht="57.75" customHeight="1" thickBot="1" x14ac:dyDescent="0.35">
      <c r="A8" s="1054"/>
      <c r="B8" s="1054"/>
      <c r="C8" s="202" t="s">
        <v>9</v>
      </c>
      <c r="D8" s="202" t="s">
        <v>10</v>
      </c>
      <c r="E8" s="202" t="s">
        <v>11</v>
      </c>
      <c r="F8" s="202" t="s">
        <v>12</v>
      </c>
      <c r="G8" s="202" t="s">
        <v>9</v>
      </c>
      <c r="H8" s="202" t="s">
        <v>10</v>
      </c>
      <c r="I8" s="202" t="s">
        <v>12</v>
      </c>
      <c r="J8" s="202" t="s">
        <v>9</v>
      </c>
      <c r="K8" s="202" t="s">
        <v>10</v>
      </c>
      <c r="L8" s="202" t="s">
        <v>12</v>
      </c>
      <c r="M8" s="202" t="s">
        <v>173</v>
      </c>
      <c r="N8" s="202" t="s">
        <v>174</v>
      </c>
      <c r="O8" s="202" t="s">
        <v>12</v>
      </c>
      <c r="P8" s="580" t="s">
        <v>175</v>
      </c>
      <c r="Q8" s="967" t="s">
        <v>553</v>
      </c>
      <c r="R8" s="972" t="s">
        <v>1457</v>
      </c>
      <c r="S8" s="580" t="s">
        <v>177</v>
      </c>
      <c r="T8" s="202" t="s">
        <v>12</v>
      </c>
      <c r="U8" s="202" t="s">
        <v>9</v>
      </c>
      <c r="V8" s="202" t="s">
        <v>10</v>
      </c>
      <c r="W8" s="202" t="s">
        <v>11</v>
      </c>
      <c r="X8" s="202" t="s">
        <v>12</v>
      </c>
      <c r="Y8" s="989"/>
      <c r="Z8" s="989"/>
    </row>
    <row r="9" spans="1:26" ht="21.75" customHeight="1" x14ac:dyDescent="0.3">
      <c r="A9" s="992" t="s">
        <v>528</v>
      </c>
      <c r="B9" s="992"/>
      <c r="C9" s="4">
        <v>7</v>
      </c>
      <c r="D9" s="4">
        <v>6</v>
      </c>
      <c r="E9" s="4">
        <v>0</v>
      </c>
      <c r="F9" s="4">
        <v>13</v>
      </c>
      <c r="G9" s="4">
        <v>1545</v>
      </c>
      <c r="H9" s="4">
        <v>709</v>
      </c>
      <c r="I9" s="4">
        <v>2254</v>
      </c>
      <c r="J9" s="4">
        <v>130</v>
      </c>
      <c r="K9" s="4">
        <v>96</v>
      </c>
      <c r="L9" s="4">
        <v>226</v>
      </c>
      <c r="M9" s="4">
        <v>13</v>
      </c>
      <c r="N9" s="4">
        <v>0</v>
      </c>
      <c r="O9" s="4">
        <v>13</v>
      </c>
      <c r="P9" s="4">
        <v>12</v>
      </c>
      <c r="Q9" s="4">
        <v>0</v>
      </c>
      <c r="R9" s="4">
        <v>1</v>
      </c>
      <c r="S9" s="4">
        <v>0</v>
      </c>
      <c r="T9" s="4">
        <v>13</v>
      </c>
      <c r="U9" s="4">
        <v>64</v>
      </c>
      <c r="V9" s="4">
        <v>47</v>
      </c>
      <c r="W9" s="4">
        <v>0</v>
      </c>
      <c r="X9" s="4">
        <v>111</v>
      </c>
      <c r="Y9" s="991" t="s">
        <v>743</v>
      </c>
      <c r="Z9" s="991"/>
    </row>
    <row r="10" spans="1:26" ht="21.75" customHeight="1" x14ac:dyDescent="0.3">
      <c r="A10" s="1065" t="s">
        <v>14</v>
      </c>
      <c r="B10" s="1065"/>
      <c r="C10" s="4">
        <v>9</v>
      </c>
      <c r="D10" s="4">
        <v>4</v>
      </c>
      <c r="E10" s="4">
        <v>1</v>
      </c>
      <c r="F10" s="4">
        <v>14</v>
      </c>
      <c r="G10" s="4">
        <v>1246</v>
      </c>
      <c r="H10" s="4">
        <v>494</v>
      </c>
      <c r="I10" s="4">
        <v>1740</v>
      </c>
      <c r="J10" s="4">
        <v>94</v>
      </c>
      <c r="K10" s="4">
        <v>56</v>
      </c>
      <c r="L10" s="4">
        <v>150</v>
      </c>
      <c r="M10" s="4">
        <v>13</v>
      </c>
      <c r="N10" s="4">
        <v>1</v>
      </c>
      <c r="O10" s="4">
        <v>14</v>
      </c>
      <c r="P10" s="4">
        <v>8</v>
      </c>
      <c r="Q10" s="4">
        <v>5</v>
      </c>
      <c r="R10" s="4">
        <v>1</v>
      </c>
      <c r="S10" s="4">
        <v>0</v>
      </c>
      <c r="T10" s="4">
        <v>14</v>
      </c>
      <c r="U10" s="4">
        <v>76</v>
      </c>
      <c r="V10" s="4">
        <v>25</v>
      </c>
      <c r="W10" s="4">
        <v>0</v>
      </c>
      <c r="X10" s="4">
        <v>101</v>
      </c>
      <c r="Y10" s="994" t="s">
        <v>15</v>
      </c>
      <c r="Z10" s="994"/>
    </row>
    <row r="11" spans="1:26" ht="21.75" customHeight="1" x14ac:dyDescent="0.3">
      <c r="A11" s="1065" t="s">
        <v>16</v>
      </c>
      <c r="B11" s="1065"/>
      <c r="C11" s="4">
        <v>10</v>
      </c>
      <c r="D11" s="4">
        <v>8</v>
      </c>
      <c r="E11" s="4">
        <v>0</v>
      </c>
      <c r="F11" s="4">
        <v>18</v>
      </c>
      <c r="G11" s="4">
        <v>1313</v>
      </c>
      <c r="H11" s="4">
        <v>703</v>
      </c>
      <c r="I11" s="4">
        <v>2016</v>
      </c>
      <c r="J11" s="4">
        <v>186</v>
      </c>
      <c r="K11" s="4">
        <v>99</v>
      </c>
      <c r="L11" s="4">
        <v>285</v>
      </c>
      <c r="M11" s="4">
        <v>18</v>
      </c>
      <c r="N11" s="4">
        <v>0</v>
      </c>
      <c r="O11" s="4">
        <v>18</v>
      </c>
      <c r="P11" s="4">
        <v>18</v>
      </c>
      <c r="Q11" s="4">
        <v>0</v>
      </c>
      <c r="R11" s="4">
        <v>0</v>
      </c>
      <c r="S11" s="4">
        <v>0</v>
      </c>
      <c r="T11" s="4">
        <v>18</v>
      </c>
      <c r="U11" s="4">
        <v>81</v>
      </c>
      <c r="V11" s="4">
        <v>59</v>
      </c>
      <c r="W11" s="4">
        <v>0</v>
      </c>
      <c r="X11" s="4">
        <v>140</v>
      </c>
      <c r="Y11" s="996" t="s">
        <v>17</v>
      </c>
      <c r="Z11" s="996"/>
    </row>
    <row r="12" spans="1:26" ht="21.75" customHeight="1" x14ac:dyDescent="0.3">
      <c r="A12" s="1065" t="s">
        <v>18</v>
      </c>
      <c r="B12" s="1065"/>
      <c r="C12" s="4">
        <v>10</v>
      </c>
      <c r="D12" s="4">
        <v>5</v>
      </c>
      <c r="E12" s="4">
        <v>0</v>
      </c>
      <c r="F12" s="4">
        <v>15</v>
      </c>
      <c r="G12" s="4">
        <v>661</v>
      </c>
      <c r="H12" s="4">
        <v>380</v>
      </c>
      <c r="I12" s="4">
        <v>1041</v>
      </c>
      <c r="J12" s="4">
        <v>123</v>
      </c>
      <c r="K12" s="4">
        <v>76</v>
      </c>
      <c r="L12" s="4">
        <v>199</v>
      </c>
      <c r="M12" s="4">
        <v>15</v>
      </c>
      <c r="N12" s="4">
        <v>0</v>
      </c>
      <c r="O12" s="4">
        <v>15</v>
      </c>
      <c r="P12" s="4">
        <v>12</v>
      </c>
      <c r="Q12" s="4">
        <v>3</v>
      </c>
      <c r="R12" s="4">
        <v>0</v>
      </c>
      <c r="S12" s="4">
        <v>0</v>
      </c>
      <c r="T12" s="4">
        <v>15</v>
      </c>
      <c r="U12" s="4">
        <v>55</v>
      </c>
      <c r="V12" s="4">
        <v>37</v>
      </c>
      <c r="W12" s="4">
        <v>0</v>
      </c>
      <c r="X12" s="4">
        <v>92</v>
      </c>
      <c r="Y12" s="996" t="s">
        <v>19</v>
      </c>
      <c r="Z12" s="996"/>
    </row>
    <row r="13" spans="1:26" ht="21.75" customHeight="1" x14ac:dyDescent="0.3">
      <c r="A13" s="997" t="s">
        <v>20</v>
      </c>
      <c r="B13" s="379" t="s">
        <v>399</v>
      </c>
      <c r="C13" s="4">
        <v>20</v>
      </c>
      <c r="D13" s="4">
        <v>12</v>
      </c>
      <c r="E13" s="4">
        <v>0</v>
      </c>
      <c r="F13" s="4">
        <v>32</v>
      </c>
      <c r="G13" s="4">
        <v>3689</v>
      </c>
      <c r="H13" s="4">
        <v>1440</v>
      </c>
      <c r="I13" s="4">
        <v>5129</v>
      </c>
      <c r="J13" s="4">
        <v>228</v>
      </c>
      <c r="K13" s="4">
        <v>383</v>
      </c>
      <c r="L13" s="4">
        <v>611</v>
      </c>
      <c r="M13" s="4">
        <v>32</v>
      </c>
      <c r="N13" s="4">
        <v>0</v>
      </c>
      <c r="O13" s="4">
        <v>32</v>
      </c>
      <c r="P13" s="4">
        <v>32</v>
      </c>
      <c r="Q13" s="4">
        <v>0</v>
      </c>
      <c r="R13" s="4">
        <v>0</v>
      </c>
      <c r="S13" s="4">
        <v>0</v>
      </c>
      <c r="T13" s="4">
        <v>32</v>
      </c>
      <c r="U13" s="4">
        <v>196</v>
      </c>
      <c r="V13" s="4">
        <v>121</v>
      </c>
      <c r="W13" s="4">
        <v>0</v>
      </c>
      <c r="X13" s="4">
        <v>317</v>
      </c>
      <c r="Y13" s="380" t="s">
        <v>43</v>
      </c>
      <c r="Z13" s="1000" t="s">
        <v>380</v>
      </c>
    </row>
    <row r="14" spans="1:26" ht="21.75" customHeight="1" x14ac:dyDescent="0.3">
      <c r="A14" s="998"/>
      <c r="B14" s="379" t="s">
        <v>400</v>
      </c>
      <c r="C14" s="4">
        <v>41</v>
      </c>
      <c r="D14" s="4">
        <v>26</v>
      </c>
      <c r="E14" s="4">
        <v>0</v>
      </c>
      <c r="F14" s="4">
        <v>67</v>
      </c>
      <c r="G14" s="4">
        <v>7264</v>
      </c>
      <c r="H14" s="4">
        <v>3829</v>
      </c>
      <c r="I14" s="4">
        <v>11093</v>
      </c>
      <c r="J14" s="4">
        <v>488</v>
      </c>
      <c r="K14" s="4">
        <v>700</v>
      </c>
      <c r="L14" s="4">
        <v>1188</v>
      </c>
      <c r="M14" s="4">
        <v>66</v>
      </c>
      <c r="N14" s="4">
        <v>1</v>
      </c>
      <c r="O14" s="4">
        <v>67</v>
      </c>
      <c r="P14" s="4">
        <v>66</v>
      </c>
      <c r="Q14" s="4">
        <v>1</v>
      </c>
      <c r="R14" s="4">
        <v>0</v>
      </c>
      <c r="S14" s="4">
        <v>0</v>
      </c>
      <c r="T14" s="4">
        <v>67</v>
      </c>
      <c r="U14" s="4">
        <v>379</v>
      </c>
      <c r="V14" s="4">
        <v>237</v>
      </c>
      <c r="W14" s="4">
        <v>6</v>
      </c>
      <c r="X14" s="4">
        <v>622</v>
      </c>
      <c r="Y14" s="380" t="s">
        <v>44</v>
      </c>
      <c r="Z14" s="1001"/>
    </row>
    <row r="15" spans="1:26" ht="21.75" customHeight="1" x14ac:dyDescent="0.3">
      <c r="A15" s="998"/>
      <c r="B15" s="379" t="s">
        <v>401</v>
      </c>
      <c r="C15" s="4">
        <v>3</v>
      </c>
      <c r="D15" s="4">
        <v>2</v>
      </c>
      <c r="E15" s="4">
        <v>0</v>
      </c>
      <c r="F15" s="4">
        <v>5</v>
      </c>
      <c r="G15" s="4">
        <v>428</v>
      </c>
      <c r="H15" s="4">
        <v>162</v>
      </c>
      <c r="I15" s="4">
        <v>590</v>
      </c>
      <c r="J15" s="4">
        <v>35</v>
      </c>
      <c r="K15" s="4">
        <v>64</v>
      </c>
      <c r="L15" s="4">
        <v>99</v>
      </c>
      <c r="M15" s="4">
        <v>5</v>
      </c>
      <c r="N15" s="4">
        <v>0</v>
      </c>
      <c r="O15" s="4">
        <v>5</v>
      </c>
      <c r="P15" s="4">
        <v>5</v>
      </c>
      <c r="Q15" s="4">
        <v>0</v>
      </c>
      <c r="R15" s="4">
        <v>0</v>
      </c>
      <c r="S15" s="4">
        <v>0</v>
      </c>
      <c r="T15" s="4">
        <v>5</v>
      </c>
      <c r="U15" s="4">
        <v>24</v>
      </c>
      <c r="V15" s="4">
        <v>17</v>
      </c>
      <c r="W15" s="4">
        <v>0</v>
      </c>
      <c r="X15" s="4">
        <v>41</v>
      </c>
      <c r="Y15" s="380" t="s">
        <v>45</v>
      </c>
      <c r="Z15" s="1001"/>
    </row>
    <row r="16" spans="1:26" ht="21.75" customHeight="1" x14ac:dyDescent="0.3">
      <c r="A16" s="998"/>
      <c r="B16" s="379" t="s">
        <v>382</v>
      </c>
      <c r="C16" s="4">
        <v>28</v>
      </c>
      <c r="D16" s="4">
        <v>21</v>
      </c>
      <c r="E16" s="4">
        <v>0</v>
      </c>
      <c r="F16" s="4">
        <v>49</v>
      </c>
      <c r="G16" s="4">
        <v>2423</v>
      </c>
      <c r="H16" s="4">
        <v>1279</v>
      </c>
      <c r="I16" s="4">
        <v>3702</v>
      </c>
      <c r="J16" s="4">
        <v>350</v>
      </c>
      <c r="K16" s="4">
        <v>344</v>
      </c>
      <c r="L16" s="4">
        <v>694</v>
      </c>
      <c r="M16" s="4">
        <v>49</v>
      </c>
      <c r="N16" s="4">
        <v>0</v>
      </c>
      <c r="O16" s="4">
        <v>49</v>
      </c>
      <c r="P16" s="4">
        <v>49</v>
      </c>
      <c r="Q16" s="4">
        <v>0</v>
      </c>
      <c r="R16" s="4">
        <v>0</v>
      </c>
      <c r="S16" s="4">
        <v>0</v>
      </c>
      <c r="T16" s="4">
        <v>49</v>
      </c>
      <c r="U16" s="4">
        <v>251</v>
      </c>
      <c r="V16" s="4">
        <v>133</v>
      </c>
      <c r="W16" s="4">
        <v>0</v>
      </c>
      <c r="X16" s="4">
        <v>384</v>
      </c>
      <c r="Y16" s="380" t="s">
        <v>46</v>
      </c>
      <c r="Z16" s="1001"/>
    </row>
    <row r="17" spans="1:26" ht="21.75" customHeight="1" x14ac:dyDescent="0.3">
      <c r="A17" s="998"/>
      <c r="B17" s="379" t="s">
        <v>383</v>
      </c>
      <c r="C17" s="4">
        <v>18</v>
      </c>
      <c r="D17" s="4">
        <v>18</v>
      </c>
      <c r="E17" s="4">
        <v>1</v>
      </c>
      <c r="F17" s="4">
        <v>37</v>
      </c>
      <c r="G17" s="4">
        <v>2489</v>
      </c>
      <c r="H17" s="4">
        <v>1623</v>
      </c>
      <c r="I17" s="4">
        <v>4112</v>
      </c>
      <c r="J17" s="4">
        <v>260</v>
      </c>
      <c r="K17" s="4">
        <v>403</v>
      </c>
      <c r="L17" s="4">
        <v>663</v>
      </c>
      <c r="M17" s="4">
        <v>37</v>
      </c>
      <c r="N17" s="4">
        <v>0</v>
      </c>
      <c r="O17" s="4">
        <v>37</v>
      </c>
      <c r="P17" s="4">
        <v>36</v>
      </c>
      <c r="Q17" s="4">
        <v>0</v>
      </c>
      <c r="R17" s="4">
        <v>0</v>
      </c>
      <c r="S17" s="4">
        <v>1</v>
      </c>
      <c r="T17" s="4">
        <v>37</v>
      </c>
      <c r="U17" s="4">
        <v>143</v>
      </c>
      <c r="V17" s="4">
        <v>132</v>
      </c>
      <c r="W17" s="4">
        <v>8</v>
      </c>
      <c r="X17" s="4">
        <v>283</v>
      </c>
      <c r="Y17" s="380" t="s">
        <v>47</v>
      </c>
      <c r="Z17" s="1001"/>
    </row>
    <row r="18" spans="1:26" ht="21.75" customHeight="1" x14ac:dyDescent="0.3">
      <c r="A18" s="999"/>
      <c r="B18" s="379" t="s">
        <v>384</v>
      </c>
      <c r="C18" s="4">
        <v>13</v>
      </c>
      <c r="D18" s="4">
        <v>9</v>
      </c>
      <c r="E18" s="4">
        <v>1</v>
      </c>
      <c r="F18" s="4">
        <v>23</v>
      </c>
      <c r="G18" s="4">
        <v>1540</v>
      </c>
      <c r="H18" s="4">
        <v>748</v>
      </c>
      <c r="I18" s="4">
        <v>2288</v>
      </c>
      <c r="J18" s="4">
        <v>141</v>
      </c>
      <c r="K18" s="4">
        <v>166</v>
      </c>
      <c r="L18" s="4">
        <v>307</v>
      </c>
      <c r="M18" s="4">
        <v>23</v>
      </c>
      <c r="N18" s="4">
        <v>0</v>
      </c>
      <c r="O18" s="4">
        <v>23</v>
      </c>
      <c r="P18" s="4">
        <v>22</v>
      </c>
      <c r="Q18" s="4">
        <v>1</v>
      </c>
      <c r="R18" s="4">
        <v>0</v>
      </c>
      <c r="S18" s="4">
        <v>0</v>
      </c>
      <c r="T18" s="4">
        <v>23</v>
      </c>
      <c r="U18" s="4">
        <v>80</v>
      </c>
      <c r="V18" s="4">
        <v>58</v>
      </c>
      <c r="W18" s="4">
        <v>6</v>
      </c>
      <c r="X18" s="4">
        <v>144</v>
      </c>
      <c r="Y18" s="380" t="s">
        <v>48</v>
      </c>
      <c r="Z18" s="1002"/>
    </row>
    <row r="19" spans="1:26" ht="21.75" customHeight="1" x14ac:dyDescent="0.3">
      <c r="A19" s="1065" t="s">
        <v>397</v>
      </c>
      <c r="B19" s="1065"/>
      <c r="C19" s="4">
        <v>7</v>
      </c>
      <c r="D19" s="4">
        <v>5</v>
      </c>
      <c r="E19" s="4">
        <v>0</v>
      </c>
      <c r="F19" s="4">
        <v>12</v>
      </c>
      <c r="G19" s="4">
        <v>687</v>
      </c>
      <c r="H19" s="4">
        <v>504</v>
      </c>
      <c r="I19" s="4">
        <v>1191</v>
      </c>
      <c r="J19" s="4">
        <v>57</v>
      </c>
      <c r="K19" s="4">
        <v>60</v>
      </c>
      <c r="L19" s="4">
        <v>117</v>
      </c>
      <c r="M19" s="4">
        <v>8</v>
      </c>
      <c r="N19" s="4">
        <v>4</v>
      </c>
      <c r="O19" s="4">
        <v>12</v>
      </c>
      <c r="P19" s="4">
        <v>9</v>
      </c>
      <c r="Q19" s="4">
        <v>2</v>
      </c>
      <c r="R19" s="4">
        <v>1</v>
      </c>
      <c r="S19" s="4">
        <v>0</v>
      </c>
      <c r="T19" s="4">
        <v>12</v>
      </c>
      <c r="U19" s="4">
        <v>39</v>
      </c>
      <c r="V19" s="4">
        <v>26</v>
      </c>
      <c r="W19" s="4">
        <v>0</v>
      </c>
      <c r="X19" s="4">
        <v>65</v>
      </c>
      <c r="Y19" s="996" t="s">
        <v>438</v>
      </c>
      <c r="Z19" s="996"/>
    </row>
    <row r="20" spans="1:26" ht="21.75" customHeight="1" x14ac:dyDescent="0.3">
      <c r="A20" s="1065" t="s">
        <v>22</v>
      </c>
      <c r="B20" s="1065"/>
      <c r="C20" s="4">
        <v>15</v>
      </c>
      <c r="D20" s="4">
        <v>7</v>
      </c>
      <c r="E20" s="4">
        <v>0</v>
      </c>
      <c r="F20" s="4">
        <v>22</v>
      </c>
      <c r="G20" s="4">
        <v>2431</v>
      </c>
      <c r="H20" s="4">
        <v>1104</v>
      </c>
      <c r="I20" s="4">
        <v>3535</v>
      </c>
      <c r="J20" s="4">
        <v>314</v>
      </c>
      <c r="K20" s="4">
        <v>248</v>
      </c>
      <c r="L20" s="4">
        <v>562</v>
      </c>
      <c r="M20" s="4">
        <v>20</v>
      </c>
      <c r="N20" s="4">
        <v>2</v>
      </c>
      <c r="O20" s="4">
        <v>22</v>
      </c>
      <c r="P20" s="4">
        <v>15</v>
      </c>
      <c r="Q20" s="4">
        <v>0</v>
      </c>
      <c r="R20" s="4">
        <v>5</v>
      </c>
      <c r="S20" s="4">
        <v>2</v>
      </c>
      <c r="T20" s="4">
        <v>22</v>
      </c>
      <c r="U20" s="4">
        <v>145</v>
      </c>
      <c r="V20" s="4">
        <v>69</v>
      </c>
      <c r="W20" s="4">
        <v>0</v>
      </c>
      <c r="X20" s="4">
        <v>214</v>
      </c>
      <c r="Y20" s="996" t="s">
        <v>49</v>
      </c>
      <c r="Z20" s="996"/>
    </row>
    <row r="21" spans="1:26" ht="21.75" customHeight="1" x14ac:dyDescent="0.3">
      <c r="A21" s="1065" t="s">
        <v>23</v>
      </c>
      <c r="B21" s="1065"/>
      <c r="C21" s="4">
        <v>14</v>
      </c>
      <c r="D21" s="4">
        <v>10</v>
      </c>
      <c r="E21" s="4">
        <v>0</v>
      </c>
      <c r="F21" s="4">
        <v>24</v>
      </c>
      <c r="G21" s="4">
        <v>2486</v>
      </c>
      <c r="H21" s="4">
        <v>1389</v>
      </c>
      <c r="I21" s="4">
        <v>3875</v>
      </c>
      <c r="J21" s="4">
        <v>220</v>
      </c>
      <c r="K21" s="4">
        <v>229</v>
      </c>
      <c r="L21" s="4">
        <v>449</v>
      </c>
      <c r="M21" s="4">
        <v>14</v>
      </c>
      <c r="N21" s="4">
        <v>10</v>
      </c>
      <c r="O21" s="4">
        <v>24</v>
      </c>
      <c r="P21" s="4">
        <v>14</v>
      </c>
      <c r="Q21" s="4">
        <v>6</v>
      </c>
      <c r="R21" s="4">
        <v>4</v>
      </c>
      <c r="S21" s="4">
        <v>0</v>
      </c>
      <c r="T21" s="4">
        <v>24</v>
      </c>
      <c r="U21" s="4">
        <v>118</v>
      </c>
      <c r="V21" s="4">
        <v>76</v>
      </c>
      <c r="W21" s="4">
        <v>0</v>
      </c>
      <c r="X21" s="4">
        <v>194</v>
      </c>
      <c r="Y21" s="996" t="s">
        <v>24</v>
      </c>
      <c r="Z21" s="996"/>
    </row>
    <row r="22" spans="1:26" ht="21.75" customHeight="1" x14ac:dyDescent="0.3">
      <c r="A22" s="1065" t="s">
        <v>25</v>
      </c>
      <c r="B22" s="1065"/>
      <c r="C22" s="4">
        <v>34</v>
      </c>
      <c r="D22" s="4">
        <v>21</v>
      </c>
      <c r="E22" s="4">
        <v>0</v>
      </c>
      <c r="F22" s="4">
        <v>55</v>
      </c>
      <c r="G22" s="4">
        <v>9517</v>
      </c>
      <c r="H22" s="4">
        <v>6096</v>
      </c>
      <c r="I22" s="4">
        <v>15613</v>
      </c>
      <c r="J22" s="4">
        <v>847</v>
      </c>
      <c r="K22" s="4">
        <v>268</v>
      </c>
      <c r="L22" s="4">
        <v>1115</v>
      </c>
      <c r="M22" s="4">
        <v>29</v>
      </c>
      <c r="N22" s="4">
        <v>26</v>
      </c>
      <c r="O22" s="4">
        <v>55</v>
      </c>
      <c r="P22" s="4">
        <v>23</v>
      </c>
      <c r="Q22" s="4">
        <v>23</v>
      </c>
      <c r="R22" s="4">
        <v>6</v>
      </c>
      <c r="S22" s="4">
        <v>3</v>
      </c>
      <c r="T22" s="4">
        <v>55</v>
      </c>
      <c r="U22" s="4">
        <v>399</v>
      </c>
      <c r="V22" s="4">
        <v>265</v>
      </c>
      <c r="W22" s="4">
        <v>0</v>
      </c>
      <c r="X22" s="4">
        <v>664</v>
      </c>
      <c r="Y22" s="996" t="s">
        <v>50</v>
      </c>
      <c r="Z22" s="996"/>
    </row>
    <row r="23" spans="1:26" ht="21.75" customHeight="1" x14ac:dyDescent="0.3">
      <c r="A23" s="1065" t="s">
        <v>64</v>
      </c>
      <c r="B23" s="1065"/>
      <c r="C23" s="4">
        <v>25</v>
      </c>
      <c r="D23" s="4">
        <v>19</v>
      </c>
      <c r="E23" s="4">
        <v>3</v>
      </c>
      <c r="F23" s="4">
        <v>47</v>
      </c>
      <c r="G23" s="4">
        <v>2861</v>
      </c>
      <c r="H23" s="4">
        <v>1393</v>
      </c>
      <c r="I23" s="4">
        <v>4254</v>
      </c>
      <c r="J23" s="4">
        <v>625</v>
      </c>
      <c r="K23" s="4">
        <v>226</v>
      </c>
      <c r="L23" s="4">
        <v>851</v>
      </c>
      <c r="M23" s="4">
        <v>34</v>
      </c>
      <c r="N23" s="4">
        <v>13</v>
      </c>
      <c r="O23" s="4">
        <v>47</v>
      </c>
      <c r="P23" s="4">
        <v>24</v>
      </c>
      <c r="Q23" s="4">
        <v>1</v>
      </c>
      <c r="R23" s="4">
        <v>21</v>
      </c>
      <c r="S23" s="4">
        <v>1</v>
      </c>
      <c r="T23" s="4">
        <v>47</v>
      </c>
      <c r="U23" s="4">
        <v>184</v>
      </c>
      <c r="V23" s="4">
        <v>113</v>
      </c>
      <c r="W23" s="4">
        <v>6</v>
      </c>
      <c r="X23" s="4">
        <v>303</v>
      </c>
      <c r="Y23" s="996" t="s">
        <v>51</v>
      </c>
      <c r="Z23" s="996"/>
    </row>
    <row r="24" spans="1:26" ht="21.75" customHeight="1" x14ac:dyDescent="0.3">
      <c r="A24" s="1065" t="s">
        <v>27</v>
      </c>
      <c r="B24" s="1065"/>
      <c r="C24" s="4">
        <v>7</v>
      </c>
      <c r="D24" s="4">
        <v>5</v>
      </c>
      <c r="E24" s="4">
        <v>0</v>
      </c>
      <c r="F24" s="4">
        <v>12</v>
      </c>
      <c r="G24" s="4">
        <v>1478</v>
      </c>
      <c r="H24" s="4">
        <v>747</v>
      </c>
      <c r="I24" s="4">
        <v>2225</v>
      </c>
      <c r="J24" s="4">
        <v>129</v>
      </c>
      <c r="K24" s="4">
        <v>45</v>
      </c>
      <c r="L24" s="4">
        <v>174</v>
      </c>
      <c r="M24" s="4">
        <v>10</v>
      </c>
      <c r="N24" s="4">
        <v>2</v>
      </c>
      <c r="O24" s="4">
        <v>12</v>
      </c>
      <c r="P24" s="4">
        <v>7</v>
      </c>
      <c r="Q24" s="4">
        <v>2</v>
      </c>
      <c r="R24" s="4">
        <v>2</v>
      </c>
      <c r="S24" s="4">
        <v>1</v>
      </c>
      <c r="T24" s="4">
        <v>12</v>
      </c>
      <c r="U24" s="4">
        <v>66</v>
      </c>
      <c r="V24" s="4">
        <v>41</v>
      </c>
      <c r="W24" s="4">
        <v>0</v>
      </c>
      <c r="X24" s="4">
        <v>107</v>
      </c>
      <c r="Y24" s="996" t="s">
        <v>28</v>
      </c>
      <c r="Z24" s="996"/>
    </row>
    <row r="25" spans="1:26" ht="21.75" customHeight="1" x14ac:dyDescent="0.3">
      <c r="A25" s="1065" t="s">
        <v>29</v>
      </c>
      <c r="B25" s="1065"/>
      <c r="C25" s="4">
        <v>10</v>
      </c>
      <c r="D25" s="4">
        <v>10</v>
      </c>
      <c r="E25" s="4">
        <v>0</v>
      </c>
      <c r="F25" s="4">
        <v>20</v>
      </c>
      <c r="G25" s="4">
        <v>850</v>
      </c>
      <c r="H25" s="4">
        <v>1048</v>
      </c>
      <c r="I25" s="4">
        <v>1898</v>
      </c>
      <c r="J25" s="4">
        <v>199</v>
      </c>
      <c r="K25" s="4">
        <v>139</v>
      </c>
      <c r="L25" s="4">
        <v>338</v>
      </c>
      <c r="M25" s="4">
        <v>14</v>
      </c>
      <c r="N25" s="4">
        <v>6</v>
      </c>
      <c r="O25" s="4">
        <v>20</v>
      </c>
      <c r="P25" s="4">
        <v>8</v>
      </c>
      <c r="Q25" s="4">
        <v>6</v>
      </c>
      <c r="R25" s="4">
        <v>5</v>
      </c>
      <c r="S25" s="4">
        <v>1</v>
      </c>
      <c r="T25" s="4">
        <v>20</v>
      </c>
      <c r="U25" s="4">
        <v>54</v>
      </c>
      <c r="V25" s="4">
        <v>59</v>
      </c>
      <c r="W25" s="4">
        <v>0</v>
      </c>
      <c r="X25" s="4">
        <v>113</v>
      </c>
      <c r="Y25" s="996" t="s">
        <v>30</v>
      </c>
      <c r="Z25" s="996"/>
    </row>
    <row r="26" spans="1:26" ht="21.75" customHeight="1" x14ac:dyDescent="0.3">
      <c r="A26" s="1065" t="s">
        <v>31</v>
      </c>
      <c r="B26" s="1065"/>
      <c r="C26" s="4">
        <v>67</v>
      </c>
      <c r="D26" s="4">
        <v>50</v>
      </c>
      <c r="E26" s="4">
        <v>0</v>
      </c>
      <c r="F26" s="4">
        <v>117</v>
      </c>
      <c r="G26" s="4">
        <v>6772</v>
      </c>
      <c r="H26" s="4">
        <v>5584</v>
      </c>
      <c r="I26" s="4">
        <v>12356</v>
      </c>
      <c r="J26" s="4">
        <v>1205</v>
      </c>
      <c r="K26" s="4">
        <v>287</v>
      </c>
      <c r="L26" s="4">
        <v>1492</v>
      </c>
      <c r="M26" s="4">
        <v>66</v>
      </c>
      <c r="N26" s="4">
        <v>51</v>
      </c>
      <c r="O26" s="4">
        <v>117</v>
      </c>
      <c r="P26" s="4">
        <v>38</v>
      </c>
      <c r="Q26" s="4">
        <v>50</v>
      </c>
      <c r="R26" s="4">
        <v>20</v>
      </c>
      <c r="S26" s="4">
        <v>9</v>
      </c>
      <c r="T26" s="4">
        <v>117</v>
      </c>
      <c r="U26" s="4">
        <v>549</v>
      </c>
      <c r="V26" s="4">
        <v>551</v>
      </c>
      <c r="W26" s="4">
        <v>4</v>
      </c>
      <c r="X26" s="4">
        <v>1104</v>
      </c>
      <c r="Y26" s="996" t="s">
        <v>32</v>
      </c>
      <c r="Z26" s="996"/>
    </row>
    <row r="27" spans="1:26" ht="21.75" customHeight="1" x14ac:dyDescent="0.3">
      <c r="A27" s="1065" t="s">
        <v>33</v>
      </c>
      <c r="B27" s="1065"/>
      <c r="C27" s="4">
        <v>10</v>
      </c>
      <c r="D27" s="4">
        <v>6</v>
      </c>
      <c r="E27" s="4">
        <v>0</v>
      </c>
      <c r="F27" s="4">
        <v>16</v>
      </c>
      <c r="G27" s="4">
        <v>1216</v>
      </c>
      <c r="H27" s="4">
        <v>612</v>
      </c>
      <c r="I27" s="4">
        <v>1828</v>
      </c>
      <c r="J27" s="4">
        <v>147</v>
      </c>
      <c r="K27" s="4">
        <v>66</v>
      </c>
      <c r="L27" s="4">
        <v>213</v>
      </c>
      <c r="M27" s="4">
        <v>9</v>
      </c>
      <c r="N27" s="4">
        <v>7</v>
      </c>
      <c r="O27" s="4">
        <v>16</v>
      </c>
      <c r="P27" s="4">
        <v>3</v>
      </c>
      <c r="Q27" s="4">
        <v>3</v>
      </c>
      <c r="R27" s="4">
        <v>9</v>
      </c>
      <c r="S27" s="4">
        <v>1</v>
      </c>
      <c r="T27" s="4">
        <v>16</v>
      </c>
      <c r="U27" s="4">
        <v>69</v>
      </c>
      <c r="V27" s="4">
        <v>44</v>
      </c>
      <c r="W27" s="4">
        <v>1</v>
      </c>
      <c r="X27" s="4">
        <v>114</v>
      </c>
      <c r="Y27" s="996" t="s">
        <v>34</v>
      </c>
      <c r="Z27" s="996"/>
    </row>
    <row r="28" spans="1:26" ht="21.75" customHeight="1" thickBot="1" x14ac:dyDescent="0.35">
      <c r="A28" s="1213" t="s">
        <v>35</v>
      </c>
      <c r="B28" s="1213"/>
      <c r="C28" s="4">
        <v>148</v>
      </c>
      <c r="D28" s="4">
        <v>67</v>
      </c>
      <c r="E28" s="4">
        <v>0</v>
      </c>
      <c r="F28" s="4">
        <v>215</v>
      </c>
      <c r="G28" s="4">
        <v>22365</v>
      </c>
      <c r="H28" s="4">
        <v>9578</v>
      </c>
      <c r="I28" s="4">
        <v>31943</v>
      </c>
      <c r="J28" s="4">
        <v>166</v>
      </c>
      <c r="K28" s="4">
        <v>78</v>
      </c>
      <c r="L28" s="4">
        <v>244</v>
      </c>
      <c r="M28" s="4">
        <v>92</v>
      </c>
      <c r="N28" s="4">
        <v>123</v>
      </c>
      <c r="O28" s="4">
        <v>215</v>
      </c>
      <c r="P28" s="4">
        <v>71</v>
      </c>
      <c r="Q28" s="4">
        <v>103</v>
      </c>
      <c r="R28" s="4">
        <v>36</v>
      </c>
      <c r="S28" s="4">
        <v>5</v>
      </c>
      <c r="T28" s="4">
        <v>215</v>
      </c>
      <c r="U28" s="4">
        <v>1107</v>
      </c>
      <c r="V28" s="4">
        <v>567</v>
      </c>
      <c r="W28" s="4">
        <v>1</v>
      </c>
      <c r="X28" s="4">
        <v>1675</v>
      </c>
      <c r="Y28" s="1041" t="s">
        <v>52</v>
      </c>
      <c r="Z28" s="1041"/>
    </row>
    <row r="29" spans="1:26" ht="21.75" customHeight="1" thickBot="1" x14ac:dyDescent="0.35">
      <c r="A29" s="1079" t="s">
        <v>8</v>
      </c>
      <c r="B29" s="1079"/>
      <c r="C29" s="16">
        <f>SUM(C9:C28)</f>
        <v>496</v>
      </c>
      <c r="D29" s="16">
        <f t="shared" ref="D29:X29" si="0">SUM(D9:D28)</f>
        <v>311</v>
      </c>
      <c r="E29" s="16">
        <f t="shared" si="0"/>
        <v>6</v>
      </c>
      <c r="F29" s="16">
        <f t="shared" si="0"/>
        <v>813</v>
      </c>
      <c r="G29" s="16">
        <f t="shared" si="0"/>
        <v>73261</v>
      </c>
      <c r="H29" s="16">
        <f t="shared" si="0"/>
        <v>39422</v>
      </c>
      <c r="I29" s="16">
        <f t="shared" si="0"/>
        <v>112683</v>
      </c>
      <c r="J29" s="16">
        <f t="shared" si="0"/>
        <v>5944</v>
      </c>
      <c r="K29" s="16">
        <f t="shared" si="0"/>
        <v>4033</v>
      </c>
      <c r="L29" s="16">
        <f t="shared" si="0"/>
        <v>9977</v>
      </c>
      <c r="M29" s="16">
        <f t="shared" si="0"/>
        <v>567</v>
      </c>
      <c r="N29" s="16">
        <f t="shared" si="0"/>
        <v>246</v>
      </c>
      <c r="O29" s="16">
        <f t="shared" si="0"/>
        <v>813</v>
      </c>
      <c r="P29" s="16">
        <f t="shared" si="0"/>
        <v>472</v>
      </c>
      <c r="Q29" s="16">
        <f t="shared" si="0"/>
        <v>206</v>
      </c>
      <c r="R29" s="16">
        <f t="shared" si="0"/>
        <v>111</v>
      </c>
      <c r="S29" s="16">
        <f t="shared" si="0"/>
        <v>24</v>
      </c>
      <c r="T29" s="16">
        <f t="shared" si="0"/>
        <v>813</v>
      </c>
      <c r="U29" s="16">
        <f t="shared" si="0"/>
        <v>4079</v>
      </c>
      <c r="V29" s="16">
        <f t="shared" si="0"/>
        <v>2677</v>
      </c>
      <c r="W29" s="16">
        <f t="shared" si="0"/>
        <v>32</v>
      </c>
      <c r="X29" s="16">
        <f t="shared" si="0"/>
        <v>6788</v>
      </c>
      <c r="Y29" s="1037" t="s">
        <v>381</v>
      </c>
      <c r="Z29" s="1037"/>
    </row>
    <row r="30" spans="1:26" ht="24.75" customHeight="1" thickTop="1" x14ac:dyDescent="0.3">
      <c r="A30" s="1049" t="s">
        <v>627</v>
      </c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 ht="40.5" customHeight="1" x14ac:dyDescent="0.3">
      <c r="A31" s="1096" t="s">
        <v>1019</v>
      </c>
      <c r="B31" s="1096"/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</row>
    <row r="32" spans="1:26" ht="21" customHeight="1" thickBot="1" x14ac:dyDescent="0.35">
      <c r="A32" s="1066" t="s">
        <v>1235</v>
      </c>
      <c r="B32" s="1066"/>
      <c r="C32" s="1066"/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6"/>
      <c r="R32" s="1066"/>
      <c r="S32" s="1066"/>
      <c r="T32" s="1066"/>
      <c r="U32" s="1066"/>
      <c r="V32" s="1066"/>
      <c r="W32" s="1066"/>
      <c r="X32" s="1066"/>
      <c r="Y32" s="1051" t="s">
        <v>793</v>
      </c>
      <c r="Z32" s="1051"/>
    </row>
    <row r="33" spans="1:26" ht="21" customHeight="1" thickTop="1" x14ac:dyDescent="0.3">
      <c r="A33" s="1053" t="s">
        <v>92</v>
      </c>
      <c r="B33" s="1053"/>
      <c r="C33" s="988" t="s">
        <v>631</v>
      </c>
      <c r="D33" s="988"/>
      <c r="E33" s="988"/>
      <c r="F33" s="988"/>
      <c r="G33" s="988"/>
      <c r="H33" s="988"/>
      <c r="I33" s="988"/>
      <c r="J33" s="988"/>
      <c r="K33" s="988"/>
      <c r="L33" s="988"/>
      <c r="M33" s="988"/>
      <c r="N33" s="988"/>
      <c r="O33" s="988"/>
      <c r="P33" s="988"/>
      <c r="Q33" s="988"/>
      <c r="R33" s="988"/>
      <c r="S33" s="988"/>
      <c r="T33" s="988"/>
      <c r="U33" s="988"/>
      <c r="V33" s="988"/>
      <c r="W33" s="988"/>
      <c r="X33" s="988"/>
      <c r="Y33" s="987" t="s">
        <v>439</v>
      </c>
      <c r="Z33" s="987"/>
    </row>
    <row r="34" spans="1:26" ht="24" customHeight="1" x14ac:dyDescent="0.3">
      <c r="A34" s="1053"/>
      <c r="B34" s="1053"/>
      <c r="C34" s="988" t="s">
        <v>53</v>
      </c>
      <c r="D34" s="988"/>
      <c r="E34" s="988"/>
      <c r="F34" s="988"/>
      <c r="G34" s="988" t="s">
        <v>157</v>
      </c>
      <c r="H34" s="988"/>
      <c r="I34" s="988"/>
      <c r="J34" s="988" t="s">
        <v>158</v>
      </c>
      <c r="K34" s="988"/>
      <c r="L34" s="988"/>
      <c r="M34" s="988" t="s">
        <v>159</v>
      </c>
      <c r="N34" s="988"/>
      <c r="O34" s="988"/>
      <c r="P34" s="988" t="s">
        <v>160</v>
      </c>
      <c r="Q34" s="988"/>
      <c r="R34" s="988"/>
      <c r="S34" s="988"/>
      <c r="T34" s="988"/>
      <c r="U34" s="988" t="s">
        <v>161</v>
      </c>
      <c r="V34" s="988"/>
      <c r="W34" s="988"/>
      <c r="X34" s="988"/>
      <c r="Y34" s="988"/>
      <c r="Z34" s="988"/>
    </row>
    <row r="35" spans="1:26" ht="30" customHeight="1" x14ac:dyDescent="0.3">
      <c r="A35" s="1053"/>
      <c r="B35" s="1053"/>
      <c r="C35" s="988" t="s">
        <v>55</v>
      </c>
      <c r="D35" s="988"/>
      <c r="E35" s="988"/>
      <c r="F35" s="988"/>
      <c r="G35" s="988" t="s">
        <v>162</v>
      </c>
      <c r="H35" s="988"/>
      <c r="I35" s="988"/>
      <c r="J35" s="988" t="s">
        <v>163</v>
      </c>
      <c r="K35" s="988"/>
      <c r="L35" s="988"/>
      <c r="M35" s="988" t="s">
        <v>865</v>
      </c>
      <c r="N35" s="988"/>
      <c r="O35" s="988"/>
      <c r="P35" s="988" t="s">
        <v>165</v>
      </c>
      <c r="Q35" s="988"/>
      <c r="R35" s="988"/>
      <c r="S35" s="988"/>
      <c r="T35" s="988"/>
      <c r="U35" s="988"/>
      <c r="V35" s="988" t="s">
        <v>166</v>
      </c>
      <c r="W35" s="988"/>
      <c r="X35" s="988"/>
      <c r="Y35" s="988"/>
      <c r="Z35" s="988"/>
    </row>
    <row r="36" spans="1:26" ht="45.75" customHeight="1" x14ac:dyDescent="0.3">
      <c r="A36" s="1053"/>
      <c r="B36" s="1053"/>
      <c r="C36" s="895" t="s">
        <v>5</v>
      </c>
      <c r="D36" s="895" t="s">
        <v>42</v>
      </c>
      <c r="E36" s="895" t="s">
        <v>7</v>
      </c>
      <c r="F36" s="895" t="s">
        <v>90</v>
      </c>
      <c r="G36" s="895" t="s">
        <v>5</v>
      </c>
      <c r="H36" s="895" t="s">
        <v>42</v>
      </c>
      <c r="I36" s="895" t="s">
        <v>90</v>
      </c>
      <c r="J36" s="895" t="s">
        <v>5</v>
      </c>
      <c r="K36" s="895" t="s">
        <v>6</v>
      </c>
      <c r="L36" s="895" t="s">
        <v>90</v>
      </c>
      <c r="M36" s="895" t="s">
        <v>167</v>
      </c>
      <c r="N36" s="895" t="s">
        <v>168</v>
      </c>
      <c r="O36" s="895" t="s">
        <v>90</v>
      </c>
      <c r="P36" s="208" t="s">
        <v>169</v>
      </c>
      <c r="Q36" s="208" t="s">
        <v>170</v>
      </c>
      <c r="R36" s="208" t="s">
        <v>171</v>
      </c>
      <c r="S36" s="208" t="s">
        <v>172</v>
      </c>
      <c r="T36" s="208" t="s">
        <v>8</v>
      </c>
      <c r="U36" s="208" t="s">
        <v>5</v>
      </c>
      <c r="V36" s="208" t="s">
        <v>42</v>
      </c>
      <c r="W36" s="208" t="s">
        <v>7</v>
      </c>
      <c r="X36" s="208" t="s">
        <v>90</v>
      </c>
      <c r="Y36" s="988"/>
      <c r="Z36" s="988"/>
    </row>
    <row r="37" spans="1:26" ht="63.75" customHeight="1" thickBot="1" x14ac:dyDescent="0.35">
      <c r="A37" s="1054"/>
      <c r="B37" s="1054"/>
      <c r="C37" s="894" t="s">
        <v>9</v>
      </c>
      <c r="D37" s="894" t="s">
        <v>10</v>
      </c>
      <c r="E37" s="894" t="s">
        <v>11</v>
      </c>
      <c r="F37" s="894" t="s">
        <v>12</v>
      </c>
      <c r="G37" s="894" t="s">
        <v>9</v>
      </c>
      <c r="H37" s="894" t="s">
        <v>10</v>
      </c>
      <c r="I37" s="894" t="s">
        <v>12</v>
      </c>
      <c r="J37" s="894" t="s">
        <v>9</v>
      </c>
      <c r="K37" s="894" t="s">
        <v>10</v>
      </c>
      <c r="L37" s="894" t="s">
        <v>12</v>
      </c>
      <c r="M37" s="894" t="s">
        <v>173</v>
      </c>
      <c r="N37" s="894" t="s">
        <v>174</v>
      </c>
      <c r="O37" s="894" t="s">
        <v>12</v>
      </c>
      <c r="P37" s="580" t="s">
        <v>175</v>
      </c>
      <c r="Q37" s="967" t="s">
        <v>553</v>
      </c>
      <c r="R37" s="972" t="s">
        <v>1457</v>
      </c>
      <c r="S37" s="968" t="s">
        <v>177</v>
      </c>
      <c r="T37" s="894" t="s">
        <v>12</v>
      </c>
      <c r="U37" s="894" t="s">
        <v>9</v>
      </c>
      <c r="V37" s="894" t="s">
        <v>10</v>
      </c>
      <c r="W37" s="894" t="s">
        <v>11</v>
      </c>
      <c r="X37" s="894" t="s">
        <v>12</v>
      </c>
      <c r="Y37" s="989"/>
      <c r="Z37" s="989"/>
    </row>
    <row r="38" spans="1:26" ht="21" customHeight="1" x14ac:dyDescent="0.3">
      <c r="A38" s="992" t="s">
        <v>528</v>
      </c>
      <c r="B38" s="992"/>
      <c r="C38" s="381">
        <v>2</v>
      </c>
      <c r="D38" s="381">
        <v>0</v>
      </c>
      <c r="E38" s="381">
        <v>0</v>
      </c>
      <c r="F38" s="381">
        <v>2</v>
      </c>
      <c r="G38" s="381">
        <v>130</v>
      </c>
      <c r="H38" s="381">
        <v>0</v>
      </c>
      <c r="I38" s="381">
        <v>130</v>
      </c>
      <c r="J38" s="381">
        <v>8</v>
      </c>
      <c r="K38" s="381">
        <v>11</v>
      </c>
      <c r="L38" s="381">
        <v>19</v>
      </c>
      <c r="M38" s="381">
        <v>2</v>
      </c>
      <c r="N38" s="381">
        <v>0</v>
      </c>
      <c r="O38" s="381">
        <v>2</v>
      </c>
      <c r="P38" s="381">
        <v>2</v>
      </c>
      <c r="Q38" s="381">
        <v>0</v>
      </c>
      <c r="R38" s="965">
        <v>0</v>
      </c>
      <c r="S38" s="381">
        <v>0</v>
      </c>
      <c r="T38" s="381">
        <v>2</v>
      </c>
      <c r="U38" s="381">
        <v>8</v>
      </c>
      <c r="V38" s="381">
        <v>0</v>
      </c>
      <c r="W38" s="381">
        <v>0</v>
      </c>
      <c r="X38" s="381">
        <v>8</v>
      </c>
      <c r="Y38" s="991" t="s">
        <v>743</v>
      </c>
      <c r="Z38" s="991"/>
    </row>
    <row r="39" spans="1:26" ht="21" customHeight="1" x14ac:dyDescent="0.3">
      <c r="A39" s="1065" t="s">
        <v>14</v>
      </c>
      <c r="B39" s="1065"/>
      <c r="C39" s="381">
        <v>0</v>
      </c>
      <c r="D39" s="381">
        <v>0</v>
      </c>
      <c r="E39" s="381">
        <v>0</v>
      </c>
      <c r="F39" s="170">
        <v>0</v>
      </c>
      <c r="G39" s="381">
        <v>0</v>
      </c>
      <c r="H39" s="381">
        <v>0</v>
      </c>
      <c r="I39" s="170">
        <v>0</v>
      </c>
      <c r="J39" s="381">
        <v>0</v>
      </c>
      <c r="K39" s="381">
        <v>0</v>
      </c>
      <c r="L39" s="170">
        <v>0</v>
      </c>
      <c r="M39" s="381">
        <v>0</v>
      </c>
      <c r="N39" s="381">
        <v>0</v>
      </c>
      <c r="O39" s="170">
        <v>0</v>
      </c>
      <c r="P39" s="381">
        <v>0</v>
      </c>
      <c r="Q39" s="381">
        <v>0</v>
      </c>
      <c r="R39" s="965">
        <v>0</v>
      </c>
      <c r="S39" s="381">
        <v>0</v>
      </c>
      <c r="T39" s="381">
        <v>0</v>
      </c>
      <c r="U39" s="381">
        <v>0</v>
      </c>
      <c r="V39" s="381">
        <v>0</v>
      </c>
      <c r="W39" s="381">
        <v>0</v>
      </c>
      <c r="X39" s="170">
        <v>0</v>
      </c>
      <c r="Y39" s="994" t="s">
        <v>15</v>
      </c>
      <c r="Z39" s="994"/>
    </row>
    <row r="40" spans="1:26" ht="21" customHeight="1" x14ac:dyDescent="0.3">
      <c r="A40" s="1065" t="s">
        <v>16</v>
      </c>
      <c r="B40" s="1065"/>
      <c r="C40" s="381">
        <v>1</v>
      </c>
      <c r="D40" s="381">
        <v>1</v>
      </c>
      <c r="E40" s="381">
        <v>0</v>
      </c>
      <c r="F40" s="170">
        <v>2</v>
      </c>
      <c r="G40" s="381">
        <v>31</v>
      </c>
      <c r="H40" s="381">
        <v>9</v>
      </c>
      <c r="I40" s="170">
        <v>40</v>
      </c>
      <c r="J40" s="381">
        <v>9</v>
      </c>
      <c r="K40" s="381">
        <v>7</v>
      </c>
      <c r="L40" s="170">
        <v>16</v>
      </c>
      <c r="M40" s="381">
        <v>2</v>
      </c>
      <c r="N40" s="381">
        <v>0</v>
      </c>
      <c r="O40" s="170">
        <v>2</v>
      </c>
      <c r="P40" s="381">
        <v>2</v>
      </c>
      <c r="Q40" s="381">
        <v>0</v>
      </c>
      <c r="R40" s="965">
        <v>0</v>
      </c>
      <c r="S40" s="381">
        <v>0</v>
      </c>
      <c r="T40" s="381">
        <v>2</v>
      </c>
      <c r="U40" s="381">
        <v>3</v>
      </c>
      <c r="V40" s="381">
        <v>3</v>
      </c>
      <c r="W40" s="381">
        <v>0</v>
      </c>
      <c r="X40" s="170">
        <v>6</v>
      </c>
      <c r="Y40" s="996" t="s">
        <v>17</v>
      </c>
      <c r="Z40" s="996"/>
    </row>
    <row r="41" spans="1:26" ht="21" customHeight="1" x14ac:dyDescent="0.3">
      <c r="A41" s="1065" t="s">
        <v>18</v>
      </c>
      <c r="B41" s="1065"/>
      <c r="C41" s="381">
        <v>6</v>
      </c>
      <c r="D41" s="381">
        <v>1</v>
      </c>
      <c r="E41" s="381">
        <v>0</v>
      </c>
      <c r="F41" s="170">
        <v>7</v>
      </c>
      <c r="G41" s="381">
        <v>247</v>
      </c>
      <c r="H41" s="381">
        <v>32</v>
      </c>
      <c r="I41" s="170">
        <v>279</v>
      </c>
      <c r="J41" s="381">
        <v>34</v>
      </c>
      <c r="K41" s="381">
        <v>35</v>
      </c>
      <c r="L41" s="170">
        <v>69</v>
      </c>
      <c r="M41" s="381">
        <v>7</v>
      </c>
      <c r="N41" s="381">
        <v>0</v>
      </c>
      <c r="O41" s="170">
        <v>7</v>
      </c>
      <c r="P41" s="381">
        <v>7</v>
      </c>
      <c r="Q41" s="381">
        <v>0</v>
      </c>
      <c r="R41" s="965">
        <v>0</v>
      </c>
      <c r="S41" s="381">
        <v>0</v>
      </c>
      <c r="T41" s="381">
        <v>7</v>
      </c>
      <c r="U41" s="381">
        <v>18</v>
      </c>
      <c r="V41" s="381">
        <v>3</v>
      </c>
      <c r="W41" s="381">
        <v>0</v>
      </c>
      <c r="X41" s="170">
        <v>21</v>
      </c>
      <c r="Y41" s="996" t="s">
        <v>19</v>
      </c>
      <c r="Z41" s="996"/>
    </row>
    <row r="42" spans="1:26" ht="21" customHeight="1" x14ac:dyDescent="0.3">
      <c r="A42" s="997" t="s">
        <v>20</v>
      </c>
      <c r="B42" s="379" t="s">
        <v>399</v>
      </c>
      <c r="C42" s="381">
        <v>8</v>
      </c>
      <c r="D42" s="381">
        <v>2</v>
      </c>
      <c r="E42" s="381">
        <v>0</v>
      </c>
      <c r="F42" s="170">
        <v>10</v>
      </c>
      <c r="G42" s="381">
        <v>1697</v>
      </c>
      <c r="H42" s="381">
        <v>330</v>
      </c>
      <c r="I42" s="170">
        <v>2027</v>
      </c>
      <c r="J42" s="381">
        <v>46</v>
      </c>
      <c r="K42" s="381">
        <v>140</v>
      </c>
      <c r="L42" s="170">
        <v>186</v>
      </c>
      <c r="M42" s="381">
        <v>10</v>
      </c>
      <c r="N42" s="381">
        <v>0</v>
      </c>
      <c r="O42" s="170">
        <v>10</v>
      </c>
      <c r="P42" s="381">
        <v>10</v>
      </c>
      <c r="Q42" s="381">
        <v>0</v>
      </c>
      <c r="R42" s="965">
        <v>0</v>
      </c>
      <c r="S42" s="381">
        <v>0</v>
      </c>
      <c r="T42" s="381">
        <v>10</v>
      </c>
      <c r="U42" s="381">
        <v>71</v>
      </c>
      <c r="V42" s="381">
        <v>18</v>
      </c>
      <c r="W42" s="381">
        <v>0</v>
      </c>
      <c r="X42" s="170">
        <v>89</v>
      </c>
      <c r="Y42" s="380" t="s">
        <v>43</v>
      </c>
      <c r="Z42" s="1000" t="s">
        <v>380</v>
      </c>
    </row>
    <row r="43" spans="1:26" ht="21" customHeight="1" x14ac:dyDescent="0.3">
      <c r="A43" s="998"/>
      <c r="B43" s="379" t="s">
        <v>400</v>
      </c>
      <c r="C43" s="381">
        <v>13</v>
      </c>
      <c r="D43" s="381">
        <v>5</v>
      </c>
      <c r="E43" s="381">
        <v>0</v>
      </c>
      <c r="F43" s="170">
        <v>18</v>
      </c>
      <c r="G43" s="381">
        <v>2352</v>
      </c>
      <c r="H43" s="381">
        <v>378</v>
      </c>
      <c r="I43" s="170">
        <v>2730</v>
      </c>
      <c r="J43" s="381">
        <v>83</v>
      </c>
      <c r="K43" s="381">
        <v>226</v>
      </c>
      <c r="L43" s="170">
        <v>309</v>
      </c>
      <c r="M43" s="381">
        <v>18</v>
      </c>
      <c r="N43" s="381">
        <v>0</v>
      </c>
      <c r="O43" s="170">
        <v>18</v>
      </c>
      <c r="P43" s="381">
        <v>18</v>
      </c>
      <c r="Q43" s="381">
        <v>0</v>
      </c>
      <c r="R43" s="965">
        <v>0</v>
      </c>
      <c r="S43" s="381">
        <v>0</v>
      </c>
      <c r="T43" s="381">
        <v>18</v>
      </c>
      <c r="U43" s="381">
        <v>113</v>
      </c>
      <c r="V43" s="381">
        <v>29</v>
      </c>
      <c r="W43" s="381">
        <v>6</v>
      </c>
      <c r="X43" s="170">
        <v>148</v>
      </c>
      <c r="Y43" s="380" t="s">
        <v>44</v>
      </c>
      <c r="Z43" s="1001"/>
    </row>
    <row r="44" spans="1:26" ht="21" customHeight="1" x14ac:dyDescent="0.3">
      <c r="A44" s="998"/>
      <c r="B44" s="379" t="s">
        <v>401</v>
      </c>
      <c r="C44" s="381">
        <v>2</v>
      </c>
      <c r="D44" s="381">
        <v>0</v>
      </c>
      <c r="E44" s="381">
        <v>0</v>
      </c>
      <c r="F44" s="170">
        <v>2</v>
      </c>
      <c r="G44" s="381">
        <v>125</v>
      </c>
      <c r="H44" s="381">
        <v>53</v>
      </c>
      <c r="I44" s="170">
        <v>178</v>
      </c>
      <c r="J44" s="381">
        <v>7</v>
      </c>
      <c r="K44" s="381">
        <v>24</v>
      </c>
      <c r="L44" s="170">
        <v>31</v>
      </c>
      <c r="M44" s="381">
        <v>2</v>
      </c>
      <c r="N44" s="381">
        <v>0</v>
      </c>
      <c r="O44" s="170">
        <v>2</v>
      </c>
      <c r="P44" s="381">
        <v>2</v>
      </c>
      <c r="Q44" s="381">
        <v>0</v>
      </c>
      <c r="R44" s="965">
        <v>0</v>
      </c>
      <c r="S44" s="381">
        <v>0</v>
      </c>
      <c r="T44" s="381">
        <v>2</v>
      </c>
      <c r="U44" s="381">
        <v>19</v>
      </c>
      <c r="V44" s="381">
        <v>9</v>
      </c>
      <c r="W44" s="381">
        <v>0</v>
      </c>
      <c r="X44" s="170">
        <v>28</v>
      </c>
      <c r="Y44" s="380" t="s">
        <v>45</v>
      </c>
      <c r="Z44" s="1001"/>
    </row>
    <row r="45" spans="1:26" ht="21" customHeight="1" x14ac:dyDescent="0.3">
      <c r="A45" s="998"/>
      <c r="B45" s="379" t="s">
        <v>382</v>
      </c>
      <c r="C45" s="381">
        <v>6</v>
      </c>
      <c r="D45" s="381">
        <v>1</v>
      </c>
      <c r="E45" s="381">
        <v>0</v>
      </c>
      <c r="F45" s="170">
        <v>7</v>
      </c>
      <c r="G45" s="381">
        <v>313</v>
      </c>
      <c r="H45" s="381">
        <v>39</v>
      </c>
      <c r="I45" s="170">
        <v>352</v>
      </c>
      <c r="J45" s="381">
        <v>33</v>
      </c>
      <c r="K45" s="381">
        <v>40</v>
      </c>
      <c r="L45" s="170">
        <v>73</v>
      </c>
      <c r="M45" s="381">
        <v>7</v>
      </c>
      <c r="N45" s="381">
        <v>0</v>
      </c>
      <c r="O45" s="170">
        <v>7</v>
      </c>
      <c r="P45" s="381">
        <v>7</v>
      </c>
      <c r="Q45" s="381">
        <v>0</v>
      </c>
      <c r="R45" s="965">
        <v>0</v>
      </c>
      <c r="S45" s="381">
        <v>0</v>
      </c>
      <c r="T45" s="381">
        <v>7</v>
      </c>
      <c r="U45" s="381">
        <v>21</v>
      </c>
      <c r="V45" s="381">
        <v>3</v>
      </c>
      <c r="W45" s="381">
        <v>0</v>
      </c>
      <c r="X45" s="170">
        <v>24</v>
      </c>
      <c r="Y45" s="380" t="s">
        <v>46</v>
      </c>
      <c r="Z45" s="1001"/>
    </row>
    <row r="46" spans="1:26" ht="21" customHeight="1" x14ac:dyDescent="0.3">
      <c r="A46" s="998"/>
      <c r="B46" s="379" t="s">
        <v>383</v>
      </c>
      <c r="C46" s="381">
        <v>5</v>
      </c>
      <c r="D46" s="381">
        <v>1</v>
      </c>
      <c r="E46" s="381">
        <v>0</v>
      </c>
      <c r="F46" s="170">
        <v>6</v>
      </c>
      <c r="G46" s="381">
        <v>1134</v>
      </c>
      <c r="H46" s="381">
        <v>428</v>
      </c>
      <c r="I46" s="170">
        <v>1562</v>
      </c>
      <c r="J46" s="381">
        <v>41</v>
      </c>
      <c r="K46" s="381">
        <v>87</v>
      </c>
      <c r="L46" s="170">
        <v>128</v>
      </c>
      <c r="M46" s="381">
        <v>6</v>
      </c>
      <c r="N46" s="381">
        <v>0</v>
      </c>
      <c r="O46" s="170">
        <v>6</v>
      </c>
      <c r="P46" s="381">
        <v>6</v>
      </c>
      <c r="Q46" s="381">
        <v>0</v>
      </c>
      <c r="R46" s="965">
        <v>0</v>
      </c>
      <c r="S46" s="381">
        <v>0</v>
      </c>
      <c r="T46" s="381">
        <v>6</v>
      </c>
      <c r="U46" s="381">
        <v>41</v>
      </c>
      <c r="V46" s="381">
        <v>6</v>
      </c>
      <c r="W46" s="381">
        <v>3</v>
      </c>
      <c r="X46" s="170">
        <v>50</v>
      </c>
      <c r="Y46" s="380" t="s">
        <v>47</v>
      </c>
      <c r="Z46" s="1001"/>
    </row>
    <row r="47" spans="1:26" ht="21" customHeight="1" x14ac:dyDescent="0.3">
      <c r="A47" s="999"/>
      <c r="B47" s="379" t="s">
        <v>384</v>
      </c>
      <c r="C47" s="381">
        <v>4</v>
      </c>
      <c r="D47" s="381">
        <v>2</v>
      </c>
      <c r="E47" s="381">
        <v>0</v>
      </c>
      <c r="F47" s="170">
        <v>6</v>
      </c>
      <c r="G47" s="381">
        <v>439</v>
      </c>
      <c r="H47" s="381">
        <v>83</v>
      </c>
      <c r="I47" s="170">
        <v>522</v>
      </c>
      <c r="J47" s="381">
        <v>25</v>
      </c>
      <c r="K47" s="381">
        <v>39</v>
      </c>
      <c r="L47" s="170">
        <v>64</v>
      </c>
      <c r="M47" s="381">
        <v>6</v>
      </c>
      <c r="N47" s="381">
        <v>0</v>
      </c>
      <c r="O47" s="170">
        <v>6</v>
      </c>
      <c r="P47" s="381">
        <v>5</v>
      </c>
      <c r="Q47" s="381">
        <v>1</v>
      </c>
      <c r="R47" s="965">
        <v>0</v>
      </c>
      <c r="S47" s="381">
        <v>0</v>
      </c>
      <c r="T47" s="381">
        <v>6</v>
      </c>
      <c r="U47" s="381">
        <v>21</v>
      </c>
      <c r="V47" s="381">
        <v>6</v>
      </c>
      <c r="W47" s="381">
        <v>0</v>
      </c>
      <c r="X47" s="170">
        <v>27</v>
      </c>
      <c r="Y47" s="380" t="s">
        <v>48</v>
      </c>
      <c r="Z47" s="1002"/>
    </row>
    <row r="48" spans="1:26" ht="21" customHeight="1" x14ac:dyDescent="0.3">
      <c r="A48" s="1065" t="s">
        <v>397</v>
      </c>
      <c r="B48" s="1065"/>
      <c r="C48" s="381">
        <v>3</v>
      </c>
      <c r="D48" s="381">
        <v>2</v>
      </c>
      <c r="E48" s="381">
        <v>0</v>
      </c>
      <c r="F48" s="170">
        <v>5</v>
      </c>
      <c r="G48" s="381">
        <v>183</v>
      </c>
      <c r="H48" s="381">
        <v>88</v>
      </c>
      <c r="I48" s="170">
        <v>271</v>
      </c>
      <c r="J48" s="381">
        <v>24</v>
      </c>
      <c r="K48" s="381">
        <v>31</v>
      </c>
      <c r="L48" s="170">
        <v>55</v>
      </c>
      <c r="M48" s="381">
        <v>2</v>
      </c>
      <c r="N48" s="381">
        <v>3</v>
      </c>
      <c r="O48" s="170">
        <v>5</v>
      </c>
      <c r="P48" s="381">
        <v>4</v>
      </c>
      <c r="Q48" s="381">
        <v>1</v>
      </c>
      <c r="R48" s="965">
        <v>0</v>
      </c>
      <c r="S48" s="381">
        <v>0</v>
      </c>
      <c r="T48" s="381">
        <v>5</v>
      </c>
      <c r="U48" s="381">
        <v>9</v>
      </c>
      <c r="V48" s="381">
        <v>6</v>
      </c>
      <c r="W48" s="381">
        <v>0</v>
      </c>
      <c r="X48" s="170">
        <v>15</v>
      </c>
      <c r="Y48" s="996" t="s">
        <v>438</v>
      </c>
      <c r="Z48" s="996"/>
    </row>
    <row r="49" spans="1:26" ht="21" customHeight="1" x14ac:dyDescent="0.3">
      <c r="A49" s="1065" t="s">
        <v>22</v>
      </c>
      <c r="B49" s="1065"/>
      <c r="C49" s="381">
        <v>3</v>
      </c>
      <c r="D49" s="381">
        <v>0</v>
      </c>
      <c r="E49" s="381">
        <v>0</v>
      </c>
      <c r="F49" s="170">
        <v>3</v>
      </c>
      <c r="G49" s="381">
        <v>613</v>
      </c>
      <c r="H49" s="381">
        <v>83</v>
      </c>
      <c r="I49" s="170">
        <v>696</v>
      </c>
      <c r="J49" s="381">
        <v>43</v>
      </c>
      <c r="K49" s="381">
        <v>68</v>
      </c>
      <c r="L49" s="170">
        <v>111</v>
      </c>
      <c r="M49" s="381">
        <v>3</v>
      </c>
      <c r="N49" s="381">
        <v>0</v>
      </c>
      <c r="O49" s="170">
        <v>3</v>
      </c>
      <c r="P49" s="381">
        <v>3</v>
      </c>
      <c r="Q49" s="381">
        <v>0</v>
      </c>
      <c r="R49" s="965">
        <v>0</v>
      </c>
      <c r="S49" s="381">
        <v>0</v>
      </c>
      <c r="T49" s="381">
        <v>3</v>
      </c>
      <c r="U49" s="381">
        <v>33</v>
      </c>
      <c r="V49" s="381">
        <v>7</v>
      </c>
      <c r="W49" s="381">
        <v>0</v>
      </c>
      <c r="X49" s="170">
        <v>40</v>
      </c>
      <c r="Y49" s="996" t="s">
        <v>49</v>
      </c>
      <c r="Z49" s="996"/>
    </row>
    <row r="50" spans="1:26" ht="21" customHeight="1" x14ac:dyDescent="0.3">
      <c r="A50" s="1065" t="s">
        <v>23</v>
      </c>
      <c r="B50" s="1065"/>
      <c r="C50" s="381">
        <v>4</v>
      </c>
      <c r="D50" s="381">
        <v>2</v>
      </c>
      <c r="E50" s="381">
        <v>0</v>
      </c>
      <c r="F50" s="170">
        <v>6</v>
      </c>
      <c r="G50" s="381">
        <v>339</v>
      </c>
      <c r="H50" s="381">
        <v>103</v>
      </c>
      <c r="I50" s="170">
        <v>442</v>
      </c>
      <c r="J50" s="381">
        <v>36</v>
      </c>
      <c r="K50" s="381">
        <v>34</v>
      </c>
      <c r="L50" s="170">
        <v>70</v>
      </c>
      <c r="M50" s="381">
        <v>2</v>
      </c>
      <c r="N50" s="381">
        <v>4</v>
      </c>
      <c r="O50" s="170">
        <v>6</v>
      </c>
      <c r="P50" s="381">
        <v>4</v>
      </c>
      <c r="Q50" s="381">
        <v>2</v>
      </c>
      <c r="R50" s="965">
        <v>0</v>
      </c>
      <c r="S50" s="381">
        <v>0</v>
      </c>
      <c r="T50" s="381">
        <v>6</v>
      </c>
      <c r="U50" s="381">
        <v>15</v>
      </c>
      <c r="V50" s="381">
        <v>6</v>
      </c>
      <c r="W50" s="381">
        <v>0</v>
      </c>
      <c r="X50" s="170">
        <v>21</v>
      </c>
      <c r="Y50" s="996" t="s">
        <v>24</v>
      </c>
      <c r="Z50" s="996"/>
    </row>
    <row r="51" spans="1:26" ht="21" customHeight="1" x14ac:dyDescent="0.3">
      <c r="A51" s="1065" t="s">
        <v>25</v>
      </c>
      <c r="B51" s="1065"/>
      <c r="C51" s="381">
        <v>1</v>
      </c>
      <c r="D51" s="381">
        <v>1</v>
      </c>
      <c r="E51" s="381">
        <v>0</v>
      </c>
      <c r="F51" s="170">
        <v>2</v>
      </c>
      <c r="G51" s="381">
        <v>948</v>
      </c>
      <c r="H51" s="381">
        <v>527</v>
      </c>
      <c r="I51" s="170">
        <v>1475</v>
      </c>
      <c r="J51" s="381">
        <v>13</v>
      </c>
      <c r="K51" s="381">
        <v>6</v>
      </c>
      <c r="L51" s="170">
        <v>19</v>
      </c>
      <c r="M51" s="381">
        <v>2</v>
      </c>
      <c r="N51" s="381">
        <v>0</v>
      </c>
      <c r="O51" s="170">
        <v>2</v>
      </c>
      <c r="P51" s="381">
        <v>2</v>
      </c>
      <c r="Q51" s="381">
        <v>0</v>
      </c>
      <c r="R51" s="965">
        <v>0</v>
      </c>
      <c r="S51" s="381">
        <v>0</v>
      </c>
      <c r="T51" s="381">
        <v>2</v>
      </c>
      <c r="U51" s="381">
        <v>47</v>
      </c>
      <c r="V51" s="381">
        <v>33</v>
      </c>
      <c r="W51" s="381">
        <v>0</v>
      </c>
      <c r="X51" s="170">
        <v>80</v>
      </c>
      <c r="Y51" s="996" t="s">
        <v>50</v>
      </c>
      <c r="Z51" s="996"/>
    </row>
    <row r="52" spans="1:26" ht="21" customHeight="1" x14ac:dyDescent="0.3">
      <c r="A52" s="1065" t="s">
        <v>64</v>
      </c>
      <c r="B52" s="1065"/>
      <c r="C52" s="381">
        <v>5</v>
      </c>
      <c r="D52" s="381">
        <v>1</v>
      </c>
      <c r="E52" s="381">
        <v>1</v>
      </c>
      <c r="F52" s="170">
        <v>7</v>
      </c>
      <c r="G52" s="381">
        <v>372</v>
      </c>
      <c r="H52" s="381">
        <v>86</v>
      </c>
      <c r="I52" s="170">
        <v>458</v>
      </c>
      <c r="J52" s="381">
        <v>56</v>
      </c>
      <c r="K52" s="381">
        <v>32</v>
      </c>
      <c r="L52" s="170">
        <v>88</v>
      </c>
      <c r="M52" s="381">
        <v>3</v>
      </c>
      <c r="N52" s="381">
        <v>4</v>
      </c>
      <c r="O52" s="170">
        <v>7</v>
      </c>
      <c r="P52" s="381">
        <v>6</v>
      </c>
      <c r="Q52" s="381">
        <v>1</v>
      </c>
      <c r="R52" s="965">
        <v>0</v>
      </c>
      <c r="S52" s="381">
        <v>0</v>
      </c>
      <c r="T52" s="381">
        <v>7</v>
      </c>
      <c r="U52" s="381">
        <v>20</v>
      </c>
      <c r="V52" s="381">
        <v>3</v>
      </c>
      <c r="W52" s="381">
        <v>0</v>
      </c>
      <c r="X52" s="170">
        <v>23</v>
      </c>
      <c r="Y52" s="996" t="s">
        <v>51</v>
      </c>
      <c r="Z52" s="996"/>
    </row>
    <row r="53" spans="1:26" ht="21" customHeight="1" x14ac:dyDescent="0.3">
      <c r="A53" s="1065" t="s">
        <v>27</v>
      </c>
      <c r="B53" s="1065"/>
      <c r="C53" s="381">
        <v>1</v>
      </c>
      <c r="D53" s="381">
        <v>1</v>
      </c>
      <c r="E53" s="381">
        <v>0</v>
      </c>
      <c r="F53" s="170">
        <v>2</v>
      </c>
      <c r="G53" s="381">
        <v>104</v>
      </c>
      <c r="H53" s="381">
        <v>77</v>
      </c>
      <c r="I53" s="170">
        <v>181</v>
      </c>
      <c r="J53" s="381">
        <v>17</v>
      </c>
      <c r="K53" s="381">
        <v>9</v>
      </c>
      <c r="L53" s="170">
        <v>26</v>
      </c>
      <c r="M53" s="381">
        <v>2</v>
      </c>
      <c r="N53" s="381">
        <v>0</v>
      </c>
      <c r="O53" s="170">
        <v>2</v>
      </c>
      <c r="P53" s="381">
        <v>2</v>
      </c>
      <c r="Q53" s="381">
        <v>0</v>
      </c>
      <c r="R53" s="965">
        <v>0</v>
      </c>
      <c r="S53" s="381">
        <v>0</v>
      </c>
      <c r="T53" s="381">
        <v>2</v>
      </c>
      <c r="U53" s="381">
        <v>5</v>
      </c>
      <c r="V53" s="381">
        <v>5</v>
      </c>
      <c r="W53" s="381">
        <v>0</v>
      </c>
      <c r="X53" s="170">
        <v>10</v>
      </c>
      <c r="Y53" s="996" t="s">
        <v>28</v>
      </c>
      <c r="Z53" s="996"/>
    </row>
    <row r="54" spans="1:26" ht="21" customHeight="1" x14ac:dyDescent="0.3">
      <c r="A54" s="1065" t="s">
        <v>29</v>
      </c>
      <c r="B54" s="1065"/>
      <c r="C54" s="381">
        <v>0</v>
      </c>
      <c r="D54" s="381">
        <v>0</v>
      </c>
      <c r="E54" s="381">
        <v>0</v>
      </c>
      <c r="F54" s="170">
        <v>0</v>
      </c>
      <c r="G54" s="381">
        <v>0</v>
      </c>
      <c r="H54" s="381">
        <v>0</v>
      </c>
      <c r="I54" s="170">
        <v>0</v>
      </c>
      <c r="J54" s="381">
        <v>0</v>
      </c>
      <c r="K54" s="381">
        <v>0</v>
      </c>
      <c r="L54" s="170">
        <v>0</v>
      </c>
      <c r="M54" s="381">
        <v>0</v>
      </c>
      <c r="N54" s="381">
        <v>0</v>
      </c>
      <c r="O54" s="170">
        <v>0</v>
      </c>
      <c r="P54" s="381">
        <v>0</v>
      </c>
      <c r="Q54" s="381">
        <v>0</v>
      </c>
      <c r="R54" s="965">
        <v>0</v>
      </c>
      <c r="S54" s="381">
        <v>0</v>
      </c>
      <c r="T54" s="381">
        <v>0</v>
      </c>
      <c r="U54" s="381">
        <v>0</v>
      </c>
      <c r="V54" s="381">
        <v>0</v>
      </c>
      <c r="W54" s="381">
        <v>0</v>
      </c>
      <c r="X54" s="170">
        <v>0</v>
      </c>
      <c r="Y54" s="996" t="s">
        <v>30</v>
      </c>
      <c r="Z54" s="996"/>
    </row>
    <row r="55" spans="1:26" ht="21" customHeight="1" x14ac:dyDescent="0.3">
      <c r="A55" s="1065" t="s">
        <v>31</v>
      </c>
      <c r="B55" s="1065"/>
      <c r="C55" s="381">
        <v>5</v>
      </c>
      <c r="D55" s="381">
        <v>1</v>
      </c>
      <c r="E55" s="381">
        <v>0</v>
      </c>
      <c r="F55" s="170">
        <v>6</v>
      </c>
      <c r="G55" s="381">
        <v>102</v>
      </c>
      <c r="H55" s="381">
        <v>110</v>
      </c>
      <c r="I55" s="170">
        <v>212</v>
      </c>
      <c r="J55" s="381">
        <v>36</v>
      </c>
      <c r="K55" s="381">
        <v>15</v>
      </c>
      <c r="L55" s="170">
        <v>51</v>
      </c>
      <c r="M55" s="381">
        <v>3</v>
      </c>
      <c r="N55" s="381">
        <v>3</v>
      </c>
      <c r="O55" s="170">
        <v>6</v>
      </c>
      <c r="P55" s="381">
        <v>0</v>
      </c>
      <c r="Q55" s="381">
        <v>4</v>
      </c>
      <c r="R55" s="965">
        <v>1</v>
      </c>
      <c r="S55" s="381">
        <v>1</v>
      </c>
      <c r="T55" s="381">
        <v>6</v>
      </c>
      <c r="U55" s="381">
        <v>15</v>
      </c>
      <c r="V55" s="381">
        <v>3</v>
      </c>
      <c r="W55" s="381">
        <v>0</v>
      </c>
      <c r="X55" s="170">
        <v>18</v>
      </c>
      <c r="Y55" s="996" t="s">
        <v>32</v>
      </c>
      <c r="Z55" s="996"/>
    </row>
    <row r="56" spans="1:26" ht="21" customHeight="1" x14ac:dyDescent="0.3">
      <c r="A56" s="1065" t="s">
        <v>33</v>
      </c>
      <c r="B56" s="1065"/>
      <c r="C56" s="381">
        <v>1</v>
      </c>
      <c r="D56" s="381">
        <v>0</v>
      </c>
      <c r="E56" s="381">
        <v>0</v>
      </c>
      <c r="F56" s="170">
        <v>1</v>
      </c>
      <c r="G56" s="381">
        <v>80</v>
      </c>
      <c r="H56" s="381">
        <v>0</v>
      </c>
      <c r="I56" s="170">
        <v>80</v>
      </c>
      <c r="J56" s="381">
        <v>9</v>
      </c>
      <c r="K56" s="381">
        <v>0</v>
      </c>
      <c r="L56" s="170">
        <v>9</v>
      </c>
      <c r="M56" s="381">
        <v>1</v>
      </c>
      <c r="N56" s="381">
        <v>0</v>
      </c>
      <c r="O56" s="170">
        <v>1</v>
      </c>
      <c r="P56" s="381">
        <v>0</v>
      </c>
      <c r="Q56" s="381">
        <v>0</v>
      </c>
      <c r="R56" s="965">
        <v>1</v>
      </c>
      <c r="S56" s="381">
        <v>0</v>
      </c>
      <c r="T56" s="381">
        <v>1</v>
      </c>
      <c r="U56" s="381">
        <v>9</v>
      </c>
      <c r="V56" s="381">
        <v>0</v>
      </c>
      <c r="W56" s="381">
        <v>0</v>
      </c>
      <c r="X56" s="170">
        <v>9</v>
      </c>
      <c r="Y56" s="996" t="s">
        <v>34</v>
      </c>
      <c r="Z56" s="996"/>
    </row>
    <row r="57" spans="1:26" ht="21" customHeight="1" thickBot="1" x14ac:dyDescent="0.35">
      <c r="A57" s="1213" t="s">
        <v>35</v>
      </c>
      <c r="B57" s="1213"/>
      <c r="C57" s="381">
        <v>22</v>
      </c>
      <c r="D57" s="381">
        <v>4</v>
      </c>
      <c r="E57" s="381">
        <v>0</v>
      </c>
      <c r="F57" s="170">
        <v>26</v>
      </c>
      <c r="G57" s="381">
        <v>1700</v>
      </c>
      <c r="H57" s="381">
        <v>92</v>
      </c>
      <c r="I57" s="170">
        <v>1792</v>
      </c>
      <c r="J57" s="381">
        <v>29</v>
      </c>
      <c r="K57" s="381">
        <v>3</v>
      </c>
      <c r="L57" s="170">
        <v>32</v>
      </c>
      <c r="M57" s="381">
        <v>3</v>
      </c>
      <c r="N57" s="381">
        <v>23</v>
      </c>
      <c r="O57" s="170">
        <v>26</v>
      </c>
      <c r="P57" s="381">
        <v>1</v>
      </c>
      <c r="Q57" s="381">
        <v>23</v>
      </c>
      <c r="R57" s="965">
        <v>1</v>
      </c>
      <c r="S57" s="381">
        <v>1</v>
      </c>
      <c r="T57" s="381">
        <v>26</v>
      </c>
      <c r="U57" s="381">
        <v>88</v>
      </c>
      <c r="V57" s="381">
        <v>8</v>
      </c>
      <c r="W57" s="381">
        <v>0</v>
      </c>
      <c r="X57" s="170">
        <v>96</v>
      </c>
      <c r="Y57" s="1041" t="s">
        <v>52</v>
      </c>
      <c r="Z57" s="1041"/>
    </row>
    <row r="58" spans="1:26" ht="21" customHeight="1" thickBot="1" x14ac:dyDescent="0.35">
      <c r="A58" s="1079" t="s">
        <v>8</v>
      </c>
      <c r="B58" s="1079"/>
      <c r="C58" s="16">
        <f>SUM(C38:C57)</f>
        <v>92</v>
      </c>
      <c r="D58" s="16">
        <f t="shared" ref="D58:X58" si="1">SUM(D38:D57)</f>
        <v>25</v>
      </c>
      <c r="E58" s="16">
        <f t="shared" si="1"/>
        <v>1</v>
      </c>
      <c r="F58" s="16">
        <f t="shared" si="1"/>
        <v>118</v>
      </c>
      <c r="G58" s="16">
        <f t="shared" si="1"/>
        <v>10909</v>
      </c>
      <c r="H58" s="16">
        <f t="shared" si="1"/>
        <v>2518</v>
      </c>
      <c r="I58" s="16">
        <f t="shared" si="1"/>
        <v>13427</v>
      </c>
      <c r="J58" s="16">
        <f t="shared" si="1"/>
        <v>549</v>
      </c>
      <c r="K58" s="16">
        <f t="shared" si="1"/>
        <v>807</v>
      </c>
      <c r="L58" s="16">
        <f t="shared" si="1"/>
        <v>1356</v>
      </c>
      <c r="M58" s="16">
        <f t="shared" si="1"/>
        <v>81</v>
      </c>
      <c r="N58" s="16">
        <f t="shared" si="1"/>
        <v>37</v>
      </c>
      <c r="O58" s="16">
        <f t="shared" si="1"/>
        <v>118</v>
      </c>
      <c r="P58" s="16">
        <f t="shared" si="1"/>
        <v>81</v>
      </c>
      <c r="Q58" s="16">
        <f t="shared" si="1"/>
        <v>32</v>
      </c>
      <c r="R58" s="966">
        <f t="shared" si="1"/>
        <v>3</v>
      </c>
      <c r="S58" s="16">
        <f t="shared" si="1"/>
        <v>2</v>
      </c>
      <c r="T58" s="16">
        <f t="shared" si="1"/>
        <v>118</v>
      </c>
      <c r="U58" s="16">
        <f t="shared" si="1"/>
        <v>556</v>
      </c>
      <c r="V58" s="16">
        <f t="shared" si="1"/>
        <v>148</v>
      </c>
      <c r="W58" s="16">
        <f t="shared" si="1"/>
        <v>9</v>
      </c>
      <c r="X58" s="16">
        <f t="shared" si="1"/>
        <v>713</v>
      </c>
      <c r="Y58" s="1037" t="s">
        <v>381</v>
      </c>
      <c r="Z58" s="1037"/>
    </row>
    <row r="59" spans="1:26" s="55" customFormat="1" ht="36.75" hidden="1" customHeight="1" thickTop="1" x14ac:dyDescent="0.3">
      <c r="A59" s="382"/>
      <c r="B59" s="38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60"/>
      <c r="V59" s="60"/>
      <c r="W59" s="60"/>
      <c r="X59" s="60"/>
    </row>
    <row r="60" spans="1:26" ht="31.5" customHeight="1" thickTop="1" x14ac:dyDescent="0.3">
      <c r="A60" s="1049" t="s">
        <v>628</v>
      </c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 ht="43.5" customHeight="1" x14ac:dyDescent="0.3">
      <c r="A61" s="1096" t="s">
        <v>1020</v>
      </c>
      <c r="B61" s="1096"/>
      <c r="C61" s="1096"/>
      <c r="D61" s="1096"/>
      <c r="E61" s="1096"/>
      <c r="F61" s="1096"/>
      <c r="G61" s="1096"/>
      <c r="H61" s="1096"/>
      <c r="I61" s="1096"/>
      <c r="J61" s="1096"/>
      <c r="K61" s="1096"/>
      <c r="L61" s="1096"/>
      <c r="M61" s="1096"/>
      <c r="N61" s="1096"/>
      <c r="O61" s="1096"/>
      <c r="P61" s="1096"/>
      <c r="Q61" s="1096"/>
      <c r="R61" s="1096"/>
      <c r="S61" s="1096"/>
      <c r="T61" s="1096"/>
      <c r="U61" s="1096"/>
      <c r="V61" s="1096"/>
      <c r="W61" s="1096"/>
      <c r="X61" s="1096"/>
      <c r="Y61" s="1096"/>
      <c r="Z61" s="1096"/>
    </row>
    <row r="62" spans="1:26" ht="23.25" customHeight="1" thickBot="1" x14ac:dyDescent="0.35">
      <c r="A62" s="1120" t="s">
        <v>1236</v>
      </c>
      <c r="B62" s="1120"/>
      <c r="C62" s="1120"/>
      <c r="D62" s="1120"/>
      <c r="E62" s="1120"/>
      <c r="F62" s="1120"/>
      <c r="G62" s="1120"/>
      <c r="H62" s="1120"/>
      <c r="I62" s="1120"/>
      <c r="J62" s="1120"/>
      <c r="K62" s="1120"/>
      <c r="L62" s="1120"/>
      <c r="M62" s="1120"/>
      <c r="N62" s="1120"/>
      <c r="O62" s="1120"/>
      <c r="P62" s="1120"/>
      <c r="Q62" s="1120"/>
      <c r="R62" s="1120"/>
      <c r="S62" s="1120"/>
      <c r="T62" s="1120"/>
      <c r="U62" s="1120"/>
      <c r="V62" s="1120"/>
      <c r="W62" s="1120"/>
      <c r="X62" s="1120"/>
      <c r="Y62" s="1260" t="s">
        <v>794</v>
      </c>
      <c r="Z62" s="1260"/>
    </row>
    <row r="63" spans="1:26" ht="21" customHeight="1" thickTop="1" x14ac:dyDescent="0.3">
      <c r="A63" s="1052" t="s">
        <v>92</v>
      </c>
      <c r="B63" s="1052"/>
      <c r="C63" s="987" t="s">
        <v>632</v>
      </c>
      <c r="D63" s="987"/>
      <c r="E63" s="987"/>
      <c r="F63" s="987"/>
      <c r="G63" s="987"/>
      <c r="H63" s="987"/>
      <c r="I63" s="987"/>
      <c r="J63" s="987"/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U63" s="987"/>
      <c r="V63" s="987"/>
      <c r="W63" s="987"/>
      <c r="X63" s="987"/>
      <c r="Y63" s="987" t="s">
        <v>439</v>
      </c>
      <c r="Z63" s="987"/>
    </row>
    <row r="64" spans="1:26" ht="21" customHeight="1" x14ac:dyDescent="0.3">
      <c r="A64" s="1053"/>
      <c r="B64" s="1053"/>
      <c r="C64" s="988" t="s">
        <v>53</v>
      </c>
      <c r="D64" s="988"/>
      <c r="E64" s="988"/>
      <c r="F64" s="988"/>
      <c r="G64" s="988" t="s">
        <v>157</v>
      </c>
      <c r="H64" s="988"/>
      <c r="I64" s="988"/>
      <c r="J64" s="988" t="s">
        <v>158</v>
      </c>
      <c r="K64" s="988"/>
      <c r="L64" s="988"/>
      <c r="M64" s="988" t="s">
        <v>159</v>
      </c>
      <c r="N64" s="988"/>
      <c r="O64" s="988"/>
      <c r="P64" s="988" t="s">
        <v>160</v>
      </c>
      <c r="Q64" s="988"/>
      <c r="R64" s="988"/>
      <c r="S64" s="988"/>
      <c r="T64" s="988"/>
      <c r="U64" s="988" t="s">
        <v>161</v>
      </c>
      <c r="V64" s="988"/>
      <c r="W64" s="988"/>
      <c r="X64" s="988"/>
      <c r="Y64" s="988"/>
      <c r="Z64" s="988"/>
    </row>
    <row r="65" spans="1:26" ht="30" customHeight="1" x14ac:dyDescent="0.3">
      <c r="A65" s="1053"/>
      <c r="B65" s="1053"/>
      <c r="C65" s="988" t="s">
        <v>55</v>
      </c>
      <c r="D65" s="988"/>
      <c r="E65" s="988"/>
      <c r="F65" s="988"/>
      <c r="G65" s="988" t="s">
        <v>162</v>
      </c>
      <c r="H65" s="988"/>
      <c r="I65" s="988"/>
      <c r="J65" s="988" t="s">
        <v>163</v>
      </c>
      <c r="K65" s="988"/>
      <c r="L65" s="988"/>
      <c r="M65" s="988" t="s">
        <v>865</v>
      </c>
      <c r="N65" s="988"/>
      <c r="O65" s="988"/>
      <c r="P65" s="988" t="s">
        <v>165</v>
      </c>
      <c r="Q65" s="988"/>
      <c r="R65" s="988"/>
      <c r="S65" s="988"/>
      <c r="T65" s="988"/>
      <c r="U65" s="988"/>
      <c r="V65" s="988" t="s">
        <v>166</v>
      </c>
      <c r="W65" s="988"/>
      <c r="X65" s="988"/>
      <c r="Y65" s="988"/>
      <c r="Z65" s="988"/>
    </row>
    <row r="66" spans="1:26" ht="27.75" customHeight="1" x14ac:dyDescent="0.3">
      <c r="A66" s="1053"/>
      <c r="B66" s="1053"/>
      <c r="C66" s="208" t="s">
        <v>5</v>
      </c>
      <c r="D66" s="208" t="s">
        <v>42</v>
      </c>
      <c r="E66" s="208" t="s">
        <v>7</v>
      </c>
      <c r="F66" s="208" t="s">
        <v>90</v>
      </c>
      <c r="G66" s="208" t="s">
        <v>5</v>
      </c>
      <c r="H66" s="208" t="s">
        <v>42</v>
      </c>
      <c r="I66" s="208" t="s">
        <v>90</v>
      </c>
      <c r="J66" s="208" t="s">
        <v>5</v>
      </c>
      <c r="K66" s="208" t="s">
        <v>6</v>
      </c>
      <c r="L66" s="208" t="s">
        <v>90</v>
      </c>
      <c r="M66" s="208" t="s">
        <v>167</v>
      </c>
      <c r="N66" s="208" t="s">
        <v>168</v>
      </c>
      <c r="O66" s="208" t="s">
        <v>90</v>
      </c>
      <c r="P66" s="208" t="s">
        <v>169</v>
      </c>
      <c r="Q66" s="208" t="s">
        <v>170</v>
      </c>
      <c r="R66" s="208" t="s">
        <v>171</v>
      </c>
      <c r="S66" s="208" t="s">
        <v>172</v>
      </c>
      <c r="T66" s="208" t="s">
        <v>8</v>
      </c>
      <c r="U66" s="208" t="s">
        <v>5</v>
      </c>
      <c r="V66" s="208" t="s">
        <v>42</v>
      </c>
      <c r="W66" s="208" t="s">
        <v>7</v>
      </c>
      <c r="X66" s="208" t="s">
        <v>90</v>
      </c>
      <c r="Y66" s="988"/>
      <c r="Z66" s="988"/>
    </row>
    <row r="67" spans="1:26" ht="59.25" customHeight="1" thickBot="1" x14ac:dyDescent="0.35">
      <c r="A67" s="1054"/>
      <c r="B67" s="1054"/>
      <c r="C67" s="894" t="s">
        <v>9</v>
      </c>
      <c r="D67" s="894" t="s">
        <v>10</v>
      </c>
      <c r="E67" s="894" t="s">
        <v>11</v>
      </c>
      <c r="F67" s="894" t="s">
        <v>12</v>
      </c>
      <c r="G67" s="894" t="s">
        <v>9</v>
      </c>
      <c r="H67" s="894" t="s">
        <v>10</v>
      </c>
      <c r="I67" s="894" t="s">
        <v>12</v>
      </c>
      <c r="J67" s="894" t="s">
        <v>9</v>
      </c>
      <c r="K67" s="894" t="s">
        <v>10</v>
      </c>
      <c r="L67" s="894" t="s">
        <v>12</v>
      </c>
      <c r="M67" s="894" t="s">
        <v>173</v>
      </c>
      <c r="N67" s="894" t="s">
        <v>174</v>
      </c>
      <c r="O67" s="894" t="s">
        <v>12</v>
      </c>
      <c r="P67" s="832" t="s">
        <v>175</v>
      </c>
      <c r="Q67" s="967" t="s">
        <v>553</v>
      </c>
      <c r="R67" s="972" t="s">
        <v>1457</v>
      </c>
      <c r="S67" s="968" t="s">
        <v>177</v>
      </c>
      <c r="T67" s="894" t="s">
        <v>12</v>
      </c>
      <c r="U67" s="894" t="s">
        <v>9</v>
      </c>
      <c r="V67" s="894" t="s">
        <v>10</v>
      </c>
      <c r="W67" s="894" t="s">
        <v>11</v>
      </c>
      <c r="X67" s="894" t="s">
        <v>12</v>
      </c>
      <c r="Y67" s="989"/>
      <c r="Z67" s="989"/>
    </row>
    <row r="68" spans="1:26" ht="21.75" customHeight="1" x14ac:dyDescent="0.3">
      <c r="A68" s="992" t="s">
        <v>528</v>
      </c>
      <c r="B68" s="992"/>
      <c r="C68" s="383">
        <v>0</v>
      </c>
      <c r="D68" s="383">
        <v>0</v>
      </c>
      <c r="E68" s="383">
        <v>0</v>
      </c>
      <c r="F68" s="383">
        <v>0</v>
      </c>
      <c r="G68" s="383">
        <v>0</v>
      </c>
      <c r="H68" s="383">
        <v>0</v>
      </c>
      <c r="I68" s="383">
        <v>0</v>
      </c>
      <c r="J68" s="383">
        <v>0</v>
      </c>
      <c r="K68" s="383">
        <v>0</v>
      </c>
      <c r="L68" s="383">
        <v>0</v>
      </c>
      <c r="M68" s="383">
        <v>0</v>
      </c>
      <c r="N68" s="383">
        <v>0</v>
      </c>
      <c r="O68" s="383">
        <v>0</v>
      </c>
      <c r="P68" s="383">
        <v>0</v>
      </c>
      <c r="Q68" s="383">
        <v>0</v>
      </c>
      <c r="R68" s="383">
        <v>0</v>
      </c>
      <c r="S68" s="383">
        <v>0</v>
      </c>
      <c r="T68" s="383">
        <v>0</v>
      </c>
      <c r="U68" s="383">
        <v>0</v>
      </c>
      <c r="V68" s="383">
        <v>0</v>
      </c>
      <c r="W68" s="383">
        <v>0</v>
      </c>
      <c r="X68" s="383">
        <v>0</v>
      </c>
      <c r="Y68" s="991" t="s">
        <v>743</v>
      </c>
      <c r="Z68" s="991"/>
    </row>
    <row r="69" spans="1:26" ht="21.75" customHeight="1" x14ac:dyDescent="0.3">
      <c r="A69" s="1063" t="s">
        <v>14</v>
      </c>
      <c r="B69" s="1063"/>
      <c r="C69" s="383">
        <v>0</v>
      </c>
      <c r="D69" s="383">
        <v>1</v>
      </c>
      <c r="E69" s="383">
        <v>0</v>
      </c>
      <c r="F69" s="169">
        <v>1</v>
      </c>
      <c r="G69" s="383">
        <v>0</v>
      </c>
      <c r="H69" s="383">
        <v>95</v>
      </c>
      <c r="I69" s="169">
        <v>95</v>
      </c>
      <c r="J69" s="383">
        <v>1</v>
      </c>
      <c r="K69" s="383">
        <v>1</v>
      </c>
      <c r="L69" s="169">
        <v>2</v>
      </c>
      <c r="M69" s="383">
        <v>1</v>
      </c>
      <c r="N69" s="383">
        <v>0</v>
      </c>
      <c r="O69" s="169">
        <v>1</v>
      </c>
      <c r="P69" s="383">
        <v>1</v>
      </c>
      <c r="Q69" s="383">
        <v>0</v>
      </c>
      <c r="R69" s="383">
        <v>0</v>
      </c>
      <c r="S69" s="383">
        <v>0</v>
      </c>
      <c r="T69" s="383">
        <v>1</v>
      </c>
      <c r="U69" s="383">
        <v>0</v>
      </c>
      <c r="V69" s="383">
        <v>2</v>
      </c>
      <c r="W69" s="383">
        <v>0</v>
      </c>
      <c r="X69" s="169">
        <v>2</v>
      </c>
      <c r="Y69" s="994" t="s">
        <v>15</v>
      </c>
      <c r="Z69" s="994"/>
    </row>
    <row r="70" spans="1:26" ht="21.75" customHeight="1" x14ac:dyDescent="0.3">
      <c r="A70" s="1065" t="s">
        <v>16</v>
      </c>
      <c r="B70" s="1065"/>
      <c r="C70" s="381">
        <v>0</v>
      </c>
      <c r="D70" s="381">
        <v>0</v>
      </c>
      <c r="E70" s="381">
        <v>0</v>
      </c>
      <c r="F70" s="170">
        <v>0</v>
      </c>
      <c r="G70" s="381">
        <v>0</v>
      </c>
      <c r="H70" s="381">
        <v>0</v>
      </c>
      <c r="I70" s="170">
        <v>0</v>
      </c>
      <c r="J70" s="381">
        <v>0</v>
      </c>
      <c r="K70" s="381">
        <v>0</v>
      </c>
      <c r="L70" s="170">
        <v>0</v>
      </c>
      <c r="M70" s="381">
        <v>0</v>
      </c>
      <c r="N70" s="381">
        <v>0</v>
      </c>
      <c r="O70" s="170">
        <v>0</v>
      </c>
      <c r="P70" s="381">
        <v>0</v>
      </c>
      <c r="Q70" s="381">
        <v>0</v>
      </c>
      <c r="R70" s="381">
        <v>0</v>
      </c>
      <c r="S70" s="381">
        <v>0</v>
      </c>
      <c r="T70" s="381">
        <v>0</v>
      </c>
      <c r="U70" s="381">
        <v>0</v>
      </c>
      <c r="V70" s="381">
        <v>0</v>
      </c>
      <c r="W70" s="381">
        <v>0</v>
      </c>
      <c r="X70" s="170">
        <v>0</v>
      </c>
      <c r="Y70" s="996" t="s">
        <v>17</v>
      </c>
      <c r="Z70" s="996"/>
    </row>
    <row r="71" spans="1:26" ht="21.75" customHeight="1" x14ac:dyDescent="0.3">
      <c r="A71" s="1065" t="s">
        <v>18</v>
      </c>
      <c r="B71" s="1065"/>
      <c r="C71" s="381">
        <v>0</v>
      </c>
      <c r="D71" s="381">
        <v>0</v>
      </c>
      <c r="E71" s="381">
        <v>0</v>
      </c>
      <c r="F71" s="170">
        <v>0</v>
      </c>
      <c r="G71" s="381">
        <v>0</v>
      </c>
      <c r="H71" s="381">
        <v>0</v>
      </c>
      <c r="I71" s="170">
        <v>0</v>
      </c>
      <c r="J71" s="381">
        <v>0</v>
      </c>
      <c r="K71" s="381">
        <v>0</v>
      </c>
      <c r="L71" s="170">
        <v>0</v>
      </c>
      <c r="M71" s="381">
        <v>0</v>
      </c>
      <c r="N71" s="381">
        <v>0</v>
      </c>
      <c r="O71" s="170">
        <v>0</v>
      </c>
      <c r="P71" s="381">
        <v>0</v>
      </c>
      <c r="Q71" s="381">
        <v>0</v>
      </c>
      <c r="R71" s="381">
        <v>0</v>
      </c>
      <c r="S71" s="381">
        <v>0</v>
      </c>
      <c r="T71" s="381">
        <v>0</v>
      </c>
      <c r="U71" s="381">
        <v>0</v>
      </c>
      <c r="V71" s="381">
        <v>0</v>
      </c>
      <c r="W71" s="381">
        <v>0</v>
      </c>
      <c r="X71" s="170">
        <v>0</v>
      </c>
      <c r="Y71" s="996" t="s">
        <v>19</v>
      </c>
      <c r="Z71" s="996"/>
    </row>
    <row r="72" spans="1:26" ht="21.75" customHeight="1" x14ac:dyDescent="0.3">
      <c r="A72" s="997" t="s">
        <v>20</v>
      </c>
      <c r="B72" s="379" t="s">
        <v>399</v>
      </c>
      <c r="C72" s="381">
        <v>0</v>
      </c>
      <c r="D72" s="381">
        <v>0</v>
      </c>
      <c r="E72" s="381">
        <v>0</v>
      </c>
      <c r="F72" s="170">
        <v>0</v>
      </c>
      <c r="G72" s="381">
        <v>0</v>
      </c>
      <c r="H72" s="381">
        <v>0</v>
      </c>
      <c r="I72" s="170">
        <v>0</v>
      </c>
      <c r="J72" s="381">
        <v>0</v>
      </c>
      <c r="K72" s="381">
        <v>0</v>
      </c>
      <c r="L72" s="170">
        <v>0</v>
      </c>
      <c r="M72" s="381">
        <v>0</v>
      </c>
      <c r="N72" s="381">
        <v>0</v>
      </c>
      <c r="O72" s="170">
        <v>0</v>
      </c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170">
        <v>0</v>
      </c>
      <c r="Y72" s="380" t="s">
        <v>43</v>
      </c>
      <c r="Z72" s="1000" t="s">
        <v>380</v>
      </c>
    </row>
    <row r="73" spans="1:26" ht="21.75" customHeight="1" x14ac:dyDescent="0.3">
      <c r="A73" s="998"/>
      <c r="B73" s="379" t="s">
        <v>400</v>
      </c>
      <c r="C73" s="381">
        <v>1</v>
      </c>
      <c r="D73" s="381">
        <v>2</v>
      </c>
      <c r="E73" s="381">
        <v>0</v>
      </c>
      <c r="F73" s="170">
        <v>3</v>
      </c>
      <c r="G73" s="381">
        <v>39</v>
      </c>
      <c r="H73" s="381">
        <v>305</v>
      </c>
      <c r="I73" s="170">
        <v>344</v>
      </c>
      <c r="J73" s="381">
        <v>22</v>
      </c>
      <c r="K73" s="381">
        <v>15</v>
      </c>
      <c r="L73" s="170">
        <v>37</v>
      </c>
      <c r="M73" s="381">
        <v>3</v>
      </c>
      <c r="N73" s="381">
        <v>0</v>
      </c>
      <c r="O73" s="170">
        <v>3</v>
      </c>
      <c r="P73" s="381">
        <v>3</v>
      </c>
      <c r="Q73" s="381">
        <v>0</v>
      </c>
      <c r="R73" s="381">
        <v>0</v>
      </c>
      <c r="S73" s="381">
        <v>0</v>
      </c>
      <c r="T73" s="381">
        <v>3</v>
      </c>
      <c r="U73" s="381">
        <v>6</v>
      </c>
      <c r="V73" s="381">
        <v>12</v>
      </c>
      <c r="W73" s="381">
        <v>0</v>
      </c>
      <c r="X73" s="170">
        <v>18</v>
      </c>
      <c r="Y73" s="380" t="s">
        <v>44</v>
      </c>
      <c r="Z73" s="1001"/>
    </row>
    <row r="74" spans="1:26" ht="21.75" customHeight="1" x14ac:dyDescent="0.3">
      <c r="A74" s="998"/>
      <c r="B74" s="379" t="s">
        <v>401</v>
      </c>
      <c r="C74" s="381">
        <v>0</v>
      </c>
      <c r="D74" s="381">
        <v>0</v>
      </c>
      <c r="E74" s="381">
        <v>0</v>
      </c>
      <c r="F74" s="170">
        <v>0</v>
      </c>
      <c r="G74" s="381">
        <v>0</v>
      </c>
      <c r="H74" s="381">
        <v>0</v>
      </c>
      <c r="I74" s="170">
        <v>0</v>
      </c>
      <c r="J74" s="381">
        <v>0</v>
      </c>
      <c r="K74" s="381">
        <v>0</v>
      </c>
      <c r="L74" s="170">
        <v>0</v>
      </c>
      <c r="M74" s="381">
        <v>0</v>
      </c>
      <c r="N74" s="381">
        <v>0</v>
      </c>
      <c r="O74" s="170">
        <v>0</v>
      </c>
      <c r="P74" s="381">
        <v>0</v>
      </c>
      <c r="Q74" s="381">
        <v>0</v>
      </c>
      <c r="R74" s="381">
        <v>0</v>
      </c>
      <c r="S74" s="381">
        <v>0</v>
      </c>
      <c r="T74" s="381">
        <v>0</v>
      </c>
      <c r="U74" s="381">
        <v>0</v>
      </c>
      <c r="V74" s="381">
        <v>0</v>
      </c>
      <c r="W74" s="381">
        <v>0</v>
      </c>
      <c r="X74" s="170">
        <v>0</v>
      </c>
      <c r="Y74" s="380" t="s">
        <v>45</v>
      </c>
      <c r="Z74" s="1001"/>
    </row>
    <row r="75" spans="1:26" ht="21.75" customHeight="1" x14ac:dyDescent="0.3">
      <c r="A75" s="998"/>
      <c r="B75" s="379" t="s">
        <v>382</v>
      </c>
      <c r="C75" s="381">
        <v>1</v>
      </c>
      <c r="D75" s="381">
        <v>3</v>
      </c>
      <c r="E75" s="381">
        <v>0</v>
      </c>
      <c r="F75" s="170">
        <v>4</v>
      </c>
      <c r="G75" s="381">
        <v>194</v>
      </c>
      <c r="H75" s="381">
        <v>347</v>
      </c>
      <c r="I75" s="170">
        <v>541</v>
      </c>
      <c r="J75" s="381">
        <v>55</v>
      </c>
      <c r="K75" s="381">
        <v>16</v>
      </c>
      <c r="L75" s="170">
        <v>71</v>
      </c>
      <c r="M75" s="381">
        <v>4</v>
      </c>
      <c r="N75" s="381">
        <v>0</v>
      </c>
      <c r="O75" s="170">
        <v>4</v>
      </c>
      <c r="P75" s="381">
        <v>4</v>
      </c>
      <c r="Q75" s="381">
        <v>0</v>
      </c>
      <c r="R75" s="381">
        <v>0</v>
      </c>
      <c r="S75" s="381">
        <v>0</v>
      </c>
      <c r="T75" s="381">
        <v>4</v>
      </c>
      <c r="U75" s="381">
        <v>7</v>
      </c>
      <c r="V75" s="381">
        <v>20</v>
      </c>
      <c r="W75" s="381">
        <v>0</v>
      </c>
      <c r="X75" s="170">
        <v>27</v>
      </c>
      <c r="Y75" s="380" t="s">
        <v>46</v>
      </c>
      <c r="Z75" s="1001"/>
    </row>
    <row r="76" spans="1:26" ht="21.75" customHeight="1" x14ac:dyDescent="0.3">
      <c r="A76" s="998"/>
      <c r="B76" s="379" t="s">
        <v>383</v>
      </c>
      <c r="C76" s="381">
        <v>0</v>
      </c>
      <c r="D76" s="381">
        <v>0</v>
      </c>
      <c r="E76" s="381">
        <v>0</v>
      </c>
      <c r="F76" s="170">
        <v>0</v>
      </c>
      <c r="G76" s="381">
        <v>0</v>
      </c>
      <c r="H76" s="381">
        <v>0</v>
      </c>
      <c r="I76" s="170">
        <v>0</v>
      </c>
      <c r="J76" s="381">
        <v>0</v>
      </c>
      <c r="K76" s="381">
        <v>0</v>
      </c>
      <c r="L76" s="170">
        <v>0</v>
      </c>
      <c r="M76" s="381">
        <v>0</v>
      </c>
      <c r="N76" s="381">
        <v>0</v>
      </c>
      <c r="O76" s="170">
        <v>0</v>
      </c>
      <c r="P76" s="381">
        <v>0</v>
      </c>
      <c r="Q76" s="381">
        <v>0</v>
      </c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170">
        <v>0</v>
      </c>
      <c r="Y76" s="380" t="s">
        <v>47</v>
      </c>
      <c r="Z76" s="1001"/>
    </row>
    <row r="77" spans="1:26" ht="21.75" customHeight="1" x14ac:dyDescent="0.3">
      <c r="A77" s="999"/>
      <c r="B77" s="379" t="s">
        <v>384</v>
      </c>
      <c r="C77" s="381">
        <v>1</v>
      </c>
      <c r="D77" s="381">
        <v>0</v>
      </c>
      <c r="E77" s="381">
        <v>0</v>
      </c>
      <c r="F77" s="170">
        <v>1</v>
      </c>
      <c r="G77" s="381">
        <v>65</v>
      </c>
      <c r="H77" s="381">
        <v>0</v>
      </c>
      <c r="I77" s="170">
        <v>65</v>
      </c>
      <c r="J77" s="381">
        <v>13</v>
      </c>
      <c r="K77" s="381">
        <v>0</v>
      </c>
      <c r="L77" s="170">
        <v>13</v>
      </c>
      <c r="M77" s="381">
        <v>1</v>
      </c>
      <c r="N77" s="381">
        <v>0</v>
      </c>
      <c r="O77" s="170">
        <v>1</v>
      </c>
      <c r="P77" s="381">
        <v>1</v>
      </c>
      <c r="Q77" s="381">
        <v>0</v>
      </c>
      <c r="R77" s="381">
        <v>0</v>
      </c>
      <c r="S77" s="381">
        <v>0</v>
      </c>
      <c r="T77" s="381">
        <v>1</v>
      </c>
      <c r="U77" s="381">
        <v>5</v>
      </c>
      <c r="V77" s="381">
        <v>0</v>
      </c>
      <c r="W77" s="381">
        <v>0</v>
      </c>
      <c r="X77" s="170">
        <v>5</v>
      </c>
      <c r="Y77" s="380" t="s">
        <v>48</v>
      </c>
      <c r="Z77" s="1002"/>
    </row>
    <row r="78" spans="1:26" ht="21.75" customHeight="1" x14ac:dyDescent="0.3">
      <c r="A78" s="1065" t="s">
        <v>397</v>
      </c>
      <c r="B78" s="1065"/>
      <c r="C78" s="381">
        <v>0</v>
      </c>
      <c r="D78" s="381">
        <v>0</v>
      </c>
      <c r="E78" s="381">
        <v>0</v>
      </c>
      <c r="F78" s="170">
        <v>0</v>
      </c>
      <c r="G78" s="381">
        <v>0</v>
      </c>
      <c r="H78" s="381">
        <v>0</v>
      </c>
      <c r="I78" s="170">
        <v>0</v>
      </c>
      <c r="J78" s="381">
        <v>0</v>
      </c>
      <c r="K78" s="381">
        <v>0</v>
      </c>
      <c r="L78" s="170">
        <v>0</v>
      </c>
      <c r="M78" s="381">
        <v>0</v>
      </c>
      <c r="N78" s="381">
        <v>0</v>
      </c>
      <c r="O78" s="170">
        <v>0</v>
      </c>
      <c r="P78" s="381">
        <v>0</v>
      </c>
      <c r="Q78" s="381">
        <v>0</v>
      </c>
      <c r="R78" s="381">
        <v>0</v>
      </c>
      <c r="S78" s="381">
        <v>0</v>
      </c>
      <c r="T78" s="381">
        <v>0</v>
      </c>
      <c r="U78" s="381">
        <v>0</v>
      </c>
      <c r="V78" s="381">
        <v>0</v>
      </c>
      <c r="W78" s="381">
        <v>0</v>
      </c>
      <c r="X78" s="170">
        <v>0</v>
      </c>
      <c r="Y78" s="996" t="s">
        <v>438</v>
      </c>
      <c r="Z78" s="996"/>
    </row>
    <row r="79" spans="1:26" ht="21.75" customHeight="1" x14ac:dyDescent="0.3">
      <c r="A79" s="1065" t="s">
        <v>22</v>
      </c>
      <c r="B79" s="1065"/>
      <c r="C79" s="381">
        <v>1</v>
      </c>
      <c r="D79" s="381">
        <v>0</v>
      </c>
      <c r="E79" s="381">
        <v>0</v>
      </c>
      <c r="F79" s="170">
        <v>1</v>
      </c>
      <c r="G79" s="381">
        <v>36</v>
      </c>
      <c r="H79" s="381">
        <v>0</v>
      </c>
      <c r="I79" s="170">
        <v>36</v>
      </c>
      <c r="J79" s="381">
        <v>18</v>
      </c>
      <c r="K79" s="381">
        <v>0</v>
      </c>
      <c r="L79" s="170">
        <v>18</v>
      </c>
      <c r="M79" s="381">
        <v>1</v>
      </c>
      <c r="N79" s="381">
        <v>0</v>
      </c>
      <c r="O79" s="170">
        <v>1</v>
      </c>
      <c r="P79" s="381">
        <v>1</v>
      </c>
      <c r="Q79" s="381">
        <v>0</v>
      </c>
      <c r="R79" s="381">
        <v>0</v>
      </c>
      <c r="S79" s="381">
        <v>0</v>
      </c>
      <c r="T79" s="381">
        <v>1</v>
      </c>
      <c r="U79" s="381">
        <v>5</v>
      </c>
      <c r="V79" s="381">
        <v>0</v>
      </c>
      <c r="W79" s="381">
        <v>0</v>
      </c>
      <c r="X79" s="170">
        <v>5</v>
      </c>
      <c r="Y79" s="996" t="s">
        <v>49</v>
      </c>
      <c r="Z79" s="996"/>
    </row>
    <row r="80" spans="1:26" ht="21.75" customHeight="1" x14ac:dyDescent="0.3">
      <c r="A80" s="1065" t="s">
        <v>23</v>
      </c>
      <c r="B80" s="1065"/>
      <c r="C80" s="381">
        <v>0</v>
      </c>
      <c r="D80" s="381">
        <v>0</v>
      </c>
      <c r="E80" s="381">
        <v>0</v>
      </c>
      <c r="F80" s="170">
        <v>0</v>
      </c>
      <c r="G80" s="381">
        <v>0</v>
      </c>
      <c r="H80" s="381">
        <v>0</v>
      </c>
      <c r="I80" s="170">
        <v>0</v>
      </c>
      <c r="J80" s="381">
        <v>0</v>
      </c>
      <c r="K80" s="381">
        <v>0</v>
      </c>
      <c r="L80" s="170">
        <v>0</v>
      </c>
      <c r="M80" s="381">
        <v>0</v>
      </c>
      <c r="N80" s="381">
        <v>0</v>
      </c>
      <c r="O80" s="170">
        <v>0</v>
      </c>
      <c r="P80" s="381">
        <v>0</v>
      </c>
      <c r="Q80" s="381">
        <v>0</v>
      </c>
      <c r="R80" s="381">
        <v>0</v>
      </c>
      <c r="S80" s="381">
        <v>0</v>
      </c>
      <c r="T80" s="381">
        <v>0</v>
      </c>
      <c r="U80" s="381">
        <v>0</v>
      </c>
      <c r="V80" s="381">
        <v>0</v>
      </c>
      <c r="W80" s="381">
        <v>0</v>
      </c>
      <c r="X80" s="170">
        <v>0</v>
      </c>
      <c r="Y80" s="996" t="s">
        <v>24</v>
      </c>
      <c r="Z80" s="996"/>
    </row>
    <row r="81" spans="1:26" ht="21.75" customHeight="1" x14ac:dyDescent="0.3">
      <c r="A81" s="1065" t="s">
        <v>25</v>
      </c>
      <c r="B81" s="1065"/>
      <c r="C81" s="381">
        <v>3</v>
      </c>
      <c r="D81" s="381">
        <v>3</v>
      </c>
      <c r="E81" s="381">
        <v>0</v>
      </c>
      <c r="F81" s="170">
        <v>6</v>
      </c>
      <c r="G81" s="381">
        <v>227</v>
      </c>
      <c r="H81" s="381">
        <v>187</v>
      </c>
      <c r="I81" s="170">
        <v>414</v>
      </c>
      <c r="J81" s="381">
        <v>61</v>
      </c>
      <c r="K81" s="381">
        <v>22</v>
      </c>
      <c r="L81" s="170">
        <v>83</v>
      </c>
      <c r="M81" s="381">
        <v>3</v>
      </c>
      <c r="N81" s="381">
        <v>3</v>
      </c>
      <c r="O81" s="170">
        <v>6</v>
      </c>
      <c r="P81" s="381">
        <v>2</v>
      </c>
      <c r="Q81" s="381">
        <v>3</v>
      </c>
      <c r="R81" s="381">
        <v>1</v>
      </c>
      <c r="S81" s="381">
        <v>0</v>
      </c>
      <c r="T81" s="381">
        <v>6</v>
      </c>
      <c r="U81" s="381">
        <v>14</v>
      </c>
      <c r="V81" s="381">
        <v>11</v>
      </c>
      <c r="W81" s="381">
        <v>0</v>
      </c>
      <c r="X81" s="170">
        <v>25</v>
      </c>
      <c r="Y81" s="996" t="s">
        <v>50</v>
      </c>
      <c r="Z81" s="996"/>
    </row>
    <row r="82" spans="1:26" ht="21.75" customHeight="1" x14ac:dyDescent="0.3">
      <c r="A82" s="1065" t="s">
        <v>64</v>
      </c>
      <c r="B82" s="1065"/>
      <c r="C82" s="381">
        <v>1</v>
      </c>
      <c r="D82" s="381">
        <v>3</v>
      </c>
      <c r="E82" s="381">
        <v>0</v>
      </c>
      <c r="F82" s="170">
        <v>4</v>
      </c>
      <c r="G82" s="381">
        <v>68</v>
      </c>
      <c r="H82" s="381">
        <v>158</v>
      </c>
      <c r="I82" s="170">
        <v>226</v>
      </c>
      <c r="J82" s="381">
        <v>23</v>
      </c>
      <c r="K82" s="381">
        <v>14</v>
      </c>
      <c r="L82" s="170">
        <v>37</v>
      </c>
      <c r="M82" s="381">
        <v>3</v>
      </c>
      <c r="N82" s="381">
        <v>1</v>
      </c>
      <c r="O82" s="170">
        <v>4</v>
      </c>
      <c r="P82" s="381">
        <v>3</v>
      </c>
      <c r="Q82" s="381">
        <v>0</v>
      </c>
      <c r="R82" s="381">
        <v>1</v>
      </c>
      <c r="S82" s="381">
        <v>0</v>
      </c>
      <c r="T82" s="381">
        <v>4</v>
      </c>
      <c r="U82" s="381">
        <v>6</v>
      </c>
      <c r="V82" s="381">
        <v>10</v>
      </c>
      <c r="W82" s="381">
        <v>0</v>
      </c>
      <c r="X82" s="170">
        <v>16</v>
      </c>
      <c r="Y82" s="996" t="s">
        <v>51</v>
      </c>
      <c r="Z82" s="996"/>
    </row>
    <row r="83" spans="1:26" ht="21.75" customHeight="1" x14ac:dyDescent="0.3">
      <c r="A83" s="1065" t="s">
        <v>27</v>
      </c>
      <c r="B83" s="1065"/>
      <c r="C83" s="381">
        <v>0</v>
      </c>
      <c r="D83" s="381">
        <v>0</v>
      </c>
      <c r="E83" s="381">
        <v>0</v>
      </c>
      <c r="F83" s="170">
        <v>0</v>
      </c>
      <c r="G83" s="381">
        <v>0</v>
      </c>
      <c r="H83" s="381">
        <v>0</v>
      </c>
      <c r="I83" s="170">
        <v>0</v>
      </c>
      <c r="J83" s="381">
        <v>0</v>
      </c>
      <c r="K83" s="381">
        <v>0</v>
      </c>
      <c r="L83" s="170">
        <v>0</v>
      </c>
      <c r="M83" s="381">
        <v>0</v>
      </c>
      <c r="N83" s="381">
        <v>0</v>
      </c>
      <c r="O83" s="170">
        <v>0</v>
      </c>
      <c r="P83" s="381">
        <v>0</v>
      </c>
      <c r="Q83" s="381">
        <v>0</v>
      </c>
      <c r="R83" s="381">
        <v>0</v>
      </c>
      <c r="S83" s="381">
        <v>0</v>
      </c>
      <c r="T83" s="381">
        <v>0</v>
      </c>
      <c r="U83" s="381">
        <v>0</v>
      </c>
      <c r="V83" s="381">
        <v>0</v>
      </c>
      <c r="W83" s="381">
        <v>0</v>
      </c>
      <c r="X83" s="170">
        <v>0</v>
      </c>
      <c r="Y83" s="996" t="s">
        <v>28</v>
      </c>
      <c r="Z83" s="996"/>
    </row>
    <row r="84" spans="1:26" ht="21.75" customHeight="1" x14ac:dyDescent="0.3">
      <c r="A84" s="1065" t="s">
        <v>29</v>
      </c>
      <c r="B84" s="1065"/>
      <c r="C84" s="381">
        <v>3</v>
      </c>
      <c r="D84" s="381">
        <v>1</v>
      </c>
      <c r="E84" s="381">
        <v>0</v>
      </c>
      <c r="F84" s="170">
        <v>4</v>
      </c>
      <c r="G84" s="381">
        <v>131</v>
      </c>
      <c r="H84" s="381">
        <v>142</v>
      </c>
      <c r="I84" s="170">
        <v>273</v>
      </c>
      <c r="J84" s="381">
        <v>41</v>
      </c>
      <c r="K84" s="381">
        <v>14</v>
      </c>
      <c r="L84" s="170">
        <v>55</v>
      </c>
      <c r="M84" s="381">
        <v>3</v>
      </c>
      <c r="N84" s="381">
        <v>1</v>
      </c>
      <c r="O84" s="170">
        <v>4</v>
      </c>
      <c r="P84" s="381">
        <v>3</v>
      </c>
      <c r="Q84" s="381">
        <v>1</v>
      </c>
      <c r="R84" s="381">
        <v>0</v>
      </c>
      <c r="S84" s="381">
        <v>0</v>
      </c>
      <c r="T84" s="381">
        <v>4</v>
      </c>
      <c r="U84" s="381">
        <v>9</v>
      </c>
      <c r="V84" s="381">
        <v>3</v>
      </c>
      <c r="W84" s="381">
        <v>0</v>
      </c>
      <c r="X84" s="170">
        <v>12</v>
      </c>
      <c r="Y84" s="996" t="s">
        <v>30</v>
      </c>
      <c r="Z84" s="996"/>
    </row>
    <row r="85" spans="1:26" ht="21.75" customHeight="1" x14ac:dyDescent="0.3">
      <c r="A85" s="1065" t="s">
        <v>31</v>
      </c>
      <c r="B85" s="1065"/>
      <c r="C85" s="381">
        <v>1</v>
      </c>
      <c r="D85" s="381">
        <v>0</v>
      </c>
      <c r="E85" s="381">
        <v>0</v>
      </c>
      <c r="F85" s="170">
        <v>1</v>
      </c>
      <c r="G85" s="381">
        <v>20</v>
      </c>
      <c r="H85" s="381">
        <v>0</v>
      </c>
      <c r="I85" s="170">
        <v>20</v>
      </c>
      <c r="J85" s="381">
        <v>6</v>
      </c>
      <c r="K85" s="381">
        <v>3</v>
      </c>
      <c r="L85" s="170">
        <v>9</v>
      </c>
      <c r="M85" s="381">
        <v>0</v>
      </c>
      <c r="N85" s="381">
        <v>1</v>
      </c>
      <c r="O85" s="170">
        <v>1</v>
      </c>
      <c r="P85" s="381">
        <v>0</v>
      </c>
      <c r="Q85" s="381">
        <v>1</v>
      </c>
      <c r="R85" s="381">
        <v>0</v>
      </c>
      <c r="S85" s="381">
        <v>0</v>
      </c>
      <c r="T85" s="381">
        <v>1</v>
      </c>
      <c r="U85" s="381">
        <v>2</v>
      </c>
      <c r="V85" s="381">
        <v>0</v>
      </c>
      <c r="W85" s="381">
        <v>0</v>
      </c>
      <c r="X85" s="170">
        <v>2</v>
      </c>
      <c r="Y85" s="996" t="s">
        <v>32</v>
      </c>
      <c r="Z85" s="996"/>
    </row>
    <row r="86" spans="1:26" ht="21.75" customHeight="1" x14ac:dyDescent="0.3">
      <c r="A86" s="1065" t="s">
        <v>33</v>
      </c>
      <c r="B86" s="1065"/>
      <c r="C86" s="381">
        <v>0</v>
      </c>
      <c r="D86" s="381">
        <v>0</v>
      </c>
      <c r="E86" s="381">
        <v>0</v>
      </c>
      <c r="F86" s="170">
        <v>0</v>
      </c>
      <c r="G86" s="381">
        <v>0</v>
      </c>
      <c r="H86" s="381">
        <v>0</v>
      </c>
      <c r="I86" s="170">
        <v>0</v>
      </c>
      <c r="J86" s="381">
        <v>0</v>
      </c>
      <c r="K86" s="381">
        <v>0</v>
      </c>
      <c r="L86" s="170">
        <v>0</v>
      </c>
      <c r="M86" s="381">
        <v>0</v>
      </c>
      <c r="N86" s="381">
        <v>0</v>
      </c>
      <c r="O86" s="170">
        <v>0</v>
      </c>
      <c r="P86" s="381">
        <v>0</v>
      </c>
      <c r="Q86" s="381">
        <v>0</v>
      </c>
      <c r="R86" s="381">
        <v>0</v>
      </c>
      <c r="S86" s="381">
        <v>0</v>
      </c>
      <c r="T86" s="381">
        <v>0</v>
      </c>
      <c r="U86" s="381">
        <v>0</v>
      </c>
      <c r="V86" s="381">
        <v>0</v>
      </c>
      <c r="W86" s="381">
        <v>0</v>
      </c>
      <c r="X86" s="170">
        <v>0</v>
      </c>
      <c r="Y86" s="996" t="s">
        <v>34</v>
      </c>
      <c r="Z86" s="996"/>
    </row>
    <row r="87" spans="1:26" ht="21.75" customHeight="1" thickBot="1" x14ac:dyDescent="0.35">
      <c r="A87" s="1213" t="s">
        <v>35</v>
      </c>
      <c r="B87" s="1213"/>
      <c r="C87" s="381">
        <v>2</v>
      </c>
      <c r="D87" s="381">
        <v>0</v>
      </c>
      <c r="E87" s="381">
        <v>0</v>
      </c>
      <c r="F87" s="170">
        <v>2</v>
      </c>
      <c r="G87" s="381">
        <v>93</v>
      </c>
      <c r="H87" s="381">
        <v>3</v>
      </c>
      <c r="I87" s="170">
        <v>96</v>
      </c>
      <c r="J87" s="381">
        <v>2</v>
      </c>
      <c r="K87" s="381">
        <v>0</v>
      </c>
      <c r="L87" s="170">
        <v>2</v>
      </c>
      <c r="M87" s="381">
        <v>0</v>
      </c>
      <c r="N87" s="381">
        <v>2</v>
      </c>
      <c r="O87" s="170">
        <v>2</v>
      </c>
      <c r="P87" s="381">
        <v>1</v>
      </c>
      <c r="Q87" s="381">
        <v>0</v>
      </c>
      <c r="R87" s="381">
        <v>1</v>
      </c>
      <c r="S87" s="381">
        <v>0</v>
      </c>
      <c r="T87" s="381">
        <v>2</v>
      </c>
      <c r="U87" s="381">
        <v>12</v>
      </c>
      <c r="V87" s="381">
        <v>0</v>
      </c>
      <c r="W87" s="381">
        <v>0</v>
      </c>
      <c r="X87" s="170">
        <v>12</v>
      </c>
      <c r="Y87" s="1041" t="s">
        <v>52</v>
      </c>
      <c r="Z87" s="1041"/>
    </row>
    <row r="88" spans="1:26" ht="21.75" customHeight="1" thickBot="1" x14ac:dyDescent="0.35">
      <c r="A88" s="1079" t="s">
        <v>8</v>
      </c>
      <c r="B88" s="1079"/>
      <c r="C88" s="16">
        <f>SUM(C68:C87)</f>
        <v>14</v>
      </c>
      <c r="D88" s="16">
        <f t="shared" ref="D88:X88" si="2">SUM(D68:D87)</f>
        <v>13</v>
      </c>
      <c r="E88" s="16">
        <f t="shared" si="2"/>
        <v>0</v>
      </c>
      <c r="F88" s="16">
        <f t="shared" si="2"/>
        <v>27</v>
      </c>
      <c r="G88" s="16">
        <f t="shared" si="2"/>
        <v>873</v>
      </c>
      <c r="H88" s="16">
        <f t="shared" si="2"/>
        <v>1237</v>
      </c>
      <c r="I88" s="16">
        <f t="shared" si="2"/>
        <v>2110</v>
      </c>
      <c r="J88" s="16">
        <f t="shared" si="2"/>
        <v>242</v>
      </c>
      <c r="K88" s="16">
        <f t="shared" si="2"/>
        <v>85</v>
      </c>
      <c r="L88" s="16">
        <f t="shared" si="2"/>
        <v>327</v>
      </c>
      <c r="M88" s="16">
        <f t="shared" si="2"/>
        <v>19</v>
      </c>
      <c r="N88" s="16">
        <f t="shared" si="2"/>
        <v>8</v>
      </c>
      <c r="O88" s="16">
        <f t="shared" si="2"/>
        <v>27</v>
      </c>
      <c r="P88" s="16">
        <f t="shared" si="2"/>
        <v>19</v>
      </c>
      <c r="Q88" s="16">
        <f t="shared" si="2"/>
        <v>5</v>
      </c>
      <c r="R88" s="16">
        <f t="shared" si="2"/>
        <v>3</v>
      </c>
      <c r="S88" s="16">
        <f t="shared" si="2"/>
        <v>0</v>
      </c>
      <c r="T88" s="16">
        <f t="shared" si="2"/>
        <v>27</v>
      </c>
      <c r="U88" s="16">
        <f t="shared" si="2"/>
        <v>66</v>
      </c>
      <c r="V88" s="16">
        <f t="shared" si="2"/>
        <v>58</v>
      </c>
      <c r="W88" s="16">
        <f t="shared" si="2"/>
        <v>0</v>
      </c>
      <c r="X88" s="16">
        <f t="shared" si="2"/>
        <v>124</v>
      </c>
      <c r="Y88" s="1037" t="s">
        <v>381</v>
      </c>
      <c r="Z88" s="1037"/>
    </row>
    <row r="89" spans="1:26" s="55" customFormat="1" ht="26.25" customHeight="1" thickTop="1" x14ac:dyDescent="0.3">
      <c r="A89" s="1049" t="s">
        <v>629</v>
      </c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  <c r="P89" s="1049"/>
      <c r="Q89" s="1049"/>
      <c r="R89" s="1049"/>
      <c r="S89" s="1049"/>
      <c r="T89" s="1049"/>
      <c r="U89" s="1049"/>
      <c r="V89" s="1049"/>
      <c r="W89" s="1049"/>
      <c r="X89" s="1049"/>
      <c r="Y89" s="1049"/>
      <c r="Z89" s="1049"/>
    </row>
    <row r="90" spans="1:26" ht="43.5" customHeight="1" x14ac:dyDescent="0.3">
      <c r="A90" s="1096" t="s">
        <v>1021</v>
      </c>
      <c r="B90" s="1096"/>
      <c r="C90" s="1096"/>
      <c r="D90" s="1096"/>
      <c r="E90" s="1096"/>
      <c r="F90" s="1096"/>
      <c r="G90" s="1096"/>
      <c r="H90" s="1096"/>
      <c r="I90" s="1096"/>
      <c r="J90" s="1096"/>
      <c r="K90" s="1096"/>
      <c r="L90" s="1096"/>
      <c r="M90" s="1096"/>
      <c r="N90" s="1096"/>
      <c r="O90" s="1096"/>
      <c r="P90" s="1096"/>
      <c r="Q90" s="1096"/>
      <c r="R90" s="1096"/>
      <c r="S90" s="1096"/>
      <c r="T90" s="1096"/>
      <c r="U90" s="1096"/>
      <c r="V90" s="1096"/>
      <c r="W90" s="1096"/>
      <c r="X90" s="1096"/>
      <c r="Y90" s="1096"/>
      <c r="Z90" s="1096"/>
    </row>
    <row r="91" spans="1:26" ht="22.5" customHeight="1" thickBot="1" x14ac:dyDescent="0.35">
      <c r="A91" s="1066" t="s">
        <v>1237</v>
      </c>
      <c r="B91" s="1066"/>
      <c r="C91" s="1066"/>
      <c r="D91" s="1066"/>
      <c r="E91" s="1066"/>
      <c r="F91" s="1066"/>
      <c r="G91" s="1066"/>
      <c r="H91" s="1066"/>
      <c r="I91" s="1066"/>
      <c r="J91" s="1066"/>
      <c r="K91" s="1066"/>
      <c r="L91" s="1066"/>
      <c r="M91" s="1066"/>
      <c r="N91" s="1066"/>
      <c r="O91" s="1066"/>
      <c r="P91" s="1066"/>
      <c r="Q91" s="1066"/>
      <c r="R91" s="1066"/>
      <c r="S91" s="1066"/>
      <c r="T91" s="1066"/>
      <c r="U91" s="1066"/>
      <c r="V91" s="1066"/>
      <c r="W91" s="1066"/>
      <c r="X91" s="1066"/>
      <c r="Y91" s="1051" t="s">
        <v>795</v>
      </c>
      <c r="Z91" s="1051"/>
    </row>
    <row r="92" spans="1:26" ht="18.75" customHeight="1" thickTop="1" x14ac:dyDescent="0.3">
      <c r="A92" s="1053" t="s">
        <v>92</v>
      </c>
      <c r="B92" s="1053"/>
      <c r="C92" s="988" t="s">
        <v>633</v>
      </c>
      <c r="D92" s="988"/>
      <c r="E92" s="988"/>
      <c r="F92" s="988"/>
      <c r="G92" s="988"/>
      <c r="H92" s="988"/>
      <c r="I92" s="988"/>
      <c r="J92" s="988"/>
      <c r="K92" s="988"/>
      <c r="L92" s="988"/>
      <c r="M92" s="988"/>
      <c r="N92" s="988"/>
      <c r="O92" s="988"/>
      <c r="P92" s="988"/>
      <c r="Q92" s="988"/>
      <c r="R92" s="988"/>
      <c r="S92" s="988"/>
      <c r="T92" s="988"/>
      <c r="U92" s="988"/>
      <c r="V92" s="988"/>
      <c r="W92" s="988"/>
      <c r="X92" s="988"/>
      <c r="Y92" s="987" t="s">
        <v>439</v>
      </c>
      <c r="Z92" s="987"/>
    </row>
    <row r="93" spans="1:26" ht="18" customHeight="1" x14ac:dyDescent="0.3">
      <c r="A93" s="1053"/>
      <c r="B93" s="1053"/>
      <c r="C93" s="988" t="s">
        <v>53</v>
      </c>
      <c r="D93" s="988"/>
      <c r="E93" s="988"/>
      <c r="F93" s="988"/>
      <c r="G93" s="988" t="s">
        <v>157</v>
      </c>
      <c r="H93" s="988"/>
      <c r="I93" s="988"/>
      <c r="J93" s="988" t="s">
        <v>158</v>
      </c>
      <c r="K93" s="988"/>
      <c r="L93" s="988"/>
      <c r="M93" s="988" t="s">
        <v>159</v>
      </c>
      <c r="N93" s="988"/>
      <c r="O93" s="988"/>
      <c r="P93" s="988" t="s">
        <v>160</v>
      </c>
      <c r="Q93" s="988"/>
      <c r="R93" s="988"/>
      <c r="S93" s="988"/>
      <c r="T93" s="988"/>
      <c r="U93" s="988" t="s">
        <v>161</v>
      </c>
      <c r="V93" s="988"/>
      <c r="W93" s="988"/>
      <c r="X93" s="988"/>
      <c r="Y93" s="988"/>
      <c r="Z93" s="988"/>
    </row>
    <row r="94" spans="1:26" ht="32.25" customHeight="1" x14ac:dyDescent="0.3">
      <c r="A94" s="1053"/>
      <c r="B94" s="1053"/>
      <c r="C94" s="988" t="s">
        <v>55</v>
      </c>
      <c r="D94" s="988"/>
      <c r="E94" s="988"/>
      <c r="F94" s="988"/>
      <c r="G94" s="988" t="s">
        <v>162</v>
      </c>
      <c r="H94" s="988"/>
      <c r="I94" s="988"/>
      <c r="J94" s="988" t="s">
        <v>163</v>
      </c>
      <c r="K94" s="988"/>
      <c r="L94" s="988"/>
      <c r="M94" s="988" t="s">
        <v>865</v>
      </c>
      <c r="N94" s="988"/>
      <c r="O94" s="988"/>
      <c r="P94" s="988" t="s">
        <v>165</v>
      </c>
      <c r="Q94" s="988"/>
      <c r="R94" s="988"/>
      <c r="S94" s="988"/>
      <c r="T94" s="988"/>
      <c r="U94" s="988"/>
      <c r="V94" s="988" t="s">
        <v>166</v>
      </c>
      <c r="W94" s="988"/>
      <c r="X94" s="988"/>
      <c r="Y94" s="988"/>
      <c r="Z94" s="988"/>
    </row>
    <row r="95" spans="1:26" ht="45" customHeight="1" x14ac:dyDescent="0.3">
      <c r="A95" s="1053"/>
      <c r="B95" s="1053"/>
      <c r="C95" s="208" t="s">
        <v>5</v>
      </c>
      <c r="D95" s="208" t="s">
        <v>42</v>
      </c>
      <c r="E95" s="208" t="s">
        <v>7</v>
      </c>
      <c r="F95" s="208" t="s">
        <v>90</v>
      </c>
      <c r="G95" s="208" t="s">
        <v>5</v>
      </c>
      <c r="H95" s="208" t="s">
        <v>42</v>
      </c>
      <c r="I95" s="208" t="s">
        <v>90</v>
      </c>
      <c r="J95" s="208" t="s">
        <v>5</v>
      </c>
      <c r="K95" s="208" t="s">
        <v>6</v>
      </c>
      <c r="L95" s="208" t="s">
        <v>90</v>
      </c>
      <c r="M95" s="208" t="s">
        <v>167</v>
      </c>
      <c r="N95" s="208" t="s">
        <v>168</v>
      </c>
      <c r="O95" s="208" t="s">
        <v>90</v>
      </c>
      <c r="P95" s="208" t="s">
        <v>169</v>
      </c>
      <c r="Q95" s="208" t="s">
        <v>170</v>
      </c>
      <c r="R95" s="208" t="s">
        <v>171</v>
      </c>
      <c r="S95" s="208" t="s">
        <v>172</v>
      </c>
      <c r="T95" s="208" t="s">
        <v>8</v>
      </c>
      <c r="U95" s="208" t="s">
        <v>5</v>
      </c>
      <c r="V95" s="208" t="s">
        <v>42</v>
      </c>
      <c r="W95" s="208" t="s">
        <v>7</v>
      </c>
      <c r="X95" s="208" t="s">
        <v>90</v>
      </c>
      <c r="Y95" s="988"/>
      <c r="Z95" s="988"/>
    </row>
    <row r="96" spans="1:26" ht="63.75" customHeight="1" thickBot="1" x14ac:dyDescent="0.35">
      <c r="A96" s="1054"/>
      <c r="B96" s="1054"/>
      <c r="C96" s="894" t="s">
        <v>9</v>
      </c>
      <c r="D96" s="894" t="s">
        <v>10</v>
      </c>
      <c r="E96" s="894" t="s">
        <v>11</v>
      </c>
      <c r="F96" s="894" t="s">
        <v>12</v>
      </c>
      <c r="G96" s="894" t="s">
        <v>9</v>
      </c>
      <c r="H96" s="894" t="s">
        <v>10</v>
      </c>
      <c r="I96" s="894" t="s">
        <v>12</v>
      </c>
      <c r="J96" s="894" t="s">
        <v>9</v>
      </c>
      <c r="K96" s="894" t="s">
        <v>10</v>
      </c>
      <c r="L96" s="894" t="s">
        <v>12</v>
      </c>
      <c r="M96" s="894" t="s">
        <v>173</v>
      </c>
      <c r="N96" s="894" t="s">
        <v>174</v>
      </c>
      <c r="O96" s="894" t="s">
        <v>12</v>
      </c>
      <c r="P96" s="968" t="s">
        <v>175</v>
      </c>
      <c r="Q96" s="967" t="s">
        <v>553</v>
      </c>
      <c r="R96" s="972" t="s">
        <v>1457</v>
      </c>
      <c r="S96" s="968" t="s">
        <v>177</v>
      </c>
      <c r="T96" s="894" t="s">
        <v>12</v>
      </c>
      <c r="U96" s="894" t="s">
        <v>9</v>
      </c>
      <c r="V96" s="894" t="s">
        <v>10</v>
      </c>
      <c r="W96" s="894" t="s">
        <v>11</v>
      </c>
      <c r="X96" s="894" t="s">
        <v>12</v>
      </c>
      <c r="Y96" s="989"/>
      <c r="Z96" s="989"/>
    </row>
    <row r="97" spans="1:26" ht="20.25" customHeight="1" x14ac:dyDescent="0.3">
      <c r="A97" s="992" t="s">
        <v>528</v>
      </c>
      <c r="B97" s="992"/>
      <c r="C97" s="383">
        <v>5</v>
      </c>
      <c r="D97" s="383">
        <v>6</v>
      </c>
      <c r="E97" s="383">
        <v>0</v>
      </c>
      <c r="F97" s="383">
        <v>11</v>
      </c>
      <c r="G97" s="383">
        <v>1415</v>
      </c>
      <c r="H97" s="383">
        <v>709</v>
      </c>
      <c r="I97" s="383">
        <v>2124</v>
      </c>
      <c r="J97" s="383">
        <v>122</v>
      </c>
      <c r="K97" s="383">
        <v>85</v>
      </c>
      <c r="L97" s="383">
        <v>207</v>
      </c>
      <c r="M97" s="383">
        <v>11</v>
      </c>
      <c r="N97" s="383">
        <v>0</v>
      </c>
      <c r="O97" s="383">
        <v>11</v>
      </c>
      <c r="P97" s="383">
        <v>10</v>
      </c>
      <c r="Q97" s="383">
        <v>0</v>
      </c>
      <c r="R97" s="383">
        <v>1</v>
      </c>
      <c r="S97" s="383">
        <v>0</v>
      </c>
      <c r="T97" s="383">
        <v>11</v>
      </c>
      <c r="U97" s="383">
        <v>56</v>
      </c>
      <c r="V97" s="383">
        <v>47</v>
      </c>
      <c r="W97" s="383">
        <v>0</v>
      </c>
      <c r="X97" s="383">
        <v>103</v>
      </c>
      <c r="Y97" s="991" t="s">
        <v>743</v>
      </c>
      <c r="Z97" s="991"/>
    </row>
    <row r="98" spans="1:26" ht="21" customHeight="1" x14ac:dyDescent="0.3">
      <c r="A98" s="1063" t="s">
        <v>14</v>
      </c>
      <c r="B98" s="1063"/>
      <c r="C98" s="383">
        <v>9</v>
      </c>
      <c r="D98" s="383">
        <v>3</v>
      </c>
      <c r="E98" s="383">
        <v>1</v>
      </c>
      <c r="F98" s="169">
        <v>13</v>
      </c>
      <c r="G98" s="383">
        <v>1246</v>
      </c>
      <c r="H98" s="383">
        <v>399</v>
      </c>
      <c r="I98" s="169">
        <v>1645</v>
      </c>
      <c r="J98" s="383">
        <v>93</v>
      </c>
      <c r="K98" s="383">
        <v>55</v>
      </c>
      <c r="L98" s="169">
        <v>148</v>
      </c>
      <c r="M98" s="383">
        <v>12</v>
      </c>
      <c r="N98" s="383">
        <v>1</v>
      </c>
      <c r="O98" s="169">
        <v>13</v>
      </c>
      <c r="P98" s="383">
        <v>7</v>
      </c>
      <c r="Q98" s="383">
        <v>5</v>
      </c>
      <c r="R98" s="383">
        <v>1</v>
      </c>
      <c r="S98" s="383">
        <v>0</v>
      </c>
      <c r="T98" s="383">
        <v>13</v>
      </c>
      <c r="U98" s="383">
        <v>76</v>
      </c>
      <c r="V98" s="383">
        <v>23</v>
      </c>
      <c r="W98" s="383">
        <v>0</v>
      </c>
      <c r="X98" s="169">
        <v>99</v>
      </c>
      <c r="Y98" s="994" t="s">
        <v>15</v>
      </c>
      <c r="Z98" s="994"/>
    </row>
    <row r="99" spans="1:26" ht="21" customHeight="1" x14ac:dyDescent="0.3">
      <c r="A99" s="1065" t="s">
        <v>16</v>
      </c>
      <c r="B99" s="1065"/>
      <c r="C99" s="381">
        <v>9</v>
      </c>
      <c r="D99" s="381">
        <v>7</v>
      </c>
      <c r="E99" s="381">
        <v>0</v>
      </c>
      <c r="F99" s="170">
        <v>16</v>
      </c>
      <c r="G99" s="381">
        <v>1282</v>
      </c>
      <c r="H99" s="381">
        <v>694</v>
      </c>
      <c r="I99" s="170">
        <v>1976</v>
      </c>
      <c r="J99" s="381">
        <v>177</v>
      </c>
      <c r="K99" s="381">
        <v>92</v>
      </c>
      <c r="L99" s="170">
        <v>269</v>
      </c>
      <c r="M99" s="381">
        <v>16</v>
      </c>
      <c r="N99" s="381">
        <v>0</v>
      </c>
      <c r="O99" s="170">
        <v>16</v>
      </c>
      <c r="P99" s="381">
        <v>16</v>
      </c>
      <c r="Q99" s="381">
        <v>0</v>
      </c>
      <c r="R99" s="381">
        <v>0</v>
      </c>
      <c r="S99" s="381">
        <v>0</v>
      </c>
      <c r="T99" s="381">
        <v>16</v>
      </c>
      <c r="U99" s="381">
        <v>78</v>
      </c>
      <c r="V99" s="381">
        <v>56</v>
      </c>
      <c r="W99" s="381">
        <v>0</v>
      </c>
      <c r="X99" s="170">
        <v>134</v>
      </c>
      <c r="Y99" s="996" t="s">
        <v>17</v>
      </c>
      <c r="Z99" s="996"/>
    </row>
    <row r="100" spans="1:26" ht="21" customHeight="1" x14ac:dyDescent="0.3">
      <c r="A100" s="1065" t="s">
        <v>18</v>
      </c>
      <c r="B100" s="1065"/>
      <c r="C100" s="381">
        <v>4</v>
      </c>
      <c r="D100" s="381">
        <v>4</v>
      </c>
      <c r="E100" s="381">
        <v>0</v>
      </c>
      <c r="F100" s="170">
        <v>8</v>
      </c>
      <c r="G100" s="381">
        <v>414</v>
      </c>
      <c r="H100" s="381">
        <v>348</v>
      </c>
      <c r="I100" s="170">
        <v>762</v>
      </c>
      <c r="J100" s="381">
        <v>89</v>
      </c>
      <c r="K100" s="381">
        <v>41</v>
      </c>
      <c r="L100" s="170">
        <v>130</v>
      </c>
      <c r="M100" s="381">
        <v>8</v>
      </c>
      <c r="N100" s="381">
        <v>0</v>
      </c>
      <c r="O100" s="170">
        <v>8</v>
      </c>
      <c r="P100" s="381">
        <v>5</v>
      </c>
      <c r="Q100" s="381">
        <v>3</v>
      </c>
      <c r="R100" s="381">
        <v>0</v>
      </c>
      <c r="S100" s="381">
        <v>0</v>
      </c>
      <c r="T100" s="381">
        <v>8</v>
      </c>
      <c r="U100" s="381">
        <v>37</v>
      </c>
      <c r="V100" s="381">
        <v>34</v>
      </c>
      <c r="W100" s="381">
        <v>0</v>
      </c>
      <c r="X100" s="170">
        <v>71</v>
      </c>
      <c r="Y100" s="996" t="s">
        <v>19</v>
      </c>
      <c r="Z100" s="996"/>
    </row>
    <row r="101" spans="1:26" ht="21" customHeight="1" x14ac:dyDescent="0.3">
      <c r="A101" s="997" t="s">
        <v>20</v>
      </c>
      <c r="B101" s="379" t="s">
        <v>399</v>
      </c>
      <c r="C101" s="381">
        <v>12</v>
      </c>
      <c r="D101" s="381">
        <v>10</v>
      </c>
      <c r="E101" s="381">
        <v>0</v>
      </c>
      <c r="F101" s="170">
        <v>22</v>
      </c>
      <c r="G101" s="381">
        <v>1992</v>
      </c>
      <c r="H101" s="381">
        <v>1110</v>
      </c>
      <c r="I101" s="170">
        <v>3102</v>
      </c>
      <c r="J101" s="381">
        <v>182</v>
      </c>
      <c r="K101" s="381">
        <v>243</v>
      </c>
      <c r="L101" s="170">
        <v>425</v>
      </c>
      <c r="M101" s="381">
        <v>22</v>
      </c>
      <c r="N101" s="381">
        <v>0</v>
      </c>
      <c r="O101" s="170">
        <v>22</v>
      </c>
      <c r="P101" s="381">
        <v>22</v>
      </c>
      <c r="Q101" s="381">
        <v>0</v>
      </c>
      <c r="R101" s="381">
        <v>0</v>
      </c>
      <c r="S101" s="381">
        <v>0</v>
      </c>
      <c r="T101" s="381">
        <v>22</v>
      </c>
      <c r="U101" s="381">
        <v>125</v>
      </c>
      <c r="V101" s="381">
        <v>103</v>
      </c>
      <c r="W101" s="381">
        <v>0</v>
      </c>
      <c r="X101" s="170">
        <v>228</v>
      </c>
      <c r="Y101" s="380" t="s">
        <v>43</v>
      </c>
      <c r="Z101" s="1000" t="s">
        <v>380</v>
      </c>
    </row>
    <row r="102" spans="1:26" ht="21" customHeight="1" x14ac:dyDescent="0.3">
      <c r="A102" s="998"/>
      <c r="B102" s="379" t="s">
        <v>400</v>
      </c>
      <c r="C102" s="381">
        <v>27</v>
      </c>
      <c r="D102" s="381">
        <v>19</v>
      </c>
      <c r="E102" s="381">
        <v>0</v>
      </c>
      <c r="F102" s="170">
        <v>46</v>
      </c>
      <c r="G102" s="381">
        <v>4873</v>
      </c>
      <c r="H102" s="381">
        <v>3146</v>
      </c>
      <c r="I102" s="170">
        <v>8019</v>
      </c>
      <c r="J102" s="381">
        <v>383</v>
      </c>
      <c r="K102" s="381">
        <v>459</v>
      </c>
      <c r="L102" s="170">
        <v>842</v>
      </c>
      <c r="M102" s="381">
        <v>45</v>
      </c>
      <c r="N102" s="381">
        <v>1</v>
      </c>
      <c r="O102" s="170">
        <v>46</v>
      </c>
      <c r="P102" s="381">
        <v>45</v>
      </c>
      <c r="Q102" s="381">
        <v>1</v>
      </c>
      <c r="R102" s="381">
        <v>0</v>
      </c>
      <c r="S102" s="381">
        <v>0</v>
      </c>
      <c r="T102" s="381">
        <v>46</v>
      </c>
      <c r="U102" s="381">
        <v>260</v>
      </c>
      <c r="V102" s="381">
        <v>196</v>
      </c>
      <c r="W102" s="381">
        <v>0</v>
      </c>
      <c r="X102" s="170">
        <v>456</v>
      </c>
      <c r="Y102" s="380" t="s">
        <v>44</v>
      </c>
      <c r="Z102" s="1001"/>
    </row>
    <row r="103" spans="1:26" ht="21" customHeight="1" x14ac:dyDescent="0.3">
      <c r="A103" s="998"/>
      <c r="B103" s="379" t="s">
        <v>401</v>
      </c>
      <c r="C103" s="381">
        <v>1</v>
      </c>
      <c r="D103" s="381">
        <v>2</v>
      </c>
      <c r="E103" s="381">
        <v>0</v>
      </c>
      <c r="F103" s="170">
        <v>3</v>
      </c>
      <c r="G103" s="381">
        <v>303</v>
      </c>
      <c r="H103" s="381">
        <v>109</v>
      </c>
      <c r="I103" s="170">
        <v>412</v>
      </c>
      <c r="J103" s="381">
        <v>28</v>
      </c>
      <c r="K103" s="381">
        <v>40</v>
      </c>
      <c r="L103" s="170">
        <v>68</v>
      </c>
      <c r="M103" s="381">
        <v>3</v>
      </c>
      <c r="N103" s="381">
        <v>0</v>
      </c>
      <c r="O103" s="170">
        <v>3</v>
      </c>
      <c r="P103" s="381">
        <v>3</v>
      </c>
      <c r="Q103" s="381">
        <v>0</v>
      </c>
      <c r="R103" s="381">
        <v>0</v>
      </c>
      <c r="S103" s="381">
        <v>0</v>
      </c>
      <c r="T103" s="381">
        <v>3</v>
      </c>
      <c r="U103" s="381">
        <v>5</v>
      </c>
      <c r="V103" s="381">
        <v>8</v>
      </c>
      <c r="W103" s="381">
        <v>0</v>
      </c>
      <c r="X103" s="170">
        <v>13</v>
      </c>
      <c r="Y103" s="380" t="s">
        <v>45</v>
      </c>
      <c r="Z103" s="1001"/>
    </row>
    <row r="104" spans="1:26" ht="21" customHeight="1" x14ac:dyDescent="0.3">
      <c r="A104" s="998"/>
      <c r="B104" s="379" t="s">
        <v>382</v>
      </c>
      <c r="C104" s="381">
        <v>21</v>
      </c>
      <c r="D104" s="381">
        <v>17</v>
      </c>
      <c r="E104" s="381">
        <v>0</v>
      </c>
      <c r="F104" s="170">
        <v>38</v>
      </c>
      <c r="G104" s="381">
        <v>1916</v>
      </c>
      <c r="H104" s="381">
        <v>893</v>
      </c>
      <c r="I104" s="170">
        <v>2809</v>
      </c>
      <c r="J104" s="381">
        <v>262</v>
      </c>
      <c r="K104" s="381">
        <v>288</v>
      </c>
      <c r="L104" s="170">
        <v>550</v>
      </c>
      <c r="M104" s="381">
        <v>38</v>
      </c>
      <c r="N104" s="381">
        <v>0</v>
      </c>
      <c r="O104" s="170">
        <v>38</v>
      </c>
      <c r="P104" s="381">
        <v>38</v>
      </c>
      <c r="Q104" s="381">
        <v>0</v>
      </c>
      <c r="R104" s="381">
        <v>0</v>
      </c>
      <c r="S104" s="381">
        <v>0</v>
      </c>
      <c r="T104" s="381">
        <v>38</v>
      </c>
      <c r="U104" s="381">
        <v>223</v>
      </c>
      <c r="V104" s="381">
        <v>110</v>
      </c>
      <c r="W104" s="381">
        <v>0</v>
      </c>
      <c r="X104" s="170">
        <v>333</v>
      </c>
      <c r="Y104" s="380" t="s">
        <v>46</v>
      </c>
      <c r="Z104" s="1001"/>
    </row>
    <row r="105" spans="1:26" ht="21" customHeight="1" x14ac:dyDescent="0.3">
      <c r="A105" s="998"/>
      <c r="B105" s="379" t="s">
        <v>383</v>
      </c>
      <c r="C105" s="381">
        <v>13</v>
      </c>
      <c r="D105" s="381">
        <v>17</v>
      </c>
      <c r="E105" s="381">
        <v>1</v>
      </c>
      <c r="F105" s="170">
        <v>31</v>
      </c>
      <c r="G105" s="381">
        <v>1355</v>
      </c>
      <c r="H105" s="381">
        <v>1195</v>
      </c>
      <c r="I105" s="170">
        <v>2550</v>
      </c>
      <c r="J105" s="381">
        <v>219</v>
      </c>
      <c r="K105" s="381">
        <v>316</v>
      </c>
      <c r="L105" s="170">
        <v>535</v>
      </c>
      <c r="M105" s="381">
        <v>31</v>
      </c>
      <c r="N105" s="381">
        <v>0</v>
      </c>
      <c r="O105" s="170">
        <v>31</v>
      </c>
      <c r="P105" s="381">
        <v>30</v>
      </c>
      <c r="Q105" s="381">
        <v>0</v>
      </c>
      <c r="R105" s="381">
        <v>0</v>
      </c>
      <c r="S105" s="381">
        <v>1</v>
      </c>
      <c r="T105" s="381">
        <v>31</v>
      </c>
      <c r="U105" s="381">
        <v>102</v>
      </c>
      <c r="V105" s="381">
        <v>126</v>
      </c>
      <c r="W105" s="381">
        <v>5</v>
      </c>
      <c r="X105" s="170">
        <v>233</v>
      </c>
      <c r="Y105" s="380" t="s">
        <v>47</v>
      </c>
      <c r="Z105" s="1001"/>
    </row>
    <row r="106" spans="1:26" ht="21" customHeight="1" x14ac:dyDescent="0.3">
      <c r="A106" s="999"/>
      <c r="B106" s="379" t="s">
        <v>384</v>
      </c>
      <c r="C106" s="381">
        <v>8</v>
      </c>
      <c r="D106" s="381">
        <v>7</v>
      </c>
      <c r="E106" s="381">
        <v>1</v>
      </c>
      <c r="F106" s="170">
        <v>16</v>
      </c>
      <c r="G106" s="381">
        <v>1036</v>
      </c>
      <c r="H106" s="381">
        <v>665</v>
      </c>
      <c r="I106" s="170">
        <v>1701</v>
      </c>
      <c r="J106" s="381">
        <v>103</v>
      </c>
      <c r="K106" s="381">
        <v>127</v>
      </c>
      <c r="L106" s="170">
        <v>230</v>
      </c>
      <c r="M106" s="381">
        <v>16</v>
      </c>
      <c r="N106" s="381">
        <v>0</v>
      </c>
      <c r="O106" s="170">
        <v>16</v>
      </c>
      <c r="P106" s="381">
        <v>16</v>
      </c>
      <c r="Q106" s="381">
        <v>0</v>
      </c>
      <c r="R106" s="381">
        <v>0</v>
      </c>
      <c r="S106" s="381">
        <v>0</v>
      </c>
      <c r="T106" s="381">
        <v>16</v>
      </c>
      <c r="U106" s="381">
        <v>54</v>
      </c>
      <c r="V106" s="381">
        <v>52</v>
      </c>
      <c r="W106" s="381">
        <v>6</v>
      </c>
      <c r="X106" s="170">
        <v>112</v>
      </c>
      <c r="Y106" s="380" t="s">
        <v>48</v>
      </c>
      <c r="Z106" s="1002"/>
    </row>
    <row r="107" spans="1:26" ht="21" customHeight="1" x14ac:dyDescent="0.3">
      <c r="A107" s="1065" t="s">
        <v>397</v>
      </c>
      <c r="B107" s="1065"/>
      <c r="C107" s="381">
        <v>4</v>
      </c>
      <c r="D107" s="381">
        <v>3</v>
      </c>
      <c r="E107" s="381">
        <v>0</v>
      </c>
      <c r="F107" s="170">
        <v>7</v>
      </c>
      <c r="G107" s="381">
        <v>504</v>
      </c>
      <c r="H107" s="381">
        <v>416</v>
      </c>
      <c r="I107" s="170">
        <v>920</v>
      </c>
      <c r="J107" s="381">
        <v>33</v>
      </c>
      <c r="K107" s="381">
        <v>29</v>
      </c>
      <c r="L107" s="170">
        <v>62</v>
      </c>
      <c r="M107" s="381">
        <v>6</v>
      </c>
      <c r="N107" s="381">
        <v>1</v>
      </c>
      <c r="O107" s="170">
        <v>7</v>
      </c>
      <c r="P107" s="381">
        <v>5</v>
      </c>
      <c r="Q107" s="381">
        <v>1</v>
      </c>
      <c r="R107" s="381">
        <v>1</v>
      </c>
      <c r="S107" s="381">
        <v>0</v>
      </c>
      <c r="T107" s="381">
        <v>7</v>
      </c>
      <c r="U107" s="381">
        <v>30</v>
      </c>
      <c r="V107" s="381">
        <v>20</v>
      </c>
      <c r="W107" s="381"/>
      <c r="X107" s="170">
        <v>50</v>
      </c>
      <c r="Y107" s="996" t="s">
        <v>438</v>
      </c>
      <c r="Z107" s="996"/>
    </row>
    <row r="108" spans="1:26" ht="21" customHeight="1" x14ac:dyDescent="0.3">
      <c r="A108" s="1065" t="s">
        <v>22</v>
      </c>
      <c r="B108" s="1065"/>
      <c r="C108" s="381">
        <v>11</v>
      </c>
      <c r="D108" s="381">
        <v>7</v>
      </c>
      <c r="E108" s="381">
        <v>0</v>
      </c>
      <c r="F108" s="170">
        <v>18</v>
      </c>
      <c r="G108" s="381">
        <v>1782</v>
      </c>
      <c r="H108" s="381">
        <v>1021</v>
      </c>
      <c r="I108" s="170">
        <v>2803</v>
      </c>
      <c r="J108" s="381">
        <v>253</v>
      </c>
      <c r="K108" s="381">
        <v>180</v>
      </c>
      <c r="L108" s="170">
        <v>433</v>
      </c>
      <c r="M108" s="381">
        <v>16</v>
      </c>
      <c r="N108" s="381">
        <v>2</v>
      </c>
      <c r="O108" s="170">
        <v>18</v>
      </c>
      <c r="P108" s="381">
        <v>11</v>
      </c>
      <c r="Q108" s="381">
        <v>0</v>
      </c>
      <c r="R108" s="381">
        <v>5</v>
      </c>
      <c r="S108" s="381">
        <v>2</v>
      </c>
      <c r="T108" s="381">
        <v>18</v>
      </c>
      <c r="U108" s="381">
        <v>107</v>
      </c>
      <c r="V108" s="381">
        <v>62</v>
      </c>
      <c r="W108" s="381">
        <v>0</v>
      </c>
      <c r="X108" s="170">
        <v>169</v>
      </c>
      <c r="Y108" s="996" t="s">
        <v>49</v>
      </c>
      <c r="Z108" s="996"/>
    </row>
    <row r="109" spans="1:26" ht="21" customHeight="1" x14ac:dyDescent="0.3">
      <c r="A109" s="1065" t="s">
        <v>23</v>
      </c>
      <c r="B109" s="1065"/>
      <c r="C109" s="381">
        <v>10</v>
      </c>
      <c r="D109" s="381">
        <v>8</v>
      </c>
      <c r="E109" s="381">
        <v>0</v>
      </c>
      <c r="F109" s="170">
        <v>18</v>
      </c>
      <c r="G109" s="381">
        <v>2147</v>
      </c>
      <c r="H109" s="381">
        <v>1286</v>
      </c>
      <c r="I109" s="170">
        <v>3433</v>
      </c>
      <c r="J109" s="381">
        <v>184</v>
      </c>
      <c r="K109" s="381">
        <v>195</v>
      </c>
      <c r="L109" s="170">
        <v>379</v>
      </c>
      <c r="M109" s="381">
        <v>12</v>
      </c>
      <c r="N109" s="381">
        <v>6</v>
      </c>
      <c r="O109" s="170">
        <v>18</v>
      </c>
      <c r="P109" s="381">
        <v>10</v>
      </c>
      <c r="Q109" s="381">
        <v>4</v>
      </c>
      <c r="R109" s="381">
        <v>4</v>
      </c>
      <c r="S109" s="381">
        <v>0</v>
      </c>
      <c r="T109" s="381">
        <v>18</v>
      </c>
      <c r="U109" s="381">
        <v>103</v>
      </c>
      <c r="V109" s="381">
        <v>70</v>
      </c>
      <c r="W109" s="381"/>
      <c r="X109" s="170">
        <v>173</v>
      </c>
      <c r="Y109" s="996" t="s">
        <v>24</v>
      </c>
      <c r="Z109" s="996"/>
    </row>
    <row r="110" spans="1:26" ht="21" customHeight="1" x14ac:dyDescent="0.3">
      <c r="A110" s="1065" t="s">
        <v>25</v>
      </c>
      <c r="B110" s="1065"/>
      <c r="C110" s="381">
        <v>30</v>
      </c>
      <c r="D110" s="381">
        <v>17</v>
      </c>
      <c r="E110" s="381">
        <v>0</v>
      </c>
      <c r="F110" s="170">
        <v>47</v>
      </c>
      <c r="G110" s="381">
        <v>8342</v>
      </c>
      <c r="H110" s="381">
        <v>5382</v>
      </c>
      <c r="I110" s="170">
        <v>13724</v>
      </c>
      <c r="J110" s="381">
        <v>773</v>
      </c>
      <c r="K110" s="381">
        <v>240</v>
      </c>
      <c r="L110" s="170">
        <v>1013</v>
      </c>
      <c r="M110" s="381">
        <v>24</v>
      </c>
      <c r="N110" s="381">
        <v>23</v>
      </c>
      <c r="O110" s="170">
        <v>47</v>
      </c>
      <c r="P110" s="381">
        <v>19</v>
      </c>
      <c r="Q110" s="381">
        <v>20</v>
      </c>
      <c r="R110" s="381">
        <v>5</v>
      </c>
      <c r="S110" s="381">
        <v>3</v>
      </c>
      <c r="T110" s="381">
        <v>47</v>
      </c>
      <c r="U110" s="381">
        <v>338</v>
      </c>
      <c r="V110" s="381">
        <v>221</v>
      </c>
      <c r="W110" s="381">
        <v>0</v>
      </c>
      <c r="X110" s="170">
        <v>559</v>
      </c>
      <c r="Y110" s="996" t="s">
        <v>50</v>
      </c>
      <c r="Z110" s="996"/>
    </row>
    <row r="111" spans="1:26" ht="21" customHeight="1" x14ac:dyDescent="0.3">
      <c r="A111" s="1065" t="s">
        <v>64</v>
      </c>
      <c r="B111" s="1065"/>
      <c r="C111" s="381">
        <v>19</v>
      </c>
      <c r="D111" s="381">
        <v>15</v>
      </c>
      <c r="E111" s="381">
        <v>2</v>
      </c>
      <c r="F111" s="170">
        <v>36</v>
      </c>
      <c r="G111" s="381">
        <v>2421</v>
      </c>
      <c r="H111" s="381">
        <v>1149</v>
      </c>
      <c r="I111" s="170">
        <v>3570</v>
      </c>
      <c r="J111" s="381">
        <v>546</v>
      </c>
      <c r="K111" s="381">
        <v>180</v>
      </c>
      <c r="L111" s="170">
        <v>726</v>
      </c>
      <c r="M111" s="381">
        <v>28</v>
      </c>
      <c r="N111" s="381">
        <v>8</v>
      </c>
      <c r="O111" s="170">
        <v>36</v>
      </c>
      <c r="P111" s="381">
        <v>15</v>
      </c>
      <c r="Q111" s="381">
        <v>0</v>
      </c>
      <c r="R111" s="381">
        <v>20</v>
      </c>
      <c r="S111" s="381">
        <v>1</v>
      </c>
      <c r="T111" s="381">
        <v>36</v>
      </c>
      <c r="U111" s="381">
        <v>158</v>
      </c>
      <c r="V111" s="381">
        <v>100</v>
      </c>
      <c r="W111" s="381">
        <v>6</v>
      </c>
      <c r="X111" s="170">
        <v>264</v>
      </c>
      <c r="Y111" s="996" t="s">
        <v>51</v>
      </c>
      <c r="Z111" s="996"/>
    </row>
    <row r="112" spans="1:26" ht="21" customHeight="1" x14ac:dyDescent="0.3">
      <c r="A112" s="1065" t="s">
        <v>27</v>
      </c>
      <c r="B112" s="1065"/>
      <c r="C112" s="381">
        <v>6</v>
      </c>
      <c r="D112" s="381">
        <v>4</v>
      </c>
      <c r="E112" s="381">
        <v>0</v>
      </c>
      <c r="F112" s="170">
        <v>10</v>
      </c>
      <c r="G112" s="381">
        <v>1374</v>
      </c>
      <c r="H112" s="381">
        <v>670</v>
      </c>
      <c r="I112" s="170">
        <v>2044</v>
      </c>
      <c r="J112" s="381">
        <v>112</v>
      </c>
      <c r="K112" s="381">
        <v>36</v>
      </c>
      <c r="L112" s="170">
        <v>148</v>
      </c>
      <c r="M112" s="381">
        <v>8</v>
      </c>
      <c r="N112" s="381">
        <v>2</v>
      </c>
      <c r="O112" s="170">
        <v>10</v>
      </c>
      <c r="P112" s="381">
        <v>5</v>
      </c>
      <c r="Q112" s="381">
        <v>2</v>
      </c>
      <c r="R112" s="381">
        <v>2</v>
      </c>
      <c r="S112" s="381">
        <v>1</v>
      </c>
      <c r="T112" s="381">
        <v>10</v>
      </c>
      <c r="U112" s="381">
        <v>61</v>
      </c>
      <c r="V112" s="381">
        <v>36</v>
      </c>
      <c r="W112" s="381">
        <v>0</v>
      </c>
      <c r="X112" s="170">
        <v>97</v>
      </c>
      <c r="Y112" s="996" t="s">
        <v>28</v>
      </c>
      <c r="Z112" s="996"/>
    </row>
    <row r="113" spans="1:26" ht="21" customHeight="1" x14ac:dyDescent="0.3">
      <c r="A113" s="1065" t="s">
        <v>29</v>
      </c>
      <c r="B113" s="1065"/>
      <c r="C113" s="381">
        <v>7</v>
      </c>
      <c r="D113" s="381">
        <v>9</v>
      </c>
      <c r="E113" s="381">
        <v>0</v>
      </c>
      <c r="F113" s="170">
        <v>16</v>
      </c>
      <c r="G113" s="381">
        <v>719</v>
      </c>
      <c r="H113" s="381">
        <v>906</v>
      </c>
      <c r="I113" s="170">
        <v>1625</v>
      </c>
      <c r="J113" s="381">
        <v>158</v>
      </c>
      <c r="K113" s="381">
        <v>125</v>
      </c>
      <c r="L113" s="170">
        <v>283</v>
      </c>
      <c r="M113" s="381">
        <v>11</v>
      </c>
      <c r="N113" s="381">
        <v>5</v>
      </c>
      <c r="O113" s="170">
        <v>16</v>
      </c>
      <c r="P113" s="381">
        <v>5</v>
      </c>
      <c r="Q113" s="381">
        <v>5</v>
      </c>
      <c r="R113" s="381">
        <v>5</v>
      </c>
      <c r="S113" s="381">
        <v>1</v>
      </c>
      <c r="T113" s="381">
        <v>16</v>
      </c>
      <c r="U113" s="381">
        <v>45</v>
      </c>
      <c r="V113" s="381">
        <v>56</v>
      </c>
      <c r="W113" s="381">
        <v>0</v>
      </c>
      <c r="X113" s="170">
        <v>101</v>
      </c>
      <c r="Y113" s="996" t="s">
        <v>30</v>
      </c>
      <c r="Z113" s="996"/>
    </row>
    <row r="114" spans="1:26" ht="21" customHeight="1" x14ac:dyDescent="0.3">
      <c r="A114" s="1065" t="s">
        <v>31</v>
      </c>
      <c r="B114" s="1065"/>
      <c r="C114" s="381">
        <v>61</v>
      </c>
      <c r="D114" s="381">
        <v>49</v>
      </c>
      <c r="E114" s="381">
        <v>0</v>
      </c>
      <c r="F114" s="170">
        <v>110</v>
      </c>
      <c r="G114" s="381">
        <v>6650</v>
      </c>
      <c r="H114" s="381">
        <v>5474</v>
      </c>
      <c r="I114" s="170">
        <v>12124</v>
      </c>
      <c r="J114" s="381">
        <v>1163</v>
      </c>
      <c r="K114" s="381">
        <v>269</v>
      </c>
      <c r="L114" s="170">
        <v>1432</v>
      </c>
      <c r="M114" s="381">
        <v>63</v>
      </c>
      <c r="N114" s="381">
        <v>47</v>
      </c>
      <c r="O114" s="170">
        <v>110</v>
      </c>
      <c r="P114" s="381">
        <v>38</v>
      </c>
      <c r="Q114" s="381">
        <v>45</v>
      </c>
      <c r="R114" s="381">
        <v>19</v>
      </c>
      <c r="S114" s="381">
        <v>8</v>
      </c>
      <c r="T114" s="381">
        <v>110</v>
      </c>
      <c r="U114" s="381">
        <v>532</v>
      </c>
      <c r="V114" s="381">
        <v>548</v>
      </c>
      <c r="W114" s="381">
        <v>4</v>
      </c>
      <c r="X114" s="170">
        <v>1084</v>
      </c>
      <c r="Y114" s="996" t="s">
        <v>32</v>
      </c>
      <c r="Z114" s="996"/>
    </row>
    <row r="115" spans="1:26" ht="21" customHeight="1" x14ac:dyDescent="0.3">
      <c r="A115" s="1065" t="s">
        <v>33</v>
      </c>
      <c r="B115" s="1065"/>
      <c r="C115" s="381">
        <v>9</v>
      </c>
      <c r="D115" s="381">
        <v>6</v>
      </c>
      <c r="E115" s="381">
        <v>0</v>
      </c>
      <c r="F115" s="170">
        <v>15</v>
      </c>
      <c r="G115" s="381">
        <v>1136</v>
      </c>
      <c r="H115" s="381">
        <v>612</v>
      </c>
      <c r="I115" s="170">
        <v>1748</v>
      </c>
      <c r="J115" s="381">
        <v>138</v>
      </c>
      <c r="K115" s="381">
        <v>66</v>
      </c>
      <c r="L115" s="170">
        <v>204</v>
      </c>
      <c r="M115" s="381">
        <v>8</v>
      </c>
      <c r="N115" s="381">
        <v>7</v>
      </c>
      <c r="O115" s="170">
        <v>15</v>
      </c>
      <c r="P115" s="381">
        <v>3</v>
      </c>
      <c r="Q115" s="381">
        <v>3</v>
      </c>
      <c r="R115" s="381">
        <v>8</v>
      </c>
      <c r="S115" s="381">
        <v>1</v>
      </c>
      <c r="T115" s="381">
        <v>15</v>
      </c>
      <c r="U115" s="381">
        <v>60</v>
      </c>
      <c r="V115" s="381">
        <v>44</v>
      </c>
      <c r="W115" s="381">
        <v>1</v>
      </c>
      <c r="X115" s="170">
        <v>105</v>
      </c>
      <c r="Y115" s="996" t="s">
        <v>34</v>
      </c>
      <c r="Z115" s="996"/>
    </row>
    <row r="116" spans="1:26" ht="21" customHeight="1" thickBot="1" x14ac:dyDescent="0.35">
      <c r="A116" s="1213" t="s">
        <v>35</v>
      </c>
      <c r="B116" s="1213"/>
      <c r="C116" s="381">
        <v>124</v>
      </c>
      <c r="D116" s="381">
        <v>63</v>
      </c>
      <c r="E116" s="381">
        <v>0</v>
      </c>
      <c r="F116" s="171">
        <v>187</v>
      </c>
      <c r="G116" s="381">
        <v>20572</v>
      </c>
      <c r="H116" s="381">
        <v>9483</v>
      </c>
      <c r="I116" s="170">
        <v>30055</v>
      </c>
      <c r="J116" s="381">
        <v>135</v>
      </c>
      <c r="K116" s="381">
        <v>75</v>
      </c>
      <c r="L116" s="170">
        <v>210</v>
      </c>
      <c r="M116" s="381">
        <v>89</v>
      </c>
      <c r="N116" s="381">
        <v>98</v>
      </c>
      <c r="O116" s="170">
        <v>187</v>
      </c>
      <c r="P116" s="381">
        <v>69</v>
      </c>
      <c r="Q116" s="381">
        <v>80</v>
      </c>
      <c r="R116" s="381">
        <v>34</v>
      </c>
      <c r="S116" s="381">
        <v>4</v>
      </c>
      <c r="T116" s="381">
        <v>187</v>
      </c>
      <c r="U116" s="381">
        <v>1007</v>
      </c>
      <c r="V116" s="381">
        <v>559</v>
      </c>
      <c r="W116" s="381">
        <v>1</v>
      </c>
      <c r="X116" s="171">
        <v>1567</v>
      </c>
      <c r="Y116" s="1041" t="s">
        <v>52</v>
      </c>
      <c r="Z116" s="1041"/>
    </row>
    <row r="117" spans="1:26" ht="21" customHeight="1" thickBot="1" x14ac:dyDescent="0.35">
      <c r="A117" s="1079" t="s">
        <v>8</v>
      </c>
      <c r="B117" s="1079"/>
      <c r="C117" s="16">
        <f>SUM(C97:C116)</f>
        <v>390</v>
      </c>
      <c r="D117" s="16">
        <f t="shared" ref="D117:X117" si="3">SUM(D97:D116)</f>
        <v>273</v>
      </c>
      <c r="E117" s="16">
        <f t="shared" si="3"/>
        <v>5</v>
      </c>
      <c r="F117" s="16">
        <f t="shared" si="3"/>
        <v>668</v>
      </c>
      <c r="G117" s="16">
        <f t="shared" si="3"/>
        <v>61479</v>
      </c>
      <c r="H117" s="16">
        <f t="shared" si="3"/>
        <v>35667</v>
      </c>
      <c r="I117" s="16">
        <f t="shared" si="3"/>
        <v>97146</v>
      </c>
      <c r="J117" s="16">
        <f t="shared" si="3"/>
        <v>5153</v>
      </c>
      <c r="K117" s="16">
        <f t="shared" si="3"/>
        <v>3141</v>
      </c>
      <c r="L117" s="16">
        <f t="shared" si="3"/>
        <v>8294</v>
      </c>
      <c r="M117" s="16">
        <f t="shared" si="3"/>
        <v>467</v>
      </c>
      <c r="N117" s="16">
        <f t="shared" si="3"/>
        <v>201</v>
      </c>
      <c r="O117" s="16">
        <f t="shared" si="3"/>
        <v>668</v>
      </c>
      <c r="P117" s="16">
        <f t="shared" si="3"/>
        <v>372</v>
      </c>
      <c r="Q117" s="16">
        <f t="shared" si="3"/>
        <v>169</v>
      </c>
      <c r="R117" s="16">
        <f t="shared" si="3"/>
        <v>105</v>
      </c>
      <c r="S117" s="16">
        <f t="shared" si="3"/>
        <v>22</v>
      </c>
      <c r="T117" s="16">
        <f t="shared" si="3"/>
        <v>668</v>
      </c>
      <c r="U117" s="16">
        <f t="shared" si="3"/>
        <v>3457</v>
      </c>
      <c r="V117" s="16">
        <f t="shared" si="3"/>
        <v>2471</v>
      </c>
      <c r="W117" s="16">
        <f t="shared" si="3"/>
        <v>23</v>
      </c>
      <c r="X117" s="16">
        <f t="shared" si="3"/>
        <v>5951</v>
      </c>
      <c r="Y117" s="1037" t="s">
        <v>381</v>
      </c>
      <c r="Z117" s="1037"/>
    </row>
    <row r="118" spans="1:26" ht="21" thickTop="1" x14ac:dyDescent="0.3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</row>
  </sheetData>
  <mergeCells count="204">
    <mergeCell ref="A1:Z1"/>
    <mergeCell ref="A2:Z2"/>
    <mergeCell ref="A3:X3"/>
    <mergeCell ref="Y3:Z3"/>
    <mergeCell ref="A4:B8"/>
    <mergeCell ref="Y4:Z8"/>
    <mergeCell ref="C4:X4"/>
    <mergeCell ref="C5:F5"/>
    <mergeCell ref="G5:I5"/>
    <mergeCell ref="A9:B9"/>
    <mergeCell ref="A10:B10"/>
    <mergeCell ref="Y10:Z10"/>
    <mergeCell ref="A11:B11"/>
    <mergeCell ref="Y11:Z11"/>
    <mergeCell ref="A12:B12"/>
    <mergeCell ref="Y12:Z12"/>
    <mergeCell ref="J5:L5"/>
    <mergeCell ref="M5:O5"/>
    <mergeCell ref="P5:T5"/>
    <mergeCell ref="U5:X5"/>
    <mergeCell ref="C6:F6"/>
    <mergeCell ref="G6:I6"/>
    <mergeCell ref="J6:L6"/>
    <mergeCell ref="M6:O6"/>
    <mergeCell ref="P6:T6"/>
    <mergeCell ref="U6:X6"/>
    <mergeCell ref="Y9:Z9"/>
    <mergeCell ref="A21:B21"/>
    <mergeCell ref="Y21:Z21"/>
    <mergeCell ref="A22:B22"/>
    <mergeCell ref="Y22:Z22"/>
    <mergeCell ref="A23:B23"/>
    <mergeCell ref="Y23:Z23"/>
    <mergeCell ref="A13:A18"/>
    <mergeCell ref="Z13:Z18"/>
    <mergeCell ref="A19:B19"/>
    <mergeCell ref="Y19:Z19"/>
    <mergeCell ref="A20:B20"/>
    <mergeCell ref="Y20:Z20"/>
    <mergeCell ref="A27:B27"/>
    <mergeCell ref="Y27:Z27"/>
    <mergeCell ref="A28:B28"/>
    <mergeCell ref="Y28:Z28"/>
    <mergeCell ref="A29:B29"/>
    <mergeCell ref="Y29:Z29"/>
    <mergeCell ref="A24:B24"/>
    <mergeCell ref="Y24:Z24"/>
    <mergeCell ref="A25:B25"/>
    <mergeCell ref="Y25:Z25"/>
    <mergeCell ref="A26:B26"/>
    <mergeCell ref="Y26:Z26"/>
    <mergeCell ref="A30:Z30"/>
    <mergeCell ref="A31:Z31"/>
    <mergeCell ref="A32:X32"/>
    <mergeCell ref="Y32:Z32"/>
    <mergeCell ref="A33:B37"/>
    <mergeCell ref="Y33:Z37"/>
    <mergeCell ref="C33:X33"/>
    <mergeCell ref="C34:F34"/>
    <mergeCell ref="G34:I34"/>
    <mergeCell ref="A38:B38"/>
    <mergeCell ref="A39:B39"/>
    <mergeCell ref="Y39:Z39"/>
    <mergeCell ref="A40:B40"/>
    <mergeCell ref="Y40:Z40"/>
    <mergeCell ref="A41:B41"/>
    <mergeCell ref="Y41:Z41"/>
    <mergeCell ref="J34:L34"/>
    <mergeCell ref="M34:O34"/>
    <mergeCell ref="P34:T34"/>
    <mergeCell ref="U34:X34"/>
    <mergeCell ref="C35:F35"/>
    <mergeCell ref="G35:I35"/>
    <mergeCell ref="J35:L35"/>
    <mergeCell ref="M35:O35"/>
    <mergeCell ref="P35:T35"/>
    <mergeCell ref="U35:X35"/>
    <mergeCell ref="Y38:Z38"/>
    <mergeCell ref="A50:B50"/>
    <mergeCell ref="Y50:Z50"/>
    <mergeCell ref="A51:B51"/>
    <mergeCell ref="Y51:Z51"/>
    <mergeCell ref="A52:B52"/>
    <mergeCell ref="Y52:Z52"/>
    <mergeCell ref="A42:A47"/>
    <mergeCell ref="Z42:Z47"/>
    <mergeCell ref="A48:B48"/>
    <mergeCell ref="Y48:Z48"/>
    <mergeCell ref="A49:B49"/>
    <mergeCell ref="Y49:Z49"/>
    <mergeCell ref="A56:B56"/>
    <mergeCell ref="Y56:Z56"/>
    <mergeCell ref="A57:B57"/>
    <mergeCell ref="Y57:Z57"/>
    <mergeCell ref="A58:B58"/>
    <mergeCell ref="Y58:Z58"/>
    <mergeCell ref="A53:B53"/>
    <mergeCell ref="Y53:Z53"/>
    <mergeCell ref="A54:B54"/>
    <mergeCell ref="Y54:Z54"/>
    <mergeCell ref="A55:B55"/>
    <mergeCell ref="Y55:Z55"/>
    <mergeCell ref="A60:Z60"/>
    <mergeCell ref="A61:Z61"/>
    <mergeCell ref="A62:X62"/>
    <mergeCell ref="Y62:Z62"/>
    <mergeCell ref="A63:B67"/>
    <mergeCell ref="Y63:Z67"/>
    <mergeCell ref="C63:X63"/>
    <mergeCell ref="C64:F64"/>
    <mergeCell ref="G64:I64"/>
    <mergeCell ref="A68:B68"/>
    <mergeCell ref="A69:B69"/>
    <mergeCell ref="Y69:Z69"/>
    <mergeCell ref="A70:B70"/>
    <mergeCell ref="Y70:Z70"/>
    <mergeCell ref="A71:B71"/>
    <mergeCell ref="Y71:Z71"/>
    <mergeCell ref="J64:L64"/>
    <mergeCell ref="M64:O64"/>
    <mergeCell ref="P64:T64"/>
    <mergeCell ref="U64:X64"/>
    <mergeCell ref="C65:F65"/>
    <mergeCell ref="G65:I65"/>
    <mergeCell ref="J65:L65"/>
    <mergeCell ref="M65:O65"/>
    <mergeCell ref="P65:T65"/>
    <mergeCell ref="U65:X65"/>
    <mergeCell ref="Y68:Z68"/>
    <mergeCell ref="A80:B80"/>
    <mergeCell ref="Y80:Z80"/>
    <mergeCell ref="A81:B81"/>
    <mergeCell ref="Y81:Z81"/>
    <mergeCell ref="A82:B82"/>
    <mergeCell ref="Y82:Z82"/>
    <mergeCell ref="A72:A77"/>
    <mergeCell ref="Z72:Z77"/>
    <mergeCell ref="A78:B78"/>
    <mergeCell ref="Y78:Z78"/>
    <mergeCell ref="A79:B79"/>
    <mergeCell ref="Y79:Z79"/>
    <mergeCell ref="A86:B86"/>
    <mergeCell ref="Y86:Z86"/>
    <mergeCell ref="A87:B87"/>
    <mergeCell ref="Y87:Z87"/>
    <mergeCell ref="A88:B88"/>
    <mergeCell ref="Y88:Z88"/>
    <mergeCell ref="A83:B83"/>
    <mergeCell ref="Y83:Z83"/>
    <mergeCell ref="A84:B84"/>
    <mergeCell ref="Y84:Z84"/>
    <mergeCell ref="A85:B85"/>
    <mergeCell ref="Y85:Z85"/>
    <mergeCell ref="A89:Z89"/>
    <mergeCell ref="A90:Z90"/>
    <mergeCell ref="A91:X91"/>
    <mergeCell ref="Y91:Z91"/>
    <mergeCell ref="A92:B96"/>
    <mergeCell ref="Y92:Z96"/>
    <mergeCell ref="C92:X92"/>
    <mergeCell ref="C93:F93"/>
    <mergeCell ref="G93:I93"/>
    <mergeCell ref="A97:B97"/>
    <mergeCell ref="A98:B98"/>
    <mergeCell ref="Y98:Z98"/>
    <mergeCell ref="A99:B99"/>
    <mergeCell ref="Y99:Z99"/>
    <mergeCell ref="A100:B100"/>
    <mergeCell ref="Y100:Z100"/>
    <mergeCell ref="J93:L93"/>
    <mergeCell ref="M93:O93"/>
    <mergeCell ref="P93:T93"/>
    <mergeCell ref="U93:X93"/>
    <mergeCell ref="C94:F94"/>
    <mergeCell ref="G94:I94"/>
    <mergeCell ref="J94:L94"/>
    <mergeCell ref="M94:O94"/>
    <mergeCell ref="P94:T94"/>
    <mergeCell ref="U94:X94"/>
    <mergeCell ref="Y97:Z97"/>
    <mergeCell ref="A109:B109"/>
    <mergeCell ref="Y109:Z109"/>
    <mergeCell ref="A110:B110"/>
    <mergeCell ref="Y110:Z110"/>
    <mergeCell ref="A111:B111"/>
    <mergeCell ref="Y111:Z111"/>
    <mergeCell ref="A101:A106"/>
    <mergeCell ref="Z101:Z106"/>
    <mergeCell ref="A107:B107"/>
    <mergeCell ref="Y107:Z107"/>
    <mergeCell ref="A108:B108"/>
    <mergeCell ref="Y108:Z108"/>
    <mergeCell ref="A115:B115"/>
    <mergeCell ref="Y115:Z115"/>
    <mergeCell ref="A116:B116"/>
    <mergeCell ref="Y116:Z116"/>
    <mergeCell ref="A117:B117"/>
    <mergeCell ref="Y117:Z117"/>
    <mergeCell ref="A112:B112"/>
    <mergeCell ref="Y112:Z112"/>
    <mergeCell ref="A113:B113"/>
    <mergeCell ref="Y113:Z113"/>
    <mergeCell ref="A114:B114"/>
    <mergeCell ref="Y114:Z114"/>
  </mergeCells>
  <printOptions horizontalCentered="1"/>
  <pageMargins left="0.1" right="0.1" top="1" bottom="0.5" header="0.3" footer="0.3"/>
  <pageSetup paperSize="9" scale="70" firstPageNumber="47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41"/>
  <sheetViews>
    <sheetView rightToLeft="1" view="pageBreakPreview" topLeftCell="A10" zoomScale="75" zoomScaleNormal="75" zoomScaleSheetLayoutView="75" workbookViewId="0">
      <selection activeCell="L21" sqref="L21"/>
    </sheetView>
  </sheetViews>
  <sheetFormatPr defaultRowHeight="20.25" x14ac:dyDescent="0.3"/>
  <cols>
    <col min="1" max="1" width="2.5" style="63" customWidth="1"/>
    <col min="2" max="2" width="6.08203125" style="63" customWidth="1"/>
    <col min="3" max="3" width="6.25" style="66" customWidth="1"/>
    <col min="4" max="4" width="6.75" style="66" customWidth="1"/>
    <col min="5" max="5" width="5.4140625" style="66" customWidth="1"/>
    <col min="6" max="6" width="6.5" style="66" customWidth="1"/>
    <col min="7" max="7" width="5.58203125" style="66" customWidth="1"/>
    <col min="8" max="8" width="5.4140625" style="66" customWidth="1"/>
    <col min="9" max="9" width="7.33203125" style="66" customWidth="1"/>
    <col min="10" max="10" width="6.33203125" style="66" customWidth="1"/>
    <col min="11" max="11" width="5.83203125" style="66" customWidth="1"/>
    <col min="12" max="12" width="5.9140625" style="66" customWidth="1"/>
    <col min="13" max="14" width="8.33203125" style="66" customWidth="1"/>
    <col min="15" max="15" width="7.58203125" style="66" customWidth="1"/>
    <col min="16" max="16" width="10.58203125" style="66" customWidth="1"/>
    <col min="17" max="17" width="3.08203125" style="66" customWidth="1"/>
    <col min="18" max="19" width="8.6640625" style="673"/>
    <col min="20" max="20" width="8.6640625" style="65"/>
    <col min="21" max="21" width="11.4140625" style="65" bestFit="1" customWidth="1"/>
    <col min="22" max="24" width="8.6640625" style="65"/>
    <col min="25" max="16384" width="8.6640625" style="66"/>
  </cols>
  <sheetData>
    <row r="1" spans="1:24" s="63" customFormat="1" ht="33.75" customHeight="1" x14ac:dyDescent="0.3">
      <c r="A1" s="1049" t="s">
        <v>634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863"/>
      <c r="S1" s="863"/>
      <c r="T1" s="62"/>
      <c r="U1" s="62"/>
      <c r="V1" s="62"/>
      <c r="W1" s="62"/>
      <c r="X1" s="62"/>
    </row>
    <row r="2" spans="1:24" s="63" customFormat="1" ht="40.5" customHeight="1" x14ac:dyDescent="0.3">
      <c r="A2" s="1049" t="s">
        <v>1022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863"/>
      <c r="S2" s="863"/>
      <c r="T2" s="62"/>
      <c r="U2" s="62"/>
      <c r="V2" s="62"/>
      <c r="W2" s="62"/>
      <c r="X2" s="62"/>
    </row>
    <row r="3" spans="1:24" s="63" customFormat="1" ht="21" customHeight="1" thickBot="1" x14ac:dyDescent="0.35">
      <c r="A3" s="1066" t="s">
        <v>796</v>
      </c>
      <c r="B3" s="1066"/>
      <c r="C3" s="1066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94" t="s">
        <v>797</v>
      </c>
      <c r="Q3" s="1094"/>
      <c r="R3" s="863"/>
      <c r="S3" s="863"/>
      <c r="T3" s="62"/>
      <c r="U3" s="62"/>
      <c r="V3" s="62"/>
      <c r="W3" s="62"/>
      <c r="X3" s="62"/>
    </row>
    <row r="4" spans="1:24" s="63" customFormat="1" ht="32.25" customHeight="1" thickTop="1" x14ac:dyDescent="0.3">
      <c r="A4" s="1052" t="s">
        <v>92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  <c r="R4" s="863"/>
      <c r="S4" s="863"/>
      <c r="T4" s="62"/>
      <c r="U4" s="62"/>
      <c r="V4" s="62"/>
      <c r="W4" s="62"/>
      <c r="X4" s="62"/>
    </row>
    <row r="5" spans="1:24" s="63" customFormat="1" ht="22.5" customHeight="1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  <c r="R5" s="863"/>
      <c r="S5" s="863"/>
      <c r="T5" s="62"/>
      <c r="U5" s="62"/>
      <c r="V5" s="62"/>
      <c r="W5" s="62"/>
      <c r="X5" s="62"/>
    </row>
    <row r="6" spans="1:24" s="63" customFormat="1" ht="24" customHeight="1" x14ac:dyDescent="0.3">
      <c r="A6" s="1053"/>
      <c r="B6" s="1053"/>
      <c r="C6" s="850" t="s">
        <v>85</v>
      </c>
      <c r="D6" s="850" t="s">
        <v>42</v>
      </c>
      <c r="E6" s="850" t="s">
        <v>85</v>
      </c>
      <c r="F6" s="850" t="s">
        <v>42</v>
      </c>
      <c r="G6" s="850" t="s">
        <v>85</v>
      </c>
      <c r="H6" s="850" t="s">
        <v>42</v>
      </c>
      <c r="I6" s="850" t="s">
        <v>85</v>
      </c>
      <c r="J6" s="850" t="s">
        <v>42</v>
      </c>
      <c r="K6" s="850" t="s">
        <v>85</v>
      </c>
      <c r="L6" s="850" t="s">
        <v>42</v>
      </c>
      <c r="M6" s="850" t="s">
        <v>85</v>
      </c>
      <c r="N6" s="850" t="s">
        <v>42</v>
      </c>
      <c r="O6" s="850" t="s">
        <v>90</v>
      </c>
      <c r="P6" s="1059"/>
      <c r="Q6" s="1059"/>
      <c r="R6" s="863"/>
      <c r="S6" s="863"/>
      <c r="T6" s="62"/>
      <c r="U6" s="62"/>
      <c r="V6" s="62"/>
      <c r="W6" s="62"/>
      <c r="X6" s="62"/>
    </row>
    <row r="7" spans="1:24" s="63" customFormat="1" ht="66" customHeight="1" thickBot="1" x14ac:dyDescent="0.35">
      <c r="A7" s="1054"/>
      <c r="B7" s="1054"/>
      <c r="C7" s="893" t="s">
        <v>9</v>
      </c>
      <c r="D7" s="893" t="s">
        <v>10</v>
      </c>
      <c r="E7" s="893" t="s">
        <v>9</v>
      </c>
      <c r="F7" s="893" t="s">
        <v>10</v>
      </c>
      <c r="G7" s="893" t="s">
        <v>9</v>
      </c>
      <c r="H7" s="893" t="s">
        <v>10</v>
      </c>
      <c r="I7" s="893" t="s">
        <v>9</v>
      </c>
      <c r="J7" s="893" t="s">
        <v>10</v>
      </c>
      <c r="K7" s="893" t="s">
        <v>9</v>
      </c>
      <c r="L7" s="893" t="s">
        <v>10</v>
      </c>
      <c r="M7" s="893" t="s">
        <v>9</v>
      </c>
      <c r="N7" s="893" t="s">
        <v>10</v>
      </c>
      <c r="O7" s="893" t="s">
        <v>12</v>
      </c>
      <c r="P7" s="1060"/>
      <c r="Q7" s="1060"/>
      <c r="R7" s="863"/>
      <c r="S7" s="863"/>
      <c r="T7" s="62"/>
      <c r="U7" s="62"/>
      <c r="V7" s="62"/>
      <c r="W7" s="62"/>
      <c r="X7" s="62"/>
    </row>
    <row r="8" spans="1:24" s="63" customFormat="1" ht="21.75" customHeight="1" x14ac:dyDescent="0.3">
      <c r="A8" s="992" t="s">
        <v>550</v>
      </c>
      <c r="B8" s="992"/>
      <c r="C8" s="854">
        <v>283</v>
      </c>
      <c r="D8" s="854">
        <v>92</v>
      </c>
      <c r="E8" s="854">
        <v>180</v>
      </c>
      <c r="F8" s="854">
        <v>56</v>
      </c>
      <c r="G8" s="854">
        <v>122</v>
      </c>
      <c r="H8" s="854">
        <v>10</v>
      </c>
      <c r="I8" s="854">
        <v>11</v>
      </c>
      <c r="J8" s="854">
        <v>1</v>
      </c>
      <c r="K8" s="854">
        <v>1</v>
      </c>
      <c r="L8" s="854">
        <v>1</v>
      </c>
      <c r="M8" s="854">
        <f>SUM(C8,E8,G8,I8,K8)</f>
        <v>597</v>
      </c>
      <c r="N8" s="854">
        <f>SUM(D8,F8,H8,J8,L8)</f>
        <v>160</v>
      </c>
      <c r="O8" s="854">
        <f>SUM(M8:N8)</f>
        <v>757</v>
      </c>
      <c r="P8" s="991" t="s">
        <v>743</v>
      </c>
      <c r="Q8" s="991"/>
      <c r="R8" s="863"/>
      <c r="S8" s="863"/>
      <c r="T8" s="62"/>
      <c r="U8" s="62"/>
      <c r="V8" s="62"/>
      <c r="W8" s="62"/>
      <c r="X8" s="62"/>
    </row>
    <row r="9" spans="1:24" ht="20.100000000000001" customHeight="1" x14ac:dyDescent="0.3">
      <c r="A9" s="1048" t="s">
        <v>14</v>
      </c>
      <c r="B9" s="1048"/>
      <c r="C9" s="854">
        <v>201</v>
      </c>
      <c r="D9" s="854">
        <v>37</v>
      </c>
      <c r="E9" s="854">
        <v>40</v>
      </c>
      <c r="F9" s="854">
        <v>14</v>
      </c>
      <c r="G9" s="854">
        <v>9</v>
      </c>
      <c r="H9" s="854">
        <v>1</v>
      </c>
      <c r="I9" s="854">
        <v>2</v>
      </c>
      <c r="J9" s="854">
        <v>0</v>
      </c>
      <c r="K9" s="854">
        <v>0</v>
      </c>
      <c r="L9" s="854">
        <v>0</v>
      </c>
      <c r="M9" s="854">
        <f t="shared" ref="M9:M27" si="0">SUM(C9,E9,G9,I9,K9)</f>
        <v>252</v>
      </c>
      <c r="N9" s="854">
        <f t="shared" ref="N9:N27" si="1">SUM(D9,F9,H9,J9,L9)</f>
        <v>52</v>
      </c>
      <c r="O9" s="854">
        <f t="shared" ref="O9:O27" si="2">SUM(M9:N9)</f>
        <v>304</v>
      </c>
      <c r="P9" s="994" t="s">
        <v>15</v>
      </c>
      <c r="Q9" s="994"/>
    </row>
    <row r="10" spans="1:24" ht="20.100000000000001" customHeight="1" x14ac:dyDescent="0.3">
      <c r="A10" s="1042" t="s">
        <v>16</v>
      </c>
      <c r="B10" s="1042"/>
      <c r="C10" s="843">
        <v>190</v>
      </c>
      <c r="D10" s="843">
        <v>109</v>
      </c>
      <c r="E10" s="843">
        <v>62</v>
      </c>
      <c r="F10" s="843">
        <v>29</v>
      </c>
      <c r="G10" s="843">
        <v>19</v>
      </c>
      <c r="H10" s="843">
        <v>3</v>
      </c>
      <c r="I10" s="843">
        <v>2</v>
      </c>
      <c r="J10" s="843">
        <v>5</v>
      </c>
      <c r="K10" s="843">
        <v>0</v>
      </c>
      <c r="L10" s="843">
        <v>0</v>
      </c>
      <c r="M10" s="854">
        <f t="shared" si="0"/>
        <v>273</v>
      </c>
      <c r="N10" s="854">
        <f t="shared" si="1"/>
        <v>146</v>
      </c>
      <c r="O10" s="854">
        <f t="shared" si="2"/>
        <v>419</v>
      </c>
      <c r="P10" s="996" t="s">
        <v>17</v>
      </c>
      <c r="Q10" s="996"/>
    </row>
    <row r="11" spans="1:24" ht="20.100000000000001" customHeight="1" x14ac:dyDescent="0.3">
      <c r="A11" s="1042" t="s">
        <v>18</v>
      </c>
      <c r="B11" s="1042"/>
      <c r="C11" s="843">
        <v>97</v>
      </c>
      <c r="D11" s="843">
        <v>14</v>
      </c>
      <c r="E11" s="843">
        <v>43</v>
      </c>
      <c r="F11" s="843">
        <v>16</v>
      </c>
      <c r="G11" s="843">
        <v>10</v>
      </c>
      <c r="H11" s="843">
        <v>5</v>
      </c>
      <c r="I11" s="843">
        <v>7</v>
      </c>
      <c r="J11" s="843">
        <v>1</v>
      </c>
      <c r="K11" s="843">
        <v>0</v>
      </c>
      <c r="L11" s="843">
        <v>0</v>
      </c>
      <c r="M11" s="854">
        <f t="shared" si="0"/>
        <v>157</v>
      </c>
      <c r="N11" s="854">
        <f t="shared" si="1"/>
        <v>36</v>
      </c>
      <c r="O11" s="854">
        <f t="shared" si="2"/>
        <v>193</v>
      </c>
      <c r="P11" s="996" t="s">
        <v>19</v>
      </c>
      <c r="Q11" s="996"/>
    </row>
    <row r="12" spans="1:24" ht="20.100000000000001" customHeight="1" x14ac:dyDescent="0.3">
      <c r="A12" s="997" t="s">
        <v>20</v>
      </c>
      <c r="B12" s="393" t="s">
        <v>399</v>
      </c>
      <c r="C12" s="843">
        <v>963</v>
      </c>
      <c r="D12" s="843">
        <v>207</v>
      </c>
      <c r="E12" s="843">
        <v>168</v>
      </c>
      <c r="F12" s="843">
        <v>77</v>
      </c>
      <c r="G12" s="843">
        <v>16</v>
      </c>
      <c r="H12" s="843">
        <v>12</v>
      </c>
      <c r="I12" s="843">
        <v>1</v>
      </c>
      <c r="J12" s="843">
        <v>2</v>
      </c>
      <c r="K12" s="843">
        <v>0</v>
      </c>
      <c r="L12" s="843">
        <v>0</v>
      </c>
      <c r="M12" s="854">
        <f t="shared" si="0"/>
        <v>1148</v>
      </c>
      <c r="N12" s="854">
        <f t="shared" si="1"/>
        <v>298</v>
      </c>
      <c r="O12" s="854">
        <f t="shared" si="2"/>
        <v>1446</v>
      </c>
      <c r="P12" s="399" t="s">
        <v>43</v>
      </c>
      <c r="Q12" s="1000" t="s">
        <v>380</v>
      </c>
    </row>
    <row r="13" spans="1:24" ht="20.100000000000001" customHeight="1" x14ac:dyDescent="0.3">
      <c r="A13" s="998"/>
      <c r="B13" s="393" t="s">
        <v>400</v>
      </c>
      <c r="C13" s="843">
        <v>1375</v>
      </c>
      <c r="D13" s="843">
        <v>648</v>
      </c>
      <c r="E13" s="843">
        <v>566</v>
      </c>
      <c r="F13" s="843">
        <v>129</v>
      </c>
      <c r="G13" s="843">
        <v>203</v>
      </c>
      <c r="H13" s="843">
        <v>23</v>
      </c>
      <c r="I13" s="843">
        <v>57</v>
      </c>
      <c r="J13" s="843">
        <v>6</v>
      </c>
      <c r="K13" s="843">
        <v>9</v>
      </c>
      <c r="L13" s="843">
        <v>0</v>
      </c>
      <c r="M13" s="854">
        <f t="shared" si="0"/>
        <v>2210</v>
      </c>
      <c r="N13" s="854">
        <f t="shared" si="1"/>
        <v>806</v>
      </c>
      <c r="O13" s="854">
        <f t="shared" si="2"/>
        <v>3016</v>
      </c>
      <c r="P13" s="399" t="s">
        <v>44</v>
      </c>
      <c r="Q13" s="1001"/>
    </row>
    <row r="14" spans="1:24" ht="20.100000000000001" customHeight="1" x14ac:dyDescent="0.3">
      <c r="A14" s="998"/>
      <c r="B14" s="393" t="s">
        <v>401</v>
      </c>
      <c r="C14" s="843">
        <v>63</v>
      </c>
      <c r="D14" s="843">
        <v>34</v>
      </c>
      <c r="E14" s="843">
        <v>63</v>
      </c>
      <c r="F14" s="843">
        <v>0</v>
      </c>
      <c r="G14" s="843">
        <v>18</v>
      </c>
      <c r="H14" s="843">
        <v>1</v>
      </c>
      <c r="I14" s="843">
        <v>7</v>
      </c>
      <c r="J14" s="843">
        <v>0</v>
      </c>
      <c r="K14" s="843">
        <v>2</v>
      </c>
      <c r="L14" s="843">
        <v>0</v>
      </c>
      <c r="M14" s="854">
        <f t="shared" si="0"/>
        <v>153</v>
      </c>
      <c r="N14" s="854">
        <f t="shared" si="1"/>
        <v>35</v>
      </c>
      <c r="O14" s="854">
        <f t="shared" si="2"/>
        <v>188</v>
      </c>
      <c r="P14" s="399" t="s">
        <v>45</v>
      </c>
      <c r="Q14" s="1001"/>
    </row>
    <row r="15" spans="1:24" ht="20.100000000000001" customHeight="1" x14ac:dyDescent="0.3">
      <c r="A15" s="998"/>
      <c r="B15" s="393" t="s">
        <v>382</v>
      </c>
      <c r="C15" s="843">
        <v>464</v>
      </c>
      <c r="D15" s="843">
        <v>134</v>
      </c>
      <c r="E15" s="843">
        <v>54</v>
      </c>
      <c r="F15" s="843">
        <v>27</v>
      </c>
      <c r="G15" s="843">
        <v>13</v>
      </c>
      <c r="H15" s="843">
        <v>20</v>
      </c>
      <c r="I15" s="843">
        <v>5</v>
      </c>
      <c r="J15" s="843">
        <v>0</v>
      </c>
      <c r="K15" s="843">
        <v>0</v>
      </c>
      <c r="L15" s="843">
        <v>0</v>
      </c>
      <c r="M15" s="854">
        <f t="shared" si="0"/>
        <v>536</v>
      </c>
      <c r="N15" s="854">
        <f t="shared" si="1"/>
        <v>181</v>
      </c>
      <c r="O15" s="854">
        <f t="shared" si="2"/>
        <v>717</v>
      </c>
      <c r="P15" s="399" t="s">
        <v>46</v>
      </c>
      <c r="Q15" s="1001"/>
    </row>
    <row r="16" spans="1:24" ht="20.100000000000001" customHeight="1" x14ac:dyDescent="0.3">
      <c r="A16" s="998"/>
      <c r="B16" s="393" t="s">
        <v>383</v>
      </c>
      <c r="C16" s="843">
        <v>579</v>
      </c>
      <c r="D16" s="843">
        <v>211</v>
      </c>
      <c r="E16" s="843">
        <v>172</v>
      </c>
      <c r="F16" s="843">
        <v>68</v>
      </c>
      <c r="G16" s="843">
        <v>77</v>
      </c>
      <c r="H16" s="843">
        <v>14</v>
      </c>
      <c r="I16" s="843">
        <v>32</v>
      </c>
      <c r="J16" s="843">
        <v>6</v>
      </c>
      <c r="K16" s="843">
        <v>9</v>
      </c>
      <c r="L16" s="843">
        <v>3</v>
      </c>
      <c r="M16" s="854">
        <f t="shared" si="0"/>
        <v>869</v>
      </c>
      <c r="N16" s="854">
        <f t="shared" si="1"/>
        <v>302</v>
      </c>
      <c r="O16" s="854">
        <f t="shared" si="2"/>
        <v>1171</v>
      </c>
      <c r="P16" s="399" t="s">
        <v>47</v>
      </c>
      <c r="Q16" s="1001"/>
    </row>
    <row r="17" spans="1:25" ht="20.100000000000001" customHeight="1" x14ac:dyDescent="0.3">
      <c r="A17" s="999"/>
      <c r="B17" s="393" t="s">
        <v>384</v>
      </c>
      <c r="C17" s="843">
        <v>270</v>
      </c>
      <c r="D17" s="843">
        <v>210</v>
      </c>
      <c r="E17" s="843">
        <v>263</v>
      </c>
      <c r="F17" s="843">
        <v>33</v>
      </c>
      <c r="G17" s="843">
        <v>32</v>
      </c>
      <c r="H17" s="843">
        <v>7</v>
      </c>
      <c r="I17" s="843">
        <v>52</v>
      </c>
      <c r="J17" s="843">
        <v>0</v>
      </c>
      <c r="K17" s="843">
        <v>20</v>
      </c>
      <c r="L17" s="843">
        <v>2</v>
      </c>
      <c r="M17" s="854">
        <f t="shared" si="0"/>
        <v>637</v>
      </c>
      <c r="N17" s="854">
        <f t="shared" si="1"/>
        <v>252</v>
      </c>
      <c r="O17" s="854">
        <f t="shared" si="2"/>
        <v>889</v>
      </c>
      <c r="P17" s="399" t="s">
        <v>48</v>
      </c>
      <c r="Q17" s="1002"/>
    </row>
    <row r="18" spans="1:25" ht="20.100000000000001" customHeight="1" x14ac:dyDescent="0.3">
      <c r="A18" s="1042" t="s">
        <v>397</v>
      </c>
      <c r="B18" s="1042"/>
      <c r="C18" s="843">
        <v>72</v>
      </c>
      <c r="D18" s="843">
        <v>35</v>
      </c>
      <c r="E18" s="843">
        <v>26</v>
      </c>
      <c r="F18" s="843">
        <v>14</v>
      </c>
      <c r="G18" s="843">
        <v>27</v>
      </c>
      <c r="H18" s="843">
        <v>1</v>
      </c>
      <c r="I18" s="843">
        <v>8</v>
      </c>
      <c r="J18" s="843">
        <v>3</v>
      </c>
      <c r="K18" s="843">
        <v>9</v>
      </c>
      <c r="L18" s="843">
        <v>1</v>
      </c>
      <c r="M18" s="854">
        <f t="shared" si="0"/>
        <v>142</v>
      </c>
      <c r="N18" s="854">
        <f t="shared" si="1"/>
        <v>54</v>
      </c>
      <c r="O18" s="854">
        <f t="shared" si="2"/>
        <v>196</v>
      </c>
      <c r="P18" s="996" t="s">
        <v>438</v>
      </c>
      <c r="Q18" s="996"/>
      <c r="R18" s="9"/>
      <c r="S18" s="9"/>
      <c r="T18" s="5"/>
      <c r="U18" s="5"/>
      <c r="V18" s="5"/>
      <c r="W18" s="5"/>
      <c r="X18" s="5"/>
      <c r="Y18" s="65"/>
    </row>
    <row r="19" spans="1:25" ht="20.100000000000001" customHeight="1" x14ac:dyDescent="0.3">
      <c r="A19" s="1042" t="s">
        <v>22</v>
      </c>
      <c r="B19" s="1042"/>
      <c r="C19" s="843">
        <v>296</v>
      </c>
      <c r="D19" s="843">
        <v>85</v>
      </c>
      <c r="E19" s="843">
        <v>217</v>
      </c>
      <c r="F19" s="843">
        <v>70</v>
      </c>
      <c r="G19" s="843">
        <v>74</v>
      </c>
      <c r="H19" s="843">
        <v>5</v>
      </c>
      <c r="I19" s="843">
        <v>25</v>
      </c>
      <c r="J19" s="843">
        <v>5</v>
      </c>
      <c r="K19" s="843">
        <v>6</v>
      </c>
      <c r="L19" s="843">
        <v>0</v>
      </c>
      <c r="M19" s="854">
        <f t="shared" si="0"/>
        <v>618</v>
      </c>
      <c r="N19" s="854">
        <f t="shared" si="1"/>
        <v>165</v>
      </c>
      <c r="O19" s="854">
        <f t="shared" si="2"/>
        <v>783</v>
      </c>
      <c r="P19" s="996" t="s">
        <v>49</v>
      </c>
      <c r="Q19" s="996"/>
    </row>
    <row r="20" spans="1:25" ht="20.100000000000001" customHeight="1" x14ac:dyDescent="0.3">
      <c r="A20" s="1042" t="s">
        <v>23</v>
      </c>
      <c r="B20" s="1042"/>
      <c r="C20" s="843">
        <v>501</v>
      </c>
      <c r="D20" s="843">
        <v>215</v>
      </c>
      <c r="E20" s="843">
        <v>188</v>
      </c>
      <c r="F20" s="843">
        <v>163</v>
      </c>
      <c r="G20" s="843">
        <v>84</v>
      </c>
      <c r="H20" s="843">
        <v>50</v>
      </c>
      <c r="I20" s="843">
        <v>36</v>
      </c>
      <c r="J20" s="843">
        <v>9</v>
      </c>
      <c r="K20" s="843">
        <v>2</v>
      </c>
      <c r="L20" s="843">
        <v>1</v>
      </c>
      <c r="M20" s="854">
        <f t="shared" si="0"/>
        <v>811</v>
      </c>
      <c r="N20" s="854">
        <f t="shared" si="1"/>
        <v>438</v>
      </c>
      <c r="O20" s="854">
        <f t="shared" si="2"/>
        <v>1249</v>
      </c>
      <c r="P20" s="996" t="s">
        <v>24</v>
      </c>
      <c r="Q20" s="996"/>
    </row>
    <row r="21" spans="1:25" ht="20.100000000000001" customHeight="1" x14ac:dyDescent="0.3">
      <c r="A21" s="1042" t="s">
        <v>25</v>
      </c>
      <c r="B21" s="1042"/>
      <c r="C21" s="843">
        <v>1022</v>
      </c>
      <c r="D21" s="843">
        <v>314</v>
      </c>
      <c r="E21" s="843">
        <v>464</v>
      </c>
      <c r="F21" s="843">
        <v>245</v>
      </c>
      <c r="G21" s="843">
        <v>166</v>
      </c>
      <c r="H21" s="843">
        <v>46</v>
      </c>
      <c r="I21" s="843">
        <v>55</v>
      </c>
      <c r="J21" s="843">
        <v>20</v>
      </c>
      <c r="K21" s="843">
        <v>27</v>
      </c>
      <c r="L21" s="843">
        <v>10</v>
      </c>
      <c r="M21" s="854">
        <f t="shared" si="0"/>
        <v>1734</v>
      </c>
      <c r="N21" s="854">
        <f t="shared" si="1"/>
        <v>635</v>
      </c>
      <c r="O21" s="854">
        <f t="shared" si="2"/>
        <v>2369</v>
      </c>
      <c r="P21" s="996" t="s">
        <v>50</v>
      </c>
      <c r="Q21" s="996"/>
    </row>
    <row r="22" spans="1:25" ht="20.100000000000001" customHeight="1" x14ac:dyDescent="0.3">
      <c r="A22" s="1042" t="s">
        <v>64</v>
      </c>
      <c r="B22" s="1042"/>
      <c r="C22" s="843">
        <v>410</v>
      </c>
      <c r="D22" s="843">
        <v>30</v>
      </c>
      <c r="E22" s="843">
        <v>118</v>
      </c>
      <c r="F22" s="843">
        <v>49</v>
      </c>
      <c r="G22" s="843">
        <v>42</v>
      </c>
      <c r="H22" s="843">
        <v>13</v>
      </c>
      <c r="I22" s="843">
        <v>20</v>
      </c>
      <c r="J22" s="843">
        <v>7</v>
      </c>
      <c r="K22" s="843">
        <v>14</v>
      </c>
      <c r="L22" s="843">
        <v>0</v>
      </c>
      <c r="M22" s="854">
        <f t="shared" si="0"/>
        <v>604</v>
      </c>
      <c r="N22" s="854">
        <f t="shared" si="1"/>
        <v>99</v>
      </c>
      <c r="O22" s="854">
        <f t="shared" si="2"/>
        <v>703</v>
      </c>
      <c r="P22" s="996" t="s">
        <v>51</v>
      </c>
      <c r="Q22" s="996"/>
    </row>
    <row r="23" spans="1:25" ht="20.100000000000001" customHeight="1" x14ac:dyDescent="0.3">
      <c r="A23" s="1042" t="s">
        <v>27</v>
      </c>
      <c r="B23" s="1042"/>
      <c r="C23" s="843">
        <v>210</v>
      </c>
      <c r="D23" s="843">
        <v>127</v>
      </c>
      <c r="E23" s="843">
        <v>219</v>
      </c>
      <c r="F23" s="843">
        <v>19</v>
      </c>
      <c r="G23" s="843">
        <v>28</v>
      </c>
      <c r="H23" s="843">
        <v>6</v>
      </c>
      <c r="I23" s="843">
        <v>13</v>
      </c>
      <c r="J23" s="843">
        <v>2</v>
      </c>
      <c r="K23" s="843">
        <v>6</v>
      </c>
      <c r="L23" s="843">
        <v>0</v>
      </c>
      <c r="M23" s="854">
        <f t="shared" si="0"/>
        <v>476</v>
      </c>
      <c r="N23" s="854">
        <f t="shared" si="1"/>
        <v>154</v>
      </c>
      <c r="O23" s="854">
        <f t="shared" si="2"/>
        <v>630</v>
      </c>
      <c r="P23" s="996" t="s">
        <v>28</v>
      </c>
      <c r="Q23" s="996"/>
    </row>
    <row r="24" spans="1:25" ht="20.100000000000001" customHeight="1" x14ac:dyDescent="0.3">
      <c r="A24" s="1042" t="s">
        <v>29</v>
      </c>
      <c r="B24" s="1042"/>
      <c r="C24" s="843">
        <v>74</v>
      </c>
      <c r="D24" s="843">
        <v>92</v>
      </c>
      <c r="E24" s="843">
        <v>42</v>
      </c>
      <c r="F24" s="843">
        <v>24</v>
      </c>
      <c r="G24" s="843">
        <v>23</v>
      </c>
      <c r="H24" s="843">
        <v>6</v>
      </c>
      <c r="I24" s="843">
        <v>5</v>
      </c>
      <c r="J24" s="843">
        <v>4</v>
      </c>
      <c r="K24" s="843">
        <v>0</v>
      </c>
      <c r="L24" s="843">
        <v>0</v>
      </c>
      <c r="M24" s="854">
        <f t="shared" si="0"/>
        <v>144</v>
      </c>
      <c r="N24" s="854">
        <f t="shared" si="1"/>
        <v>126</v>
      </c>
      <c r="O24" s="854">
        <f t="shared" si="2"/>
        <v>270</v>
      </c>
      <c r="P24" s="996" t="s">
        <v>30</v>
      </c>
      <c r="Q24" s="996"/>
    </row>
    <row r="25" spans="1:25" ht="20.100000000000001" customHeight="1" x14ac:dyDescent="0.3">
      <c r="A25" s="1042" t="s">
        <v>31</v>
      </c>
      <c r="B25" s="1042"/>
      <c r="C25" s="843">
        <v>719</v>
      </c>
      <c r="D25" s="843">
        <v>374</v>
      </c>
      <c r="E25" s="843">
        <v>326</v>
      </c>
      <c r="F25" s="843">
        <v>166</v>
      </c>
      <c r="G25" s="843">
        <v>143</v>
      </c>
      <c r="H25" s="843">
        <v>47</v>
      </c>
      <c r="I25" s="843">
        <v>71</v>
      </c>
      <c r="J25" s="843">
        <v>18</v>
      </c>
      <c r="K25" s="843">
        <v>66</v>
      </c>
      <c r="L25" s="843">
        <v>2</v>
      </c>
      <c r="M25" s="854">
        <f t="shared" si="0"/>
        <v>1325</v>
      </c>
      <c r="N25" s="854">
        <f t="shared" si="1"/>
        <v>607</v>
      </c>
      <c r="O25" s="854">
        <f t="shared" si="2"/>
        <v>1932</v>
      </c>
      <c r="P25" s="996" t="s">
        <v>32</v>
      </c>
      <c r="Q25" s="996"/>
    </row>
    <row r="26" spans="1:25" ht="20.100000000000001" customHeight="1" x14ac:dyDescent="0.3">
      <c r="A26" s="1042" t="s">
        <v>33</v>
      </c>
      <c r="B26" s="1042"/>
      <c r="C26" s="843">
        <v>134</v>
      </c>
      <c r="D26" s="843">
        <v>62</v>
      </c>
      <c r="E26" s="843">
        <v>81</v>
      </c>
      <c r="F26" s="843">
        <v>16</v>
      </c>
      <c r="G26" s="843">
        <v>21</v>
      </c>
      <c r="H26" s="843">
        <v>10</v>
      </c>
      <c r="I26" s="843">
        <v>8</v>
      </c>
      <c r="J26" s="843">
        <v>8</v>
      </c>
      <c r="K26" s="843">
        <v>23</v>
      </c>
      <c r="L26" s="843">
        <v>0</v>
      </c>
      <c r="M26" s="854">
        <f t="shared" si="0"/>
        <v>267</v>
      </c>
      <c r="N26" s="854">
        <f t="shared" si="1"/>
        <v>96</v>
      </c>
      <c r="O26" s="854">
        <f t="shared" si="2"/>
        <v>363</v>
      </c>
      <c r="P26" s="996" t="s">
        <v>34</v>
      </c>
      <c r="Q26" s="996"/>
    </row>
    <row r="27" spans="1:25" ht="20.100000000000001" customHeight="1" thickBot="1" x14ac:dyDescent="0.35">
      <c r="A27" s="1076" t="s">
        <v>35</v>
      </c>
      <c r="B27" s="1076"/>
      <c r="C27" s="36">
        <v>3089</v>
      </c>
      <c r="D27" s="36">
        <v>935</v>
      </c>
      <c r="E27" s="36">
        <v>1017</v>
      </c>
      <c r="F27" s="36">
        <v>269</v>
      </c>
      <c r="G27" s="36">
        <v>188</v>
      </c>
      <c r="H27" s="36">
        <v>25</v>
      </c>
      <c r="I27" s="36">
        <v>41</v>
      </c>
      <c r="J27" s="36">
        <v>0</v>
      </c>
      <c r="K27" s="36">
        <v>2</v>
      </c>
      <c r="L27" s="36">
        <v>0</v>
      </c>
      <c r="M27" s="854">
        <f t="shared" si="0"/>
        <v>4337</v>
      </c>
      <c r="N27" s="854">
        <f t="shared" si="1"/>
        <v>1229</v>
      </c>
      <c r="O27" s="854">
        <f t="shared" si="2"/>
        <v>5566</v>
      </c>
      <c r="P27" s="1041" t="s">
        <v>52</v>
      </c>
      <c r="Q27" s="1041"/>
    </row>
    <row r="28" spans="1:25" s="63" customFormat="1" ht="20.25" customHeight="1" thickBot="1" x14ac:dyDescent="0.35">
      <c r="A28" s="1043" t="s">
        <v>8</v>
      </c>
      <c r="B28" s="1043"/>
      <c r="C28" s="842">
        <f>SUM(C8:C27)</f>
        <v>11012</v>
      </c>
      <c r="D28" s="842">
        <f t="shared" ref="D28:O28" si="3">SUM(D8:D27)</f>
        <v>3965</v>
      </c>
      <c r="E28" s="842">
        <f t="shared" si="3"/>
        <v>4309</v>
      </c>
      <c r="F28" s="842">
        <f t="shared" si="3"/>
        <v>1484</v>
      </c>
      <c r="G28" s="842">
        <f t="shared" si="3"/>
        <v>1315</v>
      </c>
      <c r="H28" s="842">
        <f t="shared" si="3"/>
        <v>305</v>
      </c>
      <c r="I28" s="842">
        <f t="shared" si="3"/>
        <v>458</v>
      </c>
      <c r="J28" s="842">
        <f t="shared" si="3"/>
        <v>97</v>
      </c>
      <c r="K28" s="842">
        <f t="shared" si="3"/>
        <v>196</v>
      </c>
      <c r="L28" s="842">
        <f t="shared" si="3"/>
        <v>20</v>
      </c>
      <c r="M28" s="842">
        <f t="shared" si="3"/>
        <v>17290</v>
      </c>
      <c r="N28" s="842">
        <f t="shared" si="3"/>
        <v>5871</v>
      </c>
      <c r="O28" s="842">
        <f t="shared" si="3"/>
        <v>23161</v>
      </c>
      <c r="P28" s="1037" t="s">
        <v>381</v>
      </c>
      <c r="Q28" s="1037"/>
      <c r="R28" s="863"/>
      <c r="S28" s="863"/>
      <c r="T28" s="62"/>
      <c r="U28" s="62"/>
      <c r="V28" s="62"/>
      <c r="W28" s="62"/>
      <c r="X28" s="62"/>
    </row>
    <row r="29" spans="1:25" ht="20.100000000000001" customHeight="1" thickTop="1" x14ac:dyDescent="0.3">
      <c r="A29" s="389"/>
      <c r="B29" s="38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</row>
    <row r="30" spans="1:25" x14ac:dyDescent="0.3">
      <c r="A30" s="389"/>
      <c r="B30" s="389"/>
      <c r="C30" s="389"/>
      <c r="D30" s="389"/>
      <c r="E30" s="389"/>
      <c r="F30" s="389"/>
      <c r="G30" s="389"/>
      <c r="H30" s="389"/>
      <c r="I30" s="389"/>
      <c r="J30" s="395"/>
      <c r="K30" s="389"/>
      <c r="L30" s="389"/>
      <c r="M30" s="389"/>
      <c r="N30" s="389"/>
      <c r="O30" s="389"/>
      <c r="P30" s="389"/>
      <c r="Q30" s="389"/>
    </row>
    <row r="31" spans="1:25" x14ac:dyDescent="0.3">
      <c r="A31" s="389"/>
      <c r="B31" s="389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</row>
    <row r="32" spans="1:25" x14ac:dyDescent="0.3">
      <c r="A32" s="389"/>
      <c r="B32" s="389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</row>
    <row r="33" spans="1:24" x14ac:dyDescent="0.3">
      <c r="A33" s="389"/>
      <c r="B33" s="389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4" x14ac:dyDescent="0.3">
      <c r="A34" s="389"/>
      <c r="B34" s="389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4" x14ac:dyDescent="0.3">
      <c r="A35" s="389"/>
      <c r="B35" s="389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4" x14ac:dyDescent="0.3">
      <c r="A36" s="389"/>
      <c r="B36" s="389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66"/>
      <c r="U36" s="66"/>
      <c r="V36" s="66"/>
      <c r="W36" s="66"/>
      <c r="X36" s="66"/>
    </row>
    <row r="37" spans="1:24" x14ac:dyDescent="0.3">
      <c r="A37" s="389"/>
      <c r="B37" s="389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66"/>
      <c r="U37" s="66"/>
      <c r="V37" s="66"/>
      <c r="W37" s="66"/>
      <c r="X37" s="66"/>
    </row>
    <row r="38" spans="1:24" x14ac:dyDescent="0.3">
      <c r="A38" s="389"/>
      <c r="B38" s="389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66"/>
      <c r="U38" s="66"/>
      <c r="V38" s="66"/>
      <c r="W38" s="66"/>
      <c r="X38" s="66"/>
    </row>
    <row r="39" spans="1:24" x14ac:dyDescent="0.3">
      <c r="A39" s="389"/>
      <c r="B39" s="389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66"/>
      <c r="U39" s="66"/>
      <c r="V39" s="66"/>
      <c r="W39" s="66"/>
      <c r="X39" s="66"/>
    </row>
    <row r="40" spans="1:24" x14ac:dyDescent="0.3">
      <c r="A40" s="389"/>
      <c r="B40" s="389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66"/>
      <c r="U40" s="66"/>
      <c r="V40" s="66"/>
      <c r="W40" s="66"/>
      <c r="X40" s="66"/>
    </row>
    <row r="41" spans="1:24" x14ac:dyDescent="0.3">
      <c r="A41" s="389"/>
      <c r="B41" s="389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66"/>
      <c r="U41" s="66"/>
      <c r="V41" s="66"/>
      <c r="W41" s="66"/>
      <c r="X41" s="66"/>
    </row>
  </sheetData>
  <mergeCells count="50">
    <mergeCell ref="A2:Q2"/>
    <mergeCell ref="A3:C3"/>
    <mergeCell ref="A1:Q1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A9:B9"/>
    <mergeCell ref="P9:Q9"/>
    <mergeCell ref="P8:Q8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7" right="0.7" top="1" bottom="0.5" header="0.3" footer="0.3"/>
  <pageSetup paperSize="9" scale="75" firstPageNumber="51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M1428"/>
  <sheetViews>
    <sheetView rightToLeft="1" view="pageBreakPreview" topLeftCell="A73" zoomScale="75" zoomScaleNormal="75" zoomScaleSheetLayoutView="75" workbookViewId="0">
      <selection activeCell="L21" sqref="L21"/>
    </sheetView>
  </sheetViews>
  <sheetFormatPr defaultRowHeight="20.25" x14ac:dyDescent="0.3"/>
  <cols>
    <col min="1" max="1" width="3.1640625" style="63" customWidth="1"/>
    <col min="2" max="2" width="7.6640625" style="63" customWidth="1"/>
    <col min="3" max="3" width="6.08203125" style="66" customWidth="1"/>
    <col min="4" max="4" width="7.08203125" style="66" customWidth="1"/>
    <col min="5" max="12" width="6.08203125" style="66" customWidth="1"/>
    <col min="13" max="15" width="7.25" style="66" customWidth="1"/>
    <col min="16" max="16" width="10.83203125" style="66" customWidth="1"/>
    <col min="17" max="17" width="3.33203125" style="66" customWidth="1"/>
    <col min="18" max="16384" width="8.6640625" style="66"/>
  </cols>
  <sheetData>
    <row r="1" spans="1:247" ht="34.5" customHeight="1" x14ac:dyDescent="0.3">
      <c r="A1" s="1049" t="s">
        <v>635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</row>
    <row r="2" spans="1:247" ht="47.25" customHeight="1" x14ac:dyDescent="0.3">
      <c r="A2" s="1077" t="s">
        <v>1023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</row>
    <row r="3" spans="1:247" s="74" customFormat="1" ht="21" customHeight="1" thickBot="1" x14ac:dyDescent="0.35">
      <c r="A3" s="1066" t="s">
        <v>1238</v>
      </c>
      <c r="B3" s="1066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78" t="s">
        <v>1239</v>
      </c>
      <c r="Q3" s="1078"/>
      <c r="R3" s="72"/>
      <c r="S3" s="72"/>
      <c r="T3" s="72"/>
      <c r="U3" s="72"/>
      <c r="V3" s="72"/>
      <c r="W3" s="72"/>
      <c r="X3" s="72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</row>
    <row r="4" spans="1:247" s="181" customFormat="1" ht="21" customHeight="1" thickTop="1" x14ac:dyDescent="0.3">
      <c r="A4" s="1052" t="s">
        <v>92</v>
      </c>
      <c r="B4" s="1052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247" s="181" customFormat="1" ht="23.25" customHeight="1" x14ac:dyDescent="0.3">
      <c r="A5" s="1053"/>
      <c r="B5" s="1053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59"/>
      <c r="Q5" s="1059"/>
    </row>
    <row r="6" spans="1:247" s="181" customFormat="1" ht="20.25" customHeight="1" x14ac:dyDescent="0.3">
      <c r="A6" s="1053"/>
      <c r="B6" s="1053"/>
      <c r="C6" s="384" t="s">
        <v>85</v>
      </c>
      <c r="D6" s="384" t="s">
        <v>42</v>
      </c>
      <c r="E6" s="384" t="s">
        <v>85</v>
      </c>
      <c r="F6" s="384" t="s">
        <v>42</v>
      </c>
      <c r="G6" s="384" t="s">
        <v>85</v>
      </c>
      <c r="H6" s="384" t="s">
        <v>42</v>
      </c>
      <c r="I6" s="384" t="s">
        <v>85</v>
      </c>
      <c r="J6" s="384" t="s">
        <v>42</v>
      </c>
      <c r="K6" s="384" t="s">
        <v>85</v>
      </c>
      <c r="L6" s="384" t="s">
        <v>42</v>
      </c>
      <c r="M6" s="384" t="s">
        <v>85</v>
      </c>
      <c r="N6" s="384" t="s">
        <v>42</v>
      </c>
      <c r="O6" s="384" t="s">
        <v>90</v>
      </c>
      <c r="P6" s="1059"/>
      <c r="Q6" s="1059"/>
    </row>
    <row r="7" spans="1:247" s="181" customFormat="1" ht="46.5" customHeight="1" thickBot="1" x14ac:dyDescent="0.35">
      <c r="A7" s="1054"/>
      <c r="B7" s="1054"/>
      <c r="C7" s="647" t="s">
        <v>9</v>
      </c>
      <c r="D7" s="647" t="s">
        <v>10</v>
      </c>
      <c r="E7" s="647" t="s">
        <v>9</v>
      </c>
      <c r="F7" s="647" t="s">
        <v>10</v>
      </c>
      <c r="G7" s="647" t="s">
        <v>9</v>
      </c>
      <c r="H7" s="647" t="s">
        <v>10</v>
      </c>
      <c r="I7" s="647" t="s">
        <v>9</v>
      </c>
      <c r="J7" s="647" t="s">
        <v>10</v>
      </c>
      <c r="K7" s="647" t="s">
        <v>9</v>
      </c>
      <c r="L7" s="647" t="s">
        <v>10</v>
      </c>
      <c r="M7" s="647" t="s">
        <v>9</v>
      </c>
      <c r="N7" s="647" t="s">
        <v>10</v>
      </c>
      <c r="O7" s="647" t="s">
        <v>12</v>
      </c>
      <c r="P7" s="1060"/>
      <c r="Q7" s="1060"/>
    </row>
    <row r="8" spans="1:247" s="181" customFormat="1" ht="19.5" customHeight="1" x14ac:dyDescent="0.3">
      <c r="A8" s="992" t="s">
        <v>528</v>
      </c>
      <c r="B8" s="992"/>
      <c r="C8" s="381">
        <f>SUM(C38,C67)</f>
        <v>35</v>
      </c>
      <c r="D8" s="601">
        <f t="shared" ref="D8:L8" si="0">SUM(D38,D67)</f>
        <v>52</v>
      </c>
      <c r="E8" s="601">
        <f t="shared" si="0"/>
        <v>99</v>
      </c>
      <c r="F8" s="601">
        <f t="shared" si="0"/>
        <v>20</v>
      </c>
      <c r="G8" s="601">
        <f t="shared" si="0"/>
        <v>72</v>
      </c>
      <c r="H8" s="601">
        <f t="shared" si="0"/>
        <v>11</v>
      </c>
      <c r="I8" s="601">
        <f t="shared" si="0"/>
        <v>6</v>
      </c>
      <c r="J8" s="601">
        <f t="shared" si="0"/>
        <v>0</v>
      </c>
      <c r="K8" s="601">
        <f t="shared" si="0"/>
        <v>0</v>
      </c>
      <c r="L8" s="601">
        <f t="shared" si="0"/>
        <v>0</v>
      </c>
      <c r="M8" s="381">
        <f>SUM(C8,E8,G8,I8,K8)</f>
        <v>212</v>
      </c>
      <c r="N8" s="601">
        <f>SUM(D8,F8,H8,J8,L8)</f>
        <v>83</v>
      </c>
      <c r="O8" s="381">
        <f>SUM(M8:N8)</f>
        <v>295</v>
      </c>
      <c r="P8" s="991" t="s">
        <v>743</v>
      </c>
      <c r="Q8" s="991"/>
    </row>
    <row r="9" spans="1:247" s="181" customFormat="1" ht="21" customHeight="1" x14ac:dyDescent="0.3">
      <c r="A9" s="995" t="s">
        <v>14</v>
      </c>
      <c r="B9" s="995"/>
      <c r="C9" s="601">
        <f t="shared" ref="C9:L28" si="1">SUM(C39,C68)</f>
        <v>53</v>
      </c>
      <c r="D9" s="601">
        <f t="shared" si="1"/>
        <v>26</v>
      </c>
      <c r="E9" s="601">
        <f t="shared" si="1"/>
        <v>22</v>
      </c>
      <c r="F9" s="601">
        <f t="shared" si="1"/>
        <v>11</v>
      </c>
      <c r="G9" s="601">
        <f t="shared" si="1"/>
        <v>4</v>
      </c>
      <c r="H9" s="601">
        <f t="shared" si="1"/>
        <v>4</v>
      </c>
      <c r="I9" s="601">
        <f t="shared" si="1"/>
        <v>1</v>
      </c>
      <c r="J9" s="601">
        <f t="shared" si="1"/>
        <v>0</v>
      </c>
      <c r="K9" s="601">
        <f t="shared" si="1"/>
        <v>0</v>
      </c>
      <c r="L9" s="601">
        <f t="shared" si="1"/>
        <v>0</v>
      </c>
      <c r="M9" s="601">
        <f t="shared" ref="M9:M28" si="2">SUM(C9,E9,G9,I9,K9)</f>
        <v>80</v>
      </c>
      <c r="N9" s="601">
        <f t="shared" ref="N9:N28" si="3">SUM(D9,F9,H9,J9,L9)</f>
        <v>41</v>
      </c>
      <c r="O9" s="601">
        <f t="shared" ref="O9:O28" si="4">SUM(M9:N9)</f>
        <v>121</v>
      </c>
      <c r="P9" s="994" t="s">
        <v>15</v>
      </c>
      <c r="Q9" s="994"/>
    </row>
    <row r="10" spans="1:247" s="181" customFormat="1" ht="21" customHeight="1" x14ac:dyDescent="0.3">
      <c r="A10" s="995" t="s">
        <v>16</v>
      </c>
      <c r="B10" s="995"/>
      <c r="C10" s="601">
        <f t="shared" si="1"/>
        <v>42</v>
      </c>
      <c r="D10" s="601">
        <f t="shared" si="1"/>
        <v>38</v>
      </c>
      <c r="E10" s="601">
        <f t="shared" si="1"/>
        <v>50</v>
      </c>
      <c r="F10" s="601">
        <f t="shared" si="1"/>
        <v>29</v>
      </c>
      <c r="G10" s="601">
        <f t="shared" si="1"/>
        <v>12</v>
      </c>
      <c r="H10" s="601">
        <f t="shared" si="1"/>
        <v>5</v>
      </c>
      <c r="I10" s="601">
        <f t="shared" si="1"/>
        <v>1</v>
      </c>
      <c r="J10" s="601">
        <f t="shared" si="1"/>
        <v>2</v>
      </c>
      <c r="K10" s="601">
        <f t="shared" si="1"/>
        <v>0</v>
      </c>
      <c r="L10" s="601">
        <f t="shared" si="1"/>
        <v>0</v>
      </c>
      <c r="M10" s="601">
        <f t="shared" si="2"/>
        <v>105</v>
      </c>
      <c r="N10" s="601">
        <f t="shared" si="3"/>
        <v>74</v>
      </c>
      <c r="O10" s="601">
        <f t="shared" si="4"/>
        <v>179</v>
      </c>
      <c r="P10" s="996" t="s">
        <v>17</v>
      </c>
      <c r="Q10" s="996"/>
    </row>
    <row r="11" spans="1:247" s="181" customFormat="1" ht="21" customHeight="1" x14ac:dyDescent="0.3">
      <c r="A11" s="995" t="s">
        <v>18</v>
      </c>
      <c r="B11" s="995"/>
      <c r="C11" s="601">
        <f t="shared" si="1"/>
        <v>17</v>
      </c>
      <c r="D11" s="601">
        <f t="shared" si="1"/>
        <v>15</v>
      </c>
      <c r="E11" s="601">
        <f t="shared" si="1"/>
        <v>11</v>
      </c>
      <c r="F11" s="601">
        <f t="shared" si="1"/>
        <v>7</v>
      </c>
      <c r="G11" s="601">
        <f t="shared" si="1"/>
        <v>4</v>
      </c>
      <c r="H11" s="601">
        <f t="shared" si="1"/>
        <v>8</v>
      </c>
      <c r="I11" s="601">
        <f t="shared" si="1"/>
        <v>1</v>
      </c>
      <c r="J11" s="601">
        <f t="shared" si="1"/>
        <v>2</v>
      </c>
      <c r="K11" s="601">
        <f t="shared" si="1"/>
        <v>0</v>
      </c>
      <c r="L11" s="601">
        <f t="shared" si="1"/>
        <v>1</v>
      </c>
      <c r="M11" s="601">
        <f t="shared" si="2"/>
        <v>33</v>
      </c>
      <c r="N11" s="601">
        <f t="shared" si="3"/>
        <v>33</v>
      </c>
      <c r="O11" s="601">
        <f t="shared" si="4"/>
        <v>66</v>
      </c>
      <c r="P11" s="996" t="s">
        <v>19</v>
      </c>
      <c r="Q11" s="996"/>
    </row>
    <row r="12" spans="1:247" s="181" customFormat="1" ht="21" customHeight="1" x14ac:dyDescent="0.3">
      <c r="A12" s="997" t="s">
        <v>20</v>
      </c>
      <c r="B12" s="379" t="s">
        <v>399</v>
      </c>
      <c r="C12" s="601">
        <f t="shared" si="1"/>
        <v>150</v>
      </c>
      <c r="D12" s="601">
        <f t="shared" si="1"/>
        <v>96</v>
      </c>
      <c r="E12" s="601">
        <f t="shared" si="1"/>
        <v>56</v>
      </c>
      <c r="F12" s="601">
        <f t="shared" si="1"/>
        <v>25</v>
      </c>
      <c r="G12" s="601">
        <f t="shared" si="1"/>
        <v>14</v>
      </c>
      <c r="H12" s="601">
        <f t="shared" si="1"/>
        <v>1</v>
      </c>
      <c r="I12" s="601">
        <f t="shared" si="1"/>
        <v>1</v>
      </c>
      <c r="J12" s="601">
        <f t="shared" si="1"/>
        <v>0</v>
      </c>
      <c r="K12" s="601">
        <f t="shared" si="1"/>
        <v>0</v>
      </c>
      <c r="L12" s="601">
        <f t="shared" si="1"/>
        <v>1</v>
      </c>
      <c r="M12" s="601">
        <f t="shared" si="2"/>
        <v>221</v>
      </c>
      <c r="N12" s="601">
        <f t="shared" si="3"/>
        <v>123</v>
      </c>
      <c r="O12" s="601">
        <f t="shared" si="4"/>
        <v>344</v>
      </c>
      <c r="P12" s="380" t="s">
        <v>43</v>
      </c>
      <c r="Q12" s="1000" t="s">
        <v>380</v>
      </c>
    </row>
    <row r="13" spans="1:247" s="181" customFormat="1" ht="21" customHeight="1" x14ac:dyDescent="0.3">
      <c r="A13" s="998"/>
      <c r="B13" s="379" t="s">
        <v>400</v>
      </c>
      <c r="C13" s="601">
        <f t="shared" si="1"/>
        <v>313</v>
      </c>
      <c r="D13" s="601">
        <f t="shared" si="1"/>
        <v>374</v>
      </c>
      <c r="E13" s="601">
        <f t="shared" si="1"/>
        <v>163</v>
      </c>
      <c r="F13" s="601">
        <f t="shared" si="1"/>
        <v>62</v>
      </c>
      <c r="G13" s="601">
        <f t="shared" si="1"/>
        <v>35</v>
      </c>
      <c r="H13" s="601">
        <f t="shared" si="1"/>
        <v>22</v>
      </c>
      <c r="I13" s="601">
        <f t="shared" si="1"/>
        <v>6</v>
      </c>
      <c r="J13" s="601">
        <f t="shared" si="1"/>
        <v>4</v>
      </c>
      <c r="K13" s="601">
        <f t="shared" si="1"/>
        <v>0</v>
      </c>
      <c r="L13" s="601">
        <f t="shared" si="1"/>
        <v>4</v>
      </c>
      <c r="M13" s="601">
        <f t="shared" si="2"/>
        <v>517</v>
      </c>
      <c r="N13" s="601">
        <f t="shared" si="3"/>
        <v>466</v>
      </c>
      <c r="O13" s="601">
        <f t="shared" si="4"/>
        <v>983</v>
      </c>
      <c r="P13" s="380" t="s">
        <v>44</v>
      </c>
      <c r="Q13" s="1001"/>
    </row>
    <row r="14" spans="1:247" s="181" customFormat="1" ht="21" customHeight="1" x14ac:dyDescent="0.3">
      <c r="A14" s="998"/>
      <c r="B14" s="379" t="s">
        <v>401</v>
      </c>
      <c r="C14" s="601">
        <f t="shared" si="1"/>
        <v>18</v>
      </c>
      <c r="D14" s="601">
        <f t="shared" si="1"/>
        <v>9</v>
      </c>
      <c r="E14" s="601">
        <f t="shared" si="1"/>
        <v>5</v>
      </c>
      <c r="F14" s="601">
        <f t="shared" si="1"/>
        <v>0</v>
      </c>
      <c r="G14" s="601">
        <f t="shared" si="1"/>
        <v>3</v>
      </c>
      <c r="H14" s="601">
        <f t="shared" si="1"/>
        <v>0</v>
      </c>
      <c r="I14" s="601">
        <f t="shared" si="1"/>
        <v>0</v>
      </c>
      <c r="J14" s="601">
        <f t="shared" si="1"/>
        <v>0</v>
      </c>
      <c r="K14" s="601">
        <f t="shared" si="1"/>
        <v>0</v>
      </c>
      <c r="L14" s="601">
        <f t="shared" si="1"/>
        <v>0</v>
      </c>
      <c r="M14" s="601">
        <f t="shared" si="2"/>
        <v>26</v>
      </c>
      <c r="N14" s="601">
        <f t="shared" si="3"/>
        <v>9</v>
      </c>
      <c r="O14" s="601">
        <f t="shared" si="4"/>
        <v>35</v>
      </c>
      <c r="P14" s="380" t="s">
        <v>45</v>
      </c>
      <c r="Q14" s="1001"/>
    </row>
    <row r="15" spans="1:247" s="181" customFormat="1" ht="21" customHeight="1" x14ac:dyDescent="0.3">
      <c r="A15" s="998"/>
      <c r="B15" s="379" t="s">
        <v>382</v>
      </c>
      <c r="C15" s="601">
        <f t="shared" si="1"/>
        <v>90</v>
      </c>
      <c r="D15" s="601">
        <f t="shared" si="1"/>
        <v>77</v>
      </c>
      <c r="E15" s="601">
        <f t="shared" si="1"/>
        <v>53</v>
      </c>
      <c r="F15" s="601">
        <f t="shared" si="1"/>
        <v>30</v>
      </c>
      <c r="G15" s="601">
        <f t="shared" si="1"/>
        <v>59</v>
      </c>
      <c r="H15" s="601">
        <f t="shared" si="1"/>
        <v>6</v>
      </c>
      <c r="I15" s="601">
        <f t="shared" si="1"/>
        <v>7</v>
      </c>
      <c r="J15" s="601">
        <f t="shared" si="1"/>
        <v>2</v>
      </c>
      <c r="K15" s="601">
        <f t="shared" si="1"/>
        <v>8</v>
      </c>
      <c r="L15" s="601">
        <f t="shared" si="1"/>
        <v>2</v>
      </c>
      <c r="M15" s="601">
        <f t="shared" si="2"/>
        <v>217</v>
      </c>
      <c r="N15" s="601">
        <f t="shared" si="3"/>
        <v>117</v>
      </c>
      <c r="O15" s="601">
        <f t="shared" si="4"/>
        <v>334</v>
      </c>
      <c r="P15" s="380" t="s">
        <v>46</v>
      </c>
      <c r="Q15" s="1001"/>
    </row>
    <row r="16" spans="1:247" s="181" customFormat="1" ht="21" customHeight="1" x14ac:dyDescent="0.3">
      <c r="A16" s="998"/>
      <c r="B16" s="379" t="s">
        <v>383</v>
      </c>
      <c r="C16" s="601">
        <f t="shared" si="1"/>
        <v>61</v>
      </c>
      <c r="D16" s="601">
        <f t="shared" si="1"/>
        <v>86</v>
      </c>
      <c r="E16" s="601">
        <f t="shared" si="1"/>
        <v>51</v>
      </c>
      <c r="F16" s="601">
        <f t="shared" si="1"/>
        <v>29</v>
      </c>
      <c r="G16" s="601">
        <f t="shared" si="1"/>
        <v>18</v>
      </c>
      <c r="H16" s="601">
        <f t="shared" si="1"/>
        <v>12</v>
      </c>
      <c r="I16" s="601">
        <f t="shared" si="1"/>
        <v>6</v>
      </c>
      <c r="J16" s="601">
        <f t="shared" si="1"/>
        <v>8</v>
      </c>
      <c r="K16" s="601">
        <f t="shared" si="1"/>
        <v>1</v>
      </c>
      <c r="L16" s="601">
        <f t="shared" si="1"/>
        <v>1</v>
      </c>
      <c r="M16" s="601">
        <f t="shared" si="2"/>
        <v>137</v>
      </c>
      <c r="N16" s="601">
        <f t="shared" si="3"/>
        <v>136</v>
      </c>
      <c r="O16" s="601">
        <f t="shared" si="4"/>
        <v>273</v>
      </c>
      <c r="P16" s="380" t="s">
        <v>47</v>
      </c>
      <c r="Q16" s="1001"/>
    </row>
    <row r="17" spans="1:247" s="181" customFormat="1" ht="21" customHeight="1" x14ac:dyDescent="0.3">
      <c r="A17" s="999"/>
      <c r="B17" s="379" t="s">
        <v>384</v>
      </c>
      <c r="C17" s="601">
        <f t="shared" si="1"/>
        <v>61</v>
      </c>
      <c r="D17" s="601">
        <f t="shared" si="1"/>
        <v>52</v>
      </c>
      <c r="E17" s="601">
        <f t="shared" si="1"/>
        <v>41</v>
      </c>
      <c r="F17" s="601">
        <f t="shared" si="1"/>
        <v>9</v>
      </c>
      <c r="G17" s="601">
        <f t="shared" si="1"/>
        <v>11</v>
      </c>
      <c r="H17" s="601">
        <f t="shared" si="1"/>
        <v>5</v>
      </c>
      <c r="I17" s="601">
        <f t="shared" si="1"/>
        <v>5</v>
      </c>
      <c r="J17" s="601">
        <f t="shared" si="1"/>
        <v>0</v>
      </c>
      <c r="K17" s="601">
        <f t="shared" si="1"/>
        <v>5</v>
      </c>
      <c r="L17" s="601">
        <f t="shared" si="1"/>
        <v>2</v>
      </c>
      <c r="M17" s="601">
        <f t="shared" si="2"/>
        <v>123</v>
      </c>
      <c r="N17" s="601">
        <f t="shared" si="3"/>
        <v>68</v>
      </c>
      <c r="O17" s="601">
        <f t="shared" si="4"/>
        <v>191</v>
      </c>
      <c r="P17" s="380" t="s">
        <v>48</v>
      </c>
      <c r="Q17" s="1002"/>
    </row>
    <row r="18" spans="1:247" s="181" customFormat="1" ht="21" customHeight="1" x14ac:dyDescent="0.3">
      <c r="A18" s="995" t="s">
        <v>397</v>
      </c>
      <c r="B18" s="995"/>
      <c r="C18" s="601">
        <f t="shared" si="1"/>
        <v>17</v>
      </c>
      <c r="D18" s="601">
        <f t="shared" si="1"/>
        <v>10</v>
      </c>
      <c r="E18" s="601">
        <f t="shared" si="1"/>
        <v>2</v>
      </c>
      <c r="F18" s="601">
        <f t="shared" si="1"/>
        <v>0</v>
      </c>
      <c r="G18" s="601">
        <f t="shared" si="1"/>
        <v>5</v>
      </c>
      <c r="H18" s="601">
        <f t="shared" si="1"/>
        <v>0</v>
      </c>
      <c r="I18" s="601">
        <f t="shared" si="1"/>
        <v>6</v>
      </c>
      <c r="J18" s="601">
        <f t="shared" si="1"/>
        <v>0</v>
      </c>
      <c r="K18" s="601">
        <f t="shared" si="1"/>
        <v>0</v>
      </c>
      <c r="L18" s="601">
        <f t="shared" si="1"/>
        <v>0</v>
      </c>
      <c r="M18" s="601">
        <f t="shared" si="2"/>
        <v>30</v>
      </c>
      <c r="N18" s="601">
        <f t="shared" si="3"/>
        <v>10</v>
      </c>
      <c r="O18" s="601">
        <f t="shared" si="4"/>
        <v>40</v>
      </c>
      <c r="P18" s="996" t="s">
        <v>438</v>
      </c>
      <c r="Q18" s="996"/>
    </row>
    <row r="19" spans="1:247" s="181" customFormat="1" ht="21" customHeight="1" x14ac:dyDescent="0.3">
      <c r="A19" s="995" t="s">
        <v>22</v>
      </c>
      <c r="B19" s="995"/>
      <c r="C19" s="601">
        <f t="shared" si="1"/>
        <v>88</v>
      </c>
      <c r="D19" s="601">
        <f t="shared" si="1"/>
        <v>38</v>
      </c>
      <c r="E19" s="601">
        <f t="shared" si="1"/>
        <v>29</v>
      </c>
      <c r="F19" s="601">
        <f t="shared" si="1"/>
        <v>20</v>
      </c>
      <c r="G19" s="601">
        <f t="shared" si="1"/>
        <v>9</v>
      </c>
      <c r="H19" s="601">
        <f t="shared" si="1"/>
        <v>13</v>
      </c>
      <c r="I19" s="601">
        <f t="shared" si="1"/>
        <v>9</v>
      </c>
      <c r="J19" s="601">
        <f t="shared" si="1"/>
        <v>7</v>
      </c>
      <c r="K19" s="601">
        <f t="shared" si="1"/>
        <v>5</v>
      </c>
      <c r="L19" s="601">
        <f t="shared" si="1"/>
        <v>5</v>
      </c>
      <c r="M19" s="601">
        <f t="shared" si="2"/>
        <v>140</v>
      </c>
      <c r="N19" s="601">
        <f t="shared" si="3"/>
        <v>83</v>
      </c>
      <c r="O19" s="601">
        <f t="shared" si="4"/>
        <v>223</v>
      </c>
      <c r="P19" s="996" t="s">
        <v>49</v>
      </c>
      <c r="Q19" s="996"/>
    </row>
    <row r="20" spans="1:247" s="181" customFormat="1" ht="21" customHeight="1" x14ac:dyDescent="0.3">
      <c r="A20" s="995" t="s">
        <v>23</v>
      </c>
      <c r="B20" s="995"/>
      <c r="C20" s="601">
        <f t="shared" si="1"/>
        <v>98</v>
      </c>
      <c r="D20" s="601">
        <f t="shared" si="1"/>
        <v>59</v>
      </c>
      <c r="E20" s="601">
        <f t="shared" si="1"/>
        <v>29</v>
      </c>
      <c r="F20" s="601">
        <f t="shared" si="1"/>
        <v>55</v>
      </c>
      <c r="G20" s="601">
        <f t="shared" si="1"/>
        <v>11</v>
      </c>
      <c r="H20" s="601">
        <f t="shared" si="1"/>
        <v>16</v>
      </c>
      <c r="I20" s="601">
        <f t="shared" si="1"/>
        <v>10</v>
      </c>
      <c r="J20" s="601">
        <f t="shared" si="1"/>
        <v>6</v>
      </c>
      <c r="K20" s="601">
        <f t="shared" si="1"/>
        <v>1</v>
      </c>
      <c r="L20" s="601">
        <f t="shared" si="1"/>
        <v>0</v>
      </c>
      <c r="M20" s="601">
        <f t="shared" si="2"/>
        <v>149</v>
      </c>
      <c r="N20" s="601">
        <f t="shared" si="3"/>
        <v>136</v>
      </c>
      <c r="O20" s="601">
        <f t="shared" si="4"/>
        <v>285</v>
      </c>
      <c r="P20" s="996" t="s">
        <v>24</v>
      </c>
      <c r="Q20" s="996"/>
    </row>
    <row r="21" spans="1:247" s="181" customFormat="1" ht="21" customHeight="1" x14ac:dyDescent="0.3">
      <c r="A21" s="995" t="s">
        <v>25</v>
      </c>
      <c r="B21" s="995"/>
      <c r="C21" s="601">
        <f t="shared" si="1"/>
        <v>466</v>
      </c>
      <c r="D21" s="601">
        <f t="shared" si="1"/>
        <v>237</v>
      </c>
      <c r="E21" s="601">
        <f t="shared" si="1"/>
        <v>143</v>
      </c>
      <c r="F21" s="601">
        <f t="shared" si="1"/>
        <v>165</v>
      </c>
      <c r="G21" s="601">
        <f t="shared" si="1"/>
        <v>73</v>
      </c>
      <c r="H21" s="601">
        <f t="shared" si="1"/>
        <v>37</v>
      </c>
      <c r="I21" s="601">
        <f t="shared" si="1"/>
        <v>32</v>
      </c>
      <c r="J21" s="601">
        <f t="shared" si="1"/>
        <v>15</v>
      </c>
      <c r="K21" s="601">
        <f t="shared" si="1"/>
        <v>20</v>
      </c>
      <c r="L21" s="601">
        <f t="shared" si="1"/>
        <v>3</v>
      </c>
      <c r="M21" s="601">
        <f t="shared" si="2"/>
        <v>734</v>
      </c>
      <c r="N21" s="601">
        <f t="shared" si="3"/>
        <v>457</v>
      </c>
      <c r="O21" s="601">
        <f t="shared" si="4"/>
        <v>1191</v>
      </c>
      <c r="P21" s="996" t="s">
        <v>50</v>
      </c>
      <c r="Q21" s="996"/>
    </row>
    <row r="22" spans="1:247" s="181" customFormat="1" ht="21" customHeight="1" x14ac:dyDescent="0.3">
      <c r="A22" s="995" t="s">
        <v>64</v>
      </c>
      <c r="B22" s="995"/>
      <c r="C22" s="601">
        <f t="shared" si="1"/>
        <v>70</v>
      </c>
      <c r="D22" s="601">
        <f t="shared" si="1"/>
        <v>31</v>
      </c>
      <c r="E22" s="601">
        <f t="shared" si="1"/>
        <v>33</v>
      </c>
      <c r="F22" s="601">
        <f t="shared" si="1"/>
        <v>33</v>
      </c>
      <c r="G22" s="601">
        <f t="shared" si="1"/>
        <v>16</v>
      </c>
      <c r="H22" s="601">
        <f t="shared" si="1"/>
        <v>11</v>
      </c>
      <c r="I22" s="601">
        <f t="shared" si="1"/>
        <v>11</v>
      </c>
      <c r="J22" s="601">
        <f t="shared" si="1"/>
        <v>5</v>
      </c>
      <c r="K22" s="601">
        <f t="shared" si="1"/>
        <v>2</v>
      </c>
      <c r="L22" s="601">
        <f t="shared" si="1"/>
        <v>9</v>
      </c>
      <c r="M22" s="601">
        <f t="shared" si="2"/>
        <v>132</v>
      </c>
      <c r="N22" s="601">
        <f t="shared" si="3"/>
        <v>89</v>
      </c>
      <c r="O22" s="601">
        <f t="shared" si="4"/>
        <v>221</v>
      </c>
      <c r="P22" s="996" t="s">
        <v>51</v>
      </c>
      <c r="Q22" s="996"/>
    </row>
    <row r="23" spans="1:247" s="181" customFormat="1" ht="21" customHeight="1" x14ac:dyDescent="0.3">
      <c r="A23" s="995" t="s">
        <v>27</v>
      </c>
      <c r="B23" s="995"/>
      <c r="C23" s="601">
        <f t="shared" si="1"/>
        <v>52</v>
      </c>
      <c r="D23" s="601">
        <f t="shared" si="1"/>
        <v>41</v>
      </c>
      <c r="E23" s="601">
        <f t="shared" si="1"/>
        <v>21</v>
      </c>
      <c r="F23" s="601">
        <f t="shared" si="1"/>
        <v>8</v>
      </c>
      <c r="G23" s="601">
        <f t="shared" si="1"/>
        <v>5</v>
      </c>
      <c r="H23" s="601">
        <f t="shared" si="1"/>
        <v>1</v>
      </c>
      <c r="I23" s="601">
        <f t="shared" si="1"/>
        <v>1</v>
      </c>
      <c r="J23" s="601">
        <f t="shared" si="1"/>
        <v>1</v>
      </c>
      <c r="K23" s="601">
        <f t="shared" si="1"/>
        <v>1</v>
      </c>
      <c r="L23" s="601">
        <f t="shared" si="1"/>
        <v>0</v>
      </c>
      <c r="M23" s="601">
        <f t="shared" si="2"/>
        <v>80</v>
      </c>
      <c r="N23" s="601">
        <f t="shared" si="3"/>
        <v>51</v>
      </c>
      <c r="O23" s="601">
        <f t="shared" si="4"/>
        <v>131</v>
      </c>
      <c r="P23" s="996" t="s">
        <v>28</v>
      </c>
      <c r="Q23" s="996"/>
    </row>
    <row r="24" spans="1:247" s="181" customFormat="1" ht="21" customHeight="1" x14ac:dyDescent="0.3">
      <c r="A24" s="995" t="s">
        <v>29</v>
      </c>
      <c r="B24" s="995"/>
      <c r="C24" s="601">
        <f t="shared" si="1"/>
        <v>27</v>
      </c>
      <c r="D24" s="601">
        <f t="shared" si="1"/>
        <v>40</v>
      </c>
      <c r="E24" s="601">
        <f t="shared" si="1"/>
        <v>15</v>
      </c>
      <c r="F24" s="601">
        <f t="shared" si="1"/>
        <v>8</v>
      </c>
      <c r="G24" s="601">
        <f t="shared" si="1"/>
        <v>8</v>
      </c>
      <c r="H24" s="601">
        <f t="shared" si="1"/>
        <v>5</v>
      </c>
      <c r="I24" s="601">
        <f t="shared" si="1"/>
        <v>6</v>
      </c>
      <c r="J24" s="601">
        <f t="shared" si="1"/>
        <v>2</v>
      </c>
      <c r="K24" s="601">
        <f t="shared" si="1"/>
        <v>2</v>
      </c>
      <c r="L24" s="601">
        <f t="shared" si="1"/>
        <v>0</v>
      </c>
      <c r="M24" s="601">
        <f t="shared" si="2"/>
        <v>58</v>
      </c>
      <c r="N24" s="601">
        <f t="shared" si="3"/>
        <v>55</v>
      </c>
      <c r="O24" s="601">
        <f t="shared" si="4"/>
        <v>113</v>
      </c>
      <c r="P24" s="996" t="s">
        <v>30</v>
      </c>
      <c r="Q24" s="996"/>
    </row>
    <row r="25" spans="1:247" s="181" customFormat="1" ht="21" customHeight="1" x14ac:dyDescent="0.3">
      <c r="A25" s="995" t="s">
        <v>31</v>
      </c>
      <c r="B25" s="995"/>
      <c r="C25" s="601">
        <f t="shared" si="1"/>
        <v>178</v>
      </c>
      <c r="D25" s="601">
        <f t="shared" si="1"/>
        <v>255</v>
      </c>
      <c r="E25" s="601">
        <f t="shared" si="1"/>
        <v>105</v>
      </c>
      <c r="F25" s="601">
        <f t="shared" si="1"/>
        <v>91</v>
      </c>
      <c r="G25" s="601">
        <f t="shared" si="1"/>
        <v>69</v>
      </c>
      <c r="H25" s="601">
        <f t="shared" si="1"/>
        <v>36</v>
      </c>
      <c r="I25" s="601">
        <f t="shared" si="1"/>
        <v>20</v>
      </c>
      <c r="J25" s="601">
        <f t="shared" si="1"/>
        <v>14</v>
      </c>
      <c r="K25" s="601">
        <f t="shared" si="1"/>
        <v>14</v>
      </c>
      <c r="L25" s="601">
        <f t="shared" si="1"/>
        <v>3</v>
      </c>
      <c r="M25" s="601">
        <f t="shared" si="2"/>
        <v>386</v>
      </c>
      <c r="N25" s="601">
        <f t="shared" si="3"/>
        <v>399</v>
      </c>
      <c r="O25" s="601">
        <f t="shared" si="4"/>
        <v>785</v>
      </c>
      <c r="P25" s="996" t="s">
        <v>32</v>
      </c>
      <c r="Q25" s="996"/>
    </row>
    <row r="26" spans="1:247" s="181" customFormat="1" ht="21" customHeight="1" x14ac:dyDescent="0.3">
      <c r="A26" s="995" t="s">
        <v>33</v>
      </c>
      <c r="B26" s="995"/>
      <c r="C26" s="601">
        <f t="shared" si="1"/>
        <v>40</v>
      </c>
      <c r="D26" s="601">
        <f t="shared" si="1"/>
        <v>42</v>
      </c>
      <c r="E26" s="601">
        <f t="shared" si="1"/>
        <v>27</v>
      </c>
      <c r="F26" s="601">
        <f t="shared" si="1"/>
        <v>17</v>
      </c>
      <c r="G26" s="601">
        <f t="shared" si="1"/>
        <v>37</v>
      </c>
      <c r="H26" s="601">
        <f t="shared" si="1"/>
        <v>16</v>
      </c>
      <c r="I26" s="601">
        <f t="shared" si="1"/>
        <v>15</v>
      </c>
      <c r="J26" s="601">
        <f t="shared" si="1"/>
        <v>8</v>
      </c>
      <c r="K26" s="601">
        <f t="shared" si="1"/>
        <v>13</v>
      </c>
      <c r="L26" s="601">
        <f t="shared" si="1"/>
        <v>6</v>
      </c>
      <c r="M26" s="601">
        <f t="shared" si="2"/>
        <v>132</v>
      </c>
      <c r="N26" s="601">
        <f t="shared" si="3"/>
        <v>89</v>
      </c>
      <c r="O26" s="601">
        <f t="shared" si="4"/>
        <v>221</v>
      </c>
      <c r="P26" s="996" t="s">
        <v>34</v>
      </c>
      <c r="Q26" s="996"/>
    </row>
    <row r="27" spans="1:247" s="181" customFormat="1" ht="21" customHeight="1" thickBot="1" x14ac:dyDescent="0.35">
      <c r="A27" s="1080" t="s">
        <v>35</v>
      </c>
      <c r="B27" s="1080"/>
      <c r="C27" s="605">
        <f t="shared" si="1"/>
        <v>1070</v>
      </c>
      <c r="D27" s="605">
        <f t="shared" si="1"/>
        <v>646</v>
      </c>
      <c r="E27" s="605">
        <f t="shared" si="1"/>
        <v>320</v>
      </c>
      <c r="F27" s="605">
        <f t="shared" si="1"/>
        <v>154</v>
      </c>
      <c r="G27" s="605">
        <f t="shared" si="1"/>
        <v>36</v>
      </c>
      <c r="H27" s="605">
        <f t="shared" si="1"/>
        <v>12</v>
      </c>
      <c r="I27" s="605">
        <f t="shared" si="1"/>
        <v>0</v>
      </c>
      <c r="J27" s="605">
        <f t="shared" si="1"/>
        <v>2</v>
      </c>
      <c r="K27" s="605">
        <f t="shared" si="1"/>
        <v>0</v>
      </c>
      <c r="L27" s="605">
        <f t="shared" si="1"/>
        <v>0</v>
      </c>
      <c r="M27" s="605">
        <f t="shared" si="2"/>
        <v>1426</v>
      </c>
      <c r="N27" s="605">
        <f t="shared" si="3"/>
        <v>814</v>
      </c>
      <c r="O27" s="605">
        <f t="shared" si="4"/>
        <v>2240</v>
      </c>
      <c r="P27" s="1041" t="s">
        <v>52</v>
      </c>
      <c r="Q27" s="1041"/>
    </row>
    <row r="28" spans="1:247" s="181" customFormat="1" ht="21.75" customHeight="1" thickBot="1" x14ac:dyDescent="0.35">
      <c r="A28" s="1079" t="s">
        <v>8</v>
      </c>
      <c r="B28" s="1079"/>
      <c r="C28" s="16">
        <f t="shared" si="1"/>
        <v>2946</v>
      </c>
      <c r="D28" s="16">
        <f t="shared" si="1"/>
        <v>2224</v>
      </c>
      <c r="E28" s="16">
        <f t="shared" si="1"/>
        <v>1275</v>
      </c>
      <c r="F28" s="16">
        <f t="shared" si="1"/>
        <v>773</v>
      </c>
      <c r="G28" s="16">
        <f t="shared" si="1"/>
        <v>501</v>
      </c>
      <c r="H28" s="16">
        <f t="shared" si="1"/>
        <v>221</v>
      </c>
      <c r="I28" s="16">
        <f t="shared" si="1"/>
        <v>144</v>
      </c>
      <c r="J28" s="16">
        <f t="shared" si="1"/>
        <v>78</v>
      </c>
      <c r="K28" s="16">
        <f t="shared" si="1"/>
        <v>72</v>
      </c>
      <c r="L28" s="16">
        <f t="shared" si="1"/>
        <v>37</v>
      </c>
      <c r="M28" s="16">
        <f t="shared" si="2"/>
        <v>4938</v>
      </c>
      <c r="N28" s="16">
        <f t="shared" si="3"/>
        <v>3333</v>
      </c>
      <c r="O28" s="16">
        <f t="shared" si="4"/>
        <v>8271</v>
      </c>
      <c r="P28" s="1037" t="s">
        <v>381</v>
      </c>
      <c r="Q28" s="1037"/>
    </row>
    <row r="29" spans="1:247" ht="21" thickTop="1" x14ac:dyDescent="0.3">
      <c r="A29" s="389"/>
      <c r="B29" s="389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</row>
    <row r="30" spans="1:247" ht="16.5" customHeight="1" x14ac:dyDescent="0.3">
      <c r="A30" s="389"/>
      <c r="B30" s="389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GH30" s="65"/>
    </row>
    <row r="31" spans="1:247" ht="36" customHeight="1" x14ac:dyDescent="0.3">
      <c r="A31" s="1049" t="s">
        <v>637</v>
      </c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71"/>
      <c r="S31" s="71"/>
      <c r="T31" s="71"/>
      <c r="U31" s="71"/>
      <c r="V31" s="71"/>
      <c r="W31" s="71"/>
      <c r="X31" s="71"/>
      <c r="GH31" s="65"/>
    </row>
    <row r="32" spans="1:247" ht="40.5" customHeight="1" x14ac:dyDescent="0.3">
      <c r="A32" s="1077" t="s">
        <v>1024</v>
      </c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  <c r="N32" s="1077"/>
      <c r="O32" s="1077"/>
      <c r="P32" s="1077"/>
      <c r="Q32" s="1077"/>
      <c r="R32" s="71"/>
      <c r="S32" s="71"/>
      <c r="T32" s="71"/>
      <c r="U32" s="71"/>
      <c r="V32" s="71"/>
      <c r="W32" s="71"/>
      <c r="X32" s="71"/>
      <c r="GH32" s="65"/>
    </row>
    <row r="33" spans="1:24" ht="21" customHeight="1" thickBot="1" x14ac:dyDescent="0.35">
      <c r="A33" s="1066" t="s">
        <v>1240</v>
      </c>
      <c r="B33" s="1066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078" t="s">
        <v>1241</v>
      </c>
      <c r="Q33" s="1078"/>
      <c r="R33" s="71"/>
      <c r="S33" s="71"/>
      <c r="T33" s="71"/>
      <c r="U33" s="71"/>
      <c r="V33" s="71"/>
      <c r="W33" s="71"/>
      <c r="X33" s="71"/>
    </row>
    <row r="34" spans="1:24" ht="21" customHeight="1" thickTop="1" x14ac:dyDescent="0.3">
      <c r="A34" s="1052" t="s">
        <v>92</v>
      </c>
      <c r="B34" s="1052"/>
      <c r="C34" s="1074" t="s">
        <v>213</v>
      </c>
      <c r="D34" s="1074"/>
      <c r="E34" s="1074" t="s">
        <v>214</v>
      </c>
      <c r="F34" s="1074"/>
      <c r="G34" s="1074" t="s">
        <v>215</v>
      </c>
      <c r="H34" s="1074"/>
      <c r="I34" s="1074" t="s">
        <v>71</v>
      </c>
      <c r="J34" s="1074"/>
      <c r="K34" s="1074" t="s">
        <v>72</v>
      </c>
      <c r="L34" s="1074"/>
      <c r="M34" s="1074" t="s">
        <v>8</v>
      </c>
      <c r="N34" s="1074"/>
      <c r="O34" s="1074"/>
      <c r="P34" s="1058" t="s">
        <v>439</v>
      </c>
      <c r="Q34" s="1058"/>
      <c r="R34" s="71"/>
      <c r="S34" s="71"/>
      <c r="T34" s="71"/>
      <c r="U34" s="71"/>
      <c r="V34" s="71"/>
      <c r="W34" s="71"/>
      <c r="X34" s="71"/>
    </row>
    <row r="35" spans="1:24" ht="21" customHeight="1" x14ac:dyDescent="0.3">
      <c r="A35" s="1053"/>
      <c r="B35" s="1053"/>
      <c r="C35" s="1075" t="s">
        <v>88</v>
      </c>
      <c r="D35" s="1075"/>
      <c r="E35" s="1075" t="s">
        <v>89</v>
      </c>
      <c r="F35" s="1075"/>
      <c r="G35" s="1075" t="s">
        <v>91</v>
      </c>
      <c r="H35" s="1075"/>
      <c r="I35" s="1075" t="s">
        <v>81</v>
      </c>
      <c r="J35" s="1075"/>
      <c r="K35" s="1075" t="s">
        <v>82</v>
      </c>
      <c r="L35" s="1075"/>
      <c r="M35" s="1075" t="s">
        <v>12</v>
      </c>
      <c r="N35" s="1075"/>
      <c r="O35" s="1075"/>
      <c r="P35" s="1059"/>
      <c r="Q35" s="1059"/>
      <c r="R35" s="71"/>
      <c r="S35" s="71"/>
      <c r="T35" s="71"/>
      <c r="U35" s="71"/>
      <c r="V35" s="71"/>
      <c r="W35" s="71"/>
      <c r="X35" s="71"/>
    </row>
    <row r="36" spans="1:24" ht="23.25" customHeight="1" x14ac:dyDescent="0.3">
      <c r="A36" s="1053"/>
      <c r="B36" s="1053"/>
      <c r="C36" s="384" t="s">
        <v>85</v>
      </c>
      <c r="D36" s="384" t="s">
        <v>42</v>
      </c>
      <c r="E36" s="384" t="s">
        <v>85</v>
      </c>
      <c r="F36" s="384" t="s">
        <v>42</v>
      </c>
      <c r="G36" s="384" t="s">
        <v>85</v>
      </c>
      <c r="H36" s="384" t="s">
        <v>42</v>
      </c>
      <c r="I36" s="384" t="s">
        <v>85</v>
      </c>
      <c r="J36" s="384" t="s">
        <v>42</v>
      </c>
      <c r="K36" s="384" t="s">
        <v>85</v>
      </c>
      <c r="L36" s="384" t="s">
        <v>42</v>
      </c>
      <c r="M36" s="384" t="s">
        <v>85</v>
      </c>
      <c r="N36" s="384" t="s">
        <v>42</v>
      </c>
      <c r="O36" s="384" t="s">
        <v>90</v>
      </c>
      <c r="P36" s="1059"/>
      <c r="Q36" s="1059"/>
      <c r="R36" s="71"/>
      <c r="S36" s="71"/>
      <c r="T36" s="71"/>
      <c r="U36" s="71"/>
      <c r="V36" s="71"/>
      <c r="W36" s="71"/>
      <c r="X36" s="71"/>
    </row>
    <row r="37" spans="1:24" ht="47.25" customHeight="1" thickBot="1" x14ac:dyDescent="0.3">
      <c r="A37" s="1054"/>
      <c r="B37" s="1054"/>
      <c r="C37" s="647" t="s">
        <v>9</v>
      </c>
      <c r="D37" s="647" t="s">
        <v>10</v>
      </c>
      <c r="E37" s="647" t="s">
        <v>9</v>
      </c>
      <c r="F37" s="647" t="s">
        <v>10</v>
      </c>
      <c r="G37" s="647" t="s">
        <v>9</v>
      </c>
      <c r="H37" s="647" t="s">
        <v>10</v>
      </c>
      <c r="I37" s="647" t="s">
        <v>9</v>
      </c>
      <c r="J37" s="647" t="s">
        <v>10</v>
      </c>
      <c r="K37" s="647" t="s">
        <v>9</v>
      </c>
      <c r="L37" s="647" t="s">
        <v>10</v>
      </c>
      <c r="M37" s="647" t="s">
        <v>9</v>
      </c>
      <c r="N37" s="647" t="s">
        <v>10</v>
      </c>
      <c r="O37" s="647" t="s">
        <v>12</v>
      </c>
      <c r="P37" s="1060"/>
      <c r="Q37" s="1060"/>
      <c r="R37" s="71"/>
      <c r="S37" s="71"/>
      <c r="T37" s="71"/>
      <c r="U37" s="71"/>
      <c r="V37" s="71"/>
      <c r="W37" s="71"/>
      <c r="X37" s="71"/>
    </row>
    <row r="38" spans="1:24" ht="20.25" customHeight="1" x14ac:dyDescent="0.3">
      <c r="A38" s="992" t="s">
        <v>528</v>
      </c>
      <c r="B38" s="992"/>
      <c r="C38" s="381">
        <v>35</v>
      </c>
      <c r="D38" s="381">
        <v>51</v>
      </c>
      <c r="E38" s="381">
        <v>99</v>
      </c>
      <c r="F38" s="381">
        <v>20</v>
      </c>
      <c r="G38" s="381">
        <v>72</v>
      </c>
      <c r="H38" s="381">
        <v>11</v>
      </c>
      <c r="I38" s="381">
        <v>6</v>
      </c>
      <c r="J38" s="381">
        <v>0</v>
      </c>
      <c r="K38" s="381">
        <v>0</v>
      </c>
      <c r="L38" s="381">
        <v>0</v>
      </c>
      <c r="M38" s="381">
        <f>SUM(C38,E38,G38,I38,K38)</f>
        <v>212</v>
      </c>
      <c r="N38" s="601">
        <f>SUM(D38,F38,H38,J38,L38)</f>
        <v>82</v>
      </c>
      <c r="O38" s="381">
        <f>SUM(M38:N38)</f>
        <v>294</v>
      </c>
      <c r="P38" s="991" t="s">
        <v>743</v>
      </c>
      <c r="Q38" s="991"/>
      <c r="R38" s="71"/>
      <c r="S38" s="71"/>
      <c r="T38" s="71"/>
      <c r="U38" s="71"/>
      <c r="V38" s="71"/>
      <c r="W38" s="71"/>
      <c r="X38" s="71"/>
    </row>
    <row r="39" spans="1:24" ht="20.25" customHeight="1" x14ac:dyDescent="0.3">
      <c r="A39" s="995" t="s">
        <v>14</v>
      </c>
      <c r="B39" s="995"/>
      <c r="C39" s="381">
        <v>53</v>
      </c>
      <c r="D39" s="381">
        <v>26</v>
      </c>
      <c r="E39" s="381">
        <v>22</v>
      </c>
      <c r="F39" s="381">
        <v>11</v>
      </c>
      <c r="G39" s="381">
        <v>4</v>
      </c>
      <c r="H39" s="381">
        <v>4</v>
      </c>
      <c r="I39" s="381">
        <v>1</v>
      </c>
      <c r="J39" s="381">
        <v>0</v>
      </c>
      <c r="K39" s="381">
        <v>0</v>
      </c>
      <c r="L39" s="381">
        <v>0</v>
      </c>
      <c r="M39" s="601">
        <f t="shared" ref="M39:M58" si="5">SUM(C39,E39,G39,I39,K39)</f>
        <v>80</v>
      </c>
      <c r="N39" s="601">
        <f t="shared" ref="N39:N58" si="6">SUM(D39,F39,H39,J39,L39)</f>
        <v>41</v>
      </c>
      <c r="O39" s="601">
        <f t="shared" ref="O39:O58" si="7">SUM(M39:N39)</f>
        <v>121</v>
      </c>
      <c r="P39" s="994" t="s">
        <v>15</v>
      </c>
      <c r="Q39" s="994"/>
      <c r="R39" s="71"/>
      <c r="S39" s="71"/>
      <c r="T39" s="71"/>
      <c r="U39" s="71"/>
      <c r="V39" s="71"/>
      <c r="W39" s="71"/>
      <c r="X39" s="71"/>
    </row>
    <row r="40" spans="1:24" ht="20.25" customHeight="1" x14ac:dyDescent="0.3">
      <c r="A40" s="995" t="s">
        <v>16</v>
      </c>
      <c r="B40" s="995"/>
      <c r="C40" s="381">
        <v>42</v>
      </c>
      <c r="D40" s="381">
        <v>35</v>
      </c>
      <c r="E40" s="381">
        <v>50</v>
      </c>
      <c r="F40" s="381">
        <v>28</v>
      </c>
      <c r="G40" s="381">
        <v>12</v>
      </c>
      <c r="H40" s="381">
        <v>5</v>
      </c>
      <c r="I40" s="381">
        <v>1</v>
      </c>
      <c r="J40" s="381">
        <v>2</v>
      </c>
      <c r="K40" s="381">
        <v>0</v>
      </c>
      <c r="L40" s="381">
        <v>0</v>
      </c>
      <c r="M40" s="601">
        <f t="shared" si="5"/>
        <v>105</v>
      </c>
      <c r="N40" s="601">
        <f t="shared" si="6"/>
        <v>70</v>
      </c>
      <c r="O40" s="601">
        <f t="shared" si="7"/>
        <v>175</v>
      </c>
      <c r="P40" s="996" t="s">
        <v>17</v>
      </c>
      <c r="Q40" s="996"/>
      <c r="R40" s="71"/>
      <c r="S40" s="71"/>
      <c r="T40" s="71"/>
      <c r="U40" s="71"/>
      <c r="V40" s="71"/>
      <c r="W40" s="71"/>
      <c r="X40" s="71"/>
    </row>
    <row r="41" spans="1:24" x14ac:dyDescent="0.3">
      <c r="A41" s="995" t="s">
        <v>18</v>
      </c>
      <c r="B41" s="995"/>
      <c r="C41" s="381">
        <v>17</v>
      </c>
      <c r="D41" s="381">
        <v>15</v>
      </c>
      <c r="E41" s="381">
        <v>10</v>
      </c>
      <c r="F41" s="381">
        <v>7</v>
      </c>
      <c r="G41" s="381">
        <v>4</v>
      </c>
      <c r="H41" s="381">
        <v>7</v>
      </c>
      <c r="I41" s="381">
        <v>1</v>
      </c>
      <c r="J41" s="381">
        <v>0</v>
      </c>
      <c r="K41" s="381">
        <v>0</v>
      </c>
      <c r="L41" s="381">
        <v>1</v>
      </c>
      <c r="M41" s="601">
        <f t="shared" si="5"/>
        <v>32</v>
      </c>
      <c r="N41" s="601">
        <f t="shared" si="6"/>
        <v>30</v>
      </c>
      <c r="O41" s="601">
        <f t="shared" si="7"/>
        <v>62</v>
      </c>
      <c r="P41" s="996" t="s">
        <v>19</v>
      </c>
      <c r="Q41" s="996"/>
      <c r="R41" s="71"/>
      <c r="S41" s="71"/>
      <c r="T41" s="71"/>
      <c r="U41" s="71"/>
      <c r="V41" s="71"/>
      <c r="W41" s="71"/>
      <c r="X41" s="71"/>
    </row>
    <row r="42" spans="1:24" ht="20.25" customHeight="1" x14ac:dyDescent="0.3">
      <c r="A42" s="997" t="s">
        <v>20</v>
      </c>
      <c r="B42" s="379" t="s">
        <v>399</v>
      </c>
      <c r="C42" s="381">
        <v>140</v>
      </c>
      <c r="D42" s="381">
        <v>73</v>
      </c>
      <c r="E42" s="381">
        <v>50</v>
      </c>
      <c r="F42" s="381">
        <v>20</v>
      </c>
      <c r="G42" s="381">
        <v>12</v>
      </c>
      <c r="H42" s="381">
        <v>0</v>
      </c>
      <c r="I42" s="381">
        <v>1</v>
      </c>
      <c r="J42" s="381">
        <v>0</v>
      </c>
      <c r="K42" s="381">
        <v>0</v>
      </c>
      <c r="L42" s="381">
        <v>0</v>
      </c>
      <c r="M42" s="601">
        <f t="shared" si="5"/>
        <v>203</v>
      </c>
      <c r="N42" s="601">
        <f t="shared" si="6"/>
        <v>93</v>
      </c>
      <c r="O42" s="601">
        <f t="shared" si="7"/>
        <v>296</v>
      </c>
      <c r="P42" s="380" t="s">
        <v>43</v>
      </c>
      <c r="Q42" s="1000" t="s">
        <v>380</v>
      </c>
      <c r="R42" s="71"/>
      <c r="S42" s="71"/>
      <c r="T42" s="71"/>
      <c r="U42" s="71"/>
      <c r="V42" s="71"/>
      <c r="W42" s="71"/>
      <c r="X42" s="71"/>
    </row>
    <row r="43" spans="1:24" x14ac:dyDescent="0.3">
      <c r="A43" s="998"/>
      <c r="B43" s="379" t="s">
        <v>400</v>
      </c>
      <c r="C43" s="381">
        <v>290</v>
      </c>
      <c r="D43" s="381">
        <v>355</v>
      </c>
      <c r="E43" s="381">
        <v>154</v>
      </c>
      <c r="F43" s="381">
        <v>51</v>
      </c>
      <c r="G43" s="381">
        <v>27</v>
      </c>
      <c r="H43" s="381">
        <v>16</v>
      </c>
      <c r="I43" s="381">
        <v>1</v>
      </c>
      <c r="J43" s="381">
        <v>3</v>
      </c>
      <c r="K43" s="381">
        <v>0</v>
      </c>
      <c r="L43" s="381">
        <v>1</v>
      </c>
      <c r="M43" s="601">
        <f t="shared" si="5"/>
        <v>472</v>
      </c>
      <c r="N43" s="601">
        <f t="shared" si="6"/>
        <v>426</v>
      </c>
      <c r="O43" s="601">
        <f t="shared" si="7"/>
        <v>898</v>
      </c>
      <c r="P43" s="380" t="s">
        <v>44</v>
      </c>
      <c r="Q43" s="1001"/>
      <c r="R43" s="71"/>
      <c r="S43" s="71"/>
      <c r="T43" s="71"/>
      <c r="U43" s="71"/>
      <c r="V43" s="71"/>
      <c r="W43" s="71"/>
      <c r="X43" s="71"/>
    </row>
    <row r="44" spans="1:24" x14ac:dyDescent="0.3">
      <c r="A44" s="998"/>
      <c r="B44" s="379" t="s">
        <v>401</v>
      </c>
      <c r="C44" s="381">
        <v>18</v>
      </c>
      <c r="D44" s="381">
        <v>6</v>
      </c>
      <c r="E44" s="381">
        <v>5</v>
      </c>
      <c r="F44" s="381">
        <v>0</v>
      </c>
      <c r="G44" s="381">
        <v>3</v>
      </c>
      <c r="H44" s="381">
        <v>0</v>
      </c>
      <c r="I44" s="381">
        <v>0</v>
      </c>
      <c r="J44" s="381">
        <v>0</v>
      </c>
      <c r="K44" s="381">
        <v>0</v>
      </c>
      <c r="L44" s="381">
        <v>0</v>
      </c>
      <c r="M44" s="601">
        <f t="shared" si="5"/>
        <v>26</v>
      </c>
      <c r="N44" s="601">
        <f t="shared" si="6"/>
        <v>6</v>
      </c>
      <c r="O44" s="601">
        <f t="shared" si="7"/>
        <v>32</v>
      </c>
      <c r="P44" s="380" t="s">
        <v>45</v>
      </c>
      <c r="Q44" s="1001"/>
      <c r="R44" s="71"/>
      <c r="S44" s="71"/>
      <c r="T44" s="71"/>
      <c r="U44" s="71"/>
      <c r="V44" s="71"/>
      <c r="W44" s="71"/>
      <c r="X44" s="71"/>
    </row>
    <row r="45" spans="1:24" x14ac:dyDescent="0.3">
      <c r="A45" s="998"/>
      <c r="B45" s="379" t="s">
        <v>382</v>
      </c>
      <c r="C45" s="381">
        <v>82</v>
      </c>
      <c r="D45" s="381">
        <v>71</v>
      </c>
      <c r="E45" s="381">
        <v>40</v>
      </c>
      <c r="F45" s="381">
        <v>24</v>
      </c>
      <c r="G45" s="381">
        <v>59</v>
      </c>
      <c r="H45" s="381">
        <v>4</v>
      </c>
      <c r="I45" s="381">
        <v>4</v>
      </c>
      <c r="J45" s="381">
        <v>1</v>
      </c>
      <c r="K45" s="381">
        <v>5</v>
      </c>
      <c r="L45" s="381">
        <v>2</v>
      </c>
      <c r="M45" s="601">
        <f t="shared" si="5"/>
        <v>190</v>
      </c>
      <c r="N45" s="601">
        <f t="shared" si="6"/>
        <v>102</v>
      </c>
      <c r="O45" s="601">
        <f t="shared" si="7"/>
        <v>292</v>
      </c>
      <c r="P45" s="380" t="s">
        <v>46</v>
      </c>
      <c r="Q45" s="1001"/>
      <c r="R45" s="71"/>
      <c r="S45" s="71"/>
      <c r="T45" s="71"/>
      <c r="U45" s="71"/>
      <c r="V45" s="71"/>
      <c r="W45" s="71"/>
      <c r="X45" s="71"/>
    </row>
    <row r="46" spans="1:24" x14ac:dyDescent="0.3">
      <c r="A46" s="998"/>
      <c r="B46" s="379" t="s">
        <v>383</v>
      </c>
      <c r="C46" s="381">
        <v>57</v>
      </c>
      <c r="D46" s="381">
        <v>66</v>
      </c>
      <c r="E46" s="381">
        <v>49</v>
      </c>
      <c r="F46" s="381">
        <v>24</v>
      </c>
      <c r="G46" s="381">
        <v>16</v>
      </c>
      <c r="H46" s="381">
        <v>9</v>
      </c>
      <c r="I46" s="381">
        <v>6</v>
      </c>
      <c r="J46" s="381">
        <v>7</v>
      </c>
      <c r="K46" s="381">
        <v>1</v>
      </c>
      <c r="L46" s="381">
        <v>0</v>
      </c>
      <c r="M46" s="601">
        <f t="shared" si="5"/>
        <v>129</v>
      </c>
      <c r="N46" s="601">
        <f t="shared" si="6"/>
        <v>106</v>
      </c>
      <c r="O46" s="601">
        <f t="shared" si="7"/>
        <v>235</v>
      </c>
      <c r="P46" s="380" t="s">
        <v>47</v>
      </c>
      <c r="Q46" s="1001"/>
      <c r="R46" s="71"/>
      <c r="S46" s="71"/>
      <c r="T46" s="71"/>
      <c r="U46" s="71"/>
      <c r="V46" s="71"/>
      <c r="W46" s="71"/>
      <c r="X46" s="71"/>
    </row>
    <row r="47" spans="1:24" x14ac:dyDescent="0.3">
      <c r="A47" s="999"/>
      <c r="B47" s="379" t="s">
        <v>384</v>
      </c>
      <c r="C47" s="381">
        <v>61</v>
      </c>
      <c r="D47" s="381">
        <v>51</v>
      </c>
      <c r="E47" s="381">
        <v>41</v>
      </c>
      <c r="F47" s="381">
        <v>9</v>
      </c>
      <c r="G47" s="381">
        <v>10</v>
      </c>
      <c r="H47" s="381">
        <v>5</v>
      </c>
      <c r="I47" s="381">
        <v>2</v>
      </c>
      <c r="J47" s="381">
        <v>0</v>
      </c>
      <c r="K47" s="381">
        <v>0</v>
      </c>
      <c r="L47" s="381">
        <v>1</v>
      </c>
      <c r="M47" s="601">
        <f t="shared" si="5"/>
        <v>114</v>
      </c>
      <c r="N47" s="601">
        <f t="shared" si="6"/>
        <v>66</v>
      </c>
      <c r="O47" s="601">
        <f t="shared" si="7"/>
        <v>180</v>
      </c>
      <c r="P47" s="380" t="s">
        <v>48</v>
      </c>
      <c r="Q47" s="1002"/>
      <c r="R47" s="71"/>
      <c r="S47" s="71"/>
      <c r="T47" s="71"/>
      <c r="U47" s="71"/>
      <c r="V47" s="71"/>
      <c r="W47" s="71"/>
      <c r="X47" s="71"/>
    </row>
    <row r="48" spans="1:24" ht="20.25" customHeight="1" x14ac:dyDescent="0.3">
      <c r="A48" s="995" t="s">
        <v>397</v>
      </c>
      <c r="B48" s="995"/>
      <c r="C48" s="381">
        <v>17</v>
      </c>
      <c r="D48" s="381">
        <v>10</v>
      </c>
      <c r="E48" s="381">
        <v>2</v>
      </c>
      <c r="F48" s="381">
        <v>0</v>
      </c>
      <c r="G48" s="381">
        <v>5</v>
      </c>
      <c r="H48" s="381">
        <v>0</v>
      </c>
      <c r="I48" s="381">
        <v>6</v>
      </c>
      <c r="J48" s="381">
        <v>0</v>
      </c>
      <c r="K48" s="381">
        <v>0</v>
      </c>
      <c r="L48" s="381">
        <v>0</v>
      </c>
      <c r="M48" s="601">
        <f t="shared" si="5"/>
        <v>30</v>
      </c>
      <c r="N48" s="601">
        <f t="shared" si="6"/>
        <v>10</v>
      </c>
      <c r="O48" s="601">
        <f t="shared" si="7"/>
        <v>40</v>
      </c>
      <c r="P48" s="996" t="s">
        <v>438</v>
      </c>
      <c r="Q48" s="996"/>
      <c r="R48" s="71"/>
      <c r="S48" s="71"/>
      <c r="T48" s="71"/>
      <c r="U48" s="71"/>
      <c r="V48" s="71"/>
      <c r="W48" s="71"/>
      <c r="X48" s="71"/>
    </row>
    <row r="49" spans="1:24" x14ac:dyDescent="0.3">
      <c r="A49" s="995" t="s">
        <v>22</v>
      </c>
      <c r="B49" s="995"/>
      <c r="C49" s="381">
        <v>86</v>
      </c>
      <c r="D49" s="381">
        <v>38</v>
      </c>
      <c r="E49" s="381">
        <v>29</v>
      </c>
      <c r="F49" s="381">
        <v>17</v>
      </c>
      <c r="G49" s="381">
        <v>8</v>
      </c>
      <c r="H49" s="381">
        <v>12</v>
      </c>
      <c r="I49" s="381">
        <v>0</v>
      </c>
      <c r="J49" s="381">
        <v>6</v>
      </c>
      <c r="K49" s="381">
        <v>0</v>
      </c>
      <c r="L49" s="381">
        <v>2</v>
      </c>
      <c r="M49" s="601">
        <f t="shared" si="5"/>
        <v>123</v>
      </c>
      <c r="N49" s="601">
        <f t="shared" si="6"/>
        <v>75</v>
      </c>
      <c r="O49" s="601">
        <f t="shared" si="7"/>
        <v>198</v>
      </c>
      <c r="P49" s="996" t="s">
        <v>49</v>
      </c>
      <c r="Q49" s="996"/>
      <c r="R49" s="71"/>
      <c r="S49" s="71"/>
      <c r="T49" s="71"/>
      <c r="U49" s="71"/>
      <c r="V49" s="71"/>
      <c r="W49" s="71"/>
      <c r="X49" s="71"/>
    </row>
    <row r="50" spans="1:24" ht="20.25" customHeight="1" x14ac:dyDescent="0.3">
      <c r="A50" s="995" t="s">
        <v>23</v>
      </c>
      <c r="B50" s="995"/>
      <c r="C50" s="381">
        <v>96</v>
      </c>
      <c r="D50" s="381">
        <v>59</v>
      </c>
      <c r="E50" s="381">
        <v>26</v>
      </c>
      <c r="F50" s="381">
        <v>55</v>
      </c>
      <c r="G50" s="381">
        <v>7</v>
      </c>
      <c r="H50" s="381">
        <v>16</v>
      </c>
      <c r="I50" s="381">
        <v>6</v>
      </c>
      <c r="J50" s="381">
        <v>6</v>
      </c>
      <c r="K50" s="381">
        <v>0</v>
      </c>
      <c r="L50" s="381">
        <v>0</v>
      </c>
      <c r="M50" s="601">
        <f t="shared" si="5"/>
        <v>135</v>
      </c>
      <c r="N50" s="601">
        <f t="shared" si="6"/>
        <v>136</v>
      </c>
      <c r="O50" s="601">
        <f t="shared" si="7"/>
        <v>271</v>
      </c>
      <c r="P50" s="996" t="s">
        <v>24</v>
      </c>
      <c r="Q50" s="996"/>
      <c r="R50" s="71"/>
      <c r="S50" s="71"/>
      <c r="T50" s="71"/>
      <c r="U50" s="71"/>
      <c r="V50" s="71"/>
      <c r="W50" s="71"/>
      <c r="X50" s="71"/>
    </row>
    <row r="51" spans="1:24" ht="20.25" customHeight="1" x14ac:dyDescent="0.3">
      <c r="A51" s="995" t="s">
        <v>25</v>
      </c>
      <c r="B51" s="995"/>
      <c r="C51" s="381">
        <v>456</v>
      </c>
      <c r="D51" s="381">
        <v>237</v>
      </c>
      <c r="E51" s="381">
        <v>131</v>
      </c>
      <c r="F51" s="381">
        <v>165</v>
      </c>
      <c r="G51" s="381">
        <v>65</v>
      </c>
      <c r="H51" s="381">
        <v>37</v>
      </c>
      <c r="I51" s="381">
        <v>31</v>
      </c>
      <c r="J51" s="381">
        <v>15</v>
      </c>
      <c r="K51" s="381">
        <v>17</v>
      </c>
      <c r="L51" s="381">
        <v>3</v>
      </c>
      <c r="M51" s="601">
        <f t="shared" si="5"/>
        <v>700</v>
      </c>
      <c r="N51" s="601">
        <f t="shared" si="6"/>
        <v>457</v>
      </c>
      <c r="O51" s="601">
        <f t="shared" si="7"/>
        <v>1157</v>
      </c>
      <c r="P51" s="996" t="s">
        <v>50</v>
      </c>
      <c r="Q51" s="996"/>
      <c r="R51" s="71"/>
      <c r="S51" s="71"/>
      <c r="T51" s="71"/>
      <c r="U51" s="71"/>
      <c r="V51" s="71"/>
      <c r="W51" s="71"/>
      <c r="X51" s="71"/>
    </row>
    <row r="52" spans="1:24" ht="20.25" customHeight="1" x14ac:dyDescent="0.3">
      <c r="A52" s="995" t="s">
        <v>64</v>
      </c>
      <c r="B52" s="995"/>
      <c r="C52" s="381">
        <v>67</v>
      </c>
      <c r="D52" s="381">
        <v>30</v>
      </c>
      <c r="E52" s="381">
        <v>31</v>
      </c>
      <c r="F52" s="381">
        <v>30</v>
      </c>
      <c r="G52" s="381">
        <v>16</v>
      </c>
      <c r="H52" s="381">
        <v>10</v>
      </c>
      <c r="I52" s="381">
        <v>10</v>
      </c>
      <c r="J52" s="381">
        <v>5</v>
      </c>
      <c r="K52" s="381">
        <v>2</v>
      </c>
      <c r="L52" s="381">
        <v>9</v>
      </c>
      <c r="M52" s="601">
        <f t="shared" si="5"/>
        <v>126</v>
      </c>
      <c r="N52" s="601">
        <f t="shared" si="6"/>
        <v>84</v>
      </c>
      <c r="O52" s="601">
        <f t="shared" si="7"/>
        <v>210</v>
      </c>
      <c r="P52" s="996" t="s">
        <v>51</v>
      </c>
      <c r="Q52" s="996"/>
      <c r="R52" s="71"/>
      <c r="S52" s="71"/>
      <c r="T52" s="71"/>
      <c r="U52" s="71"/>
      <c r="V52" s="71"/>
      <c r="W52" s="71"/>
      <c r="X52" s="71"/>
    </row>
    <row r="53" spans="1:24" ht="20.25" customHeight="1" x14ac:dyDescent="0.3">
      <c r="A53" s="995" t="s">
        <v>27</v>
      </c>
      <c r="B53" s="995"/>
      <c r="C53" s="381">
        <v>52</v>
      </c>
      <c r="D53" s="381">
        <v>38</v>
      </c>
      <c r="E53" s="381">
        <v>21</v>
      </c>
      <c r="F53" s="381">
        <v>8</v>
      </c>
      <c r="G53" s="381">
        <v>5</v>
      </c>
      <c r="H53" s="381">
        <v>1</v>
      </c>
      <c r="I53" s="381">
        <v>1</v>
      </c>
      <c r="J53" s="381">
        <v>1</v>
      </c>
      <c r="K53" s="381">
        <v>1</v>
      </c>
      <c r="L53" s="381">
        <v>0</v>
      </c>
      <c r="M53" s="601">
        <f t="shared" si="5"/>
        <v>80</v>
      </c>
      <c r="N53" s="601">
        <f t="shared" si="6"/>
        <v>48</v>
      </c>
      <c r="O53" s="601">
        <f t="shared" si="7"/>
        <v>128</v>
      </c>
      <c r="P53" s="996" t="s">
        <v>28</v>
      </c>
      <c r="Q53" s="996"/>
      <c r="R53" s="71"/>
      <c r="S53" s="71"/>
      <c r="T53" s="71"/>
      <c r="U53" s="71"/>
      <c r="V53" s="71"/>
      <c r="W53" s="71"/>
      <c r="X53" s="71"/>
    </row>
    <row r="54" spans="1:24" x14ac:dyDescent="0.3">
      <c r="A54" s="995" t="s">
        <v>29</v>
      </c>
      <c r="B54" s="995"/>
      <c r="C54" s="381">
        <v>27</v>
      </c>
      <c r="D54" s="381">
        <v>40</v>
      </c>
      <c r="E54" s="381">
        <v>15</v>
      </c>
      <c r="F54" s="381">
        <v>8</v>
      </c>
      <c r="G54" s="381">
        <v>8</v>
      </c>
      <c r="H54" s="381">
        <v>5</v>
      </c>
      <c r="I54" s="381">
        <v>6</v>
      </c>
      <c r="J54" s="381">
        <v>2</v>
      </c>
      <c r="K54" s="381">
        <v>2</v>
      </c>
      <c r="L54" s="381">
        <v>0</v>
      </c>
      <c r="M54" s="601">
        <f t="shared" si="5"/>
        <v>58</v>
      </c>
      <c r="N54" s="601">
        <f t="shared" si="6"/>
        <v>55</v>
      </c>
      <c r="O54" s="601">
        <f t="shared" si="7"/>
        <v>113</v>
      </c>
      <c r="P54" s="996" t="s">
        <v>30</v>
      </c>
      <c r="Q54" s="996"/>
      <c r="R54" s="71"/>
      <c r="S54" s="71"/>
      <c r="T54" s="71"/>
      <c r="U54" s="71"/>
      <c r="V54" s="71"/>
      <c r="W54" s="71"/>
      <c r="X54" s="71"/>
    </row>
    <row r="55" spans="1:24" ht="20.25" customHeight="1" x14ac:dyDescent="0.3">
      <c r="A55" s="995" t="s">
        <v>31</v>
      </c>
      <c r="B55" s="995"/>
      <c r="C55" s="381">
        <v>178</v>
      </c>
      <c r="D55" s="381">
        <v>247</v>
      </c>
      <c r="E55" s="381">
        <v>104</v>
      </c>
      <c r="F55" s="381">
        <v>88</v>
      </c>
      <c r="G55" s="381">
        <v>64</v>
      </c>
      <c r="H55" s="381">
        <v>33</v>
      </c>
      <c r="I55" s="381">
        <v>17</v>
      </c>
      <c r="J55" s="381">
        <v>14</v>
      </c>
      <c r="K55" s="381">
        <v>13</v>
      </c>
      <c r="L55" s="381">
        <v>3</v>
      </c>
      <c r="M55" s="601">
        <f t="shared" si="5"/>
        <v>376</v>
      </c>
      <c r="N55" s="601">
        <f t="shared" si="6"/>
        <v>385</v>
      </c>
      <c r="O55" s="601">
        <f t="shared" si="7"/>
        <v>761</v>
      </c>
      <c r="P55" s="996" t="s">
        <v>32</v>
      </c>
      <c r="Q55" s="996"/>
      <c r="R55" s="71"/>
      <c r="S55" s="71"/>
      <c r="T55" s="71"/>
      <c r="U55" s="71"/>
      <c r="V55" s="71"/>
      <c r="W55" s="71"/>
      <c r="X55" s="71"/>
    </row>
    <row r="56" spans="1:24" ht="20.25" customHeight="1" x14ac:dyDescent="0.3">
      <c r="A56" s="995" t="s">
        <v>33</v>
      </c>
      <c r="B56" s="995"/>
      <c r="C56" s="381">
        <v>28</v>
      </c>
      <c r="D56" s="381">
        <v>35</v>
      </c>
      <c r="E56" s="381">
        <v>19</v>
      </c>
      <c r="F56" s="381">
        <v>16</v>
      </c>
      <c r="G56" s="381">
        <v>35</v>
      </c>
      <c r="H56" s="381">
        <v>16</v>
      </c>
      <c r="I56" s="381">
        <v>15</v>
      </c>
      <c r="J56" s="381">
        <v>8</v>
      </c>
      <c r="K56" s="381">
        <v>13</v>
      </c>
      <c r="L56" s="381">
        <v>6</v>
      </c>
      <c r="M56" s="601">
        <f t="shared" si="5"/>
        <v>110</v>
      </c>
      <c r="N56" s="601">
        <f t="shared" si="6"/>
        <v>81</v>
      </c>
      <c r="O56" s="601">
        <f t="shared" si="7"/>
        <v>191</v>
      </c>
      <c r="P56" s="996" t="s">
        <v>34</v>
      </c>
      <c r="Q56" s="996"/>
      <c r="R56" s="71"/>
      <c r="S56" s="71"/>
      <c r="T56" s="71"/>
      <c r="U56" s="71"/>
      <c r="V56" s="71"/>
      <c r="W56" s="71"/>
      <c r="X56" s="71"/>
    </row>
    <row r="57" spans="1:24" ht="21" customHeight="1" thickBot="1" x14ac:dyDescent="0.35">
      <c r="A57" s="1080" t="s">
        <v>35</v>
      </c>
      <c r="B57" s="1080"/>
      <c r="C57" s="9">
        <v>989</v>
      </c>
      <c r="D57" s="9">
        <v>569</v>
      </c>
      <c r="E57" s="9">
        <v>293</v>
      </c>
      <c r="F57" s="9">
        <v>122</v>
      </c>
      <c r="G57" s="9">
        <v>31</v>
      </c>
      <c r="H57" s="9">
        <v>10</v>
      </c>
      <c r="I57" s="9">
        <v>0</v>
      </c>
      <c r="J57" s="9">
        <v>2</v>
      </c>
      <c r="K57" s="9">
        <v>0</v>
      </c>
      <c r="L57" s="9">
        <v>0</v>
      </c>
      <c r="M57" s="605">
        <f t="shared" si="5"/>
        <v>1313</v>
      </c>
      <c r="N57" s="605">
        <f t="shared" si="6"/>
        <v>703</v>
      </c>
      <c r="O57" s="605">
        <f t="shared" si="7"/>
        <v>2016</v>
      </c>
      <c r="P57" s="1041" t="s">
        <v>52</v>
      </c>
      <c r="Q57" s="1041"/>
      <c r="R57" s="71"/>
      <c r="S57" s="71"/>
      <c r="T57" s="71"/>
      <c r="U57" s="71"/>
      <c r="V57" s="71"/>
      <c r="W57" s="71"/>
      <c r="X57" s="71"/>
    </row>
    <row r="58" spans="1:24" ht="21" customHeight="1" thickBot="1" x14ac:dyDescent="0.35">
      <c r="A58" s="1079" t="s">
        <v>8</v>
      </c>
      <c r="B58" s="1079"/>
      <c r="C58" s="16">
        <f>SUM(C38:C57)</f>
        <v>2791</v>
      </c>
      <c r="D58" s="16">
        <f t="shared" ref="D58:L58" si="8">SUM(D38:D57)</f>
        <v>2052</v>
      </c>
      <c r="E58" s="16">
        <f t="shared" si="8"/>
        <v>1191</v>
      </c>
      <c r="F58" s="16">
        <f t="shared" si="8"/>
        <v>703</v>
      </c>
      <c r="G58" s="16">
        <f t="shared" si="8"/>
        <v>463</v>
      </c>
      <c r="H58" s="16">
        <f t="shared" si="8"/>
        <v>201</v>
      </c>
      <c r="I58" s="16">
        <f t="shared" si="8"/>
        <v>115</v>
      </c>
      <c r="J58" s="16">
        <f t="shared" si="8"/>
        <v>72</v>
      </c>
      <c r="K58" s="16">
        <f t="shared" si="8"/>
        <v>54</v>
      </c>
      <c r="L58" s="16">
        <f t="shared" si="8"/>
        <v>28</v>
      </c>
      <c r="M58" s="16">
        <f t="shared" si="5"/>
        <v>4614</v>
      </c>
      <c r="N58" s="16">
        <f t="shared" si="6"/>
        <v>3056</v>
      </c>
      <c r="O58" s="16">
        <f t="shared" si="7"/>
        <v>7670</v>
      </c>
      <c r="P58" s="1037" t="s">
        <v>381</v>
      </c>
      <c r="Q58" s="1037"/>
      <c r="R58" s="71"/>
      <c r="S58" s="71"/>
      <c r="T58" s="71"/>
      <c r="U58" s="71"/>
      <c r="V58" s="71"/>
      <c r="W58" s="71"/>
      <c r="X58" s="71"/>
    </row>
    <row r="59" spans="1:24" ht="21" thickTop="1" x14ac:dyDescent="0.3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</row>
    <row r="60" spans="1:24" ht="35.25" customHeight="1" x14ac:dyDescent="0.3">
      <c r="A60" s="1049" t="s">
        <v>636</v>
      </c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71"/>
      <c r="S60" s="71"/>
      <c r="T60" s="71"/>
      <c r="U60" s="71"/>
      <c r="V60" s="71"/>
      <c r="W60" s="71"/>
      <c r="X60" s="71"/>
    </row>
    <row r="61" spans="1:24" ht="40.5" customHeight="1" x14ac:dyDescent="0.3">
      <c r="A61" s="1077" t="s">
        <v>1025</v>
      </c>
      <c r="B61" s="1077"/>
      <c r="C61" s="1077"/>
      <c r="D61" s="1077"/>
      <c r="E61" s="1077"/>
      <c r="F61" s="1077"/>
      <c r="G61" s="1077"/>
      <c r="H61" s="1077"/>
      <c r="I61" s="1077"/>
      <c r="J61" s="1077"/>
      <c r="K61" s="1077"/>
      <c r="L61" s="1077"/>
      <c r="M61" s="1077"/>
      <c r="N61" s="1077"/>
      <c r="O61" s="1077"/>
      <c r="P61" s="1077"/>
      <c r="Q61" s="1077"/>
      <c r="R61" s="71"/>
      <c r="S61" s="71"/>
      <c r="T61" s="71"/>
      <c r="U61" s="71"/>
      <c r="V61" s="71"/>
      <c r="W61" s="71"/>
      <c r="X61" s="71"/>
    </row>
    <row r="62" spans="1:24" ht="24.75" customHeight="1" thickBot="1" x14ac:dyDescent="0.35">
      <c r="A62" s="1066" t="s">
        <v>1242</v>
      </c>
      <c r="B62" s="1066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078" t="s">
        <v>1241</v>
      </c>
      <c r="Q62" s="1078"/>
      <c r="R62" s="71"/>
      <c r="S62" s="71"/>
      <c r="T62" s="71"/>
      <c r="U62" s="71"/>
      <c r="V62" s="71"/>
      <c r="W62" s="71"/>
      <c r="X62" s="71"/>
    </row>
    <row r="63" spans="1:24" ht="21" thickTop="1" x14ac:dyDescent="0.3">
      <c r="A63" s="1052" t="s">
        <v>92</v>
      </c>
      <c r="B63" s="1052"/>
      <c r="C63" s="1074" t="s">
        <v>213</v>
      </c>
      <c r="D63" s="1074"/>
      <c r="E63" s="1074" t="s">
        <v>214</v>
      </c>
      <c r="F63" s="1074"/>
      <c r="G63" s="1074" t="s">
        <v>215</v>
      </c>
      <c r="H63" s="1074"/>
      <c r="I63" s="1074" t="s">
        <v>71</v>
      </c>
      <c r="J63" s="1074"/>
      <c r="K63" s="1074" t="s">
        <v>72</v>
      </c>
      <c r="L63" s="1074"/>
      <c r="M63" s="1074" t="s">
        <v>8</v>
      </c>
      <c r="N63" s="1074"/>
      <c r="O63" s="1074"/>
      <c r="P63" s="1058" t="s">
        <v>439</v>
      </c>
      <c r="Q63" s="1058"/>
      <c r="R63" s="71"/>
      <c r="S63" s="71"/>
      <c r="T63" s="71"/>
      <c r="U63" s="71"/>
      <c r="V63" s="71"/>
      <c r="W63" s="71"/>
      <c r="X63" s="71"/>
    </row>
    <row r="64" spans="1:24" x14ac:dyDescent="0.3">
      <c r="A64" s="1053"/>
      <c r="B64" s="1053"/>
      <c r="C64" s="1075" t="s">
        <v>88</v>
      </c>
      <c r="D64" s="1075"/>
      <c r="E64" s="1075" t="s">
        <v>89</v>
      </c>
      <c r="F64" s="1075"/>
      <c r="G64" s="1075" t="s">
        <v>91</v>
      </c>
      <c r="H64" s="1075"/>
      <c r="I64" s="1075" t="s">
        <v>81</v>
      </c>
      <c r="J64" s="1075"/>
      <c r="K64" s="1075" t="s">
        <v>82</v>
      </c>
      <c r="L64" s="1075"/>
      <c r="M64" s="1075" t="s">
        <v>12</v>
      </c>
      <c r="N64" s="1075"/>
      <c r="O64" s="1075"/>
      <c r="P64" s="1059"/>
      <c r="Q64" s="1059"/>
      <c r="R64" s="71"/>
      <c r="S64" s="71"/>
      <c r="T64" s="71"/>
      <c r="U64" s="71"/>
      <c r="V64" s="71"/>
      <c r="W64" s="71"/>
      <c r="X64" s="71"/>
    </row>
    <row r="65" spans="1:24" x14ac:dyDescent="0.3">
      <c r="A65" s="1053"/>
      <c r="B65" s="1053"/>
      <c r="C65" s="384" t="s">
        <v>85</v>
      </c>
      <c r="D65" s="384" t="s">
        <v>42</v>
      </c>
      <c r="E65" s="384" t="s">
        <v>85</v>
      </c>
      <c r="F65" s="384" t="s">
        <v>42</v>
      </c>
      <c r="G65" s="384" t="s">
        <v>85</v>
      </c>
      <c r="H65" s="384" t="s">
        <v>42</v>
      </c>
      <c r="I65" s="384" t="s">
        <v>85</v>
      </c>
      <c r="J65" s="384" t="s">
        <v>42</v>
      </c>
      <c r="K65" s="384" t="s">
        <v>85</v>
      </c>
      <c r="L65" s="384" t="s">
        <v>42</v>
      </c>
      <c r="M65" s="384" t="s">
        <v>85</v>
      </c>
      <c r="N65" s="384" t="s">
        <v>42</v>
      </c>
      <c r="O65" s="384" t="s">
        <v>90</v>
      </c>
      <c r="P65" s="1059"/>
      <c r="Q65" s="1059"/>
      <c r="R65" s="71"/>
      <c r="S65" s="71"/>
      <c r="T65" s="71"/>
      <c r="U65" s="71"/>
      <c r="V65" s="71"/>
      <c r="W65" s="71"/>
      <c r="X65" s="71"/>
    </row>
    <row r="66" spans="1:24" ht="50.25" customHeight="1" thickBot="1" x14ac:dyDescent="0.3">
      <c r="A66" s="1054"/>
      <c r="B66" s="1054"/>
      <c r="C66" s="647" t="s">
        <v>9</v>
      </c>
      <c r="D66" s="647" t="s">
        <v>10</v>
      </c>
      <c r="E66" s="647" t="s">
        <v>9</v>
      </c>
      <c r="F66" s="647" t="s">
        <v>10</v>
      </c>
      <c r="G66" s="647" t="s">
        <v>9</v>
      </c>
      <c r="H66" s="647" t="s">
        <v>10</v>
      </c>
      <c r="I66" s="647" t="s">
        <v>9</v>
      </c>
      <c r="J66" s="647" t="s">
        <v>10</v>
      </c>
      <c r="K66" s="647" t="s">
        <v>9</v>
      </c>
      <c r="L66" s="647" t="s">
        <v>10</v>
      </c>
      <c r="M66" s="647" t="s">
        <v>9</v>
      </c>
      <c r="N66" s="647" t="s">
        <v>10</v>
      </c>
      <c r="O66" s="647" t="s">
        <v>12</v>
      </c>
      <c r="P66" s="1060"/>
      <c r="Q66" s="1060"/>
      <c r="R66" s="71"/>
      <c r="S66" s="71"/>
      <c r="T66" s="71"/>
      <c r="U66" s="71"/>
      <c r="V66" s="71"/>
      <c r="W66" s="71"/>
      <c r="X66" s="71"/>
    </row>
    <row r="67" spans="1:24" x14ac:dyDescent="0.3">
      <c r="A67" s="992" t="s">
        <v>528</v>
      </c>
      <c r="B67" s="992"/>
      <c r="C67" s="381">
        <v>0</v>
      </c>
      <c r="D67" s="381">
        <v>1</v>
      </c>
      <c r="E67" s="381">
        <v>0</v>
      </c>
      <c r="F67" s="381">
        <v>0</v>
      </c>
      <c r="G67" s="381">
        <v>0</v>
      </c>
      <c r="H67" s="381">
        <v>0</v>
      </c>
      <c r="I67" s="381">
        <v>0</v>
      </c>
      <c r="J67" s="381">
        <v>0</v>
      </c>
      <c r="K67" s="381">
        <v>0</v>
      </c>
      <c r="L67" s="381">
        <v>0</v>
      </c>
      <c r="M67" s="381">
        <f>SUM(C67,E67,G67,I67,K67)</f>
        <v>0</v>
      </c>
      <c r="N67" s="398">
        <f>SUM(D67,F67,H67,J67,L67)</f>
        <v>1</v>
      </c>
      <c r="O67" s="381">
        <f>SUM(M67:N67)</f>
        <v>1</v>
      </c>
      <c r="P67" s="991" t="s">
        <v>743</v>
      </c>
      <c r="Q67" s="991"/>
      <c r="R67" s="71"/>
      <c r="S67" s="71"/>
      <c r="T67" s="71"/>
      <c r="U67" s="71"/>
      <c r="V67" s="71"/>
      <c r="W67" s="71"/>
      <c r="X67" s="71"/>
    </row>
    <row r="68" spans="1:24" x14ac:dyDescent="0.3">
      <c r="A68" s="995" t="s">
        <v>14</v>
      </c>
      <c r="B68" s="995"/>
      <c r="C68" s="381">
        <v>0</v>
      </c>
      <c r="D68" s="381">
        <v>0</v>
      </c>
      <c r="E68" s="381">
        <v>0</v>
      </c>
      <c r="F68" s="381">
        <v>0</v>
      </c>
      <c r="G68" s="381">
        <v>0</v>
      </c>
      <c r="H68" s="381">
        <v>0</v>
      </c>
      <c r="I68" s="381">
        <v>0</v>
      </c>
      <c r="J68" s="381">
        <v>0</v>
      </c>
      <c r="K68" s="381">
        <v>0</v>
      </c>
      <c r="L68" s="381">
        <v>0</v>
      </c>
      <c r="M68" s="398">
        <f t="shared" ref="M68:M86" si="9">SUM(C68,E68,G68,I68,K68)</f>
        <v>0</v>
      </c>
      <c r="N68" s="398">
        <f t="shared" ref="N68:N86" si="10">SUM(D68,F68,H68,J68,L68)</f>
        <v>0</v>
      </c>
      <c r="O68" s="398">
        <f t="shared" ref="O68:O86" si="11">SUM(M68:N68)</f>
        <v>0</v>
      </c>
      <c r="P68" s="994" t="s">
        <v>15</v>
      </c>
      <c r="Q68" s="994"/>
      <c r="R68" s="71"/>
      <c r="S68" s="71"/>
      <c r="T68" s="71"/>
      <c r="U68" s="71"/>
      <c r="V68" s="71"/>
      <c r="W68" s="71"/>
      <c r="X68" s="71"/>
    </row>
    <row r="69" spans="1:24" x14ac:dyDescent="0.3">
      <c r="A69" s="995" t="s">
        <v>16</v>
      </c>
      <c r="B69" s="995"/>
      <c r="C69" s="381">
        <v>0</v>
      </c>
      <c r="D69" s="381">
        <v>3</v>
      </c>
      <c r="E69" s="381">
        <v>0</v>
      </c>
      <c r="F69" s="381">
        <v>1</v>
      </c>
      <c r="G69" s="381">
        <v>0</v>
      </c>
      <c r="H69" s="381">
        <v>0</v>
      </c>
      <c r="I69" s="381">
        <v>0</v>
      </c>
      <c r="J69" s="381">
        <v>0</v>
      </c>
      <c r="K69" s="381">
        <v>0</v>
      </c>
      <c r="L69" s="381">
        <v>0</v>
      </c>
      <c r="M69" s="398">
        <f t="shared" si="9"/>
        <v>0</v>
      </c>
      <c r="N69" s="398">
        <f t="shared" si="10"/>
        <v>4</v>
      </c>
      <c r="O69" s="398">
        <f t="shared" si="11"/>
        <v>4</v>
      </c>
      <c r="P69" s="996" t="s">
        <v>17</v>
      </c>
      <c r="Q69" s="996"/>
      <c r="R69" s="71"/>
      <c r="S69" s="71"/>
      <c r="T69" s="71"/>
      <c r="U69" s="71"/>
      <c r="V69" s="71"/>
      <c r="W69" s="71"/>
      <c r="X69" s="71"/>
    </row>
    <row r="70" spans="1:24" x14ac:dyDescent="0.3">
      <c r="A70" s="995" t="s">
        <v>18</v>
      </c>
      <c r="B70" s="995"/>
      <c r="C70" s="381">
        <v>0</v>
      </c>
      <c r="D70" s="381">
        <v>0</v>
      </c>
      <c r="E70" s="381">
        <v>1</v>
      </c>
      <c r="F70" s="381">
        <v>0</v>
      </c>
      <c r="G70" s="381">
        <v>0</v>
      </c>
      <c r="H70" s="381">
        <v>1</v>
      </c>
      <c r="I70" s="381">
        <v>0</v>
      </c>
      <c r="J70" s="381">
        <v>2</v>
      </c>
      <c r="K70" s="381">
        <v>0</v>
      </c>
      <c r="L70" s="381">
        <v>0</v>
      </c>
      <c r="M70" s="398">
        <f t="shared" si="9"/>
        <v>1</v>
      </c>
      <c r="N70" s="398">
        <f t="shared" si="10"/>
        <v>3</v>
      </c>
      <c r="O70" s="398">
        <f t="shared" si="11"/>
        <v>4</v>
      </c>
      <c r="P70" s="996" t="s">
        <v>19</v>
      </c>
      <c r="Q70" s="996"/>
      <c r="R70" s="71"/>
      <c r="S70" s="71"/>
      <c r="T70" s="71"/>
      <c r="U70" s="71"/>
      <c r="V70" s="71"/>
      <c r="W70" s="71"/>
      <c r="X70" s="71"/>
    </row>
    <row r="71" spans="1:24" x14ac:dyDescent="0.3">
      <c r="A71" s="997" t="s">
        <v>20</v>
      </c>
      <c r="B71" s="379" t="s">
        <v>399</v>
      </c>
      <c r="C71" s="381">
        <v>10</v>
      </c>
      <c r="D71" s="381">
        <v>23</v>
      </c>
      <c r="E71" s="381">
        <v>6</v>
      </c>
      <c r="F71" s="381">
        <v>5</v>
      </c>
      <c r="G71" s="381">
        <v>2</v>
      </c>
      <c r="H71" s="381">
        <v>1</v>
      </c>
      <c r="I71" s="381">
        <v>0</v>
      </c>
      <c r="J71" s="381">
        <v>0</v>
      </c>
      <c r="K71" s="381">
        <v>0</v>
      </c>
      <c r="L71" s="381">
        <v>1</v>
      </c>
      <c r="M71" s="398">
        <f t="shared" si="9"/>
        <v>18</v>
      </c>
      <c r="N71" s="398">
        <f t="shared" si="10"/>
        <v>30</v>
      </c>
      <c r="O71" s="398">
        <f t="shared" si="11"/>
        <v>48</v>
      </c>
      <c r="P71" s="380" t="s">
        <v>43</v>
      </c>
      <c r="Q71" s="1000" t="s">
        <v>380</v>
      </c>
      <c r="R71" s="71"/>
      <c r="S71" s="71"/>
      <c r="T71" s="71"/>
      <c r="U71" s="71"/>
      <c r="V71" s="71"/>
      <c r="W71" s="71"/>
      <c r="X71" s="71"/>
    </row>
    <row r="72" spans="1:24" x14ac:dyDescent="0.3">
      <c r="A72" s="998"/>
      <c r="B72" s="379" t="s">
        <v>400</v>
      </c>
      <c r="C72" s="381">
        <v>23</v>
      </c>
      <c r="D72" s="381">
        <v>19</v>
      </c>
      <c r="E72" s="381">
        <v>9</v>
      </c>
      <c r="F72" s="381">
        <v>11</v>
      </c>
      <c r="G72" s="381">
        <v>8</v>
      </c>
      <c r="H72" s="381">
        <v>6</v>
      </c>
      <c r="I72" s="381">
        <v>5</v>
      </c>
      <c r="J72" s="381">
        <v>1</v>
      </c>
      <c r="K72" s="381">
        <v>0</v>
      </c>
      <c r="L72" s="381">
        <v>3</v>
      </c>
      <c r="M72" s="398">
        <f t="shared" si="9"/>
        <v>45</v>
      </c>
      <c r="N72" s="398">
        <f t="shared" si="10"/>
        <v>40</v>
      </c>
      <c r="O72" s="398">
        <f t="shared" si="11"/>
        <v>85</v>
      </c>
      <c r="P72" s="380" t="s">
        <v>44</v>
      </c>
      <c r="Q72" s="1001"/>
      <c r="R72" s="71"/>
      <c r="S72" s="71"/>
      <c r="T72" s="71"/>
      <c r="U72" s="71"/>
      <c r="V72" s="71"/>
      <c r="W72" s="71"/>
      <c r="X72" s="71"/>
    </row>
    <row r="73" spans="1:24" x14ac:dyDescent="0.3">
      <c r="A73" s="998"/>
      <c r="B73" s="379" t="s">
        <v>401</v>
      </c>
      <c r="C73" s="381">
        <v>0</v>
      </c>
      <c r="D73" s="381">
        <v>3</v>
      </c>
      <c r="E73" s="381">
        <v>0</v>
      </c>
      <c r="F73" s="381">
        <v>0</v>
      </c>
      <c r="G73" s="381">
        <v>0</v>
      </c>
      <c r="H73" s="381">
        <v>0</v>
      </c>
      <c r="I73" s="381">
        <v>0</v>
      </c>
      <c r="J73" s="381">
        <v>0</v>
      </c>
      <c r="K73" s="381">
        <v>0</v>
      </c>
      <c r="L73" s="381">
        <v>0</v>
      </c>
      <c r="M73" s="398">
        <f t="shared" si="9"/>
        <v>0</v>
      </c>
      <c r="N73" s="398">
        <f t="shared" si="10"/>
        <v>3</v>
      </c>
      <c r="O73" s="398">
        <f t="shared" si="11"/>
        <v>3</v>
      </c>
      <c r="P73" s="380" t="s">
        <v>45</v>
      </c>
      <c r="Q73" s="1001"/>
      <c r="R73" s="71"/>
      <c r="S73" s="71"/>
      <c r="T73" s="71"/>
      <c r="U73" s="71"/>
      <c r="V73" s="71"/>
      <c r="W73" s="71"/>
      <c r="X73" s="71"/>
    </row>
    <row r="74" spans="1:24" x14ac:dyDescent="0.3">
      <c r="A74" s="998"/>
      <c r="B74" s="379" t="s">
        <v>382</v>
      </c>
      <c r="C74" s="381">
        <v>8</v>
      </c>
      <c r="D74" s="381">
        <v>6</v>
      </c>
      <c r="E74" s="381">
        <v>13</v>
      </c>
      <c r="F74" s="381">
        <v>6</v>
      </c>
      <c r="G74" s="381">
        <v>0</v>
      </c>
      <c r="H74" s="381">
        <v>2</v>
      </c>
      <c r="I74" s="381">
        <v>3</v>
      </c>
      <c r="J74" s="381">
        <v>1</v>
      </c>
      <c r="K74" s="381">
        <v>3</v>
      </c>
      <c r="L74" s="381">
        <v>0</v>
      </c>
      <c r="M74" s="398">
        <f t="shared" si="9"/>
        <v>27</v>
      </c>
      <c r="N74" s="398">
        <f t="shared" si="10"/>
        <v>15</v>
      </c>
      <c r="O74" s="398">
        <f t="shared" si="11"/>
        <v>42</v>
      </c>
      <c r="P74" s="380" t="s">
        <v>46</v>
      </c>
      <c r="Q74" s="1001"/>
      <c r="R74" s="71"/>
      <c r="S74" s="71"/>
      <c r="T74" s="71"/>
      <c r="U74" s="71"/>
      <c r="V74" s="71"/>
      <c r="W74" s="71"/>
      <c r="X74" s="71"/>
    </row>
    <row r="75" spans="1:24" x14ac:dyDescent="0.3">
      <c r="A75" s="998"/>
      <c r="B75" s="379" t="s">
        <v>383</v>
      </c>
      <c r="C75" s="381">
        <v>4</v>
      </c>
      <c r="D75" s="381">
        <v>20</v>
      </c>
      <c r="E75" s="381">
        <v>2</v>
      </c>
      <c r="F75" s="381">
        <v>5</v>
      </c>
      <c r="G75" s="381">
        <v>2</v>
      </c>
      <c r="H75" s="381">
        <v>3</v>
      </c>
      <c r="I75" s="381">
        <v>0</v>
      </c>
      <c r="J75" s="381">
        <v>1</v>
      </c>
      <c r="K75" s="381">
        <v>0</v>
      </c>
      <c r="L75" s="381">
        <v>1</v>
      </c>
      <c r="M75" s="398">
        <f t="shared" si="9"/>
        <v>8</v>
      </c>
      <c r="N75" s="398">
        <f t="shared" si="10"/>
        <v>30</v>
      </c>
      <c r="O75" s="398">
        <f t="shared" si="11"/>
        <v>38</v>
      </c>
      <c r="P75" s="380" t="s">
        <v>47</v>
      </c>
      <c r="Q75" s="1001"/>
      <c r="R75" s="71"/>
      <c r="S75" s="71"/>
      <c r="T75" s="71"/>
      <c r="U75" s="71"/>
      <c r="V75" s="71"/>
      <c r="W75" s="71"/>
      <c r="X75" s="71"/>
    </row>
    <row r="76" spans="1:24" x14ac:dyDescent="0.3">
      <c r="A76" s="999"/>
      <c r="B76" s="379" t="s">
        <v>384</v>
      </c>
      <c r="C76" s="381">
        <v>0</v>
      </c>
      <c r="D76" s="381">
        <v>1</v>
      </c>
      <c r="E76" s="381">
        <v>0</v>
      </c>
      <c r="F76" s="381">
        <v>0</v>
      </c>
      <c r="G76" s="381">
        <v>1</v>
      </c>
      <c r="H76" s="381">
        <v>0</v>
      </c>
      <c r="I76" s="381">
        <v>3</v>
      </c>
      <c r="J76" s="381">
        <v>0</v>
      </c>
      <c r="K76" s="381">
        <v>5</v>
      </c>
      <c r="L76" s="381">
        <v>1</v>
      </c>
      <c r="M76" s="398">
        <f t="shared" si="9"/>
        <v>9</v>
      </c>
      <c r="N76" s="398">
        <f t="shared" si="10"/>
        <v>2</v>
      </c>
      <c r="O76" s="398">
        <f t="shared" si="11"/>
        <v>11</v>
      </c>
      <c r="P76" s="380" t="s">
        <v>48</v>
      </c>
      <c r="Q76" s="1002"/>
      <c r="R76" s="71"/>
      <c r="S76" s="71"/>
      <c r="T76" s="71"/>
      <c r="U76" s="71"/>
      <c r="V76" s="71"/>
      <c r="W76" s="71"/>
      <c r="X76" s="71"/>
    </row>
    <row r="77" spans="1:24" x14ac:dyDescent="0.3">
      <c r="A77" s="995" t="s">
        <v>397</v>
      </c>
      <c r="B77" s="995"/>
      <c r="C77" s="381">
        <v>0</v>
      </c>
      <c r="D77" s="381">
        <v>0</v>
      </c>
      <c r="E77" s="381">
        <v>0</v>
      </c>
      <c r="F77" s="381">
        <v>0</v>
      </c>
      <c r="G77" s="381">
        <v>0</v>
      </c>
      <c r="H77" s="381">
        <v>0</v>
      </c>
      <c r="I77" s="381">
        <v>0</v>
      </c>
      <c r="J77" s="381">
        <v>0</v>
      </c>
      <c r="K77" s="381">
        <v>0</v>
      </c>
      <c r="L77" s="381">
        <v>0</v>
      </c>
      <c r="M77" s="398">
        <f t="shared" si="9"/>
        <v>0</v>
      </c>
      <c r="N77" s="398">
        <f t="shared" si="10"/>
        <v>0</v>
      </c>
      <c r="O77" s="398">
        <f t="shared" si="11"/>
        <v>0</v>
      </c>
      <c r="P77" s="996" t="s">
        <v>438</v>
      </c>
      <c r="Q77" s="996"/>
      <c r="R77" s="71"/>
      <c r="S77" s="71"/>
      <c r="T77" s="71"/>
      <c r="U77" s="71"/>
      <c r="V77" s="71"/>
      <c r="W77" s="71"/>
      <c r="X77" s="71"/>
    </row>
    <row r="78" spans="1:24" x14ac:dyDescent="0.3">
      <c r="A78" s="995" t="s">
        <v>22</v>
      </c>
      <c r="B78" s="995"/>
      <c r="C78" s="381">
        <v>2</v>
      </c>
      <c r="D78" s="381">
        <v>0</v>
      </c>
      <c r="E78" s="381">
        <v>0</v>
      </c>
      <c r="F78" s="381">
        <v>3</v>
      </c>
      <c r="G78" s="381">
        <v>1</v>
      </c>
      <c r="H78" s="381">
        <v>1</v>
      </c>
      <c r="I78" s="381">
        <v>9</v>
      </c>
      <c r="J78" s="381">
        <v>1</v>
      </c>
      <c r="K78" s="381">
        <v>5</v>
      </c>
      <c r="L78" s="381">
        <v>3</v>
      </c>
      <c r="M78" s="398">
        <f t="shared" si="9"/>
        <v>17</v>
      </c>
      <c r="N78" s="398">
        <f t="shared" si="10"/>
        <v>8</v>
      </c>
      <c r="O78" s="398">
        <f t="shared" si="11"/>
        <v>25</v>
      </c>
      <c r="P78" s="996" t="s">
        <v>49</v>
      </c>
      <c r="Q78" s="996"/>
      <c r="R78" s="71"/>
      <c r="S78" s="71"/>
      <c r="T78" s="71"/>
      <c r="U78" s="71"/>
      <c r="V78" s="71"/>
      <c r="W78" s="71"/>
      <c r="X78" s="71"/>
    </row>
    <row r="79" spans="1:24" x14ac:dyDescent="0.3">
      <c r="A79" s="995" t="s">
        <v>23</v>
      </c>
      <c r="B79" s="995"/>
      <c r="C79" s="381">
        <v>2</v>
      </c>
      <c r="D79" s="381">
        <v>0</v>
      </c>
      <c r="E79" s="381">
        <v>3</v>
      </c>
      <c r="F79" s="381">
        <v>0</v>
      </c>
      <c r="G79" s="381">
        <v>4</v>
      </c>
      <c r="H79" s="381">
        <v>0</v>
      </c>
      <c r="I79" s="381">
        <v>4</v>
      </c>
      <c r="J79" s="381">
        <v>0</v>
      </c>
      <c r="K79" s="381">
        <v>1</v>
      </c>
      <c r="L79" s="381">
        <v>0</v>
      </c>
      <c r="M79" s="398">
        <f t="shared" si="9"/>
        <v>14</v>
      </c>
      <c r="N79" s="398">
        <f t="shared" si="10"/>
        <v>0</v>
      </c>
      <c r="O79" s="398">
        <f t="shared" si="11"/>
        <v>14</v>
      </c>
      <c r="P79" s="996" t="s">
        <v>24</v>
      </c>
      <c r="Q79" s="996"/>
      <c r="R79" s="71"/>
      <c r="S79" s="71"/>
      <c r="T79" s="71"/>
      <c r="U79" s="71"/>
      <c r="V79" s="71"/>
      <c r="W79" s="71"/>
      <c r="X79" s="71"/>
    </row>
    <row r="80" spans="1:24" x14ac:dyDescent="0.3">
      <c r="A80" s="995" t="s">
        <v>25</v>
      </c>
      <c r="B80" s="995"/>
      <c r="C80" s="381">
        <v>10</v>
      </c>
      <c r="D80" s="381">
        <v>0</v>
      </c>
      <c r="E80" s="381">
        <v>12</v>
      </c>
      <c r="F80" s="381">
        <v>0</v>
      </c>
      <c r="G80" s="381">
        <v>8</v>
      </c>
      <c r="H80" s="381">
        <v>0</v>
      </c>
      <c r="I80" s="381">
        <v>1</v>
      </c>
      <c r="J80" s="381">
        <v>0</v>
      </c>
      <c r="K80" s="381">
        <v>3</v>
      </c>
      <c r="L80" s="381">
        <v>0</v>
      </c>
      <c r="M80" s="398">
        <f t="shared" si="9"/>
        <v>34</v>
      </c>
      <c r="N80" s="398">
        <f t="shared" si="10"/>
        <v>0</v>
      </c>
      <c r="O80" s="398">
        <f t="shared" si="11"/>
        <v>34</v>
      </c>
      <c r="P80" s="996" t="s">
        <v>50</v>
      </c>
      <c r="Q80" s="996"/>
      <c r="R80" s="71"/>
      <c r="S80" s="71"/>
      <c r="T80" s="71"/>
      <c r="U80" s="71"/>
      <c r="V80" s="71"/>
      <c r="W80" s="71"/>
      <c r="X80" s="71"/>
    </row>
    <row r="81" spans="1:24" x14ac:dyDescent="0.3">
      <c r="A81" s="995" t="s">
        <v>64</v>
      </c>
      <c r="B81" s="995"/>
      <c r="C81" s="381">
        <v>3</v>
      </c>
      <c r="D81" s="381">
        <v>1</v>
      </c>
      <c r="E81" s="381">
        <v>2</v>
      </c>
      <c r="F81" s="381">
        <v>3</v>
      </c>
      <c r="G81" s="381">
        <v>0</v>
      </c>
      <c r="H81" s="381">
        <v>1</v>
      </c>
      <c r="I81" s="381">
        <v>1</v>
      </c>
      <c r="J81" s="381">
        <v>0</v>
      </c>
      <c r="K81" s="381">
        <v>0</v>
      </c>
      <c r="L81" s="381">
        <v>0</v>
      </c>
      <c r="M81" s="398">
        <f t="shared" si="9"/>
        <v>6</v>
      </c>
      <c r="N81" s="398">
        <f t="shared" si="10"/>
        <v>5</v>
      </c>
      <c r="O81" s="398">
        <f t="shared" si="11"/>
        <v>11</v>
      </c>
      <c r="P81" s="996" t="s">
        <v>51</v>
      </c>
      <c r="Q81" s="996"/>
      <c r="R81" s="71"/>
      <c r="S81" s="71"/>
      <c r="T81" s="71"/>
      <c r="U81" s="71"/>
      <c r="V81" s="71"/>
      <c r="W81" s="71"/>
      <c r="X81" s="71"/>
    </row>
    <row r="82" spans="1:24" x14ac:dyDescent="0.3">
      <c r="A82" s="995" t="s">
        <v>27</v>
      </c>
      <c r="B82" s="995"/>
      <c r="C82" s="381">
        <v>0</v>
      </c>
      <c r="D82" s="381">
        <v>3</v>
      </c>
      <c r="E82" s="381">
        <v>0</v>
      </c>
      <c r="F82" s="381">
        <v>0</v>
      </c>
      <c r="G82" s="381">
        <v>0</v>
      </c>
      <c r="H82" s="381">
        <v>0</v>
      </c>
      <c r="I82" s="381">
        <v>0</v>
      </c>
      <c r="J82" s="381">
        <v>0</v>
      </c>
      <c r="K82" s="381">
        <v>0</v>
      </c>
      <c r="L82" s="381">
        <v>0</v>
      </c>
      <c r="M82" s="398">
        <f t="shared" si="9"/>
        <v>0</v>
      </c>
      <c r="N82" s="398">
        <f t="shared" si="10"/>
        <v>3</v>
      </c>
      <c r="O82" s="398">
        <f t="shared" si="11"/>
        <v>3</v>
      </c>
      <c r="P82" s="996" t="s">
        <v>28</v>
      </c>
      <c r="Q82" s="996"/>
      <c r="R82" s="71"/>
      <c r="S82" s="71"/>
      <c r="T82" s="71"/>
      <c r="U82" s="71"/>
      <c r="V82" s="71"/>
      <c r="W82" s="71"/>
      <c r="X82" s="71"/>
    </row>
    <row r="83" spans="1:24" x14ac:dyDescent="0.3">
      <c r="A83" s="995" t="s">
        <v>29</v>
      </c>
      <c r="B83" s="995"/>
      <c r="C83" s="381">
        <v>0</v>
      </c>
      <c r="D83" s="381">
        <v>0</v>
      </c>
      <c r="E83" s="381">
        <v>0</v>
      </c>
      <c r="F83" s="381">
        <v>0</v>
      </c>
      <c r="G83" s="381">
        <v>0</v>
      </c>
      <c r="H83" s="381">
        <v>0</v>
      </c>
      <c r="I83" s="381">
        <v>0</v>
      </c>
      <c r="J83" s="381">
        <v>0</v>
      </c>
      <c r="K83" s="381">
        <v>0</v>
      </c>
      <c r="L83" s="381">
        <v>0</v>
      </c>
      <c r="M83" s="398">
        <f t="shared" si="9"/>
        <v>0</v>
      </c>
      <c r="N83" s="398">
        <f t="shared" si="10"/>
        <v>0</v>
      </c>
      <c r="O83" s="398">
        <f t="shared" si="11"/>
        <v>0</v>
      </c>
      <c r="P83" s="996" t="s">
        <v>30</v>
      </c>
      <c r="Q83" s="996"/>
      <c r="R83" s="71"/>
      <c r="S83" s="71"/>
      <c r="T83" s="71"/>
      <c r="U83" s="71"/>
      <c r="V83" s="71"/>
      <c r="W83" s="71"/>
      <c r="X83" s="71"/>
    </row>
    <row r="84" spans="1:24" x14ac:dyDescent="0.3">
      <c r="A84" s="995" t="s">
        <v>31</v>
      </c>
      <c r="B84" s="995"/>
      <c r="C84" s="381">
        <v>0</v>
      </c>
      <c r="D84" s="381">
        <v>8</v>
      </c>
      <c r="E84" s="381">
        <v>1</v>
      </c>
      <c r="F84" s="381">
        <v>3</v>
      </c>
      <c r="G84" s="381">
        <v>5</v>
      </c>
      <c r="H84" s="381">
        <v>3</v>
      </c>
      <c r="I84" s="381">
        <v>3</v>
      </c>
      <c r="J84" s="381">
        <v>0</v>
      </c>
      <c r="K84" s="381">
        <v>1</v>
      </c>
      <c r="L84" s="381">
        <v>0</v>
      </c>
      <c r="M84" s="398">
        <f t="shared" si="9"/>
        <v>10</v>
      </c>
      <c r="N84" s="398">
        <f t="shared" si="10"/>
        <v>14</v>
      </c>
      <c r="O84" s="398">
        <f t="shared" si="11"/>
        <v>24</v>
      </c>
      <c r="P84" s="996" t="s">
        <v>32</v>
      </c>
      <c r="Q84" s="996"/>
      <c r="R84" s="71"/>
      <c r="S84" s="71"/>
      <c r="T84" s="71"/>
      <c r="U84" s="71"/>
      <c r="V84" s="71"/>
      <c r="W84" s="71"/>
      <c r="X84" s="71"/>
    </row>
    <row r="85" spans="1:24" x14ac:dyDescent="0.3">
      <c r="A85" s="995" t="s">
        <v>33</v>
      </c>
      <c r="B85" s="995"/>
      <c r="C85" s="381">
        <v>12</v>
      </c>
      <c r="D85" s="381">
        <v>7</v>
      </c>
      <c r="E85" s="381">
        <v>8</v>
      </c>
      <c r="F85" s="381">
        <v>1</v>
      </c>
      <c r="G85" s="381">
        <v>2</v>
      </c>
      <c r="H85" s="381">
        <v>0</v>
      </c>
      <c r="I85" s="381">
        <v>0</v>
      </c>
      <c r="J85" s="381">
        <v>0</v>
      </c>
      <c r="K85" s="381">
        <v>0</v>
      </c>
      <c r="L85" s="381">
        <v>0</v>
      </c>
      <c r="M85" s="398">
        <f t="shared" si="9"/>
        <v>22</v>
      </c>
      <c r="N85" s="398">
        <f t="shared" si="10"/>
        <v>8</v>
      </c>
      <c r="O85" s="398">
        <f t="shared" si="11"/>
        <v>30</v>
      </c>
      <c r="P85" s="996" t="s">
        <v>34</v>
      </c>
      <c r="Q85" s="996"/>
      <c r="R85" s="71"/>
      <c r="S85" s="71"/>
      <c r="T85" s="71"/>
      <c r="U85" s="71"/>
      <c r="V85" s="71"/>
      <c r="W85" s="71"/>
      <c r="X85" s="71"/>
    </row>
    <row r="86" spans="1:24" ht="21" thickBot="1" x14ac:dyDescent="0.35">
      <c r="A86" s="1080" t="s">
        <v>35</v>
      </c>
      <c r="B86" s="1080"/>
      <c r="C86" s="9">
        <v>81</v>
      </c>
      <c r="D86" s="9">
        <v>77</v>
      </c>
      <c r="E86" s="9">
        <v>27</v>
      </c>
      <c r="F86" s="9">
        <v>32</v>
      </c>
      <c r="G86" s="9">
        <v>5</v>
      </c>
      <c r="H86" s="9">
        <v>2</v>
      </c>
      <c r="I86" s="9">
        <v>0</v>
      </c>
      <c r="J86" s="9">
        <v>0</v>
      </c>
      <c r="K86" s="9">
        <v>0</v>
      </c>
      <c r="L86" s="9">
        <v>0</v>
      </c>
      <c r="M86" s="398">
        <f t="shared" si="9"/>
        <v>113</v>
      </c>
      <c r="N86" s="398">
        <f t="shared" si="10"/>
        <v>111</v>
      </c>
      <c r="O86" s="398">
        <f t="shared" si="11"/>
        <v>224</v>
      </c>
      <c r="P86" s="1041" t="s">
        <v>52</v>
      </c>
      <c r="Q86" s="1041"/>
      <c r="R86" s="71"/>
      <c r="S86" s="71"/>
      <c r="T86" s="71"/>
      <c r="U86" s="71"/>
      <c r="V86" s="71"/>
      <c r="W86" s="71"/>
      <c r="X86" s="71"/>
    </row>
    <row r="87" spans="1:24" ht="21" thickBot="1" x14ac:dyDescent="0.35">
      <c r="A87" s="1079" t="s">
        <v>8</v>
      </c>
      <c r="B87" s="1079"/>
      <c r="C87" s="16">
        <f>SUM(C67:C86)</f>
        <v>155</v>
      </c>
      <c r="D87" s="16">
        <f t="shared" ref="D87:O87" si="12">SUM(D67:D86)</f>
        <v>172</v>
      </c>
      <c r="E87" s="16">
        <f t="shared" si="12"/>
        <v>84</v>
      </c>
      <c r="F87" s="16">
        <f t="shared" si="12"/>
        <v>70</v>
      </c>
      <c r="G87" s="16">
        <f t="shared" si="12"/>
        <v>38</v>
      </c>
      <c r="H87" s="16">
        <f t="shared" si="12"/>
        <v>20</v>
      </c>
      <c r="I87" s="16">
        <f t="shared" si="12"/>
        <v>29</v>
      </c>
      <c r="J87" s="16">
        <f t="shared" si="12"/>
        <v>6</v>
      </c>
      <c r="K87" s="16">
        <f t="shared" si="12"/>
        <v>18</v>
      </c>
      <c r="L87" s="16">
        <f t="shared" si="12"/>
        <v>9</v>
      </c>
      <c r="M87" s="16">
        <f t="shared" si="12"/>
        <v>324</v>
      </c>
      <c r="N87" s="16">
        <f t="shared" si="12"/>
        <v>277</v>
      </c>
      <c r="O87" s="16">
        <f t="shared" si="12"/>
        <v>601</v>
      </c>
      <c r="P87" s="1037" t="s">
        <v>381</v>
      </c>
      <c r="Q87" s="1037"/>
      <c r="R87" s="71"/>
      <c r="S87" s="71"/>
      <c r="T87" s="71"/>
      <c r="U87" s="71"/>
      <c r="V87" s="71"/>
      <c r="W87" s="71"/>
      <c r="X87" s="71"/>
    </row>
    <row r="88" spans="1:24" ht="21" thickTop="1" x14ac:dyDescent="0.3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</row>
    <row r="89" spans="1:24" x14ac:dyDescent="0.3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</row>
    <row r="90" spans="1:24" x14ac:dyDescent="0.3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</row>
    <row r="91" spans="1:24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</row>
    <row r="92" spans="1:24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</row>
    <row r="93" spans="1:24" x14ac:dyDescent="0.3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</row>
    <row r="94" spans="1:24" x14ac:dyDescent="0.3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</row>
    <row r="95" spans="1:24" x14ac:dyDescent="0.3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</row>
    <row r="96" spans="1:24" x14ac:dyDescent="0.3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</row>
    <row r="97" spans="1:24" x14ac:dyDescent="0.3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</row>
    <row r="98" spans="1:24" x14ac:dyDescent="0.3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</row>
    <row r="99" spans="1:24" x14ac:dyDescent="0.3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</row>
    <row r="100" spans="1:24" x14ac:dyDescent="0.3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</row>
    <row r="101" spans="1:24" x14ac:dyDescent="0.3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</row>
    <row r="102" spans="1:24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</row>
    <row r="103" spans="1:24" x14ac:dyDescent="0.3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</row>
    <row r="104" spans="1:24" x14ac:dyDescent="0.3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</row>
    <row r="105" spans="1:24" x14ac:dyDescent="0.3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</row>
    <row r="106" spans="1:24" x14ac:dyDescent="0.3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</row>
    <row r="107" spans="1:24" x14ac:dyDescent="0.3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</row>
    <row r="108" spans="1:24" x14ac:dyDescent="0.3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</row>
    <row r="109" spans="1:24" x14ac:dyDescent="0.3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</row>
    <row r="110" spans="1:24" x14ac:dyDescent="0.3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</row>
    <row r="111" spans="1:24" x14ac:dyDescent="0.3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</row>
    <row r="112" spans="1:24" x14ac:dyDescent="0.3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</row>
    <row r="113" spans="1:24" x14ac:dyDescent="0.3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</row>
    <row r="114" spans="1:24" x14ac:dyDescent="0.3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</row>
    <row r="115" spans="1:24" x14ac:dyDescent="0.3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</row>
    <row r="116" spans="1:24" x14ac:dyDescent="0.3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</row>
    <row r="117" spans="1:24" x14ac:dyDescent="0.3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</row>
    <row r="118" spans="1:24" x14ac:dyDescent="0.3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</row>
    <row r="119" spans="1:24" x14ac:dyDescent="0.3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</row>
    <row r="120" spans="1:24" x14ac:dyDescent="0.3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</row>
    <row r="121" spans="1:24" x14ac:dyDescent="0.3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</row>
    <row r="122" spans="1:24" x14ac:dyDescent="0.3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</row>
    <row r="123" spans="1:24" x14ac:dyDescent="0.3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</row>
    <row r="124" spans="1:24" x14ac:dyDescent="0.3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</row>
    <row r="125" spans="1:24" x14ac:dyDescent="0.3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</row>
    <row r="126" spans="1:24" x14ac:dyDescent="0.3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</row>
    <row r="127" spans="1:24" x14ac:dyDescent="0.3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</row>
    <row r="128" spans="1:24" x14ac:dyDescent="0.3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</row>
    <row r="129" spans="1:24" x14ac:dyDescent="0.3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</row>
    <row r="130" spans="1:24" x14ac:dyDescent="0.3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</row>
    <row r="131" spans="1:24" x14ac:dyDescent="0.3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</row>
    <row r="132" spans="1:24" x14ac:dyDescent="0.3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</row>
    <row r="133" spans="1:24" x14ac:dyDescent="0.3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</row>
    <row r="134" spans="1:24" x14ac:dyDescent="0.3">
      <c r="A134" s="66"/>
      <c r="B134" s="66"/>
      <c r="R134" s="71"/>
      <c r="S134" s="71"/>
      <c r="T134" s="71"/>
      <c r="U134" s="71"/>
      <c r="V134" s="71"/>
      <c r="W134" s="71"/>
      <c r="X134" s="71"/>
    </row>
    <row r="135" spans="1:24" x14ac:dyDescent="0.3">
      <c r="A135" s="66"/>
      <c r="B135" s="66"/>
      <c r="R135" s="71"/>
      <c r="S135" s="71"/>
      <c r="T135" s="71"/>
      <c r="U135" s="71"/>
      <c r="V135" s="71"/>
      <c r="W135" s="71"/>
      <c r="X135" s="71"/>
    </row>
    <row r="136" spans="1:24" x14ac:dyDescent="0.3">
      <c r="A136" s="66"/>
      <c r="B136" s="66"/>
      <c r="R136" s="71"/>
      <c r="S136" s="71"/>
      <c r="T136" s="71"/>
      <c r="U136" s="71"/>
      <c r="V136" s="71"/>
      <c r="W136" s="71"/>
      <c r="X136" s="71"/>
    </row>
    <row r="137" spans="1:24" x14ac:dyDescent="0.3">
      <c r="A137" s="66"/>
      <c r="B137" s="66"/>
      <c r="R137" s="71"/>
      <c r="S137" s="71"/>
      <c r="T137" s="71"/>
      <c r="U137" s="71"/>
      <c r="V137" s="71"/>
      <c r="W137" s="71"/>
      <c r="X137" s="71"/>
    </row>
    <row r="138" spans="1:24" x14ac:dyDescent="0.3">
      <c r="A138" s="66"/>
      <c r="B138" s="66"/>
      <c r="R138" s="71"/>
      <c r="S138" s="71"/>
      <c r="T138" s="71"/>
      <c r="U138" s="71"/>
      <c r="V138" s="71"/>
      <c r="W138" s="71"/>
      <c r="X138" s="71"/>
    </row>
    <row r="139" spans="1:24" x14ac:dyDescent="0.3">
      <c r="A139" s="66"/>
      <c r="B139" s="66"/>
      <c r="R139" s="71"/>
      <c r="S139" s="71"/>
      <c r="T139" s="71"/>
      <c r="U139" s="71"/>
      <c r="V139" s="71"/>
      <c r="W139" s="71"/>
      <c r="X139" s="71"/>
    </row>
    <row r="140" spans="1:24" x14ac:dyDescent="0.3">
      <c r="A140" s="66"/>
      <c r="B140" s="66"/>
      <c r="R140" s="71"/>
      <c r="S140" s="71"/>
      <c r="T140" s="71"/>
      <c r="U140" s="71"/>
      <c r="V140" s="71"/>
      <c r="W140" s="71"/>
      <c r="X140" s="71"/>
    </row>
    <row r="141" spans="1:24" x14ac:dyDescent="0.3">
      <c r="A141" s="66"/>
      <c r="B141" s="66"/>
      <c r="R141" s="71"/>
      <c r="S141" s="71"/>
      <c r="T141" s="71"/>
      <c r="U141" s="71"/>
      <c r="V141" s="71"/>
      <c r="W141" s="71"/>
      <c r="X141" s="71"/>
    </row>
    <row r="142" spans="1:24" x14ac:dyDescent="0.3">
      <c r="A142" s="66"/>
      <c r="B142" s="66"/>
      <c r="R142" s="71"/>
      <c r="S142" s="71"/>
      <c r="T142" s="71"/>
      <c r="U142" s="71"/>
      <c r="V142" s="71"/>
      <c r="W142" s="71"/>
      <c r="X142" s="71"/>
    </row>
    <row r="143" spans="1:24" x14ac:dyDescent="0.3">
      <c r="A143" s="66"/>
      <c r="B143" s="66"/>
      <c r="R143" s="71"/>
      <c r="S143" s="71"/>
      <c r="T143" s="71"/>
      <c r="U143" s="71"/>
      <c r="V143" s="71"/>
      <c r="W143" s="71"/>
      <c r="X143" s="71"/>
    </row>
    <row r="144" spans="1:24" x14ac:dyDescent="0.3">
      <c r="A144" s="66"/>
      <c r="B144" s="66"/>
      <c r="R144" s="71"/>
      <c r="S144" s="71"/>
      <c r="T144" s="71"/>
      <c r="U144" s="71"/>
      <c r="V144" s="71"/>
      <c r="W144" s="71"/>
      <c r="X144" s="71"/>
    </row>
    <row r="145" spans="1:24" x14ac:dyDescent="0.3">
      <c r="A145" s="66"/>
      <c r="B145" s="66"/>
      <c r="R145" s="71"/>
      <c r="S145" s="71"/>
      <c r="T145" s="71"/>
      <c r="U145" s="71"/>
      <c r="V145" s="71"/>
      <c r="W145" s="71"/>
      <c r="X145" s="71"/>
    </row>
    <row r="146" spans="1:24" x14ac:dyDescent="0.3">
      <c r="A146" s="66"/>
      <c r="B146" s="66"/>
      <c r="R146" s="71"/>
      <c r="S146" s="71"/>
      <c r="T146" s="71"/>
      <c r="U146" s="71"/>
      <c r="V146" s="71"/>
      <c r="W146" s="71"/>
      <c r="X146" s="71"/>
    </row>
    <row r="147" spans="1:24" x14ac:dyDescent="0.3">
      <c r="A147" s="66"/>
      <c r="B147" s="66"/>
      <c r="R147" s="71"/>
      <c r="S147" s="71"/>
      <c r="T147" s="71"/>
      <c r="U147" s="71"/>
      <c r="V147" s="71"/>
      <c r="W147" s="71"/>
      <c r="X147" s="71"/>
    </row>
    <row r="148" spans="1:24" x14ac:dyDescent="0.3">
      <c r="A148" s="66"/>
      <c r="B148" s="66"/>
      <c r="R148" s="71"/>
      <c r="S148" s="71"/>
      <c r="T148" s="71"/>
      <c r="U148" s="71"/>
      <c r="V148" s="71"/>
      <c r="W148" s="71"/>
      <c r="X148" s="71"/>
    </row>
    <row r="149" spans="1:24" x14ac:dyDescent="0.3">
      <c r="A149" s="66"/>
      <c r="B149" s="66"/>
      <c r="R149" s="71"/>
      <c r="S149" s="71"/>
      <c r="T149" s="71"/>
      <c r="U149" s="71"/>
      <c r="V149" s="71"/>
      <c r="W149" s="71"/>
      <c r="X149" s="71"/>
    </row>
    <row r="150" spans="1:24" x14ac:dyDescent="0.3">
      <c r="A150" s="66"/>
      <c r="B150" s="66"/>
      <c r="R150" s="71"/>
      <c r="S150" s="71"/>
      <c r="T150" s="71"/>
      <c r="U150" s="71"/>
      <c r="V150" s="71"/>
      <c r="W150" s="71"/>
      <c r="X150" s="71"/>
    </row>
    <row r="151" spans="1:24" x14ac:dyDescent="0.3">
      <c r="A151" s="66"/>
      <c r="B151" s="66"/>
      <c r="R151" s="71"/>
      <c r="S151" s="71"/>
      <c r="T151" s="71"/>
      <c r="U151" s="71"/>
      <c r="V151" s="71"/>
      <c r="W151" s="71"/>
      <c r="X151" s="71"/>
    </row>
    <row r="152" spans="1:24" x14ac:dyDescent="0.3">
      <c r="A152" s="66"/>
      <c r="B152" s="66"/>
      <c r="R152" s="71"/>
      <c r="S152" s="71"/>
      <c r="T152" s="71"/>
      <c r="U152" s="71"/>
      <c r="V152" s="71"/>
      <c r="W152" s="71"/>
      <c r="X152" s="71"/>
    </row>
    <row r="153" spans="1:24" x14ac:dyDescent="0.3">
      <c r="A153" s="66"/>
      <c r="B153" s="66"/>
      <c r="R153" s="71"/>
      <c r="S153" s="71"/>
      <c r="T153" s="71"/>
      <c r="U153" s="71"/>
      <c r="V153" s="71"/>
      <c r="W153" s="71"/>
      <c r="X153" s="71"/>
    </row>
    <row r="154" spans="1:24" x14ac:dyDescent="0.3">
      <c r="A154" s="66"/>
      <c r="B154" s="66"/>
      <c r="R154" s="71"/>
      <c r="S154" s="71"/>
      <c r="T154" s="71"/>
      <c r="U154" s="71"/>
      <c r="V154" s="71"/>
      <c r="W154" s="71"/>
      <c r="X154" s="71"/>
    </row>
    <row r="155" spans="1:24" x14ac:dyDescent="0.3">
      <c r="A155" s="66"/>
      <c r="B155" s="66"/>
      <c r="R155" s="71"/>
      <c r="S155" s="71"/>
      <c r="T155" s="71"/>
      <c r="U155" s="71"/>
      <c r="V155" s="71"/>
      <c r="W155" s="71"/>
      <c r="X155" s="71"/>
    </row>
    <row r="156" spans="1:24" x14ac:dyDescent="0.3">
      <c r="A156" s="66"/>
      <c r="B156" s="66"/>
      <c r="R156" s="71"/>
      <c r="S156" s="71"/>
      <c r="T156" s="71"/>
      <c r="U156" s="71"/>
      <c r="V156" s="71"/>
      <c r="W156" s="71"/>
      <c r="X156" s="71"/>
    </row>
    <row r="157" spans="1:24" x14ac:dyDescent="0.3">
      <c r="A157" s="66"/>
      <c r="B157" s="66"/>
      <c r="R157" s="71"/>
      <c r="S157" s="71"/>
      <c r="T157" s="71"/>
      <c r="U157" s="71"/>
      <c r="V157" s="71"/>
      <c r="W157" s="71"/>
      <c r="X157" s="71"/>
    </row>
    <row r="158" spans="1:24" x14ac:dyDescent="0.3">
      <c r="A158" s="66"/>
      <c r="B158" s="66"/>
      <c r="R158" s="71"/>
      <c r="S158" s="71"/>
      <c r="T158" s="71"/>
      <c r="U158" s="71"/>
      <c r="V158" s="71"/>
      <c r="W158" s="71"/>
      <c r="X158" s="71"/>
    </row>
    <row r="159" spans="1:24" x14ac:dyDescent="0.3">
      <c r="A159" s="66"/>
      <c r="B159" s="66"/>
      <c r="R159" s="71"/>
      <c r="S159" s="71"/>
      <c r="T159" s="71"/>
      <c r="U159" s="71"/>
      <c r="V159" s="71"/>
      <c r="W159" s="71"/>
      <c r="X159" s="71"/>
    </row>
    <row r="160" spans="1:24" x14ac:dyDescent="0.3">
      <c r="A160" s="66"/>
      <c r="B160" s="66"/>
      <c r="R160" s="71"/>
      <c r="S160" s="71"/>
      <c r="T160" s="71"/>
      <c r="U160" s="71"/>
      <c r="V160" s="71"/>
      <c r="W160" s="71"/>
      <c r="X160" s="71"/>
    </row>
    <row r="161" spans="1:24" x14ac:dyDescent="0.3">
      <c r="A161" s="66"/>
      <c r="B161" s="66"/>
      <c r="R161" s="71"/>
      <c r="S161" s="71"/>
      <c r="T161" s="71"/>
      <c r="U161" s="71"/>
      <c r="V161" s="71"/>
      <c r="W161" s="71"/>
      <c r="X161" s="71"/>
    </row>
    <row r="162" spans="1:24" x14ac:dyDescent="0.3">
      <c r="A162" s="66"/>
      <c r="B162" s="66"/>
      <c r="R162" s="71"/>
      <c r="S162" s="71"/>
      <c r="T162" s="71"/>
      <c r="U162" s="71"/>
      <c r="V162" s="71"/>
      <c r="W162" s="71"/>
      <c r="X162" s="71"/>
    </row>
    <row r="163" spans="1:24" x14ac:dyDescent="0.3">
      <c r="A163" s="66"/>
      <c r="B163" s="66"/>
      <c r="R163" s="71"/>
      <c r="S163" s="71"/>
      <c r="T163" s="71"/>
      <c r="U163" s="71"/>
      <c r="V163" s="71"/>
      <c r="W163" s="71"/>
      <c r="X163" s="71"/>
    </row>
    <row r="164" spans="1:24" x14ac:dyDescent="0.3">
      <c r="A164" s="66"/>
      <c r="B164" s="66"/>
      <c r="R164" s="71"/>
      <c r="S164" s="71"/>
      <c r="T164" s="71"/>
      <c r="U164" s="71"/>
      <c r="V164" s="71"/>
      <c r="W164" s="71"/>
      <c r="X164" s="71"/>
    </row>
    <row r="165" spans="1:24" x14ac:dyDescent="0.3">
      <c r="A165" s="66"/>
      <c r="B165" s="66"/>
      <c r="R165" s="71"/>
      <c r="S165" s="71"/>
      <c r="T165" s="71"/>
      <c r="U165" s="71"/>
      <c r="V165" s="71"/>
      <c r="W165" s="71"/>
      <c r="X165" s="71"/>
    </row>
    <row r="166" spans="1:24" x14ac:dyDescent="0.3">
      <c r="A166" s="66"/>
      <c r="B166" s="66"/>
      <c r="R166" s="71"/>
      <c r="S166" s="71"/>
      <c r="T166" s="71"/>
      <c r="U166" s="71"/>
      <c r="V166" s="71"/>
      <c r="W166" s="71"/>
      <c r="X166" s="71"/>
    </row>
    <row r="167" spans="1:24" x14ac:dyDescent="0.3">
      <c r="A167" s="66"/>
      <c r="B167" s="66"/>
      <c r="R167" s="71"/>
      <c r="S167" s="71"/>
      <c r="T167" s="71"/>
      <c r="U167" s="71"/>
      <c r="V167" s="71"/>
      <c r="W167" s="71"/>
      <c r="X167" s="71"/>
    </row>
    <row r="168" spans="1:24" x14ac:dyDescent="0.3">
      <c r="A168" s="66"/>
      <c r="B168" s="66"/>
      <c r="R168" s="71"/>
      <c r="S168" s="71"/>
      <c r="T168" s="71"/>
      <c r="U168" s="71"/>
      <c r="V168" s="71"/>
      <c r="W168" s="71"/>
      <c r="X168" s="71"/>
    </row>
    <row r="169" spans="1:24" x14ac:dyDescent="0.3">
      <c r="A169" s="66"/>
      <c r="B169" s="66"/>
      <c r="R169" s="71"/>
      <c r="S169" s="71"/>
      <c r="T169" s="71"/>
      <c r="U169" s="71"/>
      <c r="V169" s="71"/>
      <c r="W169" s="71"/>
      <c r="X169" s="71"/>
    </row>
    <row r="170" spans="1:24" x14ac:dyDescent="0.3">
      <c r="A170" s="66"/>
      <c r="B170" s="66"/>
      <c r="R170" s="71"/>
      <c r="S170" s="71"/>
      <c r="T170" s="71"/>
      <c r="U170" s="71"/>
      <c r="V170" s="71"/>
      <c r="W170" s="71"/>
      <c r="X170" s="71"/>
    </row>
    <row r="171" spans="1:24" x14ac:dyDescent="0.3">
      <c r="A171" s="66"/>
      <c r="B171" s="66"/>
      <c r="R171" s="71"/>
      <c r="S171" s="71"/>
      <c r="T171" s="71"/>
      <c r="U171" s="71"/>
      <c r="V171" s="71"/>
      <c r="W171" s="71"/>
      <c r="X171" s="71"/>
    </row>
    <row r="172" spans="1:24" x14ac:dyDescent="0.3">
      <c r="A172" s="66"/>
      <c r="B172" s="66"/>
      <c r="R172" s="71"/>
      <c r="S172" s="71"/>
      <c r="T172" s="71"/>
      <c r="U172" s="71"/>
      <c r="V172" s="71"/>
      <c r="W172" s="71"/>
      <c r="X172" s="71"/>
    </row>
    <row r="173" spans="1:24" x14ac:dyDescent="0.3">
      <c r="A173" s="66"/>
      <c r="B173" s="66"/>
      <c r="R173" s="71"/>
      <c r="S173" s="71"/>
      <c r="T173" s="71"/>
      <c r="U173" s="71"/>
      <c r="V173" s="71"/>
      <c r="W173" s="71"/>
      <c r="X173" s="71"/>
    </row>
    <row r="174" spans="1:24" x14ac:dyDescent="0.3">
      <c r="A174" s="66"/>
      <c r="B174" s="66"/>
      <c r="R174" s="71"/>
      <c r="S174" s="71"/>
      <c r="T174" s="71"/>
      <c r="U174" s="71"/>
      <c r="V174" s="71"/>
      <c r="W174" s="71"/>
      <c r="X174" s="71"/>
    </row>
    <row r="175" spans="1:24" x14ac:dyDescent="0.3">
      <c r="A175" s="66"/>
      <c r="B175" s="66"/>
      <c r="R175" s="71"/>
      <c r="S175" s="71"/>
      <c r="T175" s="71"/>
      <c r="U175" s="71"/>
      <c r="V175" s="71"/>
      <c r="W175" s="71"/>
      <c r="X175" s="71"/>
    </row>
    <row r="176" spans="1:24" x14ac:dyDescent="0.3">
      <c r="A176" s="66"/>
      <c r="B176" s="66"/>
      <c r="R176" s="71"/>
      <c r="S176" s="71"/>
      <c r="T176" s="71"/>
      <c r="U176" s="71"/>
      <c r="V176" s="71"/>
      <c r="W176" s="71"/>
      <c r="X176" s="71"/>
    </row>
    <row r="177" spans="1:24" x14ac:dyDescent="0.3">
      <c r="A177" s="66"/>
      <c r="B177" s="66"/>
      <c r="R177" s="71"/>
      <c r="S177" s="71"/>
      <c r="T177" s="71"/>
      <c r="U177" s="71"/>
      <c r="V177" s="71"/>
      <c r="W177" s="71"/>
      <c r="X177" s="71"/>
    </row>
    <row r="178" spans="1:24" x14ac:dyDescent="0.3">
      <c r="A178" s="66"/>
      <c r="B178" s="66"/>
      <c r="R178" s="71"/>
      <c r="S178" s="71"/>
      <c r="T178" s="71"/>
      <c r="U178" s="71"/>
      <c r="V178" s="71"/>
      <c r="W178" s="71"/>
      <c r="X178" s="71"/>
    </row>
    <row r="179" spans="1:24" x14ac:dyDescent="0.3">
      <c r="A179" s="66"/>
      <c r="B179" s="66"/>
      <c r="R179" s="71"/>
      <c r="S179" s="71"/>
      <c r="T179" s="71"/>
      <c r="U179" s="71"/>
      <c r="V179" s="71"/>
      <c r="W179" s="71"/>
      <c r="X179" s="71"/>
    </row>
    <row r="180" spans="1:24" x14ac:dyDescent="0.3">
      <c r="A180" s="66"/>
      <c r="B180" s="66"/>
      <c r="R180" s="71"/>
      <c r="S180" s="71"/>
      <c r="T180" s="71"/>
      <c r="U180" s="71"/>
      <c r="V180" s="71"/>
      <c r="W180" s="71"/>
      <c r="X180" s="71"/>
    </row>
    <row r="181" spans="1:24" x14ac:dyDescent="0.3">
      <c r="A181" s="66"/>
      <c r="B181" s="66"/>
      <c r="R181" s="71"/>
      <c r="S181" s="71"/>
      <c r="T181" s="71"/>
      <c r="U181" s="71"/>
      <c r="V181" s="71"/>
      <c r="W181" s="71"/>
      <c r="X181" s="71"/>
    </row>
    <row r="182" spans="1:24" x14ac:dyDescent="0.3">
      <c r="A182" s="66"/>
      <c r="B182" s="66"/>
      <c r="R182" s="71"/>
      <c r="S182" s="71"/>
      <c r="T182" s="71"/>
      <c r="U182" s="71"/>
      <c r="V182" s="71"/>
      <c r="W182" s="71"/>
      <c r="X182" s="71"/>
    </row>
    <row r="183" spans="1:24" x14ac:dyDescent="0.3">
      <c r="A183" s="66"/>
      <c r="B183" s="66"/>
      <c r="R183" s="71"/>
      <c r="S183" s="71"/>
      <c r="T183" s="71"/>
      <c r="U183" s="71"/>
      <c r="V183" s="71"/>
      <c r="W183" s="71"/>
      <c r="X183" s="71"/>
    </row>
    <row r="184" spans="1:24" x14ac:dyDescent="0.3">
      <c r="A184" s="66"/>
      <c r="B184" s="66"/>
      <c r="R184" s="71"/>
      <c r="S184" s="71"/>
      <c r="T184" s="71"/>
      <c r="U184" s="71"/>
      <c r="V184" s="71"/>
      <c r="W184" s="71"/>
      <c r="X184" s="71"/>
    </row>
    <row r="185" spans="1:24" x14ac:dyDescent="0.3">
      <c r="A185" s="66"/>
      <c r="B185" s="66"/>
      <c r="R185" s="71"/>
      <c r="S185" s="71"/>
      <c r="T185" s="71"/>
      <c r="U185" s="71"/>
      <c r="V185" s="71"/>
      <c r="W185" s="71"/>
      <c r="X185" s="71"/>
    </row>
    <row r="186" spans="1:24" x14ac:dyDescent="0.3">
      <c r="A186" s="66"/>
      <c r="B186" s="66"/>
      <c r="R186" s="71"/>
      <c r="S186" s="71"/>
      <c r="T186" s="71"/>
      <c r="U186" s="71"/>
      <c r="V186" s="71"/>
      <c r="W186" s="71"/>
      <c r="X186" s="71"/>
    </row>
    <row r="187" spans="1:24" x14ac:dyDescent="0.3">
      <c r="A187" s="66"/>
      <c r="B187" s="66"/>
      <c r="R187" s="71"/>
      <c r="S187" s="71"/>
      <c r="T187" s="71"/>
      <c r="U187" s="71"/>
      <c r="V187" s="71"/>
      <c r="W187" s="71"/>
      <c r="X187" s="71"/>
    </row>
    <row r="188" spans="1:24" x14ac:dyDescent="0.3">
      <c r="A188" s="66"/>
      <c r="B188" s="66"/>
      <c r="R188" s="71"/>
      <c r="S188" s="71"/>
      <c r="T188" s="71"/>
      <c r="U188" s="71"/>
      <c r="V188" s="71"/>
      <c r="W188" s="71"/>
      <c r="X188" s="71"/>
    </row>
    <row r="189" spans="1:24" x14ac:dyDescent="0.3">
      <c r="A189" s="66"/>
      <c r="B189" s="66"/>
      <c r="R189" s="71"/>
      <c r="S189" s="71"/>
      <c r="T189" s="71"/>
      <c r="U189" s="71"/>
      <c r="V189" s="71"/>
      <c r="W189" s="71"/>
      <c r="X189" s="71"/>
    </row>
    <row r="190" spans="1:24" x14ac:dyDescent="0.3">
      <c r="A190" s="66"/>
      <c r="B190" s="66"/>
      <c r="R190" s="71"/>
      <c r="S190" s="71"/>
      <c r="T190" s="71"/>
      <c r="U190" s="71"/>
      <c r="V190" s="71"/>
      <c r="W190" s="71"/>
      <c r="X190" s="71"/>
    </row>
    <row r="191" spans="1:24" x14ac:dyDescent="0.3">
      <c r="A191" s="66"/>
      <c r="B191" s="66"/>
      <c r="R191" s="71"/>
      <c r="S191" s="71"/>
      <c r="T191" s="71"/>
      <c r="U191" s="71"/>
      <c r="V191" s="71"/>
      <c r="W191" s="71"/>
      <c r="X191" s="71"/>
    </row>
    <row r="192" spans="1:24" x14ac:dyDescent="0.3">
      <c r="A192" s="66"/>
      <c r="B192" s="66"/>
      <c r="R192" s="71"/>
      <c r="S192" s="71"/>
      <c r="T192" s="71"/>
      <c r="U192" s="71"/>
      <c r="V192" s="71"/>
      <c r="W192" s="71"/>
      <c r="X192" s="71"/>
    </row>
    <row r="193" spans="1:24" x14ac:dyDescent="0.3">
      <c r="A193" s="66"/>
      <c r="B193" s="66"/>
      <c r="R193" s="71"/>
      <c r="S193" s="71"/>
      <c r="T193" s="71"/>
      <c r="U193" s="71"/>
      <c r="V193" s="71"/>
      <c r="W193" s="71"/>
      <c r="X193" s="71"/>
    </row>
    <row r="194" spans="1:24" x14ac:dyDescent="0.3">
      <c r="A194" s="66"/>
      <c r="B194" s="66"/>
      <c r="R194" s="71"/>
      <c r="S194" s="71"/>
      <c r="T194" s="71"/>
      <c r="U194" s="71"/>
      <c r="V194" s="71"/>
      <c r="W194" s="71"/>
      <c r="X194" s="71"/>
    </row>
    <row r="195" spans="1:24" x14ac:dyDescent="0.3">
      <c r="A195" s="66"/>
      <c r="B195" s="66"/>
      <c r="R195" s="71"/>
      <c r="S195" s="71"/>
      <c r="T195" s="71"/>
      <c r="U195" s="71"/>
      <c r="V195" s="71"/>
      <c r="W195" s="71"/>
      <c r="X195" s="71"/>
    </row>
    <row r="196" spans="1:24" x14ac:dyDescent="0.3">
      <c r="A196" s="66"/>
      <c r="B196" s="66"/>
      <c r="R196" s="71"/>
      <c r="S196" s="71"/>
      <c r="T196" s="71"/>
      <c r="U196" s="71"/>
      <c r="V196" s="71"/>
      <c r="W196" s="71"/>
      <c r="X196" s="71"/>
    </row>
    <row r="197" spans="1:24" x14ac:dyDescent="0.3">
      <c r="A197" s="66"/>
      <c r="B197" s="66"/>
      <c r="R197" s="71"/>
      <c r="S197" s="71"/>
      <c r="T197" s="71"/>
      <c r="U197" s="71"/>
      <c r="V197" s="71"/>
      <c r="W197" s="71"/>
      <c r="X197" s="71"/>
    </row>
    <row r="198" spans="1:24" x14ac:dyDescent="0.3">
      <c r="A198" s="66"/>
      <c r="B198" s="66"/>
      <c r="R198" s="71"/>
      <c r="S198" s="71"/>
      <c r="T198" s="71"/>
      <c r="U198" s="71"/>
      <c r="V198" s="71"/>
      <c r="W198" s="71"/>
      <c r="X198" s="71"/>
    </row>
    <row r="199" spans="1:24" x14ac:dyDescent="0.3">
      <c r="A199" s="66"/>
      <c r="B199" s="66"/>
      <c r="R199" s="71"/>
      <c r="S199" s="71"/>
      <c r="T199" s="71"/>
      <c r="U199" s="71"/>
      <c r="V199" s="71"/>
      <c r="W199" s="71"/>
      <c r="X199" s="71"/>
    </row>
    <row r="200" spans="1:24" x14ac:dyDescent="0.3">
      <c r="A200" s="66"/>
      <c r="B200" s="66"/>
      <c r="R200" s="71"/>
      <c r="S200" s="71"/>
      <c r="T200" s="71"/>
      <c r="U200" s="71"/>
      <c r="V200" s="71"/>
      <c r="W200" s="71"/>
      <c r="X200" s="71"/>
    </row>
    <row r="201" spans="1:24" x14ac:dyDescent="0.3">
      <c r="A201" s="66"/>
      <c r="B201" s="66"/>
      <c r="R201" s="71"/>
      <c r="S201" s="71"/>
      <c r="T201" s="71"/>
      <c r="U201" s="71"/>
      <c r="V201" s="71"/>
      <c r="W201" s="71"/>
      <c r="X201" s="71"/>
    </row>
    <row r="202" spans="1:24" x14ac:dyDescent="0.3">
      <c r="A202" s="66"/>
      <c r="B202" s="66"/>
      <c r="R202" s="71"/>
      <c r="S202" s="71"/>
      <c r="T202" s="71"/>
      <c r="U202" s="71"/>
      <c r="V202" s="71"/>
      <c r="W202" s="71"/>
      <c r="X202" s="71"/>
    </row>
    <row r="203" spans="1:24" x14ac:dyDescent="0.3">
      <c r="A203" s="66"/>
      <c r="B203" s="66"/>
      <c r="R203" s="71"/>
      <c r="S203" s="71"/>
      <c r="T203" s="71"/>
      <c r="U203" s="71"/>
      <c r="V203" s="71"/>
      <c r="W203" s="71"/>
      <c r="X203" s="71"/>
    </row>
    <row r="204" spans="1:24" x14ac:dyDescent="0.3">
      <c r="A204" s="66"/>
      <c r="B204" s="66"/>
      <c r="R204" s="71"/>
      <c r="S204" s="71"/>
      <c r="T204" s="71"/>
      <c r="U204" s="71"/>
      <c r="V204" s="71"/>
      <c r="W204" s="71"/>
      <c r="X204" s="71"/>
    </row>
    <row r="205" spans="1:24" x14ac:dyDescent="0.3">
      <c r="A205" s="66"/>
      <c r="B205" s="66"/>
      <c r="R205" s="71"/>
      <c r="S205" s="71"/>
      <c r="T205" s="71"/>
      <c r="U205" s="71"/>
      <c r="V205" s="71"/>
      <c r="W205" s="71"/>
      <c r="X205" s="71"/>
    </row>
    <row r="206" spans="1:24" x14ac:dyDescent="0.3">
      <c r="A206" s="66"/>
      <c r="B206" s="66"/>
      <c r="R206" s="71"/>
      <c r="S206" s="71"/>
      <c r="T206" s="71"/>
      <c r="U206" s="71"/>
      <c r="V206" s="71"/>
      <c r="W206" s="71"/>
      <c r="X206" s="71"/>
    </row>
    <row r="207" spans="1:24" x14ac:dyDescent="0.3">
      <c r="A207" s="66"/>
      <c r="B207" s="66"/>
      <c r="R207" s="71"/>
      <c r="S207" s="71"/>
      <c r="T207" s="71"/>
      <c r="U207" s="71"/>
      <c r="V207" s="71"/>
      <c r="W207" s="71"/>
      <c r="X207" s="71"/>
    </row>
    <row r="208" spans="1:24" x14ac:dyDescent="0.3">
      <c r="A208" s="66"/>
      <c r="B208" s="66"/>
      <c r="R208" s="71"/>
      <c r="S208" s="71"/>
      <c r="T208" s="71"/>
      <c r="U208" s="71"/>
      <c r="V208" s="71"/>
      <c r="W208" s="71"/>
      <c r="X208" s="71"/>
    </row>
    <row r="209" spans="1:24" x14ac:dyDescent="0.3">
      <c r="A209" s="66"/>
      <c r="B209" s="66"/>
      <c r="R209" s="71"/>
      <c r="S209" s="71"/>
      <c r="T209" s="71"/>
      <c r="U209" s="71"/>
      <c r="V209" s="71"/>
      <c r="W209" s="71"/>
      <c r="X209" s="71"/>
    </row>
    <row r="210" spans="1:24" x14ac:dyDescent="0.3">
      <c r="A210" s="66"/>
      <c r="B210" s="66"/>
      <c r="R210" s="71"/>
      <c r="S210" s="71"/>
      <c r="T210" s="71"/>
      <c r="U210" s="71"/>
      <c r="V210" s="71"/>
      <c r="W210" s="71"/>
      <c r="X210" s="71"/>
    </row>
    <row r="211" spans="1:24" x14ac:dyDescent="0.3">
      <c r="A211" s="66"/>
      <c r="B211" s="66"/>
      <c r="R211" s="71"/>
      <c r="S211" s="71"/>
      <c r="T211" s="71"/>
      <c r="U211" s="71"/>
      <c r="V211" s="71"/>
      <c r="W211" s="71"/>
      <c r="X211" s="71"/>
    </row>
    <row r="212" spans="1:24" x14ac:dyDescent="0.3">
      <c r="A212" s="66"/>
      <c r="B212" s="66"/>
      <c r="R212" s="71"/>
      <c r="S212" s="71"/>
      <c r="T212" s="71"/>
      <c r="U212" s="71"/>
      <c r="V212" s="71"/>
      <c r="W212" s="71"/>
      <c r="X212" s="71"/>
    </row>
    <row r="213" spans="1:24" x14ac:dyDescent="0.3">
      <c r="A213" s="66"/>
      <c r="B213" s="66"/>
      <c r="R213" s="71"/>
      <c r="S213" s="71"/>
      <c r="T213" s="71"/>
      <c r="U213" s="71"/>
      <c r="V213" s="71"/>
      <c r="W213" s="71"/>
      <c r="X213" s="71"/>
    </row>
    <row r="214" spans="1:24" x14ac:dyDescent="0.3">
      <c r="A214" s="66"/>
      <c r="B214" s="66"/>
      <c r="R214" s="71"/>
      <c r="S214" s="71"/>
      <c r="T214" s="71"/>
      <c r="U214" s="71"/>
      <c r="V214" s="71"/>
      <c r="W214" s="71"/>
      <c r="X214" s="71"/>
    </row>
    <row r="215" spans="1:24" x14ac:dyDescent="0.3">
      <c r="A215" s="66"/>
      <c r="B215" s="66"/>
      <c r="R215" s="71"/>
      <c r="S215" s="71"/>
      <c r="T215" s="71"/>
      <c r="U215" s="71"/>
      <c r="V215" s="71"/>
      <c r="W215" s="71"/>
      <c r="X215" s="71"/>
    </row>
    <row r="216" spans="1:24" x14ac:dyDescent="0.3">
      <c r="A216" s="66"/>
      <c r="B216" s="66"/>
      <c r="R216" s="71"/>
      <c r="S216" s="71"/>
      <c r="T216" s="71"/>
      <c r="U216" s="71"/>
      <c r="V216" s="71"/>
      <c r="W216" s="71"/>
      <c r="X216" s="71"/>
    </row>
    <row r="217" spans="1:24" x14ac:dyDescent="0.3">
      <c r="A217" s="66"/>
      <c r="B217" s="66"/>
      <c r="R217" s="71"/>
      <c r="S217" s="71"/>
      <c r="T217" s="71"/>
      <c r="U217" s="71"/>
      <c r="V217" s="71"/>
      <c r="W217" s="71"/>
      <c r="X217" s="71"/>
    </row>
    <row r="218" spans="1:24" x14ac:dyDescent="0.3">
      <c r="A218" s="66"/>
      <c r="B218" s="66"/>
      <c r="R218" s="71"/>
      <c r="S218" s="71"/>
      <c r="T218" s="71"/>
      <c r="U218" s="71"/>
      <c r="V218" s="71"/>
      <c r="W218" s="71"/>
      <c r="X218" s="71"/>
    </row>
    <row r="219" spans="1:24" x14ac:dyDescent="0.3">
      <c r="A219" s="66"/>
      <c r="B219" s="66"/>
      <c r="R219" s="71"/>
      <c r="S219" s="71"/>
      <c r="T219" s="71"/>
      <c r="U219" s="71"/>
      <c r="V219" s="71"/>
      <c r="W219" s="71"/>
      <c r="X219" s="71"/>
    </row>
    <row r="220" spans="1:24" x14ac:dyDescent="0.3">
      <c r="A220" s="66"/>
      <c r="B220" s="66"/>
      <c r="R220" s="71"/>
      <c r="S220" s="71"/>
      <c r="T220" s="71"/>
      <c r="U220" s="71"/>
      <c r="V220" s="71"/>
      <c r="W220" s="71"/>
      <c r="X220" s="71"/>
    </row>
    <row r="221" spans="1:24" x14ac:dyDescent="0.3">
      <c r="A221" s="66"/>
      <c r="B221" s="66"/>
      <c r="R221" s="71"/>
      <c r="S221" s="71"/>
      <c r="T221" s="71"/>
      <c r="U221" s="71"/>
      <c r="V221" s="71"/>
      <c r="W221" s="71"/>
      <c r="X221" s="71"/>
    </row>
    <row r="222" spans="1:24" x14ac:dyDescent="0.3">
      <c r="A222" s="66"/>
      <c r="B222" s="66"/>
      <c r="R222" s="71"/>
      <c r="S222" s="71"/>
      <c r="T222" s="71"/>
      <c r="U222" s="71"/>
      <c r="V222" s="71"/>
      <c r="W222" s="71"/>
      <c r="X222" s="71"/>
    </row>
    <row r="223" spans="1:24" x14ac:dyDescent="0.3">
      <c r="A223" s="66"/>
      <c r="B223" s="66"/>
      <c r="R223" s="71"/>
      <c r="S223" s="71"/>
      <c r="T223" s="71"/>
      <c r="U223" s="71"/>
      <c r="V223" s="71"/>
      <c r="W223" s="71"/>
      <c r="X223" s="71"/>
    </row>
    <row r="224" spans="1:24" x14ac:dyDescent="0.3">
      <c r="A224" s="66"/>
      <c r="B224" s="66"/>
      <c r="R224" s="71"/>
      <c r="S224" s="71"/>
      <c r="T224" s="71"/>
      <c r="U224" s="71"/>
      <c r="V224" s="71"/>
      <c r="W224" s="71"/>
      <c r="X224" s="71"/>
    </row>
    <row r="225" spans="1:24" x14ac:dyDescent="0.3">
      <c r="A225" s="66"/>
      <c r="B225" s="66"/>
      <c r="R225" s="71"/>
      <c r="S225" s="71"/>
      <c r="T225" s="71"/>
      <c r="U225" s="71"/>
      <c r="V225" s="71"/>
      <c r="W225" s="71"/>
      <c r="X225" s="71"/>
    </row>
    <row r="226" spans="1:24" x14ac:dyDescent="0.3">
      <c r="A226" s="66"/>
      <c r="B226" s="66"/>
      <c r="R226" s="71"/>
      <c r="S226" s="71"/>
      <c r="T226" s="71"/>
      <c r="U226" s="71"/>
      <c r="V226" s="71"/>
      <c r="W226" s="71"/>
      <c r="X226" s="71"/>
    </row>
    <row r="227" spans="1:24" x14ac:dyDescent="0.3">
      <c r="A227" s="66"/>
      <c r="B227" s="66"/>
      <c r="R227" s="71"/>
      <c r="S227" s="71"/>
      <c r="T227" s="71"/>
      <c r="U227" s="71"/>
      <c r="V227" s="71"/>
      <c r="W227" s="71"/>
      <c r="X227" s="71"/>
    </row>
    <row r="228" spans="1:24" x14ac:dyDescent="0.3">
      <c r="A228" s="66"/>
      <c r="B228" s="66"/>
      <c r="R228" s="71"/>
      <c r="S228" s="71"/>
      <c r="T228" s="71"/>
      <c r="U228" s="71"/>
      <c r="V228" s="71"/>
      <c r="W228" s="71"/>
      <c r="X228" s="71"/>
    </row>
    <row r="229" spans="1:24" x14ac:dyDescent="0.3">
      <c r="A229" s="66"/>
      <c r="B229" s="66"/>
      <c r="R229" s="71"/>
      <c r="S229" s="71"/>
      <c r="T229" s="71"/>
      <c r="U229" s="71"/>
      <c r="V229" s="71"/>
      <c r="W229" s="71"/>
      <c r="X229" s="71"/>
    </row>
    <row r="230" spans="1:24" x14ac:dyDescent="0.3">
      <c r="A230" s="66"/>
      <c r="B230" s="66"/>
      <c r="R230" s="71"/>
      <c r="S230" s="71"/>
      <c r="T230" s="71"/>
      <c r="U230" s="71"/>
      <c r="V230" s="71"/>
      <c r="W230" s="71"/>
      <c r="X230" s="71"/>
    </row>
    <row r="231" spans="1:24" x14ac:dyDescent="0.3">
      <c r="A231" s="66"/>
      <c r="B231" s="66"/>
      <c r="R231" s="71"/>
      <c r="S231" s="71"/>
      <c r="T231" s="71"/>
      <c r="U231" s="71"/>
      <c r="V231" s="71"/>
      <c r="W231" s="71"/>
      <c r="X231" s="71"/>
    </row>
    <row r="232" spans="1:24" x14ac:dyDescent="0.3">
      <c r="A232" s="66"/>
      <c r="B232" s="66"/>
      <c r="R232" s="71"/>
      <c r="S232" s="71"/>
      <c r="T232" s="71"/>
      <c r="U232" s="71"/>
      <c r="V232" s="71"/>
      <c r="W232" s="71"/>
      <c r="X232" s="71"/>
    </row>
    <row r="233" spans="1:24" x14ac:dyDescent="0.3">
      <c r="A233" s="66"/>
      <c r="B233" s="66"/>
      <c r="R233" s="71"/>
      <c r="S233" s="71"/>
      <c r="T233" s="71"/>
      <c r="U233" s="71"/>
      <c r="V233" s="71"/>
      <c r="W233" s="71"/>
      <c r="X233" s="71"/>
    </row>
    <row r="234" spans="1:24" x14ac:dyDescent="0.3">
      <c r="A234" s="66"/>
      <c r="B234" s="66"/>
      <c r="R234" s="71"/>
      <c r="S234" s="71"/>
      <c r="T234" s="71"/>
      <c r="U234" s="71"/>
      <c r="V234" s="71"/>
      <c r="W234" s="71"/>
      <c r="X234" s="71"/>
    </row>
    <row r="235" spans="1:24" x14ac:dyDescent="0.3">
      <c r="A235" s="66"/>
      <c r="B235" s="66"/>
      <c r="R235" s="71"/>
      <c r="S235" s="71"/>
      <c r="T235" s="71"/>
      <c r="U235" s="71"/>
      <c r="V235" s="71"/>
      <c r="W235" s="71"/>
      <c r="X235" s="71"/>
    </row>
    <row r="236" spans="1:24" x14ac:dyDescent="0.3">
      <c r="A236" s="66"/>
      <c r="B236" s="66"/>
      <c r="R236" s="71"/>
      <c r="S236" s="71"/>
      <c r="T236" s="71"/>
      <c r="U236" s="71"/>
      <c r="V236" s="71"/>
      <c r="W236" s="71"/>
      <c r="X236" s="71"/>
    </row>
    <row r="237" spans="1:24" x14ac:dyDescent="0.3">
      <c r="A237" s="66"/>
      <c r="B237" s="66"/>
      <c r="R237" s="71"/>
      <c r="S237" s="71"/>
      <c r="T237" s="71"/>
      <c r="U237" s="71"/>
      <c r="V237" s="71"/>
      <c r="W237" s="71"/>
      <c r="X237" s="71"/>
    </row>
    <row r="238" spans="1:24" x14ac:dyDescent="0.3">
      <c r="A238" s="66"/>
      <c r="B238" s="66"/>
      <c r="R238" s="71"/>
      <c r="S238" s="71"/>
      <c r="T238" s="71"/>
      <c r="U238" s="71"/>
      <c r="V238" s="71"/>
      <c r="W238" s="71"/>
      <c r="X238" s="71"/>
    </row>
    <row r="239" spans="1:24" x14ac:dyDescent="0.3">
      <c r="A239" s="66"/>
      <c r="B239" s="66"/>
      <c r="R239" s="71"/>
      <c r="S239" s="71"/>
      <c r="T239" s="71"/>
      <c r="U239" s="71"/>
      <c r="V239" s="71"/>
      <c r="W239" s="71"/>
      <c r="X239" s="71"/>
    </row>
    <row r="240" spans="1:24" x14ac:dyDescent="0.3">
      <c r="A240" s="66"/>
      <c r="B240" s="66"/>
      <c r="R240" s="71"/>
      <c r="S240" s="71"/>
      <c r="T240" s="71"/>
      <c r="U240" s="71"/>
      <c r="V240" s="71"/>
      <c r="W240" s="71"/>
      <c r="X240" s="71"/>
    </row>
    <row r="241" spans="1:24" x14ac:dyDescent="0.3">
      <c r="A241" s="66"/>
      <c r="B241" s="66"/>
      <c r="R241" s="71"/>
      <c r="S241" s="71"/>
      <c r="T241" s="71"/>
      <c r="U241" s="71"/>
      <c r="V241" s="71"/>
      <c r="W241" s="71"/>
      <c r="X241" s="71"/>
    </row>
    <row r="242" spans="1:24" x14ac:dyDescent="0.3">
      <c r="A242" s="66"/>
      <c r="B242" s="66"/>
      <c r="R242" s="71"/>
      <c r="S242" s="71"/>
      <c r="T242" s="71"/>
      <c r="U242" s="71"/>
      <c r="V242" s="71"/>
      <c r="W242" s="71"/>
      <c r="X242" s="71"/>
    </row>
    <row r="243" spans="1:24" x14ac:dyDescent="0.3">
      <c r="A243" s="66"/>
      <c r="B243" s="66"/>
      <c r="R243" s="71"/>
      <c r="S243" s="71"/>
      <c r="T243" s="71"/>
      <c r="U243" s="71"/>
      <c r="V243" s="71"/>
      <c r="W243" s="71"/>
      <c r="X243" s="71"/>
    </row>
    <row r="244" spans="1:24" x14ac:dyDescent="0.3">
      <c r="A244" s="66"/>
      <c r="B244" s="66"/>
      <c r="R244" s="71"/>
      <c r="S244" s="71"/>
      <c r="T244" s="71"/>
      <c r="U244" s="71"/>
      <c r="V244" s="71"/>
      <c r="W244" s="71"/>
      <c r="X244" s="71"/>
    </row>
    <row r="245" spans="1:24" x14ac:dyDescent="0.3">
      <c r="A245" s="66"/>
      <c r="B245" s="66"/>
      <c r="R245" s="71"/>
      <c r="S245" s="71"/>
      <c r="T245" s="71"/>
      <c r="U245" s="71"/>
      <c r="V245" s="71"/>
      <c r="W245" s="71"/>
      <c r="X245" s="71"/>
    </row>
    <row r="246" spans="1:24" x14ac:dyDescent="0.3">
      <c r="A246" s="66"/>
      <c r="B246" s="66"/>
      <c r="R246" s="71"/>
      <c r="S246" s="71"/>
      <c r="T246" s="71"/>
      <c r="U246" s="71"/>
      <c r="V246" s="71"/>
      <c r="W246" s="71"/>
      <c r="X246" s="71"/>
    </row>
    <row r="247" spans="1:24" x14ac:dyDescent="0.3">
      <c r="A247" s="66"/>
      <c r="B247" s="66"/>
      <c r="R247" s="71"/>
      <c r="S247" s="71"/>
      <c r="T247" s="71"/>
      <c r="U247" s="71"/>
      <c r="V247" s="71"/>
      <c r="W247" s="71"/>
      <c r="X247" s="71"/>
    </row>
    <row r="248" spans="1:24" x14ac:dyDescent="0.3">
      <c r="A248" s="66"/>
      <c r="B248" s="66"/>
      <c r="R248" s="71"/>
      <c r="S248" s="71"/>
      <c r="T248" s="71"/>
      <c r="U248" s="71"/>
      <c r="V248" s="71"/>
      <c r="W248" s="71"/>
      <c r="X248" s="71"/>
    </row>
    <row r="249" spans="1:24" x14ac:dyDescent="0.3">
      <c r="A249" s="66"/>
      <c r="B249" s="66"/>
      <c r="R249" s="71"/>
      <c r="S249" s="71"/>
      <c r="T249" s="71"/>
      <c r="U249" s="71"/>
      <c r="V249" s="71"/>
      <c r="W249" s="71"/>
      <c r="X249" s="71"/>
    </row>
    <row r="250" spans="1:24" x14ac:dyDescent="0.3">
      <c r="A250" s="66"/>
      <c r="B250" s="66"/>
      <c r="R250" s="71"/>
      <c r="S250" s="71"/>
      <c r="T250" s="71"/>
      <c r="U250" s="71"/>
      <c r="V250" s="71"/>
      <c r="W250" s="71"/>
      <c r="X250" s="71"/>
    </row>
    <row r="251" spans="1:24" x14ac:dyDescent="0.3">
      <c r="A251" s="66"/>
      <c r="B251" s="66"/>
      <c r="R251" s="71"/>
      <c r="S251" s="71"/>
      <c r="T251" s="71"/>
      <c r="U251" s="71"/>
      <c r="V251" s="71"/>
      <c r="W251" s="71"/>
      <c r="X251" s="71"/>
    </row>
    <row r="252" spans="1:24" x14ac:dyDescent="0.3">
      <c r="A252" s="66"/>
      <c r="B252" s="66"/>
      <c r="R252" s="71"/>
      <c r="S252" s="71"/>
      <c r="T252" s="71"/>
      <c r="U252" s="71"/>
      <c r="V252" s="71"/>
      <c r="W252" s="71"/>
      <c r="X252" s="71"/>
    </row>
    <row r="253" spans="1:24" x14ac:dyDescent="0.3">
      <c r="A253" s="66"/>
      <c r="B253" s="66"/>
      <c r="R253" s="71"/>
      <c r="S253" s="71"/>
      <c r="T253" s="71"/>
      <c r="U253" s="71"/>
      <c r="V253" s="71"/>
      <c r="W253" s="71"/>
      <c r="X253" s="71"/>
    </row>
    <row r="254" spans="1:24" x14ac:dyDescent="0.3">
      <c r="A254" s="66"/>
      <c r="B254" s="66"/>
      <c r="R254" s="71"/>
      <c r="S254" s="71"/>
      <c r="T254" s="71"/>
      <c r="U254" s="71"/>
      <c r="V254" s="71"/>
      <c r="W254" s="71"/>
      <c r="X254" s="71"/>
    </row>
    <row r="255" spans="1:24" x14ac:dyDescent="0.3">
      <c r="A255" s="66"/>
      <c r="B255" s="66"/>
      <c r="R255" s="71"/>
      <c r="S255" s="71"/>
      <c r="T255" s="71"/>
      <c r="U255" s="71"/>
      <c r="V255" s="71"/>
      <c r="W255" s="71"/>
      <c r="X255" s="71"/>
    </row>
    <row r="256" spans="1:24" x14ac:dyDescent="0.3">
      <c r="A256" s="66"/>
      <c r="B256" s="66"/>
      <c r="R256" s="71"/>
      <c r="S256" s="71"/>
      <c r="T256" s="71"/>
      <c r="U256" s="71"/>
      <c r="V256" s="71"/>
      <c r="W256" s="71"/>
      <c r="X256" s="71"/>
    </row>
    <row r="257" spans="1:24" x14ac:dyDescent="0.3">
      <c r="A257" s="66"/>
      <c r="B257" s="66"/>
      <c r="R257" s="71"/>
      <c r="S257" s="71"/>
      <c r="T257" s="71"/>
      <c r="U257" s="71"/>
      <c r="V257" s="71"/>
      <c r="W257" s="71"/>
      <c r="X257" s="71"/>
    </row>
    <row r="258" spans="1:24" x14ac:dyDescent="0.3">
      <c r="A258" s="66"/>
      <c r="B258" s="66"/>
      <c r="R258" s="71"/>
      <c r="S258" s="71"/>
      <c r="T258" s="71"/>
      <c r="U258" s="71"/>
      <c r="V258" s="71"/>
      <c r="W258" s="71"/>
      <c r="X258" s="71"/>
    </row>
    <row r="259" spans="1:24" x14ac:dyDescent="0.3">
      <c r="A259" s="66"/>
      <c r="B259" s="66"/>
      <c r="R259" s="71"/>
      <c r="S259" s="71"/>
      <c r="T259" s="71"/>
      <c r="U259" s="71"/>
      <c r="V259" s="71"/>
      <c r="W259" s="71"/>
      <c r="X259" s="71"/>
    </row>
    <row r="260" spans="1:24" x14ac:dyDescent="0.3">
      <c r="A260" s="66"/>
      <c r="B260" s="66"/>
      <c r="R260" s="71"/>
      <c r="S260" s="71"/>
      <c r="T260" s="71"/>
      <c r="U260" s="71"/>
      <c r="V260" s="71"/>
      <c r="W260" s="71"/>
      <c r="X260" s="71"/>
    </row>
    <row r="261" spans="1:24" x14ac:dyDescent="0.3">
      <c r="A261" s="66"/>
      <c r="B261" s="66"/>
      <c r="R261" s="71"/>
      <c r="S261" s="71"/>
      <c r="T261" s="71"/>
      <c r="U261" s="71"/>
      <c r="V261" s="71"/>
      <c r="W261" s="71"/>
      <c r="X261" s="71"/>
    </row>
    <row r="262" spans="1:24" x14ac:dyDescent="0.3">
      <c r="A262" s="66"/>
      <c r="B262" s="66"/>
      <c r="R262" s="71"/>
      <c r="S262" s="71"/>
      <c r="T262" s="71"/>
      <c r="U262" s="71"/>
      <c r="V262" s="71"/>
      <c r="W262" s="71"/>
      <c r="X262" s="71"/>
    </row>
    <row r="263" spans="1:24" x14ac:dyDescent="0.3">
      <c r="A263" s="66"/>
      <c r="B263" s="66"/>
      <c r="R263" s="71"/>
      <c r="S263" s="71"/>
      <c r="T263" s="71"/>
      <c r="U263" s="71"/>
      <c r="V263" s="71"/>
      <c r="W263" s="71"/>
      <c r="X263" s="71"/>
    </row>
    <row r="264" spans="1:24" x14ac:dyDescent="0.3">
      <c r="A264" s="66"/>
      <c r="B264" s="66"/>
      <c r="R264" s="71"/>
      <c r="S264" s="71"/>
      <c r="T264" s="71"/>
      <c r="U264" s="71"/>
      <c r="V264" s="71"/>
      <c r="W264" s="71"/>
      <c r="X264" s="71"/>
    </row>
    <row r="265" spans="1:24" x14ac:dyDescent="0.3">
      <c r="A265" s="66"/>
      <c r="B265" s="66"/>
      <c r="R265" s="71"/>
      <c r="S265" s="71"/>
      <c r="T265" s="71"/>
      <c r="U265" s="71"/>
      <c r="V265" s="71"/>
      <c r="W265" s="71"/>
      <c r="X265" s="71"/>
    </row>
    <row r="266" spans="1:24" x14ac:dyDescent="0.3">
      <c r="A266" s="66"/>
      <c r="B266" s="66"/>
      <c r="R266" s="71"/>
      <c r="S266" s="71"/>
      <c r="T266" s="71"/>
      <c r="U266" s="71"/>
      <c r="V266" s="71"/>
      <c r="W266" s="71"/>
      <c r="X266" s="71"/>
    </row>
    <row r="267" spans="1:24" x14ac:dyDescent="0.3">
      <c r="A267" s="66"/>
      <c r="B267" s="66"/>
      <c r="R267" s="71"/>
      <c r="S267" s="71"/>
      <c r="T267" s="71"/>
      <c r="U267" s="71"/>
      <c r="V267" s="71"/>
      <c r="W267" s="71"/>
      <c r="X267" s="71"/>
    </row>
    <row r="268" spans="1:24" x14ac:dyDescent="0.3">
      <c r="A268" s="66"/>
      <c r="B268" s="66"/>
      <c r="R268" s="71"/>
      <c r="S268" s="71"/>
      <c r="T268" s="71"/>
      <c r="U268" s="71"/>
      <c r="V268" s="71"/>
      <c r="W268" s="71"/>
      <c r="X268" s="71"/>
    </row>
    <row r="269" spans="1:24" x14ac:dyDescent="0.3">
      <c r="A269" s="66"/>
      <c r="B269" s="66"/>
      <c r="R269" s="71"/>
      <c r="S269" s="71"/>
      <c r="T269" s="71"/>
      <c r="U269" s="71"/>
      <c r="V269" s="71"/>
      <c r="W269" s="71"/>
      <c r="X269" s="71"/>
    </row>
    <row r="270" spans="1:24" x14ac:dyDescent="0.3">
      <c r="A270" s="66"/>
      <c r="B270" s="66"/>
      <c r="R270" s="71"/>
      <c r="S270" s="71"/>
      <c r="T270" s="71"/>
      <c r="U270" s="71"/>
      <c r="V270" s="71"/>
      <c r="W270" s="71"/>
      <c r="X270" s="71"/>
    </row>
    <row r="271" spans="1:24" x14ac:dyDescent="0.3">
      <c r="A271" s="66"/>
      <c r="B271" s="66"/>
      <c r="R271" s="71"/>
      <c r="S271" s="71"/>
      <c r="T271" s="71"/>
      <c r="U271" s="71"/>
      <c r="V271" s="71"/>
      <c r="W271" s="71"/>
      <c r="X271" s="71"/>
    </row>
    <row r="272" spans="1:24" x14ac:dyDescent="0.3">
      <c r="A272" s="66"/>
      <c r="B272" s="66"/>
      <c r="R272" s="71"/>
      <c r="S272" s="71"/>
      <c r="T272" s="71"/>
      <c r="U272" s="71"/>
      <c r="V272" s="71"/>
      <c r="W272" s="71"/>
      <c r="X272" s="71"/>
    </row>
    <row r="273" spans="1:24" x14ac:dyDescent="0.3">
      <c r="A273" s="66"/>
      <c r="B273" s="66"/>
      <c r="R273" s="71"/>
      <c r="S273" s="71"/>
      <c r="T273" s="71"/>
      <c r="U273" s="71"/>
      <c r="V273" s="71"/>
      <c r="W273" s="71"/>
      <c r="X273" s="71"/>
    </row>
    <row r="274" spans="1:24" x14ac:dyDescent="0.3">
      <c r="A274" s="66"/>
      <c r="B274" s="66"/>
      <c r="R274" s="71"/>
      <c r="S274" s="71"/>
      <c r="T274" s="71"/>
      <c r="U274" s="71"/>
      <c r="V274" s="71"/>
      <c r="W274" s="71"/>
      <c r="X274" s="71"/>
    </row>
    <row r="275" spans="1:24" x14ac:dyDescent="0.3">
      <c r="A275" s="66"/>
      <c r="B275" s="66"/>
      <c r="R275" s="71"/>
      <c r="S275" s="71"/>
      <c r="T275" s="71"/>
      <c r="U275" s="71"/>
      <c r="V275" s="71"/>
      <c r="W275" s="71"/>
      <c r="X275" s="71"/>
    </row>
    <row r="276" spans="1:24" x14ac:dyDescent="0.3">
      <c r="A276" s="66"/>
      <c r="B276" s="66"/>
      <c r="R276" s="71"/>
      <c r="S276" s="71"/>
      <c r="T276" s="71"/>
      <c r="U276" s="71"/>
      <c r="V276" s="71"/>
      <c r="W276" s="71"/>
      <c r="X276" s="71"/>
    </row>
    <row r="277" spans="1:24" x14ac:dyDescent="0.3">
      <c r="A277" s="66"/>
      <c r="B277" s="66"/>
      <c r="R277" s="71"/>
      <c r="S277" s="71"/>
      <c r="T277" s="71"/>
      <c r="U277" s="71"/>
      <c r="V277" s="71"/>
      <c r="W277" s="71"/>
      <c r="X277" s="71"/>
    </row>
    <row r="278" spans="1:24" x14ac:dyDescent="0.3">
      <c r="A278" s="66"/>
      <c r="B278" s="66"/>
      <c r="R278" s="71"/>
      <c r="S278" s="71"/>
      <c r="T278" s="71"/>
      <c r="U278" s="71"/>
      <c r="V278" s="71"/>
      <c r="W278" s="71"/>
      <c r="X278" s="71"/>
    </row>
    <row r="279" spans="1:24" x14ac:dyDescent="0.3">
      <c r="A279" s="66"/>
      <c r="B279" s="66"/>
      <c r="R279" s="71"/>
      <c r="S279" s="71"/>
      <c r="T279" s="71"/>
      <c r="U279" s="71"/>
      <c r="V279" s="71"/>
      <c r="W279" s="71"/>
      <c r="X279" s="71"/>
    </row>
    <row r="280" spans="1:24" x14ac:dyDescent="0.3">
      <c r="A280" s="66"/>
      <c r="B280" s="66"/>
      <c r="R280" s="71"/>
      <c r="S280" s="71"/>
      <c r="T280" s="71"/>
      <c r="U280" s="71"/>
      <c r="V280" s="71"/>
      <c r="W280" s="71"/>
      <c r="X280" s="71"/>
    </row>
    <row r="281" spans="1:24" x14ac:dyDescent="0.3">
      <c r="A281" s="66"/>
      <c r="B281" s="66"/>
      <c r="R281" s="71"/>
      <c r="S281" s="71"/>
      <c r="T281" s="71"/>
      <c r="U281" s="71"/>
      <c r="V281" s="71"/>
      <c r="W281" s="71"/>
      <c r="X281" s="71"/>
    </row>
    <row r="282" spans="1:24" x14ac:dyDescent="0.3">
      <c r="A282" s="66"/>
      <c r="B282" s="66"/>
      <c r="R282" s="71"/>
      <c r="S282" s="71"/>
      <c r="T282" s="71"/>
      <c r="U282" s="71"/>
      <c r="V282" s="71"/>
      <c r="W282" s="71"/>
      <c r="X282" s="71"/>
    </row>
    <row r="283" spans="1:24" x14ac:dyDescent="0.3">
      <c r="A283" s="66"/>
      <c r="B283" s="66"/>
      <c r="R283" s="71"/>
      <c r="S283" s="71"/>
      <c r="T283" s="71"/>
      <c r="U283" s="71"/>
      <c r="V283" s="71"/>
      <c r="W283" s="71"/>
      <c r="X283" s="71"/>
    </row>
    <row r="284" spans="1:24" x14ac:dyDescent="0.3">
      <c r="A284" s="66"/>
      <c r="B284" s="66"/>
      <c r="R284" s="71"/>
      <c r="S284" s="71"/>
      <c r="T284" s="71"/>
      <c r="U284" s="71"/>
      <c r="V284" s="71"/>
      <c r="W284" s="71"/>
      <c r="X284" s="71"/>
    </row>
    <row r="285" spans="1:24" x14ac:dyDescent="0.3">
      <c r="A285" s="66"/>
      <c r="B285" s="66"/>
      <c r="R285" s="71"/>
      <c r="S285" s="71"/>
      <c r="T285" s="71"/>
      <c r="U285" s="71"/>
      <c r="V285" s="71"/>
      <c r="W285" s="71"/>
      <c r="X285" s="71"/>
    </row>
    <row r="286" spans="1:24" x14ac:dyDescent="0.3">
      <c r="A286" s="66"/>
      <c r="B286" s="66"/>
      <c r="R286" s="71"/>
      <c r="S286" s="71"/>
      <c r="T286" s="71"/>
      <c r="U286" s="71"/>
      <c r="V286" s="71"/>
      <c r="W286" s="71"/>
      <c r="X286" s="71"/>
    </row>
    <row r="287" spans="1:24" x14ac:dyDescent="0.3">
      <c r="A287" s="66"/>
      <c r="B287" s="66"/>
      <c r="R287" s="71"/>
      <c r="S287" s="71"/>
      <c r="T287" s="71"/>
      <c r="U287" s="71"/>
      <c r="V287" s="71"/>
      <c r="W287" s="71"/>
      <c r="X287" s="71"/>
    </row>
    <row r="288" spans="1:24" x14ac:dyDescent="0.3">
      <c r="A288" s="66"/>
      <c r="B288" s="66"/>
      <c r="R288" s="71"/>
      <c r="S288" s="71"/>
      <c r="T288" s="71"/>
      <c r="U288" s="71"/>
      <c r="V288" s="71"/>
      <c r="W288" s="71"/>
      <c r="X288" s="71"/>
    </row>
    <row r="289" spans="1:24" x14ac:dyDescent="0.3">
      <c r="A289" s="66"/>
      <c r="B289" s="66"/>
      <c r="R289" s="71"/>
      <c r="S289" s="71"/>
      <c r="T289" s="71"/>
      <c r="U289" s="71"/>
      <c r="V289" s="71"/>
      <c r="W289" s="71"/>
      <c r="X289" s="71"/>
    </row>
    <row r="290" spans="1:24" x14ac:dyDescent="0.3">
      <c r="A290" s="66"/>
      <c r="B290" s="66"/>
      <c r="R290" s="71"/>
      <c r="S290" s="71"/>
      <c r="T290" s="71"/>
      <c r="U290" s="71"/>
      <c r="V290" s="71"/>
      <c r="W290" s="71"/>
      <c r="X290" s="71"/>
    </row>
    <row r="291" spans="1:24" x14ac:dyDescent="0.3">
      <c r="A291" s="66"/>
      <c r="B291" s="66"/>
      <c r="R291" s="71"/>
      <c r="S291" s="71"/>
      <c r="T291" s="71"/>
      <c r="U291" s="71"/>
      <c r="V291" s="71"/>
      <c r="W291" s="71"/>
      <c r="X291" s="71"/>
    </row>
    <row r="292" spans="1:24" x14ac:dyDescent="0.3">
      <c r="A292" s="66"/>
      <c r="B292" s="66"/>
      <c r="R292" s="71"/>
      <c r="S292" s="71"/>
      <c r="T292" s="71"/>
      <c r="U292" s="71"/>
      <c r="V292" s="71"/>
      <c r="W292" s="71"/>
      <c r="X292" s="71"/>
    </row>
    <row r="293" spans="1:24" x14ac:dyDescent="0.3">
      <c r="A293" s="66"/>
      <c r="B293" s="66"/>
      <c r="R293" s="71"/>
      <c r="S293" s="71"/>
      <c r="T293" s="71"/>
      <c r="U293" s="71"/>
      <c r="V293" s="71"/>
      <c r="W293" s="71"/>
      <c r="X293" s="71"/>
    </row>
    <row r="294" spans="1:24" x14ac:dyDescent="0.3">
      <c r="A294" s="66"/>
      <c r="B294" s="66"/>
      <c r="R294" s="71"/>
      <c r="S294" s="71"/>
      <c r="T294" s="71"/>
      <c r="U294" s="71"/>
      <c r="V294" s="71"/>
      <c r="W294" s="71"/>
      <c r="X294" s="71"/>
    </row>
    <row r="295" spans="1:24" x14ac:dyDescent="0.3">
      <c r="A295" s="66"/>
      <c r="B295" s="66"/>
      <c r="R295" s="71"/>
      <c r="S295" s="71"/>
      <c r="T295" s="71"/>
      <c r="U295" s="71"/>
      <c r="V295" s="71"/>
      <c r="W295" s="71"/>
      <c r="X295" s="71"/>
    </row>
    <row r="296" spans="1:24" x14ac:dyDescent="0.3">
      <c r="A296" s="66"/>
      <c r="B296" s="66"/>
      <c r="R296" s="71"/>
      <c r="S296" s="71"/>
      <c r="T296" s="71"/>
      <c r="U296" s="71"/>
      <c r="V296" s="71"/>
      <c r="W296" s="71"/>
      <c r="X296" s="71"/>
    </row>
    <row r="297" spans="1:24" x14ac:dyDescent="0.3">
      <c r="A297" s="66"/>
      <c r="B297" s="66"/>
      <c r="R297" s="71"/>
      <c r="S297" s="71"/>
      <c r="T297" s="71"/>
      <c r="U297" s="71"/>
      <c r="V297" s="71"/>
      <c r="W297" s="71"/>
      <c r="X297" s="71"/>
    </row>
    <row r="298" spans="1:24" x14ac:dyDescent="0.3">
      <c r="A298" s="66"/>
      <c r="B298" s="66"/>
      <c r="R298" s="71"/>
      <c r="S298" s="71"/>
      <c r="T298" s="71"/>
      <c r="U298" s="71"/>
      <c r="V298" s="71"/>
      <c r="W298" s="71"/>
      <c r="X298" s="71"/>
    </row>
    <row r="299" spans="1:24" x14ac:dyDescent="0.3">
      <c r="A299" s="66"/>
      <c r="B299" s="66"/>
      <c r="R299" s="71"/>
      <c r="S299" s="71"/>
      <c r="T299" s="71"/>
      <c r="U299" s="71"/>
      <c r="V299" s="71"/>
      <c r="W299" s="71"/>
      <c r="X299" s="71"/>
    </row>
    <row r="300" spans="1:24" x14ac:dyDescent="0.3">
      <c r="A300" s="66"/>
      <c r="B300" s="66"/>
      <c r="R300" s="71"/>
      <c r="S300" s="71"/>
      <c r="T300" s="71"/>
      <c r="U300" s="71"/>
      <c r="V300" s="71"/>
      <c r="W300" s="71"/>
      <c r="X300" s="71"/>
    </row>
    <row r="301" spans="1:24" x14ac:dyDescent="0.3">
      <c r="A301" s="66"/>
      <c r="B301" s="66"/>
      <c r="R301" s="71"/>
      <c r="S301" s="71"/>
      <c r="T301" s="71"/>
      <c r="U301" s="71"/>
      <c r="V301" s="71"/>
      <c r="W301" s="71"/>
      <c r="X301" s="71"/>
    </row>
    <row r="302" spans="1:24" x14ac:dyDescent="0.3">
      <c r="A302" s="66"/>
      <c r="B302" s="66"/>
      <c r="R302" s="71"/>
      <c r="S302" s="71"/>
      <c r="T302" s="71"/>
      <c r="U302" s="71"/>
      <c r="V302" s="71"/>
      <c r="W302" s="71"/>
      <c r="X302" s="71"/>
    </row>
    <row r="303" spans="1:24" x14ac:dyDescent="0.3">
      <c r="A303" s="66"/>
      <c r="B303" s="66"/>
      <c r="R303" s="71"/>
      <c r="S303" s="71"/>
      <c r="T303" s="71"/>
      <c r="U303" s="71"/>
      <c r="V303" s="71"/>
      <c r="W303" s="71"/>
      <c r="X303" s="71"/>
    </row>
    <row r="304" spans="1:24" x14ac:dyDescent="0.3">
      <c r="A304" s="66"/>
      <c r="B304" s="66"/>
      <c r="R304" s="71"/>
      <c r="S304" s="71"/>
      <c r="T304" s="71"/>
      <c r="U304" s="71"/>
      <c r="V304" s="71"/>
      <c r="W304" s="71"/>
      <c r="X304" s="71"/>
    </row>
    <row r="305" spans="1:24" x14ac:dyDescent="0.3">
      <c r="A305" s="66"/>
      <c r="B305" s="66"/>
      <c r="R305" s="71"/>
      <c r="S305" s="71"/>
      <c r="T305" s="71"/>
      <c r="U305" s="71"/>
      <c r="V305" s="71"/>
      <c r="W305" s="71"/>
      <c r="X305" s="71"/>
    </row>
    <row r="306" spans="1:24" x14ac:dyDescent="0.3">
      <c r="A306" s="66"/>
      <c r="B306" s="66"/>
      <c r="R306" s="71"/>
      <c r="S306" s="71"/>
      <c r="T306" s="71"/>
      <c r="U306" s="71"/>
      <c r="V306" s="71"/>
      <c r="W306" s="71"/>
      <c r="X306" s="71"/>
    </row>
    <row r="307" spans="1:24" x14ac:dyDescent="0.3">
      <c r="A307" s="66"/>
      <c r="B307" s="66"/>
      <c r="R307" s="71"/>
      <c r="S307" s="71"/>
      <c r="T307" s="71"/>
      <c r="U307" s="71"/>
      <c r="V307" s="71"/>
      <c r="W307" s="71"/>
      <c r="X307" s="71"/>
    </row>
    <row r="308" spans="1:24" x14ac:dyDescent="0.3">
      <c r="A308" s="66"/>
      <c r="B308" s="66"/>
      <c r="R308" s="71"/>
      <c r="S308" s="71"/>
      <c r="T308" s="71"/>
      <c r="U308" s="71"/>
      <c r="V308" s="71"/>
      <c r="W308" s="71"/>
      <c r="X308" s="71"/>
    </row>
    <row r="309" spans="1:24" x14ac:dyDescent="0.3">
      <c r="A309" s="66"/>
      <c r="B309" s="66"/>
      <c r="R309" s="71"/>
      <c r="S309" s="71"/>
      <c r="T309" s="71"/>
      <c r="U309" s="71"/>
      <c r="V309" s="71"/>
      <c r="W309" s="71"/>
      <c r="X309" s="71"/>
    </row>
    <row r="310" spans="1:24" x14ac:dyDescent="0.3">
      <c r="A310" s="66"/>
      <c r="B310" s="66"/>
      <c r="R310" s="71"/>
      <c r="S310" s="71"/>
      <c r="T310" s="71"/>
      <c r="U310" s="71"/>
      <c r="V310" s="71"/>
      <c r="W310" s="71"/>
      <c r="X310" s="71"/>
    </row>
    <row r="311" spans="1:24" x14ac:dyDescent="0.3">
      <c r="A311" s="66"/>
      <c r="B311" s="66"/>
      <c r="R311" s="71"/>
      <c r="S311" s="71"/>
      <c r="T311" s="71"/>
      <c r="U311" s="71"/>
      <c r="V311" s="71"/>
      <c r="W311" s="71"/>
      <c r="X311" s="71"/>
    </row>
    <row r="312" spans="1:24" x14ac:dyDescent="0.3">
      <c r="A312" s="66"/>
      <c r="B312" s="66"/>
      <c r="R312" s="71"/>
      <c r="S312" s="71"/>
      <c r="T312" s="71"/>
      <c r="U312" s="71"/>
      <c r="V312" s="71"/>
      <c r="W312" s="71"/>
      <c r="X312" s="71"/>
    </row>
    <row r="313" spans="1:24" x14ac:dyDescent="0.3">
      <c r="A313" s="66"/>
      <c r="B313" s="66"/>
      <c r="R313" s="71"/>
      <c r="S313" s="71"/>
      <c r="T313" s="71"/>
      <c r="U313" s="71"/>
      <c r="V313" s="71"/>
      <c r="W313" s="71"/>
      <c r="X313" s="71"/>
    </row>
    <row r="314" spans="1:24" x14ac:dyDescent="0.3">
      <c r="A314" s="66"/>
      <c r="B314" s="66"/>
      <c r="R314" s="71"/>
      <c r="S314" s="71"/>
      <c r="T314" s="71"/>
      <c r="U314" s="71"/>
      <c r="V314" s="71"/>
      <c r="W314" s="71"/>
      <c r="X314" s="71"/>
    </row>
    <row r="315" spans="1:24" x14ac:dyDescent="0.3">
      <c r="A315" s="66"/>
      <c r="B315" s="66"/>
      <c r="R315" s="71"/>
      <c r="S315" s="71"/>
      <c r="T315" s="71"/>
      <c r="U315" s="71"/>
      <c r="V315" s="71"/>
      <c r="W315" s="71"/>
      <c r="X315" s="71"/>
    </row>
    <row r="316" spans="1:24" x14ac:dyDescent="0.3">
      <c r="A316" s="66"/>
      <c r="B316" s="66"/>
      <c r="R316" s="71"/>
      <c r="S316" s="71"/>
      <c r="T316" s="71"/>
      <c r="U316" s="71"/>
      <c r="V316" s="71"/>
      <c r="W316" s="71"/>
      <c r="X316" s="71"/>
    </row>
    <row r="317" spans="1:24" x14ac:dyDescent="0.3">
      <c r="A317" s="66"/>
      <c r="B317" s="66"/>
      <c r="R317" s="71"/>
      <c r="S317" s="71"/>
      <c r="T317" s="71"/>
      <c r="U317" s="71"/>
      <c r="V317" s="71"/>
      <c r="W317" s="71"/>
      <c r="X317" s="71"/>
    </row>
    <row r="318" spans="1:24" x14ac:dyDescent="0.3">
      <c r="A318" s="66"/>
      <c r="B318" s="66"/>
      <c r="R318" s="71"/>
      <c r="S318" s="71"/>
      <c r="T318" s="71"/>
      <c r="U318" s="71"/>
      <c r="V318" s="71"/>
      <c r="W318" s="71"/>
      <c r="X318" s="71"/>
    </row>
    <row r="319" spans="1:24" x14ac:dyDescent="0.3">
      <c r="A319" s="66"/>
      <c r="B319" s="66"/>
      <c r="R319" s="71"/>
      <c r="S319" s="71"/>
      <c r="T319" s="71"/>
      <c r="U319" s="71"/>
      <c r="V319" s="71"/>
      <c r="W319" s="71"/>
      <c r="X319" s="71"/>
    </row>
    <row r="320" spans="1:24" x14ac:dyDescent="0.3">
      <c r="A320" s="66"/>
      <c r="B320" s="66"/>
      <c r="R320" s="71"/>
      <c r="S320" s="71"/>
      <c r="T320" s="71"/>
      <c r="U320" s="71"/>
      <c r="V320" s="71"/>
      <c r="W320" s="71"/>
      <c r="X320" s="71"/>
    </row>
    <row r="321" spans="1:24" x14ac:dyDescent="0.3">
      <c r="A321" s="66"/>
      <c r="B321" s="66"/>
      <c r="R321" s="71"/>
      <c r="S321" s="71"/>
      <c r="T321" s="71"/>
      <c r="U321" s="71"/>
      <c r="V321" s="71"/>
      <c r="W321" s="71"/>
      <c r="X321" s="71"/>
    </row>
    <row r="322" spans="1:24" x14ac:dyDescent="0.3">
      <c r="A322" s="66"/>
      <c r="B322" s="66"/>
      <c r="R322" s="71"/>
      <c r="S322" s="71"/>
      <c r="T322" s="71"/>
      <c r="U322" s="71"/>
      <c r="V322" s="71"/>
      <c r="W322" s="71"/>
      <c r="X322" s="71"/>
    </row>
    <row r="323" spans="1:24" x14ac:dyDescent="0.3">
      <c r="A323" s="66"/>
      <c r="B323" s="66"/>
      <c r="R323" s="71"/>
      <c r="S323" s="71"/>
      <c r="T323" s="71"/>
      <c r="U323" s="71"/>
      <c r="V323" s="71"/>
      <c r="W323" s="71"/>
      <c r="X323" s="71"/>
    </row>
    <row r="324" spans="1:24" x14ac:dyDescent="0.3">
      <c r="A324" s="66"/>
      <c r="B324" s="66"/>
      <c r="R324" s="71"/>
      <c r="S324" s="71"/>
      <c r="T324" s="71"/>
      <c r="U324" s="71"/>
      <c r="V324" s="71"/>
      <c r="W324" s="71"/>
      <c r="X324" s="71"/>
    </row>
    <row r="325" spans="1:24" x14ac:dyDescent="0.3">
      <c r="A325" s="66"/>
      <c r="B325" s="66"/>
      <c r="R325" s="71"/>
      <c r="S325" s="71"/>
      <c r="T325" s="71"/>
      <c r="U325" s="71"/>
      <c r="V325" s="71"/>
      <c r="W325" s="71"/>
      <c r="X325" s="71"/>
    </row>
    <row r="326" spans="1:24" x14ac:dyDescent="0.3">
      <c r="A326" s="66"/>
      <c r="B326" s="66"/>
      <c r="R326" s="71"/>
      <c r="S326" s="71"/>
      <c r="T326" s="71"/>
      <c r="U326" s="71"/>
      <c r="V326" s="71"/>
      <c r="W326" s="71"/>
      <c r="X326" s="71"/>
    </row>
    <row r="327" spans="1:24" x14ac:dyDescent="0.3">
      <c r="A327" s="66"/>
      <c r="B327" s="66"/>
      <c r="R327" s="71"/>
      <c r="S327" s="71"/>
      <c r="T327" s="71"/>
      <c r="U327" s="71"/>
      <c r="V327" s="71"/>
      <c r="W327" s="71"/>
      <c r="X327" s="71"/>
    </row>
    <row r="328" spans="1:24" x14ac:dyDescent="0.3">
      <c r="A328" s="66"/>
      <c r="B328" s="66"/>
      <c r="R328" s="71"/>
      <c r="S328" s="71"/>
      <c r="T328" s="71"/>
      <c r="U328" s="71"/>
      <c r="V328" s="71"/>
      <c r="W328" s="71"/>
      <c r="X328" s="71"/>
    </row>
    <row r="329" spans="1:24" x14ac:dyDescent="0.3">
      <c r="A329" s="66"/>
      <c r="B329" s="66"/>
      <c r="R329" s="71"/>
      <c r="S329" s="71"/>
      <c r="T329" s="71"/>
      <c r="U329" s="71"/>
      <c r="V329" s="71"/>
      <c r="W329" s="71"/>
      <c r="X329" s="71"/>
    </row>
    <row r="330" spans="1:24" x14ac:dyDescent="0.3">
      <c r="A330" s="66"/>
      <c r="B330" s="66"/>
      <c r="R330" s="71"/>
      <c r="S330" s="71"/>
      <c r="T330" s="71"/>
      <c r="U330" s="71"/>
      <c r="V330" s="71"/>
      <c r="W330" s="71"/>
      <c r="X330" s="71"/>
    </row>
    <row r="331" spans="1:24" x14ac:dyDescent="0.3">
      <c r="A331" s="66"/>
      <c r="B331" s="66"/>
      <c r="R331" s="71"/>
      <c r="S331" s="71"/>
      <c r="T331" s="71"/>
      <c r="U331" s="71"/>
      <c r="V331" s="71"/>
      <c r="W331" s="71"/>
      <c r="X331" s="71"/>
    </row>
    <row r="332" spans="1:24" x14ac:dyDescent="0.3">
      <c r="A332" s="66"/>
      <c r="B332" s="66"/>
      <c r="R332" s="71"/>
      <c r="S332" s="71"/>
      <c r="T332" s="71"/>
      <c r="U332" s="71"/>
      <c r="V332" s="71"/>
      <c r="W332" s="71"/>
      <c r="X332" s="71"/>
    </row>
    <row r="333" spans="1:24" x14ac:dyDescent="0.3">
      <c r="A333" s="66"/>
      <c r="B333" s="66"/>
      <c r="R333" s="71"/>
      <c r="S333" s="71"/>
      <c r="T333" s="71"/>
      <c r="U333" s="71"/>
      <c r="V333" s="71"/>
      <c r="W333" s="71"/>
      <c r="X333" s="71"/>
    </row>
    <row r="334" spans="1:24" x14ac:dyDescent="0.3">
      <c r="A334" s="66"/>
      <c r="B334" s="66"/>
      <c r="R334" s="71"/>
      <c r="S334" s="71"/>
      <c r="T334" s="71"/>
      <c r="U334" s="71"/>
      <c r="V334" s="71"/>
      <c r="W334" s="71"/>
      <c r="X334" s="71"/>
    </row>
    <row r="335" spans="1:24" x14ac:dyDescent="0.3">
      <c r="A335" s="66"/>
      <c r="B335" s="66"/>
      <c r="R335" s="71"/>
      <c r="S335" s="71"/>
      <c r="T335" s="71"/>
      <c r="U335" s="71"/>
      <c r="V335" s="71"/>
      <c r="W335" s="71"/>
      <c r="X335" s="71"/>
    </row>
    <row r="336" spans="1:24" x14ac:dyDescent="0.3">
      <c r="A336" s="66"/>
      <c r="B336" s="66"/>
      <c r="R336" s="71"/>
      <c r="S336" s="71"/>
      <c r="T336" s="71"/>
      <c r="U336" s="71"/>
      <c r="V336" s="71"/>
      <c r="W336" s="71"/>
      <c r="X336" s="71"/>
    </row>
    <row r="337" spans="1:24" x14ac:dyDescent="0.3">
      <c r="A337" s="66"/>
      <c r="B337" s="66"/>
      <c r="R337" s="71"/>
      <c r="S337" s="71"/>
      <c r="T337" s="71"/>
      <c r="U337" s="71"/>
      <c r="V337" s="71"/>
      <c r="W337" s="71"/>
      <c r="X337" s="71"/>
    </row>
    <row r="338" spans="1:24" x14ac:dyDescent="0.3">
      <c r="A338" s="66"/>
      <c r="B338" s="66"/>
      <c r="R338" s="71"/>
      <c r="S338" s="71"/>
      <c r="T338" s="71"/>
      <c r="U338" s="71"/>
      <c r="V338" s="71"/>
      <c r="W338" s="71"/>
      <c r="X338" s="71"/>
    </row>
    <row r="339" spans="1:24" x14ac:dyDescent="0.3">
      <c r="A339" s="66"/>
      <c r="B339" s="66"/>
      <c r="R339" s="71"/>
      <c r="S339" s="71"/>
      <c r="T339" s="71"/>
      <c r="U339" s="71"/>
      <c r="V339" s="71"/>
      <c r="W339" s="71"/>
      <c r="X339" s="71"/>
    </row>
    <row r="340" spans="1:24" x14ac:dyDescent="0.3">
      <c r="A340" s="66"/>
      <c r="B340" s="66"/>
      <c r="R340" s="71"/>
      <c r="S340" s="71"/>
      <c r="T340" s="71"/>
      <c r="U340" s="71"/>
      <c r="V340" s="71"/>
      <c r="W340" s="71"/>
      <c r="X340" s="71"/>
    </row>
    <row r="341" spans="1:24" x14ac:dyDescent="0.3">
      <c r="A341" s="66"/>
      <c r="B341" s="66"/>
      <c r="R341" s="71"/>
      <c r="S341" s="71"/>
      <c r="T341" s="71"/>
      <c r="U341" s="71"/>
      <c r="V341" s="71"/>
      <c r="W341" s="71"/>
      <c r="X341" s="71"/>
    </row>
    <row r="342" spans="1:24" x14ac:dyDescent="0.3">
      <c r="A342" s="66"/>
      <c r="B342" s="66"/>
      <c r="R342" s="71"/>
      <c r="S342" s="71"/>
      <c r="T342" s="71"/>
      <c r="U342" s="71"/>
      <c r="V342" s="71"/>
      <c r="W342" s="71"/>
      <c r="X342" s="71"/>
    </row>
    <row r="343" spans="1:24" x14ac:dyDescent="0.3">
      <c r="A343" s="66"/>
      <c r="B343" s="66"/>
      <c r="R343" s="71"/>
      <c r="S343" s="71"/>
      <c r="T343" s="71"/>
      <c r="U343" s="71"/>
      <c r="V343" s="71"/>
      <c r="W343" s="71"/>
      <c r="X343" s="71"/>
    </row>
    <row r="344" spans="1:24" x14ac:dyDescent="0.3">
      <c r="A344" s="66"/>
      <c r="B344" s="66"/>
      <c r="R344" s="71"/>
      <c r="S344" s="71"/>
      <c r="T344" s="71"/>
      <c r="U344" s="71"/>
      <c r="V344" s="71"/>
      <c r="W344" s="71"/>
      <c r="X344" s="71"/>
    </row>
    <row r="345" spans="1:24" x14ac:dyDescent="0.3">
      <c r="A345" s="66"/>
      <c r="B345" s="66"/>
      <c r="R345" s="71"/>
      <c r="S345" s="71"/>
      <c r="T345" s="71"/>
      <c r="U345" s="71"/>
      <c r="V345" s="71"/>
      <c r="W345" s="71"/>
      <c r="X345" s="71"/>
    </row>
    <row r="346" spans="1:24" x14ac:dyDescent="0.3">
      <c r="A346" s="66"/>
      <c r="B346" s="66"/>
      <c r="R346" s="71"/>
      <c r="S346" s="71"/>
      <c r="T346" s="71"/>
      <c r="U346" s="71"/>
      <c r="V346" s="71"/>
      <c r="W346" s="71"/>
      <c r="X346" s="71"/>
    </row>
    <row r="347" spans="1:24" x14ac:dyDescent="0.3">
      <c r="A347" s="66"/>
      <c r="B347" s="66"/>
      <c r="R347" s="71"/>
      <c r="S347" s="71"/>
      <c r="T347" s="71"/>
      <c r="U347" s="71"/>
      <c r="V347" s="71"/>
      <c r="W347" s="71"/>
      <c r="X347" s="71"/>
    </row>
    <row r="348" spans="1:24" x14ac:dyDescent="0.3">
      <c r="A348" s="66"/>
      <c r="B348" s="66"/>
      <c r="R348" s="71"/>
      <c r="S348" s="71"/>
      <c r="T348" s="71"/>
      <c r="U348" s="71"/>
      <c r="V348" s="71"/>
      <c r="W348" s="71"/>
      <c r="X348" s="71"/>
    </row>
    <row r="349" spans="1:24" x14ac:dyDescent="0.3">
      <c r="A349" s="66"/>
      <c r="B349" s="66"/>
      <c r="R349" s="71"/>
      <c r="S349" s="71"/>
      <c r="T349" s="71"/>
      <c r="U349" s="71"/>
      <c r="V349" s="71"/>
      <c r="W349" s="71"/>
      <c r="X349" s="71"/>
    </row>
    <row r="350" spans="1:24" x14ac:dyDescent="0.3">
      <c r="A350" s="66"/>
      <c r="B350" s="66"/>
      <c r="R350" s="71"/>
      <c r="S350" s="71"/>
      <c r="T350" s="71"/>
      <c r="U350" s="71"/>
      <c r="V350" s="71"/>
      <c r="W350" s="71"/>
      <c r="X350" s="71"/>
    </row>
    <row r="351" spans="1:24" x14ac:dyDescent="0.3">
      <c r="A351" s="66"/>
      <c r="B351" s="66"/>
      <c r="R351" s="71"/>
      <c r="S351" s="71"/>
      <c r="T351" s="71"/>
      <c r="U351" s="71"/>
      <c r="V351" s="71"/>
      <c r="W351" s="71"/>
      <c r="X351" s="71"/>
    </row>
    <row r="352" spans="1:24" x14ac:dyDescent="0.3">
      <c r="A352" s="66"/>
      <c r="B352" s="66"/>
      <c r="R352" s="71"/>
      <c r="S352" s="71"/>
      <c r="T352" s="71"/>
      <c r="U352" s="71"/>
      <c r="V352" s="71"/>
      <c r="W352" s="71"/>
      <c r="X352" s="71"/>
    </row>
    <row r="353" spans="1:24" x14ac:dyDescent="0.3">
      <c r="A353" s="66"/>
      <c r="B353" s="66"/>
      <c r="R353" s="71"/>
      <c r="S353" s="71"/>
      <c r="T353" s="71"/>
      <c r="U353" s="71"/>
      <c r="V353" s="71"/>
      <c r="W353" s="71"/>
      <c r="X353" s="71"/>
    </row>
    <row r="354" spans="1:24" x14ac:dyDescent="0.3">
      <c r="A354" s="66"/>
      <c r="B354" s="66"/>
      <c r="R354" s="71"/>
      <c r="S354" s="71"/>
      <c r="T354" s="71"/>
      <c r="U354" s="71"/>
      <c r="V354" s="71"/>
      <c r="W354" s="71"/>
      <c r="X354" s="71"/>
    </row>
    <row r="355" spans="1:24" x14ac:dyDescent="0.3">
      <c r="A355" s="66"/>
      <c r="B355" s="66"/>
      <c r="R355" s="71"/>
      <c r="S355" s="71"/>
      <c r="T355" s="71"/>
      <c r="U355" s="71"/>
      <c r="V355" s="71"/>
      <c r="W355" s="71"/>
      <c r="X355" s="71"/>
    </row>
    <row r="356" spans="1:24" x14ac:dyDescent="0.3">
      <c r="A356" s="66"/>
      <c r="B356" s="66"/>
      <c r="R356" s="71"/>
      <c r="S356" s="71"/>
      <c r="T356" s="71"/>
      <c r="U356" s="71"/>
      <c r="V356" s="71"/>
      <c r="W356" s="71"/>
      <c r="X356" s="71"/>
    </row>
    <row r="357" spans="1:24" x14ac:dyDescent="0.3">
      <c r="A357" s="66"/>
      <c r="B357" s="66"/>
      <c r="R357" s="71"/>
      <c r="S357" s="71"/>
      <c r="T357" s="71"/>
      <c r="U357" s="71"/>
      <c r="V357" s="71"/>
      <c r="W357" s="71"/>
      <c r="X357" s="71"/>
    </row>
    <row r="358" spans="1:24" x14ac:dyDescent="0.3">
      <c r="A358" s="66"/>
      <c r="B358" s="66"/>
      <c r="R358" s="71"/>
      <c r="S358" s="71"/>
      <c r="T358" s="71"/>
      <c r="U358" s="71"/>
      <c r="V358" s="71"/>
      <c r="W358" s="71"/>
      <c r="X358" s="71"/>
    </row>
    <row r="359" spans="1:24" x14ac:dyDescent="0.3">
      <c r="A359" s="66"/>
      <c r="B359" s="66"/>
      <c r="R359" s="71"/>
      <c r="S359" s="71"/>
      <c r="T359" s="71"/>
      <c r="U359" s="71"/>
      <c r="V359" s="71"/>
      <c r="W359" s="71"/>
      <c r="X359" s="71"/>
    </row>
    <row r="360" spans="1:24" x14ac:dyDescent="0.3">
      <c r="A360" s="66"/>
      <c r="B360" s="66"/>
      <c r="R360" s="71"/>
      <c r="S360" s="71"/>
      <c r="T360" s="71"/>
      <c r="U360" s="71"/>
      <c r="V360" s="71"/>
      <c r="W360" s="71"/>
      <c r="X360" s="71"/>
    </row>
    <row r="361" spans="1:24" x14ac:dyDescent="0.3">
      <c r="A361" s="66"/>
      <c r="B361" s="66"/>
      <c r="R361" s="71"/>
      <c r="S361" s="71"/>
      <c r="T361" s="71"/>
      <c r="U361" s="71"/>
      <c r="V361" s="71"/>
      <c r="W361" s="71"/>
      <c r="X361" s="71"/>
    </row>
    <row r="362" spans="1:24" x14ac:dyDescent="0.3">
      <c r="A362" s="66"/>
      <c r="B362" s="66"/>
      <c r="R362" s="71"/>
      <c r="S362" s="71"/>
      <c r="T362" s="71"/>
      <c r="U362" s="71"/>
      <c r="V362" s="71"/>
      <c r="W362" s="71"/>
      <c r="X362" s="71"/>
    </row>
    <row r="363" spans="1:24" x14ac:dyDescent="0.3">
      <c r="A363" s="66"/>
      <c r="B363" s="66"/>
      <c r="R363" s="71"/>
      <c r="S363" s="71"/>
      <c r="T363" s="71"/>
      <c r="U363" s="71"/>
      <c r="V363" s="71"/>
      <c r="W363" s="71"/>
      <c r="X363" s="71"/>
    </row>
    <row r="364" spans="1:24" x14ac:dyDescent="0.3">
      <c r="A364" s="66"/>
      <c r="B364" s="66"/>
      <c r="R364" s="71"/>
      <c r="S364" s="71"/>
      <c r="T364" s="71"/>
      <c r="U364" s="71"/>
      <c r="V364" s="71"/>
      <c r="W364" s="71"/>
      <c r="X364" s="71"/>
    </row>
    <row r="365" spans="1:24" x14ac:dyDescent="0.3">
      <c r="A365" s="66"/>
      <c r="B365" s="66"/>
      <c r="R365" s="71"/>
      <c r="S365" s="71"/>
      <c r="T365" s="71"/>
      <c r="U365" s="71"/>
      <c r="V365" s="71"/>
      <c r="W365" s="71"/>
      <c r="X365" s="71"/>
    </row>
    <row r="366" spans="1:24" x14ac:dyDescent="0.3">
      <c r="A366" s="66"/>
      <c r="B366" s="66"/>
      <c r="R366" s="71"/>
      <c r="S366" s="71"/>
      <c r="T366" s="71"/>
      <c r="U366" s="71"/>
      <c r="V366" s="71"/>
      <c r="W366" s="71"/>
      <c r="X366" s="71"/>
    </row>
    <row r="367" spans="1:24" x14ac:dyDescent="0.3">
      <c r="A367" s="66"/>
      <c r="B367" s="66"/>
      <c r="R367" s="71"/>
      <c r="S367" s="71"/>
      <c r="T367" s="71"/>
      <c r="U367" s="71"/>
      <c r="V367" s="71"/>
      <c r="W367" s="71"/>
      <c r="X367" s="71"/>
    </row>
    <row r="368" spans="1:24" x14ac:dyDescent="0.3">
      <c r="A368" s="66"/>
      <c r="B368" s="66"/>
      <c r="R368" s="71"/>
      <c r="S368" s="71"/>
      <c r="T368" s="71"/>
      <c r="U368" s="71"/>
      <c r="V368" s="71"/>
      <c r="W368" s="71"/>
      <c r="X368" s="71"/>
    </row>
    <row r="369" spans="1:24" x14ac:dyDescent="0.3">
      <c r="A369" s="66"/>
      <c r="B369" s="66"/>
      <c r="R369" s="71"/>
      <c r="S369" s="71"/>
      <c r="T369" s="71"/>
      <c r="U369" s="71"/>
      <c r="V369" s="71"/>
      <c r="W369" s="71"/>
      <c r="X369" s="71"/>
    </row>
    <row r="370" spans="1:24" x14ac:dyDescent="0.3">
      <c r="A370" s="66"/>
      <c r="B370" s="66"/>
      <c r="R370" s="71"/>
      <c r="S370" s="71"/>
      <c r="T370" s="71"/>
      <c r="U370" s="71"/>
      <c r="V370" s="71"/>
      <c r="W370" s="71"/>
      <c r="X370" s="71"/>
    </row>
    <row r="371" spans="1:24" x14ac:dyDescent="0.3">
      <c r="A371" s="66"/>
      <c r="B371" s="66"/>
      <c r="R371" s="71"/>
      <c r="S371" s="71"/>
      <c r="T371" s="71"/>
      <c r="U371" s="71"/>
      <c r="V371" s="71"/>
      <c r="W371" s="71"/>
      <c r="X371" s="71"/>
    </row>
    <row r="372" spans="1:24" x14ac:dyDescent="0.3">
      <c r="A372" s="66"/>
      <c r="B372" s="66"/>
      <c r="R372" s="71"/>
      <c r="S372" s="71"/>
      <c r="T372" s="71"/>
      <c r="U372" s="71"/>
      <c r="V372" s="71"/>
      <c r="W372" s="71"/>
      <c r="X372" s="71"/>
    </row>
    <row r="373" spans="1:24" x14ac:dyDescent="0.3">
      <c r="A373" s="66"/>
      <c r="B373" s="66"/>
      <c r="R373" s="71"/>
      <c r="S373" s="71"/>
      <c r="T373" s="71"/>
      <c r="U373" s="71"/>
      <c r="V373" s="71"/>
      <c r="W373" s="71"/>
      <c r="X373" s="71"/>
    </row>
    <row r="374" spans="1:24" x14ac:dyDescent="0.3">
      <c r="A374" s="66"/>
      <c r="B374" s="66"/>
      <c r="R374" s="71"/>
      <c r="S374" s="71"/>
      <c r="T374" s="71"/>
      <c r="U374" s="71"/>
      <c r="V374" s="71"/>
      <c r="W374" s="71"/>
      <c r="X374" s="71"/>
    </row>
    <row r="375" spans="1:24" x14ac:dyDescent="0.3">
      <c r="A375" s="66"/>
      <c r="B375" s="66"/>
      <c r="R375" s="71"/>
      <c r="S375" s="71"/>
      <c r="T375" s="71"/>
      <c r="U375" s="71"/>
      <c r="V375" s="71"/>
      <c r="W375" s="71"/>
      <c r="X375" s="71"/>
    </row>
    <row r="376" spans="1:24" x14ac:dyDescent="0.3">
      <c r="A376" s="66"/>
      <c r="B376" s="66"/>
      <c r="R376" s="71"/>
      <c r="S376" s="71"/>
      <c r="T376" s="71"/>
      <c r="U376" s="71"/>
      <c r="V376" s="71"/>
      <c r="W376" s="71"/>
      <c r="X376" s="71"/>
    </row>
    <row r="377" spans="1:24" x14ac:dyDescent="0.3">
      <c r="A377" s="66"/>
      <c r="B377" s="66"/>
      <c r="R377" s="71"/>
      <c r="S377" s="71"/>
      <c r="T377" s="71"/>
      <c r="U377" s="71"/>
      <c r="V377" s="71"/>
      <c r="W377" s="71"/>
      <c r="X377" s="71"/>
    </row>
    <row r="378" spans="1:24" x14ac:dyDescent="0.3">
      <c r="A378" s="66"/>
      <c r="B378" s="66"/>
      <c r="R378" s="71"/>
      <c r="S378" s="71"/>
      <c r="T378" s="71"/>
      <c r="U378" s="71"/>
      <c r="V378" s="71"/>
      <c r="W378" s="71"/>
      <c r="X378" s="71"/>
    </row>
    <row r="379" spans="1:24" x14ac:dyDescent="0.3">
      <c r="A379" s="66"/>
      <c r="B379" s="66"/>
      <c r="R379" s="71"/>
      <c r="S379" s="71"/>
      <c r="T379" s="71"/>
      <c r="U379" s="71"/>
      <c r="V379" s="71"/>
      <c r="W379" s="71"/>
      <c r="X379" s="71"/>
    </row>
    <row r="380" spans="1:24" x14ac:dyDescent="0.3">
      <c r="A380" s="66"/>
      <c r="B380" s="66"/>
      <c r="R380" s="71"/>
      <c r="S380" s="71"/>
      <c r="T380" s="71"/>
      <c r="U380" s="71"/>
      <c r="V380" s="71"/>
      <c r="W380" s="71"/>
      <c r="X380" s="71"/>
    </row>
    <row r="381" spans="1:24" x14ac:dyDescent="0.3">
      <c r="A381" s="66"/>
      <c r="B381" s="66"/>
      <c r="R381" s="71"/>
      <c r="S381" s="71"/>
      <c r="T381" s="71"/>
      <c r="U381" s="71"/>
      <c r="V381" s="71"/>
      <c r="W381" s="71"/>
      <c r="X381" s="71"/>
    </row>
    <row r="382" spans="1:24" x14ac:dyDescent="0.3">
      <c r="A382" s="66"/>
      <c r="B382" s="66"/>
      <c r="R382" s="71"/>
      <c r="S382" s="71"/>
      <c r="T382" s="71"/>
      <c r="U382" s="71"/>
      <c r="V382" s="71"/>
      <c r="W382" s="71"/>
      <c r="X382" s="71"/>
    </row>
    <row r="383" spans="1:24" x14ac:dyDescent="0.3">
      <c r="A383" s="66"/>
      <c r="B383" s="66"/>
      <c r="R383" s="71"/>
      <c r="S383" s="71"/>
      <c r="T383" s="71"/>
      <c r="U383" s="71"/>
      <c r="V383" s="71"/>
      <c r="W383" s="71"/>
      <c r="X383" s="71"/>
    </row>
    <row r="384" spans="1:24" x14ac:dyDescent="0.3">
      <c r="A384" s="66"/>
      <c r="B384" s="66"/>
      <c r="R384" s="71"/>
      <c r="S384" s="71"/>
      <c r="T384" s="71"/>
      <c r="U384" s="71"/>
      <c r="V384" s="71"/>
      <c r="W384" s="71"/>
      <c r="X384" s="71"/>
    </row>
    <row r="385" spans="1:24" x14ac:dyDescent="0.3">
      <c r="A385" s="66"/>
      <c r="B385" s="66"/>
      <c r="R385" s="71"/>
      <c r="S385" s="71"/>
      <c r="T385" s="71"/>
      <c r="U385" s="71"/>
      <c r="V385" s="71"/>
      <c r="W385" s="71"/>
      <c r="X385" s="71"/>
    </row>
    <row r="386" spans="1:24" x14ac:dyDescent="0.3">
      <c r="A386" s="66"/>
      <c r="B386" s="66"/>
      <c r="R386" s="71"/>
      <c r="S386" s="71"/>
      <c r="T386" s="71"/>
      <c r="U386" s="71"/>
      <c r="V386" s="71"/>
      <c r="W386" s="71"/>
      <c r="X386" s="71"/>
    </row>
    <row r="387" spans="1:24" x14ac:dyDescent="0.3">
      <c r="A387" s="66"/>
      <c r="B387" s="66"/>
      <c r="R387" s="71"/>
      <c r="S387" s="71"/>
      <c r="T387" s="71"/>
      <c r="U387" s="71"/>
      <c r="V387" s="71"/>
      <c r="W387" s="71"/>
      <c r="X387" s="71"/>
    </row>
    <row r="388" spans="1:24" x14ac:dyDescent="0.3">
      <c r="A388" s="66"/>
      <c r="B388" s="66"/>
      <c r="R388" s="71"/>
      <c r="S388" s="71"/>
      <c r="T388" s="71"/>
      <c r="U388" s="71"/>
      <c r="V388" s="71"/>
      <c r="W388" s="71"/>
      <c r="X388" s="71"/>
    </row>
    <row r="389" spans="1:24" x14ac:dyDescent="0.3">
      <c r="A389" s="66"/>
      <c r="B389" s="66"/>
      <c r="R389" s="71"/>
      <c r="S389" s="71"/>
      <c r="T389" s="71"/>
      <c r="U389" s="71"/>
      <c r="V389" s="71"/>
      <c r="W389" s="71"/>
      <c r="X389" s="71"/>
    </row>
    <row r="390" spans="1:24" x14ac:dyDescent="0.3">
      <c r="A390" s="66"/>
      <c r="B390" s="66"/>
      <c r="R390" s="71"/>
      <c r="S390" s="71"/>
      <c r="T390" s="71"/>
      <c r="U390" s="71"/>
      <c r="V390" s="71"/>
      <c r="W390" s="71"/>
      <c r="X390" s="71"/>
    </row>
    <row r="391" spans="1:24" x14ac:dyDescent="0.3">
      <c r="A391" s="66"/>
      <c r="B391" s="66"/>
      <c r="R391" s="71"/>
      <c r="S391" s="71"/>
      <c r="T391" s="71"/>
      <c r="U391" s="71"/>
      <c r="V391" s="71"/>
      <c r="W391" s="71"/>
      <c r="X391" s="71"/>
    </row>
    <row r="392" spans="1:24" x14ac:dyDescent="0.3">
      <c r="A392" s="66"/>
      <c r="B392" s="66"/>
      <c r="R392" s="71"/>
      <c r="S392" s="71"/>
      <c r="T392" s="71"/>
      <c r="U392" s="71"/>
      <c r="V392" s="71"/>
      <c r="W392" s="71"/>
      <c r="X392" s="71"/>
    </row>
    <row r="393" spans="1:24" x14ac:dyDescent="0.3">
      <c r="A393" s="66"/>
      <c r="B393" s="66"/>
      <c r="R393" s="71"/>
      <c r="S393" s="71"/>
      <c r="T393" s="71"/>
      <c r="U393" s="71"/>
      <c r="V393" s="71"/>
      <c r="W393" s="71"/>
      <c r="X393" s="71"/>
    </row>
    <row r="394" spans="1:24" x14ac:dyDescent="0.3">
      <c r="A394" s="66"/>
      <c r="B394" s="66"/>
      <c r="R394" s="71"/>
      <c r="S394" s="71"/>
      <c r="T394" s="71"/>
      <c r="U394" s="71"/>
      <c r="V394" s="71"/>
      <c r="W394" s="71"/>
      <c r="X394" s="71"/>
    </row>
    <row r="395" spans="1:24" x14ac:dyDescent="0.3">
      <c r="A395" s="66"/>
      <c r="B395" s="66"/>
      <c r="R395" s="71"/>
      <c r="S395" s="71"/>
      <c r="T395" s="71"/>
      <c r="U395" s="71"/>
      <c r="V395" s="71"/>
      <c r="W395" s="71"/>
      <c r="X395" s="71"/>
    </row>
    <row r="396" spans="1:24" x14ac:dyDescent="0.3">
      <c r="A396" s="66"/>
      <c r="B396" s="66"/>
      <c r="R396" s="71"/>
      <c r="S396" s="71"/>
      <c r="T396" s="71"/>
      <c r="U396" s="71"/>
      <c r="V396" s="71"/>
      <c r="W396" s="71"/>
      <c r="X396" s="71"/>
    </row>
    <row r="397" spans="1:24" x14ac:dyDescent="0.3">
      <c r="A397" s="66"/>
      <c r="B397" s="66"/>
      <c r="R397" s="71"/>
      <c r="S397" s="71"/>
      <c r="T397" s="71"/>
      <c r="U397" s="71"/>
      <c r="V397" s="71"/>
      <c r="W397" s="71"/>
      <c r="X397" s="71"/>
    </row>
    <row r="398" spans="1:24" x14ac:dyDescent="0.3">
      <c r="A398" s="66"/>
      <c r="B398" s="66"/>
      <c r="R398" s="71"/>
      <c r="S398" s="71"/>
      <c r="T398" s="71"/>
      <c r="U398" s="71"/>
      <c r="V398" s="71"/>
      <c r="W398" s="71"/>
      <c r="X398" s="71"/>
    </row>
    <row r="399" spans="1:24" x14ac:dyDescent="0.3">
      <c r="A399" s="66"/>
      <c r="B399" s="66"/>
      <c r="R399" s="71"/>
      <c r="S399" s="71"/>
      <c r="T399" s="71"/>
      <c r="U399" s="71"/>
      <c r="V399" s="71"/>
      <c r="W399" s="71"/>
      <c r="X399" s="71"/>
    </row>
    <row r="400" spans="1:24" x14ac:dyDescent="0.3">
      <c r="A400" s="66"/>
      <c r="B400" s="66"/>
      <c r="R400" s="71"/>
      <c r="S400" s="71"/>
      <c r="T400" s="71"/>
      <c r="U400" s="71"/>
      <c r="V400" s="71"/>
      <c r="W400" s="71"/>
      <c r="X400" s="71"/>
    </row>
    <row r="401" spans="1:24" x14ac:dyDescent="0.3">
      <c r="A401" s="66"/>
      <c r="B401" s="66"/>
      <c r="R401" s="71"/>
      <c r="S401" s="71"/>
      <c r="T401" s="71"/>
      <c r="U401" s="71"/>
      <c r="V401" s="71"/>
      <c r="W401" s="71"/>
      <c r="X401" s="71"/>
    </row>
    <row r="402" spans="1:24" x14ac:dyDescent="0.3">
      <c r="A402" s="66"/>
      <c r="B402" s="66"/>
      <c r="R402" s="71"/>
      <c r="S402" s="71"/>
      <c r="T402" s="71"/>
      <c r="U402" s="71"/>
      <c r="V402" s="71"/>
      <c r="W402" s="71"/>
      <c r="X402" s="71"/>
    </row>
    <row r="403" spans="1:24" x14ac:dyDescent="0.3">
      <c r="A403" s="66"/>
      <c r="B403" s="66"/>
      <c r="R403" s="71"/>
      <c r="S403" s="71"/>
      <c r="T403" s="71"/>
      <c r="U403" s="71"/>
      <c r="V403" s="71"/>
      <c r="W403" s="71"/>
      <c r="X403" s="71"/>
    </row>
    <row r="404" spans="1:24" x14ac:dyDescent="0.3">
      <c r="A404" s="66"/>
      <c r="B404" s="66"/>
      <c r="R404" s="71"/>
      <c r="S404" s="71"/>
      <c r="T404" s="71"/>
      <c r="U404" s="71"/>
      <c r="V404" s="71"/>
      <c r="W404" s="71"/>
      <c r="X404" s="71"/>
    </row>
    <row r="405" spans="1:24" x14ac:dyDescent="0.3">
      <c r="A405" s="66"/>
      <c r="B405" s="66"/>
      <c r="R405" s="71"/>
      <c r="S405" s="71"/>
      <c r="T405" s="71"/>
      <c r="U405" s="71"/>
      <c r="V405" s="71"/>
      <c r="W405" s="71"/>
      <c r="X405" s="71"/>
    </row>
    <row r="406" spans="1:24" x14ac:dyDescent="0.3">
      <c r="A406" s="66"/>
      <c r="B406" s="66"/>
      <c r="R406" s="71"/>
      <c r="S406" s="71"/>
      <c r="T406" s="71"/>
      <c r="U406" s="71"/>
      <c r="V406" s="71"/>
      <c r="W406" s="71"/>
      <c r="X406" s="71"/>
    </row>
    <row r="407" spans="1:24" x14ac:dyDescent="0.3">
      <c r="A407" s="66"/>
      <c r="B407" s="66"/>
      <c r="R407" s="71"/>
      <c r="S407" s="71"/>
      <c r="T407" s="71"/>
      <c r="U407" s="71"/>
      <c r="V407" s="71"/>
      <c r="W407" s="71"/>
      <c r="X407" s="71"/>
    </row>
    <row r="408" spans="1:24" x14ac:dyDescent="0.3">
      <c r="A408" s="66"/>
      <c r="B408" s="66"/>
      <c r="R408" s="71"/>
      <c r="S408" s="71"/>
      <c r="T408" s="71"/>
      <c r="U408" s="71"/>
      <c r="V408" s="71"/>
      <c r="W408" s="71"/>
      <c r="X408" s="71"/>
    </row>
    <row r="409" spans="1:24" x14ac:dyDescent="0.3">
      <c r="A409" s="66"/>
      <c r="B409" s="66"/>
      <c r="R409" s="71"/>
      <c r="S409" s="71"/>
      <c r="T409" s="71"/>
      <c r="U409" s="71"/>
      <c r="V409" s="71"/>
      <c r="W409" s="71"/>
      <c r="X409" s="71"/>
    </row>
    <row r="410" spans="1:24" x14ac:dyDescent="0.3">
      <c r="A410" s="66"/>
      <c r="B410" s="66"/>
      <c r="R410" s="71"/>
      <c r="S410" s="71"/>
      <c r="T410" s="71"/>
      <c r="U410" s="71"/>
      <c r="V410" s="71"/>
      <c r="W410" s="71"/>
      <c r="X410" s="71"/>
    </row>
    <row r="411" spans="1:24" x14ac:dyDescent="0.3">
      <c r="A411" s="66"/>
      <c r="B411" s="66"/>
      <c r="R411" s="71"/>
      <c r="S411" s="71"/>
      <c r="T411" s="71"/>
      <c r="U411" s="71"/>
      <c r="V411" s="71"/>
      <c r="W411" s="71"/>
      <c r="X411" s="71"/>
    </row>
    <row r="412" spans="1:24" x14ac:dyDescent="0.3">
      <c r="A412" s="66"/>
      <c r="B412" s="66"/>
      <c r="R412" s="71"/>
      <c r="S412" s="71"/>
      <c r="T412" s="71"/>
      <c r="U412" s="71"/>
      <c r="V412" s="71"/>
      <c r="W412" s="71"/>
      <c r="X412" s="71"/>
    </row>
    <row r="413" spans="1:24" x14ac:dyDescent="0.3">
      <c r="A413" s="66"/>
      <c r="B413" s="66"/>
      <c r="R413" s="71"/>
      <c r="S413" s="71"/>
      <c r="T413" s="71"/>
      <c r="U413" s="71"/>
      <c r="V413" s="71"/>
      <c r="W413" s="71"/>
      <c r="X413" s="71"/>
    </row>
    <row r="414" spans="1:24" x14ac:dyDescent="0.3">
      <c r="A414" s="66"/>
      <c r="B414" s="66"/>
      <c r="R414" s="71"/>
      <c r="S414" s="71"/>
      <c r="T414" s="71"/>
      <c r="U414" s="71"/>
      <c r="V414" s="71"/>
      <c r="W414" s="71"/>
      <c r="X414" s="71"/>
    </row>
    <row r="415" spans="1:24" x14ac:dyDescent="0.3">
      <c r="A415" s="66"/>
      <c r="B415" s="66"/>
      <c r="R415" s="71"/>
      <c r="S415" s="71"/>
      <c r="T415" s="71"/>
      <c r="U415" s="71"/>
      <c r="V415" s="71"/>
      <c r="W415" s="71"/>
      <c r="X415" s="71"/>
    </row>
    <row r="416" spans="1:24" x14ac:dyDescent="0.3">
      <c r="A416" s="66"/>
      <c r="B416" s="66"/>
      <c r="R416" s="71"/>
      <c r="S416" s="71"/>
      <c r="T416" s="71"/>
      <c r="U416" s="71"/>
      <c r="V416" s="71"/>
      <c r="W416" s="71"/>
      <c r="X416" s="71"/>
    </row>
    <row r="417" spans="1:24" x14ac:dyDescent="0.3">
      <c r="A417" s="66"/>
      <c r="B417" s="66"/>
      <c r="R417" s="71"/>
      <c r="S417" s="71"/>
      <c r="T417" s="71"/>
      <c r="U417" s="71"/>
      <c r="V417" s="71"/>
      <c r="W417" s="71"/>
      <c r="X417" s="71"/>
    </row>
    <row r="418" spans="1:24" x14ac:dyDescent="0.3">
      <c r="A418" s="66"/>
      <c r="B418" s="66"/>
      <c r="R418" s="71"/>
      <c r="S418" s="71"/>
      <c r="T418" s="71"/>
      <c r="U418" s="71"/>
      <c r="V418" s="71"/>
      <c r="W418" s="71"/>
      <c r="X418" s="71"/>
    </row>
    <row r="419" spans="1:24" x14ac:dyDescent="0.3">
      <c r="A419" s="66"/>
      <c r="B419" s="66"/>
      <c r="R419" s="71"/>
      <c r="S419" s="71"/>
      <c r="T419" s="71"/>
      <c r="U419" s="71"/>
      <c r="V419" s="71"/>
      <c r="W419" s="71"/>
      <c r="X419" s="71"/>
    </row>
    <row r="420" spans="1:24" x14ac:dyDescent="0.3">
      <c r="A420" s="66"/>
      <c r="B420" s="66"/>
      <c r="R420" s="71"/>
      <c r="S420" s="71"/>
      <c r="T420" s="71"/>
      <c r="U420" s="71"/>
      <c r="V420" s="71"/>
      <c r="W420" s="71"/>
      <c r="X420" s="71"/>
    </row>
    <row r="421" spans="1:24" x14ac:dyDescent="0.3">
      <c r="A421" s="66"/>
      <c r="B421" s="66"/>
      <c r="R421" s="71"/>
      <c r="S421" s="71"/>
      <c r="T421" s="71"/>
      <c r="U421" s="71"/>
      <c r="V421" s="71"/>
      <c r="W421" s="71"/>
      <c r="X421" s="71"/>
    </row>
    <row r="422" spans="1:24" x14ac:dyDescent="0.3">
      <c r="A422" s="66"/>
      <c r="B422" s="66"/>
      <c r="R422" s="71"/>
      <c r="S422" s="71"/>
      <c r="T422" s="71"/>
      <c r="U422" s="71"/>
      <c r="V422" s="71"/>
      <c r="W422" s="71"/>
      <c r="X422" s="71"/>
    </row>
    <row r="423" spans="1:24" x14ac:dyDescent="0.3">
      <c r="A423" s="66"/>
      <c r="B423" s="66"/>
      <c r="R423" s="71"/>
      <c r="S423" s="71"/>
      <c r="T423" s="71"/>
      <c r="U423" s="71"/>
      <c r="V423" s="71"/>
      <c r="W423" s="71"/>
      <c r="X423" s="71"/>
    </row>
    <row r="424" spans="1:24" x14ac:dyDescent="0.3">
      <c r="A424" s="66"/>
      <c r="B424" s="66"/>
      <c r="R424" s="71"/>
      <c r="S424" s="71"/>
      <c r="T424" s="71"/>
      <c r="U424" s="71"/>
      <c r="V424" s="71"/>
      <c r="W424" s="71"/>
      <c r="X424" s="71"/>
    </row>
    <row r="425" spans="1:24" x14ac:dyDescent="0.3">
      <c r="A425" s="66"/>
      <c r="B425" s="66"/>
      <c r="R425" s="71"/>
      <c r="S425" s="71"/>
      <c r="T425" s="71"/>
      <c r="U425" s="71"/>
      <c r="V425" s="71"/>
      <c r="W425" s="71"/>
      <c r="X425" s="71"/>
    </row>
    <row r="426" spans="1:24" x14ac:dyDescent="0.3">
      <c r="A426" s="66"/>
      <c r="B426" s="66"/>
      <c r="R426" s="71"/>
      <c r="S426" s="71"/>
      <c r="T426" s="71"/>
      <c r="U426" s="71"/>
      <c r="V426" s="71"/>
      <c r="W426" s="71"/>
      <c r="X426" s="71"/>
    </row>
    <row r="427" spans="1:24" x14ac:dyDescent="0.3">
      <c r="A427" s="66"/>
      <c r="B427" s="66"/>
      <c r="R427" s="71"/>
      <c r="S427" s="71"/>
      <c r="T427" s="71"/>
      <c r="U427" s="71"/>
      <c r="V427" s="71"/>
      <c r="W427" s="71"/>
      <c r="X427" s="71"/>
    </row>
    <row r="428" spans="1:24" x14ac:dyDescent="0.3">
      <c r="A428" s="66"/>
      <c r="B428" s="66"/>
      <c r="R428" s="71"/>
      <c r="S428" s="71"/>
      <c r="T428" s="71"/>
      <c r="U428" s="71"/>
      <c r="V428" s="71"/>
      <c r="W428" s="71"/>
      <c r="X428" s="71"/>
    </row>
    <row r="429" spans="1:24" x14ac:dyDescent="0.3">
      <c r="A429" s="66"/>
      <c r="B429" s="66"/>
      <c r="R429" s="71"/>
      <c r="S429" s="71"/>
      <c r="T429" s="71"/>
      <c r="U429" s="71"/>
      <c r="V429" s="71"/>
      <c r="W429" s="71"/>
      <c r="X429" s="71"/>
    </row>
    <row r="430" spans="1:24" x14ac:dyDescent="0.3">
      <c r="A430" s="66"/>
      <c r="B430" s="66"/>
      <c r="R430" s="71"/>
      <c r="S430" s="71"/>
      <c r="T430" s="71"/>
      <c r="U430" s="71"/>
      <c r="V430" s="71"/>
      <c r="W430" s="71"/>
      <c r="X430" s="71"/>
    </row>
    <row r="431" spans="1:24" x14ac:dyDescent="0.3">
      <c r="A431" s="66"/>
      <c r="B431" s="66"/>
      <c r="R431" s="71"/>
      <c r="S431" s="71"/>
      <c r="T431" s="71"/>
      <c r="U431" s="71"/>
      <c r="V431" s="71"/>
      <c r="W431" s="71"/>
      <c r="X431" s="71"/>
    </row>
    <row r="432" spans="1:24" x14ac:dyDescent="0.3">
      <c r="A432" s="66"/>
      <c r="B432" s="66"/>
      <c r="R432" s="71"/>
      <c r="S432" s="71"/>
      <c r="T432" s="71"/>
      <c r="U432" s="71"/>
      <c r="V432" s="71"/>
      <c r="W432" s="71"/>
      <c r="X432" s="71"/>
    </row>
    <row r="433" spans="1:24" x14ac:dyDescent="0.3">
      <c r="A433" s="66"/>
      <c r="B433" s="66"/>
      <c r="R433" s="71"/>
      <c r="S433" s="71"/>
      <c r="T433" s="71"/>
      <c r="U433" s="71"/>
      <c r="V433" s="71"/>
      <c r="W433" s="71"/>
      <c r="X433" s="71"/>
    </row>
    <row r="434" spans="1:24" x14ac:dyDescent="0.3">
      <c r="A434" s="66"/>
      <c r="B434" s="66"/>
      <c r="R434" s="71"/>
      <c r="S434" s="71"/>
      <c r="T434" s="71"/>
      <c r="U434" s="71"/>
      <c r="V434" s="71"/>
      <c r="W434" s="71"/>
      <c r="X434" s="71"/>
    </row>
    <row r="435" spans="1:24" x14ac:dyDescent="0.3">
      <c r="A435" s="66"/>
      <c r="B435" s="66"/>
      <c r="R435" s="71"/>
      <c r="S435" s="71"/>
      <c r="T435" s="71"/>
      <c r="U435" s="71"/>
      <c r="V435" s="71"/>
      <c r="W435" s="71"/>
      <c r="X435" s="71"/>
    </row>
    <row r="436" spans="1:24" x14ac:dyDescent="0.3">
      <c r="A436" s="66"/>
      <c r="B436" s="66"/>
      <c r="R436" s="71"/>
      <c r="S436" s="71"/>
      <c r="T436" s="71"/>
      <c r="U436" s="71"/>
      <c r="V436" s="71"/>
      <c r="W436" s="71"/>
      <c r="X436" s="71"/>
    </row>
    <row r="437" spans="1:24" x14ac:dyDescent="0.3">
      <c r="A437" s="66"/>
      <c r="B437" s="66"/>
      <c r="R437" s="71"/>
      <c r="S437" s="71"/>
      <c r="T437" s="71"/>
      <c r="U437" s="71"/>
      <c r="V437" s="71"/>
      <c r="W437" s="71"/>
      <c r="X437" s="71"/>
    </row>
    <row r="438" spans="1:24" x14ac:dyDescent="0.3">
      <c r="A438" s="66"/>
      <c r="B438" s="66"/>
      <c r="R438" s="71"/>
      <c r="S438" s="71"/>
      <c r="T438" s="71"/>
      <c r="U438" s="71"/>
      <c r="V438" s="71"/>
      <c r="W438" s="71"/>
      <c r="X438" s="71"/>
    </row>
    <row r="439" spans="1:24" x14ac:dyDescent="0.3">
      <c r="A439" s="66"/>
      <c r="B439" s="66"/>
      <c r="R439" s="71"/>
      <c r="S439" s="71"/>
      <c r="T439" s="71"/>
      <c r="U439" s="71"/>
      <c r="V439" s="71"/>
      <c r="W439" s="71"/>
      <c r="X439" s="71"/>
    </row>
    <row r="440" spans="1:24" x14ac:dyDescent="0.3">
      <c r="A440" s="66"/>
      <c r="B440" s="66"/>
      <c r="R440" s="71"/>
      <c r="S440" s="71"/>
      <c r="T440" s="71"/>
      <c r="U440" s="71"/>
      <c r="V440" s="71"/>
      <c r="W440" s="71"/>
      <c r="X440" s="71"/>
    </row>
    <row r="441" spans="1:24" x14ac:dyDescent="0.3">
      <c r="A441" s="66"/>
      <c r="B441" s="66"/>
      <c r="R441" s="71"/>
      <c r="S441" s="71"/>
      <c r="T441" s="71"/>
      <c r="U441" s="71"/>
      <c r="V441" s="71"/>
      <c r="W441" s="71"/>
      <c r="X441" s="71"/>
    </row>
    <row r="442" spans="1:24" x14ac:dyDescent="0.3">
      <c r="A442" s="66"/>
      <c r="B442" s="66"/>
      <c r="R442" s="71"/>
      <c r="S442" s="71"/>
      <c r="T442" s="71"/>
      <c r="U442" s="71"/>
      <c r="V442" s="71"/>
      <c r="W442" s="71"/>
      <c r="X442" s="71"/>
    </row>
    <row r="443" spans="1:24" x14ac:dyDescent="0.3">
      <c r="A443" s="66"/>
      <c r="B443" s="66"/>
      <c r="R443" s="71"/>
      <c r="S443" s="71"/>
      <c r="T443" s="71"/>
      <c r="U443" s="71"/>
      <c r="V443" s="71"/>
      <c r="W443" s="71"/>
      <c r="X443" s="71"/>
    </row>
    <row r="444" spans="1:24" x14ac:dyDescent="0.3">
      <c r="A444" s="66"/>
      <c r="B444" s="66"/>
      <c r="R444" s="71"/>
      <c r="S444" s="71"/>
      <c r="T444" s="71"/>
      <c r="U444" s="71"/>
      <c r="V444" s="71"/>
      <c r="W444" s="71"/>
      <c r="X444" s="71"/>
    </row>
    <row r="445" spans="1:24" x14ac:dyDescent="0.3">
      <c r="A445" s="66"/>
      <c r="B445" s="66"/>
      <c r="R445" s="71"/>
      <c r="S445" s="71"/>
      <c r="T445" s="71"/>
      <c r="U445" s="71"/>
      <c r="V445" s="71"/>
      <c r="W445" s="71"/>
      <c r="X445" s="71"/>
    </row>
    <row r="446" spans="1:24" x14ac:dyDescent="0.3">
      <c r="A446" s="66"/>
      <c r="B446" s="66"/>
      <c r="R446" s="71"/>
      <c r="S446" s="71"/>
      <c r="T446" s="71"/>
      <c r="U446" s="71"/>
      <c r="V446" s="71"/>
      <c r="W446" s="71"/>
      <c r="X446" s="71"/>
    </row>
    <row r="447" spans="1:24" x14ac:dyDescent="0.3">
      <c r="A447" s="66"/>
      <c r="B447" s="66"/>
      <c r="R447" s="71"/>
      <c r="S447" s="71"/>
      <c r="T447" s="71"/>
      <c r="U447" s="71"/>
      <c r="V447" s="71"/>
      <c r="W447" s="71"/>
      <c r="X447" s="71"/>
    </row>
    <row r="448" spans="1:24" x14ac:dyDescent="0.3">
      <c r="A448" s="66"/>
      <c r="B448" s="66"/>
      <c r="R448" s="71"/>
      <c r="S448" s="71"/>
      <c r="T448" s="71"/>
      <c r="U448" s="71"/>
      <c r="V448" s="71"/>
      <c r="W448" s="71"/>
      <c r="X448" s="71"/>
    </row>
    <row r="449" spans="1:24" x14ac:dyDescent="0.3">
      <c r="A449" s="66"/>
      <c r="B449" s="66"/>
      <c r="R449" s="71"/>
      <c r="S449" s="71"/>
      <c r="T449" s="71"/>
      <c r="U449" s="71"/>
      <c r="V449" s="71"/>
      <c r="W449" s="71"/>
      <c r="X449" s="71"/>
    </row>
    <row r="450" spans="1:24" x14ac:dyDescent="0.3">
      <c r="A450" s="66"/>
      <c r="B450" s="66"/>
      <c r="R450" s="71"/>
      <c r="S450" s="71"/>
      <c r="T450" s="71"/>
      <c r="U450" s="71"/>
      <c r="V450" s="71"/>
      <c r="W450" s="71"/>
      <c r="X450" s="71"/>
    </row>
    <row r="451" spans="1:24" x14ac:dyDescent="0.3">
      <c r="A451" s="66"/>
      <c r="B451" s="66"/>
      <c r="R451" s="71"/>
      <c r="S451" s="71"/>
      <c r="T451" s="71"/>
      <c r="U451" s="71"/>
      <c r="V451" s="71"/>
      <c r="W451" s="71"/>
      <c r="X451" s="71"/>
    </row>
    <row r="452" spans="1:24" x14ac:dyDescent="0.3">
      <c r="A452" s="66"/>
      <c r="B452" s="66"/>
      <c r="R452" s="71"/>
      <c r="S452" s="71"/>
      <c r="T452" s="71"/>
      <c r="U452" s="71"/>
      <c r="V452" s="71"/>
      <c r="W452" s="71"/>
      <c r="X452" s="71"/>
    </row>
    <row r="453" spans="1:24" x14ac:dyDescent="0.3">
      <c r="A453" s="66"/>
      <c r="B453" s="66"/>
      <c r="R453" s="71"/>
      <c r="S453" s="71"/>
      <c r="T453" s="71"/>
      <c r="U453" s="71"/>
      <c r="V453" s="71"/>
      <c r="W453" s="71"/>
      <c r="X453" s="71"/>
    </row>
    <row r="454" spans="1:24" x14ac:dyDescent="0.3">
      <c r="A454" s="66"/>
      <c r="B454" s="66"/>
      <c r="R454" s="71"/>
      <c r="S454" s="71"/>
      <c r="T454" s="71"/>
      <c r="U454" s="71"/>
      <c r="V454" s="71"/>
      <c r="W454" s="71"/>
      <c r="X454" s="71"/>
    </row>
    <row r="455" spans="1:24" x14ac:dyDescent="0.3">
      <c r="A455" s="66"/>
      <c r="B455" s="66"/>
      <c r="R455" s="71"/>
      <c r="S455" s="71"/>
      <c r="T455" s="71"/>
      <c r="U455" s="71"/>
      <c r="V455" s="71"/>
      <c r="W455" s="71"/>
      <c r="X455" s="71"/>
    </row>
    <row r="456" spans="1:24" x14ac:dyDescent="0.3">
      <c r="A456" s="66"/>
      <c r="B456" s="66"/>
      <c r="R456" s="71"/>
      <c r="S456" s="71"/>
      <c r="T456" s="71"/>
      <c r="U456" s="71"/>
      <c r="V456" s="71"/>
      <c r="W456" s="71"/>
      <c r="X456" s="71"/>
    </row>
    <row r="457" spans="1:24" x14ac:dyDescent="0.3">
      <c r="A457" s="66"/>
      <c r="B457" s="66"/>
      <c r="R457" s="71"/>
      <c r="S457" s="71"/>
      <c r="T457" s="71"/>
      <c r="U457" s="71"/>
      <c r="V457" s="71"/>
      <c r="W457" s="71"/>
      <c r="X457" s="71"/>
    </row>
    <row r="458" spans="1:24" x14ac:dyDescent="0.3">
      <c r="A458" s="66"/>
      <c r="B458" s="66"/>
      <c r="R458" s="71"/>
      <c r="S458" s="71"/>
      <c r="T458" s="71"/>
      <c r="U458" s="71"/>
      <c r="V458" s="71"/>
      <c r="W458" s="71"/>
      <c r="X458" s="71"/>
    </row>
    <row r="459" spans="1:24" x14ac:dyDescent="0.3">
      <c r="A459" s="66"/>
      <c r="B459" s="66"/>
      <c r="R459" s="71"/>
      <c r="S459" s="71"/>
      <c r="T459" s="71"/>
      <c r="U459" s="71"/>
      <c r="V459" s="71"/>
      <c r="W459" s="71"/>
      <c r="X459" s="71"/>
    </row>
    <row r="460" spans="1:24" x14ac:dyDescent="0.3">
      <c r="A460" s="66"/>
      <c r="B460" s="66"/>
      <c r="R460" s="71"/>
      <c r="S460" s="71"/>
      <c r="T460" s="71"/>
      <c r="U460" s="71"/>
      <c r="V460" s="71"/>
      <c r="W460" s="71"/>
      <c r="X460" s="71"/>
    </row>
    <row r="461" spans="1:24" x14ac:dyDescent="0.3">
      <c r="A461" s="66"/>
      <c r="B461" s="66"/>
      <c r="R461" s="71"/>
      <c r="S461" s="71"/>
      <c r="T461" s="71"/>
      <c r="U461" s="71"/>
      <c r="V461" s="71"/>
      <c r="W461" s="71"/>
      <c r="X461" s="71"/>
    </row>
    <row r="462" spans="1:24" x14ac:dyDescent="0.3">
      <c r="A462" s="66"/>
      <c r="B462" s="66"/>
      <c r="R462" s="71"/>
      <c r="S462" s="71"/>
      <c r="T462" s="71"/>
      <c r="U462" s="71"/>
      <c r="V462" s="71"/>
      <c r="W462" s="71"/>
      <c r="X462" s="71"/>
    </row>
    <row r="463" spans="1:24" x14ac:dyDescent="0.3">
      <c r="A463" s="66"/>
      <c r="B463" s="66"/>
      <c r="R463" s="71"/>
      <c r="S463" s="71"/>
      <c r="T463" s="71"/>
      <c r="U463" s="71"/>
      <c r="V463" s="71"/>
      <c r="W463" s="71"/>
      <c r="X463" s="71"/>
    </row>
    <row r="464" spans="1:24" x14ac:dyDescent="0.3">
      <c r="A464" s="66"/>
      <c r="B464" s="66"/>
      <c r="R464" s="71"/>
      <c r="S464" s="71"/>
      <c r="T464" s="71"/>
      <c r="U464" s="71"/>
      <c r="V464" s="71"/>
      <c r="W464" s="71"/>
      <c r="X464" s="71"/>
    </row>
    <row r="465" spans="1:24" x14ac:dyDescent="0.3">
      <c r="A465" s="66"/>
      <c r="B465" s="66"/>
      <c r="R465" s="71"/>
      <c r="S465" s="71"/>
      <c r="T465" s="71"/>
      <c r="U465" s="71"/>
      <c r="V465" s="71"/>
      <c r="W465" s="71"/>
      <c r="X465" s="71"/>
    </row>
    <row r="466" spans="1:24" x14ac:dyDescent="0.3">
      <c r="A466" s="66"/>
      <c r="B466" s="66"/>
      <c r="R466" s="71"/>
      <c r="S466" s="71"/>
      <c r="T466" s="71"/>
      <c r="U466" s="71"/>
      <c r="V466" s="71"/>
      <c r="W466" s="71"/>
      <c r="X466" s="71"/>
    </row>
    <row r="467" spans="1:24" x14ac:dyDescent="0.3">
      <c r="A467" s="66"/>
      <c r="B467" s="66"/>
      <c r="R467" s="71"/>
      <c r="S467" s="71"/>
      <c r="T467" s="71"/>
      <c r="U467" s="71"/>
      <c r="V467" s="71"/>
      <c r="W467" s="71"/>
      <c r="X467" s="71"/>
    </row>
    <row r="468" spans="1:24" x14ac:dyDescent="0.3">
      <c r="A468" s="66"/>
      <c r="B468" s="66"/>
      <c r="R468" s="71"/>
      <c r="S468" s="71"/>
      <c r="T468" s="71"/>
      <c r="U468" s="71"/>
      <c r="V468" s="71"/>
      <c r="W468" s="71"/>
      <c r="X468" s="71"/>
    </row>
    <row r="469" spans="1:24" x14ac:dyDescent="0.3">
      <c r="A469" s="66"/>
      <c r="B469" s="66"/>
      <c r="R469" s="71"/>
      <c r="S469" s="71"/>
      <c r="T469" s="71"/>
      <c r="U469" s="71"/>
      <c r="V469" s="71"/>
      <c r="W469" s="71"/>
      <c r="X469" s="71"/>
    </row>
    <row r="470" spans="1:24" x14ac:dyDescent="0.3">
      <c r="A470" s="66"/>
      <c r="B470" s="66"/>
      <c r="R470" s="71"/>
      <c r="S470" s="71"/>
      <c r="T470" s="71"/>
      <c r="U470" s="71"/>
      <c r="V470" s="71"/>
      <c r="W470" s="71"/>
      <c r="X470" s="71"/>
    </row>
    <row r="471" spans="1:24" x14ac:dyDescent="0.3">
      <c r="A471" s="66"/>
      <c r="B471" s="66"/>
      <c r="R471" s="71"/>
      <c r="S471" s="71"/>
      <c r="T471" s="71"/>
      <c r="U471" s="71"/>
      <c r="V471" s="71"/>
      <c r="W471" s="71"/>
      <c r="X471" s="71"/>
    </row>
    <row r="472" spans="1:24" x14ac:dyDescent="0.3">
      <c r="A472" s="66"/>
      <c r="B472" s="66"/>
      <c r="R472" s="71"/>
      <c r="S472" s="71"/>
      <c r="T472" s="71"/>
      <c r="U472" s="71"/>
      <c r="V472" s="71"/>
      <c r="W472" s="71"/>
      <c r="X472" s="71"/>
    </row>
    <row r="473" spans="1:24" x14ac:dyDescent="0.3">
      <c r="A473" s="66"/>
      <c r="B473" s="66"/>
      <c r="R473" s="71"/>
      <c r="S473" s="71"/>
      <c r="T473" s="71"/>
      <c r="U473" s="71"/>
      <c r="V473" s="71"/>
      <c r="W473" s="71"/>
      <c r="X473" s="71"/>
    </row>
    <row r="474" spans="1:24" x14ac:dyDescent="0.3">
      <c r="A474" s="66"/>
      <c r="B474" s="66"/>
      <c r="R474" s="71"/>
      <c r="S474" s="71"/>
      <c r="T474" s="71"/>
      <c r="U474" s="71"/>
      <c r="V474" s="71"/>
      <c r="W474" s="71"/>
      <c r="X474" s="71"/>
    </row>
    <row r="475" spans="1:24" x14ac:dyDescent="0.3">
      <c r="A475" s="66"/>
      <c r="B475" s="66"/>
      <c r="R475" s="71"/>
      <c r="S475" s="71"/>
      <c r="T475" s="71"/>
      <c r="U475" s="71"/>
      <c r="V475" s="71"/>
      <c r="W475" s="71"/>
      <c r="X475" s="71"/>
    </row>
    <row r="476" spans="1:24" x14ac:dyDescent="0.3">
      <c r="A476" s="66"/>
      <c r="B476" s="66"/>
      <c r="R476" s="71"/>
      <c r="S476" s="71"/>
      <c r="T476" s="71"/>
      <c r="U476" s="71"/>
      <c r="V476" s="71"/>
      <c r="W476" s="71"/>
      <c r="X476" s="71"/>
    </row>
    <row r="477" spans="1:24" x14ac:dyDescent="0.3">
      <c r="A477" s="66"/>
      <c r="B477" s="66"/>
      <c r="R477" s="71"/>
      <c r="S477" s="71"/>
      <c r="T477" s="71"/>
      <c r="U477" s="71"/>
      <c r="V477" s="71"/>
      <c r="W477" s="71"/>
      <c r="X477" s="71"/>
    </row>
    <row r="478" spans="1:24" x14ac:dyDescent="0.3">
      <c r="A478" s="66"/>
      <c r="B478" s="66"/>
      <c r="R478" s="71"/>
      <c r="S478" s="71"/>
      <c r="T478" s="71"/>
      <c r="U478" s="71"/>
      <c r="V478" s="71"/>
      <c r="W478" s="71"/>
      <c r="X478" s="71"/>
    </row>
    <row r="479" spans="1:24" x14ac:dyDescent="0.3">
      <c r="A479" s="66"/>
      <c r="B479" s="66"/>
      <c r="R479" s="71"/>
      <c r="S479" s="71"/>
      <c r="T479" s="71"/>
      <c r="U479" s="71"/>
      <c r="V479" s="71"/>
      <c r="W479" s="71"/>
      <c r="X479" s="71"/>
    </row>
    <row r="480" spans="1:24" x14ac:dyDescent="0.3">
      <c r="A480" s="66"/>
      <c r="B480" s="66"/>
      <c r="R480" s="71"/>
      <c r="S480" s="71"/>
      <c r="T480" s="71"/>
      <c r="U480" s="71"/>
      <c r="V480" s="71"/>
      <c r="W480" s="71"/>
      <c r="X480" s="71"/>
    </row>
    <row r="481" spans="1:24" x14ac:dyDescent="0.3">
      <c r="A481" s="66"/>
      <c r="B481" s="66"/>
      <c r="R481" s="71"/>
      <c r="S481" s="71"/>
      <c r="T481" s="71"/>
      <c r="U481" s="71"/>
      <c r="V481" s="71"/>
      <c r="W481" s="71"/>
      <c r="X481" s="71"/>
    </row>
    <row r="482" spans="1:24" x14ac:dyDescent="0.3">
      <c r="A482" s="66"/>
      <c r="B482" s="66"/>
      <c r="R482" s="71"/>
      <c r="S482" s="71"/>
      <c r="T482" s="71"/>
      <c r="U482" s="71"/>
      <c r="V482" s="71"/>
      <c r="W482" s="71"/>
      <c r="X482" s="71"/>
    </row>
    <row r="483" spans="1:24" x14ac:dyDescent="0.3">
      <c r="A483" s="66"/>
      <c r="B483" s="66"/>
      <c r="R483" s="71"/>
      <c r="S483" s="71"/>
      <c r="T483" s="71"/>
      <c r="U483" s="71"/>
      <c r="V483" s="71"/>
      <c r="W483" s="71"/>
      <c r="X483" s="71"/>
    </row>
    <row r="484" spans="1:24" x14ac:dyDescent="0.3">
      <c r="A484" s="66"/>
      <c r="B484" s="66"/>
      <c r="R484" s="71"/>
      <c r="S484" s="71"/>
      <c r="T484" s="71"/>
      <c r="U484" s="71"/>
      <c r="V484" s="71"/>
      <c r="W484" s="71"/>
      <c r="X484" s="71"/>
    </row>
    <row r="485" spans="1:24" x14ac:dyDescent="0.3">
      <c r="A485" s="66"/>
      <c r="B485" s="66"/>
      <c r="R485" s="71"/>
      <c r="S485" s="71"/>
      <c r="T485" s="71"/>
      <c r="U485" s="71"/>
      <c r="V485" s="71"/>
      <c r="W485" s="71"/>
      <c r="X485" s="71"/>
    </row>
    <row r="486" spans="1:24" x14ac:dyDescent="0.3">
      <c r="A486" s="66"/>
      <c r="B486" s="66"/>
      <c r="R486" s="71"/>
      <c r="S486" s="71"/>
      <c r="T486" s="71"/>
      <c r="U486" s="71"/>
      <c r="V486" s="71"/>
      <c r="W486" s="71"/>
      <c r="X486" s="71"/>
    </row>
    <row r="487" spans="1:24" x14ac:dyDescent="0.3">
      <c r="A487" s="66"/>
      <c r="B487" s="66"/>
      <c r="R487" s="71"/>
      <c r="S487" s="71"/>
      <c r="T487" s="71"/>
      <c r="U487" s="71"/>
      <c r="V487" s="71"/>
      <c r="W487" s="71"/>
      <c r="X487" s="71"/>
    </row>
    <row r="488" spans="1:24" x14ac:dyDescent="0.3">
      <c r="A488" s="66"/>
      <c r="B488" s="66"/>
      <c r="R488" s="71"/>
      <c r="S488" s="71"/>
      <c r="T488" s="71"/>
      <c r="U488" s="71"/>
      <c r="V488" s="71"/>
      <c r="W488" s="71"/>
      <c r="X488" s="71"/>
    </row>
    <row r="489" spans="1:24" x14ac:dyDescent="0.3">
      <c r="A489" s="66"/>
      <c r="B489" s="66"/>
      <c r="R489" s="71"/>
      <c r="S489" s="71"/>
      <c r="T489" s="71"/>
      <c r="U489" s="71"/>
      <c r="V489" s="71"/>
      <c r="W489" s="71"/>
      <c r="X489" s="71"/>
    </row>
    <row r="490" spans="1:24" x14ac:dyDescent="0.3">
      <c r="A490" s="66"/>
      <c r="B490" s="66"/>
      <c r="R490" s="71"/>
      <c r="S490" s="71"/>
      <c r="T490" s="71"/>
      <c r="U490" s="71"/>
      <c r="V490" s="71"/>
      <c r="W490" s="71"/>
      <c r="X490" s="71"/>
    </row>
    <row r="491" spans="1:24" x14ac:dyDescent="0.3">
      <c r="A491" s="66"/>
      <c r="B491" s="66"/>
      <c r="R491" s="71"/>
      <c r="S491" s="71"/>
      <c r="T491" s="71"/>
      <c r="U491" s="71"/>
      <c r="V491" s="71"/>
      <c r="W491" s="71"/>
      <c r="X491" s="71"/>
    </row>
    <row r="492" spans="1:24" x14ac:dyDescent="0.3">
      <c r="A492" s="66"/>
      <c r="B492" s="66"/>
      <c r="R492" s="71"/>
      <c r="S492" s="71"/>
      <c r="T492" s="71"/>
      <c r="U492" s="71"/>
      <c r="V492" s="71"/>
      <c r="W492" s="71"/>
      <c r="X492" s="71"/>
    </row>
    <row r="493" spans="1:24" x14ac:dyDescent="0.3">
      <c r="A493" s="66"/>
      <c r="B493" s="66"/>
      <c r="R493" s="71"/>
      <c r="S493" s="71"/>
      <c r="T493" s="71"/>
      <c r="U493" s="71"/>
      <c r="V493" s="71"/>
      <c r="W493" s="71"/>
      <c r="X493" s="71"/>
    </row>
    <row r="494" spans="1:24" x14ac:dyDescent="0.3">
      <c r="A494" s="66"/>
      <c r="B494" s="66"/>
      <c r="R494" s="71"/>
      <c r="S494" s="71"/>
      <c r="T494" s="71"/>
      <c r="U494" s="71"/>
      <c r="V494" s="71"/>
      <c r="W494" s="71"/>
      <c r="X494" s="71"/>
    </row>
    <row r="495" spans="1:24" x14ac:dyDescent="0.3">
      <c r="A495" s="66"/>
      <c r="B495" s="66"/>
      <c r="R495" s="71"/>
      <c r="S495" s="71"/>
      <c r="T495" s="71"/>
      <c r="U495" s="71"/>
      <c r="V495" s="71"/>
      <c r="W495" s="71"/>
      <c r="X495" s="71"/>
    </row>
    <row r="496" spans="1:24" x14ac:dyDescent="0.3">
      <c r="A496" s="66"/>
      <c r="B496" s="66"/>
      <c r="R496" s="71"/>
      <c r="S496" s="71"/>
      <c r="T496" s="71"/>
      <c r="U496" s="71"/>
      <c r="V496" s="71"/>
      <c r="W496" s="71"/>
      <c r="X496" s="71"/>
    </row>
    <row r="497" spans="1:24" x14ac:dyDescent="0.3">
      <c r="A497" s="66"/>
      <c r="B497" s="66"/>
      <c r="R497" s="71"/>
      <c r="S497" s="71"/>
      <c r="T497" s="71"/>
      <c r="U497" s="71"/>
      <c r="V497" s="71"/>
      <c r="W497" s="71"/>
      <c r="X497" s="71"/>
    </row>
    <row r="498" spans="1:24" x14ac:dyDescent="0.3">
      <c r="A498" s="66"/>
      <c r="B498" s="66"/>
      <c r="R498" s="71"/>
      <c r="S498" s="71"/>
      <c r="T498" s="71"/>
      <c r="U498" s="71"/>
      <c r="V498" s="71"/>
      <c r="W498" s="71"/>
      <c r="X498" s="71"/>
    </row>
    <row r="499" spans="1:24" x14ac:dyDescent="0.3">
      <c r="A499" s="66"/>
      <c r="B499" s="66"/>
      <c r="R499" s="71"/>
      <c r="S499" s="71"/>
      <c r="T499" s="71"/>
      <c r="U499" s="71"/>
      <c r="V499" s="71"/>
      <c r="W499" s="71"/>
      <c r="X499" s="71"/>
    </row>
    <row r="500" spans="1:24" x14ac:dyDescent="0.3">
      <c r="A500" s="66"/>
      <c r="B500" s="66"/>
      <c r="R500" s="71"/>
      <c r="S500" s="71"/>
      <c r="T500" s="71"/>
      <c r="U500" s="71"/>
      <c r="V500" s="71"/>
      <c r="W500" s="71"/>
      <c r="X500" s="71"/>
    </row>
    <row r="501" spans="1:24" x14ac:dyDescent="0.3">
      <c r="A501" s="66"/>
      <c r="B501" s="66"/>
      <c r="R501" s="71"/>
      <c r="S501" s="71"/>
      <c r="T501" s="71"/>
      <c r="U501" s="71"/>
      <c r="V501" s="71"/>
      <c r="W501" s="71"/>
      <c r="X501" s="71"/>
    </row>
    <row r="502" spans="1:24" x14ac:dyDescent="0.3">
      <c r="A502" s="66"/>
      <c r="B502" s="66"/>
      <c r="R502" s="71"/>
      <c r="S502" s="71"/>
      <c r="T502" s="71"/>
      <c r="U502" s="71"/>
      <c r="V502" s="71"/>
      <c r="W502" s="71"/>
      <c r="X502" s="71"/>
    </row>
    <row r="503" spans="1:24" x14ac:dyDescent="0.3">
      <c r="A503" s="66"/>
      <c r="B503" s="66"/>
      <c r="R503" s="71"/>
      <c r="S503" s="71"/>
      <c r="T503" s="71"/>
      <c r="U503" s="71"/>
      <c r="V503" s="71"/>
      <c r="W503" s="71"/>
      <c r="X503" s="71"/>
    </row>
    <row r="504" spans="1:24" x14ac:dyDescent="0.3">
      <c r="A504" s="66"/>
      <c r="B504" s="66"/>
      <c r="R504" s="71"/>
      <c r="S504" s="71"/>
      <c r="T504" s="71"/>
      <c r="U504" s="71"/>
      <c r="V504" s="71"/>
      <c r="W504" s="71"/>
      <c r="X504" s="71"/>
    </row>
    <row r="505" spans="1:24" x14ac:dyDescent="0.3">
      <c r="A505" s="66"/>
      <c r="B505" s="66"/>
      <c r="R505" s="71"/>
      <c r="S505" s="71"/>
      <c r="T505" s="71"/>
      <c r="U505" s="71"/>
      <c r="V505" s="71"/>
      <c r="W505" s="71"/>
      <c r="X505" s="71"/>
    </row>
    <row r="506" spans="1:24" x14ac:dyDescent="0.3">
      <c r="A506" s="66"/>
      <c r="B506" s="66"/>
      <c r="R506" s="71"/>
      <c r="S506" s="71"/>
      <c r="T506" s="71"/>
      <c r="U506" s="71"/>
      <c r="V506" s="71"/>
      <c r="W506" s="71"/>
      <c r="X506" s="71"/>
    </row>
    <row r="507" spans="1:24" x14ac:dyDescent="0.3">
      <c r="A507" s="66"/>
      <c r="B507" s="66"/>
      <c r="R507" s="71"/>
      <c r="S507" s="71"/>
      <c r="T507" s="71"/>
      <c r="U507" s="71"/>
      <c r="V507" s="71"/>
      <c r="W507" s="71"/>
      <c r="X507" s="71"/>
    </row>
    <row r="508" spans="1:24" x14ac:dyDescent="0.3">
      <c r="A508" s="66"/>
      <c r="B508" s="66"/>
      <c r="R508" s="71"/>
      <c r="S508" s="71"/>
      <c r="T508" s="71"/>
      <c r="U508" s="71"/>
      <c r="V508" s="71"/>
      <c r="W508" s="71"/>
      <c r="X508" s="71"/>
    </row>
    <row r="509" spans="1:24" x14ac:dyDescent="0.3">
      <c r="A509" s="66"/>
      <c r="B509" s="66"/>
      <c r="R509" s="71"/>
      <c r="S509" s="71"/>
      <c r="T509" s="71"/>
      <c r="U509" s="71"/>
      <c r="V509" s="71"/>
      <c r="W509" s="71"/>
      <c r="X509" s="71"/>
    </row>
    <row r="510" spans="1:24" x14ac:dyDescent="0.3">
      <c r="A510" s="66"/>
      <c r="B510" s="66"/>
      <c r="R510" s="71"/>
      <c r="S510" s="71"/>
      <c r="T510" s="71"/>
      <c r="U510" s="71"/>
      <c r="V510" s="71"/>
      <c r="W510" s="71"/>
      <c r="X510" s="71"/>
    </row>
    <row r="511" spans="1:24" x14ac:dyDescent="0.3">
      <c r="A511" s="66"/>
      <c r="B511" s="66"/>
      <c r="R511" s="71"/>
      <c r="S511" s="71"/>
      <c r="T511" s="71"/>
      <c r="U511" s="71"/>
      <c r="V511" s="71"/>
      <c r="W511" s="71"/>
      <c r="X511" s="71"/>
    </row>
    <row r="512" spans="1:24" x14ac:dyDescent="0.3">
      <c r="A512" s="66"/>
      <c r="B512" s="66"/>
      <c r="R512" s="71"/>
      <c r="S512" s="71"/>
      <c r="T512" s="71"/>
      <c r="U512" s="71"/>
      <c r="V512" s="71"/>
      <c r="W512" s="71"/>
      <c r="X512" s="71"/>
    </row>
    <row r="513" spans="1:24" x14ac:dyDescent="0.3">
      <c r="A513" s="66"/>
      <c r="B513" s="66"/>
      <c r="R513" s="71"/>
      <c r="S513" s="71"/>
      <c r="T513" s="71"/>
      <c r="U513" s="71"/>
      <c r="V513" s="71"/>
      <c r="W513" s="71"/>
      <c r="X513" s="71"/>
    </row>
    <row r="514" spans="1:24" x14ac:dyDescent="0.3">
      <c r="A514" s="66"/>
      <c r="B514" s="66"/>
      <c r="R514" s="71"/>
      <c r="S514" s="71"/>
      <c r="T514" s="71"/>
      <c r="U514" s="71"/>
      <c r="V514" s="71"/>
      <c r="W514" s="71"/>
      <c r="X514" s="71"/>
    </row>
    <row r="515" spans="1:24" x14ac:dyDescent="0.3">
      <c r="A515" s="66"/>
      <c r="B515" s="66"/>
      <c r="R515" s="71"/>
      <c r="S515" s="71"/>
      <c r="T515" s="71"/>
      <c r="U515" s="71"/>
      <c r="V515" s="71"/>
      <c r="W515" s="71"/>
      <c r="X515" s="71"/>
    </row>
    <row r="516" spans="1:24" x14ac:dyDescent="0.3">
      <c r="A516" s="66"/>
      <c r="B516" s="66"/>
      <c r="R516" s="71"/>
      <c r="S516" s="71"/>
      <c r="T516" s="71"/>
      <c r="U516" s="71"/>
      <c r="V516" s="71"/>
      <c r="W516" s="71"/>
      <c r="X516" s="71"/>
    </row>
    <row r="517" spans="1:24" x14ac:dyDescent="0.3">
      <c r="A517" s="66"/>
      <c r="B517" s="66"/>
      <c r="R517" s="71"/>
      <c r="S517" s="71"/>
      <c r="T517" s="71"/>
      <c r="U517" s="71"/>
      <c r="V517" s="71"/>
      <c r="W517" s="71"/>
      <c r="X517" s="71"/>
    </row>
    <row r="518" spans="1:24" x14ac:dyDescent="0.3">
      <c r="A518" s="66"/>
      <c r="B518" s="66"/>
      <c r="R518" s="71"/>
      <c r="S518" s="71"/>
      <c r="T518" s="71"/>
      <c r="U518" s="71"/>
      <c r="V518" s="71"/>
      <c r="W518" s="71"/>
      <c r="X518" s="71"/>
    </row>
    <row r="519" spans="1:24" x14ac:dyDescent="0.3">
      <c r="A519" s="66"/>
      <c r="B519" s="66"/>
      <c r="R519" s="71"/>
      <c r="S519" s="71"/>
      <c r="T519" s="71"/>
      <c r="U519" s="71"/>
      <c r="V519" s="71"/>
      <c r="W519" s="71"/>
      <c r="X519" s="71"/>
    </row>
    <row r="520" spans="1:24" x14ac:dyDescent="0.3">
      <c r="A520" s="66"/>
      <c r="B520" s="66"/>
      <c r="R520" s="71"/>
      <c r="S520" s="71"/>
      <c r="T520" s="71"/>
      <c r="U520" s="71"/>
      <c r="V520" s="71"/>
      <c r="W520" s="71"/>
      <c r="X520" s="71"/>
    </row>
    <row r="521" spans="1:24" x14ac:dyDescent="0.3">
      <c r="A521" s="66"/>
      <c r="B521" s="66"/>
      <c r="R521" s="71"/>
      <c r="S521" s="71"/>
      <c r="T521" s="71"/>
      <c r="U521" s="71"/>
      <c r="V521" s="71"/>
      <c r="W521" s="71"/>
      <c r="X521" s="71"/>
    </row>
    <row r="522" spans="1:24" x14ac:dyDescent="0.3">
      <c r="A522" s="66"/>
      <c r="B522" s="66"/>
      <c r="R522" s="71"/>
      <c r="S522" s="71"/>
      <c r="T522" s="71"/>
      <c r="U522" s="71"/>
      <c r="V522" s="71"/>
      <c r="W522" s="71"/>
      <c r="X522" s="71"/>
    </row>
    <row r="523" spans="1:24" x14ac:dyDescent="0.3">
      <c r="A523" s="66"/>
      <c r="B523" s="66"/>
      <c r="R523" s="71"/>
      <c r="S523" s="71"/>
      <c r="T523" s="71"/>
      <c r="U523" s="71"/>
      <c r="V523" s="71"/>
      <c r="W523" s="71"/>
      <c r="X523" s="71"/>
    </row>
    <row r="524" spans="1:24" x14ac:dyDescent="0.3">
      <c r="A524" s="66"/>
      <c r="B524" s="66"/>
      <c r="R524" s="71"/>
      <c r="S524" s="71"/>
      <c r="T524" s="71"/>
      <c r="U524" s="71"/>
      <c r="V524" s="71"/>
      <c r="W524" s="71"/>
      <c r="X524" s="71"/>
    </row>
    <row r="525" spans="1:24" x14ac:dyDescent="0.3">
      <c r="A525" s="66"/>
      <c r="B525" s="66"/>
      <c r="R525" s="71"/>
      <c r="S525" s="71"/>
      <c r="T525" s="71"/>
      <c r="U525" s="71"/>
      <c r="V525" s="71"/>
      <c r="W525" s="71"/>
      <c r="X525" s="71"/>
    </row>
    <row r="526" spans="1:24" x14ac:dyDescent="0.3">
      <c r="A526" s="66"/>
      <c r="B526" s="66"/>
      <c r="R526" s="71"/>
      <c r="S526" s="71"/>
      <c r="T526" s="71"/>
      <c r="U526" s="71"/>
      <c r="V526" s="71"/>
      <c r="W526" s="71"/>
      <c r="X526" s="71"/>
    </row>
    <row r="527" spans="1:24" x14ac:dyDescent="0.3">
      <c r="A527" s="66"/>
      <c r="B527" s="66"/>
      <c r="R527" s="71"/>
      <c r="S527" s="71"/>
      <c r="T527" s="71"/>
      <c r="U527" s="71"/>
      <c r="V527" s="71"/>
      <c r="W527" s="71"/>
      <c r="X527" s="71"/>
    </row>
    <row r="528" spans="1:24" x14ac:dyDescent="0.3">
      <c r="A528" s="66"/>
      <c r="B528" s="66"/>
      <c r="R528" s="71"/>
      <c r="S528" s="71"/>
      <c r="T528" s="71"/>
      <c r="U528" s="71"/>
      <c r="V528" s="71"/>
      <c r="W528" s="71"/>
      <c r="X528" s="71"/>
    </row>
    <row r="529" spans="1:24" x14ac:dyDescent="0.3">
      <c r="A529" s="66"/>
      <c r="B529" s="66"/>
      <c r="R529" s="71"/>
      <c r="S529" s="71"/>
      <c r="T529" s="71"/>
      <c r="U529" s="71"/>
      <c r="V529" s="71"/>
      <c r="W529" s="71"/>
      <c r="X529" s="71"/>
    </row>
    <row r="530" spans="1:24" x14ac:dyDescent="0.3">
      <c r="A530" s="66"/>
      <c r="B530" s="66"/>
      <c r="R530" s="71"/>
      <c r="S530" s="71"/>
      <c r="T530" s="71"/>
      <c r="U530" s="71"/>
      <c r="V530" s="71"/>
      <c r="W530" s="71"/>
      <c r="X530" s="71"/>
    </row>
    <row r="531" spans="1:24" x14ac:dyDescent="0.3">
      <c r="A531" s="66"/>
      <c r="B531" s="66"/>
      <c r="R531" s="71"/>
      <c r="S531" s="71"/>
      <c r="T531" s="71"/>
      <c r="U531" s="71"/>
      <c r="V531" s="71"/>
      <c r="W531" s="71"/>
      <c r="X531" s="71"/>
    </row>
    <row r="532" spans="1:24" x14ac:dyDescent="0.3">
      <c r="A532" s="66"/>
      <c r="B532" s="66"/>
      <c r="R532" s="71"/>
      <c r="S532" s="71"/>
      <c r="T532" s="71"/>
      <c r="U532" s="71"/>
      <c r="V532" s="71"/>
      <c r="W532" s="71"/>
      <c r="X532" s="71"/>
    </row>
    <row r="533" spans="1:24" x14ac:dyDescent="0.3">
      <c r="A533" s="66"/>
      <c r="B533" s="66"/>
      <c r="R533" s="71"/>
      <c r="S533" s="71"/>
      <c r="T533" s="71"/>
      <c r="U533" s="71"/>
      <c r="V533" s="71"/>
      <c r="W533" s="71"/>
      <c r="X533" s="71"/>
    </row>
    <row r="534" spans="1:24" x14ac:dyDescent="0.3">
      <c r="A534" s="66"/>
      <c r="B534" s="66"/>
      <c r="R534" s="71"/>
      <c r="S534" s="71"/>
      <c r="T534" s="71"/>
      <c r="U534" s="71"/>
      <c r="V534" s="71"/>
      <c r="W534" s="71"/>
      <c r="X534" s="71"/>
    </row>
    <row r="535" spans="1:24" x14ac:dyDescent="0.3">
      <c r="A535" s="66"/>
      <c r="B535" s="66"/>
      <c r="R535" s="71"/>
      <c r="S535" s="71"/>
      <c r="T535" s="71"/>
      <c r="U535" s="71"/>
      <c r="V535" s="71"/>
      <c r="W535" s="71"/>
      <c r="X535" s="71"/>
    </row>
    <row r="536" spans="1:24" x14ac:dyDescent="0.3">
      <c r="A536" s="66"/>
      <c r="B536" s="66"/>
      <c r="R536" s="71"/>
      <c r="S536" s="71"/>
      <c r="T536" s="71"/>
      <c r="U536" s="71"/>
      <c r="V536" s="71"/>
      <c r="W536" s="71"/>
      <c r="X536" s="71"/>
    </row>
    <row r="537" spans="1:24" x14ac:dyDescent="0.3">
      <c r="A537" s="66"/>
      <c r="B537" s="66"/>
      <c r="R537" s="71"/>
      <c r="S537" s="71"/>
      <c r="T537" s="71"/>
      <c r="U537" s="71"/>
      <c r="V537" s="71"/>
      <c r="W537" s="71"/>
      <c r="X537" s="71"/>
    </row>
    <row r="538" spans="1:24" x14ac:dyDescent="0.3">
      <c r="A538" s="66"/>
      <c r="B538" s="66"/>
      <c r="R538" s="71"/>
      <c r="S538" s="71"/>
      <c r="T538" s="71"/>
      <c r="U538" s="71"/>
      <c r="V538" s="71"/>
      <c r="W538" s="71"/>
      <c r="X538" s="71"/>
    </row>
    <row r="539" spans="1:24" x14ac:dyDescent="0.3">
      <c r="A539" s="66"/>
      <c r="B539" s="66"/>
      <c r="R539" s="71"/>
      <c r="S539" s="71"/>
      <c r="T539" s="71"/>
      <c r="U539" s="71"/>
      <c r="V539" s="71"/>
      <c r="W539" s="71"/>
      <c r="X539" s="71"/>
    </row>
    <row r="540" spans="1:24" x14ac:dyDescent="0.3">
      <c r="A540" s="66"/>
      <c r="B540" s="66"/>
      <c r="R540" s="71"/>
      <c r="S540" s="71"/>
      <c r="T540" s="71"/>
      <c r="U540" s="71"/>
      <c r="V540" s="71"/>
      <c r="W540" s="71"/>
      <c r="X540" s="71"/>
    </row>
    <row r="541" spans="1:24" x14ac:dyDescent="0.3">
      <c r="A541" s="66"/>
      <c r="B541" s="66"/>
      <c r="R541" s="71"/>
      <c r="S541" s="71"/>
      <c r="T541" s="71"/>
      <c r="U541" s="71"/>
      <c r="V541" s="71"/>
      <c r="W541" s="71"/>
      <c r="X541" s="71"/>
    </row>
    <row r="542" spans="1:24" x14ac:dyDescent="0.3">
      <c r="A542" s="66"/>
      <c r="B542" s="66"/>
      <c r="R542" s="71"/>
      <c r="S542" s="71"/>
      <c r="T542" s="71"/>
      <c r="U542" s="71"/>
      <c r="V542" s="71"/>
      <c r="W542" s="71"/>
      <c r="X542" s="71"/>
    </row>
    <row r="543" spans="1:24" x14ac:dyDescent="0.3">
      <c r="A543" s="66"/>
      <c r="B543" s="66"/>
      <c r="R543" s="71"/>
      <c r="S543" s="71"/>
      <c r="T543" s="71"/>
      <c r="U543" s="71"/>
      <c r="V543" s="71"/>
      <c r="W543" s="71"/>
      <c r="X543" s="71"/>
    </row>
    <row r="544" spans="1:24" x14ac:dyDescent="0.3">
      <c r="A544" s="66"/>
      <c r="B544" s="66"/>
      <c r="R544" s="71"/>
      <c r="S544" s="71"/>
      <c r="T544" s="71"/>
      <c r="U544" s="71"/>
      <c r="V544" s="71"/>
      <c r="W544" s="71"/>
      <c r="X544" s="71"/>
    </row>
    <row r="545" spans="1:24" x14ac:dyDescent="0.3">
      <c r="A545" s="66"/>
      <c r="B545" s="66"/>
      <c r="R545" s="71"/>
      <c r="S545" s="71"/>
      <c r="T545" s="71"/>
      <c r="U545" s="71"/>
      <c r="V545" s="71"/>
      <c r="W545" s="71"/>
      <c r="X545" s="71"/>
    </row>
    <row r="546" spans="1:24" x14ac:dyDescent="0.3">
      <c r="A546" s="66"/>
      <c r="B546" s="66"/>
      <c r="R546" s="71"/>
      <c r="S546" s="71"/>
      <c r="T546" s="71"/>
      <c r="U546" s="71"/>
      <c r="V546" s="71"/>
      <c r="W546" s="71"/>
      <c r="X546" s="71"/>
    </row>
    <row r="547" spans="1:24" x14ac:dyDescent="0.3">
      <c r="A547" s="66"/>
      <c r="B547" s="66"/>
      <c r="R547" s="71"/>
      <c r="S547" s="71"/>
      <c r="T547" s="71"/>
      <c r="U547" s="71"/>
      <c r="V547" s="71"/>
      <c r="W547" s="71"/>
      <c r="X547" s="71"/>
    </row>
    <row r="548" spans="1:24" x14ac:dyDescent="0.3">
      <c r="A548" s="66"/>
      <c r="B548" s="66"/>
      <c r="R548" s="71"/>
      <c r="S548" s="71"/>
      <c r="T548" s="71"/>
      <c r="U548" s="71"/>
      <c r="V548" s="71"/>
      <c r="W548" s="71"/>
      <c r="X548" s="71"/>
    </row>
    <row r="549" spans="1:24" x14ac:dyDescent="0.3">
      <c r="A549" s="66"/>
      <c r="B549" s="66"/>
      <c r="R549" s="71"/>
      <c r="S549" s="71"/>
      <c r="T549" s="71"/>
      <c r="U549" s="71"/>
      <c r="V549" s="71"/>
      <c r="W549" s="71"/>
      <c r="X549" s="71"/>
    </row>
    <row r="550" spans="1:24" x14ac:dyDescent="0.3">
      <c r="A550" s="66"/>
      <c r="B550" s="66"/>
      <c r="R550" s="71"/>
      <c r="S550" s="71"/>
      <c r="T550" s="71"/>
      <c r="U550" s="71"/>
      <c r="V550" s="71"/>
      <c r="W550" s="71"/>
      <c r="X550" s="71"/>
    </row>
    <row r="551" spans="1:24" x14ac:dyDescent="0.3">
      <c r="A551" s="66"/>
      <c r="B551" s="66"/>
      <c r="R551" s="71"/>
      <c r="S551" s="71"/>
      <c r="T551" s="71"/>
      <c r="U551" s="71"/>
      <c r="V551" s="71"/>
      <c r="W551" s="71"/>
      <c r="X551" s="71"/>
    </row>
    <row r="552" spans="1:24" x14ac:dyDescent="0.3">
      <c r="A552" s="66"/>
      <c r="B552" s="66"/>
      <c r="R552" s="71"/>
      <c r="S552" s="71"/>
      <c r="T552" s="71"/>
      <c r="U552" s="71"/>
      <c r="V552" s="71"/>
      <c r="W552" s="71"/>
      <c r="X552" s="71"/>
    </row>
    <row r="553" spans="1:24" x14ac:dyDescent="0.3">
      <c r="A553" s="66"/>
      <c r="B553" s="66"/>
      <c r="R553" s="71"/>
      <c r="S553" s="71"/>
      <c r="T553" s="71"/>
      <c r="U553" s="71"/>
      <c r="V553" s="71"/>
      <c r="W553" s="71"/>
      <c r="X553" s="71"/>
    </row>
    <row r="554" spans="1:24" x14ac:dyDescent="0.3">
      <c r="A554" s="66"/>
      <c r="B554" s="66"/>
      <c r="R554" s="71"/>
      <c r="S554" s="71"/>
      <c r="T554" s="71"/>
      <c r="U554" s="71"/>
      <c r="V554" s="71"/>
      <c r="W554" s="71"/>
      <c r="X554" s="71"/>
    </row>
    <row r="555" spans="1:24" x14ac:dyDescent="0.3">
      <c r="A555" s="66"/>
      <c r="B555" s="66"/>
      <c r="R555" s="71"/>
      <c r="S555" s="71"/>
      <c r="T555" s="71"/>
      <c r="U555" s="71"/>
      <c r="V555" s="71"/>
      <c r="W555" s="71"/>
      <c r="X555" s="71"/>
    </row>
    <row r="556" spans="1:24" x14ac:dyDescent="0.3">
      <c r="A556" s="66"/>
      <c r="B556" s="66"/>
      <c r="R556" s="71"/>
      <c r="S556" s="71"/>
      <c r="T556" s="71"/>
      <c r="U556" s="71"/>
      <c r="V556" s="71"/>
      <c r="W556" s="71"/>
      <c r="X556" s="71"/>
    </row>
    <row r="557" spans="1:24" x14ac:dyDescent="0.3">
      <c r="A557" s="66"/>
      <c r="B557" s="66"/>
      <c r="R557" s="71"/>
      <c r="S557" s="71"/>
      <c r="T557" s="71"/>
      <c r="U557" s="71"/>
      <c r="V557" s="71"/>
      <c r="W557" s="71"/>
      <c r="X557" s="71"/>
    </row>
    <row r="558" spans="1:24" x14ac:dyDescent="0.3">
      <c r="A558" s="66"/>
      <c r="B558" s="66"/>
      <c r="R558" s="71"/>
      <c r="S558" s="71"/>
      <c r="T558" s="71"/>
      <c r="U558" s="71"/>
      <c r="V558" s="71"/>
      <c r="W558" s="71"/>
      <c r="X558" s="71"/>
    </row>
    <row r="559" spans="1:24" x14ac:dyDescent="0.3">
      <c r="A559" s="66"/>
      <c r="B559" s="66"/>
      <c r="R559" s="71"/>
      <c r="S559" s="71"/>
      <c r="T559" s="71"/>
      <c r="U559" s="71"/>
      <c r="V559" s="71"/>
      <c r="W559" s="71"/>
      <c r="X559" s="71"/>
    </row>
    <row r="560" spans="1:24" x14ac:dyDescent="0.3">
      <c r="A560" s="66"/>
      <c r="B560" s="66"/>
      <c r="R560" s="71"/>
      <c r="S560" s="71"/>
      <c r="T560" s="71"/>
      <c r="U560" s="71"/>
      <c r="V560" s="71"/>
      <c r="W560" s="71"/>
      <c r="X560" s="71"/>
    </row>
    <row r="561" spans="1:24" x14ac:dyDescent="0.3">
      <c r="A561" s="66"/>
      <c r="B561" s="66"/>
      <c r="R561" s="71"/>
      <c r="S561" s="71"/>
      <c r="T561" s="71"/>
      <c r="U561" s="71"/>
      <c r="V561" s="71"/>
      <c r="W561" s="71"/>
      <c r="X561" s="71"/>
    </row>
    <row r="562" spans="1:24" x14ac:dyDescent="0.3">
      <c r="A562" s="66"/>
      <c r="B562" s="66"/>
      <c r="R562" s="71"/>
      <c r="S562" s="71"/>
      <c r="T562" s="71"/>
      <c r="U562" s="71"/>
      <c r="V562" s="71"/>
      <c r="W562" s="71"/>
      <c r="X562" s="71"/>
    </row>
    <row r="563" spans="1:24" x14ac:dyDescent="0.3">
      <c r="A563" s="66"/>
      <c r="B563" s="66"/>
      <c r="R563" s="71"/>
      <c r="S563" s="71"/>
      <c r="T563" s="71"/>
      <c r="U563" s="71"/>
      <c r="V563" s="71"/>
      <c r="W563" s="71"/>
      <c r="X563" s="71"/>
    </row>
    <row r="564" spans="1:24" x14ac:dyDescent="0.3">
      <c r="A564" s="66"/>
      <c r="B564" s="66"/>
      <c r="R564" s="71"/>
      <c r="S564" s="71"/>
      <c r="T564" s="71"/>
      <c r="U564" s="71"/>
      <c r="V564" s="71"/>
      <c r="W564" s="71"/>
      <c r="X564" s="71"/>
    </row>
    <row r="565" spans="1:24" x14ac:dyDescent="0.3">
      <c r="A565" s="66"/>
      <c r="B565" s="66"/>
      <c r="R565" s="71"/>
      <c r="S565" s="71"/>
      <c r="T565" s="71"/>
      <c r="U565" s="71"/>
      <c r="V565" s="71"/>
      <c r="W565" s="71"/>
      <c r="X565" s="71"/>
    </row>
    <row r="566" spans="1:24" x14ac:dyDescent="0.3">
      <c r="A566" s="66"/>
      <c r="B566" s="66"/>
      <c r="R566" s="71"/>
      <c r="S566" s="71"/>
      <c r="T566" s="71"/>
      <c r="U566" s="71"/>
      <c r="V566" s="71"/>
      <c r="W566" s="71"/>
      <c r="X566" s="71"/>
    </row>
    <row r="567" spans="1:24" x14ac:dyDescent="0.3">
      <c r="A567" s="66"/>
      <c r="B567" s="66"/>
      <c r="R567" s="71"/>
      <c r="S567" s="71"/>
      <c r="T567" s="71"/>
      <c r="U567" s="71"/>
      <c r="V567" s="71"/>
      <c r="W567" s="71"/>
      <c r="X567" s="71"/>
    </row>
    <row r="568" spans="1:24" x14ac:dyDescent="0.3">
      <c r="A568" s="66"/>
      <c r="B568" s="66"/>
      <c r="R568" s="71"/>
      <c r="S568" s="71"/>
      <c r="T568" s="71"/>
      <c r="U568" s="71"/>
      <c r="V568" s="71"/>
      <c r="W568" s="71"/>
      <c r="X568" s="71"/>
    </row>
    <row r="569" spans="1:24" x14ac:dyDescent="0.3">
      <c r="A569" s="66"/>
      <c r="B569" s="66"/>
      <c r="R569" s="71"/>
      <c r="S569" s="71"/>
      <c r="T569" s="71"/>
      <c r="U569" s="71"/>
      <c r="V569" s="71"/>
      <c r="W569" s="71"/>
      <c r="X569" s="71"/>
    </row>
    <row r="570" spans="1:24" x14ac:dyDescent="0.3">
      <c r="A570" s="66"/>
      <c r="B570" s="66"/>
      <c r="R570" s="71"/>
      <c r="S570" s="71"/>
      <c r="T570" s="71"/>
      <c r="U570" s="71"/>
      <c r="V570" s="71"/>
      <c r="W570" s="71"/>
      <c r="X570" s="71"/>
    </row>
    <row r="571" spans="1:24" x14ac:dyDescent="0.3">
      <c r="A571" s="66"/>
      <c r="B571" s="66"/>
      <c r="R571" s="71"/>
      <c r="S571" s="71"/>
      <c r="T571" s="71"/>
      <c r="U571" s="71"/>
      <c r="V571" s="71"/>
      <c r="W571" s="71"/>
      <c r="X571" s="71"/>
    </row>
    <row r="572" spans="1:24" x14ac:dyDescent="0.3">
      <c r="A572" s="66"/>
      <c r="B572" s="66"/>
      <c r="R572" s="71"/>
      <c r="S572" s="71"/>
      <c r="T572" s="71"/>
      <c r="U572" s="71"/>
      <c r="V572" s="71"/>
      <c r="W572" s="71"/>
      <c r="X572" s="71"/>
    </row>
    <row r="573" spans="1:24" x14ac:dyDescent="0.3">
      <c r="A573" s="66"/>
      <c r="B573" s="66"/>
      <c r="R573" s="71"/>
      <c r="S573" s="71"/>
      <c r="T573" s="71"/>
      <c r="U573" s="71"/>
      <c r="V573" s="71"/>
      <c r="W573" s="71"/>
      <c r="X573" s="71"/>
    </row>
    <row r="574" spans="1:24" x14ac:dyDescent="0.3">
      <c r="A574" s="66"/>
      <c r="B574" s="66"/>
      <c r="R574" s="71"/>
      <c r="S574" s="71"/>
      <c r="T574" s="71"/>
      <c r="U574" s="71"/>
      <c r="V574" s="71"/>
      <c r="W574" s="71"/>
      <c r="X574" s="71"/>
    </row>
    <row r="575" spans="1:24" x14ac:dyDescent="0.3">
      <c r="A575" s="66"/>
      <c r="B575" s="66"/>
      <c r="R575" s="71"/>
      <c r="S575" s="71"/>
      <c r="T575" s="71"/>
      <c r="U575" s="71"/>
      <c r="V575" s="71"/>
      <c r="W575" s="71"/>
      <c r="X575" s="71"/>
    </row>
    <row r="576" spans="1:24" x14ac:dyDescent="0.3">
      <c r="A576" s="66"/>
      <c r="B576" s="66"/>
      <c r="R576" s="71"/>
      <c r="S576" s="71"/>
      <c r="T576" s="71"/>
      <c r="U576" s="71"/>
      <c r="V576" s="71"/>
      <c r="W576" s="71"/>
      <c r="X576" s="71"/>
    </row>
    <row r="577" spans="1:24" x14ac:dyDescent="0.3">
      <c r="A577" s="66"/>
      <c r="B577" s="66"/>
      <c r="R577" s="71"/>
      <c r="S577" s="71"/>
      <c r="T577" s="71"/>
      <c r="U577" s="71"/>
      <c r="V577" s="71"/>
      <c r="W577" s="71"/>
      <c r="X577" s="71"/>
    </row>
    <row r="578" spans="1:24" x14ac:dyDescent="0.3">
      <c r="A578" s="66"/>
      <c r="B578" s="66"/>
      <c r="R578" s="71"/>
      <c r="S578" s="71"/>
      <c r="T578" s="71"/>
      <c r="U578" s="71"/>
      <c r="V578" s="71"/>
      <c r="W578" s="71"/>
      <c r="X578" s="71"/>
    </row>
    <row r="579" spans="1:24" x14ac:dyDescent="0.3">
      <c r="A579" s="66"/>
      <c r="B579" s="66"/>
      <c r="R579" s="71"/>
      <c r="S579" s="71"/>
      <c r="T579" s="71"/>
      <c r="U579" s="71"/>
      <c r="V579" s="71"/>
      <c r="W579" s="71"/>
      <c r="X579" s="71"/>
    </row>
    <row r="580" spans="1:24" x14ac:dyDescent="0.3">
      <c r="A580" s="66"/>
      <c r="B580" s="66"/>
      <c r="R580" s="71"/>
      <c r="S580" s="71"/>
      <c r="T580" s="71"/>
      <c r="U580" s="71"/>
      <c r="V580" s="71"/>
      <c r="W580" s="71"/>
      <c r="X580" s="71"/>
    </row>
    <row r="581" spans="1:24" x14ac:dyDescent="0.3">
      <c r="A581" s="66"/>
      <c r="B581" s="66"/>
      <c r="R581" s="71"/>
      <c r="S581" s="71"/>
      <c r="T581" s="71"/>
      <c r="U581" s="71"/>
      <c r="V581" s="71"/>
      <c r="W581" s="71"/>
      <c r="X581" s="71"/>
    </row>
    <row r="582" spans="1:24" x14ac:dyDescent="0.3">
      <c r="A582" s="66"/>
      <c r="B582" s="66"/>
      <c r="R582" s="71"/>
      <c r="S582" s="71"/>
      <c r="T582" s="71"/>
      <c r="U582" s="71"/>
      <c r="V582" s="71"/>
      <c r="W582" s="71"/>
      <c r="X582" s="71"/>
    </row>
    <row r="583" spans="1:24" x14ac:dyDescent="0.3">
      <c r="A583" s="66"/>
      <c r="B583" s="66"/>
      <c r="R583" s="71"/>
      <c r="S583" s="71"/>
      <c r="T583" s="71"/>
      <c r="U583" s="71"/>
      <c r="V583" s="71"/>
      <c r="W583" s="71"/>
      <c r="X583" s="71"/>
    </row>
    <row r="584" spans="1:24" x14ac:dyDescent="0.3">
      <c r="A584" s="66"/>
      <c r="B584" s="66"/>
      <c r="R584" s="71"/>
      <c r="S584" s="71"/>
      <c r="T584" s="71"/>
      <c r="U584" s="71"/>
      <c r="V584" s="71"/>
      <c r="W584" s="71"/>
      <c r="X584" s="71"/>
    </row>
    <row r="585" spans="1:24" x14ac:dyDescent="0.3">
      <c r="A585" s="66"/>
      <c r="B585" s="66"/>
      <c r="R585" s="71"/>
      <c r="S585" s="71"/>
      <c r="T585" s="71"/>
      <c r="U585" s="71"/>
      <c r="V585" s="71"/>
      <c r="W585" s="71"/>
      <c r="X585" s="71"/>
    </row>
    <row r="586" spans="1:24" x14ac:dyDescent="0.3">
      <c r="A586" s="66"/>
      <c r="B586" s="66"/>
      <c r="R586" s="71"/>
      <c r="S586" s="71"/>
      <c r="T586" s="71"/>
      <c r="U586" s="71"/>
      <c r="V586" s="71"/>
      <c r="W586" s="71"/>
      <c r="X586" s="71"/>
    </row>
    <row r="587" spans="1:24" x14ac:dyDescent="0.3">
      <c r="A587" s="66"/>
      <c r="B587" s="66"/>
      <c r="R587" s="71"/>
      <c r="S587" s="71"/>
      <c r="T587" s="71"/>
      <c r="U587" s="71"/>
      <c r="V587" s="71"/>
      <c r="W587" s="71"/>
      <c r="X587" s="71"/>
    </row>
    <row r="588" spans="1:24" x14ac:dyDescent="0.3">
      <c r="A588" s="66"/>
      <c r="B588" s="66"/>
      <c r="R588" s="71"/>
      <c r="S588" s="71"/>
      <c r="T588" s="71"/>
      <c r="U588" s="71"/>
      <c r="V588" s="71"/>
      <c r="W588" s="71"/>
      <c r="X588" s="71"/>
    </row>
    <row r="589" spans="1:24" x14ac:dyDescent="0.3">
      <c r="A589" s="66"/>
      <c r="B589" s="66"/>
      <c r="R589" s="71"/>
      <c r="S589" s="71"/>
      <c r="T589" s="71"/>
      <c r="U589" s="71"/>
      <c r="V589" s="71"/>
      <c r="W589" s="71"/>
      <c r="X589" s="71"/>
    </row>
    <row r="590" spans="1:24" x14ac:dyDescent="0.3">
      <c r="A590" s="66"/>
      <c r="B590" s="66"/>
      <c r="R590" s="71"/>
      <c r="S590" s="71"/>
      <c r="T590" s="71"/>
      <c r="U590" s="71"/>
      <c r="V590" s="71"/>
      <c r="W590" s="71"/>
      <c r="X590" s="71"/>
    </row>
    <row r="591" spans="1:24" x14ac:dyDescent="0.3">
      <c r="A591" s="66"/>
      <c r="B591" s="66"/>
      <c r="R591" s="71"/>
      <c r="S591" s="71"/>
      <c r="T591" s="71"/>
      <c r="U591" s="71"/>
      <c r="V591" s="71"/>
      <c r="W591" s="71"/>
      <c r="X591" s="71"/>
    </row>
    <row r="592" spans="1:24" x14ac:dyDescent="0.3">
      <c r="A592" s="66"/>
      <c r="B592" s="66"/>
      <c r="R592" s="71"/>
      <c r="S592" s="71"/>
      <c r="T592" s="71"/>
      <c r="U592" s="71"/>
      <c r="V592" s="71"/>
      <c r="W592" s="71"/>
      <c r="X592" s="71"/>
    </row>
    <row r="593" spans="1:24" x14ac:dyDescent="0.3">
      <c r="A593" s="66"/>
      <c r="B593" s="66"/>
      <c r="R593" s="71"/>
      <c r="S593" s="71"/>
      <c r="T593" s="71"/>
      <c r="U593" s="71"/>
      <c r="V593" s="71"/>
      <c r="W593" s="71"/>
      <c r="X593" s="71"/>
    </row>
    <row r="594" spans="1:24" x14ac:dyDescent="0.3">
      <c r="A594" s="66"/>
      <c r="B594" s="66"/>
      <c r="R594" s="71"/>
      <c r="S594" s="71"/>
      <c r="T594" s="71"/>
      <c r="U594" s="71"/>
      <c r="V594" s="71"/>
      <c r="W594" s="71"/>
      <c r="X594" s="71"/>
    </row>
    <row r="595" spans="1:24" x14ac:dyDescent="0.3">
      <c r="A595" s="66"/>
      <c r="B595" s="66"/>
      <c r="R595" s="71"/>
      <c r="S595" s="71"/>
      <c r="T595" s="71"/>
      <c r="U595" s="71"/>
      <c r="V595" s="71"/>
      <c r="W595" s="71"/>
      <c r="X595" s="71"/>
    </row>
    <row r="596" spans="1:24" x14ac:dyDescent="0.3">
      <c r="A596" s="66"/>
      <c r="B596" s="66"/>
      <c r="R596" s="71"/>
      <c r="S596" s="71"/>
      <c r="T596" s="71"/>
      <c r="U596" s="71"/>
      <c r="V596" s="71"/>
      <c r="W596" s="71"/>
      <c r="X596" s="71"/>
    </row>
    <row r="597" spans="1:24" x14ac:dyDescent="0.3">
      <c r="A597" s="66"/>
      <c r="B597" s="66"/>
      <c r="R597" s="71"/>
      <c r="S597" s="71"/>
      <c r="T597" s="71"/>
      <c r="U597" s="71"/>
      <c r="V597" s="71"/>
      <c r="W597" s="71"/>
      <c r="X597" s="71"/>
    </row>
    <row r="598" spans="1:24" x14ac:dyDescent="0.3">
      <c r="A598" s="66"/>
      <c r="B598" s="66"/>
      <c r="R598" s="71"/>
      <c r="S598" s="71"/>
      <c r="T598" s="71"/>
      <c r="U598" s="71"/>
      <c r="V598" s="71"/>
      <c r="W598" s="71"/>
      <c r="X598" s="71"/>
    </row>
    <row r="599" spans="1:24" x14ac:dyDescent="0.3">
      <c r="A599" s="66"/>
      <c r="B599" s="66"/>
      <c r="R599" s="71"/>
      <c r="S599" s="71"/>
      <c r="T599" s="71"/>
      <c r="U599" s="71"/>
      <c r="V599" s="71"/>
      <c r="W599" s="71"/>
      <c r="X599" s="71"/>
    </row>
    <row r="600" spans="1:24" x14ac:dyDescent="0.3">
      <c r="A600" s="66"/>
      <c r="B600" s="66"/>
      <c r="R600" s="71"/>
      <c r="S600" s="71"/>
      <c r="T600" s="71"/>
      <c r="U600" s="71"/>
      <c r="V600" s="71"/>
      <c r="W600" s="71"/>
      <c r="X600" s="71"/>
    </row>
    <row r="601" spans="1:24" x14ac:dyDescent="0.3">
      <c r="A601" s="66"/>
      <c r="B601" s="66"/>
      <c r="R601" s="71"/>
      <c r="S601" s="71"/>
      <c r="T601" s="71"/>
      <c r="U601" s="71"/>
      <c r="V601" s="71"/>
      <c r="W601" s="71"/>
      <c r="X601" s="71"/>
    </row>
    <row r="602" spans="1:24" x14ac:dyDescent="0.3">
      <c r="A602" s="66"/>
      <c r="B602" s="66"/>
      <c r="R602" s="71"/>
      <c r="S602" s="71"/>
      <c r="T602" s="71"/>
      <c r="U602" s="71"/>
      <c r="V602" s="71"/>
      <c r="W602" s="71"/>
      <c r="X602" s="71"/>
    </row>
    <row r="603" spans="1:24" x14ac:dyDescent="0.3">
      <c r="A603" s="66"/>
      <c r="B603" s="66"/>
      <c r="R603" s="71"/>
      <c r="S603" s="71"/>
      <c r="T603" s="71"/>
      <c r="U603" s="71"/>
      <c r="V603" s="71"/>
      <c r="W603" s="71"/>
      <c r="X603" s="71"/>
    </row>
    <row r="604" spans="1:24" x14ac:dyDescent="0.3">
      <c r="A604" s="66"/>
      <c r="B604" s="66"/>
      <c r="R604" s="71"/>
      <c r="S604" s="71"/>
      <c r="T604" s="71"/>
      <c r="U604" s="71"/>
      <c r="V604" s="71"/>
      <c r="W604" s="71"/>
      <c r="X604" s="71"/>
    </row>
    <row r="605" spans="1:24" x14ac:dyDescent="0.3">
      <c r="A605" s="66"/>
      <c r="B605" s="66"/>
      <c r="R605" s="71"/>
      <c r="S605" s="71"/>
      <c r="T605" s="71"/>
      <c r="U605" s="71"/>
      <c r="V605" s="71"/>
      <c r="W605" s="71"/>
      <c r="X605" s="71"/>
    </row>
    <row r="606" spans="1:24" x14ac:dyDescent="0.3">
      <c r="A606" s="66"/>
      <c r="B606" s="66"/>
      <c r="R606" s="71"/>
      <c r="S606" s="71"/>
      <c r="T606" s="71"/>
      <c r="U606" s="71"/>
      <c r="V606" s="71"/>
      <c r="W606" s="71"/>
      <c r="X606" s="71"/>
    </row>
    <row r="607" spans="1:24" x14ac:dyDescent="0.3">
      <c r="A607" s="66"/>
      <c r="B607" s="66"/>
      <c r="R607" s="71"/>
      <c r="S607" s="71"/>
      <c r="T607" s="71"/>
      <c r="U607" s="71"/>
      <c r="V607" s="71"/>
      <c r="W607" s="71"/>
      <c r="X607" s="71"/>
    </row>
    <row r="608" spans="1:24" x14ac:dyDescent="0.3">
      <c r="A608" s="66"/>
      <c r="B608" s="66"/>
      <c r="R608" s="71"/>
      <c r="S608" s="71"/>
      <c r="T608" s="71"/>
      <c r="U608" s="71"/>
      <c r="V608" s="71"/>
      <c r="W608" s="71"/>
      <c r="X608" s="71"/>
    </row>
    <row r="609" spans="1:24" x14ac:dyDescent="0.3">
      <c r="A609" s="66"/>
      <c r="B609" s="66"/>
      <c r="R609" s="71"/>
      <c r="S609" s="71"/>
      <c r="T609" s="71"/>
      <c r="U609" s="71"/>
      <c r="V609" s="71"/>
      <c r="W609" s="71"/>
      <c r="X609" s="71"/>
    </row>
    <row r="610" spans="1:24" x14ac:dyDescent="0.3">
      <c r="A610" s="66"/>
      <c r="B610" s="66"/>
      <c r="R610" s="71"/>
      <c r="S610" s="71"/>
      <c r="T610" s="71"/>
      <c r="U610" s="71"/>
      <c r="V610" s="71"/>
      <c r="W610" s="71"/>
      <c r="X610" s="71"/>
    </row>
    <row r="611" spans="1:24" x14ac:dyDescent="0.3">
      <c r="A611" s="66"/>
      <c r="B611" s="66"/>
      <c r="R611" s="71"/>
      <c r="S611" s="71"/>
      <c r="T611" s="71"/>
      <c r="U611" s="71"/>
      <c r="V611" s="71"/>
      <c r="W611" s="71"/>
      <c r="X611" s="71"/>
    </row>
    <row r="612" spans="1:24" x14ac:dyDescent="0.3">
      <c r="A612" s="66"/>
      <c r="B612" s="66"/>
      <c r="R612" s="71"/>
      <c r="S612" s="71"/>
      <c r="T612" s="71"/>
      <c r="U612" s="71"/>
      <c r="V612" s="71"/>
      <c r="W612" s="71"/>
      <c r="X612" s="71"/>
    </row>
    <row r="613" spans="1:24" x14ac:dyDescent="0.3">
      <c r="A613" s="66"/>
      <c r="B613" s="66"/>
      <c r="R613" s="71"/>
      <c r="S613" s="71"/>
      <c r="T613" s="71"/>
      <c r="U613" s="71"/>
      <c r="V613" s="71"/>
      <c r="W613" s="71"/>
      <c r="X613" s="71"/>
    </row>
    <row r="614" spans="1:24" x14ac:dyDescent="0.3">
      <c r="A614" s="66"/>
      <c r="B614" s="66"/>
      <c r="R614" s="71"/>
      <c r="S614" s="71"/>
      <c r="T614" s="71"/>
      <c r="U614" s="71"/>
      <c r="V614" s="71"/>
      <c r="W614" s="71"/>
      <c r="X614" s="71"/>
    </row>
    <row r="615" spans="1:24" x14ac:dyDescent="0.3">
      <c r="A615" s="66"/>
      <c r="B615" s="66"/>
      <c r="R615" s="71"/>
      <c r="S615" s="71"/>
      <c r="T615" s="71"/>
      <c r="U615" s="71"/>
      <c r="V615" s="71"/>
      <c r="W615" s="71"/>
      <c r="X615" s="71"/>
    </row>
    <row r="616" spans="1:24" x14ac:dyDescent="0.3">
      <c r="A616" s="66"/>
      <c r="B616" s="66"/>
      <c r="R616" s="71"/>
      <c r="S616" s="71"/>
      <c r="T616" s="71"/>
      <c r="U616" s="71"/>
      <c r="V616" s="71"/>
      <c r="W616" s="71"/>
      <c r="X616" s="71"/>
    </row>
    <row r="617" spans="1:24" x14ac:dyDescent="0.3">
      <c r="A617" s="66"/>
      <c r="B617" s="66"/>
      <c r="R617" s="71"/>
      <c r="S617" s="71"/>
      <c r="T617" s="71"/>
      <c r="U617" s="71"/>
      <c r="V617" s="71"/>
      <c r="W617" s="71"/>
      <c r="X617" s="71"/>
    </row>
    <row r="618" spans="1:24" x14ac:dyDescent="0.3">
      <c r="A618" s="66"/>
      <c r="B618" s="66"/>
      <c r="R618" s="71"/>
      <c r="S618" s="71"/>
      <c r="T618" s="71"/>
      <c r="U618" s="71"/>
      <c r="V618" s="71"/>
      <c r="W618" s="71"/>
      <c r="X618" s="71"/>
    </row>
    <row r="619" spans="1:24" x14ac:dyDescent="0.3">
      <c r="A619" s="66"/>
      <c r="B619" s="66"/>
      <c r="R619" s="71"/>
      <c r="S619" s="71"/>
      <c r="T619" s="71"/>
      <c r="U619" s="71"/>
      <c r="V619" s="71"/>
      <c r="W619" s="71"/>
      <c r="X619" s="71"/>
    </row>
    <row r="620" spans="1:24" x14ac:dyDescent="0.3">
      <c r="A620" s="66"/>
      <c r="B620" s="66"/>
      <c r="R620" s="71"/>
      <c r="S620" s="71"/>
      <c r="T620" s="71"/>
      <c r="U620" s="71"/>
      <c r="V620" s="71"/>
      <c r="W620" s="71"/>
      <c r="X620" s="71"/>
    </row>
    <row r="621" spans="1:24" x14ac:dyDescent="0.3">
      <c r="A621" s="66"/>
      <c r="B621" s="66"/>
      <c r="R621" s="71"/>
      <c r="S621" s="71"/>
      <c r="T621" s="71"/>
      <c r="U621" s="71"/>
      <c r="V621" s="71"/>
      <c r="W621" s="71"/>
      <c r="X621" s="71"/>
    </row>
    <row r="622" spans="1:24" x14ac:dyDescent="0.3">
      <c r="A622" s="66"/>
      <c r="B622" s="66"/>
      <c r="R622" s="71"/>
      <c r="S622" s="71"/>
      <c r="T622" s="71"/>
      <c r="U622" s="71"/>
      <c r="V622" s="71"/>
      <c r="W622" s="71"/>
      <c r="X622" s="71"/>
    </row>
    <row r="623" spans="1:24" x14ac:dyDescent="0.3">
      <c r="A623" s="66"/>
      <c r="B623" s="66"/>
      <c r="R623" s="71"/>
      <c r="S623" s="71"/>
      <c r="T623" s="71"/>
      <c r="U623" s="71"/>
      <c r="V623" s="71"/>
      <c r="W623" s="71"/>
      <c r="X623" s="71"/>
    </row>
    <row r="624" spans="1:24" x14ac:dyDescent="0.3">
      <c r="A624" s="66"/>
      <c r="B624" s="66"/>
      <c r="R624" s="71"/>
      <c r="S624" s="71"/>
      <c r="T624" s="71"/>
      <c r="U624" s="71"/>
      <c r="V624" s="71"/>
      <c r="W624" s="71"/>
      <c r="X624" s="71"/>
    </row>
    <row r="625" spans="1:24" x14ac:dyDescent="0.3">
      <c r="A625" s="66"/>
      <c r="B625" s="66"/>
      <c r="R625" s="71"/>
      <c r="S625" s="71"/>
      <c r="T625" s="71"/>
      <c r="U625" s="71"/>
      <c r="V625" s="71"/>
      <c r="W625" s="71"/>
      <c r="X625" s="71"/>
    </row>
    <row r="626" spans="1:24" x14ac:dyDescent="0.3">
      <c r="A626" s="66"/>
      <c r="B626" s="66"/>
      <c r="R626" s="71"/>
      <c r="S626" s="71"/>
      <c r="T626" s="71"/>
      <c r="U626" s="71"/>
      <c r="V626" s="71"/>
      <c r="W626" s="71"/>
      <c r="X626" s="71"/>
    </row>
    <row r="627" spans="1:24" x14ac:dyDescent="0.3">
      <c r="A627" s="66"/>
      <c r="B627" s="66"/>
      <c r="R627" s="71"/>
      <c r="S627" s="71"/>
      <c r="T627" s="71"/>
      <c r="U627" s="71"/>
      <c r="V627" s="71"/>
      <c r="W627" s="71"/>
      <c r="X627" s="71"/>
    </row>
    <row r="628" spans="1:24" x14ac:dyDescent="0.3">
      <c r="A628" s="66"/>
      <c r="B628" s="66"/>
      <c r="R628" s="71"/>
      <c r="S628" s="71"/>
      <c r="T628" s="71"/>
      <c r="U628" s="71"/>
      <c r="V628" s="71"/>
      <c r="W628" s="71"/>
      <c r="X628" s="71"/>
    </row>
    <row r="629" spans="1:24" x14ac:dyDescent="0.3">
      <c r="A629" s="66"/>
      <c r="B629" s="66"/>
      <c r="R629" s="71"/>
      <c r="S629" s="71"/>
      <c r="T629" s="71"/>
      <c r="U629" s="71"/>
      <c r="V629" s="71"/>
      <c r="W629" s="71"/>
      <c r="X629" s="71"/>
    </row>
    <row r="630" spans="1:24" x14ac:dyDescent="0.3">
      <c r="A630" s="66"/>
      <c r="B630" s="66"/>
      <c r="R630" s="71"/>
      <c r="S630" s="71"/>
      <c r="T630" s="71"/>
      <c r="U630" s="71"/>
      <c r="V630" s="71"/>
      <c r="W630" s="71"/>
      <c r="X630" s="71"/>
    </row>
    <row r="631" spans="1:24" x14ac:dyDescent="0.3">
      <c r="A631" s="66"/>
      <c r="B631" s="66"/>
      <c r="R631" s="71"/>
      <c r="S631" s="71"/>
      <c r="T631" s="71"/>
      <c r="U631" s="71"/>
      <c r="V631" s="71"/>
      <c r="W631" s="71"/>
      <c r="X631" s="71"/>
    </row>
    <row r="632" spans="1:24" x14ac:dyDescent="0.3">
      <c r="A632" s="66"/>
      <c r="B632" s="66"/>
      <c r="R632" s="71"/>
      <c r="S632" s="71"/>
      <c r="T632" s="71"/>
      <c r="U632" s="71"/>
      <c r="V632" s="71"/>
      <c r="W632" s="71"/>
      <c r="X632" s="71"/>
    </row>
    <row r="633" spans="1:24" x14ac:dyDescent="0.3">
      <c r="A633" s="66"/>
      <c r="B633" s="66"/>
      <c r="R633" s="71"/>
      <c r="S633" s="71"/>
      <c r="T633" s="71"/>
      <c r="U633" s="71"/>
      <c r="V633" s="71"/>
      <c r="W633" s="71"/>
      <c r="X633" s="71"/>
    </row>
    <row r="634" spans="1:24" x14ac:dyDescent="0.3">
      <c r="A634" s="66"/>
      <c r="B634" s="66"/>
      <c r="R634" s="71"/>
      <c r="S634" s="71"/>
      <c r="T634" s="71"/>
      <c r="U634" s="71"/>
      <c r="V634" s="71"/>
      <c r="W634" s="71"/>
      <c r="X634" s="71"/>
    </row>
    <row r="635" spans="1:24" x14ac:dyDescent="0.3">
      <c r="A635" s="66"/>
      <c r="B635" s="66"/>
      <c r="R635" s="71"/>
      <c r="S635" s="71"/>
      <c r="T635" s="71"/>
      <c r="U635" s="71"/>
      <c r="V635" s="71"/>
      <c r="W635" s="71"/>
      <c r="X635" s="71"/>
    </row>
    <row r="636" spans="1:24" x14ac:dyDescent="0.3">
      <c r="A636" s="66"/>
      <c r="B636" s="66"/>
      <c r="R636" s="71"/>
      <c r="S636" s="71"/>
      <c r="T636" s="71"/>
      <c r="U636" s="71"/>
      <c r="V636" s="71"/>
      <c r="W636" s="71"/>
      <c r="X636" s="71"/>
    </row>
    <row r="637" spans="1:24" x14ac:dyDescent="0.3">
      <c r="A637" s="66"/>
      <c r="B637" s="66"/>
      <c r="R637" s="71"/>
      <c r="S637" s="71"/>
      <c r="T637" s="71"/>
      <c r="U637" s="71"/>
      <c r="V637" s="71"/>
      <c r="W637" s="71"/>
      <c r="X637" s="71"/>
    </row>
    <row r="638" spans="1:24" x14ac:dyDescent="0.3">
      <c r="A638" s="66"/>
      <c r="B638" s="66"/>
      <c r="R638" s="71"/>
      <c r="S638" s="71"/>
      <c r="T638" s="71"/>
      <c r="U638" s="71"/>
      <c r="V638" s="71"/>
      <c r="W638" s="71"/>
      <c r="X638" s="71"/>
    </row>
    <row r="639" spans="1:24" x14ac:dyDescent="0.3">
      <c r="A639" s="66"/>
      <c r="B639" s="66"/>
      <c r="R639" s="71"/>
      <c r="S639" s="71"/>
      <c r="T639" s="71"/>
      <c r="U639" s="71"/>
      <c r="V639" s="71"/>
      <c r="W639" s="71"/>
      <c r="X639" s="71"/>
    </row>
    <row r="640" spans="1:24" x14ac:dyDescent="0.3">
      <c r="A640" s="66"/>
      <c r="B640" s="66"/>
      <c r="R640" s="71"/>
      <c r="S640" s="71"/>
      <c r="T640" s="71"/>
      <c r="U640" s="71"/>
      <c r="V640" s="71"/>
      <c r="W640" s="71"/>
      <c r="X640" s="71"/>
    </row>
    <row r="641" spans="1:24" x14ac:dyDescent="0.3">
      <c r="A641" s="66"/>
      <c r="B641" s="66"/>
      <c r="R641" s="71"/>
      <c r="S641" s="71"/>
      <c r="T641" s="71"/>
      <c r="U641" s="71"/>
      <c r="V641" s="71"/>
      <c r="W641" s="71"/>
      <c r="X641" s="71"/>
    </row>
    <row r="642" spans="1:24" x14ac:dyDescent="0.3">
      <c r="A642" s="66"/>
      <c r="B642" s="66"/>
      <c r="R642" s="71"/>
      <c r="S642" s="71"/>
      <c r="T642" s="71"/>
      <c r="U642" s="71"/>
      <c r="V642" s="71"/>
      <c r="W642" s="71"/>
      <c r="X642" s="71"/>
    </row>
    <row r="643" spans="1:24" x14ac:dyDescent="0.3">
      <c r="A643" s="66"/>
      <c r="B643" s="66"/>
      <c r="R643" s="71"/>
      <c r="S643" s="71"/>
      <c r="T643" s="71"/>
      <c r="U643" s="71"/>
      <c r="V643" s="71"/>
      <c r="W643" s="71"/>
      <c r="X643" s="71"/>
    </row>
    <row r="644" spans="1:24" x14ac:dyDescent="0.3">
      <c r="A644" s="66"/>
      <c r="B644" s="66"/>
      <c r="R644" s="71"/>
      <c r="S644" s="71"/>
      <c r="T644" s="71"/>
      <c r="U644" s="71"/>
      <c r="V644" s="71"/>
      <c r="W644" s="71"/>
      <c r="X644" s="71"/>
    </row>
    <row r="645" spans="1:24" x14ac:dyDescent="0.3">
      <c r="A645" s="66"/>
      <c r="B645" s="66"/>
      <c r="R645" s="71"/>
      <c r="S645" s="71"/>
      <c r="T645" s="71"/>
      <c r="U645" s="71"/>
      <c r="V645" s="71"/>
      <c r="W645" s="71"/>
      <c r="X645" s="71"/>
    </row>
    <row r="646" spans="1:24" x14ac:dyDescent="0.3">
      <c r="A646" s="66"/>
      <c r="B646" s="66"/>
      <c r="R646" s="71"/>
      <c r="S646" s="71"/>
      <c r="T646" s="71"/>
      <c r="U646" s="71"/>
      <c r="V646" s="71"/>
      <c r="W646" s="71"/>
      <c r="X646" s="71"/>
    </row>
    <row r="647" spans="1:24" x14ac:dyDescent="0.3">
      <c r="A647" s="66"/>
      <c r="B647" s="66"/>
      <c r="R647" s="71"/>
      <c r="S647" s="71"/>
      <c r="T647" s="71"/>
      <c r="U647" s="71"/>
      <c r="V647" s="71"/>
      <c r="W647" s="71"/>
      <c r="X647" s="71"/>
    </row>
    <row r="648" spans="1:24" x14ac:dyDescent="0.3">
      <c r="A648" s="66"/>
      <c r="B648" s="66"/>
      <c r="R648" s="71"/>
      <c r="S648" s="71"/>
      <c r="T648" s="71"/>
      <c r="U648" s="71"/>
      <c r="V648" s="71"/>
      <c r="W648" s="71"/>
      <c r="X648" s="71"/>
    </row>
    <row r="649" spans="1:24" x14ac:dyDescent="0.3">
      <c r="A649" s="66"/>
      <c r="B649" s="66"/>
      <c r="R649" s="71"/>
      <c r="S649" s="71"/>
      <c r="T649" s="71"/>
      <c r="U649" s="71"/>
      <c r="V649" s="71"/>
      <c r="W649" s="71"/>
      <c r="X649" s="71"/>
    </row>
    <row r="650" spans="1:24" x14ac:dyDescent="0.3">
      <c r="A650" s="66"/>
      <c r="B650" s="66"/>
      <c r="R650" s="71"/>
      <c r="S650" s="71"/>
      <c r="T650" s="71"/>
      <c r="U650" s="71"/>
      <c r="V650" s="71"/>
      <c r="W650" s="71"/>
      <c r="X650" s="71"/>
    </row>
    <row r="651" spans="1:24" x14ac:dyDescent="0.3">
      <c r="A651" s="66"/>
      <c r="B651" s="66"/>
      <c r="R651" s="71"/>
      <c r="S651" s="71"/>
      <c r="T651" s="71"/>
      <c r="U651" s="71"/>
      <c r="V651" s="71"/>
      <c r="W651" s="71"/>
      <c r="X651" s="71"/>
    </row>
    <row r="652" spans="1:24" x14ac:dyDescent="0.3">
      <c r="A652" s="66"/>
      <c r="B652" s="66"/>
      <c r="R652" s="71"/>
      <c r="S652" s="71"/>
      <c r="T652" s="71"/>
      <c r="U652" s="71"/>
      <c r="V652" s="71"/>
      <c r="W652" s="71"/>
      <c r="X652" s="71"/>
    </row>
    <row r="653" spans="1:24" x14ac:dyDescent="0.3">
      <c r="A653" s="66"/>
      <c r="B653" s="66"/>
      <c r="R653" s="71"/>
      <c r="S653" s="71"/>
      <c r="T653" s="71"/>
      <c r="U653" s="71"/>
      <c r="V653" s="71"/>
      <c r="W653" s="71"/>
      <c r="X653" s="71"/>
    </row>
    <row r="654" spans="1:24" x14ac:dyDescent="0.3">
      <c r="A654" s="66"/>
      <c r="B654" s="66"/>
      <c r="R654" s="71"/>
      <c r="S654" s="71"/>
      <c r="T654" s="71"/>
      <c r="U654" s="71"/>
      <c r="V654" s="71"/>
      <c r="W654" s="71"/>
      <c r="X654" s="71"/>
    </row>
    <row r="655" spans="1:24" x14ac:dyDescent="0.3">
      <c r="A655" s="66"/>
      <c r="B655" s="66"/>
      <c r="R655" s="71"/>
      <c r="S655" s="71"/>
      <c r="T655" s="71"/>
      <c r="U655" s="71"/>
      <c r="V655" s="71"/>
      <c r="W655" s="71"/>
      <c r="X655" s="71"/>
    </row>
    <row r="656" spans="1:24" x14ac:dyDescent="0.3">
      <c r="A656" s="66"/>
      <c r="B656" s="66"/>
      <c r="R656" s="71"/>
      <c r="S656" s="71"/>
      <c r="T656" s="71"/>
      <c r="U656" s="71"/>
      <c r="V656" s="71"/>
      <c r="W656" s="71"/>
      <c r="X656" s="71"/>
    </row>
    <row r="657" spans="1:24" x14ac:dyDescent="0.3">
      <c r="A657" s="66"/>
      <c r="B657" s="66"/>
      <c r="R657" s="71"/>
      <c r="S657" s="71"/>
      <c r="T657" s="71"/>
      <c r="U657" s="71"/>
      <c r="V657" s="71"/>
      <c r="W657" s="71"/>
      <c r="X657" s="71"/>
    </row>
    <row r="658" spans="1:24" x14ac:dyDescent="0.3">
      <c r="A658" s="66"/>
      <c r="B658" s="66"/>
      <c r="R658" s="71"/>
      <c r="S658" s="71"/>
      <c r="T658" s="71"/>
      <c r="U658" s="71"/>
      <c r="V658" s="71"/>
      <c r="W658" s="71"/>
      <c r="X658" s="71"/>
    </row>
    <row r="659" spans="1:24" x14ac:dyDescent="0.3">
      <c r="A659" s="66"/>
      <c r="B659" s="66"/>
      <c r="R659" s="71"/>
      <c r="S659" s="71"/>
      <c r="T659" s="71"/>
      <c r="U659" s="71"/>
      <c r="V659" s="71"/>
      <c r="W659" s="71"/>
      <c r="X659" s="71"/>
    </row>
    <row r="660" spans="1:24" x14ac:dyDescent="0.3">
      <c r="A660" s="66"/>
      <c r="B660" s="66"/>
      <c r="R660" s="71"/>
      <c r="S660" s="71"/>
      <c r="T660" s="71"/>
      <c r="U660" s="71"/>
      <c r="V660" s="71"/>
      <c r="W660" s="71"/>
      <c r="X660" s="71"/>
    </row>
    <row r="661" spans="1:24" x14ac:dyDescent="0.3">
      <c r="A661" s="66"/>
      <c r="B661" s="66"/>
      <c r="R661" s="71"/>
      <c r="S661" s="71"/>
      <c r="T661" s="71"/>
      <c r="U661" s="71"/>
      <c r="V661" s="71"/>
      <c r="W661" s="71"/>
      <c r="X661" s="71"/>
    </row>
    <row r="662" spans="1:24" x14ac:dyDescent="0.3">
      <c r="A662" s="66"/>
      <c r="B662" s="66"/>
      <c r="R662" s="71"/>
      <c r="S662" s="71"/>
      <c r="T662" s="71"/>
      <c r="U662" s="71"/>
      <c r="V662" s="71"/>
      <c r="W662" s="71"/>
      <c r="X662" s="71"/>
    </row>
    <row r="663" spans="1:24" x14ac:dyDescent="0.3">
      <c r="A663" s="66"/>
      <c r="B663" s="66"/>
      <c r="R663" s="71"/>
      <c r="S663" s="71"/>
      <c r="T663" s="71"/>
      <c r="U663" s="71"/>
      <c r="V663" s="71"/>
      <c r="W663" s="71"/>
      <c r="X663" s="71"/>
    </row>
    <row r="664" spans="1:24" x14ac:dyDescent="0.3">
      <c r="A664" s="66"/>
      <c r="B664" s="66"/>
      <c r="R664" s="71"/>
      <c r="S664" s="71"/>
      <c r="T664" s="71"/>
      <c r="U664" s="71"/>
      <c r="V664" s="71"/>
      <c r="W664" s="71"/>
      <c r="X664" s="71"/>
    </row>
    <row r="665" spans="1:24" x14ac:dyDescent="0.3">
      <c r="A665" s="66"/>
      <c r="B665" s="66"/>
      <c r="R665" s="71"/>
      <c r="S665" s="71"/>
      <c r="T665" s="71"/>
      <c r="U665" s="71"/>
      <c r="V665" s="71"/>
      <c r="W665" s="71"/>
      <c r="X665" s="71"/>
    </row>
    <row r="666" spans="1:24" x14ac:dyDescent="0.3">
      <c r="A666" s="66"/>
      <c r="B666" s="66"/>
      <c r="R666" s="71"/>
      <c r="S666" s="71"/>
      <c r="T666" s="71"/>
      <c r="U666" s="71"/>
      <c r="V666" s="71"/>
      <c r="W666" s="71"/>
      <c r="X666" s="71"/>
    </row>
    <row r="667" spans="1:24" x14ac:dyDescent="0.3">
      <c r="A667" s="66"/>
      <c r="B667" s="66"/>
      <c r="R667" s="71"/>
      <c r="S667" s="71"/>
      <c r="T667" s="71"/>
      <c r="U667" s="71"/>
      <c r="V667" s="71"/>
      <c r="W667" s="71"/>
      <c r="X667" s="71"/>
    </row>
    <row r="668" spans="1:24" x14ac:dyDescent="0.3">
      <c r="A668" s="66"/>
      <c r="B668" s="66"/>
      <c r="R668" s="71"/>
      <c r="S668" s="71"/>
      <c r="T668" s="71"/>
      <c r="U668" s="71"/>
      <c r="V668" s="71"/>
      <c r="W668" s="71"/>
      <c r="X668" s="71"/>
    </row>
    <row r="669" spans="1:24" x14ac:dyDescent="0.3">
      <c r="A669" s="66"/>
      <c r="B669" s="66"/>
      <c r="R669" s="71"/>
      <c r="S669" s="71"/>
      <c r="T669" s="71"/>
      <c r="U669" s="71"/>
      <c r="V669" s="71"/>
      <c r="W669" s="71"/>
      <c r="X669" s="71"/>
    </row>
    <row r="670" spans="1:24" x14ac:dyDescent="0.3">
      <c r="A670" s="66"/>
      <c r="B670" s="66"/>
      <c r="R670" s="71"/>
      <c r="S670" s="71"/>
      <c r="T670" s="71"/>
      <c r="U670" s="71"/>
      <c r="V670" s="71"/>
      <c r="W670" s="71"/>
      <c r="X670" s="71"/>
    </row>
    <row r="671" spans="1:24" x14ac:dyDescent="0.3">
      <c r="A671" s="66"/>
      <c r="B671" s="66"/>
      <c r="R671" s="71"/>
      <c r="S671" s="71"/>
      <c r="T671" s="71"/>
      <c r="U671" s="71"/>
      <c r="V671" s="71"/>
      <c r="W671" s="71"/>
      <c r="X671" s="71"/>
    </row>
    <row r="672" spans="1:24" x14ac:dyDescent="0.3">
      <c r="A672" s="66"/>
      <c r="B672" s="66"/>
      <c r="R672" s="71"/>
      <c r="S672" s="71"/>
      <c r="T672" s="71"/>
      <c r="U672" s="71"/>
      <c r="V672" s="71"/>
      <c r="W672" s="71"/>
      <c r="X672" s="71"/>
    </row>
    <row r="673" spans="1:24" x14ac:dyDescent="0.3">
      <c r="A673" s="66"/>
      <c r="B673" s="66"/>
      <c r="R673" s="71"/>
      <c r="S673" s="71"/>
      <c r="T673" s="71"/>
      <c r="U673" s="71"/>
      <c r="V673" s="71"/>
      <c r="W673" s="71"/>
      <c r="X673" s="71"/>
    </row>
    <row r="674" spans="1:24" x14ac:dyDescent="0.3">
      <c r="A674" s="66"/>
      <c r="B674" s="66"/>
      <c r="R674" s="71"/>
      <c r="S674" s="71"/>
      <c r="T674" s="71"/>
      <c r="U674" s="71"/>
      <c r="V674" s="71"/>
      <c r="W674" s="71"/>
      <c r="X674" s="71"/>
    </row>
    <row r="675" spans="1:24" x14ac:dyDescent="0.3">
      <c r="A675" s="66"/>
      <c r="B675" s="66"/>
      <c r="R675" s="71"/>
      <c r="S675" s="71"/>
      <c r="T675" s="71"/>
      <c r="U675" s="71"/>
      <c r="V675" s="71"/>
      <c r="W675" s="71"/>
      <c r="X675" s="71"/>
    </row>
    <row r="676" spans="1:24" x14ac:dyDescent="0.3">
      <c r="A676" s="66"/>
      <c r="B676" s="66"/>
      <c r="R676" s="71"/>
      <c r="S676" s="71"/>
      <c r="T676" s="71"/>
      <c r="U676" s="71"/>
      <c r="V676" s="71"/>
      <c r="W676" s="71"/>
      <c r="X676" s="71"/>
    </row>
    <row r="677" spans="1:24" x14ac:dyDescent="0.3">
      <c r="A677" s="66"/>
      <c r="B677" s="66"/>
      <c r="R677" s="71"/>
      <c r="S677" s="71"/>
      <c r="T677" s="71"/>
      <c r="U677" s="71"/>
      <c r="V677" s="71"/>
      <c r="W677" s="71"/>
      <c r="X677" s="71"/>
    </row>
    <row r="678" spans="1:24" x14ac:dyDescent="0.3">
      <c r="A678" s="66"/>
      <c r="B678" s="66"/>
      <c r="R678" s="71"/>
      <c r="S678" s="71"/>
      <c r="T678" s="71"/>
      <c r="U678" s="71"/>
      <c r="V678" s="71"/>
      <c r="W678" s="71"/>
      <c r="X678" s="71"/>
    </row>
    <row r="679" spans="1:24" x14ac:dyDescent="0.3">
      <c r="A679" s="66"/>
      <c r="B679" s="66"/>
      <c r="R679" s="71"/>
      <c r="S679" s="71"/>
      <c r="T679" s="71"/>
      <c r="U679" s="71"/>
      <c r="V679" s="71"/>
      <c r="W679" s="71"/>
      <c r="X679" s="71"/>
    </row>
    <row r="680" spans="1:24" x14ac:dyDescent="0.3">
      <c r="A680" s="66"/>
      <c r="B680" s="66"/>
      <c r="R680" s="71"/>
      <c r="S680" s="71"/>
      <c r="T680" s="71"/>
      <c r="U680" s="71"/>
      <c r="V680" s="71"/>
      <c r="W680" s="71"/>
      <c r="X680" s="71"/>
    </row>
    <row r="681" spans="1:24" x14ac:dyDescent="0.3">
      <c r="A681" s="66"/>
      <c r="B681" s="66"/>
      <c r="R681" s="71"/>
      <c r="S681" s="71"/>
      <c r="T681" s="71"/>
      <c r="U681" s="71"/>
      <c r="V681" s="71"/>
      <c r="W681" s="71"/>
      <c r="X681" s="71"/>
    </row>
    <row r="682" spans="1:24" x14ac:dyDescent="0.3">
      <c r="A682" s="66"/>
      <c r="B682" s="66"/>
      <c r="R682" s="71"/>
      <c r="S682" s="71"/>
      <c r="T682" s="71"/>
      <c r="U682" s="71"/>
      <c r="V682" s="71"/>
      <c r="W682" s="71"/>
      <c r="X682" s="71"/>
    </row>
    <row r="683" spans="1:24" x14ac:dyDescent="0.3">
      <c r="A683" s="66"/>
      <c r="B683" s="66"/>
      <c r="R683" s="71"/>
      <c r="S683" s="71"/>
      <c r="T683" s="71"/>
      <c r="U683" s="71"/>
      <c r="V683" s="71"/>
      <c r="W683" s="71"/>
      <c r="X683" s="71"/>
    </row>
    <row r="684" spans="1:24" x14ac:dyDescent="0.3">
      <c r="A684" s="66"/>
      <c r="B684" s="66"/>
      <c r="R684" s="71"/>
      <c r="S684" s="71"/>
      <c r="T684" s="71"/>
      <c r="U684" s="71"/>
      <c r="V684" s="71"/>
      <c r="W684" s="71"/>
      <c r="X684" s="71"/>
    </row>
    <row r="685" spans="1:24" x14ac:dyDescent="0.3">
      <c r="A685" s="66"/>
      <c r="B685" s="66"/>
      <c r="R685" s="71"/>
      <c r="S685" s="71"/>
      <c r="T685" s="71"/>
      <c r="U685" s="71"/>
      <c r="V685" s="71"/>
      <c r="W685" s="71"/>
      <c r="X685" s="71"/>
    </row>
    <row r="686" spans="1:24" x14ac:dyDescent="0.3">
      <c r="A686" s="66"/>
      <c r="B686" s="66"/>
      <c r="R686" s="71"/>
      <c r="S686" s="71"/>
      <c r="T686" s="71"/>
      <c r="U686" s="71"/>
      <c r="V686" s="71"/>
      <c r="W686" s="71"/>
      <c r="X686" s="71"/>
    </row>
    <row r="687" spans="1:24" x14ac:dyDescent="0.3">
      <c r="A687" s="66"/>
      <c r="B687" s="66"/>
      <c r="R687" s="71"/>
      <c r="S687" s="71"/>
      <c r="T687" s="71"/>
      <c r="U687" s="71"/>
      <c r="V687" s="71"/>
      <c r="W687" s="71"/>
      <c r="X687" s="71"/>
    </row>
    <row r="688" spans="1:24" x14ac:dyDescent="0.3">
      <c r="A688" s="66"/>
      <c r="B688" s="66"/>
      <c r="R688" s="71"/>
      <c r="S688" s="71"/>
      <c r="T688" s="71"/>
      <c r="U688" s="71"/>
      <c r="V688" s="71"/>
      <c r="W688" s="71"/>
      <c r="X688" s="71"/>
    </row>
    <row r="689" spans="1:24" x14ac:dyDescent="0.3">
      <c r="A689" s="66"/>
      <c r="B689" s="66"/>
      <c r="R689" s="71"/>
      <c r="S689" s="71"/>
      <c r="T689" s="71"/>
      <c r="U689" s="71"/>
      <c r="V689" s="71"/>
      <c r="W689" s="71"/>
      <c r="X689" s="71"/>
    </row>
    <row r="690" spans="1:24" x14ac:dyDescent="0.3">
      <c r="A690" s="66"/>
      <c r="B690" s="66"/>
      <c r="R690" s="71"/>
      <c r="S690" s="71"/>
      <c r="T690" s="71"/>
      <c r="U690" s="71"/>
      <c r="V690" s="71"/>
      <c r="W690" s="71"/>
      <c r="X690" s="71"/>
    </row>
    <row r="691" spans="1:24" x14ac:dyDescent="0.3">
      <c r="A691" s="66"/>
      <c r="B691" s="66"/>
      <c r="R691" s="71"/>
      <c r="S691" s="71"/>
      <c r="T691" s="71"/>
      <c r="U691" s="71"/>
      <c r="V691" s="71"/>
      <c r="W691" s="71"/>
      <c r="X691" s="71"/>
    </row>
    <row r="692" spans="1:24" x14ac:dyDescent="0.3">
      <c r="A692" s="66"/>
      <c r="B692" s="66"/>
      <c r="R692" s="71"/>
      <c r="S692" s="71"/>
      <c r="T692" s="71"/>
      <c r="U692" s="71"/>
      <c r="V692" s="71"/>
      <c r="W692" s="71"/>
      <c r="X692" s="71"/>
    </row>
    <row r="693" spans="1:24" x14ac:dyDescent="0.3">
      <c r="A693" s="66"/>
      <c r="B693" s="66"/>
      <c r="R693" s="71"/>
      <c r="S693" s="71"/>
      <c r="T693" s="71"/>
      <c r="U693" s="71"/>
      <c r="V693" s="71"/>
      <c r="W693" s="71"/>
      <c r="X693" s="71"/>
    </row>
    <row r="694" spans="1:24" x14ac:dyDescent="0.3">
      <c r="A694" s="66"/>
      <c r="B694" s="66"/>
      <c r="R694" s="71"/>
      <c r="S694" s="71"/>
      <c r="T694" s="71"/>
      <c r="U694" s="71"/>
      <c r="V694" s="71"/>
      <c r="W694" s="71"/>
      <c r="X694" s="71"/>
    </row>
    <row r="695" spans="1:24" x14ac:dyDescent="0.3">
      <c r="A695" s="66"/>
      <c r="B695" s="66"/>
      <c r="R695" s="71"/>
      <c r="S695" s="71"/>
      <c r="T695" s="71"/>
      <c r="U695" s="71"/>
      <c r="V695" s="71"/>
      <c r="W695" s="71"/>
      <c r="X695" s="71"/>
    </row>
    <row r="696" spans="1:24" x14ac:dyDescent="0.3">
      <c r="A696" s="66"/>
      <c r="B696" s="66"/>
      <c r="R696" s="71"/>
      <c r="S696" s="71"/>
      <c r="T696" s="71"/>
      <c r="U696" s="71"/>
      <c r="V696" s="71"/>
      <c r="W696" s="71"/>
      <c r="X696" s="71"/>
    </row>
    <row r="697" spans="1:24" x14ac:dyDescent="0.3">
      <c r="A697" s="66"/>
      <c r="B697" s="66"/>
      <c r="R697" s="71"/>
      <c r="S697" s="71"/>
      <c r="T697" s="71"/>
      <c r="U697" s="71"/>
      <c r="V697" s="71"/>
      <c r="W697" s="71"/>
      <c r="X697" s="71"/>
    </row>
    <row r="698" spans="1:24" x14ac:dyDescent="0.3">
      <c r="A698" s="66"/>
      <c r="B698" s="66"/>
      <c r="R698" s="71"/>
      <c r="S698" s="71"/>
      <c r="T698" s="71"/>
      <c r="U698" s="71"/>
      <c r="V698" s="71"/>
      <c r="W698" s="71"/>
      <c r="X698" s="71"/>
    </row>
    <row r="699" spans="1:24" x14ac:dyDescent="0.3">
      <c r="A699" s="66"/>
      <c r="B699" s="66"/>
      <c r="R699" s="71"/>
      <c r="S699" s="71"/>
      <c r="T699" s="71"/>
      <c r="U699" s="71"/>
      <c r="V699" s="71"/>
      <c r="W699" s="71"/>
      <c r="X699" s="71"/>
    </row>
    <row r="700" spans="1:24" x14ac:dyDescent="0.3">
      <c r="A700" s="66"/>
      <c r="B700" s="66"/>
      <c r="R700" s="71"/>
      <c r="S700" s="71"/>
      <c r="T700" s="71"/>
      <c r="U700" s="71"/>
      <c r="V700" s="71"/>
      <c r="W700" s="71"/>
      <c r="X700" s="71"/>
    </row>
    <row r="701" spans="1:24" x14ac:dyDescent="0.3">
      <c r="A701" s="66"/>
      <c r="B701" s="66"/>
      <c r="R701" s="71"/>
      <c r="S701" s="71"/>
      <c r="T701" s="71"/>
      <c r="U701" s="71"/>
      <c r="V701" s="71"/>
      <c r="W701" s="71"/>
      <c r="X701" s="71"/>
    </row>
    <row r="702" spans="1:24" x14ac:dyDescent="0.3">
      <c r="A702" s="66"/>
      <c r="B702" s="66"/>
      <c r="R702" s="71"/>
      <c r="S702" s="71"/>
      <c r="T702" s="71"/>
      <c r="U702" s="71"/>
      <c r="V702" s="71"/>
      <c r="W702" s="71"/>
      <c r="X702" s="71"/>
    </row>
    <row r="703" spans="1:24" x14ac:dyDescent="0.3">
      <c r="A703" s="66"/>
      <c r="B703" s="66"/>
      <c r="R703" s="71"/>
      <c r="S703" s="71"/>
      <c r="T703" s="71"/>
      <c r="U703" s="71"/>
      <c r="V703" s="71"/>
      <c r="W703" s="71"/>
      <c r="X703" s="71"/>
    </row>
    <row r="704" spans="1:24" x14ac:dyDescent="0.3">
      <c r="A704" s="66"/>
      <c r="B704" s="66"/>
      <c r="R704" s="71"/>
      <c r="S704" s="71"/>
      <c r="T704" s="71"/>
      <c r="U704" s="71"/>
      <c r="V704" s="71"/>
      <c r="W704" s="71"/>
      <c r="X704" s="71"/>
    </row>
    <row r="705" spans="1:24" x14ac:dyDescent="0.3">
      <c r="A705" s="66"/>
      <c r="B705" s="66"/>
      <c r="R705" s="71"/>
      <c r="S705" s="71"/>
      <c r="T705" s="71"/>
      <c r="U705" s="71"/>
      <c r="V705" s="71"/>
      <c r="W705" s="71"/>
      <c r="X705" s="71"/>
    </row>
    <row r="706" spans="1:24" x14ac:dyDescent="0.3">
      <c r="A706" s="66"/>
      <c r="B706" s="66"/>
      <c r="R706" s="71"/>
      <c r="S706" s="71"/>
      <c r="T706" s="71"/>
      <c r="U706" s="71"/>
      <c r="V706" s="71"/>
      <c r="W706" s="71"/>
      <c r="X706" s="71"/>
    </row>
    <row r="707" spans="1:24" x14ac:dyDescent="0.3">
      <c r="A707" s="66"/>
      <c r="B707" s="66"/>
      <c r="R707" s="71"/>
      <c r="S707" s="71"/>
      <c r="T707" s="71"/>
      <c r="U707" s="71"/>
      <c r="V707" s="71"/>
      <c r="W707" s="71"/>
      <c r="X707" s="71"/>
    </row>
    <row r="708" spans="1:24" x14ac:dyDescent="0.3">
      <c r="A708" s="66"/>
      <c r="B708" s="66"/>
      <c r="R708" s="71"/>
      <c r="S708" s="71"/>
      <c r="T708" s="71"/>
      <c r="U708" s="71"/>
      <c r="V708" s="71"/>
      <c r="W708" s="71"/>
      <c r="X708" s="71"/>
    </row>
    <row r="709" spans="1:24" x14ac:dyDescent="0.3">
      <c r="A709" s="66"/>
      <c r="B709" s="66"/>
      <c r="R709" s="71"/>
      <c r="S709" s="71"/>
      <c r="T709" s="71"/>
      <c r="U709" s="71"/>
      <c r="V709" s="71"/>
      <c r="W709" s="71"/>
      <c r="X709" s="71"/>
    </row>
    <row r="710" spans="1:24" x14ac:dyDescent="0.3">
      <c r="A710" s="66"/>
      <c r="B710" s="66"/>
      <c r="R710" s="71"/>
      <c r="S710" s="71"/>
      <c r="T710" s="71"/>
      <c r="U710" s="71"/>
      <c r="V710" s="71"/>
      <c r="W710" s="71"/>
      <c r="X710" s="71"/>
    </row>
    <row r="711" spans="1:24" x14ac:dyDescent="0.3">
      <c r="A711" s="66"/>
      <c r="B711" s="66"/>
      <c r="R711" s="71"/>
      <c r="S711" s="71"/>
      <c r="T711" s="71"/>
      <c r="U711" s="71"/>
      <c r="V711" s="71"/>
      <c r="W711" s="71"/>
      <c r="X711" s="71"/>
    </row>
    <row r="712" spans="1:24" x14ac:dyDescent="0.3">
      <c r="A712" s="66"/>
      <c r="B712" s="66"/>
      <c r="R712" s="71"/>
      <c r="S712" s="71"/>
      <c r="T712" s="71"/>
      <c r="U712" s="71"/>
      <c r="V712" s="71"/>
      <c r="W712" s="71"/>
      <c r="X712" s="71"/>
    </row>
    <row r="713" spans="1:24" x14ac:dyDescent="0.3">
      <c r="A713" s="66"/>
      <c r="B713" s="66"/>
      <c r="R713" s="71"/>
      <c r="S713" s="71"/>
      <c r="T713" s="71"/>
      <c r="U713" s="71"/>
      <c r="V713" s="71"/>
      <c r="W713" s="71"/>
      <c r="X713" s="71"/>
    </row>
    <row r="714" spans="1:24" x14ac:dyDescent="0.3">
      <c r="A714" s="66"/>
      <c r="B714" s="66"/>
      <c r="R714" s="71"/>
      <c r="S714" s="71"/>
      <c r="T714" s="71"/>
      <c r="U714" s="71"/>
      <c r="V714" s="71"/>
      <c r="W714" s="71"/>
      <c r="X714" s="71"/>
    </row>
    <row r="715" spans="1:24" x14ac:dyDescent="0.3">
      <c r="A715" s="66"/>
      <c r="B715" s="66"/>
      <c r="R715" s="71"/>
      <c r="S715" s="71"/>
      <c r="T715" s="71"/>
      <c r="U715" s="71"/>
      <c r="V715" s="71"/>
      <c r="W715" s="71"/>
      <c r="X715" s="71"/>
    </row>
    <row r="716" spans="1:24" x14ac:dyDescent="0.3">
      <c r="A716" s="66"/>
      <c r="B716" s="66"/>
      <c r="R716" s="71"/>
      <c r="S716" s="71"/>
      <c r="T716" s="71"/>
      <c r="U716" s="71"/>
      <c r="V716" s="71"/>
      <c r="W716" s="71"/>
      <c r="X716" s="71"/>
    </row>
    <row r="717" spans="1:24" x14ac:dyDescent="0.3">
      <c r="A717" s="66"/>
      <c r="B717" s="66"/>
      <c r="R717" s="71"/>
      <c r="S717" s="71"/>
      <c r="T717" s="71"/>
      <c r="U717" s="71"/>
      <c r="V717" s="71"/>
      <c r="W717" s="71"/>
      <c r="X717" s="71"/>
    </row>
    <row r="718" spans="1:24" x14ac:dyDescent="0.3">
      <c r="A718" s="66"/>
      <c r="B718" s="66"/>
      <c r="R718" s="71"/>
      <c r="S718" s="71"/>
      <c r="T718" s="71"/>
      <c r="U718" s="71"/>
      <c r="V718" s="71"/>
      <c r="W718" s="71"/>
      <c r="X718" s="71"/>
    </row>
    <row r="719" spans="1:24" x14ac:dyDescent="0.3">
      <c r="A719" s="66"/>
      <c r="B719" s="66"/>
      <c r="R719" s="71"/>
      <c r="S719" s="71"/>
      <c r="T719" s="71"/>
      <c r="U719" s="71"/>
      <c r="V719" s="71"/>
      <c r="W719" s="71"/>
      <c r="X719" s="71"/>
    </row>
    <row r="720" spans="1:24" x14ac:dyDescent="0.3">
      <c r="A720" s="66"/>
      <c r="B720" s="66"/>
      <c r="R720" s="71"/>
      <c r="S720" s="71"/>
      <c r="T720" s="71"/>
      <c r="U720" s="71"/>
      <c r="V720" s="71"/>
      <c r="W720" s="71"/>
      <c r="X720" s="71"/>
    </row>
    <row r="721" spans="1:24" x14ac:dyDescent="0.3">
      <c r="A721" s="66"/>
      <c r="B721" s="66"/>
      <c r="R721" s="71"/>
      <c r="S721" s="71"/>
      <c r="T721" s="71"/>
      <c r="U721" s="71"/>
      <c r="V721" s="71"/>
      <c r="W721" s="71"/>
      <c r="X721" s="71"/>
    </row>
    <row r="722" spans="1:24" x14ac:dyDescent="0.3">
      <c r="A722" s="66"/>
      <c r="B722" s="66"/>
      <c r="R722" s="71"/>
      <c r="S722" s="71"/>
      <c r="T722" s="71"/>
      <c r="U722" s="71"/>
      <c r="V722" s="71"/>
      <c r="W722" s="71"/>
      <c r="X722" s="71"/>
    </row>
    <row r="723" spans="1:24" x14ac:dyDescent="0.3">
      <c r="A723" s="66"/>
      <c r="B723" s="66"/>
      <c r="R723" s="71"/>
      <c r="S723" s="71"/>
      <c r="T723" s="71"/>
      <c r="U723" s="71"/>
      <c r="V723" s="71"/>
      <c r="W723" s="71"/>
      <c r="X723" s="71"/>
    </row>
    <row r="724" spans="1:24" x14ac:dyDescent="0.3">
      <c r="A724" s="66"/>
      <c r="B724" s="66"/>
      <c r="R724" s="71"/>
      <c r="S724" s="71"/>
      <c r="T724" s="71"/>
      <c r="U724" s="71"/>
      <c r="V724" s="71"/>
      <c r="W724" s="71"/>
      <c r="X724" s="71"/>
    </row>
    <row r="725" spans="1:24" x14ac:dyDescent="0.3">
      <c r="A725" s="66"/>
      <c r="B725" s="66"/>
      <c r="R725" s="71"/>
      <c r="S725" s="71"/>
      <c r="T725" s="71"/>
      <c r="U725" s="71"/>
      <c r="V725" s="71"/>
      <c r="W725" s="71"/>
      <c r="X725" s="71"/>
    </row>
    <row r="726" spans="1:24" x14ac:dyDescent="0.3">
      <c r="A726" s="66"/>
      <c r="B726" s="66"/>
      <c r="R726" s="71"/>
      <c r="S726" s="71"/>
      <c r="T726" s="71"/>
      <c r="U726" s="71"/>
      <c r="V726" s="71"/>
      <c r="W726" s="71"/>
      <c r="X726" s="71"/>
    </row>
    <row r="727" spans="1:24" x14ac:dyDescent="0.3">
      <c r="A727" s="66"/>
      <c r="B727" s="66"/>
      <c r="R727" s="71"/>
      <c r="S727" s="71"/>
      <c r="T727" s="71"/>
      <c r="U727" s="71"/>
      <c r="V727" s="71"/>
      <c r="W727" s="71"/>
      <c r="X727" s="71"/>
    </row>
    <row r="728" spans="1:24" x14ac:dyDescent="0.3">
      <c r="A728" s="66"/>
      <c r="B728" s="66"/>
      <c r="R728" s="71"/>
      <c r="S728" s="71"/>
      <c r="T728" s="71"/>
      <c r="U728" s="71"/>
      <c r="V728" s="71"/>
      <c r="W728" s="71"/>
      <c r="X728" s="71"/>
    </row>
    <row r="729" spans="1:24" x14ac:dyDescent="0.3">
      <c r="A729" s="66"/>
      <c r="B729" s="66"/>
      <c r="R729" s="71"/>
      <c r="S729" s="71"/>
      <c r="T729" s="71"/>
      <c r="U729" s="71"/>
      <c r="V729" s="71"/>
      <c r="W729" s="71"/>
      <c r="X729" s="71"/>
    </row>
    <row r="730" spans="1:24" x14ac:dyDescent="0.3">
      <c r="A730" s="66"/>
      <c r="B730" s="66"/>
      <c r="R730" s="71"/>
      <c r="S730" s="71"/>
      <c r="T730" s="71"/>
      <c r="U730" s="71"/>
      <c r="V730" s="71"/>
      <c r="W730" s="71"/>
      <c r="X730" s="71"/>
    </row>
    <row r="731" spans="1:24" x14ac:dyDescent="0.3">
      <c r="A731" s="66"/>
      <c r="B731" s="66"/>
      <c r="R731" s="71"/>
      <c r="S731" s="71"/>
      <c r="T731" s="71"/>
      <c r="U731" s="71"/>
      <c r="V731" s="71"/>
      <c r="W731" s="71"/>
      <c r="X731" s="71"/>
    </row>
    <row r="732" spans="1:24" x14ac:dyDescent="0.3">
      <c r="A732" s="66"/>
      <c r="B732" s="66"/>
      <c r="R732" s="71"/>
      <c r="S732" s="71"/>
      <c r="T732" s="71"/>
      <c r="U732" s="71"/>
      <c r="V732" s="71"/>
      <c r="W732" s="71"/>
      <c r="X732" s="71"/>
    </row>
    <row r="733" spans="1:24" x14ac:dyDescent="0.3">
      <c r="A733" s="66"/>
      <c r="B733" s="66"/>
      <c r="R733" s="71"/>
      <c r="S733" s="71"/>
      <c r="T733" s="71"/>
      <c r="U733" s="71"/>
      <c r="V733" s="71"/>
      <c r="W733" s="71"/>
      <c r="X733" s="71"/>
    </row>
    <row r="734" spans="1:24" x14ac:dyDescent="0.3">
      <c r="A734" s="66"/>
      <c r="B734" s="66"/>
      <c r="R734" s="71"/>
      <c r="S734" s="71"/>
      <c r="T734" s="71"/>
      <c r="U734" s="71"/>
      <c r="V734" s="71"/>
      <c r="W734" s="71"/>
      <c r="X734" s="71"/>
    </row>
    <row r="735" spans="1:24" x14ac:dyDescent="0.3">
      <c r="A735" s="66"/>
      <c r="B735" s="66"/>
      <c r="R735" s="71"/>
      <c r="S735" s="71"/>
      <c r="T735" s="71"/>
      <c r="U735" s="71"/>
      <c r="V735" s="71"/>
      <c r="W735" s="71"/>
      <c r="X735" s="71"/>
    </row>
    <row r="736" spans="1:24" x14ac:dyDescent="0.3">
      <c r="A736" s="66"/>
      <c r="B736" s="66"/>
      <c r="R736" s="71"/>
      <c r="S736" s="71"/>
      <c r="T736" s="71"/>
      <c r="U736" s="71"/>
      <c r="V736" s="71"/>
      <c r="W736" s="71"/>
      <c r="X736" s="71"/>
    </row>
    <row r="737" spans="1:24" x14ac:dyDescent="0.3">
      <c r="A737" s="66"/>
      <c r="B737" s="66"/>
      <c r="R737" s="71"/>
      <c r="S737" s="71"/>
      <c r="T737" s="71"/>
      <c r="U737" s="71"/>
      <c r="V737" s="71"/>
      <c r="W737" s="71"/>
      <c r="X737" s="71"/>
    </row>
    <row r="738" spans="1:24" x14ac:dyDescent="0.3">
      <c r="A738" s="66"/>
      <c r="B738" s="66"/>
      <c r="R738" s="71"/>
      <c r="S738" s="71"/>
      <c r="T738" s="71"/>
      <c r="U738" s="71"/>
      <c r="V738" s="71"/>
      <c r="W738" s="71"/>
      <c r="X738" s="71"/>
    </row>
    <row r="739" spans="1:24" x14ac:dyDescent="0.3">
      <c r="A739" s="66"/>
      <c r="B739" s="66"/>
      <c r="R739" s="71"/>
      <c r="S739" s="71"/>
      <c r="T739" s="71"/>
      <c r="U739" s="71"/>
      <c r="V739" s="71"/>
      <c r="W739" s="71"/>
      <c r="X739" s="71"/>
    </row>
    <row r="740" spans="1:24" x14ac:dyDescent="0.3">
      <c r="A740" s="66"/>
      <c r="B740" s="66"/>
      <c r="R740" s="71"/>
      <c r="S740" s="71"/>
      <c r="T740" s="71"/>
      <c r="U740" s="71"/>
      <c r="V740" s="71"/>
      <c r="W740" s="71"/>
      <c r="X740" s="71"/>
    </row>
    <row r="741" spans="1:24" x14ac:dyDescent="0.3">
      <c r="A741" s="66"/>
      <c r="B741" s="66"/>
      <c r="R741" s="71"/>
      <c r="S741" s="71"/>
      <c r="T741" s="71"/>
      <c r="U741" s="71"/>
      <c r="V741" s="71"/>
      <c r="W741" s="71"/>
      <c r="X741" s="71"/>
    </row>
    <row r="742" spans="1:24" x14ac:dyDescent="0.3">
      <c r="A742" s="66"/>
      <c r="B742" s="66"/>
      <c r="R742" s="71"/>
      <c r="S742" s="71"/>
      <c r="T742" s="71"/>
      <c r="U742" s="71"/>
      <c r="V742" s="71"/>
      <c r="W742" s="71"/>
      <c r="X742" s="71"/>
    </row>
    <row r="743" spans="1:24" x14ac:dyDescent="0.3">
      <c r="A743" s="66"/>
      <c r="B743" s="66"/>
      <c r="R743" s="71"/>
      <c r="S743" s="71"/>
      <c r="T743" s="71"/>
      <c r="U743" s="71"/>
      <c r="V743" s="71"/>
      <c r="W743" s="71"/>
      <c r="X743" s="71"/>
    </row>
    <row r="744" spans="1:24" x14ac:dyDescent="0.3">
      <c r="A744" s="66"/>
      <c r="B744" s="66"/>
      <c r="R744" s="71"/>
      <c r="S744" s="71"/>
      <c r="T744" s="71"/>
      <c r="U744" s="71"/>
      <c r="V744" s="71"/>
      <c r="W744" s="71"/>
      <c r="X744" s="71"/>
    </row>
    <row r="745" spans="1:24" x14ac:dyDescent="0.3">
      <c r="A745" s="66"/>
      <c r="B745" s="66"/>
      <c r="R745" s="71"/>
      <c r="S745" s="71"/>
      <c r="T745" s="71"/>
      <c r="U745" s="71"/>
      <c r="V745" s="71"/>
      <c r="W745" s="71"/>
      <c r="X745" s="71"/>
    </row>
    <row r="746" spans="1:24" x14ac:dyDescent="0.3">
      <c r="A746" s="66"/>
      <c r="B746" s="66"/>
      <c r="R746" s="71"/>
      <c r="S746" s="71"/>
      <c r="T746" s="71"/>
      <c r="U746" s="71"/>
      <c r="V746" s="71"/>
      <c r="W746" s="71"/>
      <c r="X746" s="71"/>
    </row>
    <row r="747" spans="1:24" x14ac:dyDescent="0.3">
      <c r="A747" s="66"/>
      <c r="B747" s="66"/>
      <c r="R747" s="71"/>
      <c r="S747" s="71"/>
      <c r="T747" s="71"/>
      <c r="U747" s="71"/>
      <c r="V747" s="71"/>
      <c r="W747" s="71"/>
      <c r="X747" s="71"/>
    </row>
    <row r="748" spans="1:24" x14ac:dyDescent="0.3">
      <c r="A748" s="66"/>
      <c r="B748" s="66"/>
      <c r="R748" s="71"/>
      <c r="S748" s="71"/>
      <c r="T748" s="71"/>
      <c r="U748" s="71"/>
      <c r="V748" s="71"/>
      <c r="W748" s="71"/>
      <c r="X748" s="71"/>
    </row>
    <row r="749" spans="1:24" x14ac:dyDescent="0.3">
      <c r="A749" s="66"/>
      <c r="B749" s="66"/>
      <c r="R749" s="71"/>
      <c r="S749" s="71"/>
      <c r="T749" s="71"/>
      <c r="U749" s="71"/>
      <c r="V749" s="71"/>
      <c r="W749" s="71"/>
      <c r="X749" s="71"/>
    </row>
    <row r="750" spans="1:24" x14ac:dyDescent="0.3">
      <c r="A750" s="66"/>
      <c r="B750" s="66"/>
      <c r="R750" s="71"/>
      <c r="S750" s="71"/>
      <c r="T750" s="71"/>
      <c r="U750" s="71"/>
      <c r="V750" s="71"/>
      <c r="W750" s="71"/>
      <c r="X750" s="71"/>
    </row>
    <row r="751" spans="1:24" x14ac:dyDescent="0.3">
      <c r="A751" s="66"/>
      <c r="B751" s="66"/>
      <c r="R751" s="71"/>
      <c r="S751" s="71"/>
      <c r="T751" s="71"/>
      <c r="U751" s="71"/>
      <c r="V751" s="71"/>
      <c r="W751" s="71"/>
      <c r="X751" s="71"/>
    </row>
    <row r="752" spans="1:24" x14ac:dyDescent="0.3">
      <c r="A752" s="66"/>
      <c r="B752" s="66"/>
      <c r="R752" s="71"/>
      <c r="S752" s="71"/>
      <c r="T752" s="71"/>
      <c r="U752" s="71"/>
      <c r="V752" s="71"/>
      <c r="W752" s="71"/>
      <c r="X752" s="71"/>
    </row>
    <row r="753" spans="1:24" x14ac:dyDescent="0.3">
      <c r="A753" s="66"/>
      <c r="B753" s="66"/>
      <c r="R753" s="71"/>
      <c r="S753" s="71"/>
      <c r="T753" s="71"/>
      <c r="U753" s="71"/>
      <c r="V753" s="71"/>
      <c r="W753" s="71"/>
      <c r="X753" s="71"/>
    </row>
    <row r="754" spans="1:24" x14ac:dyDescent="0.3">
      <c r="A754" s="66"/>
      <c r="B754" s="66"/>
      <c r="R754" s="71"/>
      <c r="S754" s="71"/>
      <c r="T754" s="71"/>
      <c r="U754" s="71"/>
      <c r="V754" s="71"/>
      <c r="W754" s="71"/>
      <c r="X754" s="71"/>
    </row>
    <row r="755" spans="1:24" x14ac:dyDescent="0.3">
      <c r="A755" s="66"/>
      <c r="B755" s="66"/>
      <c r="R755" s="71"/>
      <c r="S755" s="71"/>
      <c r="T755" s="71"/>
      <c r="U755" s="71"/>
      <c r="V755" s="71"/>
      <c r="W755" s="71"/>
      <c r="X755" s="71"/>
    </row>
    <row r="756" spans="1:24" x14ac:dyDescent="0.3">
      <c r="A756" s="66"/>
      <c r="B756" s="66"/>
      <c r="R756" s="71"/>
      <c r="S756" s="71"/>
      <c r="T756" s="71"/>
      <c r="U756" s="71"/>
      <c r="V756" s="71"/>
      <c r="W756" s="71"/>
      <c r="X756" s="71"/>
    </row>
    <row r="757" spans="1:24" x14ac:dyDescent="0.3">
      <c r="A757" s="66"/>
      <c r="B757" s="66"/>
      <c r="R757" s="71"/>
      <c r="S757" s="71"/>
      <c r="T757" s="71"/>
      <c r="U757" s="71"/>
      <c r="V757" s="71"/>
      <c r="W757" s="71"/>
      <c r="X757" s="71"/>
    </row>
    <row r="758" spans="1:24" x14ac:dyDescent="0.3">
      <c r="A758" s="66"/>
      <c r="B758" s="66"/>
      <c r="R758" s="71"/>
      <c r="S758" s="71"/>
      <c r="T758" s="71"/>
      <c r="U758" s="71"/>
      <c r="V758" s="71"/>
      <c r="W758" s="71"/>
      <c r="X758" s="71"/>
    </row>
    <row r="759" spans="1:24" x14ac:dyDescent="0.3">
      <c r="A759" s="66"/>
      <c r="B759" s="66"/>
      <c r="R759" s="71"/>
      <c r="S759" s="71"/>
      <c r="T759" s="71"/>
      <c r="U759" s="71"/>
      <c r="V759" s="71"/>
      <c r="W759" s="71"/>
      <c r="X759" s="71"/>
    </row>
    <row r="760" spans="1:24" x14ac:dyDescent="0.3">
      <c r="A760" s="66"/>
      <c r="B760" s="66"/>
      <c r="R760" s="71"/>
      <c r="S760" s="71"/>
      <c r="T760" s="71"/>
      <c r="U760" s="71"/>
      <c r="V760" s="71"/>
      <c r="W760" s="71"/>
      <c r="X760" s="71"/>
    </row>
    <row r="761" spans="1:24" x14ac:dyDescent="0.3">
      <c r="A761" s="66"/>
      <c r="B761" s="66"/>
      <c r="R761" s="71"/>
      <c r="S761" s="71"/>
      <c r="T761" s="71"/>
      <c r="U761" s="71"/>
      <c r="V761" s="71"/>
      <c r="W761" s="71"/>
      <c r="X761" s="71"/>
    </row>
    <row r="762" spans="1:24" x14ac:dyDescent="0.3">
      <c r="A762" s="66"/>
      <c r="B762" s="66"/>
      <c r="R762" s="71"/>
      <c r="S762" s="71"/>
      <c r="T762" s="71"/>
      <c r="U762" s="71"/>
      <c r="V762" s="71"/>
      <c r="W762" s="71"/>
      <c r="X762" s="71"/>
    </row>
    <row r="763" spans="1:24" x14ac:dyDescent="0.3">
      <c r="A763" s="66"/>
      <c r="B763" s="66"/>
      <c r="R763" s="71"/>
      <c r="S763" s="71"/>
      <c r="T763" s="71"/>
      <c r="U763" s="71"/>
      <c r="V763" s="71"/>
      <c r="W763" s="71"/>
      <c r="X763" s="71"/>
    </row>
    <row r="764" spans="1:24" x14ac:dyDescent="0.3">
      <c r="A764" s="66"/>
      <c r="B764" s="66"/>
      <c r="R764" s="71"/>
      <c r="S764" s="71"/>
      <c r="T764" s="71"/>
      <c r="U764" s="71"/>
      <c r="V764" s="71"/>
      <c r="W764" s="71"/>
      <c r="X764" s="71"/>
    </row>
    <row r="765" spans="1:24" x14ac:dyDescent="0.3">
      <c r="A765" s="66"/>
      <c r="B765" s="66"/>
      <c r="R765" s="71"/>
      <c r="S765" s="71"/>
      <c r="T765" s="71"/>
      <c r="U765" s="71"/>
      <c r="V765" s="71"/>
      <c r="W765" s="71"/>
      <c r="X765" s="71"/>
    </row>
    <row r="766" spans="1:24" x14ac:dyDescent="0.3">
      <c r="A766" s="66"/>
      <c r="B766" s="66"/>
      <c r="R766" s="71"/>
      <c r="S766" s="71"/>
      <c r="T766" s="71"/>
      <c r="U766" s="71"/>
      <c r="V766" s="71"/>
      <c r="W766" s="71"/>
      <c r="X766" s="71"/>
    </row>
    <row r="767" spans="1:24" x14ac:dyDescent="0.3">
      <c r="A767" s="66"/>
      <c r="B767" s="66"/>
      <c r="R767" s="71"/>
      <c r="S767" s="71"/>
      <c r="T767" s="71"/>
      <c r="U767" s="71"/>
      <c r="V767" s="71"/>
      <c r="W767" s="71"/>
      <c r="X767" s="71"/>
    </row>
    <row r="768" spans="1:24" x14ac:dyDescent="0.3">
      <c r="A768" s="66"/>
      <c r="B768" s="66"/>
      <c r="R768" s="71"/>
      <c r="S768" s="71"/>
      <c r="T768" s="71"/>
      <c r="U768" s="71"/>
      <c r="V768" s="71"/>
      <c r="W768" s="71"/>
      <c r="X768" s="71"/>
    </row>
    <row r="769" spans="1:24" x14ac:dyDescent="0.3">
      <c r="A769" s="66"/>
      <c r="B769" s="66"/>
      <c r="R769" s="71"/>
      <c r="S769" s="71"/>
      <c r="T769" s="71"/>
      <c r="U769" s="71"/>
      <c r="V769" s="71"/>
      <c r="W769" s="71"/>
      <c r="X769" s="71"/>
    </row>
    <row r="770" spans="1:24" x14ac:dyDescent="0.3">
      <c r="A770" s="66"/>
      <c r="B770" s="66"/>
      <c r="R770" s="71"/>
      <c r="S770" s="71"/>
      <c r="T770" s="71"/>
      <c r="U770" s="71"/>
      <c r="V770" s="71"/>
      <c r="W770" s="71"/>
      <c r="X770" s="71"/>
    </row>
    <row r="771" spans="1:24" x14ac:dyDescent="0.3">
      <c r="A771" s="66"/>
      <c r="B771" s="66"/>
      <c r="R771" s="71"/>
      <c r="S771" s="71"/>
      <c r="T771" s="71"/>
      <c r="U771" s="71"/>
      <c r="V771" s="71"/>
      <c r="W771" s="71"/>
      <c r="X771" s="71"/>
    </row>
    <row r="772" spans="1:24" x14ac:dyDescent="0.3">
      <c r="A772" s="66"/>
      <c r="B772" s="66"/>
      <c r="R772" s="71"/>
      <c r="S772" s="71"/>
      <c r="T772" s="71"/>
      <c r="U772" s="71"/>
      <c r="V772" s="71"/>
      <c r="W772" s="71"/>
      <c r="X772" s="71"/>
    </row>
    <row r="773" spans="1:24" x14ac:dyDescent="0.3">
      <c r="A773" s="66"/>
      <c r="B773" s="66"/>
      <c r="R773" s="71"/>
      <c r="S773" s="71"/>
      <c r="T773" s="71"/>
      <c r="U773" s="71"/>
      <c r="V773" s="71"/>
      <c r="W773" s="71"/>
      <c r="X773" s="71"/>
    </row>
    <row r="774" spans="1:24" x14ac:dyDescent="0.3">
      <c r="A774" s="66"/>
      <c r="B774" s="66"/>
      <c r="R774" s="71"/>
      <c r="S774" s="71"/>
      <c r="T774" s="71"/>
      <c r="U774" s="71"/>
      <c r="V774" s="71"/>
      <c r="W774" s="71"/>
      <c r="X774" s="71"/>
    </row>
    <row r="775" spans="1:24" x14ac:dyDescent="0.3">
      <c r="A775" s="66"/>
      <c r="B775" s="66"/>
      <c r="R775" s="71"/>
      <c r="S775" s="71"/>
      <c r="T775" s="71"/>
      <c r="U775" s="71"/>
      <c r="V775" s="71"/>
      <c r="W775" s="71"/>
      <c r="X775" s="71"/>
    </row>
    <row r="776" spans="1:24" x14ac:dyDescent="0.3">
      <c r="A776" s="66"/>
      <c r="B776" s="66"/>
      <c r="R776" s="71"/>
      <c r="S776" s="71"/>
      <c r="T776" s="71"/>
      <c r="U776" s="71"/>
      <c r="V776" s="71"/>
      <c r="W776" s="71"/>
      <c r="X776" s="71"/>
    </row>
    <row r="777" spans="1:24" x14ac:dyDescent="0.3">
      <c r="A777" s="66"/>
      <c r="B777" s="66"/>
      <c r="R777" s="71"/>
      <c r="S777" s="71"/>
      <c r="T777" s="71"/>
      <c r="U777" s="71"/>
      <c r="V777" s="71"/>
      <c r="W777" s="71"/>
      <c r="X777" s="71"/>
    </row>
    <row r="778" spans="1:24" x14ac:dyDescent="0.3">
      <c r="A778" s="66"/>
      <c r="B778" s="66"/>
      <c r="R778" s="71"/>
      <c r="S778" s="71"/>
      <c r="T778" s="71"/>
      <c r="U778" s="71"/>
      <c r="V778" s="71"/>
      <c r="W778" s="71"/>
      <c r="X778" s="71"/>
    </row>
    <row r="779" spans="1:24" x14ac:dyDescent="0.3">
      <c r="A779" s="66"/>
      <c r="B779" s="66"/>
      <c r="R779" s="71"/>
      <c r="S779" s="71"/>
      <c r="T779" s="71"/>
      <c r="U779" s="71"/>
      <c r="V779" s="71"/>
      <c r="W779" s="71"/>
      <c r="X779" s="71"/>
    </row>
    <row r="780" spans="1:24" x14ac:dyDescent="0.3">
      <c r="A780" s="66"/>
      <c r="B780" s="66"/>
      <c r="R780" s="71"/>
      <c r="S780" s="71"/>
      <c r="T780" s="71"/>
      <c r="U780" s="71"/>
      <c r="V780" s="71"/>
      <c r="W780" s="71"/>
      <c r="X780" s="71"/>
    </row>
    <row r="781" spans="1:24" x14ac:dyDescent="0.3">
      <c r="A781" s="66"/>
      <c r="B781" s="66"/>
      <c r="R781" s="71"/>
      <c r="S781" s="71"/>
      <c r="T781" s="71"/>
      <c r="U781" s="71"/>
      <c r="V781" s="71"/>
      <c r="W781" s="71"/>
      <c r="X781" s="71"/>
    </row>
    <row r="782" spans="1:24" x14ac:dyDescent="0.3">
      <c r="A782" s="66"/>
      <c r="B782" s="66"/>
      <c r="R782" s="71"/>
      <c r="S782" s="71"/>
      <c r="T782" s="71"/>
      <c r="U782" s="71"/>
      <c r="V782" s="71"/>
      <c r="W782" s="71"/>
      <c r="X782" s="71"/>
    </row>
    <row r="783" spans="1:24" x14ac:dyDescent="0.3">
      <c r="A783" s="66"/>
      <c r="B783" s="66"/>
      <c r="R783" s="71"/>
      <c r="S783" s="71"/>
      <c r="T783" s="71"/>
      <c r="U783" s="71"/>
      <c r="V783" s="71"/>
      <c r="W783" s="71"/>
      <c r="X783" s="71"/>
    </row>
    <row r="784" spans="1:24" x14ac:dyDescent="0.3">
      <c r="A784" s="66"/>
      <c r="B784" s="66"/>
      <c r="R784" s="71"/>
      <c r="S784" s="71"/>
      <c r="T784" s="71"/>
      <c r="U784" s="71"/>
      <c r="V784" s="71"/>
      <c r="W784" s="71"/>
      <c r="X784" s="71"/>
    </row>
    <row r="785" spans="1:24" x14ac:dyDescent="0.3">
      <c r="A785" s="66"/>
      <c r="B785" s="66"/>
      <c r="R785" s="71"/>
      <c r="S785" s="71"/>
      <c r="T785" s="71"/>
      <c r="U785" s="71"/>
      <c r="V785" s="71"/>
      <c r="W785" s="71"/>
      <c r="X785" s="71"/>
    </row>
    <row r="786" spans="1:24" x14ac:dyDescent="0.3">
      <c r="A786" s="66"/>
      <c r="B786" s="66"/>
      <c r="R786" s="71"/>
      <c r="S786" s="71"/>
      <c r="T786" s="71"/>
      <c r="U786" s="71"/>
      <c r="V786" s="71"/>
      <c r="W786" s="71"/>
      <c r="X786" s="71"/>
    </row>
    <row r="787" spans="1:24" x14ac:dyDescent="0.3">
      <c r="A787" s="66"/>
      <c r="B787" s="66"/>
      <c r="R787" s="71"/>
      <c r="S787" s="71"/>
      <c r="T787" s="71"/>
      <c r="U787" s="71"/>
      <c r="V787" s="71"/>
      <c r="W787" s="71"/>
      <c r="X787" s="71"/>
    </row>
    <row r="788" spans="1:24" x14ac:dyDescent="0.3">
      <c r="A788" s="66"/>
      <c r="B788" s="66"/>
      <c r="R788" s="71"/>
      <c r="S788" s="71"/>
      <c r="T788" s="71"/>
      <c r="U788" s="71"/>
      <c r="V788" s="71"/>
      <c r="W788" s="71"/>
      <c r="X788" s="71"/>
    </row>
    <row r="789" spans="1:24" x14ac:dyDescent="0.3">
      <c r="A789" s="66"/>
      <c r="B789" s="66"/>
      <c r="R789" s="71"/>
      <c r="S789" s="71"/>
      <c r="T789" s="71"/>
      <c r="U789" s="71"/>
      <c r="V789" s="71"/>
      <c r="W789" s="71"/>
      <c r="X789" s="71"/>
    </row>
    <row r="790" spans="1:24" x14ac:dyDescent="0.3">
      <c r="A790" s="66"/>
      <c r="B790" s="66"/>
      <c r="R790" s="71"/>
      <c r="S790" s="71"/>
      <c r="T790" s="71"/>
      <c r="U790" s="71"/>
      <c r="V790" s="71"/>
      <c r="W790" s="71"/>
      <c r="X790" s="71"/>
    </row>
    <row r="791" spans="1:24" x14ac:dyDescent="0.3">
      <c r="A791" s="66"/>
      <c r="B791" s="66"/>
      <c r="R791" s="71"/>
      <c r="S791" s="71"/>
      <c r="T791" s="71"/>
      <c r="U791" s="71"/>
      <c r="V791" s="71"/>
      <c r="W791" s="71"/>
      <c r="X791" s="71"/>
    </row>
    <row r="792" spans="1:24" x14ac:dyDescent="0.3">
      <c r="A792" s="66"/>
      <c r="B792" s="66"/>
      <c r="R792" s="71"/>
      <c r="S792" s="71"/>
      <c r="T792" s="71"/>
      <c r="U792" s="71"/>
      <c r="V792" s="71"/>
      <c r="W792" s="71"/>
      <c r="X792" s="71"/>
    </row>
    <row r="793" spans="1:24" x14ac:dyDescent="0.3">
      <c r="A793" s="66"/>
      <c r="B793" s="66"/>
      <c r="R793" s="71"/>
      <c r="S793" s="71"/>
      <c r="T793" s="71"/>
      <c r="U793" s="71"/>
      <c r="V793" s="71"/>
      <c r="W793" s="71"/>
      <c r="X793" s="71"/>
    </row>
    <row r="794" spans="1:24" x14ac:dyDescent="0.3">
      <c r="A794" s="66"/>
      <c r="B794" s="66"/>
      <c r="R794" s="71"/>
      <c r="S794" s="71"/>
      <c r="T794" s="71"/>
      <c r="U794" s="71"/>
      <c r="V794" s="71"/>
      <c r="W794" s="71"/>
      <c r="X794" s="71"/>
    </row>
    <row r="795" spans="1:24" x14ac:dyDescent="0.3">
      <c r="A795" s="66"/>
      <c r="B795" s="66"/>
      <c r="R795" s="71"/>
      <c r="S795" s="71"/>
      <c r="T795" s="71"/>
      <c r="U795" s="71"/>
      <c r="V795" s="71"/>
      <c r="W795" s="71"/>
      <c r="X795" s="71"/>
    </row>
    <row r="796" spans="1:24" x14ac:dyDescent="0.3">
      <c r="A796" s="66"/>
      <c r="B796" s="66"/>
      <c r="R796" s="71"/>
      <c r="S796" s="71"/>
      <c r="T796" s="71"/>
      <c r="U796" s="71"/>
      <c r="V796" s="71"/>
      <c r="W796" s="71"/>
      <c r="X796" s="71"/>
    </row>
    <row r="797" spans="1:24" x14ac:dyDescent="0.3">
      <c r="A797" s="66"/>
      <c r="B797" s="66"/>
      <c r="R797" s="71"/>
      <c r="S797" s="71"/>
      <c r="T797" s="71"/>
      <c r="U797" s="71"/>
      <c r="V797" s="71"/>
      <c r="W797" s="71"/>
      <c r="X797" s="71"/>
    </row>
    <row r="798" spans="1:24" x14ac:dyDescent="0.3">
      <c r="A798" s="66"/>
      <c r="B798" s="66"/>
      <c r="R798" s="71"/>
      <c r="S798" s="71"/>
      <c r="T798" s="71"/>
      <c r="U798" s="71"/>
      <c r="V798" s="71"/>
      <c r="W798" s="71"/>
      <c r="X798" s="71"/>
    </row>
    <row r="799" spans="1:24" x14ac:dyDescent="0.3">
      <c r="A799" s="66"/>
      <c r="B799" s="66"/>
      <c r="R799" s="71"/>
      <c r="S799" s="71"/>
      <c r="T799" s="71"/>
      <c r="U799" s="71"/>
      <c r="V799" s="71"/>
      <c r="W799" s="71"/>
      <c r="X799" s="71"/>
    </row>
    <row r="800" spans="1:24" x14ac:dyDescent="0.3">
      <c r="A800" s="66"/>
      <c r="B800" s="66"/>
      <c r="R800" s="71"/>
      <c r="S800" s="71"/>
      <c r="T800" s="71"/>
      <c r="U800" s="71"/>
      <c r="V800" s="71"/>
      <c r="W800" s="71"/>
      <c r="X800" s="71"/>
    </row>
    <row r="801" spans="1:24" x14ac:dyDescent="0.3">
      <c r="A801" s="66"/>
      <c r="B801" s="66"/>
      <c r="R801" s="71"/>
      <c r="S801" s="71"/>
      <c r="T801" s="71"/>
      <c r="U801" s="71"/>
      <c r="V801" s="71"/>
      <c r="W801" s="71"/>
      <c r="X801" s="71"/>
    </row>
    <row r="802" spans="1:24" x14ac:dyDescent="0.3">
      <c r="A802" s="66"/>
      <c r="B802" s="66"/>
      <c r="R802" s="71"/>
      <c r="S802" s="71"/>
      <c r="T802" s="71"/>
      <c r="U802" s="71"/>
      <c r="V802" s="71"/>
      <c r="W802" s="71"/>
      <c r="X802" s="71"/>
    </row>
    <row r="803" spans="1:24" x14ac:dyDescent="0.3">
      <c r="A803" s="66"/>
      <c r="B803" s="66"/>
      <c r="R803" s="71"/>
      <c r="S803" s="71"/>
      <c r="T803" s="71"/>
      <c r="U803" s="71"/>
      <c r="V803" s="71"/>
      <c r="W803" s="71"/>
      <c r="X803" s="71"/>
    </row>
    <row r="804" spans="1:24" x14ac:dyDescent="0.3">
      <c r="A804" s="66"/>
      <c r="B804" s="66"/>
      <c r="R804" s="71"/>
      <c r="S804" s="71"/>
      <c r="T804" s="71"/>
      <c r="U804" s="71"/>
      <c r="V804" s="71"/>
      <c r="W804" s="71"/>
      <c r="X804" s="71"/>
    </row>
    <row r="805" spans="1:24" x14ac:dyDescent="0.3">
      <c r="A805" s="66"/>
      <c r="B805" s="66"/>
      <c r="R805" s="71"/>
      <c r="S805" s="71"/>
      <c r="T805" s="71"/>
      <c r="U805" s="71"/>
      <c r="V805" s="71"/>
      <c r="W805" s="71"/>
      <c r="X805" s="71"/>
    </row>
    <row r="806" spans="1:24" x14ac:dyDescent="0.3">
      <c r="A806" s="66"/>
      <c r="B806" s="66"/>
      <c r="R806" s="71"/>
      <c r="S806" s="71"/>
      <c r="T806" s="71"/>
      <c r="U806" s="71"/>
      <c r="V806" s="71"/>
      <c r="W806" s="71"/>
      <c r="X806" s="71"/>
    </row>
    <row r="807" spans="1:24" x14ac:dyDescent="0.3">
      <c r="A807" s="66"/>
      <c r="B807" s="66"/>
      <c r="R807" s="71"/>
      <c r="S807" s="71"/>
      <c r="T807" s="71"/>
      <c r="U807" s="71"/>
      <c r="V807" s="71"/>
      <c r="W807" s="71"/>
      <c r="X807" s="71"/>
    </row>
    <row r="808" spans="1:24" x14ac:dyDescent="0.3">
      <c r="A808" s="66"/>
      <c r="B808" s="66"/>
      <c r="R808" s="71"/>
      <c r="S808" s="71"/>
      <c r="T808" s="71"/>
      <c r="U808" s="71"/>
      <c r="V808" s="71"/>
      <c r="W808" s="71"/>
      <c r="X808" s="71"/>
    </row>
    <row r="809" spans="1:24" x14ac:dyDescent="0.3">
      <c r="A809" s="66"/>
      <c r="B809" s="66"/>
      <c r="R809" s="71"/>
      <c r="S809" s="71"/>
      <c r="T809" s="71"/>
      <c r="U809" s="71"/>
      <c r="V809" s="71"/>
      <c r="W809" s="71"/>
      <c r="X809" s="71"/>
    </row>
    <row r="810" spans="1:24" x14ac:dyDescent="0.3">
      <c r="A810" s="66"/>
      <c r="B810" s="66"/>
      <c r="R810" s="71"/>
      <c r="S810" s="71"/>
      <c r="T810" s="71"/>
      <c r="U810" s="71"/>
      <c r="V810" s="71"/>
      <c r="W810" s="71"/>
      <c r="X810" s="71"/>
    </row>
    <row r="811" spans="1:24" x14ac:dyDescent="0.3">
      <c r="A811" s="66"/>
      <c r="B811" s="66"/>
      <c r="R811" s="71"/>
      <c r="S811" s="71"/>
      <c r="T811" s="71"/>
      <c r="U811" s="71"/>
      <c r="V811" s="71"/>
      <c r="W811" s="71"/>
      <c r="X811" s="71"/>
    </row>
    <row r="812" spans="1:24" x14ac:dyDescent="0.3">
      <c r="A812" s="66"/>
      <c r="B812" s="66"/>
      <c r="R812" s="71"/>
      <c r="S812" s="71"/>
      <c r="T812" s="71"/>
      <c r="U812" s="71"/>
      <c r="V812" s="71"/>
      <c r="W812" s="71"/>
      <c r="X812" s="71"/>
    </row>
    <row r="813" spans="1:24" x14ac:dyDescent="0.3">
      <c r="A813" s="66"/>
      <c r="B813" s="66"/>
      <c r="R813" s="71"/>
      <c r="S813" s="71"/>
      <c r="T813" s="71"/>
      <c r="U813" s="71"/>
      <c r="V813" s="71"/>
      <c r="W813" s="71"/>
      <c r="X813" s="71"/>
    </row>
    <row r="814" spans="1:24" x14ac:dyDescent="0.3">
      <c r="A814" s="66"/>
      <c r="B814" s="66"/>
      <c r="R814" s="71"/>
      <c r="S814" s="71"/>
      <c r="T814" s="71"/>
      <c r="U814" s="71"/>
      <c r="V814" s="71"/>
      <c r="W814" s="71"/>
      <c r="X814" s="71"/>
    </row>
    <row r="815" spans="1:24" x14ac:dyDescent="0.3">
      <c r="A815" s="66"/>
      <c r="B815" s="66"/>
      <c r="R815" s="71"/>
      <c r="S815" s="71"/>
      <c r="T815" s="71"/>
      <c r="U815" s="71"/>
      <c r="V815" s="71"/>
      <c r="W815" s="71"/>
      <c r="X815" s="71"/>
    </row>
    <row r="816" spans="1:24" x14ac:dyDescent="0.3">
      <c r="A816" s="66"/>
      <c r="B816" s="66"/>
      <c r="R816" s="71"/>
      <c r="S816" s="71"/>
      <c r="T816" s="71"/>
      <c r="U816" s="71"/>
      <c r="V816" s="71"/>
      <c r="W816" s="71"/>
      <c r="X816" s="71"/>
    </row>
    <row r="817" spans="1:24" x14ac:dyDescent="0.3">
      <c r="A817" s="66"/>
      <c r="B817" s="66"/>
      <c r="R817" s="71"/>
      <c r="S817" s="71"/>
      <c r="T817" s="71"/>
      <c r="U817" s="71"/>
      <c r="V817" s="71"/>
      <c r="W817" s="71"/>
      <c r="X817" s="71"/>
    </row>
    <row r="818" spans="1:24" x14ac:dyDescent="0.3">
      <c r="A818" s="66"/>
      <c r="B818" s="66"/>
      <c r="R818" s="71"/>
      <c r="S818" s="71"/>
      <c r="T818" s="71"/>
      <c r="U818" s="71"/>
      <c r="V818" s="71"/>
      <c r="W818" s="71"/>
      <c r="X818" s="71"/>
    </row>
    <row r="819" spans="1:24" x14ac:dyDescent="0.3">
      <c r="A819" s="66"/>
      <c r="B819" s="66"/>
      <c r="R819" s="71"/>
      <c r="S819" s="71"/>
      <c r="T819" s="71"/>
      <c r="U819" s="71"/>
      <c r="V819" s="71"/>
      <c r="W819" s="71"/>
      <c r="X819" s="71"/>
    </row>
    <row r="820" spans="1:24" x14ac:dyDescent="0.3">
      <c r="A820" s="66"/>
      <c r="B820" s="66"/>
      <c r="R820" s="71"/>
      <c r="S820" s="71"/>
      <c r="T820" s="71"/>
      <c r="U820" s="71"/>
      <c r="V820" s="71"/>
      <c r="W820" s="71"/>
      <c r="X820" s="71"/>
    </row>
    <row r="821" spans="1:24" x14ac:dyDescent="0.3">
      <c r="A821" s="66"/>
      <c r="B821" s="66"/>
      <c r="R821" s="71"/>
      <c r="S821" s="71"/>
      <c r="T821" s="71"/>
      <c r="U821" s="71"/>
      <c r="V821" s="71"/>
      <c r="W821" s="71"/>
      <c r="X821" s="71"/>
    </row>
    <row r="822" spans="1:24" x14ac:dyDescent="0.3">
      <c r="A822" s="66"/>
      <c r="B822" s="66"/>
      <c r="R822" s="71"/>
      <c r="S822" s="71"/>
      <c r="T822" s="71"/>
      <c r="U822" s="71"/>
      <c r="V822" s="71"/>
      <c r="W822" s="71"/>
      <c r="X822" s="71"/>
    </row>
    <row r="823" spans="1:24" x14ac:dyDescent="0.3">
      <c r="A823" s="66"/>
      <c r="B823" s="66"/>
      <c r="R823" s="71"/>
      <c r="S823" s="71"/>
      <c r="T823" s="71"/>
      <c r="U823" s="71"/>
      <c r="V823" s="71"/>
      <c r="W823" s="71"/>
      <c r="X823" s="71"/>
    </row>
    <row r="824" spans="1:24" x14ac:dyDescent="0.3">
      <c r="A824" s="66"/>
      <c r="B824" s="66"/>
      <c r="R824" s="71"/>
      <c r="S824" s="71"/>
      <c r="T824" s="71"/>
      <c r="U824" s="71"/>
      <c r="V824" s="71"/>
      <c r="W824" s="71"/>
      <c r="X824" s="71"/>
    </row>
    <row r="825" spans="1:24" x14ac:dyDescent="0.3">
      <c r="A825" s="66"/>
      <c r="B825" s="66"/>
      <c r="R825" s="71"/>
      <c r="S825" s="71"/>
      <c r="T825" s="71"/>
      <c r="U825" s="71"/>
      <c r="V825" s="71"/>
      <c r="W825" s="71"/>
      <c r="X825" s="71"/>
    </row>
    <row r="826" spans="1:24" x14ac:dyDescent="0.3">
      <c r="A826" s="66"/>
      <c r="B826" s="66"/>
      <c r="R826" s="71"/>
      <c r="S826" s="71"/>
      <c r="T826" s="71"/>
      <c r="U826" s="71"/>
      <c r="V826" s="71"/>
      <c r="W826" s="71"/>
      <c r="X826" s="71"/>
    </row>
    <row r="827" spans="1:24" x14ac:dyDescent="0.3">
      <c r="A827" s="66"/>
      <c r="B827" s="66"/>
      <c r="R827" s="71"/>
      <c r="S827" s="71"/>
      <c r="T827" s="71"/>
      <c r="U827" s="71"/>
      <c r="V827" s="71"/>
      <c r="W827" s="71"/>
      <c r="X827" s="71"/>
    </row>
    <row r="828" spans="1:24" x14ac:dyDescent="0.3">
      <c r="A828" s="66"/>
      <c r="B828" s="66"/>
      <c r="R828" s="71"/>
      <c r="S828" s="71"/>
      <c r="T828" s="71"/>
      <c r="U828" s="71"/>
      <c r="V828" s="71"/>
      <c r="W828" s="71"/>
      <c r="X828" s="71"/>
    </row>
    <row r="829" spans="1:24" x14ac:dyDescent="0.3">
      <c r="A829" s="66"/>
      <c r="B829" s="66"/>
      <c r="R829" s="71"/>
      <c r="S829" s="71"/>
      <c r="T829" s="71"/>
      <c r="U829" s="71"/>
      <c r="V829" s="71"/>
      <c r="W829" s="71"/>
      <c r="X829" s="71"/>
    </row>
    <row r="830" spans="1:24" x14ac:dyDescent="0.3">
      <c r="A830" s="66"/>
      <c r="B830" s="66"/>
      <c r="R830" s="71"/>
      <c r="S830" s="71"/>
      <c r="T830" s="71"/>
      <c r="U830" s="71"/>
      <c r="V830" s="71"/>
      <c r="W830" s="71"/>
      <c r="X830" s="71"/>
    </row>
    <row r="831" spans="1:24" x14ac:dyDescent="0.3">
      <c r="A831" s="66"/>
      <c r="B831" s="66"/>
      <c r="R831" s="71"/>
      <c r="S831" s="71"/>
      <c r="T831" s="71"/>
      <c r="U831" s="71"/>
      <c r="V831" s="71"/>
      <c r="W831" s="71"/>
      <c r="X831" s="71"/>
    </row>
    <row r="832" spans="1:24" x14ac:dyDescent="0.3">
      <c r="A832" s="66"/>
      <c r="B832" s="66"/>
      <c r="R832" s="71"/>
      <c r="S832" s="71"/>
      <c r="T832" s="71"/>
      <c r="U832" s="71"/>
      <c r="V832" s="71"/>
      <c r="W832" s="71"/>
      <c r="X832" s="71"/>
    </row>
    <row r="833" spans="1:24" x14ac:dyDescent="0.3">
      <c r="A833" s="66"/>
      <c r="B833" s="66"/>
      <c r="R833" s="71"/>
      <c r="S833" s="71"/>
      <c r="T833" s="71"/>
      <c r="U833" s="71"/>
      <c r="V833" s="71"/>
      <c r="W833" s="71"/>
      <c r="X833" s="71"/>
    </row>
    <row r="834" spans="1:24" x14ac:dyDescent="0.3">
      <c r="A834" s="66"/>
      <c r="B834" s="66"/>
      <c r="R834" s="71"/>
      <c r="S834" s="71"/>
      <c r="T834" s="71"/>
      <c r="U834" s="71"/>
      <c r="V834" s="71"/>
      <c r="W834" s="71"/>
      <c r="X834" s="71"/>
    </row>
    <row r="835" spans="1:24" x14ac:dyDescent="0.3">
      <c r="A835" s="66"/>
      <c r="B835" s="66"/>
      <c r="R835" s="71"/>
      <c r="S835" s="71"/>
      <c r="T835" s="71"/>
      <c r="U835" s="71"/>
      <c r="V835" s="71"/>
      <c r="W835" s="71"/>
      <c r="X835" s="71"/>
    </row>
    <row r="836" spans="1:24" x14ac:dyDescent="0.3">
      <c r="A836" s="66"/>
      <c r="B836" s="66"/>
      <c r="R836" s="71"/>
      <c r="S836" s="71"/>
      <c r="T836" s="71"/>
      <c r="U836" s="71"/>
      <c r="V836" s="71"/>
      <c r="W836" s="71"/>
      <c r="X836" s="71"/>
    </row>
    <row r="837" spans="1:24" x14ac:dyDescent="0.3">
      <c r="A837" s="66"/>
      <c r="B837" s="66"/>
      <c r="R837" s="71"/>
      <c r="S837" s="71"/>
      <c r="T837" s="71"/>
      <c r="U837" s="71"/>
      <c r="V837" s="71"/>
      <c r="W837" s="71"/>
      <c r="X837" s="71"/>
    </row>
    <row r="838" spans="1:24" x14ac:dyDescent="0.3">
      <c r="A838" s="66"/>
      <c r="B838" s="66"/>
      <c r="R838" s="71"/>
      <c r="S838" s="71"/>
      <c r="T838" s="71"/>
      <c r="U838" s="71"/>
      <c r="V838" s="71"/>
      <c r="W838" s="71"/>
      <c r="X838" s="71"/>
    </row>
    <row r="839" spans="1:24" x14ac:dyDescent="0.3">
      <c r="A839" s="66"/>
      <c r="B839" s="66"/>
      <c r="R839" s="71"/>
      <c r="S839" s="71"/>
      <c r="T839" s="71"/>
      <c r="U839" s="71"/>
      <c r="V839" s="71"/>
      <c r="W839" s="71"/>
      <c r="X839" s="71"/>
    </row>
    <row r="840" spans="1:24" x14ac:dyDescent="0.3">
      <c r="A840" s="66"/>
      <c r="B840" s="66"/>
      <c r="R840" s="71"/>
      <c r="S840" s="71"/>
      <c r="T840" s="71"/>
      <c r="U840" s="71"/>
      <c r="V840" s="71"/>
      <c r="W840" s="71"/>
      <c r="X840" s="71"/>
    </row>
    <row r="841" spans="1:24" x14ac:dyDescent="0.3">
      <c r="A841" s="66"/>
      <c r="B841" s="66"/>
      <c r="R841" s="71"/>
      <c r="S841" s="71"/>
      <c r="T841" s="71"/>
      <c r="U841" s="71"/>
      <c r="V841" s="71"/>
      <c r="W841" s="71"/>
      <c r="X841" s="71"/>
    </row>
    <row r="842" spans="1:24" x14ac:dyDescent="0.3">
      <c r="A842" s="66"/>
      <c r="B842" s="66"/>
      <c r="R842" s="71"/>
      <c r="S842" s="71"/>
      <c r="T842" s="71"/>
      <c r="U842" s="71"/>
      <c r="V842" s="71"/>
      <c r="W842" s="71"/>
      <c r="X842" s="71"/>
    </row>
    <row r="843" spans="1:24" x14ac:dyDescent="0.3">
      <c r="A843" s="66"/>
      <c r="B843" s="66"/>
      <c r="R843" s="71"/>
      <c r="S843" s="71"/>
      <c r="T843" s="71"/>
      <c r="U843" s="71"/>
      <c r="V843" s="71"/>
      <c r="W843" s="71"/>
      <c r="X843" s="71"/>
    </row>
    <row r="844" spans="1:24" x14ac:dyDescent="0.3">
      <c r="A844" s="66"/>
      <c r="B844" s="66"/>
      <c r="R844" s="71"/>
      <c r="S844" s="71"/>
      <c r="T844" s="71"/>
      <c r="U844" s="71"/>
      <c r="V844" s="71"/>
      <c r="W844" s="71"/>
      <c r="X844" s="71"/>
    </row>
    <row r="845" spans="1:24" x14ac:dyDescent="0.3">
      <c r="A845" s="66"/>
      <c r="B845" s="66"/>
      <c r="R845" s="71"/>
      <c r="S845" s="71"/>
      <c r="T845" s="71"/>
      <c r="U845" s="71"/>
      <c r="V845" s="71"/>
      <c r="W845" s="71"/>
      <c r="X845" s="71"/>
    </row>
    <row r="846" spans="1:24" x14ac:dyDescent="0.3">
      <c r="A846" s="66"/>
      <c r="B846" s="66"/>
      <c r="R846" s="71"/>
      <c r="S846" s="71"/>
      <c r="T846" s="71"/>
      <c r="U846" s="71"/>
      <c r="V846" s="71"/>
      <c r="W846" s="71"/>
      <c r="X846" s="71"/>
    </row>
    <row r="847" spans="1:24" x14ac:dyDescent="0.3">
      <c r="A847" s="66"/>
      <c r="B847" s="66"/>
      <c r="R847" s="71"/>
      <c r="S847" s="71"/>
      <c r="T847" s="71"/>
      <c r="U847" s="71"/>
      <c r="V847" s="71"/>
      <c r="W847" s="71"/>
      <c r="X847" s="71"/>
    </row>
    <row r="848" spans="1:24" x14ac:dyDescent="0.3">
      <c r="A848" s="66"/>
      <c r="B848" s="66"/>
      <c r="R848" s="71"/>
      <c r="S848" s="71"/>
      <c r="T848" s="71"/>
      <c r="U848" s="71"/>
      <c r="V848" s="71"/>
      <c r="W848" s="71"/>
      <c r="X848" s="71"/>
    </row>
    <row r="849" spans="1:24" x14ac:dyDescent="0.3">
      <c r="A849" s="66"/>
      <c r="B849" s="66"/>
      <c r="R849" s="71"/>
      <c r="S849" s="71"/>
      <c r="T849" s="71"/>
      <c r="U849" s="71"/>
      <c r="V849" s="71"/>
      <c r="W849" s="71"/>
      <c r="X849" s="71"/>
    </row>
    <row r="850" spans="1:24" x14ac:dyDescent="0.3">
      <c r="A850" s="66"/>
      <c r="B850" s="66"/>
      <c r="R850" s="71"/>
      <c r="S850" s="71"/>
      <c r="T850" s="71"/>
      <c r="U850" s="71"/>
      <c r="V850" s="71"/>
      <c r="W850" s="71"/>
      <c r="X850" s="71"/>
    </row>
    <row r="851" spans="1:24" x14ac:dyDescent="0.3">
      <c r="A851" s="66"/>
      <c r="B851" s="66"/>
      <c r="R851" s="71"/>
      <c r="S851" s="71"/>
      <c r="T851" s="71"/>
      <c r="U851" s="71"/>
      <c r="V851" s="71"/>
      <c r="W851" s="71"/>
      <c r="X851" s="71"/>
    </row>
    <row r="852" spans="1:24" x14ac:dyDescent="0.3">
      <c r="A852" s="66"/>
      <c r="B852" s="66"/>
      <c r="R852" s="71"/>
      <c r="S852" s="71"/>
      <c r="T852" s="71"/>
      <c r="U852" s="71"/>
      <c r="V852" s="71"/>
      <c r="W852" s="71"/>
      <c r="X852" s="71"/>
    </row>
    <row r="853" spans="1:24" x14ac:dyDescent="0.3">
      <c r="A853" s="66"/>
      <c r="B853" s="66"/>
      <c r="R853" s="71"/>
      <c r="S853" s="71"/>
      <c r="T853" s="71"/>
      <c r="U853" s="71"/>
      <c r="V853" s="71"/>
      <c r="W853" s="71"/>
      <c r="X853" s="71"/>
    </row>
    <row r="854" spans="1:24" x14ac:dyDescent="0.3">
      <c r="A854" s="66"/>
      <c r="B854" s="66"/>
      <c r="R854" s="71"/>
      <c r="S854" s="71"/>
      <c r="T854" s="71"/>
      <c r="U854" s="71"/>
      <c r="V854" s="71"/>
      <c r="W854" s="71"/>
      <c r="X854" s="71"/>
    </row>
    <row r="855" spans="1:24" x14ac:dyDescent="0.3">
      <c r="A855" s="66"/>
      <c r="B855" s="66"/>
      <c r="R855" s="71"/>
      <c r="S855" s="71"/>
      <c r="T855" s="71"/>
      <c r="U855" s="71"/>
      <c r="V855" s="71"/>
      <c r="W855" s="71"/>
      <c r="X855" s="71"/>
    </row>
    <row r="856" spans="1:24" x14ac:dyDescent="0.3">
      <c r="A856" s="66"/>
      <c r="B856" s="66"/>
      <c r="R856" s="71"/>
      <c r="S856" s="71"/>
      <c r="T856" s="71"/>
      <c r="U856" s="71"/>
      <c r="V856" s="71"/>
      <c r="W856" s="71"/>
      <c r="X856" s="71"/>
    </row>
    <row r="857" spans="1:24" x14ac:dyDescent="0.3">
      <c r="A857" s="66"/>
      <c r="B857" s="66"/>
      <c r="R857" s="71"/>
      <c r="S857" s="71"/>
      <c r="T857" s="71"/>
      <c r="U857" s="71"/>
      <c r="V857" s="71"/>
      <c r="W857" s="71"/>
      <c r="X857" s="71"/>
    </row>
    <row r="858" spans="1:24" x14ac:dyDescent="0.3">
      <c r="A858" s="66"/>
      <c r="B858" s="66"/>
      <c r="R858" s="71"/>
      <c r="S858" s="71"/>
      <c r="T858" s="71"/>
      <c r="U858" s="71"/>
      <c r="V858" s="71"/>
      <c r="W858" s="71"/>
      <c r="X858" s="71"/>
    </row>
    <row r="859" spans="1:24" x14ac:dyDescent="0.3">
      <c r="A859" s="66"/>
      <c r="B859" s="66"/>
      <c r="R859" s="71"/>
      <c r="S859" s="71"/>
      <c r="T859" s="71"/>
      <c r="U859" s="71"/>
      <c r="V859" s="71"/>
      <c r="W859" s="71"/>
      <c r="X859" s="71"/>
    </row>
    <row r="860" spans="1:24" x14ac:dyDescent="0.3">
      <c r="A860" s="66"/>
      <c r="B860" s="66"/>
      <c r="R860" s="71"/>
      <c r="S860" s="71"/>
      <c r="T860" s="71"/>
      <c r="U860" s="71"/>
      <c r="V860" s="71"/>
      <c r="W860" s="71"/>
      <c r="X860" s="71"/>
    </row>
    <row r="861" spans="1:24" x14ac:dyDescent="0.3">
      <c r="A861" s="66"/>
      <c r="B861" s="66"/>
      <c r="R861" s="71"/>
      <c r="S861" s="71"/>
      <c r="T861" s="71"/>
      <c r="U861" s="71"/>
      <c r="V861" s="71"/>
      <c r="W861" s="71"/>
      <c r="X861" s="71"/>
    </row>
    <row r="862" spans="1:24" x14ac:dyDescent="0.3">
      <c r="A862" s="66"/>
      <c r="B862" s="66"/>
      <c r="R862" s="71"/>
      <c r="S862" s="71"/>
      <c r="T862" s="71"/>
      <c r="U862" s="71"/>
      <c r="V862" s="71"/>
      <c r="W862" s="71"/>
      <c r="X862" s="71"/>
    </row>
    <row r="863" spans="1:24" x14ac:dyDescent="0.3">
      <c r="A863" s="66"/>
      <c r="B863" s="66"/>
      <c r="R863" s="71"/>
      <c r="S863" s="71"/>
      <c r="T863" s="71"/>
      <c r="U863" s="71"/>
      <c r="V863" s="71"/>
      <c r="W863" s="71"/>
      <c r="X863" s="71"/>
    </row>
    <row r="864" spans="1:24" x14ac:dyDescent="0.3">
      <c r="A864" s="66"/>
      <c r="B864" s="66"/>
      <c r="R864" s="71"/>
      <c r="S864" s="71"/>
      <c r="T864" s="71"/>
      <c r="U864" s="71"/>
      <c r="V864" s="71"/>
      <c r="W864" s="71"/>
      <c r="X864" s="71"/>
    </row>
    <row r="865" spans="1:24" x14ac:dyDescent="0.3">
      <c r="A865" s="66"/>
      <c r="B865" s="66"/>
      <c r="R865" s="71"/>
      <c r="S865" s="71"/>
      <c r="T865" s="71"/>
      <c r="U865" s="71"/>
      <c r="V865" s="71"/>
      <c r="W865" s="71"/>
      <c r="X865" s="71"/>
    </row>
    <row r="866" spans="1:24" x14ac:dyDescent="0.3">
      <c r="A866" s="66"/>
      <c r="B866" s="66"/>
      <c r="R866" s="71"/>
      <c r="S866" s="71"/>
      <c r="T866" s="71"/>
      <c r="U866" s="71"/>
      <c r="V866" s="71"/>
      <c r="W866" s="71"/>
      <c r="X866" s="71"/>
    </row>
    <row r="867" spans="1:24" x14ac:dyDescent="0.3">
      <c r="A867" s="66"/>
      <c r="B867" s="66"/>
      <c r="R867" s="71"/>
      <c r="S867" s="71"/>
      <c r="T867" s="71"/>
      <c r="U867" s="71"/>
      <c r="V867" s="71"/>
      <c r="W867" s="71"/>
      <c r="X867" s="71"/>
    </row>
    <row r="868" spans="1:24" x14ac:dyDescent="0.3">
      <c r="A868" s="66"/>
      <c r="B868" s="66"/>
      <c r="R868" s="71"/>
      <c r="S868" s="71"/>
      <c r="T868" s="71"/>
      <c r="U868" s="71"/>
      <c r="V868" s="71"/>
      <c r="W868" s="71"/>
      <c r="X868" s="71"/>
    </row>
    <row r="869" spans="1:24" x14ac:dyDescent="0.3">
      <c r="A869" s="66"/>
      <c r="B869" s="66"/>
      <c r="R869" s="71"/>
      <c r="S869" s="71"/>
      <c r="T869" s="71"/>
      <c r="U869" s="71"/>
      <c r="V869" s="71"/>
      <c r="W869" s="71"/>
      <c r="X869" s="71"/>
    </row>
    <row r="870" spans="1:24" x14ac:dyDescent="0.3">
      <c r="A870" s="66"/>
      <c r="B870" s="66"/>
      <c r="R870" s="71"/>
      <c r="S870" s="71"/>
      <c r="T870" s="71"/>
      <c r="U870" s="71"/>
      <c r="V870" s="71"/>
      <c r="W870" s="71"/>
      <c r="X870" s="71"/>
    </row>
    <row r="871" spans="1:24" x14ac:dyDescent="0.3">
      <c r="A871" s="66"/>
      <c r="B871" s="66"/>
      <c r="R871" s="71"/>
      <c r="S871" s="71"/>
      <c r="T871" s="71"/>
      <c r="U871" s="71"/>
      <c r="V871" s="71"/>
      <c r="W871" s="71"/>
      <c r="X871" s="71"/>
    </row>
    <row r="872" spans="1:24" x14ac:dyDescent="0.3">
      <c r="A872" s="66"/>
      <c r="B872" s="66"/>
      <c r="R872" s="71"/>
      <c r="S872" s="71"/>
      <c r="T872" s="71"/>
      <c r="U872" s="71"/>
      <c r="V872" s="71"/>
      <c r="W872" s="71"/>
      <c r="X872" s="71"/>
    </row>
    <row r="873" spans="1:24" x14ac:dyDescent="0.3">
      <c r="A873" s="66"/>
      <c r="B873" s="66"/>
      <c r="R873" s="71"/>
      <c r="S873" s="71"/>
      <c r="T873" s="71"/>
      <c r="U873" s="71"/>
      <c r="V873" s="71"/>
      <c r="W873" s="71"/>
      <c r="X873" s="71"/>
    </row>
    <row r="874" spans="1:24" x14ac:dyDescent="0.3">
      <c r="A874" s="66"/>
      <c r="B874" s="66"/>
      <c r="R874" s="71"/>
      <c r="S874" s="71"/>
      <c r="T874" s="71"/>
      <c r="U874" s="71"/>
      <c r="V874" s="71"/>
      <c r="W874" s="71"/>
      <c r="X874" s="71"/>
    </row>
    <row r="875" spans="1:24" x14ac:dyDescent="0.3">
      <c r="A875" s="66"/>
      <c r="B875" s="66"/>
      <c r="R875" s="71"/>
      <c r="S875" s="71"/>
      <c r="T875" s="71"/>
      <c r="U875" s="71"/>
      <c r="V875" s="71"/>
      <c r="W875" s="71"/>
      <c r="X875" s="71"/>
    </row>
    <row r="876" spans="1:24" x14ac:dyDescent="0.3">
      <c r="A876" s="66"/>
      <c r="B876" s="66"/>
      <c r="R876" s="71"/>
      <c r="S876" s="71"/>
      <c r="T876" s="71"/>
      <c r="U876" s="71"/>
      <c r="V876" s="71"/>
      <c r="W876" s="71"/>
      <c r="X876" s="71"/>
    </row>
    <row r="877" spans="1:24" x14ac:dyDescent="0.3">
      <c r="A877" s="66"/>
      <c r="B877" s="66"/>
      <c r="R877" s="71"/>
      <c r="S877" s="71"/>
      <c r="T877" s="71"/>
      <c r="U877" s="71"/>
      <c r="V877" s="71"/>
      <c r="W877" s="71"/>
      <c r="X877" s="71"/>
    </row>
    <row r="878" spans="1:24" x14ac:dyDescent="0.3">
      <c r="A878" s="66"/>
      <c r="B878" s="66"/>
      <c r="R878" s="71"/>
      <c r="S878" s="71"/>
      <c r="T878" s="71"/>
      <c r="U878" s="71"/>
      <c r="V878" s="71"/>
      <c r="W878" s="71"/>
      <c r="X878" s="71"/>
    </row>
    <row r="879" spans="1:24" x14ac:dyDescent="0.3">
      <c r="A879" s="66"/>
      <c r="B879" s="66"/>
      <c r="R879" s="71"/>
      <c r="S879" s="71"/>
      <c r="T879" s="71"/>
      <c r="U879" s="71"/>
      <c r="V879" s="71"/>
      <c r="W879" s="71"/>
      <c r="X879" s="71"/>
    </row>
    <row r="880" spans="1:24" x14ac:dyDescent="0.3">
      <c r="A880" s="66"/>
      <c r="B880" s="66"/>
      <c r="R880" s="71"/>
      <c r="S880" s="71"/>
      <c r="T880" s="71"/>
      <c r="U880" s="71"/>
      <c r="V880" s="71"/>
      <c r="W880" s="71"/>
      <c r="X880" s="71"/>
    </row>
    <row r="881" spans="1:24" x14ac:dyDescent="0.3">
      <c r="A881" s="66"/>
      <c r="B881" s="66"/>
      <c r="R881" s="71"/>
      <c r="S881" s="71"/>
      <c r="T881" s="71"/>
      <c r="U881" s="71"/>
      <c r="V881" s="71"/>
      <c r="W881" s="71"/>
      <c r="X881" s="71"/>
    </row>
    <row r="882" spans="1:24" x14ac:dyDescent="0.3">
      <c r="A882" s="66"/>
      <c r="B882" s="66"/>
      <c r="R882" s="71"/>
      <c r="S882" s="71"/>
      <c r="T882" s="71"/>
      <c r="U882" s="71"/>
      <c r="V882" s="71"/>
      <c r="W882" s="71"/>
      <c r="X882" s="71"/>
    </row>
    <row r="883" spans="1:24" x14ac:dyDescent="0.3">
      <c r="A883" s="66"/>
      <c r="B883" s="66"/>
      <c r="R883" s="71"/>
      <c r="S883" s="71"/>
      <c r="T883" s="71"/>
      <c r="U883" s="71"/>
      <c r="V883" s="71"/>
      <c r="W883" s="71"/>
      <c r="X883" s="71"/>
    </row>
    <row r="884" spans="1:24" x14ac:dyDescent="0.3">
      <c r="A884" s="66"/>
      <c r="B884" s="66"/>
      <c r="R884" s="71"/>
      <c r="S884" s="71"/>
      <c r="T884" s="71"/>
      <c r="U884" s="71"/>
      <c r="V884" s="71"/>
      <c r="W884" s="71"/>
      <c r="X884" s="71"/>
    </row>
    <row r="885" spans="1:24" x14ac:dyDescent="0.3">
      <c r="A885" s="66"/>
      <c r="B885" s="66"/>
      <c r="R885" s="71"/>
      <c r="S885" s="71"/>
      <c r="T885" s="71"/>
      <c r="U885" s="71"/>
      <c r="V885" s="71"/>
      <c r="W885" s="71"/>
      <c r="X885" s="71"/>
    </row>
    <row r="886" spans="1:24" x14ac:dyDescent="0.3">
      <c r="A886" s="66"/>
      <c r="B886" s="66"/>
      <c r="R886" s="71"/>
      <c r="S886" s="71"/>
      <c r="T886" s="71"/>
      <c r="U886" s="71"/>
      <c r="V886" s="71"/>
      <c r="W886" s="71"/>
      <c r="X886" s="71"/>
    </row>
    <row r="887" spans="1:24" x14ac:dyDescent="0.3">
      <c r="A887" s="66"/>
      <c r="B887" s="66"/>
      <c r="R887" s="71"/>
      <c r="S887" s="71"/>
      <c r="T887" s="71"/>
      <c r="U887" s="71"/>
      <c r="V887" s="71"/>
      <c r="W887" s="71"/>
      <c r="X887" s="71"/>
    </row>
    <row r="888" spans="1:24" x14ac:dyDescent="0.3">
      <c r="A888" s="66"/>
      <c r="B888" s="66"/>
      <c r="R888" s="71"/>
      <c r="S888" s="71"/>
      <c r="T888" s="71"/>
      <c r="U888" s="71"/>
      <c r="V888" s="71"/>
      <c r="W888" s="71"/>
      <c r="X888" s="71"/>
    </row>
    <row r="889" spans="1:24" x14ac:dyDescent="0.3">
      <c r="A889" s="66"/>
      <c r="B889" s="66"/>
      <c r="R889" s="71"/>
      <c r="S889" s="71"/>
      <c r="T889" s="71"/>
      <c r="U889" s="71"/>
      <c r="V889" s="71"/>
      <c r="W889" s="71"/>
      <c r="X889" s="71"/>
    </row>
    <row r="890" spans="1:24" x14ac:dyDescent="0.3">
      <c r="A890" s="66"/>
      <c r="B890" s="66"/>
      <c r="R890" s="71"/>
      <c r="S890" s="71"/>
      <c r="T890" s="71"/>
      <c r="U890" s="71"/>
      <c r="V890" s="71"/>
      <c r="W890" s="71"/>
      <c r="X890" s="71"/>
    </row>
    <row r="891" spans="1:24" x14ac:dyDescent="0.3">
      <c r="A891" s="66"/>
      <c r="B891" s="66"/>
      <c r="R891" s="71"/>
      <c r="S891" s="71"/>
      <c r="T891" s="71"/>
      <c r="U891" s="71"/>
      <c r="V891" s="71"/>
      <c r="W891" s="71"/>
      <c r="X891" s="71"/>
    </row>
    <row r="892" spans="1:24" x14ac:dyDescent="0.3">
      <c r="A892" s="66"/>
      <c r="B892" s="66"/>
      <c r="R892" s="71"/>
      <c r="S892" s="71"/>
      <c r="T892" s="71"/>
      <c r="U892" s="71"/>
      <c r="V892" s="71"/>
      <c r="W892" s="71"/>
      <c r="X892" s="71"/>
    </row>
    <row r="893" spans="1:24" x14ac:dyDescent="0.3">
      <c r="A893" s="66"/>
      <c r="B893" s="66"/>
      <c r="R893" s="71"/>
      <c r="S893" s="71"/>
      <c r="T893" s="71"/>
      <c r="U893" s="71"/>
      <c r="V893" s="71"/>
      <c r="W893" s="71"/>
      <c r="X893" s="71"/>
    </row>
    <row r="894" spans="1:24" x14ac:dyDescent="0.3">
      <c r="A894" s="66"/>
      <c r="B894" s="66"/>
      <c r="R894" s="71"/>
      <c r="S894" s="71"/>
      <c r="T894" s="71"/>
      <c r="U894" s="71"/>
      <c r="V894" s="71"/>
      <c r="W894" s="71"/>
      <c r="X894" s="71"/>
    </row>
    <row r="895" spans="1:24" x14ac:dyDescent="0.3">
      <c r="A895" s="66"/>
      <c r="B895" s="66"/>
      <c r="R895" s="71"/>
      <c r="S895" s="71"/>
      <c r="T895" s="71"/>
      <c r="U895" s="71"/>
      <c r="V895" s="71"/>
      <c r="W895" s="71"/>
      <c r="X895" s="71"/>
    </row>
    <row r="896" spans="1:24" x14ac:dyDescent="0.3">
      <c r="A896" s="66"/>
      <c r="B896" s="66"/>
      <c r="R896" s="71"/>
      <c r="S896" s="71"/>
      <c r="T896" s="71"/>
      <c r="U896" s="71"/>
      <c r="V896" s="71"/>
      <c r="W896" s="71"/>
      <c r="X896" s="71"/>
    </row>
    <row r="897" spans="1:24" x14ac:dyDescent="0.3">
      <c r="A897" s="66"/>
      <c r="B897" s="66"/>
      <c r="R897" s="71"/>
      <c r="S897" s="71"/>
      <c r="T897" s="71"/>
      <c r="U897" s="71"/>
      <c r="V897" s="71"/>
      <c r="W897" s="71"/>
      <c r="X897" s="71"/>
    </row>
    <row r="898" spans="1:24" x14ac:dyDescent="0.3">
      <c r="A898" s="66"/>
      <c r="B898" s="66"/>
      <c r="R898" s="71"/>
      <c r="S898" s="71"/>
      <c r="T898" s="71"/>
      <c r="U898" s="71"/>
      <c r="V898" s="71"/>
      <c r="W898" s="71"/>
      <c r="X898" s="71"/>
    </row>
    <row r="899" spans="1:24" x14ac:dyDescent="0.3">
      <c r="A899" s="66"/>
      <c r="B899" s="66"/>
      <c r="R899" s="71"/>
      <c r="S899" s="71"/>
      <c r="T899" s="71"/>
      <c r="U899" s="71"/>
      <c r="V899" s="71"/>
      <c r="W899" s="71"/>
      <c r="X899" s="71"/>
    </row>
    <row r="900" spans="1:24" x14ac:dyDescent="0.3">
      <c r="A900" s="66"/>
      <c r="B900" s="66"/>
      <c r="R900" s="71"/>
      <c r="S900" s="71"/>
      <c r="T900" s="71"/>
      <c r="U900" s="71"/>
      <c r="V900" s="71"/>
      <c r="W900" s="71"/>
      <c r="X900" s="71"/>
    </row>
    <row r="901" spans="1:24" x14ac:dyDescent="0.3">
      <c r="A901" s="66"/>
      <c r="B901" s="66"/>
      <c r="R901" s="71"/>
      <c r="S901" s="71"/>
      <c r="T901" s="71"/>
      <c r="U901" s="71"/>
      <c r="V901" s="71"/>
      <c r="W901" s="71"/>
      <c r="X901" s="71"/>
    </row>
    <row r="902" spans="1:24" x14ac:dyDescent="0.3">
      <c r="A902" s="66"/>
      <c r="B902" s="66"/>
      <c r="R902" s="71"/>
      <c r="S902" s="71"/>
      <c r="T902" s="71"/>
      <c r="U902" s="71"/>
      <c r="V902" s="71"/>
      <c r="W902" s="71"/>
      <c r="X902" s="71"/>
    </row>
    <row r="903" spans="1:24" x14ac:dyDescent="0.3">
      <c r="A903" s="66"/>
      <c r="B903" s="66"/>
      <c r="R903" s="71"/>
      <c r="S903" s="71"/>
      <c r="T903" s="71"/>
      <c r="U903" s="71"/>
      <c r="V903" s="71"/>
      <c r="W903" s="71"/>
      <c r="X903" s="71"/>
    </row>
    <row r="904" spans="1:24" x14ac:dyDescent="0.3">
      <c r="A904" s="66"/>
      <c r="B904" s="66"/>
      <c r="R904" s="71"/>
      <c r="S904" s="71"/>
      <c r="T904" s="71"/>
      <c r="U904" s="71"/>
      <c r="V904" s="71"/>
      <c r="W904" s="71"/>
      <c r="X904" s="71"/>
    </row>
    <row r="905" spans="1:24" x14ac:dyDescent="0.3">
      <c r="A905" s="66"/>
      <c r="B905" s="66"/>
      <c r="R905" s="71"/>
      <c r="S905" s="71"/>
      <c r="T905" s="71"/>
      <c r="U905" s="71"/>
      <c r="V905" s="71"/>
      <c r="W905" s="71"/>
      <c r="X905" s="71"/>
    </row>
    <row r="906" spans="1:24" x14ac:dyDescent="0.3">
      <c r="A906" s="66"/>
      <c r="B906" s="66"/>
      <c r="R906" s="71"/>
      <c r="S906" s="71"/>
      <c r="T906" s="71"/>
      <c r="U906" s="71"/>
      <c r="V906" s="71"/>
      <c r="W906" s="71"/>
      <c r="X906" s="71"/>
    </row>
    <row r="907" spans="1:24" x14ac:dyDescent="0.3">
      <c r="A907" s="66"/>
      <c r="B907" s="66"/>
      <c r="R907" s="71"/>
      <c r="S907" s="71"/>
      <c r="T907" s="71"/>
      <c r="U907" s="71"/>
      <c r="V907" s="71"/>
      <c r="W907" s="71"/>
      <c r="X907" s="71"/>
    </row>
    <row r="908" spans="1:24" x14ac:dyDescent="0.3">
      <c r="A908" s="66"/>
      <c r="B908" s="66"/>
      <c r="R908" s="71"/>
      <c r="S908" s="71"/>
      <c r="T908" s="71"/>
      <c r="U908" s="71"/>
      <c r="V908" s="71"/>
      <c r="W908" s="71"/>
      <c r="X908" s="71"/>
    </row>
    <row r="909" spans="1:24" x14ac:dyDescent="0.3">
      <c r="A909" s="66"/>
      <c r="B909" s="66"/>
      <c r="R909" s="71"/>
      <c r="S909" s="71"/>
      <c r="T909" s="71"/>
      <c r="U909" s="71"/>
      <c r="V909" s="71"/>
      <c r="W909" s="71"/>
      <c r="X909" s="71"/>
    </row>
    <row r="910" spans="1:24" x14ac:dyDescent="0.3">
      <c r="A910" s="66"/>
      <c r="B910" s="66"/>
      <c r="R910" s="71"/>
      <c r="S910" s="71"/>
      <c r="T910" s="71"/>
      <c r="U910" s="71"/>
      <c r="V910" s="71"/>
      <c r="W910" s="71"/>
      <c r="X910" s="71"/>
    </row>
    <row r="911" spans="1:24" x14ac:dyDescent="0.3">
      <c r="A911" s="66"/>
      <c r="B911" s="66"/>
      <c r="R911" s="71"/>
      <c r="S911" s="71"/>
      <c r="T911" s="71"/>
      <c r="U911" s="71"/>
      <c r="V911" s="71"/>
      <c r="W911" s="71"/>
      <c r="X911" s="71"/>
    </row>
    <row r="912" spans="1:24" x14ac:dyDescent="0.3">
      <c r="A912" s="66"/>
      <c r="B912" s="66"/>
      <c r="R912" s="71"/>
      <c r="S912" s="71"/>
      <c r="T912" s="71"/>
      <c r="U912" s="71"/>
      <c r="V912" s="71"/>
      <c r="W912" s="71"/>
      <c r="X912" s="71"/>
    </row>
    <row r="913" spans="1:24" x14ac:dyDescent="0.3">
      <c r="A913" s="66"/>
      <c r="B913" s="66"/>
      <c r="R913" s="71"/>
      <c r="S913" s="71"/>
      <c r="T913" s="71"/>
      <c r="U913" s="71"/>
      <c r="V913" s="71"/>
      <c r="W913" s="71"/>
      <c r="X913" s="71"/>
    </row>
    <row r="914" spans="1:24" x14ac:dyDescent="0.3">
      <c r="A914" s="66"/>
      <c r="B914" s="66"/>
      <c r="R914" s="71"/>
      <c r="S914" s="71"/>
      <c r="T914" s="71"/>
      <c r="U914" s="71"/>
      <c r="V914" s="71"/>
      <c r="W914" s="71"/>
      <c r="X914" s="71"/>
    </row>
    <row r="915" spans="1:24" x14ac:dyDescent="0.3">
      <c r="A915" s="66"/>
      <c r="B915" s="66"/>
      <c r="R915" s="71"/>
      <c r="S915" s="71"/>
      <c r="T915" s="71"/>
      <c r="U915" s="71"/>
      <c r="V915" s="71"/>
      <c r="W915" s="71"/>
      <c r="X915" s="71"/>
    </row>
    <row r="916" spans="1:24" x14ac:dyDescent="0.3">
      <c r="A916" s="66"/>
      <c r="B916" s="66"/>
      <c r="R916" s="71"/>
      <c r="S916" s="71"/>
      <c r="T916" s="71"/>
      <c r="U916" s="71"/>
      <c r="V916" s="71"/>
      <c r="W916" s="71"/>
      <c r="X916" s="71"/>
    </row>
    <row r="917" spans="1:24" x14ac:dyDescent="0.3">
      <c r="A917" s="66"/>
      <c r="B917" s="66"/>
      <c r="R917" s="71"/>
      <c r="S917" s="71"/>
      <c r="T917" s="71"/>
      <c r="U917" s="71"/>
      <c r="V917" s="71"/>
      <c r="W917" s="71"/>
      <c r="X917" s="71"/>
    </row>
    <row r="918" spans="1:24" x14ac:dyDescent="0.3">
      <c r="A918" s="66"/>
      <c r="B918" s="66"/>
      <c r="R918" s="71"/>
      <c r="S918" s="71"/>
      <c r="T918" s="71"/>
      <c r="U918" s="71"/>
      <c r="V918" s="71"/>
      <c r="W918" s="71"/>
      <c r="X918" s="71"/>
    </row>
    <row r="919" spans="1:24" x14ac:dyDescent="0.3">
      <c r="A919" s="66"/>
      <c r="B919" s="66"/>
      <c r="R919" s="71"/>
      <c r="S919" s="71"/>
      <c r="T919" s="71"/>
      <c r="U919" s="71"/>
      <c r="V919" s="71"/>
      <c r="W919" s="71"/>
      <c r="X919" s="71"/>
    </row>
    <row r="920" spans="1:24" x14ac:dyDescent="0.3">
      <c r="A920" s="66"/>
      <c r="B920" s="66"/>
      <c r="R920" s="71"/>
      <c r="S920" s="71"/>
      <c r="T920" s="71"/>
      <c r="U920" s="71"/>
      <c r="V920" s="71"/>
      <c r="W920" s="71"/>
      <c r="X920" s="71"/>
    </row>
    <row r="921" spans="1:24" x14ac:dyDescent="0.3">
      <c r="A921" s="66"/>
      <c r="B921" s="66"/>
      <c r="R921" s="71"/>
      <c r="S921" s="71"/>
      <c r="T921" s="71"/>
      <c r="U921" s="71"/>
      <c r="V921" s="71"/>
      <c r="W921" s="71"/>
      <c r="X921" s="71"/>
    </row>
    <row r="922" spans="1:24" x14ac:dyDescent="0.3">
      <c r="A922" s="66"/>
      <c r="B922" s="66"/>
      <c r="R922" s="71"/>
      <c r="S922" s="71"/>
      <c r="T922" s="71"/>
      <c r="U922" s="71"/>
      <c r="V922" s="71"/>
      <c r="W922" s="71"/>
      <c r="X922" s="71"/>
    </row>
    <row r="923" spans="1:24" x14ac:dyDescent="0.3">
      <c r="A923" s="66"/>
      <c r="B923" s="66"/>
      <c r="R923" s="71"/>
      <c r="S923" s="71"/>
      <c r="T923" s="71"/>
      <c r="U923" s="71"/>
      <c r="V923" s="71"/>
      <c r="W923" s="71"/>
      <c r="X923" s="71"/>
    </row>
    <row r="924" spans="1:24" x14ac:dyDescent="0.3">
      <c r="A924" s="66"/>
      <c r="B924" s="66"/>
      <c r="R924" s="71"/>
      <c r="S924" s="71"/>
      <c r="T924" s="71"/>
      <c r="U924" s="71"/>
      <c r="V924" s="71"/>
      <c r="W924" s="71"/>
      <c r="X924" s="71"/>
    </row>
    <row r="925" spans="1:24" x14ac:dyDescent="0.3">
      <c r="A925" s="66"/>
      <c r="B925" s="66"/>
      <c r="R925" s="71"/>
      <c r="S925" s="71"/>
      <c r="T925" s="71"/>
      <c r="U925" s="71"/>
      <c r="V925" s="71"/>
      <c r="W925" s="71"/>
      <c r="X925" s="71"/>
    </row>
    <row r="926" spans="1:24" x14ac:dyDescent="0.3">
      <c r="A926" s="66"/>
      <c r="B926" s="66"/>
      <c r="R926" s="71"/>
      <c r="S926" s="71"/>
      <c r="T926" s="71"/>
      <c r="U926" s="71"/>
      <c r="V926" s="71"/>
      <c r="W926" s="71"/>
      <c r="X926" s="71"/>
    </row>
    <row r="927" spans="1:24" x14ac:dyDescent="0.3">
      <c r="A927" s="66"/>
      <c r="B927" s="66"/>
      <c r="R927" s="71"/>
      <c r="S927" s="71"/>
      <c r="T927" s="71"/>
      <c r="U927" s="71"/>
      <c r="V927" s="71"/>
      <c r="W927" s="71"/>
      <c r="X927" s="71"/>
    </row>
    <row r="928" spans="1:24" x14ac:dyDescent="0.3">
      <c r="A928" s="66"/>
      <c r="B928" s="66"/>
      <c r="R928" s="71"/>
      <c r="S928" s="71"/>
      <c r="T928" s="71"/>
      <c r="U928" s="71"/>
      <c r="V928" s="71"/>
      <c r="W928" s="71"/>
      <c r="X928" s="71"/>
    </row>
    <row r="929" spans="1:24" x14ac:dyDescent="0.3">
      <c r="A929" s="66"/>
      <c r="B929" s="66"/>
      <c r="R929" s="71"/>
      <c r="S929" s="71"/>
      <c r="T929" s="71"/>
      <c r="U929" s="71"/>
      <c r="V929" s="71"/>
      <c r="W929" s="71"/>
      <c r="X929" s="71"/>
    </row>
    <row r="930" spans="1:24" x14ac:dyDescent="0.3">
      <c r="A930" s="66"/>
      <c r="B930" s="66"/>
      <c r="R930" s="71"/>
      <c r="S930" s="71"/>
      <c r="T930" s="71"/>
      <c r="U930" s="71"/>
      <c r="V930" s="71"/>
      <c r="W930" s="71"/>
      <c r="X930" s="71"/>
    </row>
    <row r="931" spans="1:24" x14ac:dyDescent="0.3">
      <c r="A931" s="66"/>
      <c r="B931" s="66"/>
      <c r="R931" s="71"/>
      <c r="S931" s="71"/>
      <c r="T931" s="71"/>
      <c r="U931" s="71"/>
      <c r="V931" s="71"/>
      <c r="W931" s="71"/>
      <c r="X931" s="71"/>
    </row>
    <row r="932" spans="1:24" x14ac:dyDescent="0.3">
      <c r="A932" s="66"/>
      <c r="B932" s="66"/>
      <c r="R932" s="71"/>
      <c r="S932" s="71"/>
      <c r="T932" s="71"/>
      <c r="U932" s="71"/>
      <c r="V932" s="71"/>
      <c r="W932" s="71"/>
      <c r="X932" s="71"/>
    </row>
    <row r="933" spans="1:24" x14ac:dyDescent="0.3">
      <c r="A933" s="66"/>
      <c r="B933" s="66"/>
      <c r="R933" s="71"/>
      <c r="S933" s="71"/>
      <c r="T933" s="71"/>
      <c r="U933" s="71"/>
      <c r="V933" s="71"/>
      <c r="W933" s="71"/>
      <c r="X933" s="71"/>
    </row>
    <row r="934" spans="1:24" x14ac:dyDescent="0.3">
      <c r="A934" s="66"/>
      <c r="B934" s="66"/>
      <c r="R934" s="71"/>
      <c r="S934" s="71"/>
      <c r="T934" s="71"/>
      <c r="U934" s="71"/>
      <c r="V934" s="71"/>
      <c r="W934" s="71"/>
      <c r="X934" s="71"/>
    </row>
    <row r="935" spans="1:24" x14ac:dyDescent="0.3">
      <c r="A935" s="66"/>
      <c r="B935" s="66"/>
      <c r="R935" s="71"/>
      <c r="S935" s="71"/>
      <c r="T935" s="71"/>
      <c r="U935" s="71"/>
      <c r="V935" s="71"/>
      <c r="W935" s="71"/>
      <c r="X935" s="71"/>
    </row>
    <row r="936" spans="1:24" x14ac:dyDescent="0.3">
      <c r="A936" s="66"/>
      <c r="B936" s="66"/>
      <c r="R936" s="71"/>
      <c r="S936" s="71"/>
      <c r="T936" s="71"/>
      <c r="U936" s="71"/>
      <c r="V936" s="71"/>
      <c r="W936" s="71"/>
      <c r="X936" s="71"/>
    </row>
    <row r="937" spans="1:24" x14ac:dyDescent="0.3">
      <c r="A937" s="66"/>
      <c r="B937" s="66"/>
      <c r="R937" s="71"/>
      <c r="S937" s="71"/>
      <c r="T937" s="71"/>
      <c r="U937" s="71"/>
      <c r="V937" s="71"/>
      <c r="W937" s="71"/>
      <c r="X937" s="71"/>
    </row>
    <row r="938" spans="1:24" x14ac:dyDescent="0.3">
      <c r="A938" s="66"/>
      <c r="B938" s="66"/>
      <c r="R938" s="71"/>
      <c r="S938" s="71"/>
      <c r="T938" s="71"/>
      <c r="U938" s="71"/>
      <c r="V938" s="71"/>
      <c r="W938" s="71"/>
      <c r="X938" s="71"/>
    </row>
    <row r="939" spans="1:24" x14ac:dyDescent="0.3">
      <c r="A939" s="66"/>
      <c r="B939" s="66"/>
      <c r="R939" s="71"/>
      <c r="S939" s="71"/>
      <c r="T939" s="71"/>
      <c r="U939" s="71"/>
      <c r="V939" s="71"/>
      <c r="W939" s="71"/>
      <c r="X939" s="71"/>
    </row>
    <row r="940" spans="1:24" x14ac:dyDescent="0.3">
      <c r="A940" s="66"/>
      <c r="B940" s="66"/>
      <c r="R940" s="71"/>
      <c r="S940" s="71"/>
      <c r="T940" s="71"/>
      <c r="U940" s="71"/>
      <c r="V940" s="71"/>
      <c r="W940" s="71"/>
      <c r="X940" s="71"/>
    </row>
    <row r="941" spans="1:24" x14ac:dyDescent="0.3">
      <c r="A941" s="66"/>
      <c r="B941" s="66"/>
      <c r="R941" s="71"/>
      <c r="S941" s="71"/>
      <c r="T941" s="71"/>
      <c r="U941" s="71"/>
      <c r="V941" s="71"/>
      <c r="W941" s="71"/>
      <c r="X941" s="71"/>
    </row>
    <row r="942" spans="1:24" x14ac:dyDescent="0.3">
      <c r="A942" s="66"/>
      <c r="B942" s="66"/>
      <c r="R942" s="71"/>
      <c r="S942" s="71"/>
      <c r="T942" s="71"/>
      <c r="U942" s="71"/>
      <c r="V942" s="71"/>
      <c r="W942" s="71"/>
      <c r="X942" s="71"/>
    </row>
    <row r="943" spans="1:24" x14ac:dyDescent="0.3">
      <c r="A943" s="66"/>
      <c r="B943" s="66"/>
      <c r="R943" s="71"/>
      <c r="S943" s="71"/>
      <c r="T943" s="71"/>
      <c r="U943" s="71"/>
      <c r="V943" s="71"/>
      <c r="W943" s="71"/>
      <c r="X943" s="71"/>
    </row>
    <row r="944" spans="1:24" x14ac:dyDescent="0.3">
      <c r="A944" s="66"/>
      <c r="B944" s="66"/>
      <c r="R944" s="71"/>
      <c r="S944" s="71"/>
      <c r="T944" s="71"/>
      <c r="U944" s="71"/>
      <c r="V944" s="71"/>
      <c r="W944" s="71"/>
      <c r="X944" s="71"/>
    </row>
    <row r="945" spans="1:24" x14ac:dyDescent="0.3">
      <c r="A945" s="66"/>
      <c r="B945" s="66"/>
      <c r="R945" s="71"/>
      <c r="S945" s="71"/>
      <c r="T945" s="71"/>
      <c r="U945" s="71"/>
      <c r="V945" s="71"/>
      <c r="W945" s="71"/>
      <c r="X945" s="71"/>
    </row>
    <row r="946" spans="1:24" x14ac:dyDescent="0.3">
      <c r="A946" s="66"/>
      <c r="B946" s="66"/>
      <c r="R946" s="71"/>
      <c r="S946" s="71"/>
      <c r="T946" s="71"/>
      <c r="U946" s="71"/>
      <c r="V946" s="71"/>
      <c r="W946" s="71"/>
      <c r="X946" s="71"/>
    </row>
    <row r="947" spans="1:24" x14ac:dyDescent="0.3">
      <c r="A947" s="66"/>
      <c r="B947" s="66"/>
      <c r="R947" s="71"/>
      <c r="S947" s="71"/>
      <c r="T947" s="71"/>
      <c r="U947" s="71"/>
      <c r="V947" s="71"/>
      <c r="W947" s="71"/>
      <c r="X947" s="71"/>
    </row>
    <row r="948" spans="1:24" x14ac:dyDescent="0.3">
      <c r="A948" s="66"/>
      <c r="B948" s="66"/>
      <c r="R948" s="71"/>
      <c r="S948" s="71"/>
      <c r="T948" s="71"/>
      <c r="U948" s="71"/>
      <c r="V948" s="71"/>
      <c r="W948" s="71"/>
      <c r="X948" s="71"/>
    </row>
    <row r="949" spans="1:24" x14ac:dyDescent="0.3">
      <c r="A949" s="66"/>
      <c r="B949" s="66"/>
      <c r="R949" s="71"/>
      <c r="S949" s="71"/>
      <c r="T949" s="71"/>
      <c r="U949" s="71"/>
      <c r="V949" s="71"/>
      <c r="W949" s="71"/>
      <c r="X949" s="71"/>
    </row>
    <row r="950" spans="1:24" x14ac:dyDescent="0.3">
      <c r="A950" s="66"/>
      <c r="B950" s="66"/>
      <c r="R950" s="71"/>
      <c r="S950" s="71"/>
      <c r="T950" s="71"/>
      <c r="U950" s="71"/>
      <c r="V950" s="71"/>
      <c r="W950" s="71"/>
      <c r="X950" s="71"/>
    </row>
    <row r="951" spans="1:24" x14ac:dyDescent="0.3">
      <c r="A951" s="66"/>
      <c r="B951" s="66"/>
      <c r="R951" s="71"/>
      <c r="S951" s="71"/>
      <c r="T951" s="71"/>
      <c r="U951" s="71"/>
      <c r="V951" s="71"/>
      <c r="W951" s="71"/>
      <c r="X951" s="71"/>
    </row>
    <row r="952" spans="1:24" x14ac:dyDescent="0.3">
      <c r="A952" s="66"/>
      <c r="B952" s="66"/>
      <c r="R952" s="71"/>
      <c r="S952" s="71"/>
      <c r="T952" s="71"/>
      <c r="U952" s="71"/>
      <c r="V952" s="71"/>
      <c r="W952" s="71"/>
      <c r="X952" s="71"/>
    </row>
    <row r="953" spans="1:24" x14ac:dyDescent="0.3">
      <c r="A953" s="66"/>
      <c r="B953" s="66"/>
      <c r="R953" s="71"/>
      <c r="S953" s="71"/>
      <c r="T953" s="71"/>
      <c r="U953" s="71"/>
      <c r="V953" s="71"/>
      <c r="W953" s="71"/>
      <c r="X953" s="71"/>
    </row>
    <row r="954" spans="1:24" x14ac:dyDescent="0.3">
      <c r="A954" s="66"/>
      <c r="B954" s="66"/>
      <c r="R954" s="71"/>
      <c r="S954" s="71"/>
      <c r="T954" s="71"/>
      <c r="U954" s="71"/>
      <c r="V954" s="71"/>
      <c r="W954" s="71"/>
      <c r="X954" s="71"/>
    </row>
    <row r="955" spans="1:24" x14ac:dyDescent="0.3">
      <c r="A955" s="66"/>
      <c r="B955" s="66"/>
      <c r="R955" s="71"/>
      <c r="S955" s="71"/>
      <c r="T955" s="71"/>
      <c r="U955" s="71"/>
      <c r="V955" s="71"/>
      <c r="W955" s="71"/>
      <c r="X955" s="71"/>
    </row>
    <row r="956" spans="1:24" x14ac:dyDescent="0.3">
      <c r="A956" s="66"/>
      <c r="B956" s="66"/>
      <c r="R956" s="71"/>
      <c r="S956" s="71"/>
      <c r="T956" s="71"/>
      <c r="U956" s="71"/>
      <c r="V956" s="71"/>
      <c r="W956" s="71"/>
      <c r="X956" s="71"/>
    </row>
    <row r="957" spans="1:24" x14ac:dyDescent="0.3">
      <c r="A957" s="66"/>
      <c r="B957" s="66"/>
      <c r="R957" s="71"/>
      <c r="S957" s="71"/>
      <c r="T957" s="71"/>
      <c r="U957" s="71"/>
      <c r="V957" s="71"/>
      <c r="W957" s="71"/>
      <c r="X957" s="71"/>
    </row>
    <row r="958" spans="1:24" x14ac:dyDescent="0.3">
      <c r="A958" s="66"/>
      <c r="B958" s="66"/>
      <c r="R958" s="71"/>
      <c r="S958" s="71"/>
      <c r="T958" s="71"/>
      <c r="U958" s="71"/>
      <c r="V958" s="71"/>
      <c r="W958" s="71"/>
      <c r="X958" s="71"/>
    </row>
    <row r="959" spans="1:24" x14ac:dyDescent="0.3">
      <c r="A959" s="66"/>
      <c r="B959" s="66"/>
      <c r="R959" s="71"/>
      <c r="S959" s="71"/>
      <c r="T959" s="71"/>
      <c r="U959" s="71"/>
      <c r="V959" s="71"/>
      <c r="W959" s="71"/>
      <c r="X959" s="71"/>
    </row>
    <row r="960" spans="1:24" x14ac:dyDescent="0.3">
      <c r="A960" s="66"/>
      <c r="B960" s="66"/>
      <c r="R960" s="71"/>
      <c r="S960" s="71"/>
      <c r="T960" s="71"/>
      <c r="U960" s="71"/>
      <c r="V960" s="71"/>
      <c r="W960" s="71"/>
      <c r="X960" s="71"/>
    </row>
    <row r="961" spans="1:24" x14ac:dyDescent="0.3">
      <c r="A961" s="66"/>
      <c r="B961" s="66"/>
      <c r="R961" s="71"/>
      <c r="S961" s="71"/>
      <c r="T961" s="71"/>
      <c r="U961" s="71"/>
      <c r="V961" s="71"/>
      <c r="W961" s="71"/>
      <c r="X961" s="71"/>
    </row>
    <row r="962" spans="1:24" x14ac:dyDescent="0.3">
      <c r="A962" s="66"/>
      <c r="B962" s="66"/>
      <c r="R962" s="71"/>
      <c r="S962" s="71"/>
      <c r="T962" s="71"/>
      <c r="U962" s="71"/>
      <c r="V962" s="71"/>
      <c r="W962" s="71"/>
      <c r="X962" s="71"/>
    </row>
    <row r="963" spans="1:24" x14ac:dyDescent="0.3">
      <c r="A963" s="66"/>
      <c r="B963" s="66"/>
      <c r="R963" s="71"/>
      <c r="S963" s="71"/>
      <c r="T963" s="71"/>
      <c r="U963" s="71"/>
      <c r="V963" s="71"/>
      <c r="W963" s="71"/>
      <c r="X963" s="71"/>
    </row>
    <row r="964" spans="1:24" x14ac:dyDescent="0.3">
      <c r="A964" s="66"/>
      <c r="B964" s="66"/>
      <c r="R964" s="71"/>
      <c r="S964" s="71"/>
      <c r="T964" s="71"/>
      <c r="U964" s="71"/>
      <c r="V964" s="71"/>
      <c r="W964" s="71"/>
      <c r="X964" s="71"/>
    </row>
    <row r="965" spans="1:24" x14ac:dyDescent="0.3">
      <c r="A965" s="66"/>
      <c r="B965" s="66"/>
      <c r="R965" s="71"/>
      <c r="S965" s="71"/>
      <c r="T965" s="71"/>
      <c r="U965" s="71"/>
      <c r="V965" s="71"/>
      <c r="W965" s="71"/>
      <c r="X965" s="71"/>
    </row>
    <row r="966" spans="1:24" x14ac:dyDescent="0.3">
      <c r="A966" s="66"/>
      <c r="B966" s="66"/>
      <c r="R966" s="71"/>
      <c r="S966" s="71"/>
      <c r="T966" s="71"/>
      <c r="U966" s="71"/>
      <c r="V966" s="71"/>
      <c r="W966" s="71"/>
      <c r="X966" s="71"/>
    </row>
    <row r="967" spans="1:24" x14ac:dyDescent="0.3">
      <c r="A967" s="66"/>
      <c r="B967" s="66"/>
      <c r="R967" s="71"/>
      <c r="S967" s="71"/>
      <c r="T967" s="71"/>
      <c r="U967" s="71"/>
      <c r="V967" s="71"/>
      <c r="W967" s="71"/>
      <c r="X967" s="71"/>
    </row>
    <row r="968" spans="1:24" x14ac:dyDescent="0.3">
      <c r="A968" s="66"/>
      <c r="B968" s="66"/>
      <c r="R968" s="71"/>
      <c r="S968" s="71"/>
      <c r="T968" s="71"/>
      <c r="U968" s="71"/>
      <c r="V968" s="71"/>
      <c r="W968" s="71"/>
      <c r="X968" s="71"/>
    </row>
    <row r="969" spans="1:24" x14ac:dyDescent="0.3">
      <c r="A969" s="66"/>
      <c r="B969" s="66"/>
      <c r="R969" s="71"/>
      <c r="S969" s="71"/>
      <c r="T969" s="71"/>
      <c r="U969" s="71"/>
      <c r="V969" s="71"/>
      <c r="W969" s="71"/>
      <c r="X969" s="71"/>
    </row>
    <row r="970" spans="1:24" x14ac:dyDescent="0.3">
      <c r="A970" s="66"/>
      <c r="B970" s="66"/>
      <c r="R970" s="71"/>
      <c r="S970" s="71"/>
      <c r="T970" s="71"/>
      <c r="U970" s="71"/>
      <c r="V970" s="71"/>
      <c r="W970" s="71"/>
      <c r="X970" s="71"/>
    </row>
    <row r="971" spans="1:24" x14ac:dyDescent="0.3">
      <c r="A971" s="66"/>
      <c r="B971" s="66"/>
      <c r="R971" s="71"/>
      <c r="S971" s="71"/>
      <c r="T971" s="71"/>
      <c r="U971" s="71"/>
      <c r="V971" s="71"/>
      <c r="W971" s="71"/>
      <c r="X971" s="71"/>
    </row>
    <row r="972" spans="1:24" x14ac:dyDescent="0.3">
      <c r="A972" s="66"/>
      <c r="B972" s="66"/>
      <c r="R972" s="71"/>
      <c r="S972" s="71"/>
      <c r="T972" s="71"/>
      <c r="U972" s="71"/>
      <c r="V972" s="71"/>
      <c r="W972" s="71"/>
      <c r="X972" s="71"/>
    </row>
    <row r="973" spans="1:24" x14ac:dyDescent="0.3">
      <c r="A973" s="66"/>
      <c r="B973" s="66"/>
      <c r="R973" s="71"/>
      <c r="S973" s="71"/>
      <c r="T973" s="71"/>
      <c r="U973" s="71"/>
      <c r="V973" s="71"/>
      <c r="W973" s="71"/>
      <c r="X973" s="71"/>
    </row>
    <row r="974" spans="1:24" x14ac:dyDescent="0.3">
      <c r="A974" s="66"/>
      <c r="B974" s="66"/>
      <c r="R974" s="71"/>
      <c r="S974" s="71"/>
      <c r="T974" s="71"/>
      <c r="U974" s="71"/>
      <c r="V974" s="71"/>
      <c r="W974" s="71"/>
      <c r="X974" s="71"/>
    </row>
    <row r="975" spans="1:24" x14ac:dyDescent="0.3">
      <c r="A975" s="66"/>
      <c r="B975" s="66"/>
      <c r="R975" s="71"/>
      <c r="S975" s="71"/>
      <c r="T975" s="71"/>
      <c r="U975" s="71"/>
      <c r="V975" s="71"/>
      <c r="W975" s="71"/>
      <c r="X975" s="71"/>
    </row>
    <row r="976" spans="1:24" x14ac:dyDescent="0.3">
      <c r="A976" s="66"/>
      <c r="B976" s="66"/>
      <c r="R976" s="71"/>
      <c r="S976" s="71"/>
      <c r="T976" s="71"/>
      <c r="U976" s="71"/>
      <c r="V976" s="71"/>
      <c r="W976" s="71"/>
      <c r="X976" s="71"/>
    </row>
    <row r="977" spans="1:24" x14ac:dyDescent="0.3">
      <c r="A977" s="66"/>
      <c r="B977" s="66"/>
      <c r="R977" s="71"/>
      <c r="S977" s="71"/>
      <c r="T977" s="71"/>
      <c r="U977" s="71"/>
      <c r="V977" s="71"/>
      <c r="W977" s="71"/>
      <c r="X977" s="71"/>
    </row>
    <row r="978" spans="1:24" x14ac:dyDescent="0.3">
      <c r="A978" s="66"/>
      <c r="B978" s="66"/>
      <c r="R978" s="71"/>
      <c r="S978" s="71"/>
      <c r="T978" s="71"/>
      <c r="U978" s="71"/>
      <c r="V978" s="71"/>
      <c r="W978" s="71"/>
      <c r="X978" s="71"/>
    </row>
    <row r="979" spans="1:24" x14ac:dyDescent="0.3">
      <c r="A979" s="66"/>
      <c r="B979" s="66"/>
      <c r="R979" s="71"/>
      <c r="S979" s="71"/>
      <c r="T979" s="71"/>
      <c r="U979" s="71"/>
      <c r="V979" s="71"/>
      <c r="W979" s="71"/>
      <c r="X979" s="71"/>
    </row>
    <row r="980" spans="1:24" x14ac:dyDescent="0.3">
      <c r="A980" s="66"/>
      <c r="B980" s="66"/>
      <c r="R980" s="71"/>
      <c r="S980" s="71"/>
      <c r="T980" s="71"/>
      <c r="U980" s="71"/>
      <c r="V980" s="71"/>
      <c r="W980" s="71"/>
      <c r="X980" s="71"/>
    </row>
    <row r="981" spans="1:24" x14ac:dyDescent="0.3">
      <c r="A981" s="66"/>
      <c r="B981" s="66"/>
      <c r="R981" s="71"/>
      <c r="S981" s="71"/>
      <c r="T981" s="71"/>
      <c r="U981" s="71"/>
      <c r="V981" s="71"/>
      <c r="W981" s="71"/>
      <c r="X981" s="71"/>
    </row>
    <row r="982" spans="1:24" x14ac:dyDescent="0.3">
      <c r="A982" s="66"/>
      <c r="B982" s="66"/>
      <c r="R982" s="71"/>
      <c r="S982" s="71"/>
      <c r="T982" s="71"/>
      <c r="U982" s="71"/>
      <c r="V982" s="71"/>
      <c r="W982" s="71"/>
      <c r="X982" s="71"/>
    </row>
    <row r="983" spans="1:24" x14ac:dyDescent="0.3">
      <c r="A983" s="66"/>
      <c r="B983" s="66"/>
      <c r="R983" s="71"/>
      <c r="S983" s="71"/>
      <c r="T983" s="71"/>
      <c r="U983" s="71"/>
      <c r="V983" s="71"/>
      <c r="W983" s="71"/>
      <c r="X983" s="71"/>
    </row>
    <row r="984" spans="1:24" x14ac:dyDescent="0.3">
      <c r="A984" s="66"/>
      <c r="B984" s="66"/>
      <c r="R984" s="71"/>
      <c r="S984" s="71"/>
      <c r="T984" s="71"/>
      <c r="U984" s="71"/>
      <c r="V984" s="71"/>
      <c r="W984" s="71"/>
      <c r="X984" s="71"/>
    </row>
    <row r="985" spans="1:24" x14ac:dyDescent="0.3">
      <c r="A985" s="66"/>
      <c r="B985" s="66"/>
      <c r="R985" s="71"/>
      <c r="S985" s="71"/>
      <c r="T985" s="71"/>
      <c r="U985" s="71"/>
      <c r="V985" s="71"/>
      <c r="W985" s="71"/>
      <c r="X985" s="71"/>
    </row>
    <row r="986" spans="1:24" x14ac:dyDescent="0.3">
      <c r="A986" s="66"/>
      <c r="B986" s="66"/>
      <c r="R986" s="71"/>
      <c r="S986" s="71"/>
      <c r="T986" s="71"/>
      <c r="U986" s="71"/>
      <c r="V986" s="71"/>
      <c r="W986" s="71"/>
      <c r="X986" s="71"/>
    </row>
    <row r="987" spans="1:24" x14ac:dyDescent="0.3">
      <c r="A987" s="66"/>
      <c r="B987" s="66"/>
      <c r="R987" s="71"/>
      <c r="S987" s="71"/>
      <c r="T987" s="71"/>
      <c r="U987" s="71"/>
      <c r="V987" s="71"/>
      <c r="W987" s="71"/>
      <c r="X987" s="71"/>
    </row>
    <row r="988" spans="1:24" x14ac:dyDescent="0.3">
      <c r="A988" s="66"/>
      <c r="B988" s="66"/>
      <c r="R988" s="71"/>
      <c r="S988" s="71"/>
      <c r="T988" s="71"/>
      <c r="U988" s="71"/>
      <c r="V988" s="71"/>
      <c r="W988" s="71"/>
      <c r="X988" s="71"/>
    </row>
    <row r="989" spans="1:24" x14ac:dyDescent="0.3">
      <c r="A989" s="66"/>
      <c r="B989" s="66"/>
      <c r="R989" s="71"/>
      <c r="S989" s="71"/>
      <c r="T989" s="71"/>
      <c r="U989" s="71"/>
      <c r="V989" s="71"/>
      <c r="W989" s="71"/>
      <c r="X989" s="71"/>
    </row>
    <row r="990" spans="1:24" x14ac:dyDescent="0.3">
      <c r="A990" s="66"/>
      <c r="B990" s="66"/>
      <c r="R990" s="71"/>
      <c r="S990" s="71"/>
      <c r="T990" s="71"/>
      <c r="U990" s="71"/>
      <c r="V990" s="71"/>
      <c r="W990" s="71"/>
      <c r="X990" s="71"/>
    </row>
    <row r="991" spans="1:24" x14ac:dyDescent="0.3">
      <c r="A991" s="66"/>
      <c r="B991" s="66"/>
      <c r="R991" s="71"/>
      <c r="S991" s="71"/>
      <c r="T991" s="71"/>
      <c r="U991" s="71"/>
      <c r="V991" s="71"/>
      <c r="W991" s="71"/>
      <c r="X991" s="71"/>
    </row>
    <row r="992" spans="1:24" x14ac:dyDescent="0.3">
      <c r="A992" s="66"/>
      <c r="B992" s="66"/>
      <c r="R992" s="71"/>
      <c r="S992" s="71"/>
      <c r="T992" s="71"/>
      <c r="U992" s="71"/>
      <c r="V992" s="71"/>
      <c r="W992" s="71"/>
      <c r="X992" s="71"/>
    </row>
    <row r="993" spans="1:24" x14ac:dyDescent="0.3">
      <c r="A993" s="66"/>
      <c r="B993" s="66"/>
      <c r="R993" s="71"/>
      <c r="S993" s="71"/>
      <c r="T993" s="71"/>
      <c r="U993" s="71"/>
      <c r="V993" s="71"/>
      <c r="W993" s="71"/>
      <c r="X993" s="71"/>
    </row>
    <row r="994" spans="1:24" x14ac:dyDescent="0.3">
      <c r="A994" s="66"/>
      <c r="B994" s="66"/>
      <c r="R994" s="71"/>
      <c r="S994" s="71"/>
      <c r="T994" s="71"/>
      <c r="U994" s="71"/>
      <c r="V994" s="71"/>
      <c r="W994" s="71"/>
      <c r="X994" s="71"/>
    </row>
    <row r="995" spans="1:24" x14ac:dyDescent="0.3">
      <c r="A995" s="66"/>
      <c r="B995" s="66"/>
      <c r="R995" s="71"/>
      <c r="S995" s="71"/>
      <c r="T995" s="71"/>
      <c r="U995" s="71"/>
      <c r="V995" s="71"/>
      <c r="W995" s="71"/>
      <c r="X995" s="71"/>
    </row>
    <row r="996" spans="1:24" x14ac:dyDescent="0.3">
      <c r="A996" s="66"/>
      <c r="B996" s="66"/>
      <c r="R996" s="71"/>
      <c r="S996" s="71"/>
      <c r="T996" s="71"/>
      <c r="U996" s="71"/>
      <c r="V996" s="71"/>
      <c r="W996" s="71"/>
      <c r="X996" s="71"/>
    </row>
    <row r="997" spans="1:24" x14ac:dyDescent="0.3">
      <c r="A997" s="66"/>
      <c r="B997" s="66"/>
      <c r="R997" s="71"/>
      <c r="S997" s="71"/>
      <c r="T997" s="71"/>
      <c r="U997" s="71"/>
      <c r="V997" s="71"/>
      <c r="W997" s="71"/>
      <c r="X997" s="71"/>
    </row>
    <row r="998" spans="1:24" x14ac:dyDescent="0.3">
      <c r="A998" s="66"/>
      <c r="B998" s="66"/>
      <c r="R998" s="71"/>
      <c r="S998" s="71"/>
      <c r="T998" s="71"/>
      <c r="U998" s="71"/>
      <c r="V998" s="71"/>
      <c r="W998" s="71"/>
      <c r="X998" s="71"/>
    </row>
    <row r="999" spans="1:24" x14ac:dyDescent="0.3">
      <c r="A999" s="66"/>
      <c r="B999" s="66"/>
      <c r="R999" s="71"/>
      <c r="S999" s="71"/>
      <c r="T999" s="71"/>
      <c r="U999" s="71"/>
      <c r="V999" s="71"/>
      <c r="W999" s="71"/>
      <c r="X999" s="71"/>
    </row>
    <row r="1000" spans="1:24" x14ac:dyDescent="0.3">
      <c r="A1000" s="66"/>
      <c r="B1000" s="66"/>
      <c r="R1000" s="71"/>
      <c r="S1000" s="71"/>
      <c r="T1000" s="71"/>
      <c r="U1000" s="71"/>
      <c r="V1000" s="71"/>
      <c r="W1000" s="71"/>
      <c r="X1000" s="71"/>
    </row>
    <row r="1001" spans="1:24" x14ac:dyDescent="0.3">
      <c r="A1001" s="66"/>
      <c r="B1001" s="66"/>
      <c r="R1001" s="71"/>
      <c r="S1001" s="71"/>
      <c r="T1001" s="71"/>
      <c r="U1001" s="71"/>
      <c r="V1001" s="71"/>
      <c r="W1001" s="71"/>
      <c r="X1001" s="71"/>
    </row>
    <row r="1002" spans="1:24" x14ac:dyDescent="0.3">
      <c r="A1002" s="66"/>
      <c r="B1002" s="66"/>
      <c r="R1002" s="71"/>
      <c r="S1002" s="71"/>
      <c r="T1002" s="71"/>
      <c r="U1002" s="71"/>
      <c r="V1002" s="71"/>
      <c r="W1002" s="71"/>
      <c r="X1002" s="71"/>
    </row>
    <row r="1003" spans="1:24" x14ac:dyDescent="0.3">
      <c r="A1003" s="66"/>
      <c r="B1003" s="66"/>
      <c r="R1003" s="71"/>
      <c r="S1003" s="71"/>
      <c r="T1003" s="71"/>
      <c r="U1003" s="71"/>
      <c r="V1003" s="71"/>
      <c r="W1003" s="71"/>
      <c r="X1003" s="71"/>
    </row>
    <row r="1004" spans="1:24" x14ac:dyDescent="0.3">
      <c r="A1004" s="66"/>
      <c r="B1004" s="66"/>
      <c r="R1004" s="71"/>
      <c r="S1004" s="71"/>
      <c r="T1004" s="71"/>
      <c r="U1004" s="71"/>
      <c r="V1004" s="71"/>
      <c r="W1004" s="71"/>
      <c r="X1004" s="71"/>
    </row>
    <row r="1005" spans="1:24" x14ac:dyDescent="0.3">
      <c r="A1005" s="66"/>
      <c r="B1005" s="66"/>
      <c r="R1005" s="71"/>
      <c r="S1005" s="71"/>
      <c r="T1005" s="71"/>
      <c r="U1005" s="71"/>
      <c r="V1005" s="71"/>
      <c r="W1005" s="71"/>
      <c r="X1005" s="71"/>
    </row>
    <row r="1006" spans="1:24" x14ac:dyDescent="0.3">
      <c r="A1006" s="66"/>
      <c r="B1006" s="66"/>
      <c r="R1006" s="71"/>
      <c r="S1006" s="71"/>
      <c r="T1006" s="71"/>
      <c r="U1006" s="71"/>
      <c r="V1006" s="71"/>
      <c r="W1006" s="71"/>
      <c r="X1006" s="71"/>
    </row>
    <row r="1007" spans="1:24" x14ac:dyDescent="0.3">
      <c r="A1007" s="66"/>
      <c r="B1007" s="66"/>
      <c r="R1007" s="71"/>
      <c r="S1007" s="71"/>
      <c r="T1007" s="71"/>
      <c r="U1007" s="71"/>
      <c r="V1007" s="71"/>
      <c r="W1007" s="71"/>
      <c r="X1007" s="71"/>
    </row>
    <row r="1008" spans="1:24" x14ac:dyDescent="0.3">
      <c r="A1008" s="66"/>
      <c r="B1008" s="66"/>
      <c r="R1008" s="71"/>
      <c r="S1008" s="71"/>
      <c r="T1008" s="71"/>
      <c r="U1008" s="71"/>
      <c r="V1008" s="71"/>
      <c r="W1008" s="71"/>
      <c r="X1008" s="71"/>
    </row>
    <row r="1009" spans="1:24" x14ac:dyDescent="0.3">
      <c r="A1009" s="66"/>
      <c r="B1009" s="66"/>
      <c r="R1009" s="71"/>
      <c r="S1009" s="71"/>
      <c r="T1009" s="71"/>
      <c r="U1009" s="71"/>
      <c r="V1009" s="71"/>
      <c r="W1009" s="71"/>
      <c r="X1009" s="71"/>
    </row>
    <row r="1010" spans="1:24" x14ac:dyDescent="0.3">
      <c r="A1010" s="66"/>
      <c r="B1010" s="66"/>
      <c r="R1010" s="71"/>
      <c r="S1010" s="71"/>
      <c r="T1010" s="71"/>
      <c r="U1010" s="71"/>
      <c r="V1010" s="71"/>
      <c r="W1010" s="71"/>
      <c r="X1010" s="71"/>
    </row>
    <row r="1011" spans="1:24" x14ac:dyDescent="0.3">
      <c r="A1011" s="66"/>
      <c r="B1011" s="66"/>
      <c r="R1011" s="71"/>
      <c r="S1011" s="71"/>
      <c r="T1011" s="71"/>
      <c r="U1011" s="71"/>
      <c r="V1011" s="71"/>
      <c r="W1011" s="71"/>
      <c r="X1011" s="71"/>
    </row>
    <row r="1012" spans="1:24" x14ac:dyDescent="0.3">
      <c r="A1012" s="66"/>
      <c r="B1012" s="66"/>
      <c r="R1012" s="71"/>
      <c r="S1012" s="71"/>
      <c r="T1012" s="71"/>
      <c r="U1012" s="71"/>
      <c r="V1012" s="71"/>
      <c r="W1012" s="71"/>
      <c r="X1012" s="71"/>
    </row>
    <row r="1013" spans="1:24" x14ac:dyDescent="0.3">
      <c r="A1013" s="66"/>
      <c r="B1013" s="66"/>
      <c r="R1013" s="71"/>
      <c r="S1013" s="71"/>
      <c r="T1013" s="71"/>
      <c r="U1013" s="71"/>
      <c r="V1013" s="71"/>
      <c r="W1013" s="71"/>
      <c r="X1013" s="71"/>
    </row>
    <row r="1014" spans="1:24" x14ac:dyDescent="0.3">
      <c r="A1014" s="66"/>
      <c r="B1014" s="66"/>
      <c r="R1014" s="71"/>
      <c r="S1014" s="71"/>
      <c r="T1014" s="71"/>
      <c r="U1014" s="71"/>
      <c r="V1014" s="71"/>
      <c r="W1014" s="71"/>
      <c r="X1014" s="71"/>
    </row>
    <row r="1015" spans="1:24" x14ac:dyDescent="0.3">
      <c r="A1015" s="66"/>
      <c r="B1015" s="66"/>
      <c r="R1015" s="71"/>
      <c r="S1015" s="71"/>
      <c r="T1015" s="71"/>
      <c r="U1015" s="71"/>
      <c r="V1015" s="71"/>
      <c r="W1015" s="71"/>
      <c r="X1015" s="71"/>
    </row>
    <row r="1016" spans="1:24" x14ac:dyDescent="0.3">
      <c r="A1016" s="66"/>
      <c r="B1016" s="66"/>
      <c r="R1016" s="71"/>
      <c r="S1016" s="71"/>
      <c r="T1016" s="71"/>
      <c r="U1016" s="71"/>
      <c r="V1016" s="71"/>
      <c r="W1016" s="71"/>
      <c r="X1016" s="71"/>
    </row>
    <row r="1017" spans="1:24" x14ac:dyDescent="0.3">
      <c r="A1017" s="66"/>
      <c r="B1017" s="66"/>
      <c r="R1017" s="71"/>
      <c r="S1017" s="71"/>
      <c r="T1017" s="71"/>
      <c r="U1017" s="71"/>
      <c r="V1017" s="71"/>
      <c r="W1017" s="71"/>
      <c r="X1017" s="71"/>
    </row>
    <row r="1018" spans="1:24" x14ac:dyDescent="0.3">
      <c r="A1018" s="66"/>
      <c r="B1018" s="66"/>
      <c r="R1018" s="71"/>
      <c r="S1018" s="71"/>
      <c r="T1018" s="71"/>
      <c r="U1018" s="71"/>
      <c r="V1018" s="71"/>
      <c r="W1018" s="71"/>
      <c r="X1018" s="71"/>
    </row>
    <row r="1019" spans="1:24" x14ac:dyDescent="0.3">
      <c r="A1019" s="66"/>
      <c r="B1019" s="66"/>
      <c r="R1019" s="71"/>
      <c r="S1019" s="71"/>
      <c r="T1019" s="71"/>
      <c r="U1019" s="71"/>
      <c r="V1019" s="71"/>
      <c r="W1019" s="71"/>
      <c r="X1019" s="71"/>
    </row>
    <row r="1020" spans="1:24" x14ac:dyDescent="0.3">
      <c r="A1020" s="66"/>
      <c r="B1020" s="66"/>
      <c r="R1020" s="71"/>
      <c r="S1020" s="71"/>
      <c r="T1020" s="71"/>
      <c r="U1020" s="71"/>
      <c r="V1020" s="71"/>
      <c r="W1020" s="71"/>
      <c r="X1020" s="71"/>
    </row>
    <row r="1021" spans="1:24" x14ac:dyDescent="0.3">
      <c r="A1021" s="66"/>
      <c r="B1021" s="66"/>
      <c r="R1021" s="71"/>
      <c r="S1021" s="71"/>
      <c r="T1021" s="71"/>
      <c r="U1021" s="71"/>
      <c r="V1021" s="71"/>
      <c r="W1021" s="71"/>
      <c r="X1021" s="71"/>
    </row>
    <row r="1022" spans="1:24" x14ac:dyDescent="0.3">
      <c r="A1022" s="66"/>
      <c r="B1022" s="66"/>
      <c r="R1022" s="71"/>
      <c r="S1022" s="71"/>
      <c r="T1022" s="71"/>
      <c r="U1022" s="71"/>
      <c r="V1022" s="71"/>
      <c r="W1022" s="71"/>
      <c r="X1022" s="71"/>
    </row>
    <row r="1023" spans="1:24" x14ac:dyDescent="0.3">
      <c r="A1023" s="66"/>
      <c r="B1023" s="66"/>
      <c r="R1023" s="71"/>
      <c r="S1023" s="71"/>
      <c r="T1023" s="71"/>
      <c r="U1023" s="71"/>
      <c r="V1023" s="71"/>
      <c r="W1023" s="71"/>
      <c r="X1023" s="71"/>
    </row>
    <row r="1024" spans="1:24" x14ac:dyDescent="0.3">
      <c r="A1024" s="66"/>
      <c r="B1024" s="66"/>
      <c r="R1024" s="71"/>
      <c r="S1024" s="71"/>
      <c r="T1024" s="71"/>
      <c r="U1024" s="71"/>
      <c r="V1024" s="71"/>
      <c r="W1024" s="71"/>
      <c r="X1024" s="71"/>
    </row>
    <row r="1025" spans="1:24" x14ac:dyDescent="0.3">
      <c r="A1025" s="66"/>
      <c r="B1025" s="66"/>
      <c r="R1025" s="71"/>
      <c r="S1025" s="71"/>
      <c r="T1025" s="71"/>
      <c r="U1025" s="71"/>
      <c r="V1025" s="71"/>
      <c r="W1025" s="71"/>
      <c r="X1025" s="71"/>
    </row>
    <row r="1026" spans="1:24" x14ac:dyDescent="0.3">
      <c r="A1026" s="66"/>
      <c r="B1026" s="66"/>
      <c r="R1026" s="71"/>
      <c r="S1026" s="71"/>
      <c r="T1026" s="71"/>
      <c r="U1026" s="71"/>
      <c r="V1026" s="71"/>
      <c r="W1026" s="71"/>
      <c r="X1026" s="71"/>
    </row>
    <row r="1027" spans="1:24" x14ac:dyDescent="0.3">
      <c r="A1027" s="66"/>
      <c r="B1027" s="66"/>
      <c r="R1027" s="71"/>
      <c r="S1027" s="71"/>
      <c r="T1027" s="71"/>
      <c r="U1027" s="71"/>
      <c r="V1027" s="71"/>
      <c r="W1027" s="71"/>
      <c r="X1027" s="71"/>
    </row>
    <row r="1028" spans="1:24" x14ac:dyDescent="0.3">
      <c r="A1028" s="66"/>
      <c r="B1028" s="66"/>
      <c r="R1028" s="71"/>
      <c r="S1028" s="71"/>
      <c r="T1028" s="71"/>
      <c r="U1028" s="71"/>
      <c r="V1028" s="71"/>
      <c r="W1028" s="71"/>
      <c r="X1028" s="71"/>
    </row>
    <row r="1029" spans="1:24" x14ac:dyDescent="0.3">
      <c r="A1029" s="66"/>
      <c r="B1029" s="66"/>
      <c r="R1029" s="71"/>
      <c r="S1029" s="71"/>
      <c r="T1029" s="71"/>
      <c r="U1029" s="71"/>
      <c r="V1029" s="71"/>
      <c r="W1029" s="71"/>
      <c r="X1029" s="71"/>
    </row>
    <row r="1030" spans="1:24" x14ac:dyDescent="0.3">
      <c r="A1030" s="66"/>
      <c r="B1030" s="66"/>
      <c r="R1030" s="71"/>
      <c r="S1030" s="71"/>
      <c r="T1030" s="71"/>
      <c r="U1030" s="71"/>
      <c r="V1030" s="71"/>
      <c r="W1030" s="71"/>
      <c r="X1030" s="71"/>
    </row>
    <row r="1031" spans="1:24" x14ac:dyDescent="0.3">
      <c r="A1031" s="66"/>
      <c r="B1031" s="66"/>
      <c r="R1031" s="71"/>
      <c r="S1031" s="71"/>
      <c r="T1031" s="71"/>
      <c r="U1031" s="71"/>
      <c r="V1031" s="71"/>
      <c r="W1031" s="71"/>
      <c r="X1031" s="71"/>
    </row>
    <row r="1032" spans="1:24" x14ac:dyDescent="0.3">
      <c r="A1032" s="66"/>
      <c r="B1032" s="66"/>
      <c r="R1032" s="71"/>
      <c r="S1032" s="71"/>
      <c r="T1032" s="71"/>
      <c r="U1032" s="71"/>
      <c r="V1032" s="71"/>
      <c r="W1032" s="71"/>
      <c r="X1032" s="71"/>
    </row>
    <row r="1033" spans="1:24" x14ac:dyDescent="0.3">
      <c r="A1033" s="66"/>
      <c r="B1033" s="66"/>
      <c r="R1033" s="71"/>
      <c r="S1033" s="71"/>
      <c r="T1033" s="71"/>
      <c r="U1033" s="71"/>
      <c r="V1033" s="71"/>
      <c r="W1033" s="71"/>
      <c r="X1033" s="71"/>
    </row>
    <row r="1034" spans="1:24" x14ac:dyDescent="0.3">
      <c r="A1034" s="66"/>
      <c r="B1034" s="66"/>
      <c r="R1034" s="71"/>
      <c r="S1034" s="71"/>
      <c r="T1034" s="71"/>
      <c r="U1034" s="71"/>
      <c r="V1034" s="71"/>
      <c r="W1034" s="71"/>
      <c r="X1034" s="71"/>
    </row>
    <row r="1035" spans="1:24" x14ac:dyDescent="0.3">
      <c r="A1035" s="66"/>
      <c r="B1035" s="66"/>
      <c r="R1035" s="71"/>
      <c r="S1035" s="71"/>
      <c r="T1035" s="71"/>
      <c r="U1035" s="71"/>
      <c r="V1035" s="71"/>
      <c r="W1035" s="71"/>
      <c r="X1035" s="71"/>
    </row>
    <row r="1036" spans="1:24" x14ac:dyDescent="0.3">
      <c r="A1036" s="66"/>
      <c r="B1036" s="66"/>
      <c r="R1036" s="71"/>
      <c r="S1036" s="71"/>
      <c r="T1036" s="71"/>
      <c r="U1036" s="71"/>
      <c r="V1036" s="71"/>
      <c r="W1036" s="71"/>
      <c r="X1036" s="71"/>
    </row>
    <row r="1037" spans="1:24" x14ac:dyDescent="0.3">
      <c r="A1037" s="66"/>
      <c r="B1037" s="66"/>
      <c r="R1037" s="71"/>
      <c r="S1037" s="71"/>
      <c r="T1037" s="71"/>
      <c r="U1037" s="71"/>
      <c r="V1037" s="71"/>
      <c r="W1037" s="71"/>
      <c r="X1037" s="71"/>
    </row>
    <row r="1038" spans="1:24" x14ac:dyDescent="0.3">
      <c r="A1038" s="66"/>
      <c r="B1038" s="66"/>
      <c r="R1038" s="71"/>
      <c r="S1038" s="71"/>
      <c r="T1038" s="71"/>
      <c r="U1038" s="71"/>
      <c r="V1038" s="71"/>
      <c r="W1038" s="71"/>
      <c r="X1038" s="71"/>
    </row>
    <row r="1039" spans="1:24" x14ac:dyDescent="0.3">
      <c r="A1039" s="66"/>
      <c r="B1039" s="66"/>
      <c r="R1039" s="71"/>
      <c r="S1039" s="71"/>
      <c r="T1039" s="71"/>
      <c r="U1039" s="71"/>
      <c r="V1039" s="71"/>
      <c r="W1039" s="71"/>
      <c r="X1039" s="71"/>
    </row>
    <row r="1040" spans="1:24" x14ac:dyDescent="0.3">
      <c r="A1040" s="66"/>
      <c r="B1040" s="66"/>
      <c r="R1040" s="71"/>
      <c r="S1040" s="71"/>
      <c r="T1040" s="71"/>
      <c r="U1040" s="71"/>
      <c r="V1040" s="71"/>
      <c r="W1040" s="71"/>
      <c r="X1040" s="71"/>
    </row>
    <row r="1041" spans="1:24" x14ac:dyDescent="0.3">
      <c r="A1041" s="66"/>
      <c r="B1041" s="66"/>
      <c r="R1041" s="71"/>
      <c r="S1041" s="71"/>
      <c r="T1041" s="71"/>
      <c r="U1041" s="71"/>
      <c r="V1041" s="71"/>
      <c r="W1041" s="71"/>
      <c r="X1041" s="71"/>
    </row>
    <row r="1042" spans="1:24" x14ac:dyDescent="0.3">
      <c r="A1042" s="66"/>
      <c r="B1042" s="66"/>
      <c r="R1042" s="71"/>
      <c r="S1042" s="71"/>
      <c r="T1042" s="71"/>
      <c r="U1042" s="71"/>
      <c r="V1042" s="71"/>
      <c r="W1042" s="71"/>
      <c r="X1042" s="71"/>
    </row>
    <row r="1043" spans="1:24" x14ac:dyDescent="0.3">
      <c r="A1043" s="66"/>
      <c r="B1043" s="66"/>
      <c r="R1043" s="71"/>
      <c r="S1043" s="71"/>
      <c r="T1043" s="71"/>
      <c r="U1043" s="71"/>
      <c r="V1043" s="71"/>
      <c r="W1043" s="71"/>
      <c r="X1043" s="71"/>
    </row>
    <row r="1044" spans="1:24" x14ac:dyDescent="0.3">
      <c r="A1044" s="66"/>
      <c r="B1044" s="66"/>
      <c r="R1044" s="71"/>
      <c r="S1044" s="71"/>
      <c r="T1044" s="71"/>
      <c r="U1044" s="71"/>
      <c r="V1044" s="71"/>
      <c r="W1044" s="71"/>
      <c r="X1044" s="71"/>
    </row>
    <row r="1045" spans="1:24" x14ac:dyDescent="0.3">
      <c r="A1045" s="66"/>
      <c r="B1045" s="66"/>
      <c r="R1045" s="71"/>
      <c r="S1045" s="71"/>
      <c r="T1045" s="71"/>
      <c r="U1045" s="71"/>
      <c r="V1045" s="71"/>
      <c r="W1045" s="71"/>
      <c r="X1045" s="71"/>
    </row>
    <row r="1046" spans="1:24" x14ac:dyDescent="0.3">
      <c r="A1046" s="66"/>
      <c r="B1046" s="66"/>
      <c r="R1046" s="71"/>
      <c r="S1046" s="71"/>
      <c r="T1046" s="71"/>
      <c r="U1046" s="71"/>
      <c r="V1046" s="71"/>
      <c r="W1046" s="71"/>
      <c r="X1046" s="71"/>
    </row>
    <row r="1047" spans="1:24" x14ac:dyDescent="0.3">
      <c r="A1047" s="66"/>
      <c r="B1047" s="66"/>
      <c r="R1047" s="71"/>
      <c r="S1047" s="71"/>
      <c r="T1047" s="71"/>
      <c r="U1047" s="71"/>
      <c r="V1047" s="71"/>
      <c r="W1047" s="71"/>
      <c r="X1047" s="71"/>
    </row>
    <row r="1048" spans="1:24" x14ac:dyDescent="0.3">
      <c r="A1048" s="66"/>
      <c r="B1048" s="66"/>
      <c r="R1048" s="71"/>
      <c r="S1048" s="71"/>
      <c r="T1048" s="71"/>
      <c r="U1048" s="71"/>
      <c r="V1048" s="71"/>
      <c r="W1048" s="71"/>
      <c r="X1048" s="71"/>
    </row>
    <row r="1049" spans="1:24" x14ac:dyDescent="0.3">
      <c r="A1049" s="66"/>
      <c r="B1049" s="66"/>
      <c r="R1049" s="71"/>
      <c r="S1049" s="71"/>
      <c r="T1049" s="71"/>
      <c r="U1049" s="71"/>
      <c r="V1049" s="71"/>
      <c r="W1049" s="71"/>
      <c r="X1049" s="71"/>
    </row>
    <row r="1050" spans="1:24" x14ac:dyDescent="0.3">
      <c r="A1050" s="66"/>
      <c r="B1050" s="66"/>
      <c r="R1050" s="71"/>
      <c r="S1050" s="71"/>
      <c r="T1050" s="71"/>
      <c r="U1050" s="71"/>
      <c r="V1050" s="71"/>
      <c r="W1050" s="71"/>
      <c r="X1050" s="71"/>
    </row>
    <row r="1051" spans="1:24" x14ac:dyDescent="0.3">
      <c r="A1051" s="66"/>
      <c r="B1051" s="66"/>
      <c r="R1051" s="71"/>
      <c r="S1051" s="71"/>
      <c r="T1051" s="71"/>
      <c r="U1051" s="71"/>
      <c r="V1051" s="71"/>
      <c r="W1051" s="71"/>
      <c r="X1051" s="71"/>
    </row>
    <row r="1052" spans="1:24" x14ac:dyDescent="0.3">
      <c r="A1052" s="66"/>
      <c r="B1052" s="66"/>
      <c r="R1052" s="71"/>
      <c r="S1052" s="71"/>
      <c r="T1052" s="71"/>
      <c r="U1052" s="71"/>
      <c r="V1052" s="71"/>
      <c r="W1052" s="71"/>
      <c r="X1052" s="71"/>
    </row>
    <row r="1053" spans="1:24" x14ac:dyDescent="0.3">
      <c r="A1053" s="66"/>
      <c r="B1053" s="66"/>
      <c r="R1053" s="71"/>
      <c r="S1053" s="71"/>
      <c r="T1053" s="71"/>
      <c r="U1053" s="71"/>
      <c r="V1053" s="71"/>
      <c r="W1053" s="71"/>
      <c r="X1053" s="71"/>
    </row>
    <row r="1054" spans="1:24" x14ac:dyDescent="0.3">
      <c r="A1054" s="66"/>
      <c r="B1054" s="66"/>
      <c r="R1054" s="71"/>
      <c r="S1054" s="71"/>
      <c r="T1054" s="71"/>
      <c r="U1054" s="71"/>
      <c r="V1054" s="71"/>
      <c r="W1054" s="71"/>
      <c r="X1054" s="71"/>
    </row>
    <row r="1055" spans="1:24" x14ac:dyDescent="0.3">
      <c r="A1055" s="66"/>
      <c r="B1055" s="66"/>
      <c r="R1055" s="71"/>
      <c r="S1055" s="71"/>
      <c r="T1055" s="71"/>
      <c r="U1055" s="71"/>
      <c r="V1055" s="71"/>
      <c r="W1055" s="71"/>
      <c r="X1055" s="71"/>
    </row>
    <row r="1056" spans="1:24" x14ac:dyDescent="0.3">
      <c r="A1056" s="66"/>
      <c r="B1056" s="66"/>
      <c r="R1056" s="71"/>
      <c r="S1056" s="71"/>
      <c r="T1056" s="71"/>
      <c r="U1056" s="71"/>
      <c r="V1056" s="71"/>
      <c r="W1056" s="71"/>
      <c r="X1056" s="71"/>
    </row>
    <row r="1057" spans="1:24" x14ac:dyDescent="0.3">
      <c r="A1057" s="66"/>
      <c r="B1057" s="66"/>
      <c r="R1057" s="71"/>
      <c r="S1057" s="71"/>
      <c r="T1057" s="71"/>
      <c r="U1057" s="71"/>
      <c r="V1057" s="71"/>
      <c r="W1057" s="71"/>
      <c r="X1057" s="71"/>
    </row>
    <row r="1058" spans="1:24" x14ac:dyDescent="0.3">
      <c r="A1058" s="66"/>
      <c r="B1058" s="66"/>
      <c r="R1058" s="71"/>
      <c r="S1058" s="71"/>
      <c r="T1058" s="71"/>
      <c r="U1058" s="71"/>
      <c r="V1058" s="71"/>
      <c r="W1058" s="71"/>
      <c r="X1058" s="71"/>
    </row>
    <row r="1059" spans="1:24" x14ac:dyDescent="0.3">
      <c r="A1059" s="66"/>
      <c r="B1059" s="66"/>
      <c r="R1059" s="71"/>
      <c r="S1059" s="71"/>
      <c r="T1059" s="71"/>
      <c r="U1059" s="71"/>
      <c r="V1059" s="71"/>
      <c r="W1059" s="71"/>
      <c r="X1059" s="71"/>
    </row>
    <row r="1060" spans="1:24" x14ac:dyDescent="0.3">
      <c r="A1060" s="66"/>
      <c r="B1060" s="66"/>
      <c r="R1060" s="71"/>
      <c r="S1060" s="71"/>
      <c r="T1060" s="71"/>
      <c r="U1060" s="71"/>
      <c r="V1060" s="71"/>
      <c r="W1060" s="71"/>
      <c r="X1060" s="71"/>
    </row>
    <row r="1061" spans="1:24" x14ac:dyDescent="0.3">
      <c r="A1061" s="66"/>
      <c r="B1061" s="66"/>
      <c r="R1061" s="71"/>
      <c r="S1061" s="71"/>
      <c r="T1061" s="71"/>
      <c r="U1061" s="71"/>
      <c r="V1061" s="71"/>
      <c r="W1061" s="71"/>
      <c r="X1061" s="71"/>
    </row>
    <row r="1062" spans="1:24" x14ac:dyDescent="0.3">
      <c r="A1062" s="66"/>
      <c r="B1062" s="66"/>
      <c r="R1062" s="71"/>
      <c r="S1062" s="71"/>
      <c r="T1062" s="71"/>
      <c r="U1062" s="71"/>
      <c r="V1062" s="71"/>
      <c r="W1062" s="71"/>
      <c r="X1062" s="71"/>
    </row>
    <row r="1063" spans="1:24" x14ac:dyDescent="0.3">
      <c r="A1063" s="66"/>
      <c r="B1063" s="66"/>
      <c r="R1063" s="71"/>
      <c r="S1063" s="71"/>
      <c r="T1063" s="71"/>
      <c r="U1063" s="71"/>
      <c r="V1063" s="71"/>
      <c r="W1063" s="71"/>
      <c r="X1063" s="71"/>
    </row>
    <row r="1064" spans="1:24" x14ac:dyDescent="0.3">
      <c r="A1064" s="66"/>
      <c r="B1064" s="66"/>
      <c r="R1064" s="71"/>
      <c r="S1064" s="71"/>
      <c r="T1064" s="71"/>
      <c r="U1064" s="71"/>
      <c r="V1064" s="71"/>
      <c r="W1064" s="71"/>
      <c r="X1064" s="71"/>
    </row>
    <row r="1065" spans="1:24" x14ac:dyDescent="0.3">
      <c r="A1065" s="66"/>
      <c r="B1065" s="66"/>
      <c r="R1065" s="71"/>
      <c r="S1065" s="71"/>
      <c r="T1065" s="71"/>
      <c r="U1065" s="71"/>
      <c r="V1065" s="71"/>
      <c r="W1065" s="71"/>
      <c r="X1065" s="71"/>
    </row>
    <row r="1066" spans="1:24" x14ac:dyDescent="0.3">
      <c r="A1066" s="66"/>
      <c r="B1066" s="66"/>
      <c r="R1066" s="71"/>
      <c r="S1066" s="71"/>
      <c r="T1066" s="71"/>
      <c r="U1066" s="71"/>
      <c r="V1066" s="71"/>
      <c r="W1066" s="71"/>
      <c r="X1066" s="71"/>
    </row>
    <row r="1067" spans="1:24" x14ac:dyDescent="0.3">
      <c r="A1067" s="66"/>
      <c r="B1067" s="66"/>
      <c r="R1067" s="71"/>
      <c r="S1067" s="71"/>
      <c r="T1067" s="71"/>
      <c r="U1067" s="71"/>
      <c r="V1067" s="71"/>
      <c r="W1067" s="71"/>
      <c r="X1067" s="71"/>
    </row>
    <row r="1068" spans="1:24" x14ac:dyDescent="0.3">
      <c r="A1068" s="66"/>
      <c r="B1068" s="66"/>
      <c r="R1068" s="71"/>
      <c r="S1068" s="71"/>
      <c r="T1068" s="71"/>
      <c r="U1068" s="71"/>
      <c r="V1068" s="71"/>
      <c r="W1068" s="71"/>
      <c r="X1068" s="71"/>
    </row>
    <row r="1069" spans="1:24" x14ac:dyDescent="0.3">
      <c r="A1069" s="66"/>
      <c r="B1069" s="66"/>
      <c r="R1069" s="71"/>
      <c r="S1069" s="71"/>
      <c r="T1069" s="71"/>
      <c r="U1069" s="71"/>
      <c r="V1069" s="71"/>
      <c r="W1069" s="71"/>
      <c r="X1069" s="71"/>
    </row>
    <row r="1070" spans="1:24" x14ac:dyDescent="0.3">
      <c r="A1070" s="66"/>
      <c r="B1070" s="66"/>
      <c r="R1070" s="71"/>
      <c r="S1070" s="71"/>
      <c r="T1070" s="71"/>
      <c r="U1070" s="71"/>
      <c r="V1070" s="71"/>
      <c r="W1070" s="71"/>
      <c r="X1070" s="71"/>
    </row>
    <row r="1071" spans="1:24" x14ac:dyDescent="0.3">
      <c r="A1071" s="66"/>
      <c r="B1071" s="66"/>
      <c r="R1071" s="71"/>
      <c r="S1071" s="71"/>
      <c r="T1071" s="71"/>
      <c r="U1071" s="71"/>
      <c r="V1071" s="71"/>
      <c r="W1071" s="71"/>
      <c r="X1071" s="71"/>
    </row>
    <row r="1072" spans="1:24" x14ac:dyDescent="0.3">
      <c r="A1072" s="66"/>
      <c r="B1072" s="66"/>
      <c r="R1072" s="71"/>
      <c r="S1072" s="71"/>
      <c r="T1072" s="71"/>
      <c r="U1072" s="71"/>
      <c r="V1072" s="71"/>
      <c r="W1072" s="71"/>
      <c r="X1072" s="71"/>
    </row>
    <row r="1073" spans="1:24" x14ac:dyDescent="0.3">
      <c r="A1073" s="66"/>
      <c r="B1073" s="66"/>
      <c r="R1073" s="71"/>
      <c r="S1073" s="71"/>
      <c r="T1073" s="71"/>
      <c r="U1073" s="71"/>
      <c r="V1073" s="71"/>
      <c r="W1073" s="71"/>
      <c r="X1073" s="71"/>
    </row>
    <row r="1074" spans="1:24" x14ac:dyDescent="0.3">
      <c r="A1074" s="66"/>
      <c r="B1074" s="66"/>
      <c r="R1074" s="71"/>
      <c r="S1074" s="71"/>
      <c r="T1074" s="71"/>
      <c r="U1074" s="71"/>
      <c r="V1074" s="71"/>
      <c r="W1074" s="71"/>
      <c r="X1074" s="71"/>
    </row>
    <row r="1075" spans="1:24" x14ac:dyDescent="0.3">
      <c r="A1075" s="66"/>
      <c r="B1075" s="66"/>
      <c r="R1075" s="71"/>
      <c r="S1075" s="71"/>
      <c r="T1075" s="71"/>
      <c r="U1075" s="71"/>
      <c r="V1075" s="71"/>
      <c r="W1075" s="71"/>
      <c r="X1075" s="71"/>
    </row>
    <row r="1076" spans="1:24" x14ac:dyDescent="0.3">
      <c r="A1076" s="66"/>
      <c r="B1076" s="66"/>
      <c r="R1076" s="71"/>
      <c r="S1076" s="71"/>
      <c r="T1076" s="71"/>
      <c r="U1076" s="71"/>
      <c r="V1076" s="71"/>
      <c r="W1076" s="71"/>
      <c r="X1076" s="71"/>
    </row>
    <row r="1077" spans="1:24" x14ac:dyDescent="0.3">
      <c r="A1077" s="66"/>
      <c r="B1077" s="66"/>
      <c r="R1077" s="71"/>
      <c r="S1077" s="71"/>
      <c r="T1077" s="71"/>
      <c r="U1077" s="71"/>
      <c r="V1077" s="71"/>
      <c r="W1077" s="71"/>
      <c r="X1077" s="71"/>
    </row>
    <row r="1078" spans="1:24" x14ac:dyDescent="0.3">
      <c r="A1078" s="66"/>
      <c r="B1078" s="66"/>
      <c r="R1078" s="71"/>
      <c r="S1078" s="71"/>
      <c r="T1078" s="71"/>
      <c r="U1078" s="71"/>
      <c r="V1078" s="71"/>
      <c r="W1078" s="71"/>
      <c r="X1078" s="71"/>
    </row>
    <row r="1079" spans="1:24" x14ac:dyDescent="0.3">
      <c r="A1079" s="66"/>
      <c r="B1079" s="66"/>
      <c r="R1079" s="71"/>
      <c r="S1079" s="71"/>
      <c r="T1079" s="71"/>
      <c r="U1079" s="71"/>
      <c r="V1079" s="71"/>
      <c r="W1079" s="71"/>
      <c r="X1079" s="71"/>
    </row>
    <row r="1080" spans="1:24" x14ac:dyDescent="0.3">
      <c r="A1080" s="66"/>
      <c r="B1080" s="66"/>
      <c r="R1080" s="71"/>
      <c r="S1080" s="71"/>
      <c r="T1080" s="71"/>
      <c r="U1080" s="71"/>
      <c r="V1080" s="71"/>
      <c r="W1080" s="71"/>
      <c r="X1080" s="71"/>
    </row>
    <row r="1081" spans="1:24" x14ac:dyDescent="0.3">
      <c r="A1081" s="66"/>
      <c r="B1081" s="66"/>
      <c r="R1081" s="71"/>
      <c r="S1081" s="71"/>
      <c r="T1081" s="71"/>
      <c r="U1081" s="71"/>
      <c r="V1081" s="71"/>
      <c r="W1081" s="71"/>
      <c r="X1081" s="71"/>
    </row>
    <row r="1082" spans="1:24" x14ac:dyDescent="0.3">
      <c r="A1082" s="66"/>
      <c r="B1082" s="66"/>
      <c r="R1082" s="71"/>
      <c r="S1082" s="71"/>
      <c r="T1082" s="71"/>
      <c r="U1082" s="71"/>
      <c r="V1082" s="71"/>
      <c r="W1082" s="71"/>
      <c r="X1082" s="71"/>
    </row>
    <row r="1083" spans="1:24" x14ac:dyDescent="0.3">
      <c r="A1083" s="66"/>
      <c r="B1083" s="66"/>
      <c r="R1083" s="71"/>
      <c r="S1083" s="71"/>
      <c r="T1083" s="71"/>
      <c r="U1083" s="71"/>
      <c r="V1083" s="71"/>
      <c r="W1083" s="71"/>
      <c r="X1083" s="71"/>
    </row>
    <row r="1084" spans="1:24" x14ac:dyDescent="0.3">
      <c r="A1084" s="66"/>
      <c r="B1084" s="66"/>
      <c r="R1084" s="71"/>
      <c r="S1084" s="71"/>
      <c r="T1084" s="71"/>
      <c r="U1084" s="71"/>
      <c r="V1084" s="71"/>
      <c r="W1084" s="71"/>
      <c r="X1084" s="71"/>
    </row>
    <row r="1085" spans="1:24" x14ac:dyDescent="0.3">
      <c r="A1085" s="66"/>
      <c r="B1085" s="66"/>
      <c r="R1085" s="71"/>
      <c r="S1085" s="71"/>
      <c r="T1085" s="71"/>
      <c r="U1085" s="71"/>
      <c r="V1085" s="71"/>
      <c r="W1085" s="71"/>
      <c r="X1085" s="71"/>
    </row>
    <row r="1086" spans="1:24" x14ac:dyDescent="0.3">
      <c r="A1086" s="66"/>
      <c r="B1086" s="66"/>
      <c r="R1086" s="71"/>
      <c r="S1086" s="71"/>
      <c r="T1086" s="71"/>
      <c r="U1086" s="71"/>
      <c r="V1086" s="71"/>
      <c r="W1086" s="71"/>
      <c r="X1086" s="71"/>
    </row>
    <row r="1087" spans="1:24" x14ac:dyDescent="0.3">
      <c r="A1087" s="66"/>
      <c r="B1087" s="66"/>
      <c r="R1087" s="71"/>
      <c r="S1087" s="71"/>
      <c r="T1087" s="71"/>
      <c r="U1087" s="71"/>
      <c r="V1087" s="71"/>
      <c r="W1087" s="71"/>
      <c r="X1087" s="71"/>
    </row>
    <row r="1088" spans="1:24" x14ac:dyDescent="0.3">
      <c r="A1088" s="66"/>
      <c r="B1088" s="66"/>
      <c r="R1088" s="71"/>
      <c r="S1088" s="71"/>
      <c r="T1088" s="71"/>
      <c r="U1088" s="71"/>
      <c r="V1088" s="71"/>
      <c r="W1088" s="71"/>
      <c r="X1088" s="71"/>
    </row>
    <row r="1089" spans="1:24" x14ac:dyDescent="0.3">
      <c r="A1089" s="66"/>
      <c r="B1089" s="66"/>
      <c r="R1089" s="71"/>
      <c r="S1089" s="71"/>
      <c r="T1089" s="71"/>
      <c r="U1089" s="71"/>
      <c r="V1089" s="71"/>
      <c r="W1089" s="71"/>
      <c r="X1089" s="71"/>
    </row>
    <row r="1090" spans="1:24" x14ac:dyDescent="0.3">
      <c r="A1090" s="66"/>
      <c r="B1090" s="66"/>
      <c r="R1090" s="71"/>
      <c r="S1090" s="71"/>
      <c r="T1090" s="71"/>
      <c r="U1090" s="71"/>
      <c r="V1090" s="71"/>
      <c r="W1090" s="71"/>
      <c r="X1090" s="71"/>
    </row>
    <row r="1091" spans="1:24" x14ac:dyDescent="0.3">
      <c r="A1091" s="66"/>
      <c r="B1091" s="66"/>
      <c r="R1091" s="71"/>
      <c r="S1091" s="71"/>
      <c r="T1091" s="71"/>
      <c r="U1091" s="71"/>
      <c r="V1091" s="71"/>
      <c r="W1091" s="71"/>
      <c r="X1091" s="71"/>
    </row>
    <row r="1092" spans="1:24" x14ac:dyDescent="0.3">
      <c r="A1092" s="66"/>
      <c r="B1092" s="66"/>
      <c r="R1092" s="71"/>
      <c r="S1092" s="71"/>
      <c r="T1092" s="71"/>
      <c r="U1092" s="71"/>
      <c r="V1092" s="71"/>
      <c r="W1092" s="71"/>
      <c r="X1092" s="71"/>
    </row>
    <row r="1093" spans="1:24" x14ac:dyDescent="0.3">
      <c r="A1093" s="66"/>
      <c r="B1093" s="66"/>
      <c r="R1093" s="71"/>
      <c r="S1093" s="71"/>
      <c r="T1093" s="71"/>
      <c r="U1093" s="71"/>
      <c r="V1093" s="71"/>
      <c r="W1093" s="71"/>
      <c r="X1093" s="71"/>
    </row>
    <row r="1094" spans="1:24" x14ac:dyDescent="0.3">
      <c r="A1094" s="66"/>
      <c r="B1094" s="66"/>
      <c r="R1094" s="71"/>
      <c r="S1094" s="71"/>
      <c r="T1094" s="71"/>
      <c r="U1094" s="71"/>
      <c r="V1094" s="71"/>
      <c r="W1094" s="71"/>
      <c r="X1094" s="71"/>
    </row>
    <row r="1095" spans="1:24" x14ac:dyDescent="0.3">
      <c r="A1095" s="66"/>
      <c r="B1095" s="66"/>
      <c r="R1095" s="71"/>
      <c r="S1095" s="71"/>
      <c r="T1095" s="71"/>
      <c r="U1095" s="71"/>
      <c r="V1095" s="71"/>
      <c r="W1095" s="71"/>
      <c r="X1095" s="71"/>
    </row>
    <row r="1096" spans="1:24" x14ac:dyDescent="0.3">
      <c r="A1096" s="66"/>
      <c r="B1096" s="66"/>
      <c r="R1096" s="71"/>
      <c r="S1096" s="71"/>
      <c r="T1096" s="71"/>
      <c r="U1096" s="71"/>
      <c r="V1096" s="71"/>
      <c r="W1096" s="71"/>
      <c r="X1096" s="71"/>
    </row>
    <row r="1097" spans="1:24" x14ac:dyDescent="0.3">
      <c r="A1097" s="66"/>
      <c r="B1097" s="66"/>
      <c r="R1097" s="71"/>
      <c r="S1097" s="71"/>
      <c r="T1097" s="71"/>
      <c r="U1097" s="71"/>
      <c r="V1097" s="71"/>
      <c r="W1097" s="71"/>
      <c r="X1097" s="71"/>
    </row>
    <row r="1098" spans="1:24" x14ac:dyDescent="0.3">
      <c r="A1098" s="66"/>
      <c r="B1098" s="66"/>
      <c r="R1098" s="71"/>
      <c r="S1098" s="71"/>
      <c r="T1098" s="71"/>
      <c r="U1098" s="71"/>
      <c r="V1098" s="71"/>
      <c r="W1098" s="71"/>
      <c r="X1098" s="71"/>
    </row>
    <row r="1099" spans="1:24" x14ac:dyDescent="0.3">
      <c r="A1099" s="66"/>
      <c r="B1099" s="66"/>
      <c r="R1099" s="71"/>
      <c r="S1099" s="71"/>
      <c r="T1099" s="71"/>
      <c r="U1099" s="71"/>
      <c r="V1099" s="71"/>
      <c r="W1099" s="71"/>
      <c r="X1099" s="71"/>
    </row>
    <row r="1100" spans="1:24" x14ac:dyDescent="0.3">
      <c r="A1100" s="66"/>
      <c r="B1100" s="66"/>
      <c r="R1100" s="71"/>
      <c r="S1100" s="71"/>
      <c r="T1100" s="71"/>
      <c r="U1100" s="71"/>
      <c r="V1100" s="71"/>
      <c r="W1100" s="71"/>
      <c r="X1100" s="71"/>
    </row>
    <row r="1101" spans="1:24" x14ac:dyDescent="0.3">
      <c r="A1101" s="66"/>
      <c r="B1101" s="66"/>
      <c r="R1101" s="71"/>
      <c r="S1101" s="71"/>
      <c r="T1101" s="71"/>
      <c r="U1101" s="71"/>
      <c r="V1101" s="71"/>
      <c r="W1101" s="71"/>
      <c r="X1101" s="71"/>
    </row>
    <row r="1102" spans="1:24" x14ac:dyDescent="0.3">
      <c r="A1102" s="66"/>
      <c r="B1102" s="66"/>
      <c r="R1102" s="71"/>
      <c r="S1102" s="71"/>
      <c r="T1102" s="71"/>
      <c r="U1102" s="71"/>
      <c r="V1102" s="71"/>
      <c r="W1102" s="71"/>
      <c r="X1102" s="71"/>
    </row>
    <row r="1103" spans="1:24" x14ac:dyDescent="0.3">
      <c r="A1103" s="66"/>
      <c r="B1103" s="66"/>
      <c r="R1103" s="71"/>
      <c r="S1103" s="71"/>
      <c r="T1103" s="71"/>
      <c r="U1103" s="71"/>
      <c r="V1103" s="71"/>
      <c r="W1103" s="71"/>
      <c r="X1103" s="71"/>
    </row>
    <row r="1104" spans="1:24" x14ac:dyDescent="0.3">
      <c r="A1104" s="66"/>
      <c r="B1104" s="66"/>
      <c r="R1104" s="71"/>
      <c r="S1104" s="71"/>
      <c r="T1104" s="71"/>
      <c r="U1104" s="71"/>
      <c r="V1104" s="71"/>
      <c r="W1104" s="71"/>
      <c r="X1104" s="71"/>
    </row>
    <row r="1105" spans="1:24" x14ac:dyDescent="0.3">
      <c r="A1105" s="66"/>
      <c r="B1105" s="66"/>
      <c r="R1105" s="71"/>
      <c r="S1105" s="71"/>
      <c r="T1105" s="71"/>
      <c r="U1105" s="71"/>
      <c r="V1105" s="71"/>
      <c r="W1105" s="71"/>
      <c r="X1105" s="71"/>
    </row>
    <row r="1106" spans="1:24" x14ac:dyDescent="0.3">
      <c r="A1106" s="66"/>
      <c r="B1106" s="66"/>
      <c r="R1106" s="71"/>
      <c r="S1106" s="71"/>
      <c r="T1106" s="71"/>
      <c r="U1106" s="71"/>
      <c r="V1106" s="71"/>
      <c r="W1106" s="71"/>
      <c r="X1106" s="71"/>
    </row>
    <row r="1107" spans="1:24" x14ac:dyDescent="0.3">
      <c r="A1107" s="66"/>
      <c r="B1107" s="66"/>
      <c r="R1107" s="71"/>
      <c r="S1107" s="71"/>
      <c r="T1107" s="71"/>
      <c r="U1107" s="71"/>
      <c r="V1107" s="71"/>
      <c r="W1107" s="71"/>
      <c r="X1107" s="71"/>
    </row>
    <row r="1108" spans="1:24" x14ac:dyDescent="0.3">
      <c r="A1108" s="66"/>
      <c r="B1108" s="66"/>
      <c r="R1108" s="71"/>
      <c r="S1108" s="71"/>
      <c r="T1108" s="71"/>
      <c r="U1108" s="71"/>
      <c r="V1108" s="71"/>
      <c r="W1108" s="71"/>
      <c r="X1108" s="71"/>
    </row>
    <row r="1109" spans="1:24" x14ac:dyDescent="0.3">
      <c r="A1109" s="66"/>
      <c r="B1109" s="66"/>
      <c r="R1109" s="71"/>
      <c r="S1109" s="71"/>
      <c r="T1109" s="71"/>
      <c r="U1109" s="71"/>
      <c r="V1109" s="71"/>
      <c r="W1109" s="71"/>
      <c r="X1109" s="71"/>
    </row>
    <row r="1110" spans="1:24" x14ac:dyDescent="0.3">
      <c r="A1110" s="66"/>
      <c r="B1110" s="66"/>
      <c r="R1110" s="71"/>
      <c r="S1110" s="71"/>
      <c r="T1110" s="71"/>
      <c r="U1110" s="71"/>
      <c r="V1110" s="71"/>
      <c r="W1110" s="71"/>
      <c r="X1110" s="71"/>
    </row>
    <row r="1111" spans="1:24" x14ac:dyDescent="0.3">
      <c r="A1111" s="66"/>
      <c r="B1111" s="66"/>
      <c r="R1111" s="71"/>
      <c r="S1111" s="71"/>
      <c r="T1111" s="71"/>
      <c r="U1111" s="71"/>
      <c r="V1111" s="71"/>
      <c r="W1111" s="71"/>
      <c r="X1111" s="71"/>
    </row>
    <row r="1112" spans="1:24" x14ac:dyDescent="0.3">
      <c r="A1112" s="66"/>
      <c r="B1112" s="66"/>
      <c r="R1112" s="71"/>
      <c r="S1112" s="71"/>
      <c r="T1112" s="71"/>
      <c r="U1112" s="71"/>
      <c r="V1112" s="71"/>
      <c r="W1112" s="71"/>
      <c r="X1112" s="71"/>
    </row>
    <row r="1113" spans="1:24" x14ac:dyDescent="0.3">
      <c r="A1113" s="66"/>
      <c r="B1113" s="66"/>
      <c r="R1113" s="71"/>
      <c r="S1113" s="71"/>
      <c r="T1113" s="71"/>
      <c r="U1113" s="71"/>
      <c r="V1113" s="71"/>
      <c r="W1113" s="71"/>
      <c r="X1113" s="71"/>
    </row>
    <row r="1114" spans="1:24" x14ac:dyDescent="0.3">
      <c r="A1114" s="66"/>
      <c r="B1114" s="66"/>
      <c r="R1114" s="71"/>
      <c r="S1114" s="71"/>
      <c r="T1114" s="71"/>
      <c r="U1114" s="71"/>
      <c r="V1114" s="71"/>
      <c r="W1114" s="71"/>
      <c r="X1114" s="71"/>
    </row>
    <row r="1115" spans="1:24" x14ac:dyDescent="0.3">
      <c r="A1115" s="66"/>
      <c r="B1115" s="66"/>
      <c r="R1115" s="71"/>
      <c r="S1115" s="71"/>
      <c r="T1115" s="71"/>
      <c r="U1115" s="71"/>
      <c r="V1115" s="71"/>
      <c r="W1115" s="71"/>
      <c r="X1115" s="71"/>
    </row>
    <row r="1116" spans="1:24" x14ac:dyDescent="0.3">
      <c r="A1116" s="66"/>
      <c r="B1116" s="66"/>
      <c r="R1116" s="71"/>
      <c r="S1116" s="71"/>
      <c r="T1116" s="71"/>
      <c r="U1116" s="71"/>
      <c r="V1116" s="71"/>
      <c r="W1116" s="71"/>
      <c r="X1116" s="71"/>
    </row>
    <row r="1117" spans="1:24" x14ac:dyDescent="0.3">
      <c r="A1117" s="66"/>
      <c r="B1117" s="66"/>
      <c r="R1117" s="71"/>
      <c r="S1117" s="71"/>
      <c r="T1117" s="71"/>
      <c r="U1117" s="71"/>
      <c r="V1117" s="71"/>
      <c r="W1117" s="71"/>
      <c r="X1117" s="71"/>
    </row>
    <row r="1118" spans="1:24" x14ac:dyDescent="0.3">
      <c r="A1118" s="66"/>
      <c r="B1118" s="66"/>
      <c r="R1118" s="71"/>
      <c r="S1118" s="71"/>
      <c r="T1118" s="71"/>
      <c r="U1118" s="71"/>
      <c r="V1118" s="71"/>
      <c r="W1118" s="71"/>
      <c r="X1118" s="71"/>
    </row>
    <row r="1119" spans="1:24" x14ac:dyDescent="0.3">
      <c r="A1119" s="66"/>
      <c r="B1119" s="66"/>
      <c r="R1119" s="71"/>
      <c r="S1119" s="71"/>
      <c r="T1119" s="71"/>
      <c r="U1119" s="71"/>
      <c r="V1119" s="71"/>
      <c r="W1119" s="71"/>
      <c r="X1119" s="71"/>
    </row>
    <row r="1120" spans="1:24" x14ac:dyDescent="0.3">
      <c r="A1120" s="66"/>
      <c r="B1120" s="66"/>
      <c r="R1120" s="71"/>
      <c r="S1120" s="71"/>
      <c r="T1120" s="71"/>
      <c r="U1120" s="71"/>
      <c r="V1120" s="71"/>
      <c r="W1120" s="71"/>
      <c r="X1120" s="71"/>
    </row>
    <row r="1121" spans="1:24" x14ac:dyDescent="0.3">
      <c r="A1121" s="66"/>
      <c r="B1121" s="66"/>
      <c r="R1121" s="71"/>
      <c r="S1121" s="71"/>
      <c r="T1121" s="71"/>
      <c r="U1121" s="71"/>
      <c r="V1121" s="71"/>
      <c r="W1121" s="71"/>
      <c r="X1121" s="71"/>
    </row>
    <row r="1122" spans="1:24" x14ac:dyDescent="0.3">
      <c r="A1122" s="66"/>
      <c r="B1122" s="66"/>
      <c r="R1122" s="71"/>
      <c r="S1122" s="71"/>
      <c r="T1122" s="71"/>
      <c r="U1122" s="71"/>
      <c r="V1122" s="71"/>
      <c r="W1122" s="71"/>
      <c r="X1122" s="71"/>
    </row>
    <row r="1123" spans="1:24" x14ac:dyDescent="0.3">
      <c r="A1123" s="66"/>
      <c r="B1123" s="66"/>
      <c r="R1123" s="71"/>
      <c r="S1123" s="71"/>
      <c r="T1123" s="71"/>
      <c r="U1123" s="71"/>
      <c r="V1123" s="71"/>
      <c r="W1123" s="71"/>
      <c r="X1123" s="71"/>
    </row>
    <row r="1124" spans="1:24" x14ac:dyDescent="0.3">
      <c r="A1124" s="66"/>
      <c r="B1124" s="66"/>
      <c r="R1124" s="71"/>
      <c r="S1124" s="71"/>
      <c r="T1124" s="71"/>
      <c r="U1124" s="71"/>
      <c r="V1124" s="71"/>
      <c r="W1124" s="71"/>
      <c r="X1124" s="71"/>
    </row>
    <row r="1125" spans="1:24" x14ac:dyDescent="0.3">
      <c r="A1125" s="66"/>
      <c r="B1125" s="66"/>
      <c r="R1125" s="71"/>
      <c r="S1125" s="71"/>
      <c r="T1125" s="71"/>
      <c r="U1125" s="71"/>
      <c r="V1125" s="71"/>
      <c r="W1125" s="71"/>
      <c r="X1125" s="71"/>
    </row>
    <row r="1126" spans="1:24" x14ac:dyDescent="0.3">
      <c r="A1126" s="66"/>
      <c r="B1126" s="66"/>
      <c r="R1126" s="71"/>
      <c r="S1126" s="71"/>
      <c r="T1126" s="71"/>
      <c r="U1126" s="71"/>
      <c r="V1126" s="71"/>
      <c r="W1126" s="71"/>
      <c r="X1126" s="71"/>
    </row>
    <row r="1127" spans="1:24" x14ac:dyDescent="0.3">
      <c r="A1127" s="66"/>
      <c r="B1127" s="66"/>
      <c r="R1127" s="71"/>
      <c r="S1127" s="71"/>
      <c r="T1127" s="71"/>
      <c r="U1127" s="71"/>
      <c r="V1127" s="71"/>
      <c r="W1127" s="71"/>
      <c r="X1127" s="71"/>
    </row>
    <row r="1128" spans="1:24" x14ac:dyDescent="0.3">
      <c r="A1128" s="66"/>
      <c r="B1128" s="66"/>
      <c r="R1128" s="71"/>
      <c r="S1128" s="71"/>
      <c r="T1128" s="71"/>
      <c r="U1128" s="71"/>
      <c r="V1128" s="71"/>
      <c r="W1128" s="71"/>
      <c r="X1128" s="71"/>
    </row>
    <row r="1129" spans="1:24" x14ac:dyDescent="0.3">
      <c r="A1129" s="66"/>
      <c r="B1129" s="66"/>
      <c r="R1129" s="71"/>
      <c r="S1129" s="71"/>
      <c r="T1129" s="71"/>
      <c r="U1129" s="71"/>
      <c r="V1129" s="71"/>
      <c r="W1129" s="71"/>
      <c r="X1129" s="71"/>
    </row>
    <row r="1130" spans="1:24" x14ac:dyDescent="0.3">
      <c r="A1130" s="66"/>
      <c r="B1130" s="66"/>
      <c r="R1130" s="71"/>
      <c r="S1130" s="71"/>
      <c r="T1130" s="71"/>
      <c r="U1130" s="71"/>
      <c r="V1130" s="71"/>
      <c r="W1130" s="71"/>
      <c r="X1130" s="71"/>
    </row>
    <row r="1131" spans="1:24" x14ac:dyDescent="0.3">
      <c r="A1131" s="66"/>
      <c r="B1131" s="66"/>
      <c r="R1131" s="71"/>
      <c r="S1131" s="71"/>
      <c r="T1131" s="71"/>
      <c r="U1131" s="71"/>
      <c r="V1131" s="71"/>
      <c r="W1131" s="71"/>
      <c r="X1131" s="71"/>
    </row>
    <row r="1132" spans="1:24" x14ac:dyDescent="0.3">
      <c r="A1132" s="66"/>
      <c r="B1132" s="66"/>
      <c r="R1132" s="71"/>
      <c r="S1132" s="71"/>
      <c r="T1132" s="71"/>
      <c r="U1132" s="71"/>
      <c r="V1132" s="71"/>
      <c r="W1132" s="71"/>
      <c r="X1132" s="71"/>
    </row>
    <row r="1133" spans="1:24" x14ac:dyDescent="0.3">
      <c r="A1133" s="66"/>
      <c r="B1133" s="66"/>
      <c r="R1133" s="71"/>
      <c r="S1133" s="71"/>
      <c r="T1133" s="71"/>
      <c r="U1133" s="71"/>
      <c r="V1133" s="71"/>
      <c r="W1133" s="71"/>
      <c r="X1133" s="71"/>
    </row>
    <row r="1134" spans="1:24" x14ac:dyDescent="0.3">
      <c r="A1134" s="66"/>
      <c r="B1134" s="66"/>
      <c r="R1134" s="71"/>
      <c r="S1134" s="71"/>
      <c r="T1134" s="71"/>
      <c r="U1134" s="71"/>
      <c r="V1134" s="71"/>
      <c r="W1134" s="71"/>
      <c r="X1134" s="71"/>
    </row>
    <row r="1135" spans="1:24" x14ac:dyDescent="0.3">
      <c r="A1135" s="66"/>
      <c r="B1135" s="66"/>
      <c r="R1135" s="71"/>
      <c r="S1135" s="71"/>
      <c r="T1135" s="71"/>
      <c r="U1135" s="71"/>
      <c r="V1135" s="71"/>
      <c r="W1135" s="71"/>
      <c r="X1135" s="71"/>
    </row>
    <row r="1136" spans="1:24" x14ac:dyDescent="0.3">
      <c r="A1136" s="66"/>
      <c r="B1136" s="66"/>
      <c r="R1136" s="71"/>
      <c r="S1136" s="71"/>
      <c r="T1136" s="71"/>
      <c r="U1136" s="71"/>
      <c r="V1136" s="71"/>
      <c r="W1136" s="71"/>
      <c r="X1136" s="71"/>
    </row>
    <row r="1137" spans="1:24" x14ac:dyDescent="0.3">
      <c r="A1137" s="66"/>
      <c r="B1137" s="66"/>
      <c r="R1137" s="71"/>
      <c r="S1137" s="71"/>
      <c r="T1137" s="71"/>
      <c r="U1137" s="71"/>
      <c r="V1137" s="71"/>
      <c r="W1137" s="71"/>
      <c r="X1137" s="71"/>
    </row>
    <row r="1138" spans="1:24" x14ac:dyDescent="0.3">
      <c r="A1138" s="66"/>
      <c r="B1138" s="66"/>
      <c r="R1138" s="71"/>
      <c r="S1138" s="71"/>
      <c r="T1138" s="71"/>
      <c r="U1138" s="71"/>
      <c r="V1138" s="71"/>
      <c r="W1138" s="71"/>
      <c r="X1138" s="71"/>
    </row>
    <row r="1139" spans="1:24" x14ac:dyDescent="0.3">
      <c r="A1139" s="66"/>
      <c r="B1139" s="66"/>
      <c r="R1139" s="71"/>
      <c r="S1139" s="71"/>
      <c r="T1139" s="71"/>
      <c r="U1139" s="71"/>
      <c r="V1139" s="71"/>
      <c r="W1139" s="71"/>
      <c r="X1139" s="71"/>
    </row>
    <row r="1140" spans="1:24" x14ac:dyDescent="0.3">
      <c r="A1140" s="66"/>
      <c r="B1140" s="66"/>
      <c r="R1140" s="71"/>
      <c r="S1140" s="71"/>
      <c r="T1140" s="71"/>
      <c r="U1140" s="71"/>
      <c r="V1140" s="71"/>
      <c r="W1140" s="71"/>
      <c r="X1140" s="71"/>
    </row>
    <row r="1141" spans="1:24" x14ac:dyDescent="0.3">
      <c r="A1141" s="66"/>
      <c r="B1141" s="66"/>
      <c r="R1141" s="71"/>
      <c r="S1141" s="71"/>
      <c r="T1141" s="71"/>
      <c r="U1141" s="71"/>
      <c r="V1141" s="71"/>
      <c r="W1141" s="71"/>
      <c r="X1141" s="71"/>
    </row>
    <row r="1142" spans="1:24" x14ac:dyDescent="0.3">
      <c r="A1142" s="66"/>
      <c r="B1142" s="66"/>
      <c r="R1142" s="71"/>
      <c r="S1142" s="71"/>
      <c r="T1142" s="71"/>
      <c r="U1142" s="71"/>
      <c r="V1142" s="71"/>
      <c r="W1142" s="71"/>
      <c r="X1142" s="71"/>
    </row>
    <row r="1143" spans="1:24" x14ac:dyDescent="0.3">
      <c r="A1143" s="66"/>
      <c r="B1143" s="66"/>
      <c r="R1143" s="71"/>
      <c r="S1143" s="71"/>
      <c r="T1143" s="71"/>
      <c r="U1143" s="71"/>
      <c r="V1143" s="71"/>
      <c r="W1143" s="71"/>
      <c r="X1143" s="71"/>
    </row>
    <row r="1144" spans="1:24" x14ac:dyDescent="0.3">
      <c r="A1144" s="66"/>
      <c r="B1144" s="66"/>
      <c r="R1144" s="71"/>
      <c r="S1144" s="71"/>
      <c r="T1144" s="71"/>
      <c r="U1144" s="71"/>
      <c r="V1144" s="71"/>
      <c r="W1144" s="71"/>
      <c r="X1144" s="71"/>
    </row>
    <row r="1145" spans="1:24" x14ac:dyDescent="0.3">
      <c r="A1145" s="66"/>
      <c r="B1145" s="66"/>
      <c r="R1145" s="71"/>
      <c r="S1145" s="71"/>
      <c r="T1145" s="71"/>
      <c r="U1145" s="71"/>
      <c r="V1145" s="71"/>
      <c r="W1145" s="71"/>
      <c r="X1145" s="71"/>
    </row>
    <row r="1146" spans="1:24" x14ac:dyDescent="0.3">
      <c r="A1146" s="66"/>
      <c r="B1146" s="66"/>
      <c r="R1146" s="71"/>
      <c r="S1146" s="71"/>
      <c r="T1146" s="71"/>
      <c r="U1146" s="71"/>
      <c r="V1146" s="71"/>
      <c r="W1146" s="71"/>
      <c r="X1146" s="71"/>
    </row>
    <row r="1147" spans="1:24" x14ac:dyDescent="0.3">
      <c r="A1147" s="66"/>
      <c r="B1147" s="66"/>
      <c r="R1147" s="71"/>
      <c r="S1147" s="71"/>
      <c r="T1147" s="71"/>
      <c r="U1147" s="71"/>
      <c r="V1147" s="71"/>
      <c r="W1147" s="71"/>
      <c r="X1147" s="71"/>
    </row>
    <row r="1148" spans="1:24" x14ac:dyDescent="0.3">
      <c r="A1148" s="66"/>
      <c r="B1148" s="66"/>
      <c r="R1148" s="71"/>
      <c r="S1148" s="71"/>
      <c r="T1148" s="71"/>
      <c r="U1148" s="71"/>
      <c r="V1148" s="71"/>
      <c r="W1148" s="71"/>
      <c r="X1148" s="71"/>
    </row>
    <row r="1149" spans="1:24" x14ac:dyDescent="0.3">
      <c r="A1149" s="66"/>
      <c r="B1149" s="66"/>
      <c r="R1149" s="71"/>
      <c r="S1149" s="71"/>
      <c r="T1149" s="71"/>
      <c r="U1149" s="71"/>
      <c r="V1149" s="71"/>
      <c r="W1149" s="71"/>
      <c r="X1149" s="71"/>
    </row>
    <row r="1150" spans="1:24" x14ac:dyDescent="0.3">
      <c r="A1150" s="66"/>
      <c r="B1150" s="66"/>
      <c r="R1150" s="71"/>
      <c r="S1150" s="71"/>
      <c r="T1150" s="71"/>
      <c r="U1150" s="71"/>
      <c r="V1150" s="71"/>
      <c r="W1150" s="71"/>
      <c r="X1150" s="71"/>
    </row>
    <row r="1151" spans="1:24" x14ac:dyDescent="0.3">
      <c r="A1151" s="66"/>
      <c r="B1151" s="66"/>
      <c r="R1151" s="71"/>
      <c r="S1151" s="71"/>
      <c r="T1151" s="71"/>
      <c r="U1151" s="71"/>
      <c r="V1151" s="71"/>
      <c r="W1151" s="71"/>
      <c r="X1151" s="71"/>
    </row>
    <row r="1152" spans="1:24" x14ac:dyDescent="0.3">
      <c r="A1152" s="66"/>
      <c r="B1152" s="66"/>
      <c r="R1152" s="71"/>
      <c r="S1152" s="71"/>
      <c r="T1152" s="71"/>
      <c r="U1152" s="71"/>
      <c r="V1152" s="71"/>
      <c r="W1152" s="71"/>
      <c r="X1152" s="71"/>
    </row>
    <row r="1153" spans="1:24" x14ac:dyDescent="0.3">
      <c r="A1153" s="66"/>
      <c r="B1153" s="66"/>
      <c r="R1153" s="71"/>
      <c r="S1153" s="71"/>
      <c r="T1153" s="71"/>
      <c r="U1153" s="71"/>
      <c r="V1153" s="71"/>
      <c r="W1153" s="71"/>
      <c r="X1153" s="71"/>
    </row>
    <row r="1154" spans="1:24" x14ac:dyDescent="0.3">
      <c r="A1154" s="66"/>
      <c r="B1154" s="66"/>
      <c r="R1154" s="71"/>
      <c r="S1154" s="71"/>
      <c r="T1154" s="71"/>
      <c r="U1154" s="71"/>
      <c r="V1154" s="71"/>
      <c r="W1154" s="71"/>
      <c r="X1154" s="71"/>
    </row>
    <row r="1155" spans="1:24" x14ac:dyDescent="0.3">
      <c r="A1155" s="66"/>
      <c r="B1155" s="66"/>
      <c r="R1155" s="71"/>
      <c r="S1155" s="71"/>
      <c r="T1155" s="71"/>
      <c r="U1155" s="71"/>
      <c r="V1155" s="71"/>
      <c r="W1155" s="71"/>
      <c r="X1155" s="71"/>
    </row>
    <row r="1156" spans="1:24" x14ac:dyDescent="0.3">
      <c r="A1156" s="66"/>
      <c r="B1156" s="66"/>
      <c r="R1156" s="71"/>
      <c r="S1156" s="71"/>
      <c r="T1156" s="71"/>
      <c r="U1156" s="71"/>
      <c r="V1156" s="71"/>
      <c r="W1156" s="71"/>
      <c r="X1156" s="71"/>
    </row>
    <row r="1157" spans="1:24" x14ac:dyDescent="0.3">
      <c r="A1157" s="66"/>
      <c r="B1157" s="66"/>
      <c r="R1157" s="71"/>
      <c r="S1157" s="71"/>
      <c r="T1157" s="71"/>
      <c r="U1157" s="71"/>
      <c r="V1157" s="71"/>
      <c r="W1157" s="71"/>
      <c r="X1157" s="71"/>
    </row>
    <row r="1158" spans="1:24" x14ac:dyDescent="0.3">
      <c r="A1158" s="66"/>
      <c r="B1158" s="66"/>
      <c r="R1158" s="71"/>
      <c r="S1158" s="71"/>
      <c r="T1158" s="71"/>
      <c r="U1158" s="71"/>
      <c r="V1158" s="71"/>
      <c r="W1158" s="71"/>
      <c r="X1158" s="71"/>
    </row>
    <row r="1159" spans="1:24" x14ac:dyDescent="0.3">
      <c r="A1159" s="66"/>
      <c r="B1159" s="66"/>
      <c r="R1159" s="71"/>
      <c r="S1159" s="71"/>
      <c r="T1159" s="71"/>
      <c r="U1159" s="71"/>
      <c r="V1159" s="71"/>
      <c r="W1159" s="71"/>
      <c r="X1159" s="71"/>
    </row>
    <row r="1160" spans="1:24" x14ac:dyDescent="0.3">
      <c r="A1160" s="66"/>
      <c r="B1160" s="66"/>
      <c r="R1160" s="71"/>
      <c r="S1160" s="71"/>
      <c r="T1160" s="71"/>
      <c r="U1160" s="71"/>
      <c r="V1160" s="71"/>
      <c r="W1160" s="71"/>
      <c r="X1160" s="71"/>
    </row>
    <row r="1161" spans="1:24" x14ac:dyDescent="0.3">
      <c r="A1161" s="66"/>
      <c r="B1161" s="66"/>
      <c r="R1161" s="71"/>
      <c r="S1161" s="71"/>
      <c r="T1161" s="71"/>
      <c r="U1161" s="71"/>
      <c r="V1161" s="71"/>
      <c r="W1161" s="71"/>
      <c r="X1161" s="71"/>
    </row>
    <row r="1162" spans="1:24" x14ac:dyDescent="0.3">
      <c r="A1162" s="66"/>
      <c r="B1162" s="66"/>
      <c r="R1162" s="71"/>
      <c r="S1162" s="71"/>
      <c r="T1162" s="71"/>
      <c r="U1162" s="71"/>
      <c r="V1162" s="71"/>
      <c r="W1162" s="71"/>
      <c r="X1162" s="71"/>
    </row>
    <row r="1163" spans="1:24" x14ac:dyDescent="0.3">
      <c r="A1163" s="66"/>
      <c r="B1163" s="66"/>
      <c r="R1163" s="71"/>
      <c r="S1163" s="71"/>
      <c r="T1163" s="71"/>
      <c r="U1163" s="71"/>
      <c r="V1163" s="71"/>
      <c r="W1163" s="71"/>
      <c r="X1163" s="71"/>
    </row>
    <row r="1164" spans="1:24" x14ac:dyDescent="0.3">
      <c r="A1164" s="66"/>
      <c r="B1164" s="66"/>
      <c r="R1164" s="71"/>
      <c r="S1164" s="71"/>
      <c r="T1164" s="71"/>
      <c r="U1164" s="71"/>
      <c r="V1164" s="71"/>
      <c r="W1164" s="71"/>
      <c r="X1164" s="71"/>
    </row>
    <row r="1165" spans="1:24" x14ac:dyDescent="0.3">
      <c r="A1165" s="66"/>
      <c r="B1165" s="66"/>
      <c r="R1165" s="71"/>
      <c r="S1165" s="71"/>
      <c r="T1165" s="71"/>
      <c r="U1165" s="71"/>
      <c r="V1165" s="71"/>
      <c r="W1165" s="71"/>
      <c r="X1165" s="71"/>
    </row>
    <row r="1166" spans="1:24" x14ac:dyDescent="0.3">
      <c r="A1166" s="66"/>
      <c r="B1166" s="66"/>
      <c r="R1166" s="71"/>
      <c r="S1166" s="71"/>
      <c r="T1166" s="71"/>
      <c r="U1166" s="71"/>
      <c r="V1166" s="71"/>
      <c r="W1166" s="71"/>
      <c r="X1166" s="71"/>
    </row>
    <row r="1167" spans="1:24" x14ac:dyDescent="0.3">
      <c r="A1167" s="66"/>
      <c r="B1167" s="66"/>
      <c r="R1167" s="71"/>
      <c r="S1167" s="71"/>
      <c r="T1167" s="71"/>
      <c r="U1167" s="71"/>
      <c r="V1167" s="71"/>
      <c r="W1167" s="71"/>
      <c r="X1167" s="71"/>
    </row>
    <row r="1168" spans="1:24" x14ac:dyDescent="0.3">
      <c r="A1168" s="66"/>
      <c r="B1168" s="66"/>
      <c r="R1168" s="71"/>
      <c r="S1168" s="71"/>
      <c r="T1168" s="71"/>
      <c r="U1168" s="71"/>
      <c r="V1168" s="71"/>
      <c r="W1168" s="71"/>
      <c r="X1168" s="71"/>
    </row>
    <row r="1169" spans="1:24" x14ac:dyDescent="0.3">
      <c r="A1169" s="66"/>
      <c r="B1169" s="66"/>
      <c r="R1169" s="71"/>
      <c r="S1169" s="71"/>
      <c r="T1169" s="71"/>
      <c r="U1169" s="71"/>
      <c r="V1169" s="71"/>
      <c r="W1169" s="71"/>
      <c r="X1169" s="71"/>
    </row>
    <row r="1170" spans="1:24" x14ac:dyDescent="0.3">
      <c r="A1170" s="66"/>
      <c r="B1170" s="66"/>
      <c r="R1170" s="71"/>
      <c r="S1170" s="71"/>
      <c r="T1170" s="71"/>
      <c r="U1170" s="71"/>
      <c r="V1170" s="71"/>
      <c r="W1170" s="71"/>
      <c r="X1170" s="71"/>
    </row>
    <row r="1171" spans="1:24" x14ac:dyDescent="0.3">
      <c r="A1171" s="66"/>
      <c r="B1171" s="66"/>
      <c r="R1171" s="71"/>
      <c r="S1171" s="71"/>
      <c r="T1171" s="71"/>
      <c r="U1171" s="71"/>
      <c r="V1171" s="71"/>
      <c r="W1171" s="71"/>
      <c r="X1171" s="71"/>
    </row>
    <row r="1172" spans="1:24" x14ac:dyDescent="0.3">
      <c r="A1172" s="66"/>
      <c r="B1172" s="66"/>
      <c r="R1172" s="71"/>
      <c r="S1172" s="71"/>
      <c r="T1172" s="71"/>
      <c r="U1172" s="71"/>
      <c r="V1172" s="71"/>
      <c r="W1172" s="71"/>
      <c r="X1172" s="71"/>
    </row>
    <row r="1173" spans="1:24" x14ac:dyDescent="0.3">
      <c r="A1173" s="66"/>
      <c r="B1173" s="66"/>
      <c r="R1173" s="71"/>
      <c r="S1173" s="71"/>
      <c r="T1173" s="71"/>
      <c r="U1173" s="71"/>
      <c r="V1173" s="71"/>
      <c r="W1173" s="71"/>
      <c r="X1173" s="71"/>
    </row>
    <row r="1174" spans="1:24" x14ac:dyDescent="0.3">
      <c r="A1174" s="66"/>
      <c r="B1174" s="66"/>
      <c r="R1174" s="71"/>
      <c r="S1174" s="71"/>
      <c r="T1174" s="71"/>
      <c r="U1174" s="71"/>
      <c r="V1174" s="71"/>
      <c r="W1174" s="71"/>
      <c r="X1174" s="71"/>
    </row>
    <row r="1175" spans="1:24" x14ac:dyDescent="0.3">
      <c r="A1175" s="66"/>
      <c r="B1175" s="66"/>
      <c r="R1175" s="71"/>
      <c r="S1175" s="71"/>
      <c r="T1175" s="71"/>
      <c r="U1175" s="71"/>
      <c r="V1175" s="71"/>
      <c r="W1175" s="71"/>
      <c r="X1175" s="71"/>
    </row>
    <row r="1176" spans="1:24" x14ac:dyDescent="0.3">
      <c r="A1176" s="66"/>
      <c r="B1176" s="66"/>
      <c r="R1176" s="71"/>
      <c r="S1176" s="71"/>
      <c r="T1176" s="71"/>
      <c r="U1176" s="71"/>
      <c r="V1176" s="71"/>
      <c r="W1176" s="71"/>
      <c r="X1176" s="71"/>
    </row>
    <row r="1177" spans="1:24" x14ac:dyDescent="0.3">
      <c r="A1177" s="66"/>
      <c r="B1177" s="66"/>
      <c r="R1177" s="71"/>
      <c r="S1177" s="71"/>
      <c r="T1177" s="71"/>
      <c r="U1177" s="71"/>
      <c r="V1177" s="71"/>
      <c r="W1177" s="71"/>
      <c r="X1177" s="71"/>
    </row>
    <row r="1178" spans="1:24" x14ac:dyDescent="0.3">
      <c r="A1178" s="66"/>
      <c r="B1178" s="66"/>
      <c r="R1178" s="71"/>
      <c r="S1178" s="71"/>
      <c r="T1178" s="71"/>
      <c r="U1178" s="71"/>
      <c r="V1178" s="71"/>
      <c r="W1178" s="71"/>
      <c r="X1178" s="71"/>
    </row>
    <row r="1179" spans="1:24" x14ac:dyDescent="0.3">
      <c r="A1179" s="66"/>
      <c r="B1179" s="66"/>
      <c r="R1179" s="71"/>
      <c r="S1179" s="71"/>
      <c r="T1179" s="71"/>
      <c r="U1179" s="71"/>
      <c r="V1179" s="71"/>
      <c r="W1179" s="71"/>
      <c r="X1179" s="71"/>
    </row>
    <row r="1180" spans="1:24" x14ac:dyDescent="0.3">
      <c r="A1180" s="66"/>
      <c r="B1180" s="66"/>
      <c r="R1180" s="71"/>
      <c r="S1180" s="71"/>
      <c r="T1180" s="71"/>
      <c r="U1180" s="71"/>
      <c r="V1180" s="71"/>
      <c r="W1180" s="71"/>
      <c r="X1180" s="71"/>
    </row>
    <row r="1181" spans="1:24" x14ac:dyDescent="0.3">
      <c r="A1181" s="66"/>
      <c r="B1181" s="66"/>
      <c r="R1181" s="71"/>
      <c r="S1181" s="71"/>
      <c r="T1181" s="71"/>
      <c r="U1181" s="71"/>
      <c r="V1181" s="71"/>
      <c r="W1181" s="71"/>
      <c r="X1181" s="71"/>
    </row>
    <row r="1182" spans="1:24" x14ac:dyDescent="0.3">
      <c r="A1182" s="66"/>
      <c r="B1182" s="66"/>
      <c r="R1182" s="71"/>
      <c r="S1182" s="71"/>
      <c r="T1182" s="71"/>
      <c r="U1182" s="71"/>
      <c r="V1182" s="71"/>
      <c r="W1182" s="71"/>
      <c r="X1182" s="71"/>
    </row>
    <row r="1183" spans="1:24" x14ac:dyDescent="0.3">
      <c r="A1183" s="66"/>
      <c r="B1183" s="66"/>
      <c r="R1183" s="71"/>
      <c r="S1183" s="71"/>
      <c r="T1183" s="71"/>
      <c r="U1183" s="71"/>
      <c r="V1183" s="71"/>
      <c r="W1183" s="71"/>
      <c r="X1183" s="71"/>
    </row>
    <row r="1184" spans="1:24" x14ac:dyDescent="0.3">
      <c r="A1184" s="66"/>
      <c r="B1184" s="66"/>
      <c r="R1184" s="71"/>
      <c r="S1184" s="71"/>
      <c r="T1184" s="71"/>
      <c r="U1184" s="71"/>
      <c r="V1184" s="71"/>
      <c r="W1184" s="71"/>
      <c r="X1184" s="71"/>
    </row>
    <row r="1185" spans="1:24" x14ac:dyDescent="0.3">
      <c r="A1185" s="66"/>
      <c r="B1185" s="66"/>
      <c r="R1185" s="71"/>
      <c r="S1185" s="71"/>
      <c r="T1185" s="71"/>
      <c r="U1185" s="71"/>
      <c r="V1185" s="71"/>
      <c r="W1185" s="71"/>
      <c r="X1185" s="71"/>
    </row>
    <row r="1186" spans="1:24" x14ac:dyDescent="0.3">
      <c r="A1186" s="66"/>
      <c r="B1186" s="66"/>
      <c r="R1186" s="71"/>
      <c r="S1186" s="71"/>
      <c r="T1186" s="71"/>
      <c r="U1186" s="71"/>
      <c r="V1186" s="71"/>
      <c r="W1186" s="71"/>
      <c r="X1186" s="71"/>
    </row>
    <row r="1187" spans="1:24" x14ac:dyDescent="0.3">
      <c r="A1187" s="66"/>
      <c r="B1187" s="66"/>
      <c r="R1187" s="71"/>
      <c r="S1187" s="71"/>
      <c r="T1187" s="71"/>
      <c r="U1187" s="71"/>
      <c r="V1187" s="71"/>
      <c r="W1187" s="71"/>
      <c r="X1187" s="71"/>
    </row>
    <row r="1188" spans="1:24" x14ac:dyDescent="0.3">
      <c r="A1188" s="66"/>
      <c r="B1188" s="66"/>
      <c r="R1188" s="71"/>
      <c r="S1188" s="71"/>
      <c r="T1188" s="71"/>
      <c r="U1188" s="71"/>
      <c r="V1188" s="71"/>
      <c r="W1188" s="71"/>
      <c r="X1188" s="71"/>
    </row>
    <row r="1189" spans="1:24" x14ac:dyDescent="0.3">
      <c r="A1189" s="66"/>
      <c r="B1189" s="66"/>
      <c r="R1189" s="71"/>
      <c r="S1189" s="71"/>
      <c r="T1189" s="71"/>
      <c r="U1189" s="71"/>
      <c r="V1189" s="71"/>
      <c r="W1189" s="71"/>
      <c r="X1189" s="71"/>
    </row>
    <row r="1190" spans="1:24" x14ac:dyDescent="0.3">
      <c r="A1190" s="66"/>
      <c r="B1190" s="66"/>
      <c r="R1190" s="71"/>
      <c r="S1190" s="71"/>
      <c r="T1190" s="71"/>
      <c r="U1190" s="71"/>
      <c r="V1190" s="71"/>
      <c r="W1190" s="71"/>
      <c r="X1190" s="71"/>
    </row>
    <row r="1191" spans="1:24" x14ac:dyDescent="0.3">
      <c r="A1191" s="66"/>
      <c r="B1191" s="66"/>
      <c r="R1191" s="71"/>
      <c r="S1191" s="71"/>
      <c r="T1191" s="71"/>
      <c r="U1191" s="71"/>
      <c r="V1191" s="71"/>
      <c r="W1191" s="71"/>
      <c r="X1191" s="71"/>
    </row>
    <row r="1192" spans="1:24" x14ac:dyDescent="0.3">
      <c r="A1192" s="66"/>
      <c r="B1192" s="66"/>
      <c r="R1192" s="71"/>
      <c r="S1192" s="71"/>
      <c r="T1192" s="71"/>
      <c r="U1192" s="71"/>
      <c r="V1192" s="71"/>
      <c r="W1192" s="71"/>
      <c r="X1192" s="71"/>
    </row>
    <row r="1193" spans="1:24" x14ac:dyDescent="0.3">
      <c r="A1193" s="66"/>
      <c r="B1193" s="66"/>
      <c r="R1193" s="71"/>
      <c r="S1193" s="71"/>
      <c r="T1193" s="71"/>
      <c r="U1193" s="71"/>
      <c r="V1193" s="71"/>
      <c r="W1193" s="71"/>
      <c r="X1193" s="71"/>
    </row>
    <row r="1194" spans="1:24" x14ac:dyDescent="0.3">
      <c r="A1194" s="66"/>
      <c r="B1194" s="66"/>
      <c r="R1194" s="71"/>
      <c r="S1194" s="71"/>
      <c r="T1194" s="71"/>
      <c r="U1194" s="71"/>
      <c r="V1194" s="71"/>
      <c r="W1194" s="71"/>
      <c r="X1194" s="71"/>
    </row>
    <row r="1195" spans="1:24" x14ac:dyDescent="0.3">
      <c r="A1195" s="66"/>
      <c r="B1195" s="66"/>
      <c r="R1195" s="71"/>
      <c r="S1195" s="71"/>
      <c r="T1195" s="71"/>
      <c r="U1195" s="71"/>
      <c r="V1195" s="71"/>
      <c r="W1195" s="71"/>
      <c r="X1195" s="71"/>
    </row>
    <row r="1196" spans="1:24" x14ac:dyDescent="0.3">
      <c r="A1196" s="66"/>
      <c r="B1196" s="66"/>
      <c r="R1196" s="71"/>
      <c r="S1196" s="71"/>
      <c r="T1196" s="71"/>
      <c r="U1196" s="71"/>
      <c r="V1196" s="71"/>
      <c r="W1196" s="71"/>
      <c r="X1196" s="71"/>
    </row>
    <row r="1197" spans="1:24" x14ac:dyDescent="0.3">
      <c r="A1197" s="66"/>
      <c r="B1197" s="66"/>
      <c r="R1197" s="71"/>
      <c r="S1197" s="71"/>
      <c r="T1197" s="71"/>
      <c r="U1197" s="71"/>
      <c r="V1197" s="71"/>
      <c r="W1197" s="71"/>
      <c r="X1197" s="71"/>
    </row>
    <row r="1198" spans="1:24" x14ac:dyDescent="0.3">
      <c r="A1198" s="66"/>
      <c r="B1198" s="66"/>
      <c r="R1198" s="71"/>
      <c r="S1198" s="71"/>
      <c r="T1198" s="71"/>
      <c r="U1198" s="71"/>
      <c r="V1198" s="71"/>
      <c r="W1198" s="71"/>
      <c r="X1198" s="71"/>
    </row>
    <row r="1199" spans="1:24" x14ac:dyDescent="0.3">
      <c r="A1199" s="66"/>
      <c r="B1199" s="66"/>
      <c r="R1199" s="71"/>
      <c r="S1199" s="71"/>
      <c r="T1199" s="71"/>
      <c r="U1199" s="71"/>
      <c r="V1199" s="71"/>
      <c r="W1199" s="71"/>
      <c r="X1199" s="71"/>
    </row>
    <row r="1200" spans="1:24" x14ac:dyDescent="0.3">
      <c r="A1200" s="66"/>
      <c r="B1200" s="66"/>
      <c r="R1200" s="71"/>
      <c r="S1200" s="71"/>
      <c r="T1200" s="71"/>
      <c r="U1200" s="71"/>
      <c r="V1200" s="71"/>
      <c r="W1200" s="71"/>
      <c r="X1200" s="71"/>
    </row>
    <row r="1201" spans="1:24" x14ac:dyDescent="0.3">
      <c r="A1201" s="66"/>
      <c r="B1201" s="66"/>
      <c r="R1201" s="71"/>
      <c r="S1201" s="71"/>
      <c r="T1201" s="71"/>
      <c r="U1201" s="71"/>
      <c r="V1201" s="71"/>
      <c r="W1201" s="71"/>
      <c r="X1201" s="71"/>
    </row>
    <row r="1202" spans="1:24" x14ac:dyDescent="0.3">
      <c r="A1202" s="66"/>
      <c r="B1202" s="66"/>
      <c r="R1202" s="71"/>
      <c r="S1202" s="71"/>
      <c r="T1202" s="71"/>
      <c r="U1202" s="71"/>
      <c r="V1202" s="71"/>
      <c r="W1202" s="71"/>
      <c r="X1202" s="71"/>
    </row>
    <row r="1203" spans="1:24" x14ac:dyDescent="0.3">
      <c r="A1203" s="66"/>
      <c r="B1203" s="66"/>
      <c r="R1203" s="71"/>
      <c r="S1203" s="71"/>
      <c r="T1203" s="71"/>
      <c r="U1203" s="71"/>
      <c r="V1203" s="71"/>
      <c r="W1203" s="71"/>
      <c r="X1203" s="71"/>
    </row>
    <row r="1204" spans="1:24" x14ac:dyDescent="0.3">
      <c r="A1204" s="66"/>
      <c r="B1204" s="66"/>
      <c r="R1204" s="71"/>
      <c r="S1204" s="71"/>
      <c r="T1204" s="71"/>
      <c r="U1204" s="71"/>
      <c r="V1204" s="71"/>
      <c r="W1204" s="71"/>
      <c r="X1204" s="71"/>
    </row>
    <row r="1205" spans="1:24" x14ac:dyDescent="0.3">
      <c r="A1205" s="66"/>
      <c r="B1205" s="66"/>
      <c r="R1205" s="71"/>
      <c r="S1205" s="71"/>
      <c r="T1205" s="71"/>
      <c r="U1205" s="71"/>
      <c r="V1205" s="71"/>
      <c r="W1205" s="71"/>
      <c r="X1205" s="71"/>
    </row>
    <row r="1206" spans="1:24" x14ac:dyDescent="0.3">
      <c r="A1206" s="66"/>
      <c r="B1206" s="66"/>
      <c r="R1206" s="71"/>
      <c r="S1206" s="71"/>
      <c r="T1206" s="71"/>
      <c r="U1206" s="71"/>
      <c r="V1206" s="71"/>
      <c r="W1206" s="71"/>
      <c r="X1206" s="71"/>
    </row>
    <row r="1207" spans="1:24" x14ac:dyDescent="0.3">
      <c r="A1207" s="66"/>
      <c r="B1207" s="66"/>
      <c r="R1207" s="71"/>
      <c r="S1207" s="71"/>
      <c r="T1207" s="71"/>
      <c r="U1207" s="71"/>
      <c r="V1207" s="71"/>
      <c r="W1207" s="71"/>
      <c r="X1207" s="71"/>
    </row>
    <row r="1208" spans="1:24" x14ac:dyDescent="0.3">
      <c r="A1208" s="66"/>
      <c r="B1208" s="66"/>
      <c r="R1208" s="71"/>
      <c r="S1208" s="71"/>
      <c r="T1208" s="71"/>
      <c r="U1208" s="71"/>
      <c r="V1208" s="71"/>
      <c r="W1208" s="71"/>
      <c r="X1208" s="71"/>
    </row>
    <row r="1209" spans="1:24" x14ac:dyDescent="0.3">
      <c r="A1209" s="66"/>
      <c r="B1209" s="66"/>
      <c r="R1209" s="71"/>
      <c r="S1209" s="71"/>
      <c r="T1209" s="71"/>
      <c r="U1209" s="71"/>
      <c r="V1209" s="71"/>
      <c r="W1209" s="71"/>
      <c r="X1209" s="71"/>
    </row>
    <row r="1210" spans="1:24" x14ac:dyDescent="0.3">
      <c r="A1210" s="66"/>
      <c r="B1210" s="66"/>
      <c r="R1210" s="71"/>
      <c r="S1210" s="71"/>
      <c r="T1210" s="71"/>
      <c r="U1210" s="71"/>
      <c r="V1210" s="71"/>
      <c r="W1210" s="71"/>
      <c r="X1210" s="71"/>
    </row>
    <row r="1211" spans="1:24" x14ac:dyDescent="0.3">
      <c r="A1211" s="66"/>
      <c r="B1211" s="66"/>
      <c r="R1211" s="71"/>
      <c r="S1211" s="71"/>
      <c r="T1211" s="71"/>
      <c r="U1211" s="71"/>
      <c r="V1211" s="71"/>
      <c r="W1211" s="71"/>
      <c r="X1211" s="71"/>
    </row>
    <row r="1212" spans="1:24" x14ac:dyDescent="0.3">
      <c r="A1212" s="66"/>
      <c r="B1212" s="66"/>
      <c r="R1212" s="71"/>
      <c r="S1212" s="71"/>
      <c r="T1212" s="71"/>
      <c r="U1212" s="71"/>
      <c r="V1212" s="71"/>
      <c r="W1212" s="71"/>
      <c r="X1212" s="71"/>
    </row>
    <row r="1213" spans="1:24" x14ac:dyDescent="0.3">
      <c r="A1213" s="66"/>
      <c r="B1213" s="66"/>
      <c r="R1213" s="71"/>
      <c r="S1213" s="71"/>
      <c r="T1213" s="71"/>
      <c r="U1213" s="71"/>
      <c r="V1213" s="71"/>
      <c r="W1213" s="71"/>
      <c r="X1213" s="71"/>
    </row>
    <row r="1214" spans="1:24" x14ac:dyDescent="0.3">
      <c r="A1214" s="66"/>
      <c r="B1214" s="66"/>
      <c r="R1214" s="71"/>
      <c r="S1214" s="71"/>
      <c r="T1214" s="71"/>
      <c r="U1214" s="71"/>
      <c r="V1214" s="71"/>
      <c r="W1214" s="71"/>
      <c r="X1214" s="71"/>
    </row>
    <row r="1215" spans="1:24" x14ac:dyDescent="0.3">
      <c r="A1215" s="66"/>
      <c r="B1215" s="66"/>
      <c r="R1215" s="71"/>
      <c r="S1215" s="71"/>
      <c r="T1215" s="71"/>
      <c r="U1215" s="71"/>
      <c r="V1215" s="71"/>
      <c r="W1215" s="71"/>
      <c r="X1215" s="71"/>
    </row>
    <row r="1216" spans="1:24" x14ac:dyDescent="0.3">
      <c r="A1216" s="66"/>
      <c r="B1216" s="66"/>
      <c r="R1216" s="71"/>
      <c r="S1216" s="71"/>
      <c r="T1216" s="71"/>
      <c r="U1216" s="71"/>
      <c r="V1216" s="71"/>
      <c r="W1216" s="71"/>
      <c r="X1216" s="71"/>
    </row>
    <row r="1217" spans="1:24" x14ac:dyDescent="0.3">
      <c r="A1217" s="66"/>
      <c r="B1217" s="66"/>
      <c r="R1217" s="71"/>
      <c r="S1217" s="71"/>
      <c r="T1217" s="71"/>
      <c r="U1217" s="71"/>
      <c r="V1217" s="71"/>
      <c r="W1217" s="71"/>
      <c r="X1217" s="71"/>
    </row>
    <row r="1218" spans="1:24" x14ac:dyDescent="0.3">
      <c r="A1218" s="66"/>
      <c r="B1218" s="66"/>
      <c r="R1218" s="71"/>
      <c r="S1218" s="71"/>
      <c r="T1218" s="71"/>
      <c r="U1218" s="71"/>
      <c r="V1218" s="71"/>
      <c r="W1218" s="71"/>
      <c r="X1218" s="71"/>
    </row>
    <row r="1219" spans="1:24" x14ac:dyDescent="0.3">
      <c r="A1219" s="66"/>
      <c r="B1219" s="66"/>
      <c r="R1219" s="71"/>
      <c r="S1219" s="71"/>
      <c r="T1219" s="71"/>
      <c r="U1219" s="71"/>
      <c r="V1219" s="71"/>
      <c r="W1219" s="71"/>
      <c r="X1219" s="71"/>
    </row>
    <row r="1220" spans="1:24" x14ac:dyDescent="0.3">
      <c r="A1220" s="66"/>
      <c r="B1220" s="66"/>
      <c r="R1220" s="71"/>
      <c r="S1220" s="71"/>
      <c r="T1220" s="71"/>
      <c r="U1220" s="71"/>
      <c r="V1220" s="71"/>
      <c r="W1220" s="71"/>
      <c r="X1220" s="71"/>
    </row>
    <row r="1221" spans="1:24" x14ac:dyDescent="0.3">
      <c r="A1221" s="66"/>
      <c r="B1221" s="66"/>
      <c r="R1221" s="71"/>
      <c r="S1221" s="71"/>
      <c r="T1221" s="71"/>
      <c r="U1221" s="71"/>
      <c r="V1221" s="71"/>
      <c r="W1221" s="71"/>
      <c r="X1221" s="71"/>
    </row>
    <row r="1222" spans="1:24" x14ac:dyDescent="0.3">
      <c r="A1222" s="66"/>
      <c r="B1222" s="66"/>
      <c r="R1222" s="71"/>
      <c r="S1222" s="71"/>
      <c r="T1222" s="71"/>
      <c r="U1222" s="71"/>
      <c r="V1222" s="71"/>
      <c r="W1222" s="71"/>
      <c r="X1222" s="71"/>
    </row>
    <row r="1223" spans="1:24" x14ac:dyDescent="0.3">
      <c r="A1223" s="66"/>
      <c r="B1223" s="66"/>
      <c r="R1223" s="71"/>
      <c r="S1223" s="71"/>
      <c r="T1223" s="71"/>
      <c r="U1223" s="71"/>
      <c r="V1223" s="71"/>
      <c r="W1223" s="71"/>
      <c r="X1223" s="71"/>
    </row>
    <row r="1224" spans="1:24" x14ac:dyDescent="0.3">
      <c r="A1224" s="66"/>
      <c r="B1224" s="66"/>
      <c r="R1224" s="71"/>
      <c r="S1224" s="71"/>
      <c r="T1224" s="71"/>
      <c r="U1224" s="71"/>
      <c r="V1224" s="71"/>
      <c r="W1224" s="71"/>
      <c r="X1224" s="71"/>
    </row>
    <row r="1225" spans="1:24" x14ac:dyDescent="0.3">
      <c r="A1225" s="66"/>
      <c r="B1225" s="66"/>
      <c r="R1225" s="71"/>
      <c r="S1225" s="71"/>
      <c r="T1225" s="71"/>
      <c r="U1225" s="71"/>
      <c r="V1225" s="71"/>
      <c r="W1225" s="71"/>
      <c r="X1225" s="71"/>
    </row>
    <row r="1226" spans="1:24" x14ac:dyDescent="0.3">
      <c r="A1226" s="66"/>
      <c r="B1226" s="66"/>
      <c r="R1226" s="71"/>
      <c r="S1226" s="71"/>
      <c r="T1226" s="71"/>
      <c r="U1226" s="71"/>
      <c r="V1226" s="71"/>
      <c r="W1226" s="71"/>
      <c r="X1226" s="71"/>
    </row>
    <row r="1227" spans="1:24" x14ac:dyDescent="0.3">
      <c r="A1227" s="66"/>
      <c r="B1227" s="66"/>
      <c r="R1227" s="71"/>
      <c r="S1227" s="71"/>
      <c r="T1227" s="71"/>
      <c r="U1227" s="71"/>
      <c r="V1227" s="71"/>
      <c r="W1227" s="71"/>
      <c r="X1227" s="71"/>
    </row>
    <row r="1228" spans="1:24" x14ac:dyDescent="0.3">
      <c r="A1228" s="66"/>
      <c r="B1228" s="66"/>
      <c r="R1228" s="71"/>
      <c r="S1228" s="71"/>
      <c r="T1228" s="71"/>
      <c r="U1228" s="71"/>
      <c r="V1228" s="71"/>
      <c r="W1228" s="71"/>
      <c r="X1228" s="71"/>
    </row>
    <row r="1229" spans="1:24" x14ac:dyDescent="0.3">
      <c r="A1229" s="66"/>
      <c r="B1229" s="66"/>
      <c r="R1229" s="71"/>
      <c r="S1229" s="71"/>
      <c r="T1229" s="71"/>
      <c r="U1229" s="71"/>
      <c r="V1229" s="71"/>
      <c r="W1229" s="71"/>
      <c r="X1229" s="71"/>
    </row>
    <row r="1230" spans="1:24" x14ac:dyDescent="0.3">
      <c r="A1230" s="66"/>
      <c r="B1230" s="66"/>
      <c r="R1230" s="71"/>
      <c r="S1230" s="71"/>
      <c r="T1230" s="71"/>
      <c r="U1230" s="71"/>
      <c r="V1230" s="71"/>
      <c r="W1230" s="71"/>
      <c r="X1230" s="71"/>
    </row>
    <row r="1231" spans="1:24" x14ac:dyDescent="0.3">
      <c r="A1231" s="66"/>
      <c r="B1231" s="66"/>
      <c r="R1231" s="71"/>
      <c r="S1231" s="71"/>
      <c r="T1231" s="71"/>
      <c r="U1231" s="71"/>
      <c r="V1231" s="71"/>
      <c r="W1231" s="71"/>
      <c r="X1231" s="71"/>
    </row>
    <row r="1232" spans="1:24" x14ac:dyDescent="0.3">
      <c r="A1232" s="66"/>
      <c r="B1232" s="66"/>
      <c r="R1232" s="71"/>
      <c r="S1232" s="71"/>
      <c r="T1232" s="71"/>
      <c r="U1232" s="71"/>
      <c r="V1232" s="71"/>
      <c r="W1232" s="71"/>
      <c r="X1232" s="71"/>
    </row>
    <row r="1233" spans="1:24" x14ac:dyDescent="0.3">
      <c r="A1233" s="66"/>
      <c r="B1233" s="66"/>
      <c r="R1233" s="71"/>
      <c r="S1233" s="71"/>
      <c r="T1233" s="71"/>
      <c r="U1233" s="71"/>
      <c r="V1233" s="71"/>
      <c r="W1233" s="71"/>
      <c r="X1233" s="71"/>
    </row>
    <row r="1234" spans="1:24" x14ac:dyDescent="0.3">
      <c r="A1234" s="66"/>
      <c r="B1234" s="66"/>
      <c r="R1234" s="71"/>
      <c r="S1234" s="71"/>
      <c r="T1234" s="71"/>
      <c r="U1234" s="71"/>
      <c r="V1234" s="71"/>
      <c r="W1234" s="71"/>
      <c r="X1234" s="71"/>
    </row>
    <row r="1235" spans="1:24" x14ac:dyDescent="0.3">
      <c r="A1235" s="66"/>
      <c r="B1235" s="66"/>
      <c r="R1235" s="71"/>
      <c r="S1235" s="71"/>
      <c r="T1235" s="71"/>
      <c r="U1235" s="71"/>
      <c r="V1235" s="71"/>
      <c r="W1235" s="71"/>
      <c r="X1235" s="71"/>
    </row>
    <row r="1236" spans="1:24" x14ac:dyDescent="0.3">
      <c r="A1236" s="66"/>
      <c r="B1236" s="66"/>
      <c r="R1236" s="71"/>
      <c r="S1236" s="71"/>
      <c r="T1236" s="71"/>
      <c r="U1236" s="71"/>
      <c r="V1236" s="71"/>
      <c r="W1236" s="71"/>
      <c r="X1236" s="71"/>
    </row>
    <row r="1237" spans="1:24" x14ac:dyDescent="0.3">
      <c r="A1237" s="66"/>
      <c r="B1237" s="66"/>
      <c r="R1237" s="71"/>
      <c r="S1237" s="71"/>
      <c r="T1237" s="71"/>
      <c r="U1237" s="71"/>
      <c r="V1237" s="71"/>
      <c r="W1237" s="71"/>
      <c r="X1237" s="71"/>
    </row>
    <row r="1238" spans="1:24" x14ac:dyDescent="0.3">
      <c r="A1238" s="66"/>
      <c r="B1238" s="66"/>
      <c r="R1238" s="71"/>
      <c r="S1238" s="71"/>
      <c r="T1238" s="71"/>
      <c r="U1238" s="71"/>
      <c r="V1238" s="71"/>
      <c r="W1238" s="71"/>
      <c r="X1238" s="71"/>
    </row>
    <row r="1239" spans="1:24" x14ac:dyDescent="0.3">
      <c r="A1239" s="66"/>
      <c r="B1239" s="66"/>
      <c r="R1239" s="71"/>
      <c r="S1239" s="71"/>
      <c r="T1239" s="71"/>
      <c r="U1239" s="71"/>
      <c r="V1239" s="71"/>
      <c r="W1239" s="71"/>
      <c r="X1239" s="71"/>
    </row>
    <row r="1240" spans="1:24" x14ac:dyDescent="0.3">
      <c r="A1240" s="66"/>
      <c r="B1240" s="66"/>
      <c r="R1240" s="71"/>
      <c r="S1240" s="71"/>
      <c r="T1240" s="71"/>
      <c r="U1240" s="71"/>
      <c r="V1240" s="71"/>
      <c r="W1240" s="71"/>
      <c r="X1240" s="71"/>
    </row>
    <row r="1241" spans="1:24" x14ac:dyDescent="0.3">
      <c r="A1241" s="66"/>
      <c r="B1241" s="66"/>
      <c r="R1241" s="71"/>
      <c r="S1241" s="71"/>
      <c r="T1241" s="71"/>
      <c r="U1241" s="71"/>
      <c r="V1241" s="71"/>
      <c r="W1241" s="71"/>
      <c r="X1241" s="71"/>
    </row>
    <row r="1242" spans="1:24" x14ac:dyDescent="0.3">
      <c r="A1242" s="66"/>
      <c r="B1242" s="66"/>
      <c r="R1242" s="71"/>
      <c r="S1242" s="71"/>
      <c r="T1242" s="71"/>
      <c r="U1242" s="71"/>
      <c r="V1242" s="71"/>
      <c r="W1242" s="71"/>
      <c r="X1242" s="71"/>
    </row>
    <row r="1243" spans="1:24" x14ac:dyDescent="0.3">
      <c r="A1243" s="66"/>
      <c r="B1243" s="66"/>
      <c r="R1243" s="71"/>
      <c r="S1243" s="71"/>
      <c r="T1243" s="71"/>
      <c r="U1243" s="71"/>
      <c r="V1243" s="71"/>
      <c r="W1243" s="71"/>
      <c r="X1243" s="71"/>
    </row>
    <row r="1244" spans="1:24" x14ac:dyDescent="0.3">
      <c r="A1244" s="66"/>
      <c r="B1244" s="66"/>
      <c r="R1244" s="71"/>
      <c r="S1244" s="71"/>
      <c r="T1244" s="71"/>
      <c r="U1244" s="71"/>
      <c r="V1244" s="71"/>
      <c r="W1244" s="71"/>
      <c r="X1244" s="71"/>
    </row>
    <row r="1245" spans="1:24" x14ac:dyDescent="0.3">
      <c r="A1245" s="66"/>
      <c r="B1245" s="66"/>
      <c r="R1245" s="71"/>
      <c r="S1245" s="71"/>
      <c r="T1245" s="71"/>
      <c r="U1245" s="71"/>
      <c r="V1245" s="71"/>
      <c r="W1245" s="71"/>
      <c r="X1245" s="71"/>
    </row>
    <row r="1246" spans="1:24" x14ac:dyDescent="0.3">
      <c r="A1246" s="66"/>
      <c r="B1246" s="66"/>
      <c r="R1246" s="71"/>
      <c r="S1246" s="71"/>
      <c r="T1246" s="71"/>
      <c r="U1246" s="71"/>
      <c r="V1246" s="71"/>
      <c r="W1246" s="71"/>
      <c r="X1246" s="71"/>
    </row>
    <row r="1247" spans="1:24" x14ac:dyDescent="0.3">
      <c r="A1247" s="66"/>
      <c r="B1247" s="66"/>
      <c r="R1247" s="71"/>
      <c r="S1247" s="71"/>
      <c r="T1247" s="71"/>
      <c r="U1247" s="71"/>
      <c r="V1247" s="71"/>
      <c r="W1247" s="71"/>
      <c r="X1247" s="71"/>
    </row>
    <row r="1248" spans="1:24" x14ac:dyDescent="0.3">
      <c r="A1248" s="66"/>
      <c r="B1248" s="66"/>
      <c r="R1248" s="71"/>
      <c r="S1248" s="71"/>
      <c r="T1248" s="71"/>
      <c r="U1248" s="71"/>
      <c r="V1248" s="71"/>
      <c r="W1248" s="71"/>
      <c r="X1248" s="71"/>
    </row>
    <row r="1249" spans="1:24" x14ac:dyDescent="0.3">
      <c r="A1249" s="66"/>
      <c r="B1249" s="66"/>
      <c r="R1249" s="71"/>
      <c r="S1249" s="71"/>
      <c r="T1249" s="71"/>
      <c r="U1249" s="71"/>
      <c r="V1249" s="71"/>
      <c r="W1249" s="71"/>
      <c r="X1249" s="71"/>
    </row>
    <row r="1250" spans="1:24" x14ac:dyDescent="0.3">
      <c r="A1250" s="66"/>
      <c r="B1250" s="66"/>
      <c r="R1250" s="71"/>
      <c r="S1250" s="71"/>
      <c r="T1250" s="71"/>
      <c r="U1250" s="71"/>
      <c r="V1250" s="71"/>
      <c r="W1250" s="71"/>
      <c r="X1250" s="71"/>
    </row>
    <row r="1251" spans="1:24" x14ac:dyDescent="0.3">
      <c r="A1251" s="66"/>
      <c r="B1251" s="66"/>
      <c r="R1251" s="71"/>
      <c r="S1251" s="71"/>
      <c r="T1251" s="71"/>
      <c r="U1251" s="71"/>
      <c r="V1251" s="71"/>
      <c r="W1251" s="71"/>
      <c r="X1251" s="71"/>
    </row>
    <row r="1252" spans="1:24" x14ac:dyDescent="0.3">
      <c r="A1252" s="66"/>
      <c r="B1252" s="66"/>
      <c r="R1252" s="71"/>
      <c r="S1252" s="71"/>
      <c r="T1252" s="71"/>
      <c r="U1252" s="71"/>
      <c r="V1252" s="71"/>
      <c r="W1252" s="71"/>
      <c r="X1252" s="71"/>
    </row>
    <row r="1253" spans="1:24" x14ac:dyDescent="0.3">
      <c r="A1253" s="66"/>
      <c r="B1253" s="66"/>
      <c r="R1253" s="71"/>
      <c r="S1253" s="71"/>
      <c r="T1253" s="71"/>
      <c r="U1253" s="71"/>
      <c r="V1253" s="71"/>
      <c r="W1253" s="71"/>
      <c r="X1253" s="71"/>
    </row>
    <row r="1254" spans="1:24" x14ac:dyDescent="0.3">
      <c r="A1254" s="66"/>
      <c r="B1254" s="66"/>
      <c r="R1254" s="71"/>
      <c r="S1254" s="71"/>
      <c r="T1254" s="71"/>
      <c r="U1254" s="71"/>
      <c r="V1254" s="71"/>
      <c r="W1254" s="71"/>
      <c r="X1254" s="71"/>
    </row>
    <row r="1255" spans="1:24" x14ac:dyDescent="0.3">
      <c r="A1255" s="66"/>
      <c r="B1255" s="66"/>
      <c r="R1255" s="71"/>
      <c r="S1255" s="71"/>
      <c r="T1255" s="71"/>
      <c r="U1255" s="71"/>
      <c r="V1255" s="71"/>
      <c r="W1255" s="71"/>
      <c r="X1255" s="71"/>
    </row>
    <row r="1256" spans="1:24" x14ac:dyDescent="0.3">
      <c r="A1256" s="66"/>
      <c r="B1256" s="66"/>
      <c r="R1256" s="71"/>
      <c r="S1256" s="71"/>
      <c r="T1256" s="71"/>
      <c r="U1256" s="71"/>
      <c r="V1256" s="71"/>
      <c r="W1256" s="71"/>
      <c r="X1256" s="71"/>
    </row>
    <row r="1257" spans="1:24" x14ac:dyDescent="0.3">
      <c r="A1257" s="66"/>
      <c r="B1257" s="66"/>
      <c r="R1257" s="71"/>
      <c r="S1257" s="71"/>
      <c r="T1257" s="71"/>
      <c r="U1257" s="71"/>
      <c r="V1257" s="71"/>
      <c r="W1257" s="71"/>
      <c r="X1257" s="71"/>
    </row>
    <row r="1258" spans="1:24" x14ac:dyDescent="0.3">
      <c r="A1258" s="66"/>
      <c r="B1258" s="66"/>
      <c r="R1258" s="71"/>
      <c r="S1258" s="71"/>
      <c r="T1258" s="71"/>
      <c r="U1258" s="71"/>
      <c r="V1258" s="71"/>
      <c r="W1258" s="71"/>
      <c r="X1258" s="71"/>
    </row>
    <row r="1259" spans="1:24" x14ac:dyDescent="0.3">
      <c r="A1259" s="66"/>
      <c r="B1259" s="66"/>
      <c r="R1259" s="71"/>
      <c r="S1259" s="71"/>
      <c r="T1259" s="71"/>
      <c r="U1259" s="71"/>
      <c r="V1259" s="71"/>
      <c r="W1259" s="71"/>
      <c r="X1259" s="71"/>
    </row>
    <row r="1260" spans="1:24" x14ac:dyDescent="0.3">
      <c r="A1260" s="66"/>
      <c r="B1260" s="66"/>
      <c r="R1260" s="71"/>
      <c r="S1260" s="71"/>
      <c r="T1260" s="71"/>
      <c r="U1260" s="71"/>
      <c r="V1260" s="71"/>
      <c r="W1260" s="71"/>
      <c r="X1260" s="71"/>
    </row>
    <row r="1261" spans="1:24" x14ac:dyDescent="0.3">
      <c r="A1261" s="66"/>
      <c r="B1261" s="66"/>
      <c r="R1261" s="71"/>
      <c r="S1261" s="71"/>
      <c r="T1261" s="71"/>
      <c r="U1261" s="71"/>
      <c r="V1261" s="71"/>
      <c r="W1261" s="71"/>
      <c r="X1261" s="71"/>
    </row>
    <row r="1262" spans="1:24" x14ac:dyDescent="0.3">
      <c r="A1262" s="66"/>
      <c r="B1262" s="66"/>
      <c r="R1262" s="71"/>
      <c r="S1262" s="71"/>
      <c r="T1262" s="71"/>
      <c r="U1262" s="71"/>
      <c r="V1262" s="71"/>
      <c r="W1262" s="71"/>
      <c r="X1262" s="71"/>
    </row>
    <row r="1263" spans="1:24" x14ac:dyDescent="0.3">
      <c r="A1263" s="66"/>
      <c r="B1263" s="66"/>
      <c r="R1263" s="71"/>
      <c r="S1263" s="71"/>
      <c r="T1263" s="71"/>
      <c r="U1263" s="71"/>
      <c r="V1263" s="71"/>
      <c r="W1263" s="71"/>
      <c r="X1263" s="71"/>
    </row>
    <row r="1264" spans="1:24" x14ac:dyDescent="0.3">
      <c r="A1264" s="66"/>
      <c r="B1264" s="66"/>
      <c r="R1264" s="71"/>
      <c r="S1264" s="71"/>
      <c r="T1264" s="71"/>
      <c r="U1264" s="71"/>
      <c r="V1264" s="71"/>
      <c r="W1264" s="71"/>
      <c r="X1264" s="71"/>
    </row>
    <row r="1265" spans="1:24" x14ac:dyDescent="0.3">
      <c r="A1265" s="66"/>
      <c r="B1265" s="66"/>
      <c r="R1265" s="71"/>
      <c r="S1265" s="71"/>
      <c r="T1265" s="71"/>
      <c r="U1265" s="71"/>
      <c r="V1265" s="71"/>
      <c r="W1265" s="71"/>
      <c r="X1265" s="71"/>
    </row>
    <row r="1266" spans="1:24" x14ac:dyDescent="0.3">
      <c r="A1266" s="66"/>
      <c r="B1266" s="66"/>
      <c r="R1266" s="71"/>
      <c r="S1266" s="71"/>
      <c r="T1266" s="71"/>
      <c r="U1266" s="71"/>
      <c r="V1266" s="71"/>
      <c r="W1266" s="71"/>
      <c r="X1266" s="71"/>
    </row>
    <row r="1267" spans="1:24" x14ac:dyDescent="0.3">
      <c r="A1267" s="66"/>
      <c r="B1267" s="66"/>
      <c r="R1267" s="71"/>
      <c r="S1267" s="71"/>
      <c r="T1267" s="71"/>
      <c r="U1267" s="71"/>
      <c r="V1267" s="71"/>
      <c r="W1267" s="71"/>
      <c r="X1267" s="71"/>
    </row>
    <row r="1268" spans="1:24" x14ac:dyDescent="0.3">
      <c r="A1268" s="66"/>
      <c r="B1268" s="66"/>
      <c r="R1268" s="71"/>
      <c r="S1268" s="71"/>
      <c r="T1268" s="71"/>
      <c r="U1268" s="71"/>
      <c r="V1268" s="71"/>
      <c r="W1268" s="71"/>
      <c r="X1268" s="71"/>
    </row>
    <row r="1269" spans="1:24" x14ac:dyDescent="0.3">
      <c r="A1269" s="66"/>
      <c r="B1269" s="66"/>
      <c r="R1269" s="71"/>
      <c r="S1269" s="71"/>
      <c r="T1269" s="71"/>
      <c r="U1269" s="71"/>
      <c r="V1269" s="71"/>
      <c r="W1269" s="71"/>
      <c r="X1269" s="71"/>
    </row>
    <row r="1270" spans="1:24" x14ac:dyDescent="0.3">
      <c r="A1270" s="66"/>
      <c r="B1270" s="66"/>
      <c r="R1270" s="71"/>
      <c r="S1270" s="71"/>
      <c r="T1270" s="71"/>
      <c r="U1270" s="71"/>
      <c r="V1270" s="71"/>
      <c r="W1270" s="71"/>
      <c r="X1270" s="71"/>
    </row>
    <row r="1271" spans="1:24" x14ac:dyDescent="0.3">
      <c r="A1271" s="66"/>
      <c r="B1271" s="66"/>
      <c r="R1271" s="71"/>
      <c r="S1271" s="71"/>
      <c r="T1271" s="71"/>
      <c r="U1271" s="71"/>
      <c r="V1271" s="71"/>
      <c r="W1271" s="71"/>
      <c r="X1271" s="71"/>
    </row>
    <row r="1272" spans="1:24" x14ac:dyDescent="0.3">
      <c r="A1272" s="66"/>
      <c r="B1272" s="66"/>
      <c r="R1272" s="71"/>
      <c r="S1272" s="71"/>
      <c r="T1272" s="71"/>
      <c r="U1272" s="71"/>
      <c r="V1272" s="71"/>
      <c r="W1272" s="71"/>
      <c r="X1272" s="71"/>
    </row>
    <row r="1273" spans="1:24" x14ac:dyDescent="0.3">
      <c r="A1273" s="66"/>
      <c r="B1273" s="66"/>
      <c r="R1273" s="71"/>
      <c r="S1273" s="71"/>
      <c r="T1273" s="71"/>
      <c r="U1273" s="71"/>
      <c r="V1273" s="71"/>
      <c r="W1273" s="71"/>
      <c r="X1273" s="71"/>
    </row>
    <row r="1274" spans="1:24" x14ac:dyDescent="0.3">
      <c r="A1274" s="66"/>
      <c r="B1274" s="66"/>
      <c r="R1274" s="71"/>
      <c r="S1274" s="71"/>
      <c r="T1274" s="71"/>
      <c r="U1274" s="71"/>
      <c r="V1274" s="71"/>
      <c r="W1274" s="71"/>
      <c r="X1274" s="71"/>
    </row>
    <row r="1275" spans="1:24" x14ac:dyDescent="0.3">
      <c r="A1275" s="66"/>
      <c r="B1275" s="66"/>
      <c r="R1275" s="71"/>
      <c r="S1275" s="71"/>
      <c r="T1275" s="71"/>
      <c r="U1275" s="71"/>
      <c r="V1275" s="71"/>
      <c r="W1275" s="71"/>
      <c r="X1275" s="71"/>
    </row>
    <row r="1276" spans="1:24" x14ac:dyDescent="0.3">
      <c r="A1276" s="66"/>
      <c r="B1276" s="66"/>
      <c r="R1276" s="71"/>
      <c r="S1276" s="71"/>
      <c r="T1276" s="71"/>
      <c r="U1276" s="71"/>
      <c r="V1276" s="71"/>
      <c r="W1276" s="71"/>
      <c r="X1276" s="71"/>
    </row>
    <row r="1277" spans="1:24" x14ac:dyDescent="0.3">
      <c r="A1277" s="66"/>
      <c r="B1277" s="66"/>
      <c r="R1277" s="71"/>
      <c r="S1277" s="71"/>
      <c r="T1277" s="71"/>
      <c r="U1277" s="71"/>
      <c r="V1277" s="71"/>
      <c r="W1277" s="71"/>
      <c r="X1277" s="71"/>
    </row>
    <row r="1278" spans="1:24" x14ac:dyDescent="0.3">
      <c r="A1278" s="66"/>
      <c r="B1278" s="66"/>
      <c r="R1278" s="71"/>
      <c r="S1278" s="71"/>
      <c r="T1278" s="71"/>
      <c r="U1278" s="71"/>
      <c r="V1278" s="71"/>
      <c r="W1278" s="71"/>
      <c r="X1278" s="71"/>
    </row>
    <row r="1279" spans="1:24" x14ac:dyDescent="0.3">
      <c r="A1279" s="66"/>
      <c r="B1279" s="66"/>
      <c r="R1279" s="71"/>
      <c r="S1279" s="71"/>
      <c r="T1279" s="71"/>
      <c r="U1279" s="71"/>
      <c r="V1279" s="71"/>
      <c r="W1279" s="71"/>
      <c r="X1279" s="71"/>
    </row>
    <row r="1280" spans="1:24" x14ac:dyDescent="0.3">
      <c r="A1280" s="66"/>
      <c r="B1280" s="66"/>
      <c r="R1280" s="71"/>
      <c r="S1280" s="71"/>
      <c r="T1280" s="71"/>
      <c r="U1280" s="71"/>
      <c r="V1280" s="71"/>
      <c r="W1280" s="71"/>
      <c r="X1280" s="71"/>
    </row>
    <row r="1281" spans="1:24" x14ac:dyDescent="0.3">
      <c r="A1281" s="66"/>
      <c r="B1281" s="66"/>
      <c r="R1281" s="71"/>
      <c r="S1281" s="71"/>
      <c r="T1281" s="71"/>
      <c r="U1281" s="71"/>
      <c r="V1281" s="71"/>
      <c r="W1281" s="71"/>
      <c r="X1281" s="71"/>
    </row>
    <row r="1282" spans="1:24" x14ac:dyDescent="0.3">
      <c r="A1282" s="66"/>
      <c r="B1282" s="66"/>
      <c r="R1282" s="71"/>
      <c r="S1282" s="71"/>
      <c r="T1282" s="71"/>
      <c r="U1282" s="71"/>
      <c r="V1282" s="71"/>
      <c r="W1282" s="71"/>
      <c r="X1282" s="71"/>
    </row>
    <row r="1283" spans="1:24" x14ac:dyDescent="0.3">
      <c r="A1283" s="66"/>
      <c r="B1283" s="66"/>
      <c r="R1283" s="71"/>
      <c r="S1283" s="71"/>
      <c r="T1283" s="71"/>
      <c r="U1283" s="71"/>
      <c r="V1283" s="71"/>
      <c r="W1283" s="71"/>
      <c r="X1283" s="71"/>
    </row>
    <row r="1284" spans="1:24" x14ac:dyDescent="0.3">
      <c r="A1284" s="66"/>
      <c r="B1284" s="66"/>
      <c r="R1284" s="71"/>
      <c r="S1284" s="71"/>
      <c r="T1284" s="71"/>
      <c r="U1284" s="71"/>
      <c r="V1284" s="71"/>
      <c r="W1284" s="71"/>
      <c r="X1284" s="71"/>
    </row>
    <row r="1285" spans="1:24" x14ac:dyDescent="0.3">
      <c r="A1285" s="66"/>
      <c r="B1285" s="66"/>
      <c r="R1285" s="71"/>
      <c r="S1285" s="71"/>
      <c r="T1285" s="71"/>
      <c r="U1285" s="71"/>
      <c r="V1285" s="71"/>
      <c r="W1285" s="71"/>
      <c r="X1285" s="71"/>
    </row>
    <row r="1286" spans="1:24" x14ac:dyDescent="0.3">
      <c r="A1286" s="66"/>
      <c r="B1286" s="66"/>
      <c r="R1286" s="71"/>
      <c r="S1286" s="71"/>
      <c r="T1286" s="71"/>
      <c r="U1286" s="71"/>
      <c r="V1286" s="71"/>
      <c r="W1286" s="71"/>
      <c r="X1286" s="71"/>
    </row>
    <row r="1287" spans="1:24" x14ac:dyDescent="0.3">
      <c r="A1287" s="66"/>
      <c r="B1287" s="66"/>
      <c r="R1287" s="71"/>
      <c r="S1287" s="71"/>
      <c r="T1287" s="71"/>
      <c r="U1287" s="71"/>
      <c r="V1287" s="71"/>
      <c r="W1287" s="71"/>
      <c r="X1287" s="71"/>
    </row>
    <row r="1288" spans="1:24" x14ac:dyDescent="0.3">
      <c r="A1288" s="66"/>
      <c r="B1288" s="66"/>
      <c r="R1288" s="71"/>
      <c r="S1288" s="71"/>
      <c r="T1288" s="71"/>
      <c r="U1288" s="71"/>
      <c r="V1288" s="71"/>
      <c r="W1288" s="71"/>
      <c r="X1288" s="71"/>
    </row>
    <row r="1289" spans="1:24" x14ac:dyDescent="0.3">
      <c r="A1289" s="66"/>
      <c r="B1289" s="66"/>
      <c r="R1289" s="71"/>
      <c r="S1289" s="71"/>
      <c r="T1289" s="71"/>
      <c r="U1289" s="71"/>
      <c r="V1289" s="71"/>
      <c r="W1289" s="71"/>
      <c r="X1289" s="71"/>
    </row>
    <row r="1290" spans="1:24" x14ac:dyDescent="0.3">
      <c r="A1290" s="66"/>
      <c r="B1290" s="66"/>
      <c r="R1290" s="71"/>
      <c r="S1290" s="71"/>
      <c r="T1290" s="71"/>
      <c r="U1290" s="71"/>
      <c r="V1290" s="71"/>
      <c r="W1290" s="71"/>
      <c r="X1290" s="71"/>
    </row>
    <row r="1291" spans="1:24" x14ac:dyDescent="0.3">
      <c r="A1291" s="66"/>
      <c r="B1291" s="66"/>
      <c r="R1291" s="71"/>
      <c r="S1291" s="71"/>
      <c r="T1291" s="71"/>
      <c r="U1291" s="71"/>
      <c r="V1291" s="71"/>
      <c r="W1291" s="71"/>
      <c r="X1291" s="71"/>
    </row>
    <row r="1292" spans="1:24" x14ac:dyDescent="0.3">
      <c r="A1292" s="66"/>
      <c r="B1292" s="66"/>
      <c r="R1292" s="71"/>
      <c r="S1292" s="71"/>
      <c r="T1292" s="71"/>
      <c r="U1292" s="71"/>
      <c r="V1292" s="71"/>
      <c r="W1292" s="71"/>
      <c r="X1292" s="71"/>
    </row>
    <row r="1293" spans="1:24" x14ac:dyDescent="0.3">
      <c r="A1293" s="66"/>
      <c r="B1293" s="66"/>
      <c r="R1293" s="71"/>
      <c r="S1293" s="71"/>
      <c r="T1293" s="71"/>
      <c r="U1293" s="71"/>
      <c r="V1293" s="71"/>
      <c r="W1293" s="71"/>
      <c r="X1293" s="71"/>
    </row>
    <row r="1294" spans="1:24" x14ac:dyDescent="0.3">
      <c r="A1294" s="66"/>
      <c r="B1294" s="66"/>
      <c r="R1294" s="71"/>
      <c r="S1294" s="71"/>
      <c r="T1294" s="71"/>
      <c r="U1294" s="71"/>
      <c r="V1294" s="71"/>
      <c r="W1294" s="71"/>
      <c r="X1294" s="71"/>
    </row>
    <row r="1295" spans="1:24" x14ac:dyDescent="0.3">
      <c r="A1295" s="66"/>
      <c r="B1295" s="66"/>
      <c r="R1295" s="71"/>
      <c r="S1295" s="71"/>
      <c r="T1295" s="71"/>
      <c r="U1295" s="71"/>
      <c r="V1295" s="71"/>
      <c r="W1295" s="71"/>
      <c r="X1295" s="71"/>
    </row>
    <row r="1296" spans="1:24" x14ac:dyDescent="0.3">
      <c r="A1296" s="66"/>
      <c r="B1296" s="66"/>
      <c r="R1296" s="71"/>
      <c r="S1296" s="71"/>
      <c r="T1296" s="71"/>
      <c r="U1296" s="71"/>
      <c r="V1296" s="71"/>
      <c r="W1296" s="71"/>
      <c r="X1296" s="71"/>
    </row>
    <row r="1297" spans="1:24" x14ac:dyDescent="0.3">
      <c r="A1297" s="66"/>
      <c r="B1297" s="66"/>
      <c r="R1297" s="71"/>
      <c r="S1297" s="71"/>
      <c r="T1297" s="71"/>
      <c r="U1297" s="71"/>
      <c r="V1297" s="71"/>
      <c r="W1297" s="71"/>
      <c r="X1297" s="71"/>
    </row>
    <row r="1298" spans="1:24" x14ac:dyDescent="0.3">
      <c r="A1298" s="66"/>
      <c r="B1298" s="66"/>
      <c r="R1298" s="71"/>
      <c r="S1298" s="71"/>
      <c r="T1298" s="71"/>
      <c r="U1298" s="71"/>
      <c r="V1298" s="71"/>
      <c r="W1298" s="71"/>
      <c r="X1298" s="71"/>
    </row>
    <row r="1299" spans="1:24" x14ac:dyDescent="0.3">
      <c r="A1299" s="66"/>
      <c r="B1299" s="66"/>
      <c r="R1299" s="71"/>
      <c r="S1299" s="71"/>
      <c r="T1299" s="71"/>
      <c r="U1299" s="71"/>
      <c r="V1299" s="71"/>
      <c r="W1299" s="71"/>
      <c r="X1299" s="71"/>
    </row>
    <row r="1300" spans="1:24" x14ac:dyDescent="0.3">
      <c r="A1300" s="66"/>
      <c r="B1300" s="66"/>
      <c r="R1300" s="71"/>
      <c r="S1300" s="71"/>
      <c r="T1300" s="71"/>
      <c r="U1300" s="71"/>
      <c r="V1300" s="71"/>
      <c r="W1300" s="71"/>
      <c r="X1300" s="71"/>
    </row>
    <row r="1301" spans="1:24" x14ac:dyDescent="0.3">
      <c r="A1301" s="66"/>
      <c r="B1301" s="66"/>
      <c r="R1301" s="71"/>
      <c r="S1301" s="71"/>
      <c r="T1301" s="71"/>
      <c r="U1301" s="71"/>
      <c r="V1301" s="71"/>
      <c r="W1301" s="71"/>
      <c r="X1301" s="71"/>
    </row>
    <row r="1302" spans="1:24" x14ac:dyDescent="0.3">
      <c r="A1302" s="66"/>
      <c r="B1302" s="66"/>
      <c r="R1302" s="71"/>
      <c r="S1302" s="71"/>
      <c r="T1302" s="71"/>
      <c r="U1302" s="71"/>
      <c r="V1302" s="71"/>
      <c r="W1302" s="71"/>
      <c r="X1302" s="71"/>
    </row>
    <row r="1303" spans="1:24" x14ac:dyDescent="0.3">
      <c r="A1303" s="66"/>
      <c r="B1303" s="66"/>
      <c r="R1303" s="71"/>
      <c r="S1303" s="71"/>
      <c r="T1303" s="71"/>
      <c r="U1303" s="71"/>
      <c r="V1303" s="71"/>
      <c r="W1303" s="71"/>
      <c r="X1303" s="71"/>
    </row>
    <row r="1304" spans="1:24" x14ac:dyDescent="0.3">
      <c r="A1304" s="66"/>
      <c r="B1304" s="66"/>
      <c r="R1304" s="71"/>
      <c r="S1304" s="71"/>
      <c r="T1304" s="71"/>
      <c r="U1304" s="71"/>
      <c r="V1304" s="71"/>
      <c r="W1304" s="71"/>
      <c r="X1304" s="71"/>
    </row>
    <row r="1305" spans="1:24" x14ac:dyDescent="0.3">
      <c r="A1305" s="66"/>
      <c r="B1305" s="66"/>
      <c r="R1305" s="71"/>
      <c r="S1305" s="71"/>
      <c r="T1305" s="71"/>
      <c r="U1305" s="71"/>
      <c r="V1305" s="71"/>
      <c r="W1305" s="71"/>
      <c r="X1305" s="71"/>
    </row>
    <row r="1306" spans="1:24" x14ac:dyDescent="0.3">
      <c r="A1306" s="66"/>
      <c r="B1306" s="66"/>
      <c r="R1306" s="71"/>
      <c r="S1306" s="71"/>
      <c r="T1306" s="71"/>
      <c r="U1306" s="71"/>
      <c r="V1306" s="71"/>
      <c r="W1306" s="71"/>
      <c r="X1306" s="71"/>
    </row>
    <row r="1307" spans="1:24" x14ac:dyDescent="0.3">
      <c r="A1307" s="66"/>
      <c r="B1307" s="66"/>
      <c r="R1307" s="71"/>
      <c r="S1307" s="71"/>
      <c r="T1307" s="71"/>
      <c r="U1307" s="71"/>
      <c r="V1307" s="71"/>
      <c r="W1307" s="71"/>
      <c r="X1307" s="71"/>
    </row>
    <row r="1308" spans="1:24" x14ac:dyDescent="0.3">
      <c r="A1308" s="66"/>
      <c r="B1308" s="66"/>
      <c r="R1308" s="71"/>
      <c r="S1308" s="71"/>
      <c r="T1308" s="71"/>
      <c r="U1308" s="71"/>
      <c r="V1308" s="71"/>
      <c r="W1308" s="71"/>
      <c r="X1308" s="71"/>
    </row>
    <row r="1309" spans="1:24" x14ac:dyDescent="0.3">
      <c r="A1309" s="66"/>
      <c r="B1309" s="66"/>
      <c r="R1309" s="71"/>
      <c r="S1309" s="71"/>
      <c r="T1309" s="71"/>
      <c r="U1309" s="71"/>
      <c r="V1309" s="71"/>
      <c r="W1309" s="71"/>
      <c r="X1309" s="71"/>
    </row>
    <row r="1310" spans="1:24" x14ac:dyDescent="0.3">
      <c r="A1310" s="66"/>
      <c r="B1310" s="66"/>
      <c r="R1310" s="71"/>
      <c r="S1310" s="71"/>
      <c r="T1310" s="71"/>
      <c r="U1310" s="71"/>
      <c r="V1310" s="71"/>
      <c r="W1310" s="71"/>
      <c r="X1310" s="71"/>
    </row>
    <row r="1311" spans="1:24" x14ac:dyDescent="0.3">
      <c r="A1311" s="66"/>
      <c r="B1311" s="66"/>
      <c r="R1311" s="71"/>
      <c r="S1311" s="71"/>
      <c r="T1311" s="71"/>
      <c r="U1311" s="71"/>
      <c r="V1311" s="71"/>
      <c r="W1311" s="71"/>
      <c r="X1311" s="71"/>
    </row>
    <row r="1312" spans="1:24" x14ac:dyDescent="0.3">
      <c r="A1312" s="66"/>
      <c r="B1312" s="66"/>
      <c r="R1312" s="71"/>
      <c r="S1312" s="71"/>
      <c r="T1312" s="71"/>
      <c r="U1312" s="71"/>
      <c r="V1312" s="71"/>
      <c r="W1312" s="71"/>
      <c r="X1312" s="71"/>
    </row>
    <row r="1313" spans="1:24" x14ac:dyDescent="0.3">
      <c r="A1313" s="66"/>
      <c r="B1313" s="66"/>
      <c r="R1313" s="71"/>
      <c r="S1313" s="71"/>
      <c r="T1313" s="71"/>
      <c r="U1313" s="71"/>
      <c r="V1313" s="71"/>
      <c r="W1313" s="71"/>
      <c r="X1313" s="71"/>
    </row>
    <row r="1314" spans="1:24" x14ac:dyDescent="0.3">
      <c r="A1314" s="66"/>
      <c r="B1314" s="66"/>
      <c r="R1314" s="71"/>
      <c r="S1314" s="71"/>
      <c r="T1314" s="71"/>
      <c r="U1314" s="71"/>
      <c r="V1314" s="71"/>
      <c r="W1314" s="71"/>
      <c r="X1314" s="71"/>
    </row>
    <row r="1315" spans="1:24" x14ac:dyDescent="0.3">
      <c r="A1315" s="66"/>
      <c r="B1315" s="66"/>
      <c r="R1315" s="71"/>
      <c r="S1315" s="71"/>
      <c r="T1315" s="71"/>
      <c r="U1315" s="71"/>
      <c r="V1315" s="71"/>
      <c r="W1315" s="71"/>
      <c r="X1315" s="71"/>
    </row>
    <row r="1316" spans="1:24" x14ac:dyDescent="0.3">
      <c r="A1316" s="66"/>
      <c r="B1316" s="66"/>
      <c r="R1316" s="71"/>
      <c r="S1316" s="71"/>
      <c r="T1316" s="71"/>
      <c r="U1316" s="71"/>
      <c r="V1316" s="71"/>
      <c r="W1316" s="71"/>
      <c r="X1316" s="71"/>
    </row>
    <row r="1317" spans="1:24" x14ac:dyDescent="0.3">
      <c r="A1317" s="66"/>
      <c r="B1317" s="66"/>
      <c r="R1317" s="71"/>
      <c r="S1317" s="71"/>
      <c r="T1317" s="71"/>
      <c r="U1317" s="71"/>
      <c r="V1317" s="71"/>
      <c r="W1317" s="71"/>
      <c r="X1317" s="71"/>
    </row>
    <row r="1318" spans="1:24" x14ac:dyDescent="0.3">
      <c r="A1318" s="66"/>
      <c r="B1318" s="66"/>
      <c r="R1318" s="71"/>
      <c r="S1318" s="71"/>
      <c r="T1318" s="71"/>
      <c r="U1318" s="71"/>
      <c r="V1318" s="71"/>
      <c r="W1318" s="71"/>
      <c r="X1318" s="71"/>
    </row>
    <row r="1319" spans="1:24" x14ac:dyDescent="0.3">
      <c r="A1319" s="66"/>
      <c r="B1319" s="66"/>
      <c r="R1319" s="71"/>
      <c r="S1319" s="71"/>
      <c r="T1319" s="71"/>
      <c r="U1319" s="71"/>
      <c r="V1319" s="71"/>
      <c r="W1319" s="71"/>
      <c r="X1319" s="71"/>
    </row>
    <row r="1320" spans="1:24" x14ac:dyDescent="0.3">
      <c r="A1320" s="66"/>
      <c r="B1320" s="66"/>
      <c r="R1320" s="71"/>
      <c r="S1320" s="71"/>
      <c r="T1320" s="71"/>
      <c r="U1320" s="71"/>
      <c r="V1320" s="71"/>
      <c r="W1320" s="71"/>
      <c r="X1320" s="71"/>
    </row>
    <row r="1321" spans="1:24" x14ac:dyDescent="0.3">
      <c r="A1321" s="66"/>
      <c r="B1321" s="66"/>
      <c r="R1321" s="71"/>
      <c r="S1321" s="71"/>
      <c r="T1321" s="71"/>
      <c r="U1321" s="71"/>
      <c r="V1321" s="71"/>
      <c r="W1321" s="71"/>
      <c r="X1321" s="71"/>
    </row>
    <row r="1322" spans="1:24" x14ac:dyDescent="0.3">
      <c r="A1322" s="66"/>
      <c r="B1322" s="66"/>
      <c r="R1322" s="71"/>
      <c r="S1322" s="71"/>
      <c r="T1322" s="71"/>
      <c r="U1322" s="71"/>
      <c r="V1322" s="71"/>
      <c r="W1322" s="71"/>
      <c r="X1322" s="71"/>
    </row>
    <row r="1323" spans="1:24" x14ac:dyDescent="0.3">
      <c r="A1323" s="66"/>
      <c r="B1323" s="66"/>
      <c r="R1323" s="71"/>
      <c r="S1323" s="71"/>
      <c r="T1323" s="71"/>
      <c r="U1323" s="71"/>
      <c r="V1323" s="71"/>
      <c r="W1323" s="71"/>
      <c r="X1323" s="71"/>
    </row>
    <row r="1324" spans="1:24" x14ac:dyDescent="0.3">
      <c r="A1324" s="66"/>
      <c r="B1324" s="66"/>
      <c r="R1324" s="71"/>
      <c r="S1324" s="71"/>
      <c r="T1324" s="71"/>
      <c r="U1324" s="71"/>
      <c r="V1324" s="71"/>
      <c r="W1324" s="71"/>
      <c r="X1324" s="71"/>
    </row>
    <row r="1325" spans="1:24" x14ac:dyDescent="0.3">
      <c r="A1325" s="66"/>
      <c r="B1325" s="66"/>
      <c r="R1325" s="71"/>
      <c r="S1325" s="71"/>
      <c r="T1325" s="71"/>
      <c r="U1325" s="71"/>
      <c r="V1325" s="71"/>
      <c r="W1325" s="71"/>
      <c r="X1325" s="71"/>
    </row>
    <row r="1326" spans="1:24" x14ac:dyDescent="0.3">
      <c r="A1326" s="66"/>
      <c r="B1326" s="66"/>
      <c r="R1326" s="71"/>
      <c r="S1326" s="71"/>
      <c r="T1326" s="71"/>
      <c r="U1326" s="71"/>
      <c r="V1326" s="71"/>
      <c r="W1326" s="71"/>
      <c r="X1326" s="71"/>
    </row>
    <row r="1327" spans="1:24" x14ac:dyDescent="0.3">
      <c r="A1327" s="66"/>
      <c r="B1327" s="66"/>
      <c r="R1327" s="71"/>
      <c r="S1327" s="71"/>
      <c r="T1327" s="71"/>
      <c r="U1327" s="71"/>
      <c r="V1327" s="71"/>
      <c r="W1327" s="71"/>
      <c r="X1327" s="71"/>
    </row>
    <row r="1328" spans="1:24" x14ac:dyDescent="0.3">
      <c r="A1328" s="66"/>
      <c r="B1328" s="66"/>
      <c r="R1328" s="71"/>
      <c r="S1328" s="71"/>
      <c r="T1328" s="71"/>
      <c r="U1328" s="71"/>
      <c r="V1328" s="71"/>
      <c r="W1328" s="71"/>
      <c r="X1328" s="71"/>
    </row>
    <row r="1329" spans="1:24" x14ac:dyDescent="0.3">
      <c r="A1329" s="66"/>
      <c r="B1329" s="66"/>
      <c r="R1329" s="71"/>
      <c r="S1329" s="71"/>
      <c r="T1329" s="71"/>
      <c r="U1329" s="71"/>
      <c r="V1329" s="71"/>
      <c r="W1329" s="71"/>
      <c r="X1329" s="71"/>
    </row>
    <row r="1330" spans="1:24" x14ac:dyDescent="0.3">
      <c r="A1330" s="66"/>
      <c r="B1330" s="66"/>
      <c r="R1330" s="71"/>
      <c r="S1330" s="71"/>
      <c r="T1330" s="71"/>
      <c r="U1330" s="71"/>
      <c r="V1330" s="71"/>
      <c r="W1330" s="71"/>
      <c r="X1330" s="71"/>
    </row>
    <row r="1331" spans="1:24" x14ac:dyDescent="0.3">
      <c r="A1331" s="66"/>
      <c r="B1331" s="66"/>
      <c r="R1331" s="71"/>
      <c r="S1331" s="71"/>
      <c r="T1331" s="71"/>
      <c r="U1331" s="71"/>
      <c r="V1331" s="71"/>
      <c r="W1331" s="71"/>
      <c r="X1331" s="71"/>
    </row>
    <row r="1332" spans="1:24" x14ac:dyDescent="0.3">
      <c r="A1332" s="66"/>
      <c r="B1332" s="66"/>
      <c r="R1332" s="71"/>
      <c r="S1332" s="71"/>
      <c r="T1332" s="71"/>
      <c r="U1332" s="71"/>
      <c r="V1332" s="71"/>
      <c r="W1332" s="71"/>
      <c r="X1332" s="71"/>
    </row>
    <row r="1333" spans="1:24" x14ac:dyDescent="0.3">
      <c r="A1333" s="66"/>
      <c r="B1333" s="66"/>
      <c r="R1333" s="71"/>
      <c r="S1333" s="71"/>
      <c r="T1333" s="71"/>
      <c r="U1333" s="71"/>
      <c r="V1333" s="71"/>
      <c r="W1333" s="71"/>
      <c r="X1333" s="71"/>
    </row>
    <row r="1334" spans="1:24" x14ac:dyDescent="0.3">
      <c r="A1334" s="66"/>
      <c r="B1334" s="66"/>
      <c r="R1334" s="71"/>
      <c r="S1334" s="71"/>
      <c r="T1334" s="71"/>
      <c r="U1334" s="71"/>
      <c r="V1334" s="71"/>
      <c r="W1334" s="71"/>
      <c r="X1334" s="71"/>
    </row>
    <row r="1335" spans="1:24" x14ac:dyDescent="0.3">
      <c r="A1335" s="66"/>
      <c r="B1335" s="66"/>
      <c r="R1335" s="71"/>
      <c r="S1335" s="71"/>
      <c r="T1335" s="71"/>
      <c r="U1335" s="71"/>
      <c r="V1335" s="71"/>
      <c r="W1335" s="71"/>
      <c r="X1335" s="71"/>
    </row>
    <row r="1336" spans="1:24" x14ac:dyDescent="0.3">
      <c r="A1336" s="66"/>
      <c r="B1336" s="66"/>
      <c r="R1336" s="71"/>
      <c r="S1336" s="71"/>
      <c r="T1336" s="71"/>
      <c r="U1336" s="71"/>
      <c r="V1336" s="71"/>
      <c r="W1336" s="71"/>
      <c r="X1336" s="71"/>
    </row>
    <row r="1337" spans="1:24" x14ac:dyDescent="0.3">
      <c r="A1337" s="66"/>
      <c r="B1337" s="66"/>
      <c r="R1337" s="71"/>
      <c r="S1337" s="71"/>
      <c r="T1337" s="71"/>
      <c r="U1337" s="71"/>
      <c r="V1337" s="71"/>
      <c r="W1337" s="71"/>
      <c r="X1337" s="71"/>
    </row>
    <row r="1338" spans="1:24" x14ac:dyDescent="0.3">
      <c r="A1338" s="66"/>
      <c r="B1338" s="66"/>
      <c r="R1338" s="71"/>
      <c r="S1338" s="71"/>
      <c r="T1338" s="71"/>
      <c r="U1338" s="71"/>
      <c r="V1338" s="71"/>
      <c r="W1338" s="71"/>
      <c r="X1338" s="71"/>
    </row>
    <row r="1339" spans="1:24" x14ac:dyDescent="0.3">
      <c r="A1339" s="66"/>
      <c r="B1339" s="66"/>
      <c r="R1339" s="71"/>
      <c r="S1339" s="71"/>
      <c r="T1339" s="71"/>
      <c r="U1339" s="71"/>
      <c r="V1339" s="71"/>
      <c r="W1339" s="71"/>
      <c r="X1339" s="71"/>
    </row>
    <row r="1340" spans="1:24" x14ac:dyDescent="0.3">
      <c r="A1340" s="66"/>
      <c r="B1340" s="66"/>
      <c r="R1340" s="71"/>
      <c r="S1340" s="71"/>
      <c r="T1340" s="71"/>
      <c r="U1340" s="71"/>
      <c r="V1340" s="71"/>
      <c r="W1340" s="71"/>
      <c r="X1340" s="71"/>
    </row>
    <row r="1341" spans="1:24" x14ac:dyDescent="0.3">
      <c r="A1341" s="66"/>
      <c r="B1341" s="66"/>
      <c r="R1341" s="71"/>
      <c r="S1341" s="71"/>
      <c r="T1341" s="71"/>
      <c r="U1341" s="71"/>
      <c r="V1341" s="71"/>
      <c r="W1341" s="71"/>
      <c r="X1341" s="71"/>
    </row>
    <row r="1342" spans="1:24" x14ac:dyDescent="0.3">
      <c r="A1342" s="66"/>
      <c r="B1342" s="66"/>
      <c r="R1342" s="71"/>
      <c r="S1342" s="71"/>
      <c r="T1342" s="71"/>
      <c r="U1342" s="71"/>
      <c r="V1342" s="71"/>
      <c r="W1342" s="71"/>
      <c r="X1342" s="71"/>
    </row>
    <row r="1343" spans="1:24" x14ac:dyDescent="0.3">
      <c r="A1343" s="66"/>
      <c r="B1343" s="66"/>
      <c r="R1343" s="71"/>
      <c r="S1343" s="71"/>
      <c r="T1343" s="71"/>
      <c r="U1343" s="71"/>
      <c r="V1343" s="71"/>
      <c r="W1343" s="71"/>
      <c r="X1343" s="71"/>
    </row>
    <row r="1344" spans="1:24" x14ac:dyDescent="0.3">
      <c r="A1344" s="66"/>
      <c r="B1344" s="66"/>
      <c r="R1344" s="71"/>
      <c r="S1344" s="71"/>
      <c r="T1344" s="71"/>
      <c r="U1344" s="71"/>
      <c r="V1344" s="71"/>
      <c r="W1344" s="71"/>
      <c r="X1344" s="71"/>
    </row>
    <row r="1345" spans="1:24" x14ac:dyDescent="0.3">
      <c r="A1345" s="66"/>
      <c r="B1345" s="66"/>
      <c r="R1345" s="71"/>
      <c r="S1345" s="71"/>
      <c r="T1345" s="71"/>
      <c r="U1345" s="71"/>
      <c r="V1345" s="71"/>
      <c r="W1345" s="71"/>
      <c r="X1345" s="71"/>
    </row>
    <row r="1346" spans="1:24" x14ac:dyDescent="0.3">
      <c r="A1346" s="66"/>
      <c r="B1346" s="66"/>
      <c r="R1346" s="71"/>
      <c r="S1346" s="71"/>
      <c r="T1346" s="71"/>
      <c r="U1346" s="71"/>
      <c r="V1346" s="71"/>
      <c r="W1346" s="71"/>
      <c r="X1346" s="71"/>
    </row>
    <row r="1347" spans="1:24" x14ac:dyDescent="0.3">
      <c r="A1347" s="66"/>
      <c r="B1347" s="66"/>
      <c r="R1347" s="71"/>
      <c r="S1347" s="71"/>
      <c r="T1347" s="71"/>
      <c r="U1347" s="71"/>
      <c r="V1347" s="71"/>
      <c r="W1347" s="71"/>
      <c r="X1347" s="71"/>
    </row>
    <row r="1348" spans="1:24" x14ac:dyDescent="0.3">
      <c r="A1348" s="66"/>
      <c r="B1348" s="66"/>
      <c r="R1348" s="71"/>
      <c r="S1348" s="71"/>
      <c r="T1348" s="71"/>
      <c r="U1348" s="71"/>
      <c r="V1348" s="71"/>
      <c r="W1348" s="71"/>
      <c r="X1348" s="71"/>
    </row>
    <row r="1349" spans="1:24" x14ac:dyDescent="0.3">
      <c r="A1349" s="66"/>
      <c r="B1349" s="66"/>
      <c r="R1349" s="71"/>
      <c r="S1349" s="71"/>
      <c r="T1349" s="71"/>
      <c r="U1349" s="71"/>
      <c r="V1349" s="71"/>
      <c r="W1349" s="71"/>
      <c r="X1349" s="71"/>
    </row>
    <row r="1350" spans="1:24" x14ac:dyDescent="0.3">
      <c r="A1350" s="66"/>
      <c r="B1350" s="66"/>
      <c r="R1350" s="71"/>
      <c r="S1350" s="71"/>
      <c r="T1350" s="71"/>
      <c r="U1350" s="71"/>
      <c r="V1350" s="71"/>
      <c r="W1350" s="71"/>
      <c r="X1350" s="71"/>
    </row>
    <row r="1351" spans="1:24" x14ac:dyDescent="0.3">
      <c r="A1351" s="66"/>
      <c r="B1351" s="66"/>
      <c r="R1351" s="71"/>
      <c r="S1351" s="71"/>
      <c r="T1351" s="71"/>
      <c r="U1351" s="71"/>
      <c r="V1351" s="71"/>
      <c r="W1351" s="71"/>
      <c r="X1351" s="71"/>
    </row>
    <row r="1352" spans="1:24" x14ac:dyDescent="0.3">
      <c r="A1352" s="66"/>
      <c r="B1352" s="66"/>
      <c r="R1352" s="71"/>
      <c r="S1352" s="71"/>
      <c r="T1352" s="71"/>
      <c r="U1352" s="71"/>
      <c r="V1352" s="71"/>
      <c r="W1352" s="71"/>
      <c r="X1352" s="71"/>
    </row>
    <row r="1353" spans="1:24" x14ac:dyDescent="0.3">
      <c r="A1353" s="66"/>
      <c r="B1353" s="66"/>
      <c r="R1353" s="71"/>
      <c r="S1353" s="71"/>
      <c r="T1353" s="71"/>
      <c r="U1353" s="71"/>
      <c r="V1353" s="71"/>
      <c r="W1353" s="71"/>
      <c r="X1353" s="71"/>
    </row>
    <row r="1354" spans="1:24" x14ac:dyDescent="0.3">
      <c r="A1354" s="66"/>
      <c r="B1354" s="66"/>
      <c r="R1354" s="71"/>
      <c r="S1354" s="71"/>
      <c r="T1354" s="71"/>
      <c r="U1354" s="71"/>
      <c r="V1354" s="71"/>
      <c r="W1354" s="71"/>
      <c r="X1354" s="71"/>
    </row>
    <row r="1355" spans="1:24" x14ac:dyDescent="0.3">
      <c r="A1355" s="66"/>
      <c r="B1355" s="66"/>
      <c r="R1355" s="71"/>
      <c r="S1355" s="71"/>
      <c r="T1355" s="71"/>
      <c r="U1355" s="71"/>
      <c r="V1355" s="71"/>
      <c r="W1355" s="71"/>
      <c r="X1355" s="71"/>
    </row>
    <row r="1356" spans="1:24" x14ac:dyDescent="0.3">
      <c r="A1356" s="66"/>
      <c r="B1356" s="66"/>
      <c r="R1356" s="71"/>
      <c r="S1356" s="71"/>
      <c r="T1356" s="71"/>
      <c r="U1356" s="71"/>
      <c r="V1356" s="71"/>
      <c r="W1356" s="71"/>
      <c r="X1356" s="71"/>
    </row>
    <row r="1357" spans="1:24" x14ac:dyDescent="0.3">
      <c r="A1357" s="66"/>
      <c r="B1357" s="66"/>
      <c r="R1357" s="71"/>
      <c r="S1357" s="71"/>
      <c r="T1357" s="71"/>
      <c r="U1357" s="71"/>
      <c r="V1357" s="71"/>
      <c r="W1357" s="71"/>
      <c r="X1357" s="71"/>
    </row>
    <row r="1358" spans="1:24" x14ac:dyDescent="0.3">
      <c r="A1358" s="66"/>
      <c r="B1358" s="66"/>
      <c r="R1358" s="71"/>
      <c r="S1358" s="71"/>
      <c r="T1358" s="71"/>
      <c r="U1358" s="71"/>
      <c r="V1358" s="71"/>
      <c r="W1358" s="71"/>
      <c r="X1358" s="71"/>
    </row>
    <row r="1359" spans="1:24" x14ac:dyDescent="0.3">
      <c r="A1359" s="66"/>
      <c r="B1359" s="66"/>
      <c r="R1359" s="71"/>
      <c r="S1359" s="71"/>
      <c r="T1359" s="71"/>
      <c r="U1359" s="71"/>
      <c r="V1359" s="71"/>
      <c r="W1359" s="71"/>
      <c r="X1359" s="71"/>
    </row>
    <row r="1360" spans="1:24" x14ac:dyDescent="0.3">
      <c r="A1360" s="66"/>
      <c r="B1360" s="66"/>
      <c r="R1360" s="71"/>
      <c r="S1360" s="71"/>
      <c r="T1360" s="71"/>
      <c r="U1360" s="71"/>
      <c r="V1360" s="71"/>
      <c r="W1360" s="71"/>
      <c r="X1360" s="71"/>
    </row>
    <row r="1361" spans="1:24" x14ac:dyDescent="0.3">
      <c r="A1361" s="66"/>
      <c r="B1361" s="66"/>
      <c r="R1361" s="71"/>
      <c r="S1361" s="71"/>
      <c r="T1361" s="71"/>
      <c r="U1361" s="71"/>
      <c r="V1361" s="71"/>
      <c r="W1361" s="71"/>
      <c r="X1361" s="71"/>
    </row>
    <row r="1362" spans="1:24" x14ac:dyDescent="0.3">
      <c r="A1362" s="66"/>
      <c r="B1362" s="66"/>
      <c r="R1362" s="71"/>
      <c r="S1362" s="71"/>
      <c r="T1362" s="71"/>
      <c r="U1362" s="71"/>
      <c r="V1362" s="71"/>
      <c r="W1362" s="71"/>
      <c r="X1362" s="71"/>
    </row>
    <row r="1363" spans="1:24" x14ac:dyDescent="0.3">
      <c r="A1363" s="66"/>
      <c r="B1363" s="66"/>
      <c r="R1363" s="71"/>
      <c r="S1363" s="71"/>
      <c r="T1363" s="71"/>
      <c r="U1363" s="71"/>
      <c r="V1363" s="71"/>
      <c r="W1363" s="71"/>
      <c r="X1363" s="71"/>
    </row>
    <row r="1364" spans="1:24" x14ac:dyDescent="0.3">
      <c r="A1364" s="66"/>
      <c r="B1364" s="66"/>
      <c r="R1364" s="71"/>
      <c r="S1364" s="71"/>
      <c r="T1364" s="71"/>
      <c r="U1364" s="71"/>
      <c r="V1364" s="71"/>
      <c r="W1364" s="71"/>
      <c r="X1364" s="71"/>
    </row>
    <row r="1365" spans="1:24" x14ac:dyDescent="0.3">
      <c r="A1365" s="66"/>
      <c r="B1365" s="66"/>
      <c r="R1365" s="71"/>
      <c r="S1365" s="71"/>
      <c r="T1365" s="71"/>
      <c r="U1365" s="71"/>
      <c r="V1365" s="71"/>
      <c r="W1365" s="71"/>
      <c r="X1365" s="71"/>
    </row>
    <row r="1366" spans="1:24" x14ac:dyDescent="0.3">
      <c r="A1366" s="66"/>
      <c r="B1366" s="66"/>
      <c r="R1366" s="71"/>
      <c r="S1366" s="71"/>
      <c r="T1366" s="71"/>
      <c r="U1366" s="71"/>
      <c r="V1366" s="71"/>
      <c r="W1366" s="71"/>
      <c r="X1366" s="71"/>
    </row>
    <row r="1367" spans="1:24" x14ac:dyDescent="0.3">
      <c r="A1367" s="66"/>
      <c r="B1367" s="66"/>
      <c r="R1367" s="71"/>
      <c r="S1367" s="71"/>
      <c r="T1367" s="71"/>
      <c r="U1367" s="71"/>
      <c r="V1367" s="71"/>
      <c r="W1367" s="71"/>
      <c r="X1367" s="71"/>
    </row>
    <row r="1368" spans="1:24" x14ac:dyDescent="0.3">
      <c r="A1368" s="66"/>
      <c r="B1368" s="66"/>
      <c r="R1368" s="71"/>
      <c r="S1368" s="71"/>
      <c r="T1368" s="71"/>
      <c r="U1368" s="71"/>
      <c r="V1368" s="71"/>
      <c r="W1368" s="71"/>
      <c r="X1368" s="71"/>
    </row>
    <row r="1369" spans="1:24" x14ac:dyDescent="0.3">
      <c r="A1369" s="66"/>
      <c r="B1369" s="66"/>
      <c r="R1369" s="71"/>
      <c r="S1369" s="71"/>
      <c r="T1369" s="71"/>
      <c r="U1369" s="71"/>
      <c r="V1369" s="71"/>
      <c r="W1369" s="71"/>
      <c r="X1369" s="71"/>
    </row>
    <row r="1370" spans="1:24" x14ac:dyDescent="0.3">
      <c r="A1370" s="66"/>
      <c r="B1370" s="66"/>
      <c r="R1370" s="71"/>
      <c r="S1370" s="71"/>
      <c r="T1370" s="71"/>
      <c r="U1370" s="71"/>
      <c r="V1370" s="71"/>
      <c r="W1370" s="71"/>
      <c r="X1370" s="71"/>
    </row>
    <row r="1371" spans="1:24" x14ac:dyDescent="0.3">
      <c r="A1371" s="66"/>
      <c r="B1371" s="66"/>
      <c r="R1371" s="71"/>
      <c r="S1371" s="71"/>
      <c r="T1371" s="71"/>
      <c r="U1371" s="71"/>
      <c r="V1371" s="71"/>
      <c r="W1371" s="71"/>
      <c r="X1371" s="71"/>
    </row>
    <row r="1372" spans="1:24" x14ac:dyDescent="0.3">
      <c r="A1372" s="66"/>
      <c r="B1372" s="66"/>
      <c r="R1372" s="71"/>
      <c r="S1372" s="71"/>
      <c r="T1372" s="71"/>
      <c r="U1372" s="71"/>
      <c r="V1372" s="71"/>
      <c r="W1372" s="71"/>
      <c r="X1372" s="71"/>
    </row>
    <row r="1373" spans="1:24" x14ac:dyDescent="0.3">
      <c r="A1373" s="66"/>
      <c r="B1373" s="66"/>
      <c r="R1373" s="71"/>
      <c r="S1373" s="71"/>
      <c r="T1373" s="71"/>
      <c r="U1373" s="71"/>
      <c r="V1373" s="71"/>
      <c r="W1373" s="71"/>
      <c r="X1373" s="71"/>
    </row>
    <row r="1374" spans="1:24" x14ac:dyDescent="0.3">
      <c r="A1374" s="66"/>
      <c r="B1374" s="66"/>
      <c r="R1374" s="71"/>
      <c r="S1374" s="71"/>
      <c r="T1374" s="71"/>
      <c r="U1374" s="71"/>
      <c r="V1374" s="71"/>
      <c r="W1374" s="71"/>
      <c r="X1374" s="71"/>
    </row>
    <row r="1375" spans="1:24" x14ac:dyDescent="0.3">
      <c r="A1375" s="66"/>
      <c r="B1375" s="66"/>
      <c r="R1375" s="71"/>
      <c r="S1375" s="71"/>
      <c r="T1375" s="71"/>
      <c r="U1375" s="71"/>
      <c r="V1375" s="71"/>
      <c r="W1375" s="71"/>
      <c r="X1375" s="71"/>
    </row>
    <row r="1376" spans="1:24" x14ac:dyDescent="0.3">
      <c r="A1376" s="66"/>
      <c r="B1376" s="66"/>
      <c r="R1376" s="71"/>
      <c r="S1376" s="71"/>
      <c r="T1376" s="71"/>
      <c r="U1376" s="71"/>
      <c r="V1376" s="71"/>
      <c r="W1376" s="71"/>
      <c r="X1376" s="71"/>
    </row>
    <row r="1377" spans="1:24" x14ac:dyDescent="0.3">
      <c r="A1377" s="66"/>
      <c r="B1377" s="66"/>
      <c r="R1377" s="71"/>
      <c r="S1377" s="71"/>
      <c r="T1377" s="71"/>
      <c r="U1377" s="71"/>
      <c r="V1377" s="71"/>
      <c r="W1377" s="71"/>
      <c r="X1377" s="71"/>
    </row>
    <row r="1378" spans="1:24" x14ac:dyDescent="0.3">
      <c r="A1378" s="66"/>
      <c r="B1378" s="66"/>
      <c r="R1378" s="71"/>
      <c r="S1378" s="71"/>
      <c r="T1378" s="71"/>
      <c r="U1378" s="71"/>
      <c r="V1378" s="71"/>
      <c r="W1378" s="71"/>
      <c r="X1378" s="71"/>
    </row>
    <row r="1379" spans="1:24" x14ac:dyDescent="0.3">
      <c r="A1379" s="66"/>
      <c r="B1379" s="66"/>
      <c r="R1379" s="71"/>
      <c r="S1379" s="71"/>
      <c r="T1379" s="71"/>
      <c r="U1379" s="71"/>
      <c r="V1379" s="71"/>
      <c r="W1379" s="71"/>
      <c r="X1379" s="71"/>
    </row>
    <row r="1380" spans="1:24" x14ac:dyDescent="0.3">
      <c r="A1380" s="66"/>
      <c r="B1380" s="66"/>
      <c r="R1380" s="71"/>
      <c r="S1380" s="71"/>
      <c r="T1380" s="71"/>
      <c r="U1380" s="71"/>
      <c r="V1380" s="71"/>
      <c r="W1380" s="71"/>
      <c r="X1380" s="71"/>
    </row>
    <row r="1381" spans="1:24" x14ac:dyDescent="0.3">
      <c r="A1381" s="66"/>
      <c r="B1381" s="66"/>
      <c r="R1381" s="71"/>
      <c r="S1381" s="71"/>
      <c r="T1381" s="71"/>
      <c r="U1381" s="71"/>
      <c r="V1381" s="71"/>
      <c r="W1381" s="71"/>
      <c r="X1381" s="71"/>
    </row>
    <row r="1382" spans="1:24" x14ac:dyDescent="0.3">
      <c r="A1382" s="66"/>
      <c r="B1382" s="66"/>
      <c r="R1382" s="71"/>
      <c r="S1382" s="71"/>
      <c r="T1382" s="71"/>
      <c r="U1382" s="71"/>
      <c r="V1382" s="71"/>
      <c r="W1382" s="71"/>
      <c r="X1382" s="71"/>
    </row>
    <row r="1383" spans="1:24" x14ac:dyDescent="0.3">
      <c r="A1383" s="66"/>
      <c r="B1383" s="66"/>
      <c r="R1383" s="71"/>
      <c r="S1383" s="71"/>
      <c r="T1383" s="71"/>
      <c r="U1383" s="71"/>
      <c r="V1383" s="71"/>
      <c r="W1383" s="71"/>
      <c r="X1383" s="71"/>
    </row>
    <row r="1384" spans="1:24" x14ac:dyDescent="0.3">
      <c r="A1384" s="66"/>
      <c r="B1384" s="66"/>
      <c r="R1384" s="71"/>
      <c r="S1384" s="71"/>
      <c r="T1384" s="71"/>
      <c r="U1384" s="71"/>
      <c r="V1384" s="71"/>
      <c r="W1384" s="71"/>
      <c r="X1384" s="71"/>
    </row>
    <row r="1385" spans="1:24" x14ac:dyDescent="0.3">
      <c r="A1385" s="66"/>
      <c r="B1385" s="66"/>
      <c r="R1385" s="71"/>
      <c r="S1385" s="71"/>
      <c r="T1385" s="71"/>
      <c r="U1385" s="71"/>
      <c r="V1385" s="71"/>
      <c r="W1385" s="71"/>
      <c r="X1385" s="71"/>
    </row>
    <row r="1386" spans="1:24" x14ac:dyDescent="0.3">
      <c r="A1386" s="66"/>
      <c r="B1386" s="66"/>
      <c r="R1386" s="71"/>
      <c r="S1386" s="71"/>
      <c r="T1386" s="71"/>
      <c r="U1386" s="71"/>
      <c r="V1386" s="71"/>
      <c r="W1386" s="71"/>
      <c r="X1386" s="71"/>
    </row>
    <row r="1387" spans="1:24" x14ac:dyDescent="0.3">
      <c r="A1387" s="66"/>
      <c r="B1387" s="66"/>
      <c r="R1387" s="71"/>
      <c r="S1387" s="71"/>
      <c r="T1387" s="71"/>
      <c r="U1387" s="71"/>
      <c r="V1387" s="71"/>
      <c r="W1387" s="71"/>
      <c r="X1387" s="71"/>
    </row>
    <row r="1388" spans="1:24" x14ac:dyDescent="0.3">
      <c r="A1388" s="66"/>
      <c r="B1388" s="66"/>
      <c r="R1388" s="71"/>
      <c r="S1388" s="71"/>
      <c r="T1388" s="71"/>
      <c r="U1388" s="71"/>
      <c r="V1388" s="71"/>
      <c r="W1388" s="71"/>
      <c r="X1388" s="71"/>
    </row>
    <row r="1389" spans="1:24" x14ac:dyDescent="0.3">
      <c r="A1389" s="66"/>
      <c r="B1389" s="66"/>
      <c r="R1389" s="71"/>
      <c r="S1389" s="71"/>
      <c r="T1389" s="71"/>
      <c r="U1389" s="71"/>
      <c r="V1389" s="71"/>
      <c r="W1389" s="71"/>
      <c r="X1389" s="71"/>
    </row>
    <row r="1390" spans="1:24" x14ac:dyDescent="0.3">
      <c r="A1390" s="66"/>
      <c r="B1390" s="66"/>
      <c r="R1390" s="71"/>
      <c r="S1390" s="71"/>
      <c r="T1390" s="71"/>
      <c r="U1390" s="71"/>
      <c r="V1390" s="71"/>
      <c r="W1390" s="71"/>
      <c r="X1390" s="71"/>
    </row>
    <row r="1391" spans="1:24" x14ac:dyDescent="0.3">
      <c r="A1391" s="66"/>
      <c r="B1391" s="66"/>
      <c r="R1391" s="71"/>
      <c r="S1391" s="71"/>
      <c r="T1391" s="71"/>
      <c r="U1391" s="71"/>
      <c r="V1391" s="71"/>
      <c r="W1391" s="71"/>
      <c r="X1391" s="71"/>
    </row>
    <row r="1392" spans="1:24" x14ac:dyDescent="0.3">
      <c r="A1392" s="66"/>
      <c r="B1392" s="66"/>
      <c r="R1392" s="71"/>
      <c r="S1392" s="71"/>
      <c r="T1392" s="71"/>
      <c r="U1392" s="71"/>
      <c r="V1392" s="71"/>
      <c r="W1392" s="71"/>
      <c r="X1392" s="71"/>
    </row>
    <row r="1393" spans="1:24" x14ac:dyDescent="0.3">
      <c r="A1393" s="66"/>
      <c r="B1393" s="66"/>
      <c r="R1393" s="71"/>
      <c r="S1393" s="71"/>
      <c r="T1393" s="71"/>
      <c r="U1393" s="71"/>
      <c r="V1393" s="71"/>
      <c r="W1393" s="71"/>
      <c r="X1393" s="71"/>
    </row>
    <row r="1394" spans="1:24" x14ac:dyDescent="0.3">
      <c r="A1394" s="66"/>
      <c r="B1394" s="66"/>
      <c r="R1394" s="71"/>
      <c r="S1394" s="71"/>
      <c r="T1394" s="71"/>
      <c r="U1394" s="71"/>
      <c r="V1394" s="71"/>
      <c r="W1394" s="71"/>
      <c r="X1394" s="71"/>
    </row>
    <row r="1395" spans="1:24" x14ac:dyDescent="0.3">
      <c r="A1395" s="66"/>
      <c r="B1395" s="66"/>
      <c r="R1395" s="71"/>
      <c r="S1395" s="71"/>
      <c r="T1395" s="71"/>
      <c r="U1395" s="71"/>
      <c r="V1395" s="71"/>
      <c r="W1395" s="71"/>
      <c r="X1395" s="71"/>
    </row>
    <row r="1396" spans="1:24" x14ac:dyDescent="0.3">
      <c r="A1396" s="66"/>
      <c r="B1396" s="66"/>
      <c r="R1396" s="71"/>
      <c r="S1396" s="71"/>
      <c r="T1396" s="71"/>
      <c r="U1396" s="71"/>
      <c r="V1396" s="71"/>
      <c r="W1396" s="71"/>
      <c r="X1396" s="71"/>
    </row>
    <row r="1397" spans="1:24" x14ac:dyDescent="0.3">
      <c r="A1397" s="66"/>
      <c r="B1397" s="66"/>
      <c r="R1397" s="71"/>
      <c r="S1397" s="71"/>
      <c r="T1397" s="71"/>
      <c r="U1397" s="71"/>
      <c r="V1397" s="71"/>
      <c r="W1397" s="71"/>
      <c r="X1397" s="71"/>
    </row>
    <row r="1398" spans="1:24" x14ac:dyDescent="0.3">
      <c r="A1398" s="66"/>
      <c r="B1398" s="66"/>
      <c r="R1398" s="71"/>
      <c r="S1398" s="71"/>
      <c r="T1398" s="71"/>
      <c r="U1398" s="71"/>
      <c r="V1398" s="71"/>
      <c r="W1398" s="71"/>
      <c r="X1398" s="71"/>
    </row>
    <row r="1399" spans="1:24" x14ac:dyDescent="0.3">
      <c r="A1399" s="66"/>
      <c r="B1399" s="66"/>
      <c r="R1399" s="71"/>
      <c r="S1399" s="71"/>
      <c r="T1399" s="71"/>
      <c r="U1399" s="71"/>
      <c r="V1399" s="71"/>
      <c r="W1399" s="71"/>
      <c r="X1399" s="71"/>
    </row>
    <row r="1400" spans="1:24" x14ac:dyDescent="0.3">
      <c r="A1400" s="66"/>
      <c r="B1400" s="66"/>
      <c r="R1400" s="71"/>
      <c r="S1400" s="71"/>
      <c r="T1400" s="71"/>
      <c r="U1400" s="71"/>
      <c r="V1400" s="71"/>
      <c r="W1400" s="71"/>
      <c r="X1400" s="71"/>
    </row>
    <row r="1401" spans="1:24" x14ac:dyDescent="0.3">
      <c r="A1401" s="66"/>
      <c r="B1401" s="66"/>
      <c r="R1401" s="71"/>
      <c r="S1401" s="71"/>
      <c r="T1401" s="71"/>
      <c r="U1401" s="71"/>
      <c r="V1401" s="71"/>
      <c r="W1401" s="71"/>
      <c r="X1401" s="71"/>
    </row>
    <row r="1402" spans="1:24" x14ac:dyDescent="0.3">
      <c r="A1402" s="66"/>
      <c r="B1402" s="66"/>
      <c r="R1402" s="71"/>
      <c r="S1402" s="71"/>
      <c r="T1402" s="71"/>
      <c r="U1402" s="71"/>
      <c r="V1402" s="71"/>
      <c r="W1402" s="71"/>
      <c r="X1402" s="71"/>
    </row>
    <row r="1403" spans="1:24" x14ac:dyDescent="0.3">
      <c r="A1403" s="66"/>
      <c r="B1403" s="66"/>
      <c r="R1403" s="71"/>
      <c r="S1403" s="71"/>
      <c r="T1403" s="71"/>
      <c r="U1403" s="71"/>
      <c r="V1403" s="71"/>
      <c r="W1403" s="71"/>
      <c r="X1403" s="71"/>
    </row>
    <row r="1404" spans="1:24" x14ac:dyDescent="0.3">
      <c r="A1404" s="66"/>
      <c r="B1404" s="66"/>
      <c r="R1404" s="71"/>
      <c r="S1404" s="71"/>
      <c r="T1404" s="71"/>
      <c r="U1404" s="71"/>
      <c r="V1404" s="71"/>
      <c r="W1404" s="71"/>
      <c r="X1404" s="71"/>
    </row>
    <row r="1405" spans="1:24" x14ac:dyDescent="0.3">
      <c r="A1405" s="66"/>
      <c r="B1405" s="66"/>
      <c r="R1405" s="71"/>
      <c r="S1405" s="71"/>
      <c r="T1405" s="71"/>
      <c r="U1405" s="71"/>
      <c r="V1405" s="71"/>
      <c r="W1405" s="71"/>
      <c r="X1405" s="71"/>
    </row>
    <row r="1406" spans="1:24" x14ac:dyDescent="0.3">
      <c r="A1406" s="66"/>
      <c r="B1406" s="66"/>
      <c r="R1406" s="71"/>
      <c r="S1406" s="71"/>
      <c r="T1406" s="71"/>
      <c r="U1406" s="71"/>
      <c r="V1406" s="71"/>
      <c r="W1406" s="71"/>
      <c r="X1406" s="71"/>
    </row>
    <row r="1407" spans="1:24" x14ac:dyDescent="0.3">
      <c r="A1407" s="66"/>
      <c r="B1407" s="66"/>
      <c r="R1407" s="71"/>
      <c r="S1407" s="71"/>
      <c r="T1407" s="71"/>
      <c r="U1407" s="71"/>
      <c r="V1407" s="71"/>
      <c r="W1407" s="71"/>
      <c r="X1407" s="71"/>
    </row>
    <row r="1408" spans="1:24" x14ac:dyDescent="0.3">
      <c r="A1408" s="66"/>
      <c r="B1408" s="66"/>
      <c r="R1408" s="71"/>
      <c r="S1408" s="71"/>
      <c r="T1408" s="71"/>
      <c r="U1408" s="71"/>
      <c r="V1408" s="71"/>
      <c r="W1408" s="71"/>
      <c r="X1408" s="71"/>
    </row>
    <row r="1409" spans="1:24" x14ac:dyDescent="0.3">
      <c r="A1409" s="66"/>
      <c r="B1409" s="66"/>
      <c r="R1409" s="71"/>
      <c r="S1409" s="71"/>
      <c r="T1409" s="71"/>
      <c r="U1409" s="71"/>
      <c r="V1409" s="71"/>
      <c r="W1409" s="71"/>
      <c r="X1409" s="71"/>
    </row>
    <row r="1410" spans="1:24" x14ac:dyDescent="0.3">
      <c r="A1410" s="66"/>
      <c r="B1410" s="66"/>
      <c r="R1410" s="71"/>
      <c r="S1410" s="71"/>
      <c r="T1410" s="71"/>
      <c r="U1410" s="71"/>
      <c r="V1410" s="71"/>
      <c r="W1410" s="71"/>
      <c r="X1410" s="71"/>
    </row>
    <row r="1411" spans="1:24" x14ac:dyDescent="0.3">
      <c r="A1411" s="66"/>
      <c r="B1411" s="66"/>
      <c r="R1411" s="71"/>
      <c r="S1411" s="71"/>
      <c r="T1411" s="71"/>
      <c r="U1411" s="71"/>
      <c r="V1411" s="71"/>
      <c r="W1411" s="71"/>
      <c r="X1411" s="71"/>
    </row>
    <row r="1412" spans="1:24" x14ac:dyDescent="0.3">
      <c r="A1412" s="66"/>
      <c r="B1412" s="66"/>
      <c r="R1412" s="71"/>
      <c r="S1412" s="71"/>
      <c r="T1412" s="71"/>
      <c r="U1412" s="71"/>
      <c r="V1412" s="71"/>
      <c r="W1412" s="71"/>
      <c r="X1412" s="71"/>
    </row>
    <row r="1413" spans="1:24" x14ac:dyDescent="0.3">
      <c r="A1413" s="66"/>
      <c r="B1413" s="66"/>
      <c r="R1413" s="71"/>
      <c r="S1413" s="71"/>
      <c r="T1413" s="71"/>
      <c r="U1413" s="71"/>
      <c r="V1413" s="71"/>
      <c r="W1413" s="71"/>
      <c r="X1413" s="71"/>
    </row>
    <row r="1414" spans="1:24" x14ac:dyDescent="0.3">
      <c r="A1414" s="66"/>
      <c r="B1414" s="66"/>
      <c r="R1414" s="71"/>
      <c r="S1414" s="71"/>
      <c r="T1414" s="71"/>
      <c r="U1414" s="71"/>
      <c r="V1414" s="71"/>
      <c r="W1414" s="71"/>
      <c r="X1414" s="71"/>
    </row>
    <row r="1415" spans="1:24" x14ac:dyDescent="0.3">
      <c r="A1415" s="66"/>
      <c r="B1415" s="66"/>
      <c r="R1415" s="71"/>
      <c r="S1415" s="71"/>
      <c r="T1415" s="71"/>
      <c r="U1415" s="71"/>
      <c r="V1415" s="71"/>
      <c r="W1415" s="71"/>
      <c r="X1415" s="71"/>
    </row>
    <row r="1416" spans="1:24" x14ac:dyDescent="0.3">
      <c r="A1416" s="66"/>
      <c r="B1416" s="66"/>
      <c r="R1416" s="71"/>
      <c r="S1416" s="71"/>
      <c r="T1416" s="71"/>
      <c r="U1416" s="71"/>
      <c r="V1416" s="71"/>
      <c r="W1416" s="71"/>
      <c r="X1416" s="71"/>
    </row>
    <row r="1417" spans="1:24" x14ac:dyDescent="0.3">
      <c r="A1417" s="66"/>
      <c r="B1417" s="66"/>
      <c r="R1417" s="71"/>
      <c r="S1417" s="71"/>
      <c r="T1417" s="71"/>
      <c r="U1417" s="71"/>
      <c r="V1417" s="71"/>
      <c r="W1417" s="71"/>
      <c r="X1417" s="71"/>
    </row>
    <row r="1418" spans="1:24" x14ac:dyDescent="0.3">
      <c r="A1418" s="66"/>
      <c r="B1418" s="66"/>
      <c r="R1418" s="71"/>
      <c r="S1418" s="71"/>
      <c r="T1418" s="71"/>
      <c r="U1418" s="71"/>
      <c r="V1418" s="71"/>
      <c r="W1418" s="71"/>
      <c r="X1418" s="71"/>
    </row>
    <row r="1419" spans="1:24" x14ac:dyDescent="0.3">
      <c r="A1419" s="66"/>
      <c r="B1419" s="66"/>
      <c r="R1419" s="71"/>
      <c r="S1419" s="71"/>
      <c r="T1419" s="71"/>
      <c r="U1419" s="71"/>
      <c r="V1419" s="71"/>
      <c r="W1419" s="71"/>
      <c r="X1419" s="71"/>
    </row>
    <row r="1420" spans="1:24" x14ac:dyDescent="0.3">
      <c r="A1420" s="66"/>
      <c r="B1420" s="66"/>
      <c r="R1420" s="71"/>
      <c r="S1420" s="71"/>
      <c r="T1420" s="71"/>
      <c r="U1420" s="71"/>
      <c r="V1420" s="71"/>
      <c r="W1420" s="71"/>
      <c r="X1420" s="71"/>
    </row>
    <row r="1421" spans="1:24" x14ac:dyDescent="0.3">
      <c r="A1421" s="66"/>
      <c r="B1421" s="66"/>
      <c r="R1421" s="71"/>
      <c r="S1421" s="71"/>
      <c r="T1421" s="71"/>
      <c r="U1421" s="71"/>
      <c r="V1421" s="71"/>
      <c r="W1421" s="71"/>
      <c r="X1421" s="71"/>
    </row>
    <row r="1422" spans="1:24" x14ac:dyDescent="0.3">
      <c r="A1422" s="66"/>
      <c r="B1422" s="66"/>
      <c r="R1422" s="71"/>
      <c r="S1422" s="71"/>
      <c r="T1422" s="71"/>
      <c r="U1422" s="71"/>
      <c r="V1422" s="71"/>
      <c r="W1422" s="71"/>
      <c r="X1422" s="71"/>
    </row>
    <row r="1423" spans="1:24" x14ac:dyDescent="0.3">
      <c r="A1423" s="66"/>
      <c r="B1423" s="66"/>
      <c r="R1423" s="71"/>
      <c r="S1423" s="71"/>
      <c r="T1423" s="71"/>
      <c r="U1423" s="71"/>
      <c r="V1423" s="71"/>
      <c r="W1423" s="71"/>
      <c r="X1423" s="71"/>
    </row>
    <row r="1424" spans="1:24" x14ac:dyDescent="0.3">
      <c r="A1424" s="66"/>
      <c r="B1424" s="66"/>
      <c r="R1424" s="71"/>
      <c r="S1424" s="71"/>
      <c r="T1424" s="71"/>
      <c r="U1424" s="71"/>
      <c r="V1424" s="71"/>
      <c r="W1424" s="71"/>
      <c r="X1424" s="71"/>
    </row>
    <row r="1425" spans="1:24" x14ac:dyDescent="0.3">
      <c r="A1425" s="66"/>
      <c r="B1425" s="66"/>
      <c r="R1425" s="71"/>
      <c r="S1425" s="71"/>
      <c r="T1425" s="71"/>
      <c r="U1425" s="71"/>
      <c r="V1425" s="71"/>
      <c r="W1425" s="71"/>
      <c r="X1425" s="71"/>
    </row>
    <row r="1426" spans="1:24" x14ac:dyDescent="0.3">
      <c r="A1426" s="66"/>
      <c r="B1426" s="66"/>
      <c r="R1426" s="71"/>
      <c r="S1426" s="71"/>
      <c r="T1426" s="71"/>
      <c r="U1426" s="71"/>
      <c r="V1426" s="71"/>
      <c r="W1426" s="71"/>
      <c r="X1426" s="71"/>
    </row>
    <row r="1427" spans="1:24" x14ac:dyDescent="0.3">
      <c r="A1427" s="66"/>
      <c r="B1427" s="66"/>
      <c r="R1427" s="71"/>
      <c r="S1427" s="71"/>
      <c r="T1427" s="71"/>
      <c r="U1427" s="71"/>
      <c r="V1427" s="71"/>
      <c r="W1427" s="71"/>
      <c r="X1427" s="71"/>
    </row>
    <row r="1428" spans="1:24" x14ac:dyDescent="0.3">
      <c r="A1428" s="66"/>
      <c r="B1428" s="66"/>
      <c r="R1428" s="71"/>
      <c r="S1428" s="71"/>
      <c r="T1428" s="71"/>
      <c r="U1428" s="71"/>
      <c r="V1428" s="71"/>
      <c r="W1428" s="71"/>
      <c r="X1428" s="71"/>
    </row>
  </sheetData>
  <mergeCells count="150"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  <mergeCell ref="A8:B8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1:Q31"/>
    <mergeCell ref="A32:Q32"/>
    <mergeCell ref="A33:B33"/>
    <mergeCell ref="P33:Q33"/>
    <mergeCell ref="A34:B37"/>
    <mergeCell ref="C34:D34"/>
    <mergeCell ref="E34:F34"/>
    <mergeCell ref="G34:H34"/>
    <mergeCell ref="I34:J34"/>
    <mergeCell ref="K34:L34"/>
    <mergeCell ref="A38:B38"/>
    <mergeCell ref="A39:B39"/>
    <mergeCell ref="P39:Q39"/>
    <mergeCell ref="A40:B40"/>
    <mergeCell ref="P40:Q40"/>
    <mergeCell ref="A41:B41"/>
    <mergeCell ref="P41:Q41"/>
    <mergeCell ref="M34:O34"/>
    <mergeCell ref="P34:Q37"/>
    <mergeCell ref="C35:D35"/>
    <mergeCell ref="E35:F35"/>
    <mergeCell ref="G35:H35"/>
    <mergeCell ref="I35:J35"/>
    <mergeCell ref="K35:L35"/>
    <mergeCell ref="M35:O35"/>
    <mergeCell ref="P38:Q38"/>
    <mergeCell ref="A50:B50"/>
    <mergeCell ref="P50:Q50"/>
    <mergeCell ref="A51:B51"/>
    <mergeCell ref="P51:Q51"/>
    <mergeCell ref="A52:B52"/>
    <mergeCell ref="P52:Q52"/>
    <mergeCell ref="A42:A47"/>
    <mergeCell ref="Q42:Q47"/>
    <mergeCell ref="A48:B48"/>
    <mergeCell ref="P48:Q48"/>
    <mergeCell ref="A49:B49"/>
    <mergeCell ref="P49:Q49"/>
    <mergeCell ref="A56:B56"/>
    <mergeCell ref="P56:Q56"/>
    <mergeCell ref="A57:B57"/>
    <mergeCell ref="P57:Q57"/>
    <mergeCell ref="A58:B58"/>
    <mergeCell ref="P58:Q58"/>
    <mergeCell ref="A53:B53"/>
    <mergeCell ref="P53:Q53"/>
    <mergeCell ref="A54:B54"/>
    <mergeCell ref="P54:Q54"/>
    <mergeCell ref="A55:B55"/>
    <mergeCell ref="P55:Q55"/>
    <mergeCell ref="A60:Q60"/>
    <mergeCell ref="A61:Q61"/>
    <mergeCell ref="A62:B62"/>
    <mergeCell ref="P62:Q62"/>
    <mergeCell ref="A63:B66"/>
    <mergeCell ref="C63:D63"/>
    <mergeCell ref="E63:F63"/>
    <mergeCell ref="G63:H63"/>
    <mergeCell ref="I63:J63"/>
    <mergeCell ref="K63:L63"/>
    <mergeCell ref="A67:B67"/>
    <mergeCell ref="A68:B68"/>
    <mergeCell ref="P68:Q68"/>
    <mergeCell ref="A69:B69"/>
    <mergeCell ref="P69:Q69"/>
    <mergeCell ref="A70:B70"/>
    <mergeCell ref="P70:Q70"/>
    <mergeCell ref="M63:O63"/>
    <mergeCell ref="P63:Q66"/>
    <mergeCell ref="C64:D64"/>
    <mergeCell ref="E64:F64"/>
    <mergeCell ref="G64:H64"/>
    <mergeCell ref="I64:J64"/>
    <mergeCell ref="K64:L64"/>
    <mergeCell ref="M64:O64"/>
    <mergeCell ref="P67:Q67"/>
    <mergeCell ref="A79:B79"/>
    <mergeCell ref="P79:Q79"/>
    <mergeCell ref="A80:B80"/>
    <mergeCell ref="P80:Q80"/>
    <mergeCell ref="A81:B81"/>
    <mergeCell ref="P81:Q81"/>
    <mergeCell ref="A71:A76"/>
    <mergeCell ref="Q71:Q76"/>
    <mergeCell ref="A77:B77"/>
    <mergeCell ref="P77:Q77"/>
    <mergeCell ref="A78:B78"/>
    <mergeCell ref="P78:Q78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</mergeCells>
  <printOptions horizontalCentered="1"/>
  <pageMargins left="0.7" right="0.7" top="0.75" bottom="0.75" header="0.3" footer="0.3"/>
  <pageSetup paperSize="9" scale="75" firstPageNumber="52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I30"/>
  <sheetViews>
    <sheetView rightToLeft="1" view="pageBreakPreview" zoomScale="75" zoomScaleNormal="75" zoomScaleSheetLayoutView="75" workbookViewId="0">
      <selection activeCell="L31" sqref="L31"/>
    </sheetView>
  </sheetViews>
  <sheetFormatPr defaultRowHeight="20.25" x14ac:dyDescent="0.3"/>
  <cols>
    <col min="1" max="1" width="2.83203125" style="83" customWidth="1"/>
    <col min="2" max="2" width="8.08203125" style="83" customWidth="1"/>
    <col min="3" max="15" width="6.1640625" style="83" customWidth="1"/>
    <col min="16" max="16" width="10.9140625" style="83" customWidth="1"/>
    <col min="17" max="17" width="2.9140625" style="83" customWidth="1"/>
    <col min="18" max="18" width="2.4140625" style="83" customWidth="1"/>
    <col min="19" max="19" width="6.25" style="83" customWidth="1"/>
    <col min="20" max="20" width="4.5" style="83" customWidth="1"/>
    <col min="21" max="21" width="5.25" style="83" customWidth="1"/>
    <col min="22" max="22" width="4.5" style="83" customWidth="1"/>
    <col min="23" max="23" width="5" style="83" customWidth="1"/>
    <col min="24" max="24" width="3.83203125" style="83" customWidth="1"/>
    <col min="25" max="25" width="5" style="83" customWidth="1"/>
    <col min="26" max="26" width="4.25" style="83" customWidth="1"/>
    <col min="27" max="27" width="5.25" style="83" customWidth="1"/>
    <col min="28" max="28" width="4.58203125" style="83" customWidth="1"/>
    <col min="29" max="29" width="5.6640625" style="83" customWidth="1"/>
    <col min="30" max="30" width="4" style="83" customWidth="1"/>
    <col min="31" max="31" width="4.83203125" style="83" customWidth="1"/>
    <col min="32" max="32" width="4.58203125" style="83" customWidth="1"/>
    <col min="33" max="33" width="5.08203125" style="83" customWidth="1"/>
    <col min="34" max="34" width="5.33203125" style="83" customWidth="1"/>
    <col min="35" max="35" width="5.58203125" style="83" customWidth="1"/>
    <col min="36" max="36" width="6.1640625" style="83" customWidth="1"/>
    <col min="37" max="37" width="5.58203125" style="83" customWidth="1"/>
    <col min="38" max="38" width="9.58203125" style="83" customWidth="1"/>
    <col min="39" max="39" width="2.66406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6.25" customHeight="1" x14ac:dyDescent="0.3">
      <c r="A1" s="392"/>
      <c r="B1" s="1049" t="s">
        <v>638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96"/>
      <c r="AM1" s="396"/>
      <c r="AN1" s="396"/>
      <c r="AO1" s="396"/>
      <c r="AP1" s="396"/>
      <c r="AQ1" s="396"/>
      <c r="AR1" s="396"/>
      <c r="AS1" s="396"/>
      <c r="AT1" s="396"/>
      <c r="AU1" s="77"/>
    </row>
    <row r="2" spans="1:60" s="28" customFormat="1" ht="34.5" customHeight="1" x14ac:dyDescent="0.3">
      <c r="A2" s="1077" t="s">
        <v>1026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78"/>
      <c r="S2" s="78"/>
      <c r="T2" s="78"/>
      <c r="U2" s="78"/>
      <c r="V2" s="78"/>
      <c r="W2" s="385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96"/>
      <c r="AM2" s="396"/>
      <c r="AN2" s="396"/>
      <c r="AO2" s="396"/>
      <c r="AP2" s="396"/>
      <c r="AQ2" s="396"/>
      <c r="AR2" s="396"/>
      <c r="AS2" s="396"/>
      <c r="AT2" s="396"/>
      <c r="AU2" s="77"/>
    </row>
    <row r="3" spans="1:60" s="28" customFormat="1" ht="21" customHeight="1" thickBot="1" x14ac:dyDescent="0.35">
      <c r="A3" s="1093" t="s">
        <v>1243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1244</v>
      </c>
      <c r="Q3" s="1078"/>
      <c r="R3" s="1066" t="s">
        <v>1245</v>
      </c>
      <c r="S3" s="1066"/>
      <c r="T3" s="1066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261" t="s">
        <v>1246</v>
      </c>
      <c r="AL3" s="1261"/>
      <c r="AM3" s="1261"/>
      <c r="AN3" s="394"/>
      <c r="AO3" s="394"/>
      <c r="AP3" s="394"/>
      <c r="AQ3" s="394"/>
      <c r="AR3" s="394"/>
      <c r="AS3" s="394"/>
      <c r="AT3" s="394"/>
      <c r="AU3" s="77"/>
    </row>
    <row r="4" spans="1:60" s="835" customFormat="1" ht="33.75" customHeight="1" thickTop="1" x14ac:dyDescent="0.3">
      <c r="A4" s="1116" t="s">
        <v>0</v>
      </c>
      <c r="B4" s="1116"/>
      <c r="C4" s="1112" t="s">
        <v>183</v>
      </c>
      <c r="D4" s="1112"/>
      <c r="E4" s="1112" t="s">
        <v>184</v>
      </c>
      <c r="F4" s="1112"/>
      <c r="G4" s="1112" t="s">
        <v>185</v>
      </c>
      <c r="H4" s="1112"/>
      <c r="I4" s="1112" t="s">
        <v>186</v>
      </c>
      <c r="J4" s="1112"/>
      <c r="K4" s="1112"/>
      <c r="L4" s="1112" t="s">
        <v>57</v>
      </c>
      <c r="M4" s="1112"/>
      <c r="N4" s="1112" t="s">
        <v>58</v>
      </c>
      <c r="O4" s="1112"/>
      <c r="P4" s="1116" t="s">
        <v>439</v>
      </c>
      <c r="Q4" s="1116"/>
      <c r="R4" s="1112" t="s">
        <v>0</v>
      </c>
      <c r="S4" s="1112"/>
      <c r="T4" s="1112" t="s">
        <v>405</v>
      </c>
      <c r="U4" s="1112"/>
      <c r="V4" s="1112" t="s">
        <v>404</v>
      </c>
      <c r="W4" s="1112"/>
      <c r="X4" s="1112" t="s">
        <v>187</v>
      </c>
      <c r="Y4" s="1112"/>
      <c r="Z4" s="1112" t="s">
        <v>406</v>
      </c>
      <c r="AA4" s="1112"/>
      <c r="AB4" s="1112" t="s">
        <v>407</v>
      </c>
      <c r="AC4" s="1112"/>
      <c r="AD4" s="1112" t="s">
        <v>188</v>
      </c>
      <c r="AE4" s="1112"/>
      <c r="AF4" s="1112" t="s">
        <v>189</v>
      </c>
      <c r="AG4" s="1112"/>
      <c r="AH4" s="1112"/>
      <c r="AI4" s="1112" t="s">
        <v>190</v>
      </c>
      <c r="AJ4" s="1112"/>
      <c r="AK4" s="1112"/>
      <c r="AL4" s="1112" t="s">
        <v>439</v>
      </c>
      <c r="AM4" s="1112"/>
      <c r="AN4" s="841"/>
      <c r="AO4" s="841"/>
      <c r="AP4" s="841"/>
      <c r="AQ4" s="841"/>
      <c r="AR4" s="841"/>
      <c r="AS4" s="841"/>
      <c r="AT4" s="841"/>
      <c r="AU4" s="834"/>
    </row>
    <row r="5" spans="1:60" s="835" customFormat="1" ht="56.25" customHeight="1" x14ac:dyDescent="0.3">
      <c r="A5" s="1117"/>
      <c r="B5" s="1117"/>
      <c r="C5" s="1111" t="s">
        <v>60</v>
      </c>
      <c r="D5" s="1111"/>
      <c r="E5" s="1111" t="s">
        <v>132</v>
      </c>
      <c r="F5" s="1111"/>
      <c r="G5" s="1111" t="s">
        <v>133</v>
      </c>
      <c r="H5" s="1111"/>
      <c r="I5" s="1111" t="s">
        <v>870</v>
      </c>
      <c r="J5" s="1111"/>
      <c r="K5" s="1111"/>
      <c r="L5" s="1111" t="s">
        <v>869</v>
      </c>
      <c r="M5" s="1111"/>
      <c r="N5" s="1111" t="s">
        <v>142</v>
      </c>
      <c r="O5" s="1111"/>
      <c r="P5" s="1117"/>
      <c r="Q5" s="1117"/>
      <c r="R5" s="1111"/>
      <c r="S5" s="1111"/>
      <c r="T5" s="988" t="s">
        <v>868</v>
      </c>
      <c r="U5" s="988"/>
      <c r="V5" s="988" t="s">
        <v>866</v>
      </c>
      <c r="W5" s="988"/>
      <c r="X5" s="1111" t="s">
        <v>867</v>
      </c>
      <c r="Y5" s="1111"/>
      <c r="Z5" s="988" t="s">
        <v>871</v>
      </c>
      <c r="AA5" s="988"/>
      <c r="AB5" s="988" t="s">
        <v>872</v>
      </c>
      <c r="AC5" s="988"/>
      <c r="AD5" s="1111" t="s">
        <v>873</v>
      </c>
      <c r="AE5" s="1111"/>
      <c r="AF5" s="1111" t="s">
        <v>192</v>
      </c>
      <c r="AG5" s="1111"/>
      <c r="AH5" s="1111"/>
      <c r="AI5" s="1111" t="s">
        <v>193</v>
      </c>
      <c r="AJ5" s="1111"/>
      <c r="AK5" s="1111"/>
      <c r="AL5" s="1111"/>
      <c r="AM5" s="1111"/>
      <c r="AN5" s="841"/>
      <c r="AO5" s="841"/>
      <c r="AP5" s="841"/>
      <c r="AQ5" s="841"/>
      <c r="AR5" s="841"/>
      <c r="AS5" s="841"/>
      <c r="AT5" s="841"/>
      <c r="AU5" s="834"/>
    </row>
    <row r="6" spans="1:60" s="835" customFormat="1" ht="21" customHeight="1" x14ac:dyDescent="0.3">
      <c r="A6" s="1117"/>
      <c r="B6" s="1117"/>
      <c r="C6" s="862" t="s">
        <v>5</v>
      </c>
      <c r="D6" s="862" t="s">
        <v>6</v>
      </c>
      <c r="E6" s="862" t="s">
        <v>5</v>
      </c>
      <c r="F6" s="862" t="s">
        <v>6</v>
      </c>
      <c r="G6" s="862" t="s">
        <v>5</v>
      </c>
      <c r="H6" s="862" t="s">
        <v>6</v>
      </c>
      <c r="I6" s="862" t="s">
        <v>5</v>
      </c>
      <c r="J6" s="862" t="s">
        <v>42</v>
      </c>
      <c r="K6" s="862" t="s">
        <v>8</v>
      </c>
      <c r="L6" s="862" t="s">
        <v>5</v>
      </c>
      <c r="M6" s="862" t="s">
        <v>6</v>
      </c>
      <c r="N6" s="862" t="s">
        <v>5</v>
      </c>
      <c r="O6" s="862" t="s">
        <v>6</v>
      </c>
      <c r="P6" s="1117"/>
      <c r="Q6" s="1117"/>
      <c r="R6" s="1111"/>
      <c r="S6" s="1111"/>
      <c r="T6" s="849" t="s">
        <v>5</v>
      </c>
      <c r="U6" s="849" t="s">
        <v>6</v>
      </c>
      <c r="V6" s="849" t="s">
        <v>5</v>
      </c>
      <c r="W6" s="849" t="s">
        <v>6</v>
      </c>
      <c r="X6" s="849" t="s">
        <v>5</v>
      </c>
      <c r="Y6" s="849" t="s">
        <v>6</v>
      </c>
      <c r="Z6" s="849" t="s">
        <v>5</v>
      </c>
      <c r="AA6" s="849" t="s">
        <v>6</v>
      </c>
      <c r="AB6" s="849" t="s">
        <v>5</v>
      </c>
      <c r="AC6" s="849" t="s">
        <v>42</v>
      </c>
      <c r="AD6" s="849" t="s">
        <v>5</v>
      </c>
      <c r="AE6" s="849" t="s">
        <v>42</v>
      </c>
      <c r="AF6" s="849" t="s">
        <v>5</v>
      </c>
      <c r="AG6" s="849" t="s">
        <v>42</v>
      </c>
      <c r="AH6" s="849" t="s">
        <v>8</v>
      </c>
      <c r="AI6" s="849" t="s">
        <v>5</v>
      </c>
      <c r="AJ6" s="849" t="s">
        <v>42</v>
      </c>
      <c r="AK6" s="849" t="s">
        <v>8</v>
      </c>
      <c r="AL6" s="1111"/>
      <c r="AM6" s="1111"/>
      <c r="AN6" s="841"/>
      <c r="AO6" s="841"/>
      <c r="AP6" s="841"/>
      <c r="AQ6" s="841"/>
      <c r="AR6" s="841"/>
      <c r="AS6" s="841"/>
      <c r="AT6" s="841"/>
      <c r="AU6" s="834"/>
    </row>
    <row r="7" spans="1:60" s="835" customFormat="1" ht="20.25" customHeight="1" thickBot="1" x14ac:dyDescent="0.35">
      <c r="A7" s="1118"/>
      <c r="B7" s="1118"/>
      <c r="C7" s="896" t="s">
        <v>9</v>
      </c>
      <c r="D7" s="896" t="s">
        <v>10</v>
      </c>
      <c r="E7" s="896" t="s">
        <v>9</v>
      </c>
      <c r="F7" s="896" t="s">
        <v>10</v>
      </c>
      <c r="G7" s="896" t="s">
        <v>9</v>
      </c>
      <c r="H7" s="896" t="s">
        <v>10</v>
      </c>
      <c r="I7" s="897" t="s">
        <v>9</v>
      </c>
      <c r="J7" s="897" t="s">
        <v>10</v>
      </c>
      <c r="K7" s="897" t="s">
        <v>12</v>
      </c>
      <c r="L7" s="896" t="s">
        <v>9</v>
      </c>
      <c r="M7" s="896" t="s">
        <v>10</v>
      </c>
      <c r="N7" s="896" t="s">
        <v>9</v>
      </c>
      <c r="O7" s="896" t="s">
        <v>10</v>
      </c>
      <c r="P7" s="1118"/>
      <c r="Q7" s="1118"/>
      <c r="R7" s="1113"/>
      <c r="S7" s="1113"/>
      <c r="T7" s="853" t="s">
        <v>9</v>
      </c>
      <c r="U7" s="853" t="s">
        <v>10</v>
      </c>
      <c r="V7" s="853" t="s">
        <v>9</v>
      </c>
      <c r="W7" s="853" t="s">
        <v>10</v>
      </c>
      <c r="X7" s="853" t="s">
        <v>9</v>
      </c>
      <c r="Y7" s="853" t="s">
        <v>10</v>
      </c>
      <c r="Z7" s="853" t="s">
        <v>9</v>
      </c>
      <c r="AA7" s="853" t="s">
        <v>10</v>
      </c>
      <c r="AB7" s="203" t="s">
        <v>9</v>
      </c>
      <c r="AC7" s="203" t="s">
        <v>10</v>
      </c>
      <c r="AD7" s="203" t="s">
        <v>9</v>
      </c>
      <c r="AE7" s="203" t="s">
        <v>10</v>
      </c>
      <c r="AF7" s="203" t="s">
        <v>9</v>
      </c>
      <c r="AG7" s="203" t="s">
        <v>10</v>
      </c>
      <c r="AH7" s="203" t="s">
        <v>12</v>
      </c>
      <c r="AI7" s="203" t="s">
        <v>9</v>
      </c>
      <c r="AJ7" s="203" t="s">
        <v>10</v>
      </c>
      <c r="AK7" s="203" t="s">
        <v>12</v>
      </c>
      <c r="AL7" s="1113"/>
      <c r="AM7" s="1113"/>
      <c r="AN7" s="841"/>
      <c r="AO7" s="841"/>
      <c r="AP7" s="841"/>
      <c r="AQ7" s="841"/>
      <c r="AR7" s="841"/>
      <c r="AS7" s="841"/>
      <c r="AT7" s="841"/>
      <c r="AU7" s="834"/>
    </row>
    <row r="8" spans="1:60" s="835" customFormat="1" ht="21" customHeight="1" x14ac:dyDescent="0.3">
      <c r="A8" s="1114" t="s">
        <v>567</v>
      </c>
      <c r="B8" s="1114"/>
      <c r="C8" s="857">
        <v>597</v>
      </c>
      <c r="D8" s="857">
        <v>161</v>
      </c>
      <c r="E8" s="857">
        <v>79</v>
      </c>
      <c r="F8" s="857">
        <v>16</v>
      </c>
      <c r="G8" s="857">
        <v>262</v>
      </c>
      <c r="H8" s="857">
        <v>131</v>
      </c>
      <c r="I8" s="857">
        <f>SUM(C8,E8,G8)</f>
        <v>938</v>
      </c>
      <c r="J8" s="857">
        <f>SUM(D8,F8,H8)</f>
        <v>308</v>
      </c>
      <c r="K8" s="857">
        <f>SUM(I8:J8)</f>
        <v>1246</v>
      </c>
      <c r="L8" s="857">
        <v>212</v>
      </c>
      <c r="M8" s="857">
        <v>83</v>
      </c>
      <c r="N8" s="857">
        <v>0</v>
      </c>
      <c r="O8" s="857">
        <v>1</v>
      </c>
      <c r="P8" s="991" t="s">
        <v>743</v>
      </c>
      <c r="Q8" s="991"/>
      <c r="R8" s="1114" t="s">
        <v>567</v>
      </c>
      <c r="S8" s="1114"/>
      <c r="T8" s="170">
        <v>20</v>
      </c>
      <c r="U8" s="170">
        <v>19</v>
      </c>
      <c r="V8" s="170">
        <v>0</v>
      </c>
      <c r="W8" s="170">
        <v>0</v>
      </c>
      <c r="X8" s="170">
        <v>0</v>
      </c>
      <c r="Y8" s="170">
        <v>1</v>
      </c>
      <c r="Z8" s="170">
        <v>277</v>
      </c>
      <c r="AA8" s="170">
        <v>228</v>
      </c>
      <c r="AB8" s="170">
        <v>98</v>
      </c>
      <c r="AC8" s="170">
        <v>67</v>
      </c>
      <c r="AD8" s="170">
        <v>0</v>
      </c>
      <c r="AE8" s="170">
        <v>2</v>
      </c>
      <c r="AF8" s="170">
        <f>SUM(L8,N8,T8,V8,X8,Z8,AB8,AD8)</f>
        <v>607</v>
      </c>
      <c r="AG8" s="170">
        <f>SUM(M8,O8,U8,W8,Y8,AA8,AC8,AE8)</f>
        <v>401</v>
      </c>
      <c r="AH8" s="170">
        <f>SUM(AF8:AG8)</f>
        <v>1008</v>
      </c>
      <c r="AI8" s="170">
        <f>SUM(I8,AF8)</f>
        <v>1545</v>
      </c>
      <c r="AJ8" s="170">
        <f t="shared" ref="AJ8:AK8" si="0">SUM(J8,AG8)</f>
        <v>709</v>
      </c>
      <c r="AK8" s="170">
        <f t="shared" si="0"/>
        <v>2254</v>
      </c>
      <c r="AL8" s="991" t="s">
        <v>743</v>
      </c>
      <c r="AM8" s="991"/>
      <c r="AN8" s="841"/>
      <c r="AO8" s="841"/>
      <c r="AP8" s="841"/>
      <c r="AQ8" s="841"/>
      <c r="AR8" s="841"/>
      <c r="AS8" s="841"/>
      <c r="AT8" s="841"/>
      <c r="AU8" s="834"/>
    </row>
    <row r="9" spans="1:60" s="835" customFormat="1" ht="21" customHeight="1" x14ac:dyDescent="0.3">
      <c r="A9" s="1042" t="s">
        <v>14</v>
      </c>
      <c r="B9" s="1042"/>
      <c r="C9" s="311">
        <v>252</v>
      </c>
      <c r="D9" s="311">
        <v>52</v>
      </c>
      <c r="E9" s="311">
        <v>197</v>
      </c>
      <c r="F9" s="311">
        <v>42</v>
      </c>
      <c r="G9" s="311">
        <v>240</v>
      </c>
      <c r="H9" s="311">
        <v>71</v>
      </c>
      <c r="I9" s="945">
        <f t="shared" ref="I9:I27" si="1">SUM(C9,E9,G9)</f>
        <v>689</v>
      </c>
      <c r="J9" s="945">
        <f t="shared" ref="J9:J27" si="2">SUM(D9,F9,H9)</f>
        <v>165</v>
      </c>
      <c r="K9" s="945">
        <f t="shared" ref="K9:K27" si="3">SUM(I9:J9)</f>
        <v>854</v>
      </c>
      <c r="L9" s="170">
        <v>80</v>
      </c>
      <c r="M9" s="170">
        <v>41</v>
      </c>
      <c r="N9" s="170">
        <v>0</v>
      </c>
      <c r="O9" s="170">
        <v>0</v>
      </c>
      <c r="P9" s="996" t="s">
        <v>15</v>
      </c>
      <c r="Q9" s="996"/>
      <c r="R9" s="1042" t="s">
        <v>14</v>
      </c>
      <c r="S9" s="1042"/>
      <c r="T9" s="170">
        <v>76</v>
      </c>
      <c r="U9" s="170">
        <v>36</v>
      </c>
      <c r="V9" s="170">
        <v>16</v>
      </c>
      <c r="W9" s="170">
        <v>7</v>
      </c>
      <c r="X9" s="170">
        <v>9</v>
      </c>
      <c r="Y9" s="170">
        <v>41</v>
      </c>
      <c r="Z9" s="170">
        <v>265</v>
      </c>
      <c r="AA9" s="170">
        <v>173</v>
      </c>
      <c r="AB9" s="170">
        <v>64</v>
      </c>
      <c r="AC9" s="170">
        <v>31</v>
      </c>
      <c r="AD9" s="170">
        <v>47</v>
      </c>
      <c r="AE9" s="170">
        <v>0</v>
      </c>
      <c r="AF9" s="170">
        <f t="shared" ref="AF9:AF27" si="4">SUM(L9,N9,T9,V9,X9,Z9,AB9,AD9)</f>
        <v>557</v>
      </c>
      <c r="AG9" s="170">
        <f t="shared" ref="AG9:AG27" si="5">SUM(M9,O9,U9,W9,Y9,AA9,AC9,AE9)</f>
        <v>329</v>
      </c>
      <c r="AH9" s="170">
        <f t="shared" ref="AH9:AH27" si="6">SUM(AF9:AG9)</f>
        <v>886</v>
      </c>
      <c r="AI9" s="170">
        <f t="shared" ref="AI9:AI27" si="7">SUM(I9,AF9)</f>
        <v>1246</v>
      </c>
      <c r="AJ9" s="170">
        <f t="shared" ref="AJ9:AJ27" si="8">SUM(J9,AG9)</f>
        <v>494</v>
      </c>
      <c r="AK9" s="170">
        <f t="shared" ref="AK9:AK27" si="9">SUM(K9,AH9)</f>
        <v>1740</v>
      </c>
      <c r="AL9" s="996" t="s">
        <v>15</v>
      </c>
      <c r="AM9" s="996"/>
      <c r="AN9" s="861"/>
      <c r="AO9" s="861"/>
      <c r="AP9" s="861"/>
      <c r="AQ9" s="861"/>
      <c r="AR9" s="861"/>
      <c r="AS9" s="861"/>
      <c r="AT9" s="861"/>
      <c r="AU9" s="861"/>
      <c r="AV9" s="861"/>
      <c r="AW9" s="861"/>
      <c r="AX9" s="861"/>
      <c r="AY9" s="861"/>
      <c r="AZ9" s="861"/>
      <c r="BA9" s="861"/>
      <c r="BB9" s="861"/>
      <c r="BC9" s="861"/>
      <c r="BD9" s="861"/>
      <c r="BE9" s="861"/>
      <c r="BF9" s="861"/>
      <c r="BG9" s="861"/>
      <c r="BH9" s="861"/>
    </row>
    <row r="10" spans="1:60" s="835" customFormat="1" ht="21" customHeight="1" x14ac:dyDescent="0.3">
      <c r="A10" s="1042" t="s">
        <v>16</v>
      </c>
      <c r="B10" s="1042"/>
      <c r="C10" s="311">
        <v>279</v>
      </c>
      <c r="D10" s="311">
        <v>147</v>
      </c>
      <c r="E10" s="311">
        <v>259</v>
      </c>
      <c r="F10" s="311">
        <v>111</v>
      </c>
      <c r="G10" s="311">
        <v>299</v>
      </c>
      <c r="H10" s="311">
        <v>134</v>
      </c>
      <c r="I10" s="945">
        <f t="shared" si="1"/>
        <v>837</v>
      </c>
      <c r="J10" s="945">
        <f t="shared" si="2"/>
        <v>392</v>
      </c>
      <c r="K10" s="945">
        <f t="shared" si="3"/>
        <v>1229</v>
      </c>
      <c r="L10" s="170">
        <v>105</v>
      </c>
      <c r="M10" s="170">
        <v>75</v>
      </c>
      <c r="N10" s="170">
        <v>0</v>
      </c>
      <c r="O10" s="170">
        <v>5</v>
      </c>
      <c r="P10" s="996" t="s">
        <v>17</v>
      </c>
      <c r="Q10" s="996"/>
      <c r="R10" s="1042" t="s">
        <v>16</v>
      </c>
      <c r="S10" s="1042"/>
      <c r="T10" s="170">
        <v>27</v>
      </c>
      <c r="U10" s="170">
        <v>4</v>
      </c>
      <c r="V10" s="170">
        <v>109</v>
      </c>
      <c r="W10" s="170">
        <v>82</v>
      </c>
      <c r="X10" s="170">
        <v>0</v>
      </c>
      <c r="Y10" s="170">
        <v>4</v>
      </c>
      <c r="Z10" s="170">
        <v>63</v>
      </c>
      <c r="AA10" s="170">
        <v>52</v>
      </c>
      <c r="AB10" s="170">
        <v>172</v>
      </c>
      <c r="AC10" s="170">
        <v>79</v>
      </c>
      <c r="AD10" s="170">
        <v>0</v>
      </c>
      <c r="AE10" s="170">
        <v>10</v>
      </c>
      <c r="AF10" s="170">
        <f t="shared" si="4"/>
        <v>476</v>
      </c>
      <c r="AG10" s="170">
        <f t="shared" si="5"/>
        <v>311</v>
      </c>
      <c r="AH10" s="170">
        <f t="shared" si="6"/>
        <v>787</v>
      </c>
      <c r="AI10" s="170">
        <f t="shared" si="7"/>
        <v>1313</v>
      </c>
      <c r="AJ10" s="170">
        <f t="shared" si="8"/>
        <v>703</v>
      </c>
      <c r="AK10" s="170">
        <f t="shared" si="9"/>
        <v>2016</v>
      </c>
      <c r="AL10" s="996" t="s">
        <v>17</v>
      </c>
      <c r="AM10" s="996"/>
      <c r="AN10" s="861"/>
      <c r="AO10" s="861"/>
      <c r="AP10" s="861"/>
      <c r="AQ10" s="861"/>
      <c r="AR10" s="861"/>
      <c r="AS10" s="861"/>
      <c r="AT10" s="861"/>
      <c r="AU10" s="861"/>
      <c r="AV10" s="861"/>
      <c r="AW10" s="861"/>
      <c r="AX10" s="861"/>
      <c r="AY10" s="861"/>
      <c r="AZ10" s="861"/>
      <c r="BA10" s="861"/>
      <c r="BB10" s="861"/>
      <c r="BC10" s="861"/>
      <c r="BD10" s="861"/>
      <c r="BE10" s="861"/>
      <c r="BF10" s="861"/>
      <c r="BG10" s="861"/>
      <c r="BH10" s="861"/>
    </row>
    <row r="11" spans="1:60" s="835" customFormat="1" ht="21" customHeight="1" x14ac:dyDescent="0.3">
      <c r="A11" s="1042" t="s">
        <v>18</v>
      </c>
      <c r="B11" s="1042"/>
      <c r="C11" s="311">
        <v>159</v>
      </c>
      <c r="D11" s="311">
        <v>36</v>
      </c>
      <c r="E11" s="311">
        <v>124</v>
      </c>
      <c r="F11" s="311">
        <v>48</v>
      </c>
      <c r="G11" s="311">
        <v>219</v>
      </c>
      <c r="H11" s="311">
        <v>79</v>
      </c>
      <c r="I11" s="945">
        <f t="shared" si="1"/>
        <v>502</v>
      </c>
      <c r="J11" s="945">
        <f t="shared" si="2"/>
        <v>163</v>
      </c>
      <c r="K11" s="945">
        <f t="shared" si="3"/>
        <v>665</v>
      </c>
      <c r="L11" s="170">
        <v>32</v>
      </c>
      <c r="M11" s="170">
        <v>31</v>
      </c>
      <c r="N11" s="170">
        <v>1</v>
      </c>
      <c r="O11" s="170">
        <v>3</v>
      </c>
      <c r="P11" s="996" t="s">
        <v>19</v>
      </c>
      <c r="Q11" s="996"/>
      <c r="R11" s="1042" t="s">
        <v>18</v>
      </c>
      <c r="S11" s="1042"/>
      <c r="T11" s="170">
        <v>16</v>
      </c>
      <c r="U11" s="170">
        <v>0</v>
      </c>
      <c r="V11" s="170">
        <v>22</v>
      </c>
      <c r="W11" s="170">
        <v>35</v>
      </c>
      <c r="X11" s="170">
        <v>0</v>
      </c>
      <c r="Y11" s="170">
        <v>1</v>
      </c>
      <c r="Z11" s="170">
        <v>20</v>
      </c>
      <c r="AA11" s="170">
        <v>12</v>
      </c>
      <c r="AB11" s="170">
        <v>57</v>
      </c>
      <c r="AC11" s="170">
        <v>119</v>
      </c>
      <c r="AD11" s="170">
        <v>11</v>
      </c>
      <c r="AE11" s="170">
        <v>16</v>
      </c>
      <c r="AF11" s="170">
        <f t="shared" si="4"/>
        <v>159</v>
      </c>
      <c r="AG11" s="170">
        <f t="shared" si="5"/>
        <v>217</v>
      </c>
      <c r="AH11" s="170">
        <f t="shared" si="6"/>
        <v>376</v>
      </c>
      <c r="AI11" s="170">
        <f t="shared" si="7"/>
        <v>661</v>
      </c>
      <c r="AJ11" s="170">
        <f t="shared" si="8"/>
        <v>380</v>
      </c>
      <c r="AK11" s="170">
        <f t="shared" si="9"/>
        <v>1041</v>
      </c>
      <c r="AL11" s="996" t="s">
        <v>19</v>
      </c>
      <c r="AM11" s="996"/>
      <c r="AN11" s="861"/>
      <c r="AO11" s="861"/>
      <c r="AP11" s="861"/>
      <c r="AQ11" s="861"/>
      <c r="AR11" s="861"/>
      <c r="AS11" s="861"/>
      <c r="AT11" s="861"/>
      <c r="AU11" s="861"/>
      <c r="AV11" s="861"/>
      <c r="AW11" s="861"/>
      <c r="AX11" s="861"/>
      <c r="AY11" s="861"/>
      <c r="AZ11" s="861"/>
      <c r="BA11" s="861"/>
      <c r="BB11" s="861"/>
      <c r="BC11" s="861"/>
      <c r="BD11" s="861"/>
      <c r="BE11" s="861"/>
      <c r="BF11" s="861"/>
      <c r="BG11" s="861"/>
      <c r="BH11" s="861"/>
    </row>
    <row r="12" spans="1:60" s="835" customFormat="1" ht="21" customHeight="1" x14ac:dyDescent="0.3">
      <c r="A12" s="997" t="s">
        <v>20</v>
      </c>
      <c r="B12" s="844" t="s">
        <v>399</v>
      </c>
      <c r="C12" s="311">
        <v>1189</v>
      </c>
      <c r="D12" s="311">
        <v>306</v>
      </c>
      <c r="E12" s="311">
        <v>806</v>
      </c>
      <c r="F12" s="311">
        <v>245</v>
      </c>
      <c r="G12" s="311">
        <v>790</v>
      </c>
      <c r="H12" s="311">
        <v>292</v>
      </c>
      <c r="I12" s="945">
        <f t="shared" si="1"/>
        <v>2785</v>
      </c>
      <c r="J12" s="945">
        <f t="shared" si="2"/>
        <v>843</v>
      </c>
      <c r="K12" s="945">
        <f t="shared" si="3"/>
        <v>3628</v>
      </c>
      <c r="L12" s="170">
        <v>206</v>
      </c>
      <c r="M12" s="170">
        <v>102</v>
      </c>
      <c r="N12" s="170">
        <v>18</v>
      </c>
      <c r="O12" s="170">
        <v>31</v>
      </c>
      <c r="P12" s="840" t="s">
        <v>43</v>
      </c>
      <c r="Q12" s="1000" t="s">
        <v>380</v>
      </c>
      <c r="R12" s="997" t="s">
        <v>20</v>
      </c>
      <c r="S12" s="844" t="s">
        <v>399</v>
      </c>
      <c r="T12" s="170">
        <v>75</v>
      </c>
      <c r="U12" s="170">
        <v>17</v>
      </c>
      <c r="V12" s="170">
        <v>144</v>
      </c>
      <c r="W12" s="170">
        <v>99</v>
      </c>
      <c r="X12" s="170">
        <v>21</v>
      </c>
      <c r="Y12" s="170">
        <v>22</v>
      </c>
      <c r="Z12" s="170">
        <v>163</v>
      </c>
      <c r="AA12" s="170">
        <v>37</v>
      </c>
      <c r="AB12" s="170">
        <v>255</v>
      </c>
      <c r="AC12" s="170">
        <v>256</v>
      </c>
      <c r="AD12" s="170">
        <v>22</v>
      </c>
      <c r="AE12" s="170">
        <v>33</v>
      </c>
      <c r="AF12" s="170">
        <f t="shared" si="4"/>
        <v>904</v>
      </c>
      <c r="AG12" s="170">
        <f t="shared" si="5"/>
        <v>597</v>
      </c>
      <c r="AH12" s="170">
        <f t="shared" si="6"/>
        <v>1501</v>
      </c>
      <c r="AI12" s="170">
        <f t="shared" si="7"/>
        <v>3689</v>
      </c>
      <c r="AJ12" s="170">
        <f t="shared" si="8"/>
        <v>1440</v>
      </c>
      <c r="AK12" s="170">
        <f t="shared" si="9"/>
        <v>5129</v>
      </c>
      <c r="AL12" s="840" t="s">
        <v>43</v>
      </c>
      <c r="AM12" s="1000" t="s">
        <v>380</v>
      </c>
      <c r="AN12" s="861"/>
      <c r="AO12" s="861"/>
      <c r="AP12" s="861"/>
      <c r="AQ12" s="861"/>
      <c r="AR12" s="861"/>
      <c r="AS12" s="861"/>
      <c r="AT12" s="861"/>
      <c r="AU12" s="861"/>
      <c r="AV12" s="861"/>
      <c r="AW12" s="861"/>
      <c r="AX12" s="861"/>
      <c r="AY12" s="861"/>
      <c r="AZ12" s="861"/>
      <c r="BA12" s="861"/>
      <c r="BB12" s="861"/>
      <c r="BC12" s="861"/>
      <c r="BD12" s="861"/>
      <c r="BE12" s="861"/>
      <c r="BF12" s="861"/>
      <c r="BG12" s="861"/>
      <c r="BH12" s="861"/>
    </row>
    <row r="13" spans="1:60" s="835" customFormat="1" ht="21" customHeight="1" x14ac:dyDescent="0.3">
      <c r="A13" s="998"/>
      <c r="B13" s="844" t="s">
        <v>400</v>
      </c>
      <c r="C13" s="311">
        <v>2210</v>
      </c>
      <c r="D13" s="311">
        <v>810</v>
      </c>
      <c r="E13" s="311">
        <v>1570</v>
      </c>
      <c r="F13" s="311">
        <v>608</v>
      </c>
      <c r="G13" s="311">
        <v>1618</v>
      </c>
      <c r="H13" s="311">
        <v>614</v>
      </c>
      <c r="I13" s="945">
        <f t="shared" si="1"/>
        <v>5398</v>
      </c>
      <c r="J13" s="945">
        <f t="shared" si="2"/>
        <v>2032</v>
      </c>
      <c r="K13" s="945">
        <f t="shared" si="3"/>
        <v>7430</v>
      </c>
      <c r="L13" s="170">
        <v>509</v>
      </c>
      <c r="M13" s="170">
        <v>426</v>
      </c>
      <c r="N13" s="170">
        <v>45</v>
      </c>
      <c r="O13" s="170">
        <v>41</v>
      </c>
      <c r="P13" s="840" t="s">
        <v>44</v>
      </c>
      <c r="Q13" s="1001"/>
      <c r="R13" s="998"/>
      <c r="S13" s="844" t="s">
        <v>400</v>
      </c>
      <c r="T13" s="170">
        <v>302</v>
      </c>
      <c r="U13" s="170">
        <v>339</v>
      </c>
      <c r="V13" s="170">
        <v>192</v>
      </c>
      <c r="W13" s="170">
        <v>50</v>
      </c>
      <c r="X13" s="170">
        <v>75</v>
      </c>
      <c r="Y13" s="170">
        <v>30</v>
      </c>
      <c r="Z13" s="170">
        <v>385</v>
      </c>
      <c r="AA13" s="170">
        <v>739</v>
      </c>
      <c r="AB13" s="170">
        <v>302</v>
      </c>
      <c r="AC13" s="170">
        <v>129</v>
      </c>
      <c r="AD13" s="170">
        <v>56</v>
      </c>
      <c r="AE13" s="170">
        <v>43</v>
      </c>
      <c r="AF13" s="170">
        <f t="shared" si="4"/>
        <v>1866</v>
      </c>
      <c r="AG13" s="170">
        <f t="shared" si="5"/>
        <v>1797</v>
      </c>
      <c r="AH13" s="170">
        <f t="shared" si="6"/>
        <v>3663</v>
      </c>
      <c r="AI13" s="170">
        <f t="shared" si="7"/>
        <v>7264</v>
      </c>
      <c r="AJ13" s="170">
        <f t="shared" si="8"/>
        <v>3829</v>
      </c>
      <c r="AK13" s="170">
        <f t="shared" si="9"/>
        <v>11093</v>
      </c>
      <c r="AL13" s="840" t="s">
        <v>44</v>
      </c>
      <c r="AM13" s="1001"/>
      <c r="AN13" s="861"/>
      <c r="AO13" s="861"/>
      <c r="AP13" s="861"/>
      <c r="AQ13" s="861"/>
      <c r="AR13" s="861"/>
      <c r="AS13" s="861"/>
      <c r="AT13" s="861"/>
      <c r="AU13" s="861"/>
      <c r="AV13" s="861"/>
      <c r="AW13" s="861"/>
      <c r="AX13" s="861"/>
      <c r="AY13" s="861"/>
      <c r="AZ13" s="861"/>
      <c r="BA13" s="861"/>
      <c r="BB13" s="861"/>
      <c r="BC13" s="861"/>
      <c r="BD13" s="861"/>
      <c r="BE13" s="861"/>
      <c r="BF13" s="861"/>
      <c r="BG13" s="861"/>
      <c r="BH13" s="861"/>
    </row>
    <row r="14" spans="1:60" s="835" customFormat="1" ht="21" customHeight="1" x14ac:dyDescent="0.3">
      <c r="A14" s="998"/>
      <c r="B14" s="844" t="s">
        <v>401</v>
      </c>
      <c r="C14" s="311">
        <v>153</v>
      </c>
      <c r="D14" s="311">
        <v>35</v>
      </c>
      <c r="E14" s="311">
        <v>108</v>
      </c>
      <c r="F14" s="311">
        <v>28</v>
      </c>
      <c r="G14" s="311">
        <v>109</v>
      </c>
      <c r="H14" s="311">
        <v>48</v>
      </c>
      <c r="I14" s="945">
        <f t="shared" si="1"/>
        <v>370</v>
      </c>
      <c r="J14" s="945">
        <f t="shared" si="2"/>
        <v>111</v>
      </c>
      <c r="K14" s="945">
        <f t="shared" si="3"/>
        <v>481</v>
      </c>
      <c r="L14" s="170">
        <v>26</v>
      </c>
      <c r="M14" s="170">
        <v>6</v>
      </c>
      <c r="N14" s="170">
        <v>0</v>
      </c>
      <c r="O14" s="170">
        <v>3</v>
      </c>
      <c r="P14" s="840" t="s">
        <v>45</v>
      </c>
      <c r="Q14" s="1001"/>
      <c r="R14" s="998"/>
      <c r="S14" s="844" t="s">
        <v>401</v>
      </c>
      <c r="T14" s="170">
        <v>15</v>
      </c>
      <c r="U14" s="170">
        <v>8</v>
      </c>
      <c r="V14" s="170">
        <v>3</v>
      </c>
      <c r="W14" s="170">
        <v>0</v>
      </c>
      <c r="X14" s="170">
        <v>0</v>
      </c>
      <c r="Y14" s="170">
        <v>5</v>
      </c>
      <c r="Z14" s="170">
        <v>8</v>
      </c>
      <c r="AA14" s="170">
        <v>25</v>
      </c>
      <c r="AB14" s="170">
        <v>6</v>
      </c>
      <c r="AC14" s="170">
        <v>4</v>
      </c>
      <c r="AD14" s="170">
        <v>0</v>
      </c>
      <c r="AE14" s="170">
        <v>0</v>
      </c>
      <c r="AF14" s="170">
        <f t="shared" si="4"/>
        <v>58</v>
      </c>
      <c r="AG14" s="170">
        <f t="shared" si="5"/>
        <v>51</v>
      </c>
      <c r="AH14" s="170">
        <f t="shared" si="6"/>
        <v>109</v>
      </c>
      <c r="AI14" s="170">
        <f t="shared" si="7"/>
        <v>428</v>
      </c>
      <c r="AJ14" s="170">
        <f t="shared" si="8"/>
        <v>162</v>
      </c>
      <c r="AK14" s="170">
        <f t="shared" si="9"/>
        <v>590</v>
      </c>
      <c r="AL14" s="840" t="s">
        <v>45</v>
      </c>
      <c r="AM14" s="1001"/>
      <c r="AN14" s="861"/>
      <c r="AO14" s="861"/>
      <c r="AP14" s="861"/>
      <c r="AQ14" s="861"/>
      <c r="AR14" s="861"/>
      <c r="AS14" s="861"/>
      <c r="AT14" s="861"/>
      <c r="AU14" s="861"/>
      <c r="AV14" s="861"/>
      <c r="AW14" s="861"/>
      <c r="AX14" s="861"/>
      <c r="AY14" s="861"/>
      <c r="AZ14" s="861"/>
      <c r="BA14" s="861"/>
      <c r="BB14" s="861"/>
      <c r="BC14" s="861"/>
      <c r="BD14" s="861"/>
      <c r="BE14" s="861"/>
      <c r="BF14" s="861"/>
      <c r="BG14" s="861"/>
      <c r="BH14" s="861"/>
    </row>
    <row r="15" spans="1:60" s="835" customFormat="1" ht="21" customHeight="1" x14ac:dyDescent="0.3">
      <c r="A15" s="998"/>
      <c r="B15" s="844" t="s">
        <v>382</v>
      </c>
      <c r="C15" s="311">
        <v>611</v>
      </c>
      <c r="D15" s="311">
        <v>181</v>
      </c>
      <c r="E15" s="311">
        <v>443</v>
      </c>
      <c r="F15" s="311">
        <v>186</v>
      </c>
      <c r="G15" s="311">
        <v>481</v>
      </c>
      <c r="H15" s="311">
        <v>235</v>
      </c>
      <c r="I15" s="945">
        <f t="shared" si="1"/>
        <v>1535</v>
      </c>
      <c r="J15" s="945">
        <f t="shared" si="2"/>
        <v>602</v>
      </c>
      <c r="K15" s="945">
        <f t="shared" si="3"/>
        <v>2137</v>
      </c>
      <c r="L15" s="170">
        <v>193</v>
      </c>
      <c r="M15" s="170">
        <v>102</v>
      </c>
      <c r="N15" s="170">
        <v>30</v>
      </c>
      <c r="O15" s="170">
        <v>15</v>
      </c>
      <c r="P15" s="840" t="s">
        <v>46</v>
      </c>
      <c r="Q15" s="1001"/>
      <c r="R15" s="998"/>
      <c r="S15" s="844" t="s">
        <v>382</v>
      </c>
      <c r="T15" s="170">
        <v>149</v>
      </c>
      <c r="U15" s="170">
        <v>99</v>
      </c>
      <c r="V15" s="170">
        <v>92</v>
      </c>
      <c r="W15" s="170">
        <v>42</v>
      </c>
      <c r="X15" s="170">
        <v>19</v>
      </c>
      <c r="Y15" s="170">
        <v>21</v>
      </c>
      <c r="Z15" s="170">
        <v>193</v>
      </c>
      <c r="AA15" s="170">
        <v>345</v>
      </c>
      <c r="AB15" s="170">
        <v>171</v>
      </c>
      <c r="AC15" s="170">
        <v>31</v>
      </c>
      <c r="AD15" s="170">
        <v>41</v>
      </c>
      <c r="AE15" s="170">
        <v>22</v>
      </c>
      <c r="AF15" s="170">
        <f t="shared" si="4"/>
        <v>888</v>
      </c>
      <c r="AG15" s="170">
        <f t="shared" si="5"/>
        <v>677</v>
      </c>
      <c r="AH15" s="170">
        <f t="shared" si="6"/>
        <v>1565</v>
      </c>
      <c r="AI15" s="170">
        <f t="shared" si="7"/>
        <v>2423</v>
      </c>
      <c r="AJ15" s="170">
        <f t="shared" si="8"/>
        <v>1279</v>
      </c>
      <c r="AK15" s="170">
        <f t="shared" si="9"/>
        <v>3702</v>
      </c>
      <c r="AL15" s="840" t="s">
        <v>46</v>
      </c>
      <c r="AM15" s="1001"/>
      <c r="AN15" s="861"/>
      <c r="AO15" s="861"/>
      <c r="AP15" s="861"/>
      <c r="AQ15" s="861"/>
      <c r="AR15" s="861"/>
      <c r="AS15" s="861"/>
      <c r="AT15" s="861"/>
      <c r="AU15" s="861"/>
      <c r="AV15" s="861"/>
      <c r="AW15" s="861"/>
      <c r="AX15" s="861"/>
      <c r="AY15" s="861"/>
      <c r="AZ15" s="861"/>
      <c r="BA15" s="861"/>
      <c r="BB15" s="861"/>
      <c r="BC15" s="861"/>
      <c r="BD15" s="861"/>
      <c r="BE15" s="861"/>
      <c r="BF15" s="861"/>
      <c r="BG15" s="861"/>
      <c r="BH15" s="861"/>
    </row>
    <row r="16" spans="1:60" s="835" customFormat="1" ht="21" customHeight="1" x14ac:dyDescent="0.3">
      <c r="A16" s="998"/>
      <c r="B16" s="844" t="s">
        <v>383</v>
      </c>
      <c r="C16" s="311">
        <v>869</v>
      </c>
      <c r="D16" s="311">
        <v>302</v>
      </c>
      <c r="E16" s="311">
        <v>503</v>
      </c>
      <c r="F16" s="311">
        <v>336</v>
      </c>
      <c r="G16" s="311">
        <v>600</v>
      </c>
      <c r="H16" s="311">
        <v>351</v>
      </c>
      <c r="I16" s="945">
        <f t="shared" si="1"/>
        <v>1972</v>
      </c>
      <c r="J16" s="945">
        <f t="shared" si="2"/>
        <v>989</v>
      </c>
      <c r="K16" s="945">
        <f t="shared" si="3"/>
        <v>2961</v>
      </c>
      <c r="L16" s="170">
        <v>130</v>
      </c>
      <c r="M16" s="170">
        <v>112</v>
      </c>
      <c r="N16" s="170">
        <v>8</v>
      </c>
      <c r="O16" s="170">
        <v>31</v>
      </c>
      <c r="P16" s="840" t="s">
        <v>47</v>
      </c>
      <c r="Q16" s="1001"/>
      <c r="R16" s="998"/>
      <c r="S16" s="844" t="s">
        <v>383</v>
      </c>
      <c r="T16" s="170">
        <v>106</v>
      </c>
      <c r="U16" s="170">
        <v>120</v>
      </c>
      <c r="V16" s="170">
        <v>48</v>
      </c>
      <c r="W16" s="170">
        <v>23</v>
      </c>
      <c r="X16" s="170">
        <v>54</v>
      </c>
      <c r="Y16" s="170">
        <v>31</v>
      </c>
      <c r="Z16" s="170">
        <v>84</v>
      </c>
      <c r="AA16" s="170">
        <v>197</v>
      </c>
      <c r="AB16" s="170">
        <v>85</v>
      </c>
      <c r="AC16" s="170">
        <v>77</v>
      </c>
      <c r="AD16" s="170">
        <v>2</v>
      </c>
      <c r="AE16" s="170">
        <v>43</v>
      </c>
      <c r="AF16" s="170">
        <f t="shared" si="4"/>
        <v>517</v>
      </c>
      <c r="AG16" s="170">
        <f t="shared" si="5"/>
        <v>634</v>
      </c>
      <c r="AH16" s="170">
        <f t="shared" si="6"/>
        <v>1151</v>
      </c>
      <c r="AI16" s="170">
        <f t="shared" si="7"/>
        <v>2489</v>
      </c>
      <c r="AJ16" s="170">
        <f t="shared" si="8"/>
        <v>1623</v>
      </c>
      <c r="AK16" s="170">
        <f t="shared" si="9"/>
        <v>4112</v>
      </c>
      <c r="AL16" s="840" t="s">
        <v>47</v>
      </c>
      <c r="AM16" s="1001"/>
      <c r="AN16" s="861"/>
      <c r="AO16" s="834"/>
      <c r="AP16" s="861"/>
      <c r="AQ16" s="861"/>
      <c r="AR16" s="861"/>
      <c r="AS16" s="861"/>
      <c r="AT16" s="861"/>
      <c r="AU16" s="861"/>
      <c r="AV16" s="861"/>
      <c r="AW16" s="861"/>
      <c r="AX16" s="861"/>
      <c r="AY16" s="861"/>
      <c r="AZ16" s="861"/>
      <c r="BA16" s="834"/>
      <c r="BB16" s="861"/>
      <c r="BC16" s="861"/>
      <c r="BD16" s="861"/>
      <c r="BE16" s="861"/>
      <c r="BF16" s="861"/>
      <c r="BG16" s="861"/>
      <c r="BH16" s="861"/>
    </row>
    <row r="17" spans="1:61" s="835" customFormat="1" ht="21" customHeight="1" x14ac:dyDescent="0.3">
      <c r="A17" s="999"/>
      <c r="B17" s="844" t="s">
        <v>384</v>
      </c>
      <c r="C17" s="311">
        <v>643</v>
      </c>
      <c r="D17" s="311">
        <v>253</v>
      </c>
      <c r="E17" s="311">
        <v>311</v>
      </c>
      <c r="F17" s="311">
        <v>118</v>
      </c>
      <c r="G17" s="311">
        <v>243</v>
      </c>
      <c r="H17" s="311">
        <v>136</v>
      </c>
      <c r="I17" s="945">
        <f t="shared" si="1"/>
        <v>1197</v>
      </c>
      <c r="J17" s="945">
        <f t="shared" si="2"/>
        <v>507</v>
      </c>
      <c r="K17" s="945">
        <f t="shared" si="3"/>
        <v>1704</v>
      </c>
      <c r="L17" s="170">
        <v>114</v>
      </c>
      <c r="M17" s="170">
        <v>67</v>
      </c>
      <c r="N17" s="170">
        <v>9</v>
      </c>
      <c r="O17" s="170">
        <v>4</v>
      </c>
      <c r="P17" s="840" t="s">
        <v>48</v>
      </c>
      <c r="Q17" s="1002"/>
      <c r="R17" s="999"/>
      <c r="S17" s="844" t="s">
        <v>384</v>
      </c>
      <c r="T17" s="170">
        <v>56</v>
      </c>
      <c r="U17" s="170">
        <v>65</v>
      </c>
      <c r="V17" s="170">
        <v>34</v>
      </c>
      <c r="W17" s="170">
        <v>0</v>
      </c>
      <c r="X17" s="170">
        <v>3</v>
      </c>
      <c r="Y17" s="170">
        <v>9</v>
      </c>
      <c r="Z17" s="170">
        <v>68</v>
      </c>
      <c r="AA17" s="170">
        <v>91</v>
      </c>
      <c r="AB17" s="170">
        <v>52</v>
      </c>
      <c r="AC17" s="170">
        <v>3</v>
      </c>
      <c r="AD17" s="170">
        <v>7</v>
      </c>
      <c r="AE17" s="170">
        <v>2</v>
      </c>
      <c r="AF17" s="170">
        <f t="shared" si="4"/>
        <v>343</v>
      </c>
      <c r="AG17" s="170">
        <f t="shared" si="5"/>
        <v>241</v>
      </c>
      <c r="AH17" s="170">
        <f t="shared" si="6"/>
        <v>584</v>
      </c>
      <c r="AI17" s="170">
        <f t="shared" si="7"/>
        <v>1540</v>
      </c>
      <c r="AJ17" s="170">
        <f t="shared" si="8"/>
        <v>748</v>
      </c>
      <c r="AK17" s="170">
        <f t="shared" si="9"/>
        <v>2288</v>
      </c>
      <c r="AL17" s="840" t="s">
        <v>48</v>
      </c>
      <c r="AM17" s="1002"/>
      <c r="AN17" s="861"/>
      <c r="AO17" s="834"/>
      <c r="AP17" s="861"/>
      <c r="AQ17" s="861"/>
      <c r="AR17" s="861"/>
      <c r="AS17" s="861"/>
      <c r="AT17" s="861"/>
      <c r="AU17" s="861"/>
      <c r="AV17" s="861"/>
      <c r="AW17" s="861"/>
      <c r="AX17" s="861"/>
      <c r="AY17" s="861"/>
      <c r="AZ17" s="861"/>
      <c r="BA17" s="834"/>
      <c r="BB17" s="861"/>
      <c r="BC17" s="861"/>
      <c r="BD17" s="861"/>
      <c r="BE17" s="861"/>
      <c r="BF17" s="861"/>
      <c r="BG17" s="861"/>
      <c r="BH17" s="861"/>
    </row>
    <row r="18" spans="1:61" s="835" customFormat="1" ht="21" customHeight="1" x14ac:dyDescent="0.3">
      <c r="A18" s="995" t="s">
        <v>397</v>
      </c>
      <c r="B18" s="995"/>
      <c r="C18" s="311">
        <v>142</v>
      </c>
      <c r="D18" s="311">
        <v>54</v>
      </c>
      <c r="E18" s="311">
        <v>64</v>
      </c>
      <c r="F18" s="311">
        <v>25</v>
      </c>
      <c r="G18" s="311">
        <v>170</v>
      </c>
      <c r="H18" s="311">
        <v>94</v>
      </c>
      <c r="I18" s="945">
        <f t="shared" si="1"/>
        <v>376</v>
      </c>
      <c r="J18" s="945">
        <f t="shared" si="2"/>
        <v>173</v>
      </c>
      <c r="K18" s="945">
        <f t="shared" si="3"/>
        <v>549</v>
      </c>
      <c r="L18" s="170">
        <v>30</v>
      </c>
      <c r="M18" s="170">
        <v>10</v>
      </c>
      <c r="N18" s="170">
        <v>0</v>
      </c>
      <c r="O18" s="170">
        <v>0</v>
      </c>
      <c r="P18" s="996" t="s">
        <v>438</v>
      </c>
      <c r="Q18" s="996"/>
      <c r="R18" s="995" t="s">
        <v>397</v>
      </c>
      <c r="S18" s="995"/>
      <c r="T18" s="170">
        <v>32</v>
      </c>
      <c r="U18" s="170">
        <v>19</v>
      </c>
      <c r="V18" s="170">
        <v>12</v>
      </c>
      <c r="W18" s="170">
        <v>0</v>
      </c>
      <c r="X18" s="170">
        <v>0</v>
      </c>
      <c r="Y18" s="170">
        <v>0</v>
      </c>
      <c r="Z18" s="170">
        <v>131</v>
      </c>
      <c r="AA18" s="170">
        <v>281</v>
      </c>
      <c r="AB18" s="170">
        <v>92</v>
      </c>
      <c r="AC18" s="170">
        <v>16</v>
      </c>
      <c r="AD18" s="170">
        <v>14</v>
      </c>
      <c r="AE18" s="170">
        <v>5</v>
      </c>
      <c r="AF18" s="170">
        <f t="shared" si="4"/>
        <v>311</v>
      </c>
      <c r="AG18" s="170">
        <f t="shared" si="5"/>
        <v>331</v>
      </c>
      <c r="AH18" s="170">
        <f t="shared" si="6"/>
        <v>642</v>
      </c>
      <c r="AI18" s="170">
        <f t="shared" si="7"/>
        <v>687</v>
      </c>
      <c r="AJ18" s="170">
        <f t="shared" si="8"/>
        <v>504</v>
      </c>
      <c r="AK18" s="170">
        <f t="shared" si="9"/>
        <v>1191</v>
      </c>
      <c r="AL18" s="996" t="s">
        <v>438</v>
      </c>
      <c r="AM18" s="996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1225"/>
      <c r="BE18" s="1225"/>
      <c r="BF18" s="861"/>
      <c r="BG18" s="861"/>
      <c r="BH18" s="861"/>
      <c r="BI18" s="834"/>
    </row>
    <row r="19" spans="1:61" s="835" customFormat="1" ht="21" customHeight="1" x14ac:dyDescent="0.3">
      <c r="A19" s="1042" t="s">
        <v>22</v>
      </c>
      <c r="B19" s="1042"/>
      <c r="C19" s="311">
        <v>629</v>
      </c>
      <c r="D19" s="311">
        <v>191</v>
      </c>
      <c r="E19" s="311">
        <v>556</v>
      </c>
      <c r="F19" s="311">
        <v>122</v>
      </c>
      <c r="G19" s="311">
        <v>589</v>
      </c>
      <c r="H19" s="311">
        <v>157</v>
      </c>
      <c r="I19" s="945">
        <f t="shared" si="1"/>
        <v>1774</v>
      </c>
      <c r="J19" s="945">
        <f t="shared" si="2"/>
        <v>470</v>
      </c>
      <c r="K19" s="945">
        <f t="shared" si="3"/>
        <v>2244</v>
      </c>
      <c r="L19" s="170">
        <v>165</v>
      </c>
      <c r="M19" s="170">
        <v>86</v>
      </c>
      <c r="N19" s="170">
        <v>17</v>
      </c>
      <c r="O19" s="170">
        <v>8</v>
      </c>
      <c r="P19" s="996" t="s">
        <v>49</v>
      </c>
      <c r="Q19" s="996"/>
      <c r="R19" s="1042" t="s">
        <v>22</v>
      </c>
      <c r="S19" s="1042"/>
      <c r="T19" s="170">
        <v>144</v>
      </c>
      <c r="U19" s="170">
        <v>84</v>
      </c>
      <c r="V19" s="170">
        <v>59</v>
      </c>
      <c r="W19" s="170">
        <v>17</v>
      </c>
      <c r="X19" s="170">
        <v>0</v>
      </c>
      <c r="Y19" s="170">
        <v>18</v>
      </c>
      <c r="Z19" s="170">
        <v>192</v>
      </c>
      <c r="AA19" s="170">
        <v>308</v>
      </c>
      <c r="AB19" s="170">
        <v>68</v>
      </c>
      <c r="AC19" s="170">
        <v>94</v>
      </c>
      <c r="AD19" s="170">
        <v>12</v>
      </c>
      <c r="AE19" s="170">
        <v>19</v>
      </c>
      <c r="AF19" s="170">
        <f t="shared" si="4"/>
        <v>657</v>
      </c>
      <c r="AG19" s="170">
        <f t="shared" si="5"/>
        <v>634</v>
      </c>
      <c r="AH19" s="170">
        <f t="shared" si="6"/>
        <v>1291</v>
      </c>
      <c r="AI19" s="170">
        <f t="shared" si="7"/>
        <v>2431</v>
      </c>
      <c r="AJ19" s="170">
        <f t="shared" si="8"/>
        <v>1104</v>
      </c>
      <c r="AK19" s="170">
        <f t="shared" si="9"/>
        <v>3535</v>
      </c>
      <c r="AL19" s="996" t="s">
        <v>49</v>
      </c>
      <c r="AM19" s="996"/>
      <c r="AN19" s="861"/>
      <c r="AO19" s="834"/>
      <c r="AP19" s="861"/>
      <c r="AQ19" s="861"/>
      <c r="AR19" s="861"/>
      <c r="AS19" s="861"/>
      <c r="AT19" s="861"/>
      <c r="AU19" s="861"/>
      <c r="AV19" s="861"/>
      <c r="AW19" s="861"/>
      <c r="AX19" s="861"/>
      <c r="AY19" s="861"/>
      <c r="AZ19" s="861"/>
      <c r="BA19" s="834"/>
      <c r="BB19" s="861"/>
      <c r="BC19" s="861"/>
      <c r="BD19" s="861"/>
      <c r="BE19" s="861"/>
      <c r="BF19" s="861"/>
      <c r="BG19" s="861"/>
      <c r="BH19" s="861"/>
    </row>
    <row r="20" spans="1:61" s="835" customFormat="1" ht="21" customHeight="1" x14ac:dyDescent="0.3">
      <c r="A20" s="1042" t="s">
        <v>23</v>
      </c>
      <c r="B20" s="1042"/>
      <c r="C20" s="311">
        <v>830</v>
      </c>
      <c r="D20" s="311">
        <v>438</v>
      </c>
      <c r="E20" s="311">
        <v>657</v>
      </c>
      <c r="F20" s="311">
        <v>320</v>
      </c>
      <c r="G20" s="311">
        <v>587</v>
      </c>
      <c r="H20" s="311">
        <v>278</v>
      </c>
      <c r="I20" s="945">
        <f t="shared" si="1"/>
        <v>2074</v>
      </c>
      <c r="J20" s="945">
        <f t="shared" si="2"/>
        <v>1036</v>
      </c>
      <c r="K20" s="945">
        <f t="shared" si="3"/>
        <v>3110</v>
      </c>
      <c r="L20" s="170">
        <v>138</v>
      </c>
      <c r="M20" s="170">
        <v>139</v>
      </c>
      <c r="N20" s="170">
        <v>14</v>
      </c>
      <c r="O20" s="170">
        <v>0</v>
      </c>
      <c r="P20" s="996" t="s">
        <v>24</v>
      </c>
      <c r="Q20" s="996"/>
      <c r="R20" s="1042" t="s">
        <v>23</v>
      </c>
      <c r="S20" s="1042"/>
      <c r="T20" s="170">
        <v>108</v>
      </c>
      <c r="U20" s="170">
        <v>95</v>
      </c>
      <c r="V20" s="170">
        <v>46</v>
      </c>
      <c r="W20" s="170">
        <v>10</v>
      </c>
      <c r="X20" s="170">
        <v>29</v>
      </c>
      <c r="Y20" s="170">
        <v>0</v>
      </c>
      <c r="Z20" s="170">
        <v>31</v>
      </c>
      <c r="AA20" s="170">
        <v>107</v>
      </c>
      <c r="AB20" s="170">
        <v>30</v>
      </c>
      <c r="AC20" s="170">
        <v>2</v>
      </c>
      <c r="AD20" s="170">
        <v>16</v>
      </c>
      <c r="AE20" s="170">
        <v>0</v>
      </c>
      <c r="AF20" s="170">
        <f t="shared" si="4"/>
        <v>412</v>
      </c>
      <c r="AG20" s="170">
        <f t="shared" si="5"/>
        <v>353</v>
      </c>
      <c r="AH20" s="170">
        <f t="shared" si="6"/>
        <v>765</v>
      </c>
      <c r="AI20" s="170">
        <f t="shared" si="7"/>
        <v>2486</v>
      </c>
      <c r="AJ20" s="170">
        <f t="shared" si="8"/>
        <v>1389</v>
      </c>
      <c r="AK20" s="170">
        <f t="shared" si="9"/>
        <v>3875</v>
      </c>
      <c r="AL20" s="996" t="s">
        <v>24</v>
      </c>
      <c r="AM20" s="996"/>
      <c r="AN20" s="861"/>
      <c r="AO20" s="834"/>
      <c r="AP20" s="861"/>
      <c r="AQ20" s="861"/>
      <c r="AR20" s="861"/>
      <c r="AS20" s="861"/>
      <c r="AT20" s="861"/>
      <c r="AU20" s="861"/>
      <c r="AV20" s="861"/>
      <c r="AW20" s="861"/>
      <c r="AX20" s="861"/>
      <c r="AY20" s="861"/>
      <c r="AZ20" s="861"/>
      <c r="BA20" s="834"/>
      <c r="BB20" s="861"/>
      <c r="BC20" s="861"/>
      <c r="BD20" s="861"/>
      <c r="BE20" s="861"/>
      <c r="BF20" s="861"/>
      <c r="BG20" s="861"/>
      <c r="BH20" s="861"/>
    </row>
    <row r="21" spans="1:61" s="835" customFormat="1" ht="21" customHeight="1" x14ac:dyDescent="0.3">
      <c r="A21" s="1042" t="s">
        <v>25</v>
      </c>
      <c r="B21" s="1042"/>
      <c r="C21" s="311">
        <v>1738</v>
      </c>
      <c r="D21" s="311">
        <v>643</v>
      </c>
      <c r="E21" s="311">
        <v>1552</v>
      </c>
      <c r="F21" s="311">
        <v>504</v>
      </c>
      <c r="G21" s="311">
        <v>1769</v>
      </c>
      <c r="H21" s="311">
        <v>709</v>
      </c>
      <c r="I21" s="945">
        <f t="shared" si="1"/>
        <v>5059</v>
      </c>
      <c r="J21" s="945">
        <f t="shared" si="2"/>
        <v>1856</v>
      </c>
      <c r="K21" s="945">
        <f t="shared" si="3"/>
        <v>6915</v>
      </c>
      <c r="L21" s="170">
        <v>701</v>
      </c>
      <c r="M21" s="170">
        <v>459</v>
      </c>
      <c r="N21" s="170">
        <v>34</v>
      </c>
      <c r="O21" s="170">
        <v>0</v>
      </c>
      <c r="P21" s="996" t="s">
        <v>50</v>
      </c>
      <c r="Q21" s="996"/>
      <c r="R21" s="1042" t="s">
        <v>25</v>
      </c>
      <c r="S21" s="1042"/>
      <c r="T21" s="170">
        <v>645</v>
      </c>
      <c r="U21" s="170">
        <v>604</v>
      </c>
      <c r="V21" s="170">
        <v>124</v>
      </c>
      <c r="W21" s="170">
        <v>17</v>
      </c>
      <c r="X21" s="170">
        <v>19</v>
      </c>
      <c r="Y21" s="170">
        <v>11</v>
      </c>
      <c r="Z21" s="170">
        <v>1942</v>
      </c>
      <c r="AA21" s="170">
        <v>2599</v>
      </c>
      <c r="AB21" s="170">
        <v>839</v>
      </c>
      <c r="AC21" s="170">
        <v>373</v>
      </c>
      <c r="AD21" s="170">
        <v>154</v>
      </c>
      <c r="AE21" s="170">
        <v>177</v>
      </c>
      <c r="AF21" s="170">
        <f t="shared" si="4"/>
        <v>4458</v>
      </c>
      <c r="AG21" s="170">
        <f t="shared" si="5"/>
        <v>4240</v>
      </c>
      <c r="AH21" s="170">
        <f t="shared" si="6"/>
        <v>8698</v>
      </c>
      <c r="AI21" s="170">
        <f t="shared" si="7"/>
        <v>9517</v>
      </c>
      <c r="AJ21" s="170">
        <f t="shared" si="8"/>
        <v>6096</v>
      </c>
      <c r="AK21" s="170">
        <f t="shared" si="9"/>
        <v>15613</v>
      </c>
      <c r="AL21" s="996" t="s">
        <v>50</v>
      </c>
      <c r="AM21" s="996"/>
      <c r="AN21" s="861"/>
      <c r="AO21" s="834"/>
      <c r="AP21" s="861"/>
      <c r="AQ21" s="861"/>
      <c r="AR21" s="861"/>
      <c r="AS21" s="861"/>
      <c r="AT21" s="861"/>
      <c r="AU21" s="861"/>
      <c r="AV21" s="861"/>
      <c r="AW21" s="861"/>
      <c r="AX21" s="861"/>
      <c r="AY21" s="861"/>
      <c r="AZ21" s="861"/>
      <c r="BA21" s="834"/>
      <c r="BB21" s="861"/>
      <c r="BC21" s="861"/>
      <c r="BD21" s="861"/>
      <c r="BE21" s="861"/>
      <c r="BF21" s="861"/>
      <c r="BG21" s="861"/>
      <c r="BH21" s="861"/>
    </row>
    <row r="22" spans="1:61" s="835" customFormat="1" ht="21" customHeight="1" x14ac:dyDescent="0.3">
      <c r="A22" s="1042" t="s">
        <v>64</v>
      </c>
      <c r="B22" s="1042"/>
      <c r="C22" s="311">
        <v>617</v>
      </c>
      <c r="D22" s="311">
        <v>119</v>
      </c>
      <c r="E22" s="311">
        <v>561</v>
      </c>
      <c r="F22" s="311">
        <v>98</v>
      </c>
      <c r="G22" s="311">
        <v>650</v>
      </c>
      <c r="H22" s="311">
        <v>181</v>
      </c>
      <c r="I22" s="945">
        <f t="shared" si="1"/>
        <v>1828</v>
      </c>
      <c r="J22" s="945">
        <f t="shared" si="2"/>
        <v>398</v>
      </c>
      <c r="K22" s="945">
        <f t="shared" si="3"/>
        <v>2226</v>
      </c>
      <c r="L22" s="170">
        <v>133</v>
      </c>
      <c r="M22" s="170">
        <v>86</v>
      </c>
      <c r="N22" s="170">
        <v>8</v>
      </c>
      <c r="O22" s="170">
        <v>7</v>
      </c>
      <c r="P22" s="996" t="s">
        <v>51</v>
      </c>
      <c r="Q22" s="996"/>
      <c r="R22" s="1042" t="s">
        <v>64</v>
      </c>
      <c r="S22" s="1042"/>
      <c r="T22" s="170">
        <v>92</v>
      </c>
      <c r="U22" s="170">
        <v>123</v>
      </c>
      <c r="V22" s="170">
        <v>41</v>
      </c>
      <c r="W22" s="170">
        <v>1</v>
      </c>
      <c r="X22" s="170">
        <v>21</v>
      </c>
      <c r="Y22" s="170">
        <v>11</v>
      </c>
      <c r="Z22" s="170">
        <v>463</v>
      </c>
      <c r="AA22" s="170">
        <v>561</v>
      </c>
      <c r="AB22" s="170">
        <v>245</v>
      </c>
      <c r="AC22" s="170">
        <v>162</v>
      </c>
      <c r="AD22" s="170">
        <v>30</v>
      </c>
      <c r="AE22" s="170">
        <v>44</v>
      </c>
      <c r="AF22" s="170">
        <f t="shared" si="4"/>
        <v>1033</v>
      </c>
      <c r="AG22" s="170">
        <f t="shared" si="5"/>
        <v>995</v>
      </c>
      <c r="AH22" s="170">
        <f t="shared" si="6"/>
        <v>2028</v>
      </c>
      <c r="AI22" s="170">
        <f t="shared" si="7"/>
        <v>2861</v>
      </c>
      <c r="AJ22" s="170">
        <f t="shared" si="8"/>
        <v>1393</v>
      </c>
      <c r="AK22" s="170">
        <f t="shared" si="9"/>
        <v>4254</v>
      </c>
      <c r="AL22" s="996" t="s">
        <v>51</v>
      </c>
      <c r="AM22" s="996"/>
      <c r="AN22" s="861"/>
      <c r="AO22" s="861"/>
      <c r="AP22" s="861"/>
      <c r="AQ22" s="861"/>
      <c r="AR22" s="861"/>
      <c r="AS22" s="861"/>
      <c r="AT22" s="861"/>
      <c r="AU22" s="861"/>
      <c r="AV22" s="861"/>
      <c r="AW22" s="861"/>
      <c r="AX22" s="861"/>
      <c r="AY22" s="861"/>
      <c r="AZ22" s="861"/>
      <c r="BA22" s="861"/>
      <c r="BB22" s="861"/>
      <c r="BC22" s="861"/>
      <c r="BD22" s="861"/>
      <c r="BE22" s="861"/>
      <c r="BF22" s="861"/>
      <c r="BG22" s="861"/>
      <c r="BH22" s="861"/>
    </row>
    <row r="23" spans="1:61" s="835" customFormat="1" ht="21" customHeight="1" x14ac:dyDescent="0.3">
      <c r="A23" s="1042" t="s">
        <v>27</v>
      </c>
      <c r="B23" s="1042"/>
      <c r="C23" s="311">
        <v>476</v>
      </c>
      <c r="D23" s="311">
        <v>155</v>
      </c>
      <c r="E23" s="311">
        <v>349</v>
      </c>
      <c r="F23" s="311">
        <v>73</v>
      </c>
      <c r="G23" s="311">
        <v>370</v>
      </c>
      <c r="H23" s="311">
        <v>107</v>
      </c>
      <c r="I23" s="945">
        <f t="shared" si="1"/>
        <v>1195</v>
      </c>
      <c r="J23" s="945">
        <f t="shared" si="2"/>
        <v>335</v>
      </c>
      <c r="K23" s="945">
        <f t="shared" si="3"/>
        <v>1530</v>
      </c>
      <c r="L23" s="170">
        <v>80</v>
      </c>
      <c r="M23" s="170">
        <v>48</v>
      </c>
      <c r="N23" s="170">
        <v>0</v>
      </c>
      <c r="O23" s="170">
        <v>3</v>
      </c>
      <c r="P23" s="996" t="s">
        <v>28</v>
      </c>
      <c r="Q23" s="996"/>
      <c r="R23" s="1042" t="s">
        <v>27</v>
      </c>
      <c r="S23" s="1042"/>
      <c r="T23" s="170">
        <v>44</v>
      </c>
      <c r="U23" s="170">
        <v>46</v>
      </c>
      <c r="V23" s="170">
        <v>8</v>
      </c>
      <c r="W23" s="170">
        <v>6</v>
      </c>
      <c r="X23" s="170">
        <v>0</v>
      </c>
      <c r="Y23" s="170">
        <v>1</v>
      </c>
      <c r="Z23" s="170">
        <v>75</v>
      </c>
      <c r="AA23" s="170">
        <v>254</v>
      </c>
      <c r="AB23" s="170">
        <v>76</v>
      </c>
      <c r="AC23" s="170">
        <v>54</v>
      </c>
      <c r="AD23" s="170">
        <v>0</v>
      </c>
      <c r="AE23" s="170">
        <v>0</v>
      </c>
      <c r="AF23" s="170">
        <f t="shared" si="4"/>
        <v>283</v>
      </c>
      <c r="AG23" s="170">
        <f t="shared" si="5"/>
        <v>412</v>
      </c>
      <c r="AH23" s="170">
        <f t="shared" si="6"/>
        <v>695</v>
      </c>
      <c r="AI23" s="170">
        <f t="shared" si="7"/>
        <v>1478</v>
      </c>
      <c r="AJ23" s="170">
        <f t="shared" si="8"/>
        <v>747</v>
      </c>
      <c r="AK23" s="170">
        <f t="shared" si="9"/>
        <v>2225</v>
      </c>
      <c r="AL23" s="996" t="s">
        <v>28</v>
      </c>
      <c r="AM23" s="996"/>
      <c r="AN23" s="861"/>
      <c r="AO23" s="861"/>
      <c r="AP23" s="861"/>
      <c r="AQ23" s="861"/>
      <c r="AR23" s="861"/>
      <c r="AS23" s="861"/>
      <c r="AT23" s="861"/>
      <c r="AU23" s="861"/>
      <c r="AV23" s="861"/>
      <c r="AW23" s="861"/>
      <c r="AX23" s="861"/>
      <c r="AY23" s="861"/>
      <c r="AZ23" s="861"/>
      <c r="BA23" s="861"/>
      <c r="BB23" s="861"/>
      <c r="BC23" s="861"/>
      <c r="BD23" s="861"/>
      <c r="BE23" s="861"/>
      <c r="BF23" s="861"/>
      <c r="BG23" s="861"/>
      <c r="BH23" s="861"/>
    </row>
    <row r="24" spans="1:61" s="835" customFormat="1" ht="21" customHeight="1" x14ac:dyDescent="0.3">
      <c r="A24" s="1042" t="s">
        <v>29</v>
      </c>
      <c r="B24" s="1042"/>
      <c r="C24" s="311">
        <v>147</v>
      </c>
      <c r="D24" s="311">
        <v>128</v>
      </c>
      <c r="E24" s="311">
        <v>153</v>
      </c>
      <c r="F24" s="311">
        <v>80</v>
      </c>
      <c r="G24" s="311">
        <v>218</v>
      </c>
      <c r="H24" s="311">
        <v>109</v>
      </c>
      <c r="I24" s="945">
        <f t="shared" si="1"/>
        <v>518</v>
      </c>
      <c r="J24" s="945">
        <f t="shared" si="2"/>
        <v>317</v>
      </c>
      <c r="K24" s="945">
        <f t="shared" si="3"/>
        <v>835</v>
      </c>
      <c r="L24" s="170">
        <v>58</v>
      </c>
      <c r="M24" s="170">
        <v>55</v>
      </c>
      <c r="N24" s="170">
        <v>0</v>
      </c>
      <c r="O24" s="170">
        <v>0</v>
      </c>
      <c r="P24" s="996" t="s">
        <v>30</v>
      </c>
      <c r="Q24" s="996"/>
      <c r="R24" s="1042" t="s">
        <v>29</v>
      </c>
      <c r="S24" s="1042"/>
      <c r="T24" s="170">
        <v>99</v>
      </c>
      <c r="U24" s="170">
        <v>89</v>
      </c>
      <c r="V24" s="170">
        <v>4</v>
      </c>
      <c r="W24" s="170">
        <v>0</v>
      </c>
      <c r="X24" s="170">
        <v>0</v>
      </c>
      <c r="Y24" s="170">
        <v>0</v>
      </c>
      <c r="Z24" s="170">
        <v>133</v>
      </c>
      <c r="AA24" s="170">
        <v>554</v>
      </c>
      <c r="AB24" s="170">
        <v>38</v>
      </c>
      <c r="AC24" s="170">
        <v>33</v>
      </c>
      <c r="AD24" s="170">
        <v>0</v>
      </c>
      <c r="AE24" s="170">
        <v>0</v>
      </c>
      <c r="AF24" s="170">
        <f t="shared" si="4"/>
        <v>332</v>
      </c>
      <c r="AG24" s="170">
        <f t="shared" si="5"/>
        <v>731</v>
      </c>
      <c r="AH24" s="170">
        <f t="shared" si="6"/>
        <v>1063</v>
      </c>
      <c r="AI24" s="170">
        <f t="shared" si="7"/>
        <v>850</v>
      </c>
      <c r="AJ24" s="170">
        <f t="shared" si="8"/>
        <v>1048</v>
      </c>
      <c r="AK24" s="170">
        <f t="shared" si="9"/>
        <v>1898</v>
      </c>
      <c r="AL24" s="996" t="s">
        <v>30</v>
      </c>
      <c r="AM24" s="996"/>
      <c r="AN24" s="861"/>
      <c r="AO24" s="861"/>
      <c r="AP24" s="861"/>
      <c r="AQ24" s="861"/>
      <c r="AR24" s="861"/>
      <c r="AS24" s="861"/>
      <c r="AT24" s="861"/>
      <c r="AU24" s="861"/>
      <c r="AV24" s="861"/>
      <c r="AW24" s="861"/>
      <c r="AX24" s="861"/>
      <c r="AY24" s="861"/>
      <c r="AZ24" s="861"/>
      <c r="BA24" s="861"/>
      <c r="BB24" s="861"/>
      <c r="BC24" s="861"/>
      <c r="BD24" s="861"/>
      <c r="BE24" s="861"/>
      <c r="BF24" s="861"/>
      <c r="BG24" s="861"/>
      <c r="BH24" s="861"/>
    </row>
    <row r="25" spans="1:61" s="835" customFormat="1" ht="21" customHeight="1" x14ac:dyDescent="0.3">
      <c r="A25" s="1042" t="s">
        <v>31</v>
      </c>
      <c r="B25" s="1042"/>
      <c r="C25" s="311">
        <v>1326</v>
      </c>
      <c r="D25" s="311">
        <v>610</v>
      </c>
      <c r="E25" s="311">
        <v>1133</v>
      </c>
      <c r="F25" s="311">
        <v>535</v>
      </c>
      <c r="G25" s="311">
        <v>1238</v>
      </c>
      <c r="H25" s="311">
        <v>778</v>
      </c>
      <c r="I25" s="945">
        <f t="shared" si="1"/>
        <v>3697</v>
      </c>
      <c r="J25" s="945">
        <f t="shared" si="2"/>
        <v>1923</v>
      </c>
      <c r="K25" s="945">
        <f t="shared" si="3"/>
        <v>5620</v>
      </c>
      <c r="L25" s="170">
        <v>404</v>
      </c>
      <c r="M25" s="170">
        <v>391</v>
      </c>
      <c r="N25" s="170">
        <v>10</v>
      </c>
      <c r="O25" s="170">
        <v>15</v>
      </c>
      <c r="P25" s="996" t="s">
        <v>32</v>
      </c>
      <c r="Q25" s="996"/>
      <c r="R25" s="1042" t="s">
        <v>31</v>
      </c>
      <c r="S25" s="1042"/>
      <c r="T25" s="170">
        <v>369</v>
      </c>
      <c r="U25" s="170">
        <v>474</v>
      </c>
      <c r="V25" s="170">
        <v>119</v>
      </c>
      <c r="W25" s="170">
        <v>64</v>
      </c>
      <c r="X25" s="170">
        <v>27</v>
      </c>
      <c r="Y25" s="170">
        <v>11</v>
      </c>
      <c r="Z25" s="170">
        <v>1390</v>
      </c>
      <c r="AA25" s="170">
        <v>2187</v>
      </c>
      <c r="AB25" s="170">
        <v>713</v>
      </c>
      <c r="AC25" s="170">
        <v>356</v>
      </c>
      <c r="AD25" s="170">
        <v>43</v>
      </c>
      <c r="AE25" s="170">
        <v>163</v>
      </c>
      <c r="AF25" s="170">
        <f t="shared" si="4"/>
        <v>3075</v>
      </c>
      <c r="AG25" s="170">
        <f t="shared" si="5"/>
        <v>3661</v>
      </c>
      <c r="AH25" s="170">
        <f t="shared" si="6"/>
        <v>6736</v>
      </c>
      <c r="AI25" s="170">
        <f t="shared" si="7"/>
        <v>6772</v>
      </c>
      <c r="AJ25" s="170">
        <f t="shared" si="8"/>
        <v>5584</v>
      </c>
      <c r="AK25" s="170">
        <f t="shared" si="9"/>
        <v>12356</v>
      </c>
      <c r="AL25" s="996" t="s">
        <v>32</v>
      </c>
      <c r="AM25" s="996"/>
      <c r="AN25" s="861"/>
      <c r="AO25" s="861"/>
      <c r="AP25" s="861"/>
      <c r="AQ25" s="861"/>
      <c r="AR25" s="861"/>
      <c r="AS25" s="861"/>
      <c r="AT25" s="861"/>
      <c r="AU25" s="861"/>
      <c r="AV25" s="861"/>
      <c r="AW25" s="861"/>
      <c r="AX25" s="861"/>
      <c r="AY25" s="861"/>
      <c r="AZ25" s="861"/>
      <c r="BA25" s="861"/>
      <c r="BB25" s="861"/>
      <c r="BC25" s="861"/>
      <c r="BD25" s="861"/>
      <c r="BE25" s="861"/>
      <c r="BF25" s="861"/>
      <c r="BG25" s="861"/>
      <c r="BH25" s="861"/>
    </row>
    <row r="26" spans="1:61" s="835" customFormat="1" ht="21" customHeight="1" x14ac:dyDescent="0.3">
      <c r="A26" s="1042" t="s">
        <v>33</v>
      </c>
      <c r="B26" s="1042"/>
      <c r="C26" s="311">
        <v>290</v>
      </c>
      <c r="D26" s="311">
        <v>101</v>
      </c>
      <c r="E26" s="311">
        <v>266</v>
      </c>
      <c r="F26" s="311">
        <v>66</v>
      </c>
      <c r="G26" s="311">
        <v>273</v>
      </c>
      <c r="H26" s="311">
        <v>143</v>
      </c>
      <c r="I26" s="945">
        <f t="shared" si="1"/>
        <v>829</v>
      </c>
      <c r="J26" s="945">
        <f t="shared" si="2"/>
        <v>310</v>
      </c>
      <c r="K26" s="945">
        <f t="shared" si="3"/>
        <v>1139</v>
      </c>
      <c r="L26" s="170">
        <v>121</v>
      </c>
      <c r="M26" s="170">
        <v>84</v>
      </c>
      <c r="N26" s="170">
        <v>22</v>
      </c>
      <c r="O26" s="170">
        <v>9</v>
      </c>
      <c r="P26" s="996" t="s">
        <v>34</v>
      </c>
      <c r="Q26" s="996"/>
      <c r="R26" s="1042" t="s">
        <v>33</v>
      </c>
      <c r="S26" s="1042"/>
      <c r="T26" s="170">
        <v>52</v>
      </c>
      <c r="U26" s="170">
        <v>38</v>
      </c>
      <c r="V26" s="170">
        <v>33</v>
      </c>
      <c r="W26" s="170">
        <v>7</v>
      </c>
      <c r="X26" s="170">
        <v>13</v>
      </c>
      <c r="Y26" s="170">
        <v>9</v>
      </c>
      <c r="Z26" s="170">
        <v>69</v>
      </c>
      <c r="AA26" s="170">
        <v>100</v>
      </c>
      <c r="AB26" s="170">
        <v>63</v>
      </c>
      <c r="AC26" s="170">
        <v>30</v>
      </c>
      <c r="AD26" s="170">
        <v>14</v>
      </c>
      <c r="AE26" s="170">
        <v>25</v>
      </c>
      <c r="AF26" s="170">
        <f t="shared" si="4"/>
        <v>387</v>
      </c>
      <c r="AG26" s="170">
        <f t="shared" si="5"/>
        <v>302</v>
      </c>
      <c r="AH26" s="170">
        <f t="shared" si="6"/>
        <v>689</v>
      </c>
      <c r="AI26" s="170">
        <f t="shared" si="7"/>
        <v>1216</v>
      </c>
      <c r="AJ26" s="170">
        <f t="shared" si="8"/>
        <v>612</v>
      </c>
      <c r="AK26" s="170">
        <f t="shared" si="9"/>
        <v>1828</v>
      </c>
      <c r="AL26" s="996" t="s">
        <v>34</v>
      </c>
      <c r="AM26" s="996"/>
      <c r="AN26" s="861"/>
      <c r="AO26" s="1224"/>
      <c r="AP26" s="1224"/>
      <c r="AQ26" s="861"/>
      <c r="AR26" s="861"/>
      <c r="AS26" s="861"/>
      <c r="AT26" s="861"/>
      <c r="AU26" s="861"/>
      <c r="AV26" s="861"/>
      <c r="AW26" s="861"/>
      <c r="AX26" s="861"/>
      <c r="AY26" s="861"/>
      <c r="AZ26" s="861"/>
      <c r="BA26" s="1224"/>
      <c r="BB26" s="1224"/>
      <c r="BC26" s="861"/>
      <c r="BD26" s="861"/>
      <c r="BE26" s="861"/>
      <c r="BF26" s="861"/>
      <c r="BG26" s="861"/>
      <c r="BH26" s="861"/>
    </row>
    <row r="27" spans="1:61" s="835" customFormat="1" ht="21" customHeight="1" thickBot="1" x14ac:dyDescent="0.35">
      <c r="A27" s="1109" t="s">
        <v>35</v>
      </c>
      <c r="B27" s="1109"/>
      <c r="C27" s="320">
        <v>4787</v>
      </c>
      <c r="D27" s="320">
        <v>1288</v>
      </c>
      <c r="E27" s="320">
        <v>4030</v>
      </c>
      <c r="F27" s="320">
        <v>1150</v>
      </c>
      <c r="G27" s="320">
        <v>4966</v>
      </c>
      <c r="H27" s="320">
        <v>1389</v>
      </c>
      <c r="I27" s="857">
        <f t="shared" si="1"/>
        <v>13783</v>
      </c>
      <c r="J27" s="857">
        <f t="shared" si="2"/>
        <v>3827</v>
      </c>
      <c r="K27" s="857">
        <f t="shared" si="3"/>
        <v>17610</v>
      </c>
      <c r="L27" s="171">
        <v>1544</v>
      </c>
      <c r="M27" s="171">
        <v>785</v>
      </c>
      <c r="N27" s="171">
        <v>125</v>
      </c>
      <c r="O27" s="171">
        <v>126</v>
      </c>
      <c r="P27" s="1041" t="s">
        <v>52</v>
      </c>
      <c r="Q27" s="1041"/>
      <c r="R27" s="1109" t="s">
        <v>35</v>
      </c>
      <c r="S27" s="1109"/>
      <c r="T27" s="171">
        <v>798</v>
      </c>
      <c r="U27" s="171">
        <v>780</v>
      </c>
      <c r="V27" s="171">
        <v>972</v>
      </c>
      <c r="W27" s="171">
        <v>273</v>
      </c>
      <c r="X27" s="171">
        <v>219</v>
      </c>
      <c r="Y27" s="171">
        <v>83</v>
      </c>
      <c r="Z27" s="171">
        <v>1515</v>
      </c>
      <c r="AA27" s="171">
        <v>2359</v>
      </c>
      <c r="AB27" s="171">
        <v>3008</v>
      </c>
      <c r="AC27" s="171">
        <v>1097</v>
      </c>
      <c r="AD27" s="171">
        <v>401</v>
      </c>
      <c r="AE27" s="171">
        <v>248</v>
      </c>
      <c r="AF27" s="170">
        <f t="shared" si="4"/>
        <v>8582</v>
      </c>
      <c r="AG27" s="170">
        <f t="shared" si="5"/>
        <v>5751</v>
      </c>
      <c r="AH27" s="170">
        <f t="shared" si="6"/>
        <v>14333</v>
      </c>
      <c r="AI27" s="170">
        <f t="shared" si="7"/>
        <v>22365</v>
      </c>
      <c r="AJ27" s="170">
        <f t="shared" si="8"/>
        <v>9578</v>
      </c>
      <c r="AK27" s="170">
        <f t="shared" si="9"/>
        <v>31943</v>
      </c>
      <c r="AL27" s="1041" t="s">
        <v>52</v>
      </c>
      <c r="AM27" s="1041"/>
      <c r="AN27" s="861"/>
      <c r="AO27" s="1224"/>
      <c r="AP27" s="1224"/>
      <c r="AQ27" s="861"/>
      <c r="AR27" s="861"/>
      <c r="AS27" s="861"/>
      <c r="AT27" s="861"/>
      <c r="AU27" s="861"/>
      <c r="AV27" s="861"/>
      <c r="AW27" s="861"/>
      <c r="AX27" s="861"/>
      <c r="AY27" s="861"/>
      <c r="AZ27" s="861"/>
      <c r="BA27" s="1224"/>
      <c r="BB27" s="1224"/>
      <c r="BC27" s="861"/>
      <c r="BD27" s="861"/>
      <c r="BE27" s="861"/>
      <c r="BF27" s="861"/>
      <c r="BG27" s="861"/>
      <c r="BH27" s="861"/>
    </row>
    <row r="28" spans="1:61" s="835" customFormat="1" ht="21" customHeight="1" thickBot="1" x14ac:dyDescent="0.35">
      <c r="A28" s="1043" t="s">
        <v>8</v>
      </c>
      <c r="B28" s="1043"/>
      <c r="C28" s="845">
        <f>SUM(C8:C27)</f>
        <v>17944</v>
      </c>
      <c r="D28" s="845">
        <f t="shared" ref="D28:O28" si="10">SUM(D8:D27)</f>
        <v>6010</v>
      </c>
      <c r="E28" s="845">
        <f t="shared" si="10"/>
        <v>13721</v>
      </c>
      <c r="F28" s="845">
        <f t="shared" si="10"/>
        <v>4711</v>
      </c>
      <c r="G28" s="845">
        <f t="shared" si="10"/>
        <v>15691</v>
      </c>
      <c r="H28" s="845">
        <f t="shared" si="10"/>
        <v>6036</v>
      </c>
      <c r="I28" s="845">
        <f t="shared" si="10"/>
        <v>47356</v>
      </c>
      <c r="J28" s="845">
        <f t="shared" si="10"/>
        <v>16757</v>
      </c>
      <c r="K28" s="845">
        <f t="shared" si="10"/>
        <v>64113</v>
      </c>
      <c r="L28" s="845">
        <f t="shared" si="10"/>
        <v>4981</v>
      </c>
      <c r="M28" s="845">
        <f t="shared" si="10"/>
        <v>3188</v>
      </c>
      <c r="N28" s="845">
        <f t="shared" si="10"/>
        <v>341</v>
      </c>
      <c r="O28" s="845">
        <f t="shared" si="10"/>
        <v>302</v>
      </c>
      <c r="P28" s="1037" t="s">
        <v>381</v>
      </c>
      <c r="Q28" s="1037"/>
      <c r="R28" s="1043" t="s">
        <v>8</v>
      </c>
      <c r="S28" s="1043"/>
      <c r="T28" s="845">
        <f>SUM(T8:T27)</f>
        <v>3225</v>
      </c>
      <c r="U28" s="845">
        <f t="shared" ref="U28:AK28" si="11">SUM(U8:U27)</f>
        <v>3059</v>
      </c>
      <c r="V28" s="845">
        <f t="shared" si="11"/>
        <v>2078</v>
      </c>
      <c r="W28" s="845">
        <f t="shared" si="11"/>
        <v>733</v>
      </c>
      <c r="X28" s="845">
        <f t="shared" si="11"/>
        <v>509</v>
      </c>
      <c r="Y28" s="845">
        <f t="shared" si="11"/>
        <v>309</v>
      </c>
      <c r="Z28" s="845">
        <f t="shared" si="11"/>
        <v>7467</v>
      </c>
      <c r="AA28" s="845">
        <f t="shared" si="11"/>
        <v>11209</v>
      </c>
      <c r="AB28" s="845">
        <f t="shared" si="11"/>
        <v>6434</v>
      </c>
      <c r="AC28" s="845">
        <f t="shared" si="11"/>
        <v>3013</v>
      </c>
      <c r="AD28" s="845">
        <f t="shared" si="11"/>
        <v>870</v>
      </c>
      <c r="AE28" s="845">
        <f t="shared" si="11"/>
        <v>852</v>
      </c>
      <c r="AF28" s="845">
        <f t="shared" si="11"/>
        <v>25905</v>
      </c>
      <c r="AG28" s="845">
        <f t="shared" si="11"/>
        <v>22665</v>
      </c>
      <c r="AH28" s="845">
        <f t="shared" si="11"/>
        <v>48570</v>
      </c>
      <c r="AI28" s="845">
        <f t="shared" si="11"/>
        <v>73261</v>
      </c>
      <c r="AJ28" s="845">
        <f t="shared" si="11"/>
        <v>39422</v>
      </c>
      <c r="AK28" s="845">
        <f t="shared" si="11"/>
        <v>112683</v>
      </c>
      <c r="AL28" s="1037" t="s">
        <v>381</v>
      </c>
      <c r="AM28" s="1037"/>
      <c r="AN28" s="861"/>
      <c r="AO28" s="1224"/>
      <c r="AP28" s="1224"/>
      <c r="AQ28" s="861"/>
      <c r="AR28" s="861"/>
      <c r="AS28" s="861"/>
      <c r="AT28" s="861"/>
      <c r="AU28" s="861"/>
      <c r="AV28" s="861"/>
      <c r="AW28" s="861"/>
      <c r="AX28" s="861"/>
      <c r="AY28" s="861"/>
      <c r="AZ28" s="861"/>
      <c r="BA28" s="1224"/>
      <c r="BB28" s="1224"/>
      <c r="BC28" s="861"/>
      <c r="BD28" s="861"/>
      <c r="BE28" s="861"/>
      <c r="BF28" s="861"/>
      <c r="BG28" s="861"/>
      <c r="BH28" s="861"/>
    </row>
    <row r="29" spans="1:61" s="835" customFormat="1" ht="27.75" customHeight="1" thickTop="1" x14ac:dyDescent="0.3">
      <c r="A29" s="861"/>
      <c r="B29" s="861"/>
      <c r="C29" s="91"/>
      <c r="D29" s="91"/>
      <c r="E29" s="91"/>
      <c r="F29" s="91"/>
      <c r="G29" s="91"/>
      <c r="H29" s="91"/>
      <c r="I29" s="841"/>
      <c r="J29" s="841"/>
      <c r="K29" s="841"/>
      <c r="L29" s="841"/>
      <c r="M29" s="841"/>
      <c r="N29" s="841"/>
      <c r="O29" s="841"/>
      <c r="P29" s="841"/>
      <c r="Q29" s="841"/>
      <c r="R29" s="861"/>
      <c r="S29" s="861"/>
      <c r="T29" s="861"/>
      <c r="U29" s="86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1224"/>
      <c r="AH29" s="1224"/>
      <c r="AI29" s="861"/>
      <c r="AJ29" s="861"/>
      <c r="AK29" s="861"/>
      <c r="AL29" s="861"/>
      <c r="AM29" s="861"/>
      <c r="AN29" s="861"/>
      <c r="AO29" s="1224"/>
      <c r="AP29" s="1224"/>
      <c r="AQ29" s="861"/>
      <c r="AR29" s="861"/>
      <c r="AS29" s="861"/>
      <c r="AT29" s="861"/>
      <c r="AU29" s="861"/>
      <c r="AV29" s="861"/>
      <c r="AW29" s="861"/>
      <c r="AX29" s="861"/>
      <c r="AY29" s="861"/>
      <c r="AZ29" s="861"/>
      <c r="BA29" s="1224"/>
      <c r="BB29" s="1224"/>
      <c r="BC29" s="861"/>
      <c r="BD29" s="861"/>
      <c r="BE29" s="861"/>
      <c r="BF29" s="861"/>
      <c r="BG29" s="861"/>
      <c r="BH29" s="861"/>
    </row>
    <row r="30" spans="1:61" s="835" customFormat="1" ht="15" x14ac:dyDescent="0.3"/>
  </sheetData>
  <mergeCells count="112">
    <mergeCell ref="R3:T3"/>
    <mergeCell ref="AK3:AM3"/>
    <mergeCell ref="B1:P1"/>
    <mergeCell ref="A2:Q2"/>
    <mergeCell ref="A3:O3"/>
    <mergeCell ref="P3:Q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R8:S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P8:Q8"/>
    <mergeCell ref="AL8:AM8"/>
    <mergeCell ref="A12:A17"/>
    <mergeCell ref="Q12:Q17"/>
    <mergeCell ref="R12:R17"/>
    <mergeCell ref="AM12:AM17"/>
    <mergeCell ref="A18:B18"/>
    <mergeCell ref="P18:Q18"/>
    <mergeCell ref="R18:S18"/>
    <mergeCell ref="AL18:AM18"/>
    <mergeCell ref="A10:B10"/>
    <mergeCell ref="P10:Q10"/>
    <mergeCell ref="R10:S10"/>
    <mergeCell ref="AL10:AM10"/>
    <mergeCell ref="A11:B11"/>
    <mergeCell ref="P11:Q11"/>
    <mergeCell ref="R11:S11"/>
    <mergeCell ref="AL11:AM11"/>
    <mergeCell ref="BD18:BE18"/>
    <mergeCell ref="A19:B19"/>
    <mergeCell ref="P19:Q19"/>
    <mergeCell ref="R19:S19"/>
    <mergeCell ref="AL19:AM19"/>
    <mergeCell ref="A20:B20"/>
    <mergeCell ref="P20:Q20"/>
    <mergeCell ref="R20:S20"/>
    <mergeCell ref="AL20:AM20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</mergeCells>
  <printOptions horizontalCentered="1"/>
  <pageMargins left="0.7" right="0.7" top="0.75" bottom="0.75" header="0.3" footer="0.3"/>
  <pageSetup paperSize="9" scale="75" firstPageNumber="53" orientation="landscape" r:id="rId1"/>
  <colBreaks count="1" manualBreakCount="1">
    <brk id="17" max="27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H32"/>
  <sheetViews>
    <sheetView rightToLeft="1" view="pageBreakPreview" zoomScale="70" zoomScaleNormal="75" zoomScaleSheetLayoutView="70" workbookViewId="0">
      <selection activeCell="L21" sqref="L21"/>
    </sheetView>
  </sheetViews>
  <sheetFormatPr defaultRowHeight="20.25" x14ac:dyDescent="0.3"/>
  <cols>
    <col min="1" max="1" width="3.5" style="83" customWidth="1"/>
    <col min="2" max="2" width="8.6640625" style="83" customWidth="1"/>
    <col min="3" max="10" width="6.75" style="83" customWidth="1"/>
    <col min="11" max="11" width="8.1640625" style="83" customWidth="1"/>
    <col min="12" max="15" width="6.75" style="83" customWidth="1"/>
    <col min="16" max="16" width="12.4140625" style="83" customWidth="1"/>
    <col min="17" max="17" width="3" style="83" customWidth="1"/>
    <col min="18" max="18" width="2.58203125" style="83" customWidth="1"/>
    <col min="19" max="19" width="6.75" style="83" customWidth="1"/>
    <col min="20" max="20" width="4.58203125" style="83" customWidth="1"/>
    <col min="21" max="21" width="5.6640625" style="83" customWidth="1"/>
    <col min="22" max="22" width="4.4140625" style="83" customWidth="1"/>
    <col min="23" max="23" width="5.83203125" style="83" customWidth="1"/>
    <col min="24" max="24" width="4.6640625" style="83" customWidth="1"/>
    <col min="25" max="25" width="5.4140625" style="83" customWidth="1"/>
    <col min="26" max="26" width="4.25" style="83" customWidth="1"/>
    <col min="27" max="27" width="5.75" style="83" customWidth="1"/>
    <col min="28" max="28" width="4.58203125" style="83" customWidth="1"/>
    <col min="29" max="29" width="6" style="83" customWidth="1"/>
    <col min="30" max="30" width="4.1640625" style="83" customWidth="1"/>
    <col min="31" max="31" width="6" style="83" customWidth="1"/>
    <col min="32" max="32" width="4.83203125" style="83" customWidth="1"/>
    <col min="33" max="33" width="5.83203125" style="83" customWidth="1"/>
    <col min="34" max="34" width="5.9140625" style="83" customWidth="1"/>
    <col min="35" max="35" width="7.1640625" style="83" customWidth="1"/>
    <col min="36" max="36" width="5.9140625" style="83" customWidth="1"/>
    <col min="37" max="37" width="5.1640625" style="83" customWidth="1"/>
    <col min="38" max="38" width="10.08203125" style="83" customWidth="1"/>
    <col min="39" max="39" width="3.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33" customHeight="1" x14ac:dyDescent="0.3">
      <c r="A1" s="983" t="s">
        <v>639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396"/>
      <c r="AM1" s="396"/>
      <c r="AN1" s="396"/>
      <c r="AO1" s="396"/>
      <c r="AP1" s="396"/>
      <c r="AQ1" s="396"/>
      <c r="AR1" s="396"/>
      <c r="AS1" s="396"/>
      <c r="AT1" s="396"/>
      <c r="AU1" s="77"/>
    </row>
    <row r="2" spans="1:60" s="28" customFormat="1" ht="26.25" customHeight="1" x14ac:dyDescent="0.3">
      <c r="A2" s="983" t="s">
        <v>1027</v>
      </c>
      <c r="B2" s="983"/>
      <c r="C2" s="983"/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3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397"/>
      <c r="AK2" s="397"/>
      <c r="AL2" s="396"/>
      <c r="AM2" s="396"/>
      <c r="AN2" s="396"/>
      <c r="AO2" s="396"/>
      <c r="AP2" s="396"/>
      <c r="AQ2" s="396"/>
      <c r="AR2" s="396"/>
      <c r="AS2" s="396"/>
      <c r="AT2" s="396"/>
      <c r="AU2" s="77"/>
    </row>
    <row r="3" spans="1:60" s="28" customFormat="1" ht="21.75" customHeight="1" thickBot="1" x14ac:dyDescent="0.35">
      <c r="A3" s="1093" t="s">
        <v>1247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1248</v>
      </c>
      <c r="Q3" s="1078"/>
      <c r="R3" s="1120" t="s">
        <v>1249</v>
      </c>
      <c r="S3" s="1120"/>
      <c r="T3" s="1120"/>
      <c r="U3" s="1120"/>
      <c r="V3" s="1120"/>
      <c r="W3" s="1120"/>
      <c r="X3" s="1120"/>
      <c r="Y3" s="1120"/>
      <c r="Z3" s="1120"/>
      <c r="AA3" s="1120"/>
      <c r="AB3" s="1120"/>
      <c r="AC3" s="1120"/>
      <c r="AD3" s="1120"/>
      <c r="AE3" s="1120"/>
      <c r="AF3" s="1120"/>
      <c r="AG3" s="1120"/>
      <c r="AH3" s="1120"/>
      <c r="AI3" s="1120"/>
      <c r="AJ3" s="1120"/>
      <c r="AK3" s="1120"/>
      <c r="AL3" s="1078" t="s">
        <v>1250</v>
      </c>
      <c r="AM3" s="1078"/>
      <c r="AN3" s="394"/>
      <c r="AO3" s="394"/>
      <c r="AP3" s="394"/>
      <c r="AQ3" s="394"/>
      <c r="AR3" s="394"/>
      <c r="AS3" s="394"/>
      <c r="AT3" s="394"/>
      <c r="AU3" s="77"/>
    </row>
    <row r="4" spans="1:60" s="835" customFormat="1" ht="42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987" t="s">
        <v>439</v>
      </c>
      <c r="AM4" s="987"/>
      <c r="AN4" s="841"/>
      <c r="AO4" s="841"/>
      <c r="AP4" s="841"/>
      <c r="AQ4" s="841"/>
      <c r="AR4" s="841"/>
      <c r="AS4" s="841"/>
      <c r="AT4" s="841"/>
      <c r="AU4" s="834"/>
    </row>
    <row r="5" spans="1:60" s="835" customFormat="1" ht="51.7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870</v>
      </c>
      <c r="J5" s="988"/>
      <c r="K5" s="988"/>
      <c r="L5" s="988" t="s">
        <v>141</v>
      </c>
      <c r="M5" s="988"/>
      <c r="N5" s="988" t="s">
        <v>874</v>
      </c>
      <c r="O5" s="988"/>
      <c r="P5" s="1053"/>
      <c r="Q5" s="1053"/>
      <c r="R5" s="988"/>
      <c r="S5" s="988"/>
      <c r="T5" s="988" t="s">
        <v>877</v>
      </c>
      <c r="U5" s="988"/>
      <c r="V5" s="988" t="s">
        <v>876</v>
      </c>
      <c r="W5" s="988"/>
      <c r="X5" s="988" t="s">
        <v>875</v>
      </c>
      <c r="Y5" s="988"/>
      <c r="Z5" s="988" t="s">
        <v>871</v>
      </c>
      <c r="AA5" s="988"/>
      <c r="AB5" s="988" t="s">
        <v>872</v>
      </c>
      <c r="AC5" s="988"/>
      <c r="AD5" s="988" t="s">
        <v>873</v>
      </c>
      <c r="AE5" s="988"/>
      <c r="AF5" s="988" t="s">
        <v>192</v>
      </c>
      <c r="AG5" s="988"/>
      <c r="AH5" s="988"/>
      <c r="AI5" s="988" t="s">
        <v>193</v>
      </c>
      <c r="AJ5" s="988"/>
      <c r="AK5" s="988"/>
      <c r="AL5" s="988"/>
      <c r="AM5" s="988"/>
      <c r="AN5" s="841"/>
      <c r="AO5" s="841"/>
      <c r="AP5" s="841"/>
      <c r="AQ5" s="841"/>
      <c r="AR5" s="841"/>
      <c r="AS5" s="841"/>
      <c r="AT5" s="841"/>
      <c r="AU5" s="834"/>
    </row>
    <row r="6" spans="1:60" s="835" customFormat="1" ht="15.75" x14ac:dyDescent="0.3">
      <c r="A6" s="1053"/>
      <c r="B6" s="1053"/>
      <c r="C6" s="851" t="s">
        <v>5</v>
      </c>
      <c r="D6" s="851" t="s">
        <v>6</v>
      </c>
      <c r="E6" s="851" t="s">
        <v>5</v>
      </c>
      <c r="F6" s="851" t="s">
        <v>6</v>
      </c>
      <c r="G6" s="851" t="s">
        <v>5</v>
      </c>
      <c r="H6" s="851" t="s">
        <v>6</v>
      </c>
      <c r="I6" s="851" t="s">
        <v>5</v>
      </c>
      <c r="J6" s="851" t="s">
        <v>42</v>
      </c>
      <c r="K6" s="851" t="s">
        <v>8</v>
      </c>
      <c r="L6" s="851" t="s">
        <v>5</v>
      </c>
      <c r="M6" s="851" t="s">
        <v>6</v>
      </c>
      <c r="N6" s="851" t="s">
        <v>5</v>
      </c>
      <c r="O6" s="851" t="s">
        <v>6</v>
      </c>
      <c r="P6" s="1053"/>
      <c r="Q6" s="1053"/>
      <c r="R6" s="988"/>
      <c r="S6" s="988"/>
      <c r="T6" s="851" t="s">
        <v>5</v>
      </c>
      <c r="U6" s="851" t="s">
        <v>42</v>
      </c>
      <c r="V6" s="851" t="s">
        <v>5</v>
      </c>
      <c r="W6" s="851" t="s">
        <v>42</v>
      </c>
      <c r="X6" s="851" t="s">
        <v>5</v>
      </c>
      <c r="Y6" s="851" t="s">
        <v>42</v>
      </c>
      <c r="Z6" s="851" t="s">
        <v>5</v>
      </c>
      <c r="AA6" s="851" t="s">
        <v>42</v>
      </c>
      <c r="AB6" s="851" t="s">
        <v>5</v>
      </c>
      <c r="AC6" s="851" t="s">
        <v>42</v>
      </c>
      <c r="AD6" s="851" t="s">
        <v>5</v>
      </c>
      <c r="AE6" s="851" t="s">
        <v>42</v>
      </c>
      <c r="AF6" s="851" t="s">
        <v>5</v>
      </c>
      <c r="AG6" s="851" t="s">
        <v>42</v>
      </c>
      <c r="AH6" s="851" t="s">
        <v>8</v>
      </c>
      <c r="AI6" s="851" t="s">
        <v>5</v>
      </c>
      <c r="AJ6" s="851" t="s">
        <v>42</v>
      </c>
      <c r="AK6" s="851" t="s">
        <v>8</v>
      </c>
      <c r="AL6" s="988"/>
      <c r="AM6" s="988"/>
      <c r="AN6" s="841"/>
      <c r="AO6" s="841"/>
      <c r="AP6" s="841"/>
      <c r="AQ6" s="841"/>
      <c r="AR6" s="841"/>
      <c r="AS6" s="841"/>
      <c r="AT6" s="841"/>
      <c r="AU6" s="834"/>
    </row>
    <row r="7" spans="1:60" s="835" customFormat="1" ht="20.25" customHeight="1" thickBot="1" x14ac:dyDescent="0.35">
      <c r="A7" s="1054"/>
      <c r="B7" s="1054"/>
      <c r="C7" s="893" t="s">
        <v>9</v>
      </c>
      <c r="D7" s="893" t="s">
        <v>10</v>
      </c>
      <c r="E7" s="893" t="s">
        <v>9</v>
      </c>
      <c r="F7" s="893" t="s">
        <v>10</v>
      </c>
      <c r="G7" s="893" t="s">
        <v>9</v>
      </c>
      <c r="H7" s="893" t="s">
        <v>10</v>
      </c>
      <c r="I7" s="893" t="s">
        <v>9</v>
      </c>
      <c r="J7" s="893" t="s">
        <v>10</v>
      </c>
      <c r="K7" s="893" t="s">
        <v>12</v>
      </c>
      <c r="L7" s="893" t="s">
        <v>9</v>
      </c>
      <c r="M7" s="893" t="s">
        <v>10</v>
      </c>
      <c r="N7" s="893" t="s">
        <v>9</v>
      </c>
      <c r="O7" s="893" t="s">
        <v>10</v>
      </c>
      <c r="P7" s="1054"/>
      <c r="Q7" s="1054"/>
      <c r="R7" s="989"/>
      <c r="S7" s="989"/>
      <c r="T7" s="893" t="s">
        <v>9</v>
      </c>
      <c r="U7" s="893" t="s">
        <v>10</v>
      </c>
      <c r="V7" s="893" t="s">
        <v>9</v>
      </c>
      <c r="W7" s="893" t="s">
        <v>10</v>
      </c>
      <c r="X7" s="893" t="s">
        <v>9</v>
      </c>
      <c r="Y7" s="893" t="s">
        <v>10</v>
      </c>
      <c r="Z7" s="893" t="s">
        <v>9</v>
      </c>
      <c r="AA7" s="893" t="s">
        <v>10</v>
      </c>
      <c r="AB7" s="893" t="s">
        <v>9</v>
      </c>
      <c r="AC7" s="893" t="s">
        <v>10</v>
      </c>
      <c r="AD7" s="893" t="s">
        <v>9</v>
      </c>
      <c r="AE7" s="893" t="s">
        <v>10</v>
      </c>
      <c r="AF7" s="893" t="s">
        <v>9</v>
      </c>
      <c r="AG7" s="893" t="s">
        <v>10</v>
      </c>
      <c r="AH7" s="893" t="s">
        <v>12</v>
      </c>
      <c r="AI7" s="893" t="s">
        <v>9</v>
      </c>
      <c r="AJ7" s="893" t="s">
        <v>10</v>
      </c>
      <c r="AK7" s="893" t="s">
        <v>12</v>
      </c>
      <c r="AL7" s="989"/>
      <c r="AM7" s="989"/>
      <c r="AN7" s="841"/>
      <c r="AO7" s="841"/>
      <c r="AP7" s="841"/>
      <c r="AQ7" s="841"/>
      <c r="AR7" s="841"/>
      <c r="AS7" s="841"/>
      <c r="AT7" s="841"/>
      <c r="AU7" s="834"/>
    </row>
    <row r="8" spans="1:60" s="835" customFormat="1" ht="21" customHeight="1" x14ac:dyDescent="0.3">
      <c r="A8" s="1115" t="s">
        <v>569</v>
      </c>
      <c r="B8" s="1115"/>
      <c r="C8" s="170">
        <v>597</v>
      </c>
      <c r="D8" s="170">
        <v>161</v>
      </c>
      <c r="E8" s="170">
        <v>79</v>
      </c>
      <c r="F8" s="170">
        <v>16</v>
      </c>
      <c r="G8" s="170">
        <v>262</v>
      </c>
      <c r="H8" s="170">
        <v>131</v>
      </c>
      <c r="I8" s="170">
        <f>SUM(C8,E8,G8)</f>
        <v>938</v>
      </c>
      <c r="J8" s="170">
        <f>SUM(D8,F8,H8)</f>
        <v>308</v>
      </c>
      <c r="K8" s="170">
        <f>SUM(I8:J8)</f>
        <v>1246</v>
      </c>
      <c r="L8" s="170">
        <v>212</v>
      </c>
      <c r="M8" s="170">
        <v>83</v>
      </c>
      <c r="N8" s="170">
        <v>0</v>
      </c>
      <c r="O8" s="170">
        <v>1</v>
      </c>
      <c r="P8" s="991" t="s">
        <v>743</v>
      </c>
      <c r="Q8" s="991"/>
      <c r="R8" s="992" t="s">
        <v>550</v>
      </c>
      <c r="S8" s="992"/>
      <c r="T8" s="170">
        <v>20</v>
      </c>
      <c r="U8" s="170">
        <v>19</v>
      </c>
      <c r="V8" s="170">
        <v>0</v>
      </c>
      <c r="W8" s="170">
        <v>0</v>
      </c>
      <c r="X8" s="170">
        <v>0</v>
      </c>
      <c r="Y8" s="170">
        <v>1</v>
      </c>
      <c r="Z8" s="170">
        <v>277</v>
      </c>
      <c r="AA8" s="170">
        <v>228</v>
      </c>
      <c r="AB8" s="170">
        <v>98</v>
      </c>
      <c r="AC8" s="170">
        <v>67</v>
      </c>
      <c r="AD8" s="170">
        <v>0</v>
      </c>
      <c r="AE8" s="170">
        <v>2</v>
      </c>
      <c r="AF8" s="170">
        <f>SUM(L8,N8,T8,V8,X8,Z8,AB8,AD8)</f>
        <v>607</v>
      </c>
      <c r="AG8" s="170">
        <f>SUM(M8,O8,U8,W8,Y8,AA8,AC8,AE8)</f>
        <v>401</v>
      </c>
      <c r="AH8" s="170">
        <f>SUM(AF8:AG8)</f>
        <v>1008</v>
      </c>
      <c r="AI8" s="170">
        <f>SUM(I8,AF8)</f>
        <v>1545</v>
      </c>
      <c r="AJ8" s="170">
        <f>SUM(J8,AG8)</f>
        <v>709</v>
      </c>
      <c r="AK8" s="170">
        <f>SUM(AI8:AJ8)</f>
        <v>2254</v>
      </c>
      <c r="AL8" s="991" t="s">
        <v>743</v>
      </c>
      <c r="AM8" s="991"/>
      <c r="AN8" s="841"/>
      <c r="AO8" s="841"/>
      <c r="AP8" s="841"/>
      <c r="AQ8" s="841"/>
      <c r="AR8" s="841"/>
      <c r="AS8" s="841"/>
      <c r="AT8" s="841"/>
      <c r="AU8" s="834"/>
    </row>
    <row r="9" spans="1:60" s="835" customFormat="1" ht="21" customHeight="1" x14ac:dyDescent="0.3">
      <c r="A9" s="995" t="s">
        <v>14</v>
      </c>
      <c r="B9" s="995"/>
      <c r="C9" s="170">
        <v>252</v>
      </c>
      <c r="D9" s="170">
        <v>52</v>
      </c>
      <c r="E9" s="170">
        <v>197</v>
      </c>
      <c r="F9" s="170">
        <v>42</v>
      </c>
      <c r="G9" s="170">
        <v>240</v>
      </c>
      <c r="H9" s="170">
        <v>71</v>
      </c>
      <c r="I9" s="170">
        <f t="shared" ref="I9:I27" si="0">SUM(C9,E9,G9)</f>
        <v>689</v>
      </c>
      <c r="J9" s="170">
        <f t="shared" ref="J9:J27" si="1">SUM(D9,F9,H9)</f>
        <v>165</v>
      </c>
      <c r="K9" s="170">
        <f t="shared" ref="K9:K27" si="2">SUM(I9:J9)</f>
        <v>854</v>
      </c>
      <c r="L9" s="170">
        <v>80</v>
      </c>
      <c r="M9" s="170">
        <v>41</v>
      </c>
      <c r="N9" s="170">
        <v>0</v>
      </c>
      <c r="O9" s="170">
        <v>0</v>
      </c>
      <c r="P9" s="996" t="s">
        <v>15</v>
      </c>
      <c r="Q9" s="996"/>
      <c r="R9" s="995" t="s">
        <v>14</v>
      </c>
      <c r="S9" s="995"/>
      <c r="T9" s="170">
        <v>76</v>
      </c>
      <c r="U9" s="170">
        <v>36</v>
      </c>
      <c r="V9" s="170">
        <v>16</v>
      </c>
      <c r="W9" s="170">
        <v>7</v>
      </c>
      <c r="X9" s="170">
        <v>9</v>
      </c>
      <c r="Y9" s="170">
        <v>41</v>
      </c>
      <c r="Z9" s="170">
        <v>265</v>
      </c>
      <c r="AA9" s="170">
        <v>173</v>
      </c>
      <c r="AB9" s="170">
        <v>64</v>
      </c>
      <c r="AC9" s="170">
        <v>31</v>
      </c>
      <c r="AD9" s="170">
        <v>47</v>
      </c>
      <c r="AE9" s="170">
        <v>0</v>
      </c>
      <c r="AF9" s="170">
        <f t="shared" ref="AF9:AF27" si="3">SUM(L9,N9,T9,V9,X9,Z9,AB9,AD9)</f>
        <v>557</v>
      </c>
      <c r="AG9" s="170">
        <f t="shared" ref="AG9:AG27" si="4">SUM(M9,O9,U9,W9,Y9,AA9,AC9,AE9)</f>
        <v>329</v>
      </c>
      <c r="AH9" s="170">
        <f t="shared" ref="AH9:AH27" si="5">SUM(AF9:AG9)</f>
        <v>886</v>
      </c>
      <c r="AI9" s="170">
        <f t="shared" ref="AI9:AI27" si="6">SUM(I9,AF9)</f>
        <v>1246</v>
      </c>
      <c r="AJ9" s="170">
        <f t="shared" ref="AJ9:AJ27" si="7">SUM(J9,AG9)</f>
        <v>494</v>
      </c>
      <c r="AK9" s="170">
        <f t="shared" ref="AK9:AK27" si="8">SUM(AI9:AJ9)</f>
        <v>1740</v>
      </c>
      <c r="AL9" s="996" t="s">
        <v>15</v>
      </c>
      <c r="AM9" s="996"/>
      <c r="AN9" s="861"/>
      <c r="AO9" s="861"/>
      <c r="AP9" s="861"/>
      <c r="AQ9" s="861"/>
      <c r="AR9" s="861"/>
      <c r="AS9" s="861"/>
      <c r="AT9" s="861"/>
      <c r="AU9" s="861"/>
      <c r="AV9" s="861"/>
      <c r="AW9" s="861"/>
      <c r="AX9" s="861"/>
      <c r="AY9" s="861"/>
      <c r="AZ9" s="861"/>
      <c r="BA9" s="861"/>
      <c r="BB9" s="861"/>
      <c r="BC9" s="861"/>
      <c r="BD9" s="861"/>
      <c r="BE9" s="861"/>
      <c r="BF9" s="861"/>
      <c r="BG9" s="861"/>
      <c r="BH9" s="861"/>
    </row>
    <row r="10" spans="1:60" s="835" customFormat="1" ht="21" customHeight="1" x14ac:dyDescent="0.3">
      <c r="A10" s="995" t="s">
        <v>16</v>
      </c>
      <c r="B10" s="995"/>
      <c r="C10" s="170">
        <v>279</v>
      </c>
      <c r="D10" s="170">
        <v>147</v>
      </c>
      <c r="E10" s="170">
        <v>259</v>
      </c>
      <c r="F10" s="170">
        <v>111</v>
      </c>
      <c r="G10" s="170">
        <v>299</v>
      </c>
      <c r="H10" s="170">
        <v>134</v>
      </c>
      <c r="I10" s="170">
        <f t="shared" si="0"/>
        <v>837</v>
      </c>
      <c r="J10" s="170">
        <f t="shared" si="1"/>
        <v>392</v>
      </c>
      <c r="K10" s="170">
        <f t="shared" si="2"/>
        <v>1229</v>
      </c>
      <c r="L10" s="170">
        <v>105</v>
      </c>
      <c r="M10" s="170">
        <v>75</v>
      </c>
      <c r="N10" s="170">
        <v>0</v>
      </c>
      <c r="O10" s="170">
        <v>5</v>
      </c>
      <c r="P10" s="996" t="s">
        <v>17</v>
      </c>
      <c r="Q10" s="996"/>
      <c r="R10" s="995" t="s">
        <v>16</v>
      </c>
      <c r="S10" s="995"/>
      <c r="T10" s="170">
        <v>27</v>
      </c>
      <c r="U10" s="170">
        <v>4</v>
      </c>
      <c r="V10" s="170">
        <v>109</v>
      </c>
      <c r="W10" s="170">
        <v>82</v>
      </c>
      <c r="X10" s="170">
        <v>0</v>
      </c>
      <c r="Y10" s="170">
        <v>4</v>
      </c>
      <c r="Z10" s="170">
        <v>63</v>
      </c>
      <c r="AA10" s="170">
        <v>52</v>
      </c>
      <c r="AB10" s="170">
        <v>172</v>
      </c>
      <c r="AC10" s="170">
        <v>79</v>
      </c>
      <c r="AD10" s="170">
        <v>0</v>
      </c>
      <c r="AE10" s="170">
        <v>10</v>
      </c>
      <c r="AF10" s="170">
        <f t="shared" si="3"/>
        <v>476</v>
      </c>
      <c r="AG10" s="170">
        <f t="shared" si="4"/>
        <v>311</v>
      </c>
      <c r="AH10" s="170">
        <f t="shared" si="5"/>
        <v>787</v>
      </c>
      <c r="AI10" s="170">
        <f t="shared" si="6"/>
        <v>1313</v>
      </c>
      <c r="AJ10" s="170">
        <f t="shared" si="7"/>
        <v>703</v>
      </c>
      <c r="AK10" s="170">
        <f t="shared" si="8"/>
        <v>2016</v>
      </c>
      <c r="AL10" s="996" t="s">
        <v>17</v>
      </c>
      <c r="AM10" s="996"/>
      <c r="AN10" s="861"/>
      <c r="AO10" s="861"/>
      <c r="AP10" s="861"/>
      <c r="AQ10" s="861"/>
      <c r="AR10" s="861"/>
      <c r="AS10" s="861"/>
      <c r="AT10" s="861"/>
      <c r="AU10" s="861"/>
      <c r="AV10" s="861"/>
      <c r="AW10" s="861"/>
      <c r="AX10" s="861"/>
      <c r="AY10" s="861"/>
      <c r="AZ10" s="861"/>
      <c r="BA10" s="861"/>
      <c r="BB10" s="861"/>
      <c r="BC10" s="861"/>
      <c r="BD10" s="861"/>
      <c r="BE10" s="861"/>
      <c r="BF10" s="861"/>
      <c r="BG10" s="861"/>
      <c r="BH10" s="861"/>
    </row>
    <row r="11" spans="1:60" s="835" customFormat="1" ht="21" customHeight="1" x14ac:dyDescent="0.3">
      <c r="A11" s="995" t="s">
        <v>18</v>
      </c>
      <c r="B11" s="995"/>
      <c r="C11" s="170">
        <v>159</v>
      </c>
      <c r="D11" s="170">
        <v>36</v>
      </c>
      <c r="E11" s="170">
        <v>124</v>
      </c>
      <c r="F11" s="170">
        <v>48</v>
      </c>
      <c r="G11" s="170">
        <v>219</v>
      </c>
      <c r="H11" s="170">
        <v>79</v>
      </c>
      <c r="I11" s="170">
        <f t="shared" si="0"/>
        <v>502</v>
      </c>
      <c r="J11" s="170">
        <f t="shared" si="1"/>
        <v>163</v>
      </c>
      <c r="K11" s="170">
        <f t="shared" si="2"/>
        <v>665</v>
      </c>
      <c r="L11" s="170">
        <v>32</v>
      </c>
      <c r="M11" s="170">
        <v>31</v>
      </c>
      <c r="N11" s="170">
        <v>1</v>
      </c>
      <c r="O11" s="170">
        <v>3</v>
      </c>
      <c r="P11" s="996" t="s">
        <v>19</v>
      </c>
      <c r="Q11" s="996"/>
      <c r="R11" s="995" t="s">
        <v>18</v>
      </c>
      <c r="S11" s="995"/>
      <c r="T11" s="170">
        <v>16</v>
      </c>
      <c r="U11" s="170">
        <v>0</v>
      </c>
      <c r="V11" s="170">
        <v>22</v>
      </c>
      <c r="W11" s="170">
        <v>35</v>
      </c>
      <c r="X11" s="170">
        <v>0</v>
      </c>
      <c r="Y11" s="170">
        <v>1</v>
      </c>
      <c r="Z11" s="170">
        <v>20</v>
      </c>
      <c r="AA11" s="170">
        <v>12</v>
      </c>
      <c r="AB11" s="170">
        <v>57</v>
      </c>
      <c r="AC11" s="170">
        <v>119</v>
      </c>
      <c r="AD11" s="170">
        <v>11</v>
      </c>
      <c r="AE11" s="170">
        <v>16</v>
      </c>
      <c r="AF11" s="170">
        <f t="shared" si="3"/>
        <v>159</v>
      </c>
      <c r="AG11" s="170">
        <f t="shared" si="4"/>
        <v>217</v>
      </c>
      <c r="AH11" s="170">
        <f t="shared" si="5"/>
        <v>376</v>
      </c>
      <c r="AI11" s="170">
        <f t="shared" si="6"/>
        <v>661</v>
      </c>
      <c r="AJ11" s="170">
        <f t="shared" si="7"/>
        <v>380</v>
      </c>
      <c r="AK11" s="170">
        <f t="shared" si="8"/>
        <v>1041</v>
      </c>
      <c r="AL11" s="996" t="s">
        <v>19</v>
      </c>
      <c r="AM11" s="996"/>
      <c r="AN11" s="861"/>
      <c r="AO11" s="861"/>
      <c r="AP11" s="861"/>
      <c r="AQ11" s="861"/>
      <c r="AR11" s="861"/>
      <c r="AS11" s="861"/>
      <c r="AT11" s="861"/>
      <c r="AU11" s="861"/>
      <c r="AV11" s="861"/>
      <c r="AW11" s="861"/>
      <c r="AX11" s="861"/>
      <c r="AY11" s="861"/>
      <c r="AZ11" s="861"/>
      <c r="BA11" s="861"/>
      <c r="BB11" s="861"/>
      <c r="BC11" s="861"/>
      <c r="BD11" s="861"/>
      <c r="BE11" s="861"/>
      <c r="BF11" s="861"/>
      <c r="BG11" s="861"/>
      <c r="BH11" s="861"/>
    </row>
    <row r="12" spans="1:60" s="835" customFormat="1" ht="21" customHeight="1" x14ac:dyDescent="0.3">
      <c r="A12" s="997" t="s">
        <v>20</v>
      </c>
      <c r="B12" s="839" t="s">
        <v>399</v>
      </c>
      <c r="C12" s="170">
        <v>1189</v>
      </c>
      <c r="D12" s="170">
        <v>306</v>
      </c>
      <c r="E12" s="170">
        <v>806</v>
      </c>
      <c r="F12" s="170">
        <v>245</v>
      </c>
      <c r="G12" s="170">
        <v>790</v>
      </c>
      <c r="H12" s="170">
        <v>292</v>
      </c>
      <c r="I12" s="170">
        <f t="shared" si="0"/>
        <v>2785</v>
      </c>
      <c r="J12" s="170">
        <f t="shared" si="1"/>
        <v>843</v>
      </c>
      <c r="K12" s="170">
        <f t="shared" si="2"/>
        <v>3628</v>
      </c>
      <c r="L12" s="170">
        <v>206</v>
      </c>
      <c r="M12" s="170">
        <v>102</v>
      </c>
      <c r="N12" s="170">
        <v>18</v>
      </c>
      <c r="O12" s="170">
        <v>31</v>
      </c>
      <c r="P12" s="840" t="s">
        <v>43</v>
      </c>
      <c r="Q12" s="1000" t="s">
        <v>380</v>
      </c>
      <c r="R12" s="997" t="s">
        <v>20</v>
      </c>
      <c r="S12" s="839" t="s">
        <v>399</v>
      </c>
      <c r="T12" s="170">
        <v>75</v>
      </c>
      <c r="U12" s="170">
        <v>17</v>
      </c>
      <c r="V12" s="170">
        <v>144</v>
      </c>
      <c r="W12" s="170">
        <v>99</v>
      </c>
      <c r="X12" s="170">
        <v>21</v>
      </c>
      <c r="Y12" s="170">
        <v>22</v>
      </c>
      <c r="Z12" s="170">
        <v>163</v>
      </c>
      <c r="AA12" s="170">
        <v>37</v>
      </c>
      <c r="AB12" s="170">
        <v>255</v>
      </c>
      <c r="AC12" s="170">
        <v>256</v>
      </c>
      <c r="AD12" s="170">
        <v>22</v>
      </c>
      <c r="AE12" s="170">
        <v>33</v>
      </c>
      <c r="AF12" s="170">
        <f t="shared" si="3"/>
        <v>904</v>
      </c>
      <c r="AG12" s="170">
        <f t="shared" si="4"/>
        <v>597</v>
      </c>
      <c r="AH12" s="170">
        <f t="shared" si="5"/>
        <v>1501</v>
      </c>
      <c r="AI12" s="170">
        <f t="shared" si="6"/>
        <v>3689</v>
      </c>
      <c r="AJ12" s="170">
        <f t="shared" si="7"/>
        <v>1440</v>
      </c>
      <c r="AK12" s="170">
        <f t="shared" si="8"/>
        <v>5129</v>
      </c>
      <c r="AL12" s="840" t="s">
        <v>43</v>
      </c>
      <c r="AM12" s="1000" t="s">
        <v>380</v>
      </c>
      <c r="AN12" s="861"/>
      <c r="AO12" s="861"/>
      <c r="AP12" s="861"/>
      <c r="AQ12" s="861"/>
      <c r="AR12" s="861"/>
      <c r="AS12" s="861"/>
      <c r="AT12" s="861"/>
      <c r="AU12" s="861"/>
      <c r="AV12" s="861"/>
      <c r="AW12" s="861"/>
      <c r="AX12" s="861"/>
      <c r="AY12" s="861"/>
      <c r="AZ12" s="861"/>
      <c r="BA12" s="861"/>
      <c r="BB12" s="861"/>
      <c r="BC12" s="861"/>
      <c r="BD12" s="861"/>
      <c r="BE12" s="861"/>
      <c r="BF12" s="861"/>
      <c r="BG12" s="861"/>
      <c r="BH12" s="861"/>
    </row>
    <row r="13" spans="1:60" s="835" customFormat="1" ht="21" customHeight="1" x14ac:dyDescent="0.3">
      <c r="A13" s="998"/>
      <c r="B13" s="839" t="s">
        <v>400</v>
      </c>
      <c r="C13" s="170">
        <v>2210</v>
      </c>
      <c r="D13" s="170">
        <v>810</v>
      </c>
      <c r="E13" s="170">
        <v>1570</v>
      </c>
      <c r="F13" s="170">
        <v>608</v>
      </c>
      <c r="G13" s="170">
        <v>1618</v>
      </c>
      <c r="H13" s="170">
        <v>614</v>
      </c>
      <c r="I13" s="170">
        <f t="shared" si="0"/>
        <v>5398</v>
      </c>
      <c r="J13" s="170">
        <f t="shared" si="1"/>
        <v>2032</v>
      </c>
      <c r="K13" s="170">
        <f t="shared" si="2"/>
        <v>7430</v>
      </c>
      <c r="L13" s="170">
        <v>509</v>
      </c>
      <c r="M13" s="170">
        <v>426</v>
      </c>
      <c r="N13" s="170">
        <v>45</v>
      </c>
      <c r="O13" s="170">
        <v>41</v>
      </c>
      <c r="P13" s="840" t="s">
        <v>44</v>
      </c>
      <c r="Q13" s="1001"/>
      <c r="R13" s="998"/>
      <c r="S13" s="839" t="s">
        <v>400</v>
      </c>
      <c r="T13" s="170">
        <v>302</v>
      </c>
      <c r="U13" s="170">
        <v>339</v>
      </c>
      <c r="V13" s="170">
        <v>192</v>
      </c>
      <c r="W13" s="170">
        <v>50</v>
      </c>
      <c r="X13" s="170">
        <v>75</v>
      </c>
      <c r="Y13" s="170">
        <v>30</v>
      </c>
      <c r="Z13" s="170">
        <v>385</v>
      </c>
      <c r="AA13" s="170">
        <v>739</v>
      </c>
      <c r="AB13" s="170">
        <v>302</v>
      </c>
      <c r="AC13" s="170">
        <v>129</v>
      </c>
      <c r="AD13" s="170">
        <v>56</v>
      </c>
      <c r="AE13" s="170">
        <v>43</v>
      </c>
      <c r="AF13" s="170">
        <f t="shared" si="3"/>
        <v>1866</v>
      </c>
      <c r="AG13" s="170">
        <f t="shared" si="4"/>
        <v>1797</v>
      </c>
      <c r="AH13" s="170">
        <f t="shared" si="5"/>
        <v>3663</v>
      </c>
      <c r="AI13" s="170">
        <f t="shared" si="6"/>
        <v>7264</v>
      </c>
      <c r="AJ13" s="170">
        <f t="shared" si="7"/>
        <v>3829</v>
      </c>
      <c r="AK13" s="170">
        <f t="shared" si="8"/>
        <v>11093</v>
      </c>
      <c r="AL13" s="840" t="s">
        <v>44</v>
      </c>
      <c r="AM13" s="1001"/>
      <c r="AN13" s="861"/>
      <c r="AO13" s="861"/>
      <c r="AP13" s="861"/>
      <c r="AQ13" s="861"/>
      <c r="AR13" s="861"/>
      <c r="AS13" s="861"/>
      <c r="AT13" s="861"/>
      <c r="AU13" s="861"/>
      <c r="AV13" s="861"/>
      <c r="AW13" s="861"/>
      <c r="AX13" s="861"/>
      <c r="AY13" s="861"/>
      <c r="AZ13" s="861"/>
      <c r="BA13" s="861"/>
      <c r="BB13" s="861"/>
      <c r="BC13" s="861"/>
      <c r="BD13" s="861"/>
      <c r="BE13" s="861"/>
      <c r="BF13" s="861"/>
      <c r="BG13" s="861"/>
      <c r="BH13" s="861"/>
    </row>
    <row r="14" spans="1:60" s="835" customFormat="1" ht="21" customHeight="1" x14ac:dyDescent="0.3">
      <c r="A14" s="998"/>
      <c r="B14" s="839" t="s">
        <v>401</v>
      </c>
      <c r="C14" s="170">
        <v>153</v>
      </c>
      <c r="D14" s="170">
        <v>35</v>
      </c>
      <c r="E14" s="170">
        <v>108</v>
      </c>
      <c r="F14" s="170">
        <v>28</v>
      </c>
      <c r="G14" s="170">
        <v>109</v>
      </c>
      <c r="H14" s="170">
        <v>48</v>
      </c>
      <c r="I14" s="170">
        <f t="shared" si="0"/>
        <v>370</v>
      </c>
      <c r="J14" s="170">
        <f t="shared" si="1"/>
        <v>111</v>
      </c>
      <c r="K14" s="170">
        <f t="shared" si="2"/>
        <v>481</v>
      </c>
      <c r="L14" s="170">
        <v>26</v>
      </c>
      <c r="M14" s="170">
        <v>6</v>
      </c>
      <c r="N14" s="170">
        <v>0</v>
      </c>
      <c r="O14" s="170">
        <v>3</v>
      </c>
      <c r="P14" s="840" t="s">
        <v>45</v>
      </c>
      <c r="Q14" s="1001"/>
      <c r="R14" s="998"/>
      <c r="S14" s="839" t="s">
        <v>401</v>
      </c>
      <c r="T14" s="170">
        <v>15</v>
      </c>
      <c r="U14" s="170">
        <v>8</v>
      </c>
      <c r="V14" s="170">
        <v>3</v>
      </c>
      <c r="W14" s="170">
        <v>0</v>
      </c>
      <c r="X14" s="170">
        <v>0</v>
      </c>
      <c r="Y14" s="170">
        <v>5</v>
      </c>
      <c r="Z14" s="170">
        <v>8</v>
      </c>
      <c r="AA14" s="170">
        <v>25</v>
      </c>
      <c r="AB14" s="170">
        <v>6</v>
      </c>
      <c r="AC14" s="170">
        <v>4</v>
      </c>
      <c r="AD14" s="170">
        <v>0</v>
      </c>
      <c r="AE14" s="170">
        <v>0</v>
      </c>
      <c r="AF14" s="170">
        <f t="shared" si="3"/>
        <v>58</v>
      </c>
      <c r="AG14" s="170">
        <f t="shared" si="4"/>
        <v>51</v>
      </c>
      <c r="AH14" s="170">
        <f t="shared" si="5"/>
        <v>109</v>
      </c>
      <c r="AI14" s="170">
        <f t="shared" si="6"/>
        <v>428</v>
      </c>
      <c r="AJ14" s="170">
        <f t="shared" si="7"/>
        <v>162</v>
      </c>
      <c r="AK14" s="170">
        <f t="shared" si="8"/>
        <v>590</v>
      </c>
      <c r="AL14" s="840" t="s">
        <v>45</v>
      </c>
      <c r="AM14" s="1001"/>
      <c r="AN14" s="861"/>
      <c r="AO14" s="861"/>
      <c r="AP14" s="861"/>
      <c r="AQ14" s="861"/>
      <c r="AR14" s="861"/>
      <c r="AS14" s="861"/>
      <c r="AT14" s="861"/>
      <c r="AU14" s="861"/>
      <c r="AV14" s="861"/>
      <c r="AW14" s="861"/>
      <c r="AX14" s="861"/>
      <c r="AY14" s="861"/>
      <c r="AZ14" s="861"/>
      <c r="BA14" s="861"/>
      <c r="BB14" s="861"/>
      <c r="BC14" s="861"/>
      <c r="BD14" s="861"/>
      <c r="BE14" s="861"/>
      <c r="BF14" s="861"/>
      <c r="BG14" s="861"/>
      <c r="BH14" s="861"/>
    </row>
    <row r="15" spans="1:60" s="835" customFormat="1" ht="21" customHeight="1" x14ac:dyDescent="0.3">
      <c r="A15" s="998"/>
      <c r="B15" s="839" t="s">
        <v>382</v>
      </c>
      <c r="C15" s="170">
        <v>611</v>
      </c>
      <c r="D15" s="170">
        <v>181</v>
      </c>
      <c r="E15" s="170">
        <v>443</v>
      </c>
      <c r="F15" s="170">
        <v>186</v>
      </c>
      <c r="G15" s="170">
        <v>481</v>
      </c>
      <c r="H15" s="170">
        <v>235</v>
      </c>
      <c r="I15" s="170">
        <f t="shared" si="0"/>
        <v>1535</v>
      </c>
      <c r="J15" s="170">
        <f t="shared" si="1"/>
        <v>602</v>
      </c>
      <c r="K15" s="170">
        <f t="shared" si="2"/>
        <v>2137</v>
      </c>
      <c r="L15" s="170">
        <v>193</v>
      </c>
      <c r="M15" s="170">
        <v>102</v>
      </c>
      <c r="N15" s="170">
        <v>30</v>
      </c>
      <c r="O15" s="170">
        <v>15</v>
      </c>
      <c r="P15" s="840" t="s">
        <v>46</v>
      </c>
      <c r="Q15" s="1001"/>
      <c r="R15" s="998"/>
      <c r="S15" s="839" t="s">
        <v>382</v>
      </c>
      <c r="T15" s="170">
        <v>149</v>
      </c>
      <c r="U15" s="170">
        <v>99</v>
      </c>
      <c r="V15" s="170">
        <v>92</v>
      </c>
      <c r="W15" s="170">
        <v>42</v>
      </c>
      <c r="X15" s="170">
        <v>19</v>
      </c>
      <c r="Y15" s="170">
        <v>21</v>
      </c>
      <c r="Z15" s="170">
        <v>193</v>
      </c>
      <c r="AA15" s="170">
        <v>345</v>
      </c>
      <c r="AB15" s="170">
        <v>171</v>
      </c>
      <c r="AC15" s="170">
        <v>31</v>
      </c>
      <c r="AD15" s="170">
        <v>41</v>
      </c>
      <c r="AE15" s="170">
        <v>22</v>
      </c>
      <c r="AF15" s="170">
        <f t="shared" si="3"/>
        <v>888</v>
      </c>
      <c r="AG15" s="170">
        <f t="shared" si="4"/>
        <v>677</v>
      </c>
      <c r="AH15" s="170">
        <f t="shared" si="5"/>
        <v>1565</v>
      </c>
      <c r="AI15" s="170">
        <f t="shared" si="6"/>
        <v>2423</v>
      </c>
      <c r="AJ15" s="170">
        <f t="shared" si="7"/>
        <v>1279</v>
      </c>
      <c r="AK15" s="170">
        <f t="shared" si="8"/>
        <v>3702</v>
      </c>
      <c r="AL15" s="840" t="s">
        <v>46</v>
      </c>
      <c r="AM15" s="1001"/>
      <c r="AN15" s="861"/>
      <c r="AO15" s="861"/>
      <c r="AP15" s="861"/>
      <c r="AQ15" s="861"/>
      <c r="AR15" s="861"/>
      <c r="AS15" s="861"/>
      <c r="AT15" s="861"/>
      <c r="AU15" s="861"/>
      <c r="AV15" s="861"/>
      <c r="AW15" s="861"/>
      <c r="AX15" s="861"/>
      <c r="AY15" s="861"/>
      <c r="AZ15" s="861"/>
      <c r="BA15" s="861"/>
      <c r="BB15" s="861"/>
      <c r="BC15" s="861"/>
      <c r="BD15" s="861"/>
      <c r="BE15" s="861"/>
      <c r="BF15" s="861"/>
      <c r="BG15" s="861"/>
      <c r="BH15" s="861"/>
    </row>
    <row r="16" spans="1:60" s="835" customFormat="1" ht="21" customHeight="1" x14ac:dyDescent="0.3">
      <c r="A16" s="998"/>
      <c r="B16" s="839" t="s">
        <v>383</v>
      </c>
      <c r="C16" s="170">
        <v>864</v>
      </c>
      <c r="D16" s="170">
        <v>302</v>
      </c>
      <c r="E16" s="170">
        <v>503</v>
      </c>
      <c r="F16" s="170">
        <v>336</v>
      </c>
      <c r="G16" s="170">
        <v>586</v>
      </c>
      <c r="H16" s="170">
        <v>351</v>
      </c>
      <c r="I16" s="170">
        <f t="shared" si="0"/>
        <v>1953</v>
      </c>
      <c r="J16" s="170">
        <f t="shared" si="1"/>
        <v>989</v>
      </c>
      <c r="K16" s="170">
        <f t="shared" si="2"/>
        <v>2942</v>
      </c>
      <c r="L16" s="170">
        <v>130</v>
      </c>
      <c r="M16" s="170">
        <v>112</v>
      </c>
      <c r="N16" s="170">
        <v>8</v>
      </c>
      <c r="O16" s="170">
        <v>31</v>
      </c>
      <c r="P16" s="840" t="s">
        <v>47</v>
      </c>
      <c r="Q16" s="1001"/>
      <c r="R16" s="998"/>
      <c r="S16" s="839" t="s">
        <v>383</v>
      </c>
      <c r="T16" s="170">
        <v>106</v>
      </c>
      <c r="U16" s="170">
        <v>120</v>
      </c>
      <c r="V16" s="170">
        <v>48</v>
      </c>
      <c r="W16" s="170">
        <v>23</v>
      </c>
      <c r="X16" s="170">
        <v>54</v>
      </c>
      <c r="Y16" s="170">
        <v>31</v>
      </c>
      <c r="Z16" s="170">
        <v>84</v>
      </c>
      <c r="AA16" s="170">
        <v>197</v>
      </c>
      <c r="AB16" s="170">
        <v>80</v>
      </c>
      <c r="AC16" s="170">
        <v>77</v>
      </c>
      <c r="AD16" s="170">
        <v>2</v>
      </c>
      <c r="AE16" s="170">
        <v>43</v>
      </c>
      <c r="AF16" s="170">
        <f t="shared" si="3"/>
        <v>512</v>
      </c>
      <c r="AG16" s="170">
        <f t="shared" si="4"/>
        <v>634</v>
      </c>
      <c r="AH16" s="170">
        <f t="shared" si="5"/>
        <v>1146</v>
      </c>
      <c r="AI16" s="170">
        <f t="shared" si="6"/>
        <v>2465</v>
      </c>
      <c r="AJ16" s="170">
        <f t="shared" si="7"/>
        <v>1623</v>
      </c>
      <c r="AK16" s="170">
        <f t="shared" si="8"/>
        <v>4088</v>
      </c>
      <c r="AL16" s="840" t="s">
        <v>47</v>
      </c>
      <c r="AM16" s="1001"/>
      <c r="AN16" s="861"/>
      <c r="AO16" s="834"/>
      <c r="AP16" s="861"/>
      <c r="AQ16" s="861"/>
      <c r="AR16" s="861"/>
      <c r="AS16" s="861"/>
      <c r="AT16" s="861"/>
      <c r="AU16" s="861"/>
      <c r="AV16" s="861"/>
      <c r="AW16" s="861"/>
      <c r="AX16" s="861"/>
      <c r="AY16" s="861"/>
      <c r="AZ16" s="861"/>
      <c r="BA16" s="834"/>
      <c r="BB16" s="861"/>
      <c r="BC16" s="861"/>
      <c r="BD16" s="861"/>
      <c r="BE16" s="861"/>
      <c r="BF16" s="861"/>
      <c r="BG16" s="861"/>
      <c r="BH16" s="861"/>
    </row>
    <row r="17" spans="1:60" s="835" customFormat="1" ht="21" customHeight="1" x14ac:dyDescent="0.3">
      <c r="A17" s="999"/>
      <c r="B17" s="839" t="s">
        <v>384</v>
      </c>
      <c r="C17" s="170">
        <v>643</v>
      </c>
      <c r="D17" s="170">
        <v>253</v>
      </c>
      <c r="E17" s="170">
        <v>311</v>
      </c>
      <c r="F17" s="170">
        <v>118</v>
      </c>
      <c r="G17" s="170">
        <v>243</v>
      </c>
      <c r="H17" s="170">
        <v>136</v>
      </c>
      <c r="I17" s="170">
        <f t="shared" si="0"/>
        <v>1197</v>
      </c>
      <c r="J17" s="170">
        <f t="shared" si="1"/>
        <v>507</v>
      </c>
      <c r="K17" s="170">
        <f t="shared" si="2"/>
        <v>1704</v>
      </c>
      <c r="L17" s="170">
        <v>114</v>
      </c>
      <c r="M17" s="170">
        <v>67</v>
      </c>
      <c r="N17" s="170">
        <v>9</v>
      </c>
      <c r="O17" s="170">
        <v>4</v>
      </c>
      <c r="P17" s="840" t="s">
        <v>48</v>
      </c>
      <c r="Q17" s="1002"/>
      <c r="R17" s="999"/>
      <c r="S17" s="839" t="s">
        <v>384</v>
      </c>
      <c r="T17" s="170">
        <v>56</v>
      </c>
      <c r="U17" s="170">
        <v>65</v>
      </c>
      <c r="V17" s="170">
        <v>34</v>
      </c>
      <c r="W17" s="170">
        <v>0</v>
      </c>
      <c r="X17" s="170">
        <v>3</v>
      </c>
      <c r="Y17" s="170">
        <v>9</v>
      </c>
      <c r="Z17" s="170">
        <v>68</v>
      </c>
      <c r="AA17" s="170">
        <v>91</v>
      </c>
      <c r="AB17" s="170">
        <v>52</v>
      </c>
      <c r="AC17" s="170">
        <v>3</v>
      </c>
      <c r="AD17" s="170">
        <v>7</v>
      </c>
      <c r="AE17" s="170">
        <v>2</v>
      </c>
      <c r="AF17" s="170">
        <f t="shared" si="3"/>
        <v>343</v>
      </c>
      <c r="AG17" s="170">
        <f t="shared" si="4"/>
        <v>241</v>
      </c>
      <c r="AH17" s="170">
        <f t="shared" si="5"/>
        <v>584</v>
      </c>
      <c r="AI17" s="170">
        <f t="shared" si="6"/>
        <v>1540</v>
      </c>
      <c r="AJ17" s="170">
        <f t="shared" si="7"/>
        <v>748</v>
      </c>
      <c r="AK17" s="170">
        <f t="shared" si="8"/>
        <v>2288</v>
      </c>
      <c r="AL17" s="840" t="s">
        <v>48</v>
      </c>
      <c r="AM17" s="1002"/>
      <c r="AN17" s="861"/>
      <c r="AO17" s="834"/>
      <c r="AP17" s="861"/>
      <c r="AQ17" s="861"/>
      <c r="AR17" s="861"/>
      <c r="AS17" s="861"/>
      <c r="AT17" s="861"/>
      <c r="AU17" s="861"/>
      <c r="AV17" s="861"/>
      <c r="AW17" s="861"/>
      <c r="AX17" s="861"/>
      <c r="AY17" s="861"/>
      <c r="AZ17" s="861"/>
      <c r="BA17" s="834"/>
      <c r="BB17" s="861"/>
      <c r="BC17" s="861"/>
      <c r="BD17" s="861"/>
      <c r="BE17" s="861"/>
      <c r="BF17" s="861"/>
      <c r="BG17" s="861"/>
      <c r="BH17" s="861"/>
    </row>
    <row r="18" spans="1:60" s="835" customFormat="1" ht="21" customHeight="1" x14ac:dyDescent="0.3">
      <c r="A18" s="995" t="s">
        <v>397</v>
      </c>
      <c r="B18" s="995"/>
      <c r="C18" s="170">
        <v>142</v>
      </c>
      <c r="D18" s="170">
        <v>54</v>
      </c>
      <c r="E18" s="170">
        <v>64</v>
      </c>
      <c r="F18" s="170">
        <v>25</v>
      </c>
      <c r="G18" s="170">
        <v>170</v>
      </c>
      <c r="H18" s="170">
        <v>94</v>
      </c>
      <c r="I18" s="170">
        <f t="shared" si="0"/>
        <v>376</v>
      </c>
      <c r="J18" s="170">
        <f t="shared" si="1"/>
        <v>173</v>
      </c>
      <c r="K18" s="170">
        <f t="shared" si="2"/>
        <v>549</v>
      </c>
      <c r="L18" s="170">
        <v>30</v>
      </c>
      <c r="M18" s="170">
        <v>10</v>
      </c>
      <c r="N18" s="170">
        <v>0</v>
      </c>
      <c r="O18" s="170">
        <v>0</v>
      </c>
      <c r="P18" s="840"/>
      <c r="Q18" s="843" t="s">
        <v>438</v>
      </c>
      <c r="R18" s="995" t="s">
        <v>397</v>
      </c>
      <c r="S18" s="995"/>
      <c r="T18" s="170">
        <v>32</v>
      </c>
      <c r="U18" s="170">
        <v>19</v>
      </c>
      <c r="V18" s="170">
        <v>12</v>
      </c>
      <c r="W18" s="170">
        <v>0</v>
      </c>
      <c r="X18" s="170">
        <v>0</v>
      </c>
      <c r="Y18" s="170">
        <v>0</v>
      </c>
      <c r="Z18" s="170">
        <v>131</v>
      </c>
      <c r="AA18" s="170">
        <v>281</v>
      </c>
      <c r="AB18" s="170">
        <v>92</v>
      </c>
      <c r="AC18" s="170">
        <v>16</v>
      </c>
      <c r="AD18" s="170">
        <v>14</v>
      </c>
      <c r="AE18" s="170">
        <v>5</v>
      </c>
      <c r="AF18" s="170">
        <f t="shared" si="3"/>
        <v>311</v>
      </c>
      <c r="AG18" s="170">
        <f t="shared" si="4"/>
        <v>331</v>
      </c>
      <c r="AH18" s="170">
        <f t="shared" si="5"/>
        <v>642</v>
      </c>
      <c r="AI18" s="170">
        <f t="shared" si="6"/>
        <v>687</v>
      </c>
      <c r="AJ18" s="170">
        <f t="shared" si="7"/>
        <v>504</v>
      </c>
      <c r="AK18" s="170">
        <f t="shared" si="8"/>
        <v>1191</v>
      </c>
      <c r="AL18" s="840"/>
      <c r="AM18" s="843" t="s">
        <v>438</v>
      </c>
      <c r="AN18" s="861"/>
      <c r="AO18" s="834"/>
      <c r="AP18" s="861"/>
      <c r="AQ18" s="861"/>
      <c r="AR18" s="861"/>
      <c r="AS18" s="861"/>
      <c r="AT18" s="861"/>
      <c r="AU18" s="861"/>
      <c r="AV18" s="861"/>
      <c r="AW18" s="861"/>
      <c r="AX18" s="861"/>
      <c r="AY18" s="861"/>
      <c r="AZ18" s="861"/>
      <c r="BA18" s="834"/>
      <c r="BB18" s="861"/>
      <c r="BC18" s="861"/>
      <c r="BD18" s="861"/>
      <c r="BE18" s="861"/>
      <c r="BF18" s="861"/>
      <c r="BG18" s="861"/>
      <c r="BH18" s="861"/>
    </row>
    <row r="19" spans="1:60" s="835" customFormat="1" ht="21" customHeight="1" x14ac:dyDescent="0.3">
      <c r="A19" s="995" t="s">
        <v>22</v>
      </c>
      <c r="B19" s="995"/>
      <c r="C19" s="170">
        <v>605</v>
      </c>
      <c r="D19" s="170">
        <v>191</v>
      </c>
      <c r="E19" s="170">
        <v>520</v>
      </c>
      <c r="F19" s="170">
        <v>122</v>
      </c>
      <c r="G19" s="170">
        <v>500</v>
      </c>
      <c r="H19" s="170">
        <v>157</v>
      </c>
      <c r="I19" s="170">
        <f t="shared" si="0"/>
        <v>1625</v>
      </c>
      <c r="J19" s="170">
        <f t="shared" si="1"/>
        <v>470</v>
      </c>
      <c r="K19" s="170">
        <f t="shared" si="2"/>
        <v>2095</v>
      </c>
      <c r="L19" s="170">
        <v>165</v>
      </c>
      <c r="M19" s="170">
        <v>86</v>
      </c>
      <c r="N19" s="170">
        <v>3</v>
      </c>
      <c r="O19" s="170">
        <v>8</v>
      </c>
      <c r="P19" s="996" t="s">
        <v>49</v>
      </c>
      <c r="Q19" s="996"/>
      <c r="R19" s="995" t="s">
        <v>22</v>
      </c>
      <c r="S19" s="995"/>
      <c r="T19" s="170">
        <v>135</v>
      </c>
      <c r="U19" s="170">
        <v>84</v>
      </c>
      <c r="V19" s="170">
        <v>53</v>
      </c>
      <c r="W19" s="170">
        <v>17</v>
      </c>
      <c r="X19" s="170">
        <v>0</v>
      </c>
      <c r="Y19" s="170">
        <v>18</v>
      </c>
      <c r="Z19" s="170">
        <v>192</v>
      </c>
      <c r="AA19" s="170">
        <v>308</v>
      </c>
      <c r="AB19" s="170">
        <v>49</v>
      </c>
      <c r="AC19" s="170">
        <v>94</v>
      </c>
      <c r="AD19" s="170">
        <v>12</v>
      </c>
      <c r="AE19" s="170">
        <v>19</v>
      </c>
      <c r="AF19" s="170">
        <f t="shared" si="3"/>
        <v>609</v>
      </c>
      <c r="AG19" s="170">
        <f t="shared" si="4"/>
        <v>634</v>
      </c>
      <c r="AH19" s="170">
        <f t="shared" si="5"/>
        <v>1243</v>
      </c>
      <c r="AI19" s="170">
        <f t="shared" si="6"/>
        <v>2234</v>
      </c>
      <c r="AJ19" s="170">
        <f t="shared" si="7"/>
        <v>1104</v>
      </c>
      <c r="AK19" s="170">
        <f t="shared" si="8"/>
        <v>3338</v>
      </c>
      <c r="AL19" s="996" t="s">
        <v>49</v>
      </c>
      <c r="AM19" s="996"/>
      <c r="AN19" s="861"/>
      <c r="AO19" s="834"/>
      <c r="AP19" s="861"/>
      <c r="AQ19" s="861"/>
      <c r="AR19" s="861"/>
      <c r="AS19" s="861"/>
      <c r="AT19" s="861"/>
      <c r="AU19" s="861"/>
      <c r="AV19" s="861"/>
      <c r="AW19" s="861"/>
      <c r="AX19" s="861"/>
      <c r="AY19" s="861"/>
      <c r="AZ19" s="861"/>
      <c r="BA19" s="834"/>
      <c r="BB19" s="861"/>
      <c r="BC19" s="861"/>
      <c r="BD19" s="861"/>
      <c r="BE19" s="861"/>
      <c r="BF19" s="861"/>
      <c r="BG19" s="861"/>
      <c r="BH19" s="861"/>
    </row>
    <row r="20" spans="1:60" s="835" customFormat="1" ht="21" customHeight="1" x14ac:dyDescent="0.3">
      <c r="A20" s="995" t="s">
        <v>23</v>
      </c>
      <c r="B20" s="995"/>
      <c r="C20" s="170">
        <v>830</v>
      </c>
      <c r="D20" s="170">
        <v>438</v>
      </c>
      <c r="E20" s="170">
        <v>657</v>
      </c>
      <c r="F20" s="170">
        <v>320</v>
      </c>
      <c r="G20" s="170">
        <v>587</v>
      </c>
      <c r="H20" s="170">
        <v>278</v>
      </c>
      <c r="I20" s="170">
        <f t="shared" si="0"/>
        <v>2074</v>
      </c>
      <c r="J20" s="170">
        <f t="shared" si="1"/>
        <v>1036</v>
      </c>
      <c r="K20" s="170">
        <f t="shared" si="2"/>
        <v>3110</v>
      </c>
      <c r="L20" s="170">
        <v>138</v>
      </c>
      <c r="M20" s="170">
        <v>139</v>
      </c>
      <c r="N20" s="170">
        <v>14</v>
      </c>
      <c r="O20" s="170">
        <v>0</v>
      </c>
      <c r="P20" s="996" t="s">
        <v>24</v>
      </c>
      <c r="Q20" s="996"/>
      <c r="R20" s="995" t="s">
        <v>23</v>
      </c>
      <c r="S20" s="995"/>
      <c r="T20" s="170">
        <v>108</v>
      </c>
      <c r="U20" s="170">
        <v>95</v>
      </c>
      <c r="V20" s="170">
        <v>46</v>
      </c>
      <c r="W20" s="170">
        <v>10</v>
      </c>
      <c r="X20" s="170">
        <v>29</v>
      </c>
      <c r="Y20" s="170">
        <v>0</v>
      </c>
      <c r="Z20" s="170">
        <v>31</v>
      </c>
      <c r="AA20" s="170">
        <v>107</v>
      </c>
      <c r="AB20" s="170">
        <v>30</v>
      </c>
      <c r="AC20" s="170">
        <v>2</v>
      </c>
      <c r="AD20" s="170">
        <v>16</v>
      </c>
      <c r="AE20" s="170">
        <v>0</v>
      </c>
      <c r="AF20" s="170">
        <f t="shared" si="3"/>
        <v>412</v>
      </c>
      <c r="AG20" s="170">
        <f t="shared" si="4"/>
        <v>353</v>
      </c>
      <c r="AH20" s="170">
        <f t="shared" si="5"/>
        <v>765</v>
      </c>
      <c r="AI20" s="170">
        <f t="shared" si="6"/>
        <v>2486</v>
      </c>
      <c r="AJ20" s="170">
        <f t="shared" si="7"/>
        <v>1389</v>
      </c>
      <c r="AK20" s="170">
        <f t="shared" si="8"/>
        <v>3875</v>
      </c>
      <c r="AL20" s="996" t="s">
        <v>24</v>
      </c>
      <c r="AM20" s="996"/>
      <c r="AN20" s="861"/>
      <c r="AO20" s="834"/>
      <c r="AP20" s="861"/>
      <c r="AQ20" s="861"/>
      <c r="AR20" s="861"/>
      <c r="AS20" s="861"/>
      <c r="AT20" s="861"/>
      <c r="AU20" s="861"/>
      <c r="AV20" s="861"/>
      <c r="AW20" s="861"/>
      <c r="AX20" s="861"/>
      <c r="AY20" s="861"/>
      <c r="AZ20" s="861"/>
      <c r="BA20" s="834"/>
      <c r="BB20" s="861"/>
      <c r="BC20" s="861"/>
      <c r="BD20" s="861"/>
      <c r="BE20" s="861"/>
      <c r="BF20" s="861"/>
      <c r="BG20" s="861"/>
      <c r="BH20" s="861"/>
    </row>
    <row r="21" spans="1:60" s="835" customFormat="1" ht="21" customHeight="1" x14ac:dyDescent="0.3">
      <c r="A21" s="995" t="s">
        <v>25</v>
      </c>
      <c r="B21" s="995"/>
      <c r="C21" s="170">
        <v>1700</v>
      </c>
      <c r="D21" s="170">
        <v>643</v>
      </c>
      <c r="E21" s="170">
        <v>1527</v>
      </c>
      <c r="F21" s="170">
        <v>504</v>
      </c>
      <c r="G21" s="170">
        <v>1696</v>
      </c>
      <c r="H21" s="170">
        <v>709</v>
      </c>
      <c r="I21" s="170">
        <f t="shared" si="0"/>
        <v>4923</v>
      </c>
      <c r="J21" s="170">
        <f t="shared" si="1"/>
        <v>1856</v>
      </c>
      <c r="K21" s="170">
        <f t="shared" si="2"/>
        <v>6779</v>
      </c>
      <c r="L21" s="170">
        <v>701</v>
      </c>
      <c r="M21" s="170">
        <v>459</v>
      </c>
      <c r="N21" s="170">
        <v>31</v>
      </c>
      <c r="O21" s="170">
        <v>0</v>
      </c>
      <c r="P21" s="996" t="s">
        <v>50</v>
      </c>
      <c r="Q21" s="996"/>
      <c r="R21" s="995" t="s">
        <v>25</v>
      </c>
      <c r="S21" s="995"/>
      <c r="T21" s="170">
        <v>645</v>
      </c>
      <c r="U21" s="170">
        <v>604</v>
      </c>
      <c r="V21" s="170">
        <v>124</v>
      </c>
      <c r="W21" s="170">
        <v>17</v>
      </c>
      <c r="X21" s="170">
        <v>19</v>
      </c>
      <c r="Y21" s="170">
        <v>11</v>
      </c>
      <c r="Z21" s="170">
        <v>1939</v>
      </c>
      <c r="AA21" s="170">
        <v>2599</v>
      </c>
      <c r="AB21" s="170">
        <v>837</v>
      </c>
      <c r="AC21" s="170">
        <v>373</v>
      </c>
      <c r="AD21" s="170">
        <v>151</v>
      </c>
      <c r="AE21" s="170">
        <v>177</v>
      </c>
      <c r="AF21" s="170">
        <f t="shared" si="3"/>
        <v>4447</v>
      </c>
      <c r="AG21" s="170">
        <f t="shared" si="4"/>
        <v>4240</v>
      </c>
      <c r="AH21" s="170">
        <f t="shared" si="5"/>
        <v>8687</v>
      </c>
      <c r="AI21" s="170">
        <f t="shared" si="6"/>
        <v>9370</v>
      </c>
      <c r="AJ21" s="170">
        <f t="shared" si="7"/>
        <v>6096</v>
      </c>
      <c r="AK21" s="170">
        <f t="shared" si="8"/>
        <v>15466</v>
      </c>
      <c r="AL21" s="996" t="s">
        <v>50</v>
      </c>
      <c r="AM21" s="996"/>
      <c r="AN21" s="861"/>
      <c r="AO21" s="834"/>
      <c r="AP21" s="861"/>
      <c r="AQ21" s="861"/>
      <c r="AR21" s="861"/>
      <c r="AS21" s="861"/>
      <c r="AT21" s="861"/>
      <c r="AU21" s="861"/>
      <c r="AV21" s="861"/>
      <c r="AW21" s="861"/>
      <c r="AX21" s="861"/>
      <c r="AY21" s="861"/>
      <c r="AZ21" s="861"/>
      <c r="BA21" s="834"/>
      <c r="BB21" s="861"/>
      <c r="BC21" s="861"/>
      <c r="BD21" s="861"/>
      <c r="BE21" s="861"/>
      <c r="BF21" s="861"/>
      <c r="BG21" s="861"/>
      <c r="BH21" s="861"/>
    </row>
    <row r="22" spans="1:60" s="835" customFormat="1" ht="21" customHeight="1" x14ac:dyDescent="0.3">
      <c r="A22" s="995" t="s">
        <v>64</v>
      </c>
      <c r="B22" s="995"/>
      <c r="C22" s="170">
        <v>603</v>
      </c>
      <c r="D22" s="170">
        <v>119</v>
      </c>
      <c r="E22" s="170">
        <v>534</v>
      </c>
      <c r="F22" s="170">
        <v>98</v>
      </c>
      <c r="G22" s="170">
        <v>610</v>
      </c>
      <c r="H22" s="170">
        <v>181</v>
      </c>
      <c r="I22" s="170">
        <f t="shared" si="0"/>
        <v>1747</v>
      </c>
      <c r="J22" s="170">
        <f t="shared" si="1"/>
        <v>398</v>
      </c>
      <c r="K22" s="170">
        <f t="shared" si="2"/>
        <v>2145</v>
      </c>
      <c r="L22" s="170">
        <v>131</v>
      </c>
      <c r="M22" s="170">
        <v>86</v>
      </c>
      <c r="N22" s="170">
        <v>8</v>
      </c>
      <c r="O22" s="170">
        <v>7</v>
      </c>
      <c r="P22" s="996" t="s">
        <v>51</v>
      </c>
      <c r="Q22" s="996"/>
      <c r="R22" s="995" t="s">
        <v>64</v>
      </c>
      <c r="S22" s="995"/>
      <c r="T22" s="170">
        <v>92</v>
      </c>
      <c r="U22" s="170">
        <v>123</v>
      </c>
      <c r="V22" s="170">
        <v>41</v>
      </c>
      <c r="W22" s="170">
        <v>1</v>
      </c>
      <c r="X22" s="170">
        <v>21</v>
      </c>
      <c r="Y22" s="170">
        <v>11</v>
      </c>
      <c r="Z22" s="170">
        <v>461</v>
      </c>
      <c r="AA22" s="170">
        <v>561</v>
      </c>
      <c r="AB22" s="170">
        <v>243</v>
      </c>
      <c r="AC22" s="170">
        <v>162</v>
      </c>
      <c r="AD22" s="170">
        <v>27</v>
      </c>
      <c r="AE22" s="170">
        <v>44</v>
      </c>
      <c r="AF22" s="170">
        <f t="shared" si="3"/>
        <v>1024</v>
      </c>
      <c r="AG22" s="170">
        <f t="shared" si="4"/>
        <v>995</v>
      </c>
      <c r="AH22" s="170">
        <f t="shared" si="5"/>
        <v>2019</v>
      </c>
      <c r="AI22" s="170">
        <f t="shared" si="6"/>
        <v>2771</v>
      </c>
      <c r="AJ22" s="170">
        <f t="shared" si="7"/>
        <v>1393</v>
      </c>
      <c r="AK22" s="170">
        <f t="shared" si="8"/>
        <v>4164</v>
      </c>
      <c r="AL22" s="996" t="s">
        <v>51</v>
      </c>
      <c r="AM22" s="996"/>
      <c r="AN22" s="861"/>
      <c r="AO22" s="861"/>
      <c r="AP22" s="861"/>
      <c r="AQ22" s="861"/>
      <c r="AR22" s="861"/>
      <c r="AS22" s="861"/>
      <c r="AT22" s="861"/>
      <c r="AU22" s="861"/>
      <c r="AV22" s="861"/>
      <c r="AW22" s="861"/>
      <c r="AX22" s="861"/>
      <c r="AY22" s="861"/>
      <c r="AZ22" s="861"/>
      <c r="BA22" s="861"/>
      <c r="BB22" s="861"/>
      <c r="BC22" s="861"/>
      <c r="BD22" s="861"/>
      <c r="BE22" s="861"/>
      <c r="BF22" s="861"/>
      <c r="BG22" s="861"/>
      <c r="BH22" s="861"/>
    </row>
    <row r="23" spans="1:60" s="835" customFormat="1" ht="21" customHeight="1" x14ac:dyDescent="0.3">
      <c r="A23" s="995" t="s">
        <v>27</v>
      </c>
      <c r="B23" s="995"/>
      <c r="C23" s="170">
        <v>471</v>
      </c>
      <c r="D23" s="170">
        <v>155</v>
      </c>
      <c r="E23" s="170">
        <v>332</v>
      </c>
      <c r="F23" s="170">
        <v>73</v>
      </c>
      <c r="G23" s="170">
        <v>319</v>
      </c>
      <c r="H23" s="170">
        <v>107</v>
      </c>
      <c r="I23" s="170">
        <f t="shared" si="0"/>
        <v>1122</v>
      </c>
      <c r="J23" s="170">
        <f t="shared" si="1"/>
        <v>335</v>
      </c>
      <c r="K23" s="170">
        <f t="shared" si="2"/>
        <v>1457</v>
      </c>
      <c r="L23" s="170">
        <v>80</v>
      </c>
      <c r="M23" s="170">
        <v>48</v>
      </c>
      <c r="N23" s="170">
        <v>0</v>
      </c>
      <c r="O23" s="170">
        <v>3</v>
      </c>
      <c r="P23" s="996" t="s">
        <v>28</v>
      </c>
      <c r="Q23" s="996"/>
      <c r="R23" s="995" t="s">
        <v>27</v>
      </c>
      <c r="S23" s="995"/>
      <c r="T23" s="170">
        <v>44</v>
      </c>
      <c r="U23" s="170">
        <v>46</v>
      </c>
      <c r="V23" s="170">
        <v>8</v>
      </c>
      <c r="W23" s="170">
        <v>6</v>
      </c>
      <c r="X23" s="170">
        <v>0</v>
      </c>
      <c r="Y23" s="170">
        <v>1</v>
      </c>
      <c r="Z23" s="170">
        <v>69</v>
      </c>
      <c r="AA23" s="170">
        <v>254</v>
      </c>
      <c r="AB23" s="170">
        <v>63</v>
      </c>
      <c r="AC23" s="170">
        <v>54</v>
      </c>
      <c r="AD23" s="170">
        <v>0</v>
      </c>
      <c r="AE23" s="170">
        <v>0</v>
      </c>
      <c r="AF23" s="170">
        <f t="shared" si="3"/>
        <v>264</v>
      </c>
      <c r="AG23" s="170">
        <f t="shared" si="4"/>
        <v>412</v>
      </c>
      <c r="AH23" s="170">
        <f t="shared" si="5"/>
        <v>676</v>
      </c>
      <c r="AI23" s="170">
        <f t="shared" si="6"/>
        <v>1386</v>
      </c>
      <c r="AJ23" s="170">
        <f t="shared" si="7"/>
        <v>747</v>
      </c>
      <c r="AK23" s="170">
        <f t="shared" si="8"/>
        <v>2133</v>
      </c>
      <c r="AL23" s="996" t="s">
        <v>28</v>
      </c>
      <c r="AM23" s="996"/>
      <c r="AN23" s="861"/>
      <c r="AO23" s="861"/>
      <c r="AP23" s="861"/>
      <c r="AQ23" s="861"/>
      <c r="AR23" s="861"/>
      <c r="AS23" s="861"/>
      <c r="AT23" s="861"/>
      <c r="AU23" s="861"/>
      <c r="AV23" s="861"/>
      <c r="AW23" s="861"/>
      <c r="AX23" s="861"/>
      <c r="AY23" s="861"/>
      <c r="AZ23" s="861"/>
      <c r="BA23" s="861"/>
      <c r="BB23" s="861"/>
      <c r="BC23" s="861"/>
      <c r="BD23" s="861"/>
      <c r="BE23" s="861"/>
      <c r="BF23" s="861"/>
      <c r="BG23" s="861"/>
      <c r="BH23" s="861"/>
    </row>
    <row r="24" spans="1:60" s="835" customFormat="1" ht="21" customHeight="1" x14ac:dyDescent="0.3">
      <c r="A24" s="995" t="s">
        <v>29</v>
      </c>
      <c r="B24" s="995"/>
      <c r="C24" s="170">
        <v>141</v>
      </c>
      <c r="D24" s="170">
        <v>128</v>
      </c>
      <c r="E24" s="170">
        <v>147</v>
      </c>
      <c r="F24" s="170">
        <v>80</v>
      </c>
      <c r="G24" s="170">
        <v>194</v>
      </c>
      <c r="H24" s="170">
        <v>109</v>
      </c>
      <c r="I24" s="170">
        <f t="shared" si="0"/>
        <v>482</v>
      </c>
      <c r="J24" s="170">
        <f t="shared" si="1"/>
        <v>317</v>
      </c>
      <c r="K24" s="170">
        <f t="shared" si="2"/>
        <v>799</v>
      </c>
      <c r="L24" s="170">
        <v>58</v>
      </c>
      <c r="M24" s="170">
        <v>55</v>
      </c>
      <c r="N24" s="170">
        <v>0</v>
      </c>
      <c r="O24" s="170">
        <v>0</v>
      </c>
      <c r="P24" s="996" t="s">
        <v>30</v>
      </c>
      <c r="Q24" s="996"/>
      <c r="R24" s="995" t="s">
        <v>29</v>
      </c>
      <c r="S24" s="995"/>
      <c r="T24" s="170">
        <v>99</v>
      </c>
      <c r="U24" s="170">
        <v>89</v>
      </c>
      <c r="V24" s="170">
        <v>4</v>
      </c>
      <c r="W24" s="170">
        <v>0</v>
      </c>
      <c r="X24" s="170">
        <v>0</v>
      </c>
      <c r="Y24" s="170">
        <v>0</v>
      </c>
      <c r="Z24" s="170">
        <v>133</v>
      </c>
      <c r="AA24" s="170">
        <v>554</v>
      </c>
      <c r="AB24" s="170">
        <v>38</v>
      </c>
      <c r="AC24" s="170">
        <v>33</v>
      </c>
      <c r="AD24" s="170">
        <v>0</v>
      </c>
      <c r="AE24" s="170">
        <v>0</v>
      </c>
      <c r="AF24" s="170">
        <f t="shared" si="3"/>
        <v>332</v>
      </c>
      <c r="AG24" s="170">
        <f t="shared" si="4"/>
        <v>731</v>
      </c>
      <c r="AH24" s="170">
        <f t="shared" si="5"/>
        <v>1063</v>
      </c>
      <c r="AI24" s="170">
        <f t="shared" si="6"/>
        <v>814</v>
      </c>
      <c r="AJ24" s="170">
        <f t="shared" si="7"/>
        <v>1048</v>
      </c>
      <c r="AK24" s="170">
        <f t="shared" si="8"/>
        <v>1862</v>
      </c>
      <c r="AL24" s="996" t="s">
        <v>30</v>
      </c>
      <c r="AM24" s="996"/>
      <c r="AN24" s="861"/>
      <c r="AO24" s="861"/>
      <c r="AP24" s="861"/>
      <c r="AQ24" s="861"/>
      <c r="AR24" s="861"/>
      <c r="AS24" s="861"/>
      <c r="AT24" s="861"/>
      <c r="AU24" s="861"/>
      <c r="AV24" s="861"/>
      <c r="AW24" s="861"/>
      <c r="AX24" s="861"/>
      <c r="AY24" s="861"/>
      <c r="AZ24" s="861"/>
      <c r="BA24" s="861"/>
      <c r="BB24" s="861"/>
      <c r="BC24" s="861"/>
      <c r="BD24" s="861"/>
      <c r="BE24" s="861"/>
      <c r="BF24" s="861"/>
      <c r="BG24" s="861"/>
      <c r="BH24" s="861"/>
    </row>
    <row r="25" spans="1:60" s="835" customFormat="1" ht="21" customHeight="1" x14ac:dyDescent="0.3">
      <c r="A25" s="995" t="s">
        <v>31</v>
      </c>
      <c r="B25" s="995"/>
      <c r="C25" s="170">
        <v>1271</v>
      </c>
      <c r="D25" s="170">
        <v>610</v>
      </c>
      <c r="E25" s="170">
        <v>1087</v>
      </c>
      <c r="F25" s="170">
        <v>535</v>
      </c>
      <c r="G25" s="170">
        <v>1069</v>
      </c>
      <c r="H25" s="170">
        <v>778</v>
      </c>
      <c r="I25" s="170">
        <f t="shared" si="0"/>
        <v>3427</v>
      </c>
      <c r="J25" s="170">
        <f t="shared" si="1"/>
        <v>1923</v>
      </c>
      <c r="K25" s="170">
        <f t="shared" si="2"/>
        <v>5350</v>
      </c>
      <c r="L25" s="170">
        <v>379</v>
      </c>
      <c r="M25" s="170">
        <v>391</v>
      </c>
      <c r="N25" s="170">
        <v>8</v>
      </c>
      <c r="O25" s="170">
        <v>15</v>
      </c>
      <c r="P25" s="996" t="s">
        <v>32</v>
      </c>
      <c r="Q25" s="996"/>
      <c r="R25" s="995" t="s">
        <v>31</v>
      </c>
      <c r="S25" s="995"/>
      <c r="T25" s="170">
        <v>349</v>
      </c>
      <c r="U25" s="170">
        <v>474</v>
      </c>
      <c r="V25" s="170">
        <v>115</v>
      </c>
      <c r="W25" s="170">
        <v>64</v>
      </c>
      <c r="X25" s="170">
        <v>24</v>
      </c>
      <c r="Y25" s="170">
        <v>11</v>
      </c>
      <c r="Z25" s="170">
        <v>1322</v>
      </c>
      <c r="AA25" s="170">
        <v>2187</v>
      </c>
      <c r="AB25" s="170">
        <v>663</v>
      </c>
      <c r="AC25" s="170">
        <v>356</v>
      </c>
      <c r="AD25" s="170">
        <v>43</v>
      </c>
      <c r="AE25" s="170">
        <v>163</v>
      </c>
      <c r="AF25" s="170">
        <f t="shared" si="3"/>
        <v>2903</v>
      </c>
      <c r="AG25" s="170">
        <f t="shared" si="4"/>
        <v>3661</v>
      </c>
      <c r="AH25" s="170">
        <f t="shared" si="5"/>
        <v>6564</v>
      </c>
      <c r="AI25" s="170">
        <f t="shared" si="6"/>
        <v>6330</v>
      </c>
      <c r="AJ25" s="170">
        <f t="shared" si="7"/>
        <v>5584</v>
      </c>
      <c r="AK25" s="170">
        <f t="shared" si="8"/>
        <v>11914</v>
      </c>
      <c r="AL25" s="996" t="s">
        <v>32</v>
      </c>
      <c r="AM25" s="996"/>
      <c r="AN25" s="861"/>
      <c r="AO25" s="861"/>
      <c r="AP25" s="861"/>
      <c r="AQ25" s="861"/>
      <c r="AR25" s="861"/>
      <c r="AS25" s="861"/>
      <c r="AT25" s="861"/>
      <c r="AU25" s="861"/>
      <c r="AV25" s="861"/>
      <c r="AW25" s="861"/>
      <c r="AX25" s="861"/>
      <c r="AY25" s="861"/>
      <c r="AZ25" s="861"/>
      <c r="BA25" s="861"/>
      <c r="BB25" s="861"/>
      <c r="BC25" s="861"/>
      <c r="BD25" s="861"/>
      <c r="BE25" s="861"/>
      <c r="BF25" s="861"/>
      <c r="BG25" s="861"/>
      <c r="BH25" s="861"/>
    </row>
    <row r="26" spans="1:60" s="835" customFormat="1" ht="21" customHeight="1" x14ac:dyDescent="0.3">
      <c r="A26" s="995" t="s">
        <v>33</v>
      </c>
      <c r="B26" s="995"/>
      <c r="C26" s="170">
        <v>281</v>
      </c>
      <c r="D26" s="170">
        <v>101</v>
      </c>
      <c r="E26" s="170">
        <v>266</v>
      </c>
      <c r="F26" s="170">
        <v>66</v>
      </c>
      <c r="G26" s="170">
        <v>241</v>
      </c>
      <c r="H26" s="170">
        <v>143</v>
      </c>
      <c r="I26" s="170">
        <f t="shared" si="0"/>
        <v>788</v>
      </c>
      <c r="J26" s="170">
        <f t="shared" si="1"/>
        <v>310</v>
      </c>
      <c r="K26" s="170">
        <f t="shared" si="2"/>
        <v>1098</v>
      </c>
      <c r="L26" s="170">
        <v>112</v>
      </c>
      <c r="M26" s="170">
        <v>84</v>
      </c>
      <c r="N26" s="170">
        <v>22</v>
      </c>
      <c r="O26" s="170">
        <v>9</v>
      </c>
      <c r="P26" s="996" t="s">
        <v>34</v>
      </c>
      <c r="Q26" s="996"/>
      <c r="R26" s="995" t="s">
        <v>33</v>
      </c>
      <c r="S26" s="995"/>
      <c r="T26" s="170">
        <v>52</v>
      </c>
      <c r="U26" s="170">
        <v>38</v>
      </c>
      <c r="V26" s="170">
        <v>29</v>
      </c>
      <c r="W26" s="170">
        <v>7</v>
      </c>
      <c r="X26" s="170">
        <v>13</v>
      </c>
      <c r="Y26" s="170">
        <v>9</v>
      </c>
      <c r="Z26" s="170">
        <v>62</v>
      </c>
      <c r="AA26" s="170">
        <v>100</v>
      </c>
      <c r="AB26" s="170">
        <v>39</v>
      </c>
      <c r="AC26" s="170">
        <v>30</v>
      </c>
      <c r="AD26" s="170">
        <v>3</v>
      </c>
      <c r="AE26" s="170">
        <v>25</v>
      </c>
      <c r="AF26" s="170">
        <f t="shared" si="3"/>
        <v>332</v>
      </c>
      <c r="AG26" s="170">
        <f t="shared" si="4"/>
        <v>302</v>
      </c>
      <c r="AH26" s="170">
        <f t="shared" si="5"/>
        <v>634</v>
      </c>
      <c r="AI26" s="170">
        <f t="shared" si="6"/>
        <v>1120</v>
      </c>
      <c r="AJ26" s="170">
        <f t="shared" si="7"/>
        <v>612</v>
      </c>
      <c r="AK26" s="170">
        <f t="shared" si="8"/>
        <v>1732</v>
      </c>
      <c r="AL26" s="996" t="s">
        <v>34</v>
      </c>
      <c r="AM26" s="996"/>
      <c r="AN26" s="861"/>
      <c r="AO26" s="1224"/>
      <c r="AP26" s="1224"/>
      <c r="AQ26" s="861"/>
      <c r="AR26" s="861"/>
      <c r="AS26" s="861"/>
      <c r="AT26" s="861"/>
      <c r="AU26" s="861"/>
      <c r="AV26" s="861"/>
      <c r="AW26" s="861"/>
      <c r="AX26" s="861"/>
      <c r="AY26" s="861"/>
      <c r="AZ26" s="861"/>
      <c r="BA26" s="1224"/>
      <c r="BB26" s="1224"/>
      <c r="BC26" s="861"/>
      <c r="BD26" s="861"/>
      <c r="BE26" s="861"/>
      <c r="BF26" s="861"/>
      <c r="BG26" s="861"/>
      <c r="BH26" s="861"/>
    </row>
    <row r="27" spans="1:60" s="835" customFormat="1" ht="21" customHeight="1" thickBot="1" x14ac:dyDescent="0.35">
      <c r="A27" s="1103" t="s">
        <v>35</v>
      </c>
      <c r="B27" s="1103"/>
      <c r="C27" s="171">
        <v>4758</v>
      </c>
      <c r="D27" s="171">
        <v>1288</v>
      </c>
      <c r="E27" s="171">
        <v>4004</v>
      </c>
      <c r="F27" s="171">
        <v>1150</v>
      </c>
      <c r="G27" s="171">
        <v>4808</v>
      </c>
      <c r="H27" s="171">
        <v>1389</v>
      </c>
      <c r="I27" s="170">
        <f t="shared" si="0"/>
        <v>13570</v>
      </c>
      <c r="J27" s="170">
        <f t="shared" si="1"/>
        <v>3827</v>
      </c>
      <c r="K27" s="170">
        <f t="shared" si="2"/>
        <v>17397</v>
      </c>
      <c r="L27" s="171">
        <v>1532</v>
      </c>
      <c r="M27" s="171">
        <v>785</v>
      </c>
      <c r="N27" s="171">
        <v>117</v>
      </c>
      <c r="O27" s="171">
        <v>126</v>
      </c>
      <c r="P27" s="1041" t="s">
        <v>52</v>
      </c>
      <c r="Q27" s="1041"/>
      <c r="R27" s="1006" t="s">
        <v>35</v>
      </c>
      <c r="S27" s="1006"/>
      <c r="T27" s="171">
        <v>798</v>
      </c>
      <c r="U27" s="171">
        <v>780</v>
      </c>
      <c r="V27" s="171">
        <v>968</v>
      </c>
      <c r="W27" s="171">
        <v>273</v>
      </c>
      <c r="X27" s="171">
        <v>217</v>
      </c>
      <c r="Y27" s="171">
        <v>83</v>
      </c>
      <c r="Z27" s="171">
        <v>1482</v>
      </c>
      <c r="AA27" s="171">
        <v>2359</v>
      </c>
      <c r="AB27" s="171">
        <v>2933</v>
      </c>
      <c r="AC27" s="171">
        <v>1097</v>
      </c>
      <c r="AD27" s="171">
        <v>375</v>
      </c>
      <c r="AE27" s="171">
        <v>248</v>
      </c>
      <c r="AF27" s="170">
        <f t="shared" si="3"/>
        <v>8422</v>
      </c>
      <c r="AG27" s="170">
        <f t="shared" si="4"/>
        <v>5751</v>
      </c>
      <c r="AH27" s="170">
        <f t="shared" si="5"/>
        <v>14173</v>
      </c>
      <c r="AI27" s="170">
        <f t="shared" si="6"/>
        <v>21992</v>
      </c>
      <c r="AJ27" s="170">
        <f t="shared" si="7"/>
        <v>9578</v>
      </c>
      <c r="AK27" s="170">
        <f t="shared" si="8"/>
        <v>31570</v>
      </c>
      <c r="AL27" s="1041" t="s">
        <v>52</v>
      </c>
      <c r="AM27" s="1041"/>
      <c r="AN27" s="861"/>
      <c r="AO27" s="1224"/>
      <c r="AP27" s="1224"/>
      <c r="AQ27" s="861"/>
      <c r="AR27" s="861"/>
      <c r="AS27" s="861"/>
      <c r="AT27" s="861"/>
      <c r="AU27" s="861"/>
      <c r="AV27" s="861"/>
      <c r="AW27" s="861"/>
      <c r="AX27" s="861"/>
      <c r="AY27" s="861"/>
      <c r="AZ27" s="861"/>
      <c r="BA27" s="1224"/>
      <c r="BB27" s="1224"/>
      <c r="BC27" s="861"/>
      <c r="BD27" s="861"/>
      <c r="BE27" s="861"/>
      <c r="BF27" s="861"/>
      <c r="BG27" s="861"/>
      <c r="BH27" s="861"/>
    </row>
    <row r="28" spans="1:60" s="835" customFormat="1" ht="21" customHeight="1" thickBot="1" x14ac:dyDescent="0.35">
      <c r="A28" s="1079" t="s">
        <v>8</v>
      </c>
      <c r="B28" s="1079"/>
      <c r="C28" s="845">
        <f>SUM(C8:C27)</f>
        <v>17759</v>
      </c>
      <c r="D28" s="845">
        <f t="shared" ref="D28:O28" si="9">SUM(D8:D27)</f>
        <v>6010</v>
      </c>
      <c r="E28" s="845">
        <f t="shared" si="9"/>
        <v>13538</v>
      </c>
      <c r="F28" s="845">
        <f t="shared" si="9"/>
        <v>4711</v>
      </c>
      <c r="G28" s="845">
        <f t="shared" si="9"/>
        <v>15041</v>
      </c>
      <c r="H28" s="845">
        <f t="shared" si="9"/>
        <v>6036</v>
      </c>
      <c r="I28" s="845">
        <f t="shared" si="9"/>
        <v>46338</v>
      </c>
      <c r="J28" s="845">
        <f t="shared" si="9"/>
        <v>16757</v>
      </c>
      <c r="K28" s="845">
        <f t="shared" si="9"/>
        <v>63095</v>
      </c>
      <c r="L28" s="845">
        <f t="shared" si="9"/>
        <v>4933</v>
      </c>
      <c r="M28" s="845">
        <f t="shared" si="9"/>
        <v>3188</v>
      </c>
      <c r="N28" s="845">
        <f t="shared" si="9"/>
        <v>314</v>
      </c>
      <c r="O28" s="845">
        <f t="shared" si="9"/>
        <v>302</v>
      </c>
      <c r="P28" s="1037" t="s">
        <v>381</v>
      </c>
      <c r="Q28" s="1037"/>
      <c r="R28" s="1079" t="s">
        <v>8</v>
      </c>
      <c r="S28" s="1079"/>
      <c r="T28" s="845">
        <f>SUM(T8:T27)</f>
        <v>3196</v>
      </c>
      <c r="U28" s="845">
        <f t="shared" ref="U28:AK28" si="10">SUM(U8:U27)</f>
        <v>3059</v>
      </c>
      <c r="V28" s="845">
        <f t="shared" si="10"/>
        <v>2060</v>
      </c>
      <c r="W28" s="845">
        <f t="shared" si="10"/>
        <v>733</v>
      </c>
      <c r="X28" s="845">
        <f t="shared" si="10"/>
        <v>504</v>
      </c>
      <c r="Y28" s="845">
        <f t="shared" si="10"/>
        <v>309</v>
      </c>
      <c r="Z28" s="845">
        <f t="shared" si="10"/>
        <v>7348</v>
      </c>
      <c r="AA28" s="845">
        <f t="shared" si="10"/>
        <v>11209</v>
      </c>
      <c r="AB28" s="845">
        <f t="shared" si="10"/>
        <v>6244</v>
      </c>
      <c r="AC28" s="845">
        <f t="shared" si="10"/>
        <v>3013</v>
      </c>
      <c r="AD28" s="845">
        <f t="shared" si="10"/>
        <v>827</v>
      </c>
      <c r="AE28" s="845">
        <f t="shared" si="10"/>
        <v>852</v>
      </c>
      <c r="AF28" s="845">
        <f t="shared" si="10"/>
        <v>25426</v>
      </c>
      <c r="AG28" s="845">
        <f t="shared" si="10"/>
        <v>22665</v>
      </c>
      <c r="AH28" s="845">
        <f t="shared" si="10"/>
        <v>48091</v>
      </c>
      <c r="AI28" s="845">
        <f t="shared" si="10"/>
        <v>71764</v>
      </c>
      <c r="AJ28" s="845">
        <f t="shared" si="10"/>
        <v>39422</v>
      </c>
      <c r="AK28" s="845">
        <f t="shared" si="10"/>
        <v>111186</v>
      </c>
      <c r="AL28" s="1037" t="s">
        <v>381</v>
      </c>
      <c r="AM28" s="1037"/>
      <c r="AN28" s="861"/>
      <c r="AO28" s="1224"/>
      <c r="AP28" s="1224"/>
      <c r="AQ28" s="861"/>
      <c r="AR28" s="861"/>
      <c r="AS28" s="861"/>
      <c r="AT28" s="861"/>
      <c r="AU28" s="861"/>
      <c r="AV28" s="861"/>
      <c r="AW28" s="861"/>
      <c r="AX28" s="861"/>
      <c r="AY28" s="861"/>
      <c r="AZ28" s="861"/>
      <c r="BA28" s="1224"/>
      <c r="BB28" s="1224"/>
      <c r="BC28" s="861"/>
      <c r="BD28" s="861"/>
      <c r="BE28" s="861"/>
      <c r="BF28" s="861"/>
      <c r="BG28" s="861"/>
      <c r="BH28" s="861"/>
    </row>
    <row r="29" spans="1:60" s="835" customFormat="1" ht="18" customHeight="1" thickTop="1" x14ac:dyDescent="0.3">
      <c r="A29" s="861"/>
      <c r="B29" s="861"/>
      <c r="C29" s="91"/>
      <c r="D29" s="91"/>
      <c r="E29" s="91"/>
      <c r="F29" s="91"/>
      <c r="G29" s="91"/>
      <c r="H29" s="91"/>
      <c r="I29" s="841"/>
      <c r="J29" s="841"/>
      <c r="K29" s="841"/>
      <c r="L29" s="841"/>
      <c r="M29" s="841"/>
      <c r="N29" s="841"/>
      <c r="O29" s="841"/>
      <c r="P29" s="841"/>
      <c r="Q29" s="841"/>
      <c r="R29" s="861"/>
      <c r="S29" s="861"/>
      <c r="T29" s="86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1224"/>
      <c r="AH29" s="1224"/>
      <c r="AI29" s="861"/>
      <c r="AJ29" s="861"/>
      <c r="AK29" s="861"/>
      <c r="AL29" s="861"/>
      <c r="AM29" s="861"/>
      <c r="AN29" s="861"/>
      <c r="AO29" s="1224"/>
      <c r="AP29" s="1224"/>
      <c r="AQ29" s="861"/>
      <c r="AR29" s="861"/>
      <c r="AS29" s="861"/>
      <c r="AT29" s="861"/>
      <c r="AU29" s="861"/>
      <c r="AV29" s="861"/>
      <c r="AW29" s="861"/>
      <c r="AX29" s="861"/>
      <c r="AY29" s="861"/>
      <c r="AZ29" s="861"/>
      <c r="BA29" s="1224"/>
      <c r="BB29" s="1224"/>
      <c r="BC29" s="861"/>
      <c r="BD29" s="861"/>
      <c r="BE29" s="861"/>
      <c r="BF29" s="861"/>
      <c r="BG29" s="861"/>
      <c r="BH29" s="861"/>
    </row>
    <row r="30" spans="1:60" ht="18" customHeight="1" x14ac:dyDescent="0.3">
      <c r="A30" s="394"/>
      <c r="B30" s="394"/>
      <c r="C30" s="89"/>
      <c r="D30" s="89"/>
      <c r="E30" s="89"/>
      <c r="F30" s="89"/>
      <c r="G30" s="89"/>
      <c r="H30" s="89"/>
      <c r="I30" s="377"/>
      <c r="J30" s="377"/>
      <c r="K30" s="377"/>
      <c r="L30" s="377"/>
      <c r="M30" s="377"/>
      <c r="N30" s="377"/>
      <c r="O30" s="377"/>
      <c r="P30" s="377"/>
      <c r="Q30" s="377"/>
      <c r="R30" s="394"/>
      <c r="S30" s="394"/>
      <c r="T30" s="394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1108"/>
      <c r="AH30" s="1108"/>
      <c r="AI30" s="87"/>
      <c r="AJ30" s="87"/>
      <c r="AK30" s="87"/>
      <c r="AL30" s="87"/>
      <c r="AM30" s="87"/>
      <c r="AN30" s="87"/>
      <c r="AO30" s="1108"/>
      <c r="AP30" s="1108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1108"/>
      <c r="BB30" s="1108"/>
      <c r="BC30" s="87"/>
      <c r="BD30" s="87"/>
      <c r="BE30" s="87"/>
      <c r="BF30" s="87"/>
      <c r="BG30" s="87"/>
      <c r="BH30" s="87"/>
    </row>
    <row r="31" spans="1:60" ht="18" customHeight="1" x14ac:dyDescent="0.3">
      <c r="A31" s="90"/>
      <c r="B31" s="90"/>
      <c r="C31" s="91"/>
      <c r="D31" s="91"/>
      <c r="E31" s="91"/>
      <c r="F31" s="391"/>
      <c r="G31" s="91"/>
      <c r="H31" s="91"/>
      <c r="I31" s="377"/>
      <c r="J31" s="377"/>
      <c r="K31" s="377"/>
      <c r="L31" s="377"/>
      <c r="M31" s="377"/>
      <c r="N31" s="377"/>
      <c r="O31" s="377"/>
      <c r="P31" s="377"/>
      <c r="Q31" s="377"/>
      <c r="R31" s="90"/>
      <c r="S31" s="90"/>
      <c r="T31" s="90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1108"/>
      <c r="AH31" s="1108"/>
      <c r="AI31" s="87"/>
      <c r="AJ31" s="87"/>
      <c r="AK31" s="87"/>
      <c r="AL31" s="87"/>
      <c r="AM31" s="87"/>
      <c r="AN31" s="87"/>
      <c r="AO31" s="1108"/>
      <c r="AP31" s="1108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1108"/>
      <c r="BB31" s="1108"/>
      <c r="BC31" s="87"/>
      <c r="BD31" s="87"/>
      <c r="BE31" s="87"/>
      <c r="BF31" s="87"/>
      <c r="BG31" s="87"/>
      <c r="BH31" s="87"/>
    </row>
    <row r="32" spans="1:60" ht="18" customHeight="1" x14ac:dyDescent="0.3">
      <c r="A32" s="90"/>
      <c r="B32" s="90"/>
      <c r="C32" s="91"/>
      <c r="D32" s="91"/>
      <c r="E32" s="91"/>
      <c r="F32" s="91"/>
      <c r="G32" s="91"/>
      <c r="H32" s="91"/>
      <c r="I32" s="377"/>
      <c r="J32" s="377"/>
      <c r="K32" s="377"/>
      <c r="L32" s="377"/>
      <c r="M32" s="377"/>
      <c r="N32" s="377"/>
      <c r="O32" s="377"/>
      <c r="P32" s="377"/>
      <c r="Q32" s="377"/>
      <c r="R32" s="90"/>
      <c r="S32" s="90"/>
      <c r="T32" s="90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1108"/>
      <c r="AH32" s="1108"/>
      <c r="AI32" s="87"/>
      <c r="AJ32" s="87"/>
      <c r="AK32" s="87"/>
      <c r="AL32" s="87"/>
      <c r="AM32" s="87"/>
      <c r="AN32" s="87"/>
      <c r="AO32" s="1108"/>
      <c r="AP32" s="1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1108"/>
      <c r="BB32" s="1108"/>
      <c r="BC32" s="87"/>
      <c r="BD32" s="87"/>
      <c r="BE32" s="87"/>
      <c r="BF32" s="87"/>
      <c r="BG32" s="87"/>
      <c r="BH32" s="87"/>
    </row>
  </sheetData>
  <mergeCells count="118">
    <mergeCell ref="A1:Q1"/>
    <mergeCell ref="A2:Q2"/>
    <mergeCell ref="A3:O3"/>
    <mergeCell ref="P3:Q3"/>
    <mergeCell ref="R3:AK3"/>
    <mergeCell ref="AL3:AM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R8:S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P8:Q8"/>
    <mergeCell ref="AL8:AM8"/>
    <mergeCell ref="A12:A17"/>
    <mergeCell ref="Q12:Q17"/>
    <mergeCell ref="R12:R17"/>
    <mergeCell ref="AM12:AM17"/>
    <mergeCell ref="A18:B18"/>
    <mergeCell ref="R18:S18"/>
    <mergeCell ref="A10:B10"/>
    <mergeCell ref="P10:Q10"/>
    <mergeCell ref="R10:S10"/>
    <mergeCell ref="AL10:AM10"/>
    <mergeCell ref="A11:B11"/>
    <mergeCell ref="P11:Q11"/>
    <mergeCell ref="R11:S11"/>
    <mergeCell ref="AL11:AM11"/>
    <mergeCell ref="A21:B21"/>
    <mergeCell ref="P21:Q21"/>
    <mergeCell ref="R21:S21"/>
    <mergeCell ref="AL21:AM21"/>
    <mergeCell ref="A22:B22"/>
    <mergeCell ref="P22:Q22"/>
    <mergeCell ref="R22:S22"/>
    <mergeCell ref="AL22:AM22"/>
    <mergeCell ref="A19:B19"/>
    <mergeCell ref="P19:Q19"/>
    <mergeCell ref="R19:S19"/>
    <mergeCell ref="AL19:AM19"/>
    <mergeCell ref="A20:B20"/>
    <mergeCell ref="P20:Q20"/>
    <mergeCell ref="R20:S20"/>
    <mergeCell ref="AL20:AM20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G31:AH31"/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</mergeCells>
  <printOptions horizontalCentered="1"/>
  <pageMargins left="0.2" right="0.2" top="0.75" bottom="0.75" header="0.3" footer="0.3"/>
  <pageSetup paperSize="9" scale="75" firstPageNumber="55" orientation="landscape" r:id="rId1"/>
  <colBreaks count="1" manualBreakCount="1">
    <brk id="17" max="2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41"/>
  <sheetViews>
    <sheetView rightToLeft="1" view="pageBreakPreview" zoomScale="75" zoomScaleNormal="75" zoomScaleSheetLayoutView="75" workbookViewId="0">
      <selection activeCell="W23" sqref="W23"/>
    </sheetView>
  </sheetViews>
  <sheetFormatPr defaultRowHeight="20.25" x14ac:dyDescent="0.3"/>
  <cols>
    <col min="1" max="1" width="2.5" style="63" customWidth="1"/>
    <col min="2" max="2" width="6.08203125" style="63" customWidth="1"/>
    <col min="3" max="3" width="6.33203125" style="66" customWidth="1"/>
    <col min="4" max="4" width="7" style="66" customWidth="1"/>
    <col min="5" max="5" width="6.75" style="66" customWidth="1"/>
    <col min="6" max="6" width="5.9140625" style="66" customWidth="1"/>
    <col min="7" max="7" width="4.83203125" style="66" customWidth="1"/>
    <col min="8" max="8" width="6.1640625" style="66" customWidth="1"/>
    <col min="9" max="11" width="6.4140625" style="66" customWidth="1"/>
    <col min="12" max="13" width="7.33203125" style="66" customWidth="1"/>
    <col min="14" max="14" width="6.75" style="66" customWidth="1"/>
    <col min="15" max="15" width="6.25" style="66" customWidth="1"/>
    <col min="16" max="16" width="10.58203125" style="66" customWidth="1"/>
    <col min="17" max="17" width="3" style="66" customWidth="1"/>
    <col min="18" max="20" width="8.6640625" style="65"/>
    <col min="21" max="21" width="11.4140625" style="65" bestFit="1" customWidth="1"/>
    <col min="22" max="24" width="8.6640625" style="65"/>
    <col min="25" max="16384" width="8.6640625" style="66"/>
  </cols>
  <sheetData>
    <row r="1" spans="1:24" s="63" customFormat="1" ht="27" customHeight="1" x14ac:dyDescent="0.3">
      <c r="A1" s="1072" t="s">
        <v>945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62"/>
      <c r="S1" s="62"/>
      <c r="T1" s="62"/>
      <c r="U1" s="62"/>
      <c r="V1" s="62"/>
      <c r="W1" s="62"/>
      <c r="X1" s="62"/>
    </row>
    <row r="2" spans="1:24" s="63" customFormat="1" ht="34.5" customHeight="1" x14ac:dyDescent="0.3">
      <c r="A2" s="663"/>
      <c r="B2" s="1072" t="s">
        <v>559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2"/>
      <c r="P2" s="1072"/>
      <c r="Q2" s="1072"/>
      <c r="R2" s="62"/>
      <c r="S2" s="62"/>
      <c r="T2" s="62"/>
      <c r="U2" s="62"/>
      <c r="V2" s="62"/>
      <c r="W2" s="62"/>
      <c r="X2" s="62"/>
    </row>
    <row r="3" spans="1:24" s="63" customFormat="1" ht="21" thickBot="1" x14ac:dyDescent="0.35">
      <c r="A3" s="1073" t="s">
        <v>1053</v>
      </c>
      <c r="B3" s="1073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051" t="s">
        <v>1054</v>
      </c>
      <c r="Q3" s="1051"/>
      <c r="R3" s="62"/>
      <c r="S3" s="62"/>
      <c r="T3" s="62"/>
      <c r="U3" s="62"/>
      <c r="V3" s="62"/>
      <c r="W3" s="62"/>
      <c r="X3" s="62"/>
    </row>
    <row r="4" spans="1:24" s="63" customFormat="1" ht="27" customHeight="1" thickTop="1" x14ac:dyDescent="0.3">
      <c r="A4" s="1052" t="s">
        <v>92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  <c r="R4" s="62"/>
      <c r="S4" s="62"/>
      <c r="T4" s="62"/>
      <c r="U4" s="62"/>
      <c r="V4" s="62"/>
      <c r="W4" s="62"/>
      <c r="X4" s="62"/>
    </row>
    <row r="5" spans="1:24" s="63" customFormat="1" ht="24" customHeight="1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  <c r="R5" s="62"/>
      <c r="S5" s="62"/>
      <c r="T5" s="62"/>
      <c r="U5" s="62"/>
      <c r="V5" s="62"/>
      <c r="W5" s="62"/>
      <c r="X5" s="62"/>
    </row>
    <row r="6" spans="1:24" s="63" customFormat="1" ht="24" customHeight="1" x14ac:dyDescent="0.3">
      <c r="A6" s="1053"/>
      <c r="B6" s="1053"/>
      <c r="C6" s="658" t="s">
        <v>85</v>
      </c>
      <c r="D6" s="658" t="s">
        <v>42</v>
      </c>
      <c r="E6" s="658" t="s">
        <v>85</v>
      </c>
      <c r="F6" s="658" t="s">
        <v>42</v>
      </c>
      <c r="G6" s="658" t="s">
        <v>85</v>
      </c>
      <c r="H6" s="658" t="s">
        <v>42</v>
      </c>
      <c r="I6" s="658" t="s">
        <v>85</v>
      </c>
      <c r="J6" s="658" t="s">
        <v>42</v>
      </c>
      <c r="K6" s="658" t="s">
        <v>85</v>
      </c>
      <c r="L6" s="658" t="s">
        <v>42</v>
      </c>
      <c r="M6" s="658" t="s">
        <v>85</v>
      </c>
      <c r="N6" s="658" t="s">
        <v>42</v>
      </c>
      <c r="O6" s="658" t="s">
        <v>90</v>
      </c>
      <c r="P6" s="1059"/>
      <c r="Q6" s="1059"/>
      <c r="R6" s="62"/>
      <c r="S6" s="62"/>
      <c r="T6" s="62"/>
      <c r="U6" s="62"/>
      <c r="V6" s="62"/>
      <c r="W6" s="62"/>
      <c r="X6" s="62"/>
    </row>
    <row r="7" spans="1:24" s="734" customFormat="1" ht="31.5" customHeight="1" thickBot="1" x14ac:dyDescent="0.35">
      <c r="A7" s="1054"/>
      <c r="B7" s="1054"/>
      <c r="C7" s="647" t="s">
        <v>9</v>
      </c>
      <c r="D7" s="647" t="s">
        <v>10</v>
      </c>
      <c r="E7" s="647" t="s">
        <v>9</v>
      </c>
      <c r="F7" s="647" t="s">
        <v>10</v>
      </c>
      <c r="G7" s="647" t="s">
        <v>9</v>
      </c>
      <c r="H7" s="647" t="s">
        <v>10</v>
      </c>
      <c r="I7" s="647" t="s">
        <v>9</v>
      </c>
      <c r="J7" s="647" t="s">
        <v>10</v>
      </c>
      <c r="K7" s="647" t="s">
        <v>9</v>
      </c>
      <c r="L7" s="647" t="s">
        <v>10</v>
      </c>
      <c r="M7" s="647" t="s">
        <v>9</v>
      </c>
      <c r="N7" s="647" t="s">
        <v>10</v>
      </c>
      <c r="O7" s="647" t="s">
        <v>12</v>
      </c>
      <c r="P7" s="1060"/>
      <c r="Q7" s="1060"/>
      <c r="R7" s="733"/>
      <c r="S7" s="733"/>
      <c r="T7" s="733"/>
      <c r="U7" s="733"/>
      <c r="V7" s="733"/>
      <c r="W7" s="733"/>
      <c r="X7" s="733"/>
    </row>
    <row r="8" spans="1:24" s="63" customFormat="1" ht="21.75" customHeight="1" x14ac:dyDescent="0.3">
      <c r="A8" s="992" t="s">
        <v>550</v>
      </c>
      <c r="B8" s="992"/>
      <c r="C8" s="169">
        <v>8425</v>
      </c>
      <c r="D8" s="169">
        <v>9070</v>
      </c>
      <c r="E8" s="169">
        <v>10951</v>
      </c>
      <c r="F8" s="169">
        <v>9221</v>
      </c>
      <c r="G8" s="169">
        <v>8777</v>
      </c>
      <c r="H8" s="169">
        <v>4725</v>
      </c>
      <c r="I8" s="169">
        <v>5004</v>
      </c>
      <c r="J8" s="169">
        <v>1970</v>
      </c>
      <c r="K8" s="169">
        <v>2957</v>
      </c>
      <c r="L8" s="169">
        <v>1419</v>
      </c>
      <c r="M8" s="169">
        <f>SUM(C8,E8,G8,I8,K8)</f>
        <v>36114</v>
      </c>
      <c r="N8" s="169">
        <f>SUM(D8,F8,H8,J8,L8)</f>
        <v>26405</v>
      </c>
      <c r="O8" s="169">
        <f>SUM(M8:N8)</f>
        <v>62519</v>
      </c>
      <c r="P8" s="991" t="s">
        <v>743</v>
      </c>
      <c r="Q8" s="991"/>
      <c r="R8" s="62"/>
      <c r="S8" s="62"/>
      <c r="T8" s="62"/>
      <c r="U8" s="62"/>
      <c r="V8" s="62"/>
      <c r="W8" s="62"/>
      <c r="X8" s="62"/>
    </row>
    <row r="9" spans="1:24" ht="20.100000000000001" customHeight="1" x14ac:dyDescent="0.3">
      <c r="A9" s="1048" t="s">
        <v>14</v>
      </c>
      <c r="B9" s="1048"/>
      <c r="C9" s="169">
        <v>8932</v>
      </c>
      <c r="D9" s="169">
        <v>6660</v>
      </c>
      <c r="E9" s="169">
        <v>5878</v>
      </c>
      <c r="F9" s="169">
        <v>3902</v>
      </c>
      <c r="G9" s="169">
        <v>3335</v>
      </c>
      <c r="H9" s="169">
        <v>2113</v>
      </c>
      <c r="I9" s="169">
        <v>1493</v>
      </c>
      <c r="J9" s="169">
        <v>845</v>
      </c>
      <c r="K9" s="169">
        <v>710</v>
      </c>
      <c r="L9" s="169">
        <v>581</v>
      </c>
      <c r="M9" s="169">
        <f t="shared" ref="M9:M27" si="0">SUM(C9,E9,G9,I9,K9)</f>
        <v>20348</v>
      </c>
      <c r="N9" s="169">
        <f t="shared" ref="N9:N27" si="1">SUM(D9,F9,H9,J9,L9)</f>
        <v>14101</v>
      </c>
      <c r="O9" s="169">
        <f t="shared" ref="O9:O27" si="2">SUM(M9:N9)</f>
        <v>34449</v>
      </c>
      <c r="P9" s="994" t="s">
        <v>15</v>
      </c>
      <c r="Q9" s="994"/>
    </row>
    <row r="10" spans="1:24" ht="20.100000000000001" customHeight="1" x14ac:dyDescent="0.3">
      <c r="A10" s="1042" t="s">
        <v>16</v>
      </c>
      <c r="B10" s="1042"/>
      <c r="C10" s="170">
        <v>5625</v>
      </c>
      <c r="D10" s="170">
        <v>6731</v>
      </c>
      <c r="E10" s="170">
        <v>4072</v>
      </c>
      <c r="F10" s="170">
        <v>2963</v>
      </c>
      <c r="G10" s="170">
        <v>1734</v>
      </c>
      <c r="H10" s="170">
        <v>1017</v>
      </c>
      <c r="I10" s="170">
        <v>894</v>
      </c>
      <c r="J10" s="170">
        <v>433</v>
      </c>
      <c r="K10" s="170">
        <v>1047</v>
      </c>
      <c r="L10" s="170">
        <v>211</v>
      </c>
      <c r="M10" s="169">
        <f t="shared" si="0"/>
        <v>13372</v>
      </c>
      <c r="N10" s="169">
        <f t="shared" si="1"/>
        <v>11355</v>
      </c>
      <c r="O10" s="169">
        <f t="shared" si="2"/>
        <v>24727</v>
      </c>
      <c r="P10" s="996" t="s">
        <v>17</v>
      </c>
      <c r="Q10" s="996"/>
    </row>
    <row r="11" spans="1:24" ht="20.100000000000001" customHeight="1" x14ac:dyDescent="0.3">
      <c r="A11" s="1042" t="s">
        <v>18</v>
      </c>
      <c r="B11" s="1042"/>
      <c r="C11" s="170">
        <v>9607</v>
      </c>
      <c r="D11" s="170">
        <v>10531</v>
      </c>
      <c r="E11" s="170">
        <v>3841</v>
      </c>
      <c r="F11" s="170">
        <v>2897</v>
      </c>
      <c r="G11" s="170">
        <v>2083</v>
      </c>
      <c r="H11" s="170">
        <v>1230</v>
      </c>
      <c r="I11" s="170">
        <v>1105</v>
      </c>
      <c r="J11" s="170">
        <v>447</v>
      </c>
      <c r="K11" s="170">
        <v>435</v>
      </c>
      <c r="L11" s="170">
        <v>142</v>
      </c>
      <c r="M11" s="169">
        <f t="shared" si="0"/>
        <v>17071</v>
      </c>
      <c r="N11" s="169">
        <f t="shared" si="1"/>
        <v>15247</v>
      </c>
      <c r="O11" s="169">
        <f t="shared" si="2"/>
        <v>32318</v>
      </c>
      <c r="P11" s="996" t="s">
        <v>19</v>
      </c>
      <c r="Q11" s="996"/>
    </row>
    <row r="12" spans="1:24" ht="20.100000000000001" customHeight="1" x14ac:dyDescent="0.3">
      <c r="A12" s="997" t="s">
        <v>20</v>
      </c>
      <c r="B12" s="664" t="s">
        <v>399</v>
      </c>
      <c r="C12" s="170">
        <v>8311</v>
      </c>
      <c r="D12" s="170">
        <v>9033</v>
      </c>
      <c r="E12" s="170">
        <v>3645</v>
      </c>
      <c r="F12" s="170">
        <v>2872</v>
      </c>
      <c r="G12" s="170">
        <v>1473</v>
      </c>
      <c r="H12" s="170">
        <v>1099</v>
      </c>
      <c r="I12" s="170">
        <v>878</v>
      </c>
      <c r="J12" s="170">
        <v>460</v>
      </c>
      <c r="K12" s="170">
        <v>728</v>
      </c>
      <c r="L12" s="170">
        <v>264</v>
      </c>
      <c r="M12" s="169">
        <f t="shared" si="0"/>
        <v>15035</v>
      </c>
      <c r="N12" s="169">
        <f t="shared" si="1"/>
        <v>13728</v>
      </c>
      <c r="O12" s="169">
        <f t="shared" si="2"/>
        <v>28763</v>
      </c>
      <c r="P12" s="651" t="s">
        <v>43</v>
      </c>
      <c r="Q12" s="1000" t="s">
        <v>380</v>
      </c>
    </row>
    <row r="13" spans="1:24" ht="20.100000000000001" customHeight="1" x14ac:dyDescent="0.3">
      <c r="A13" s="998"/>
      <c r="B13" s="664" t="s">
        <v>400</v>
      </c>
      <c r="C13" s="170">
        <v>14217</v>
      </c>
      <c r="D13" s="170">
        <v>16227</v>
      </c>
      <c r="E13" s="170">
        <v>5624</v>
      </c>
      <c r="F13" s="170">
        <v>3676</v>
      </c>
      <c r="G13" s="170">
        <v>3594</v>
      </c>
      <c r="H13" s="170">
        <v>1791</v>
      </c>
      <c r="I13" s="170">
        <v>2169</v>
      </c>
      <c r="J13" s="170">
        <v>672</v>
      </c>
      <c r="K13" s="170">
        <v>1298</v>
      </c>
      <c r="L13" s="170">
        <v>596</v>
      </c>
      <c r="M13" s="169">
        <f t="shared" si="0"/>
        <v>26902</v>
      </c>
      <c r="N13" s="169">
        <f t="shared" si="1"/>
        <v>22962</v>
      </c>
      <c r="O13" s="169">
        <f t="shared" si="2"/>
        <v>49864</v>
      </c>
      <c r="P13" s="651" t="s">
        <v>44</v>
      </c>
      <c r="Q13" s="1001"/>
    </row>
    <row r="14" spans="1:24" ht="20.100000000000001" customHeight="1" x14ac:dyDescent="0.3">
      <c r="A14" s="998"/>
      <c r="B14" s="664" t="s">
        <v>401</v>
      </c>
      <c r="C14" s="170">
        <v>5028</v>
      </c>
      <c r="D14" s="170">
        <v>6033</v>
      </c>
      <c r="E14" s="170">
        <v>3508</v>
      </c>
      <c r="F14" s="170">
        <v>2520</v>
      </c>
      <c r="G14" s="170">
        <v>1435</v>
      </c>
      <c r="H14" s="170">
        <v>648</v>
      </c>
      <c r="I14" s="170">
        <v>766</v>
      </c>
      <c r="J14" s="170">
        <v>242</v>
      </c>
      <c r="K14" s="170">
        <v>908</v>
      </c>
      <c r="L14" s="170">
        <v>97</v>
      </c>
      <c r="M14" s="169">
        <f t="shared" si="0"/>
        <v>11645</v>
      </c>
      <c r="N14" s="169">
        <f t="shared" si="1"/>
        <v>9540</v>
      </c>
      <c r="O14" s="169">
        <f t="shared" si="2"/>
        <v>21185</v>
      </c>
      <c r="P14" s="651" t="s">
        <v>45</v>
      </c>
      <c r="Q14" s="1001"/>
    </row>
    <row r="15" spans="1:24" ht="20.100000000000001" customHeight="1" x14ac:dyDescent="0.3">
      <c r="A15" s="998"/>
      <c r="B15" s="664" t="s">
        <v>382</v>
      </c>
      <c r="C15" s="170">
        <v>6540</v>
      </c>
      <c r="D15" s="170">
        <v>5989</v>
      </c>
      <c r="E15" s="170">
        <v>2734</v>
      </c>
      <c r="F15" s="170">
        <v>1812</v>
      </c>
      <c r="G15" s="170">
        <v>1005</v>
      </c>
      <c r="H15" s="170">
        <v>528</v>
      </c>
      <c r="I15" s="170">
        <v>716</v>
      </c>
      <c r="J15" s="170">
        <v>281</v>
      </c>
      <c r="K15" s="170">
        <v>622</v>
      </c>
      <c r="L15" s="170">
        <v>132</v>
      </c>
      <c r="M15" s="169">
        <f t="shared" si="0"/>
        <v>11617</v>
      </c>
      <c r="N15" s="169">
        <f t="shared" si="1"/>
        <v>8742</v>
      </c>
      <c r="O15" s="169">
        <f t="shared" si="2"/>
        <v>20359</v>
      </c>
      <c r="P15" s="651" t="s">
        <v>46</v>
      </c>
      <c r="Q15" s="1001"/>
    </row>
    <row r="16" spans="1:24" ht="20.100000000000001" customHeight="1" x14ac:dyDescent="0.3">
      <c r="A16" s="998"/>
      <c r="B16" s="664" t="s">
        <v>383</v>
      </c>
      <c r="C16" s="170">
        <v>10617</v>
      </c>
      <c r="D16" s="170">
        <v>12100</v>
      </c>
      <c r="E16" s="170">
        <v>3400</v>
      </c>
      <c r="F16" s="170">
        <v>2225</v>
      </c>
      <c r="G16" s="170">
        <v>1622</v>
      </c>
      <c r="H16" s="170">
        <v>1001</v>
      </c>
      <c r="I16" s="170">
        <v>866</v>
      </c>
      <c r="J16" s="170">
        <v>430</v>
      </c>
      <c r="K16" s="170">
        <v>835</v>
      </c>
      <c r="L16" s="170">
        <v>295</v>
      </c>
      <c r="M16" s="169">
        <f t="shared" si="0"/>
        <v>17340</v>
      </c>
      <c r="N16" s="169">
        <f t="shared" si="1"/>
        <v>16051</v>
      </c>
      <c r="O16" s="169">
        <f t="shared" si="2"/>
        <v>33391</v>
      </c>
      <c r="P16" s="651" t="s">
        <v>47</v>
      </c>
      <c r="Q16" s="1001"/>
    </row>
    <row r="17" spans="1:25" ht="20.100000000000001" customHeight="1" x14ac:dyDescent="0.3">
      <c r="A17" s="999"/>
      <c r="B17" s="664" t="s">
        <v>384</v>
      </c>
      <c r="C17" s="170">
        <v>6357</v>
      </c>
      <c r="D17" s="170">
        <v>7175</v>
      </c>
      <c r="E17" s="170">
        <v>3191</v>
      </c>
      <c r="F17" s="170">
        <v>2414</v>
      </c>
      <c r="G17" s="170">
        <v>1786</v>
      </c>
      <c r="H17" s="170">
        <v>866</v>
      </c>
      <c r="I17" s="170">
        <v>1151</v>
      </c>
      <c r="J17" s="170">
        <v>393</v>
      </c>
      <c r="K17" s="170">
        <v>818</v>
      </c>
      <c r="L17" s="170">
        <v>166</v>
      </c>
      <c r="M17" s="169">
        <f t="shared" si="0"/>
        <v>13303</v>
      </c>
      <c r="N17" s="169">
        <f t="shared" si="1"/>
        <v>11014</v>
      </c>
      <c r="O17" s="169">
        <f t="shared" si="2"/>
        <v>24317</v>
      </c>
      <c r="P17" s="651" t="s">
        <v>48</v>
      </c>
      <c r="Q17" s="1002"/>
    </row>
    <row r="18" spans="1:25" ht="20.100000000000001" customHeight="1" x14ac:dyDescent="0.3">
      <c r="A18" s="1042" t="s">
        <v>397</v>
      </c>
      <c r="B18" s="1042"/>
      <c r="C18" s="170">
        <v>5714</v>
      </c>
      <c r="D18" s="170">
        <v>5160</v>
      </c>
      <c r="E18" s="170">
        <v>3928</v>
      </c>
      <c r="F18" s="170">
        <v>3169</v>
      </c>
      <c r="G18" s="170">
        <v>2787</v>
      </c>
      <c r="H18" s="170">
        <v>2097</v>
      </c>
      <c r="I18" s="170">
        <v>1577</v>
      </c>
      <c r="J18" s="170">
        <v>1075</v>
      </c>
      <c r="K18" s="170">
        <v>1074</v>
      </c>
      <c r="L18" s="170">
        <v>707</v>
      </c>
      <c r="M18" s="169">
        <f t="shared" si="0"/>
        <v>15080</v>
      </c>
      <c r="N18" s="169">
        <f t="shared" si="1"/>
        <v>12208</v>
      </c>
      <c r="O18" s="169">
        <f t="shared" si="2"/>
        <v>27288</v>
      </c>
      <c r="P18" s="996" t="s">
        <v>438</v>
      </c>
      <c r="Q18" s="996"/>
      <c r="R18" s="5"/>
      <c r="S18" s="5"/>
      <c r="T18" s="5"/>
      <c r="U18" s="5"/>
      <c r="V18" s="5"/>
      <c r="W18" s="5"/>
      <c r="X18" s="5"/>
      <c r="Y18" s="65"/>
    </row>
    <row r="19" spans="1:25" ht="20.100000000000001" customHeight="1" x14ac:dyDescent="0.3">
      <c r="A19" s="1042" t="s">
        <v>22</v>
      </c>
      <c r="B19" s="1042"/>
      <c r="C19" s="170">
        <v>11461</v>
      </c>
      <c r="D19" s="170">
        <v>10809</v>
      </c>
      <c r="E19" s="170">
        <v>6995</v>
      </c>
      <c r="F19" s="170">
        <v>5180</v>
      </c>
      <c r="G19" s="170">
        <v>3784</v>
      </c>
      <c r="H19" s="170">
        <v>1820</v>
      </c>
      <c r="I19" s="170">
        <v>2357</v>
      </c>
      <c r="J19" s="170">
        <v>925</v>
      </c>
      <c r="K19" s="170">
        <v>1473</v>
      </c>
      <c r="L19" s="170">
        <v>613</v>
      </c>
      <c r="M19" s="169">
        <f t="shared" si="0"/>
        <v>26070</v>
      </c>
      <c r="N19" s="169">
        <f t="shared" si="1"/>
        <v>19347</v>
      </c>
      <c r="O19" s="169">
        <f t="shared" si="2"/>
        <v>45417</v>
      </c>
      <c r="P19" s="996" t="s">
        <v>49</v>
      </c>
      <c r="Q19" s="996"/>
    </row>
    <row r="20" spans="1:25" ht="20.100000000000001" customHeight="1" x14ac:dyDescent="0.3">
      <c r="A20" s="1042" t="s">
        <v>23</v>
      </c>
      <c r="B20" s="1042"/>
      <c r="C20" s="170">
        <v>5460</v>
      </c>
      <c r="D20" s="170">
        <v>6403</v>
      </c>
      <c r="E20" s="170">
        <v>4215</v>
      </c>
      <c r="F20" s="170">
        <v>3854</v>
      </c>
      <c r="G20" s="170">
        <v>2214</v>
      </c>
      <c r="H20" s="170">
        <v>1688</v>
      </c>
      <c r="I20" s="170">
        <v>1398</v>
      </c>
      <c r="J20" s="170">
        <v>718</v>
      </c>
      <c r="K20" s="170">
        <v>1165</v>
      </c>
      <c r="L20" s="170">
        <v>429</v>
      </c>
      <c r="M20" s="169">
        <f t="shared" si="0"/>
        <v>14452</v>
      </c>
      <c r="N20" s="169">
        <f t="shared" si="1"/>
        <v>13092</v>
      </c>
      <c r="O20" s="169">
        <f t="shared" si="2"/>
        <v>27544</v>
      </c>
      <c r="P20" s="996" t="s">
        <v>24</v>
      </c>
      <c r="Q20" s="996"/>
    </row>
    <row r="21" spans="1:25" ht="20.100000000000001" customHeight="1" x14ac:dyDescent="0.3">
      <c r="A21" s="1042" t="s">
        <v>25</v>
      </c>
      <c r="B21" s="1042"/>
      <c r="C21" s="170">
        <v>6856</v>
      </c>
      <c r="D21" s="170">
        <v>7787</v>
      </c>
      <c r="E21" s="170">
        <v>4974</v>
      </c>
      <c r="F21" s="170">
        <v>3987</v>
      </c>
      <c r="G21" s="170">
        <v>3013</v>
      </c>
      <c r="H21" s="170">
        <v>1737</v>
      </c>
      <c r="I21" s="170">
        <v>1879</v>
      </c>
      <c r="J21" s="170">
        <v>813</v>
      </c>
      <c r="K21" s="170">
        <v>1246</v>
      </c>
      <c r="L21" s="170">
        <v>600</v>
      </c>
      <c r="M21" s="169">
        <f t="shared" si="0"/>
        <v>17968</v>
      </c>
      <c r="N21" s="169">
        <f t="shared" si="1"/>
        <v>14924</v>
      </c>
      <c r="O21" s="169">
        <f t="shared" si="2"/>
        <v>32892</v>
      </c>
      <c r="P21" s="996" t="s">
        <v>50</v>
      </c>
      <c r="Q21" s="996"/>
    </row>
    <row r="22" spans="1:25" ht="20.100000000000001" customHeight="1" x14ac:dyDescent="0.3">
      <c r="A22" s="1042" t="s">
        <v>64</v>
      </c>
      <c r="B22" s="1042"/>
      <c r="C22" s="170">
        <v>6436</v>
      </c>
      <c r="D22" s="170">
        <v>6803</v>
      </c>
      <c r="E22" s="170">
        <v>3991</v>
      </c>
      <c r="F22" s="170">
        <v>3954</v>
      </c>
      <c r="G22" s="170">
        <v>3764</v>
      </c>
      <c r="H22" s="170">
        <v>1734</v>
      </c>
      <c r="I22" s="170">
        <v>2257</v>
      </c>
      <c r="J22" s="170">
        <v>678</v>
      </c>
      <c r="K22" s="170">
        <v>1835</v>
      </c>
      <c r="L22" s="170">
        <v>482</v>
      </c>
      <c r="M22" s="169">
        <f t="shared" si="0"/>
        <v>18283</v>
      </c>
      <c r="N22" s="169">
        <f t="shared" si="1"/>
        <v>13651</v>
      </c>
      <c r="O22" s="169">
        <f t="shared" si="2"/>
        <v>31934</v>
      </c>
      <c r="P22" s="996" t="s">
        <v>51</v>
      </c>
      <c r="Q22" s="996"/>
    </row>
    <row r="23" spans="1:25" ht="20.100000000000001" customHeight="1" x14ac:dyDescent="0.3">
      <c r="A23" s="1042" t="s">
        <v>27</v>
      </c>
      <c r="B23" s="1042"/>
      <c r="C23" s="170">
        <v>2549</v>
      </c>
      <c r="D23" s="170">
        <v>3679</v>
      </c>
      <c r="E23" s="170">
        <v>2922</v>
      </c>
      <c r="F23" s="170">
        <v>1819</v>
      </c>
      <c r="G23" s="170">
        <v>1621</v>
      </c>
      <c r="H23" s="170">
        <v>892</v>
      </c>
      <c r="I23" s="170">
        <v>1117</v>
      </c>
      <c r="J23" s="170">
        <v>389</v>
      </c>
      <c r="K23" s="170">
        <v>861</v>
      </c>
      <c r="L23" s="170">
        <v>183</v>
      </c>
      <c r="M23" s="169">
        <f t="shared" si="0"/>
        <v>9070</v>
      </c>
      <c r="N23" s="169">
        <f t="shared" si="1"/>
        <v>6962</v>
      </c>
      <c r="O23" s="169">
        <f t="shared" si="2"/>
        <v>16032</v>
      </c>
      <c r="P23" s="996" t="s">
        <v>28</v>
      </c>
      <c r="Q23" s="996"/>
    </row>
    <row r="24" spans="1:25" ht="20.100000000000001" customHeight="1" x14ac:dyDescent="0.3">
      <c r="A24" s="1042" t="s">
        <v>29</v>
      </c>
      <c r="B24" s="1042"/>
      <c r="C24" s="170">
        <v>6144</v>
      </c>
      <c r="D24" s="170">
        <v>5842</v>
      </c>
      <c r="E24" s="170">
        <v>3953</v>
      </c>
      <c r="F24" s="170">
        <v>3244</v>
      </c>
      <c r="G24" s="170">
        <v>2408</v>
      </c>
      <c r="H24" s="170">
        <v>1362</v>
      </c>
      <c r="I24" s="170">
        <v>1859</v>
      </c>
      <c r="J24" s="170">
        <v>551</v>
      </c>
      <c r="K24" s="170">
        <v>1446</v>
      </c>
      <c r="L24" s="170">
        <v>296</v>
      </c>
      <c r="M24" s="169">
        <f t="shared" si="0"/>
        <v>15810</v>
      </c>
      <c r="N24" s="169">
        <f t="shared" si="1"/>
        <v>11295</v>
      </c>
      <c r="O24" s="169">
        <f t="shared" si="2"/>
        <v>27105</v>
      </c>
      <c r="P24" s="996" t="s">
        <v>30</v>
      </c>
      <c r="Q24" s="996"/>
    </row>
    <row r="25" spans="1:25" ht="20.100000000000001" customHeight="1" x14ac:dyDescent="0.3">
      <c r="A25" s="1042" t="s">
        <v>31</v>
      </c>
      <c r="B25" s="1042"/>
      <c r="C25" s="170">
        <v>9517</v>
      </c>
      <c r="D25" s="170">
        <v>9413</v>
      </c>
      <c r="E25" s="170">
        <v>6937</v>
      </c>
      <c r="F25" s="170">
        <v>6250</v>
      </c>
      <c r="G25" s="170">
        <v>4105</v>
      </c>
      <c r="H25" s="170">
        <v>2735</v>
      </c>
      <c r="I25" s="170">
        <v>2704</v>
      </c>
      <c r="J25" s="170">
        <v>1013</v>
      </c>
      <c r="K25" s="170">
        <v>2364</v>
      </c>
      <c r="L25" s="170">
        <v>414</v>
      </c>
      <c r="M25" s="169">
        <f t="shared" si="0"/>
        <v>25627</v>
      </c>
      <c r="N25" s="169">
        <f t="shared" si="1"/>
        <v>19825</v>
      </c>
      <c r="O25" s="169">
        <f t="shared" si="2"/>
        <v>45452</v>
      </c>
      <c r="P25" s="996" t="s">
        <v>32</v>
      </c>
      <c r="Q25" s="996"/>
    </row>
    <row r="26" spans="1:25" ht="20.100000000000001" customHeight="1" x14ac:dyDescent="0.3">
      <c r="A26" s="1042" t="s">
        <v>33</v>
      </c>
      <c r="B26" s="1042"/>
      <c r="C26" s="170">
        <v>4799</v>
      </c>
      <c r="D26" s="170">
        <v>3991</v>
      </c>
      <c r="E26" s="170">
        <v>4597</v>
      </c>
      <c r="F26" s="170">
        <v>2539</v>
      </c>
      <c r="G26" s="170">
        <v>2654</v>
      </c>
      <c r="H26" s="170">
        <v>1983</v>
      </c>
      <c r="I26" s="170">
        <v>1711</v>
      </c>
      <c r="J26" s="170">
        <v>677</v>
      </c>
      <c r="K26" s="170">
        <v>1383</v>
      </c>
      <c r="L26" s="170">
        <v>230</v>
      </c>
      <c r="M26" s="169">
        <f t="shared" si="0"/>
        <v>15144</v>
      </c>
      <c r="N26" s="169">
        <f t="shared" si="1"/>
        <v>9420</v>
      </c>
      <c r="O26" s="169">
        <f t="shared" si="2"/>
        <v>24564</v>
      </c>
      <c r="P26" s="996" t="s">
        <v>34</v>
      </c>
      <c r="Q26" s="996"/>
    </row>
    <row r="27" spans="1:25" ht="20.100000000000001" customHeight="1" thickBot="1" x14ac:dyDescent="0.35">
      <c r="A27" s="1076" t="s">
        <v>35</v>
      </c>
      <c r="B27" s="1076"/>
      <c r="C27" s="735">
        <v>16007</v>
      </c>
      <c r="D27" s="735">
        <v>16294</v>
      </c>
      <c r="E27" s="735">
        <v>10208</v>
      </c>
      <c r="F27" s="735">
        <v>9448</v>
      </c>
      <c r="G27" s="735">
        <v>5235</v>
      </c>
      <c r="H27" s="735">
        <v>3712</v>
      </c>
      <c r="I27" s="735">
        <v>3060</v>
      </c>
      <c r="J27" s="735">
        <v>1393</v>
      </c>
      <c r="K27" s="735">
        <v>3352</v>
      </c>
      <c r="L27" s="735">
        <v>737</v>
      </c>
      <c r="M27" s="169">
        <f t="shared" si="0"/>
        <v>37862</v>
      </c>
      <c r="N27" s="169">
        <f t="shared" si="1"/>
        <v>31584</v>
      </c>
      <c r="O27" s="169">
        <f t="shared" si="2"/>
        <v>69446</v>
      </c>
      <c r="P27" s="1041" t="s">
        <v>52</v>
      </c>
      <c r="Q27" s="1041"/>
    </row>
    <row r="28" spans="1:25" s="63" customFormat="1" ht="21" customHeight="1" thickBot="1" x14ac:dyDescent="0.35">
      <c r="A28" s="1043" t="s">
        <v>8</v>
      </c>
      <c r="B28" s="1043"/>
      <c r="C28" s="655">
        <f>SUM(C8:C27)</f>
        <v>158602</v>
      </c>
      <c r="D28" s="655">
        <f t="shared" ref="D28:O28" si="3">SUM(D8:D27)</f>
        <v>165730</v>
      </c>
      <c r="E28" s="655">
        <f t="shared" si="3"/>
        <v>99564</v>
      </c>
      <c r="F28" s="655">
        <f t="shared" si="3"/>
        <v>77946</v>
      </c>
      <c r="G28" s="655">
        <f t="shared" si="3"/>
        <v>58429</v>
      </c>
      <c r="H28" s="655">
        <f t="shared" si="3"/>
        <v>34778</v>
      </c>
      <c r="I28" s="655">
        <f t="shared" si="3"/>
        <v>34961</v>
      </c>
      <c r="J28" s="655">
        <f t="shared" si="3"/>
        <v>14405</v>
      </c>
      <c r="K28" s="655">
        <f t="shared" si="3"/>
        <v>26557</v>
      </c>
      <c r="L28" s="655">
        <f t="shared" si="3"/>
        <v>8594</v>
      </c>
      <c r="M28" s="655">
        <f t="shared" si="3"/>
        <v>378113</v>
      </c>
      <c r="N28" s="655">
        <f t="shared" si="3"/>
        <v>301453</v>
      </c>
      <c r="O28" s="655">
        <f t="shared" si="3"/>
        <v>679566</v>
      </c>
      <c r="P28" s="1037" t="s">
        <v>381</v>
      </c>
      <c r="Q28" s="1037"/>
      <c r="R28" s="62"/>
      <c r="S28" s="62"/>
      <c r="T28" s="62"/>
      <c r="U28" s="62"/>
      <c r="V28" s="62"/>
      <c r="W28" s="62"/>
      <c r="X28" s="62"/>
    </row>
    <row r="29" spans="1:25" ht="20.100000000000001" customHeight="1" thickTop="1" x14ac:dyDescent="0.3">
      <c r="A29" s="660"/>
      <c r="B29" s="660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</row>
    <row r="30" spans="1:25" x14ac:dyDescent="0.3">
      <c r="A30" s="660"/>
      <c r="B30" s="660"/>
      <c r="C30" s="737"/>
      <c r="D30" s="737"/>
      <c r="E30" s="737"/>
      <c r="F30" s="737"/>
      <c r="G30" s="737"/>
      <c r="H30" s="737"/>
      <c r="I30" s="737"/>
      <c r="J30" s="738"/>
      <c r="K30" s="737"/>
      <c r="L30" s="737"/>
      <c r="M30" s="737"/>
      <c r="N30" s="737"/>
      <c r="O30" s="737"/>
      <c r="P30" s="660"/>
      <c r="Q30" s="660"/>
    </row>
    <row r="31" spans="1:25" x14ac:dyDescent="0.3">
      <c r="A31" s="660"/>
      <c r="B31" s="660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</row>
    <row r="32" spans="1:25" x14ac:dyDescent="0.3">
      <c r="A32" s="660"/>
      <c r="B32" s="660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</row>
    <row r="33" spans="1:24" x14ac:dyDescent="0.3">
      <c r="A33" s="660"/>
      <c r="B33" s="660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4" x14ac:dyDescent="0.3">
      <c r="A34" s="660"/>
      <c r="B34" s="660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4" x14ac:dyDescent="0.3">
      <c r="A35" s="660"/>
      <c r="B35" s="660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4" x14ac:dyDescent="0.3">
      <c r="A36" s="660"/>
      <c r="B36" s="660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66"/>
      <c r="S36" s="66"/>
      <c r="T36" s="66"/>
      <c r="U36" s="66"/>
      <c r="V36" s="66"/>
      <c r="W36" s="66"/>
      <c r="X36" s="66"/>
    </row>
    <row r="37" spans="1:24" x14ac:dyDescent="0.3">
      <c r="A37" s="660"/>
      <c r="B37" s="660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66"/>
      <c r="S37" s="66"/>
      <c r="T37" s="66"/>
      <c r="U37" s="66"/>
      <c r="V37" s="66"/>
      <c r="W37" s="66"/>
      <c r="X37" s="66"/>
    </row>
    <row r="38" spans="1:24" x14ac:dyDescent="0.3">
      <c r="A38" s="660"/>
      <c r="B38" s="660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66"/>
      <c r="S38" s="66"/>
      <c r="T38" s="66"/>
      <c r="U38" s="66"/>
      <c r="V38" s="66"/>
      <c r="W38" s="66"/>
      <c r="X38" s="66"/>
    </row>
    <row r="39" spans="1:24" x14ac:dyDescent="0.3">
      <c r="A39" s="660"/>
      <c r="B39" s="660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66"/>
      <c r="S39" s="66"/>
      <c r="T39" s="66"/>
      <c r="U39" s="66"/>
      <c r="V39" s="66"/>
      <c r="W39" s="66"/>
      <c r="X39" s="66"/>
    </row>
    <row r="40" spans="1:24" x14ac:dyDescent="0.3">
      <c r="A40" s="660"/>
      <c r="B40" s="660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66"/>
      <c r="S40" s="66"/>
      <c r="T40" s="66"/>
      <c r="U40" s="66"/>
      <c r="V40" s="66"/>
      <c r="W40" s="66"/>
      <c r="X40" s="66"/>
    </row>
    <row r="41" spans="1:24" x14ac:dyDescent="0.3">
      <c r="A41" s="660"/>
      <c r="B41" s="660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66"/>
      <c r="S41" s="66"/>
      <c r="T41" s="66"/>
      <c r="U41" s="66"/>
      <c r="V41" s="66"/>
      <c r="W41" s="66"/>
      <c r="X41" s="66"/>
    </row>
  </sheetData>
  <mergeCells count="50"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  <mergeCell ref="A21:B21"/>
    <mergeCell ref="P21:Q21"/>
    <mergeCell ref="A22:B22"/>
    <mergeCell ref="P22:Q22"/>
    <mergeCell ref="A23:B23"/>
    <mergeCell ref="P23:Q23"/>
    <mergeCell ref="A18:B18"/>
    <mergeCell ref="P18:Q18"/>
    <mergeCell ref="A19:B19"/>
    <mergeCell ref="P19:Q19"/>
    <mergeCell ref="A20:B20"/>
    <mergeCell ref="P20:Q20"/>
    <mergeCell ref="A10:B10"/>
    <mergeCell ref="P10:Q10"/>
    <mergeCell ref="A11:B11"/>
    <mergeCell ref="P11:Q11"/>
    <mergeCell ref="A12:A17"/>
    <mergeCell ref="Q12:Q17"/>
    <mergeCell ref="K5:L5"/>
    <mergeCell ref="M5:O5"/>
    <mergeCell ref="A8:B8"/>
    <mergeCell ref="P8:Q8"/>
    <mergeCell ref="A9:B9"/>
    <mergeCell ref="P9:Q9"/>
    <mergeCell ref="A1:Q1"/>
    <mergeCell ref="B2:Q2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ageMargins left="0.7" right="0.7" top="0.75" bottom="0.75" header="0.3" footer="0.3"/>
  <pageSetup paperSize="9" scale="75" firstPageNumber="51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H32"/>
  <sheetViews>
    <sheetView rightToLeft="1" view="pageBreakPreview" zoomScale="75" zoomScaleNormal="75" zoomScaleSheetLayoutView="75" workbookViewId="0">
      <selection activeCell="AO8" sqref="AO8"/>
    </sheetView>
  </sheetViews>
  <sheetFormatPr defaultRowHeight="20.25" x14ac:dyDescent="0.3"/>
  <cols>
    <col min="1" max="1" width="3.08203125" style="83" customWidth="1"/>
    <col min="2" max="2" width="7.25" style="83" customWidth="1"/>
    <col min="3" max="3" width="5.75" style="83" customWidth="1"/>
    <col min="4" max="15" width="6.5" style="83" customWidth="1"/>
    <col min="16" max="16" width="12.4140625" style="83" customWidth="1"/>
    <col min="17" max="17" width="3.08203125" style="83" customWidth="1"/>
    <col min="18" max="18" width="3" style="83" customWidth="1"/>
    <col min="19" max="19" width="7.75" style="83" customWidth="1"/>
    <col min="20" max="20" width="4.9140625" style="83" customWidth="1"/>
    <col min="21" max="21" width="5.4140625" style="83" customWidth="1"/>
    <col min="22" max="22" width="4.33203125" style="83" customWidth="1"/>
    <col min="23" max="23" width="5.4140625" style="83" customWidth="1"/>
    <col min="24" max="24" width="3.5" style="83" customWidth="1"/>
    <col min="25" max="25" width="5.58203125" style="83" customWidth="1"/>
    <col min="26" max="26" width="3.75" style="83" customWidth="1"/>
    <col min="27" max="27" width="5" style="83" customWidth="1"/>
    <col min="28" max="28" width="4.25" style="83" customWidth="1"/>
    <col min="29" max="29" width="5" style="83" customWidth="1"/>
    <col min="30" max="30" width="3.58203125" style="83" customWidth="1"/>
    <col min="31" max="31" width="4.6640625" style="83" customWidth="1"/>
    <col min="32" max="32" width="3.75" style="83" customWidth="1"/>
    <col min="33" max="33" width="5.25" style="83" customWidth="1"/>
    <col min="34" max="34" width="4.58203125" style="83" customWidth="1"/>
    <col min="35" max="35" width="4.1640625" style="83" customWidth="1"/>
    <col min="36" max="36" width="5.1640625" style="83" customWidth="1"/>
    <col min="37" max="37" width="4.6640625" style="83" customWidth="1"/>
    <col min="38" max="38" width="10.75" style="83" customWidth="1"/>
    <col min="39" max="39" width="2.83203125" style="83" customWidth="1"/>
    <col min="40" max="40" width="8.75" style="83" customWidth="1"/>
    <col min="41" max="46" width="10.83203125" style="83" customWidth="1"/>
    <col min="47" max="16384" width="8.6640625" style="83"/>
  </cols>
  <sheetData>
    <row r="1" spans="1:60" s="28" customFormat="1" ht="26.25" customHeight="1" x14ac:dyDescent="0.3">
      <c r="A1" s="983" t="s">
        <v>640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385"/>
      <c r="AJ1" s="385"/>
      <c r="AK1" s="385"/>
      <c r="AL1" s="396"/>
      <c r="AM1" s="396"/>
      <c r="AN1" s="396"/>
      <c r="AO1" s="396"/>
      <c r="AP1" s="396"/>
      <c r="AQ1" s="396"/>
      <c r="AR1" s="396"/>
      <c r="AS1" s="396"/>
      <c r="AT1" s="396"/>
      <c r="AU1" s="77"/>
    </row>
    <row r="2" spans="1:60" s="28" customFormat="1" ht="33" customHeight="1" x14ac:dyDescent="0.3">
      <c r="A2" s="1178" t="s">
        <v>878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385"/>
      <c r="AJ2" s="385"/>
      <c r="AK2" s="385"/>
      <c r="AL2" s="396"/>
      <c r="AM2" s="396"/>
      <c r="AN2" s="396"/>
      <c r="AO2" s="396"/>
      <c r="AP2" s="396"/>
      <c r="AQ2" s="396"/>
      <c r="AR2" s="396"/>
      <c r="AS2" s="396"/>
      <c r="AT2" s="396"/>
      <c r="AU2" s="77"/>
    </row>
    <row r="3" spans="1:60" s="99" customFormat="1" ht="27" customHeight="1" thickBot="1" x14ac:dyDescent="0.35">
      <c r="A3" s="1093" t="s">
        <v>1251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78" t="s">
        <v>1252</v>
      </c>
      <c r="Q3" s="1078"/>
      <c r="R3" s="1120" t="s">
        <v>1253</v>
      </c>
      <c r="S3" s="1120"/>
      <c r="T3" s="1120"/>
      <c r="U3" s="1120"/>
      <c r="V3" s="1120"/>
      <c r="W3" s="1120"/>
      <c r="X3" s="1120"/>
      <c r="Y3" s="1120"/>
      <c r="Z3" s="1120"/>
      <c r="AA3" s="1120"/>
      <c r="AB3" s="1120"/>
      <c r="AC3" s="1120"/>
      <c r="AD3" s="1120"/>
      <c r="AE3" s="1120"/>
      <c r="AF3" s="1120"/>
      <c r="AG3" s="1120"/>
      <c r="AH3" s="1120"/>
      <c r="AI3" s="1120"/>
      <c r="AJ3" s="1120"/>
      <c r="AK3" s="1120"/>
      <c r="AL3" s="1078" t="s">
        <v>1254</v>
      </c>
      <c r="AM3" s="1078"/>
      <c r="AN3" s="525"/>
      <c r="AO3" s="525"/>
      <c r="AP3" s="525"/>
      <c r="AQ3" s="525"/>
      <c r="AR3" s="525"/>
      <c r="AS3" s="525"/>
      <c r="AT3" s="525"/>
      <c r="AU3" s="159"/>
    </row>
    <row r="4" spans="1:60" ht="45" customHeight="1" thickTop="1" x14ac:dyDescent="0.3">
      <c r="A4" s="1052" t="s">
        <v>0</v>
      </c>
      <c r="B4" s="1052"/>
      <c r="C4" s="987" t="s">
        <v>183</v>
      </c>
      <c r="D4" s="987"/>
      <c r="E4" s="987" t="s">
        <v>184</v>
      </c>
      <c r="F4" s="987"/>
      <c r="G4" s="987" t="s">
        <v>185</v>
      </c>
      <c r="H4" s="987"/>
      <c r="I4" s="987" t="s">
        <v>186</v>
      </c>
      <c r="J4" s="987"/>
      <c r="K4" s="987"/>
      <c r="L4" s="987" t="s">
        <v>57</v>
      </c>
      <c r="M4" s="987"/>
      <c r="N4" s="987" t="s">
        <v>58</v>
      </c>
      <c r="O4" s="987"/>
      <c r="P4" s="1052" t="s">
        <v>439</v>
      </c>
      <c r="Q4" s="1052"/>
      <c r="R4" s="987" t="s">
        <v>0</v>
      </c>
      <c r="S4" s="987"/>
      <c r="T4" s="987" t="s">
        <v>405</v>
      </c>
      <c r="U4" s="987"/>
      <c r="V4" s="987" t="s">
        <v>404</v>
      </c>
      <c r="W4" s="987"/>
      <c r="X4" s="987" t="s">
        <v>187</v>
      </c>
      <c r="Y4" s="987"/>
      <c r="Z4" s="987" t="s">
        <v>406</v>
      </c>
      <c r="AA4" s="987"/>
      <c r="AB4" s="987" t="s">
        <v>407</v>
      </c>
      <c r="AC4" s="987"/>
      <c r="AD4" s="987" t="s">
        <v>188</v>
      </c>
      <c r="AE4" s="987"/>
      <c r="AF4" s="987" t="s">
        <v>189</v>
      </c>
      <c r="AG4" s="987"/>
      <c r="AH4" s="987"/>
      <c r="AI4" s="987" t="s">
        <v>190</v>
      </c>
      <c r="AJ4" s="987"/>
      <c r="AK4" s="987"/>
      <c r="AL4" s="1052" t="s">
        <v>439</v>
      </c>
      <c r="AM4" s="1052"/>
      <c r="AN4" s="377"/>
      <c r="AO4" s="81"/>
      <c r="AP4" s="81"/>
      <c r="AQ4" s="81"/>
      <c r="AR4" s="81"/>
      <c r="AS4" s="81"/>
      <c r="AT4" s="81"/>
      <c r="AU4" s="82"/>
    </row>
    <row r="5" spans="1:60" ht="51.75" customHeight="1" x14ac:dyDescent="0.3">
      <c r="A5" s="1053"/>
      <c r="B5" s="1053"/>
      <c r="C5" s="988" t="s">
        <v>60</v>
      </c>
      <c r="D5" s="988"/>
      <c r="E5" s="988" t="s">
        <v>132</v>
      </c>
      <c r="F5" s="988"/>
      <c r="G5" s="988" t="s">
        <v>133</v>
      </c>
      <c r="H5" s="988"/>
      <c r="I5" s="988" t="s">
        <v>870</v>
      </c>
      <c r="J5" s="988"/>
      <c r="K5" s="988"/>
      <c r="L5" s="988" t="s">
        <v>869</v>
      </c>
      <c r="M5" s="988"/>
      <c r="N5" s="988" t="s">
        <v>874</v>
      </c>
      <c r="O5" s="988"/>
      <c r="P5" s="1053"/>
      <c r="Q5" s="1053"/>
      <c r="R5" s="988"/>
      <c r="S5" s="988"/>
      <c r="T5" s="988" t="s">
        <v>877</v>
      </c>
      <c r="U5" s="988"/>
      <c r="V5" s="988" t="s">
        <v>866</v>
      </c>
      <c r="W5" s="988"/>
      <c r="X5" s="988" t="s">
        <v>875</v>
      </c>
      <c r="Y5" s="988"/>
      <c r="Z5" s="988" t="s">
        <v>871</v>
      </c>
      <c r="AA5" s="988"/>
      <c r="AB5" s="988" t="s">
        <v>872</v>
      </c>
      <c r="AC5" s="988"/>
      <c r="AD5" s="988" t="s">
        <v>879</v>
      </c>
      <c r="AE5" s="988"/>
      <c r="AF5" s="988" t="s">
        <v>880</v>
      </c>
      <c r="AG5" s="988"/>
      <c r="AH5" s="988"/>
      <c r="AI5" s="988" t="s">
        <v>881</v>
      </c>
      <c r="AJ5" s="988"/>
      <c r="AK5" s="988"/>
      <c r="AL5" s="1053"/>
      <c r="AM5" s="1053"/>
      <c r="AN5" s="377"/>
      <c r="AO5" s="81"/>
      <c r="AP5" s="81"/>
      <c r="AQ5" s="81"/>
      <c r="AR5" s="81"/>
      <c r="AS5" s="81"/>
      <c r="AT5" s="81"/>
      <c r="AU5" s="82"/>
    </row>
    <row r="6" spans="1:60" ht="21.75" customHeight="1" x14ac:dyDescent="0.3">
      <c r="A6" s="1053"/>
      <c r="B6" s="1053"/>
      <c r="C6" s="851" t="s">
        <v>5</v>
      </c>
      <c r="D6" s="851" t="s">
        <v>6</v>
      </c>
      <c r="E6" s="851" t="s">
        <v>5</v>
      </c>
      <c r="F6" s="851" t="s">
        <v>6</v>
      </c>
      <c r="G6" s="851" t="s">
        <v>5</v>
      </c>
      <c r="H6" s="851" t="s">
        <v>6</v>
      </c>
      <c r="I6" s="851" t="s">
        <v>5</v>
      </c>
      <c r="J6" s="851" t="s">
        <v>42</v>
      </c>
      <c r="K6" s="851" t="s">
        <v>8</v>
      </c>
      <c r="L6" s="851" t="s">
        <v>5</v>
      </c>
      <c r="M6" s="851" t="s">
        <v>6</v>
      </c>
      <c r="N6" s="851" t="s">
        <v>5</v>
      </c>
      <c r="O6" s="851" t="s">
        <v>6</v>
      </c>
      <c r="P6" s="1053"/>
      <c r="Q6" s="1053"/>
      <c r="R6" s="988"/>
      <c r="S6" s="988"/>
      <c r="T6" s="851" t="s">
        <v>5</v>
      </c>
      <c r="U6" s="851" t="s">
        <v>5</v>
      </c>
      <c r="V6" s="851" t="s">
        <v>5</v>
      </c>
      <c r="W6" s="851" t="s">
        <v>6</v>
      </c>
      <c r="X6" s="851" t="s">
        <v>5</v>
      </c>
      <c r="Y6" s="851" t="s">
        <v>6</v>
      </c>
      <c r="Z6" s="851" t="s">
        <v>5</v>
      </c>
      <c r="AA6" s="851" t="s">
        <v>42</v>
      </c>
      <c r="AB6" s="851" t="s">
        <v>5</v>
      </c>
      <c r="AC6" s="851" t="s">
        <v>42</v>
      </c>
      <c r="AD6" s="851" t="s">
        <v>5</v>
      </c>
      <c r="AE6" s="851" t="s">
        <v>42</v>
      </c>
      <c r="AF6" s="851" t="s">
        <v>5</v>
      </c>
      <c r="AG6" s="851" t="s">
        <v>42</v>
      </c>
      <c r="AH6" s="851" t="s">
        <v>8</v>
      </c>
      <c r="AI6" s="851" t="s">
        <v>5</v>
      </c>
      <c r="AJ6" s="851" t="s">
        <v>42</v>
      </c>
      <c r="AK6" s="851" t="s">
        <v>8</v>
      </c>
      <c r="AL6" s="1053"/>
      <c r="AM6" s="1053"/>
      <c r="AN6" s="377"/>
      <c r="AO6" s="81"/>
      <c r="AP6" s="81"/>
      <c r="AQ6" s="81"/>
      <c r="AR6" s="81"/>
      <c r="AS6" s="81"/>
      <c r="AT6" s="81"/>
      <c r="AU6" s="82"/>
    </row>
    <row r="7" spans="1:60" ht="33.75" customHeight="1" thickBot="1" x14ac:dyDescent="0.35">
      <c r="A7" s="1054"/>
      <c r="B7" s="1054"/>
      <c r="C7" s="855" t="s">
        <v>9</v>
      </c>
      <c r="D7" s="855" t="s">
        <v>10</v>
      </c>
      <c r="E7" s="855" t="s">
        <v>9</v>
      </c>
      <c r="F7" s="855" t="s">
        <v>10</v>
      </c>
      <c r="G7" s="855" t="s">
        <v>9</v>
      </c>
      <c r="H7" s="855" t="s">
        <v>10</v>
      </c>
      <c r="I7" s="858" t="s">
        <v>9</v>
      </c>
      <c r="J7" s="858" t="s">
        <v>10</v>
      </c>
      <c r="K7" s="858" t="s">
        <v>12</v>
      </c>
      <c r="L7" s="855" t="s">
        <v>9</v>
      </c>
      <c r="M7" s="855" t="s">
        <v>10</v>
      </c>
      <c r="N7" s="855" t="s">
        <v>9</v>
      </c>
      <c r="O7" s="855" t="s">
        <v>10</v>
      </c>
      <c r="P7" s="1054"/>
      <c r="Q7" s="1054"/>
      <c r="R7" s="989"/>
      <c r="S7" s="989"/>
      <c r="T7" s="973" t="s">
        <v>9</v>
      </c>
      <c r="U7" s="973" t="s">
        <v>10</v>
      </c>
      <c r="V7" s="973" t="s">
        <v>9</v>
      </c>
      <c r="W7" s="973" t="s">
        <v>10</v>
      </c>
      <c r="X7" s="973" t="s">
        <v>9</v>
      </c>
      <c r="Y7" s="973" t="s">
        <v>10</v>
      </c>
      <c r="Z7" s="973" t="s">
        <v>9</v>
      </c>
      <c r="AA7" s="973" t="s">
        <v>10</v>
      </c>
      <c r="AB7" s="973" t="s">
        <v>9</v>
      </c>
      <c r="AC7" s="973" t="s">
        <v>10</v>
      </c>
      <c r="AD7" s="974" t="s">
        <v>9</v>
      </c>
      <c r="AE7" s="974" t="s">
        <v>10</v>
      </c>
      <c r="AF7" s="973" t="s">
        <v>9</v>
      </c>
      <c r="AG7" s="973" t="s">
        <v>10</v>
      </c>
      <c r="AH7" s="973" t="s">
        <v>12</v>
      </c>
      <c r="AI7" s="973" t="s">
        <v>9</v>
      </c>
      <c r="AJ7" s="973" t="s">
        <v>10</v>
      </c>
      <c r="AK7" s="973" t="s">
        <v>12</v>
      </c>
      <c r="AL7" s="1054"/>
      <c r="AM7" s="1054"/>
      <c r="AN7" s="600"/>
      <c r="AO7" s="81"/>
      <c r="AP7" s="81"/>
      <c r="AQ7" s="81"/>
      <c r="AR7" s="81"/>
      <c r="AS7" s="81"/>
      <c r="AT7" s="81"/>
      <c r="AU7" s="82"/>
    </row>
    <row r="8" spans="1:60" ht="23.25" customHeight="1" x14ac:dyDescent="0.3">
      <c r="A8" s="992" t="s">
        <v>550</v>
      </c>
      <c r="B8" s="992"/>
      <c r="C8" s="169">
        <v>0</v>
      </c>
      <c r="D8" s="169">
        <v>0</v>
      </c>
      <c r="E8" s="169">
        <v>0</v>
      </c>
      <c r="F8" s="169">
        <v>0</v>
      </c>
      <c r="G8" s="169">
        <v>0</v>
      </c>
      <c r="H8" s="169">
        <v>0</v>
      </c>
      <c r="I8" s="169">
        <f>SUM(C8,E8,G8)</f>
        <v>0</v>
      </c>
      <c r="J8" s="169">
        <f>SUM(D8,F8,H8)</f>
        <v>0</v>
      </c>
      <c r="K8" s="169">
        <f>SUM(I8:J8)</f>
        <v>0</v>
      </c>
      <c r="L8" s="169">
        <v>0</v>
      </c>
      <c r="M8" s="169">
        <v>0</v>
      </c>
      <c r="N8" s="169">
        <v>0</v>
      </c>
      <c r="O8" s="169">
        <v>0</v>
      </c>
      <c r="P8" s="991" t="s">
        <v>743</v>
      </c>
      <c r="Q8" s="991"/>
      <c r="R8" s="992" t="s">
        <v>550</v>
      </c>
      <c r="S8" s="992"/>
      <c r="T8" s="169">
        <v>0</v>
      </c>
      <c r="U8" s="169">
        <v>0</v>
      </c>
      <c r="V8" s="169">
        <v>0</v>
      </c>
      <c r="W8" s="169">
        <v>0</v>
      </c>
      <c r="X8" s="169">
        <v>0</v>
      </c>
      <c r="Y8" s="169">
        <v>0</v>
      </c>
      <c r="Z8" s="169">
        <v>0</v>
      </c>
      <c r="AA8" s="169">
        <v>0</v>
      </c>
      <c r="AB8" s="169">
        <v>0</v>
      </c>
      <c r="AC8" s="169">
        <v>0</v>
      </c>
      <c r="AD8" s="169">
        <v>0</v>
      </c>
      <c r="AE8" s="169">
        <v>0</v>
      </c>
      <c r="AF8" s="169">
        <f>SUM(L8,N8,T8,V8,X8,Z8,AB8,AD8)</f>
        <v>0</v>
      </c>
      <c r="AG8" s="169">
        <f>SUM(M8,O8,U8,W8,Y8,AA8,AC8,AE8)</f>
        <v>0</v>
      </c>
      <c r="AH8" s="169">
        <f>SUM(AF8:AG8)</f>
        <v>0</v>
      </c>
      <c r="AI8" s="169">
        <f>SUM(I8,AF8)</f>
        <v>0</v>
      </c>
      <c r="AJ8" s="169">
        <f t="shared" ref="AJ8:AK8" si="0">SUM(J8,AG8)</f>
        <v>0</v>
      </c>
      <c r="AK8" s="169">
        <f t="shared" si="0"/>
        <v>0</v>
      </c>
      <c r="AL8" s="991" t="s">
        <v>743</v>
      </c>
      <c r="AM8" s="991"/>
      <c r="AN8" s="377"/>
      <c r="AO8" s="81"/>
      <c r="AP8" s="81"/>
      <c r="AQ8" s="81"/>
      <c r="AR8" s="81"/>
      <c r="AS8" s="81"/>
      <c r="AT8" s="81"/>
      <c r="AU8" s="82"/>
    </row>
    <row r="9" spans="1:60" ht="18" customHeight="1" x14ac:dyDescent="0.3">
      <c r="A9" s="1048" t="s">
        <v>14</v>
      </c>
      <c r="B9" s="1048"/>
      <c r="C9" s="169">
        <v>0</v>
      </c>
      <c r="D9" s="169">
        <v>0</v>
      </c>
      <c r="E9" s="169">
        <v>0</v>
      </c>
      <c r="F9" s="169">
        <v>0</v>
      </c>
      <c r="G9" s="169">
        <v>0</v>
      </c>
      <c r="H9" s="169">
        <v>0</v>
      </c>
      <c r="I9" s="169">
        <f t="shared" ref="I9:I27" si="1">SUM(C9,E9,G9)</f>
        <v>0</v>
      </c>
      <c r="J9" s="169">
        <f t="shared" ref="J9:J27" si="2">SUM(D9,F9,H9)</f>
        <v>0</v>
      </c>
      <c r="K9" s="169">
        <f t="shared" ref="K9:K27" si="3">SUM(I9:J9)</f>
        <v>0</v>
      </c>
      <c r="L9" s="169">
        <v>0</v>
      </c>
      <c r="M9" s="169">
        <v>0</v>
      </c>
      <c r="N9" s="169">
        <v>0</v>
      </c>
      <c r="O9" s="169">
        <v>0</v>
      </c>
      <c r="P9" s="994" t="s">
        <v>15</v>
      </c>
      <c r="Q9" s="994"/>
      <c r="R9" s="1048" t="s">
        <v>14</v>
      </c>
      <c r="S9" s="1048"/>
      <c r="T9" s="169">
        <v>0</v>
      </c>
      <c r="U9" s="169">
        <v>0</v>
      </c>
      <c r="V9" s="169">
        <v>0</v>
      </c>
      <c r="W9" s="169">
        <v>0</v>
      </c>
      <c r="X9" s="169">
        <v>0</v>
      </c>
      <c r="Y9" s="169">
        <v>0</v>
      </c>
      <c r="Z9" s="169">
        <v>0</v>
      </c>
      <c r="AA9" s="169">
        <v>0</v>
      </c>
      <c r="AB9" s="169">
        <v>0</v>
      </c>
      <c r="AC9" s="169">
        <v>0</v>
      </c>
      <c r="AD9" s="169">
        <v>0</v>
      </c>
      <c r="AE9" s="169">
        <v>0</v>
      </c>
      <c r="AF9" s="169">
        <f t="shared" ref="AF9:AF27" si="4">SUM(L9,N9,T9,V9,X9,Z9,AB9,AD9)</f>
        <v>0</v>
      </c>
      <c r="AG9" s="169">
        <f t="shared" ref="AG9:AG27" si="5">SUM(M9,O9,U9,W9,Y9,AA9,AC9,AE9)</f>
        <v>0</v>
      </c>
      <c r="AH9" s="169">
        <f t="shared" ref="AH9:AH27" si="6">SUM(AF9:AG9)</f>
        <v>0</v>
      </c>
      <c r="AI9" s="169">
        <f t="shared" ref="AI9:AI27" si="7">SUM(I9,AF9)</f>
        <v>0</v>
      </c>
      <c r="AJ9" s="169">
        <f t="shared" ref="AJ9:AJ27" si="8">SUM(J9,AG9)</f>
        <v>0</v>
      </c>
      <c r="AK9" s="169">
        <f t="shared" ref="AK9:AK27" si="9">SUM(K9,AH9)</f>
        <v>0</v>
      </c>
      <c r="AL9" s="994" t="s">
        <v>15</v>
      </c>
      <c r="AM9" s="99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</row>
    <row r="10" spans="1:60" ht="18" customHeight="1" x14ac:dyDescent="0.3">
      <c r="A10" s="1042" t="s">
        <v>16</v>
      </c>
      <c r="B10" s="1042"/>
      <c r="C10" s="170">
        <v>0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69">
        <f t="shared" si="1"/>
        <v>0</v>
      </c>
      <c r="J10" s="169">
        <f t="shared" si="2"/>
        <v>0</v>
      </c>
      <c r="K10" s="169">
        <f t="shared" si="3"/>
        <v>0</v>
      </c>
      <c r="L10" s="170">
        <v>0</v>
      </c>
      <c r="M10" s="170">
        <v>0</v>
      </c>
      <c r="N10" s="170">
        <v>0</v>
      </c>
      <c r="O10" s="170">
        <v>0</v>
      </c>
      <c r="P10" s="996" t="s">
        <v>17</v>
      </c>
      <c r="Q10" s="996"/>
      <c r="R10" s="1042" t="s">
        <v>16</v>
      </c>
      <c r="S10" s="1042"/>
      <c r="T10" s="170">
        <v>0</v>
      </c>
      <c r="U10" s="170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69">
        <f t="shared" si="4"/>
        <v>0</v>
      </c>
      <c r="AG10" s="169">
        <f t="shared" si="5"/>
        <v>0</v>
      </c>
      <c r="AH10" s="169">
        <f t="shared" si="6"/>
        <v>0</v>
      </c>
      <c r="AI10" s="169">
        <f t="shared" si="7"/>
        <v>0</v>
      </c>
      <c r="AJ10" s="169">
        <f t="shared" si="8"/>
        <v>0</v>
      </c>
      <c r="AK10" s="169">
        <f t="shared" si="9"/>
        <v>0</v>
      </c>
      <c r="AL10" s="996" t="s">
        <v>17</v>
      </c>
      <c r="AM10" s="996"/>
      <c r="AN10" s="85"/>
      <c r="AO10" s="391"/>
      <c r="AP10" s="391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391"/>
      <c r="BB10" s="391"/>
      <c r="BC10" s="85"/>
      <c r="BD10" s="85"/>
      <c r="BE10" s="85"/>
      <c r="BF10" s="85"/>
      <c r="BG10" s="85"/>
      <c r="BH10" s="85"/>
    </row>
    <row r="11" spans="1:60" ht="18" customHeight="1" x14ac:dyDescent="0.3">
      <c r="A11" s="1042" t="s">
        <v>18</v>
      </c>
      <c r="B11" s="1042"/>
      <c r="C11" s="170">
        <v>0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69">
        <f t="shared" si="1"/>
        <v>0</v>
      </c>
      <c r="J11" s="169">
        <f t="shared" si="2"/>
        <v>0</v>
      </c>
      <c r="K11" s="169">
        <f t="shared" si="3"/>
        <v>0</v>
      </c>
      <c r="L11" s="170">
        <v>0</v>
      </c>
      <c r="M11" s="170">
        <v>0</v>
      </c>
      <c r="N11" s="170">
        <v>0</v>
      </c>
      <c r="O11" s="170">
        <v>0</v>
      </c>
      <c r="P11" s="996" t="s">
        <v>19</v>
      </c>
      <c r="Q11" s="996"/>
      <c r="R11" s="1042" t="s">
        <v>18</v>
      </c>
      <c r="S11" s="1042"/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69">
        <f t="shared" si="4"/>
        <v>0</v>
      </c>
      <c r="AG11" s="169">
        <f t="shared" si="5"/>
        <v>0</v>
      </c>
      <c r="AH11" s="169">
        <f t="shared" si="6"/>
        <v>0</v>
      </c>
      <c r="AI11" s="169">
        <f t="shared" si="7"/>
        <v>0</v>
      </c>
      <c r="AJ11" s="169">
        <f t="shared" si="8"/>
        <v>0</v>
      </c>
      <c r="AK11" s="169">
        <f t="shared" si="9"/>
        <v>0</v>
      </c>
      <c r="AL11" s="996" t="s">
        <v>19</v>
      </c>
      <c r="AM11" s="996"/>
      <c r="AN11" s="85"/>
      <c r="AO11" s="391"/>
      <c r="AP11" s="391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391"/>
      <c r="BB11" s="391"/>
      <c r="BC11" s="85"/>
      <c r="BD11" s="85"/>
      <c r="BE11" s="85"/>
      <c r="BF11" s="85"/>
      <c r="BG11" s="85"/>
      <c r="BH11" s="85"/>
    </row>
    <row r="12" spans="1:60" ht="18" customHeight="1" x14ac:dyDescent="0.3">
      <c r="A12" s="997" t="s">
        <v>20</v>
      </c>
      <c r="B12" s="379" t="s">
        <v>399</v>
      </c>
      <c r="C12" s="170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69">
        <f t="shared" si="1"/>
        <v>0</v>
      </c>
      <c r="J12" s="169">
        <f t="shared" si="2"/>
        <v>0</v>
      </c>
      <c r="K12" s="169">
        <f t="shared" si="3"/>
        <v>0</v>
      </c>
      <c r="L12" s="170">
        <v>0</v>
      </c>
      <c r="M12" s="170">
        <v>0</v>
      </c>
      <c r="N12" s="170">
        <v>0</v>
      </c>
      <c r="O12" s="170">
        <v>0</v>
      </c>
      <c r="P12" s="380" t="s">
        <v>43</v>
      </c>
      <c r="Q12" s="1000" t="s">
        <v>380</v>
      </c>
      <c r="R12" s="997" t="s">
        <v>20</v>
      </c>
      <c r="S12" s="379" t="s">
        <v>399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69">
        <f t="shared" si="4"/>
        <v>0</v>
      </c>
      <c r="AG12" s="169">
        <f t="shared" si="5"/>
        <v>0</v>
      </c>
      <c r="AH12" s="169">
        <f t="shared" si="6"/>
        <v>0</v>
      </c>
      <c r="AI12" s="169">
        <f t="shared" si="7"/>
        <v>0</v>
      </c>
      <c r="AJ12" s="169">
        <f t="shared" si="8"/>
        <v>0</v>
      </c>
      <c r="AK12" s="169">
        <f t="shared" si="9"/>
        <v>0</v>
      </c>
      <c r="AL12" s="380" t="s">
        <v>43</v>
      </c>
      <c r="AM12" s="1000" t="s">
        <v>380</v>
      </c>
      <c r="AN12" s="87"/>
      <c r="AO12" s="391"/>
      <c r="AP12" s="391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391"/>
      <c r="BB12" s="391"/>
      <c r="BC12" s="87"/>
      <c r="BD12" s="87"/>
      <c r="BE12" s="87"/>
      <c r="BF12" s="87"/>
      <c r="BG12" s="87"/>
      <c r="BH12" s="87"/>
    </row>
    <row r="13" spans="1:60" ht="18" customHeight="1" x14ac:dyDescent="0.3">
      <c r="A13" s="998"/>
      <c r="B13" s="379" t="s">
        <v>400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69">
        <f t="shared" si="1"/>
        <v>0</v>
      </c>
      <c r="J13" s="169">
        <f t="shared" si="2"/>
        <v>0</v>
      </c>
      <c r="K13" s="169">
        <f t="shared" si="3"/>
        <v>0</v>
      </c>
      <c r="L13" s="170">
        <v>0</v>
      </c>
      <c r="M13" s="170">
        <v>0</v>
      </c>
      <c r="N13" s="170">
        <v>0</v>
      </c>
      <c r="O13" s="170">
        <v>0</v>
      </c>
      <c r="P13" s="380" t="s">
        <v>44</v>
      </c>
      <c r="Q13" s="1001"/>
      <c r="R13" s="998"/>
      <c r="S13" s="379" t="s">
        <v>400</v>
      </c>
      <c r="T13" s="170">
        <v>0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69">
        <f t="shared" si="4"/>
        <v>0</v>
      </c>
      <c r="AG13" s="169">
        <f t="shared" si="5"/>
        <v>0</v>
      </c>
      <c r="AH13" s="169">
        <f t="shared" si="6"/>
        <v>0</v>
      </c>
      <c r="AI13" s="169">
        <f t="shared" si="7"/>
        <v>0</v>
      </c>
      <c r="AJ13" s="169">
        <f t="shared" si="8"/>
        <v>0</v>
      </c>
      <c r="AK13" s="169">
        <f t="shared" si="9"/>
        <v>0</v>
      </c>
      <c r="AL13" s="380" t="s">
        <v>44</v>
      </c>
      <c r="AM13" s="1001"/>
      <c r="AN13" s="87"/>
      <c r="AO13" s="391"/>
      <c r="AP13" s="391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391"/>
      <c r="BB13" s="391"/>
      <c r="BC13" s="87"/>
      <c r="BD13" s="87"/>
      <c r="BE13" s="87"/>
      <c r="BF13" s="87"/>
      <c r="BG13" s="87"/>
      <c r="BH13" s="87"/>
    </row>
    <row r="14" spans="1:60" ht="18" customHeight="1" x14ac:dyDescent="0.3">
      <c r="A14" s="998"/>
      <c r="B14" s="379" t="s">
        <v>401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69">
        <f t="shared" si="1"/>
        <v>0</v>
      </c>
      <c r="J14" s="169">
        <f t="shared" si="2"/>
        <v>0</v>
      </c>
      <c r="K14" s="169">
        <f t="shared" si="3"/>
        <v>0</v>
      </c>
      <c r="L14" s="170">
        <v>0</v>
      </c>
      <c r="M14" s="170">
        <v>0</v>
      </c>
      <c r="N14" s="170">
        <v>0</v>
      </c>
      <c r="O14" s="170">
        <v>0</v>
      </c>
      <c r="P14" s="380" t="s">
        <v>45</v>
      </c>
      <c r="Q14" s="1001"/>
      <c r="R14" s="998"/>
      <c r="S14" s="379" t="s">
        <v>401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69">
        <f t="shared" si="4"/>
        <v>0</v>
      </c>
      <c r="AG14" s="169">
        <f t="shared" si="5"/>
        <v>0</v>
      </c>
      <c r="AH14" s="169">
        <f t="shared" si="6"/>
        <v>0</v>
      </c>
      <c r="AI14" s="169">
        <f t="shared" si="7"/>
        <v>0</v>
      </c>
      <c r="AJ14" s="169">
        <f t="shared" si="8"/>
        <v>0</v>
      </c>
      <c r="AK14" s="169">
        <f t="shared" si="9"/>
        <v>0</v>
      </c>
      <c r="AL14" s="380" t="s">
        <v>45</v>
      </c>
      <c r="AM14" s="1001"/>
      <c r="AN14" s="87"/>
      <c r="AO14" s="391"/>
      <c r="AP14" s="391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391"/>
      <c r="BB14" s="391"/>
      <c r="BC14" s="87"/>
      <c r="BD14" s="87"/>
      <c r="BE14" s="87"/>
      <c r="BF14" s="87"/>
      <c r="BG14" s="87"/>
      <c r="BH14" s="87"/>
    </row>
    <row r="15" spans="1:60" ht="18" customHeight="1" x14ac:dyDescent="0.3">
      <c r="A15" s="998"/>
      <c r="B15" s="379" t="s">
        <v>382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69">
        <f t="shared" si="1"/>
        <v>0</v>
      </c>
      <c r="J15" s="169">
        <f t="shared" si="2"/>
        <v>0</v>
      </c>
      <c r="K15" s="169">
        <f t="shared" si="3"/>
        <v>0</v>
      </c>
      <c r="L15" s="170">
        <v>0</v>
      </c>
      <c r="M15" s="170">
        <v>0</v>
      </c>
      <c r="N15" s="170">
        <v>0</v>
      </c>
      <c r="O15" s="170">
        <v>0</v>
      </c>
      <c r="P15" s="380" t="s">
        <v>46</v>
      </c>
      <c r="Q15" s="1001"/>
      <c r="R15" s="998"/>
      <c r="S15" s="379" t="s">
        <v>382</v>
      </c>
      <c r="T15" s="170">
        <v>0</v>
      </c>
      <c r="U15" s="170">
        <v>0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0</v>
      </c>
      <c r="AF15" s="169">
        <f t="shared" si="4"/>
        <v>0</v>
      </c>
      <c r="AG15" s="169">
        <f t="shared" si="5"/>
        <v>0</v>
      </c>
      <c r="AH15" s="169">
        <f t="shared" si="6"/>
        <v>0</v>
      </c>
      <c r="AI15" s="169">
        <f t="shared" si="7"/>
        <v>0</v>
      </c>
      <c r="AJ15" s="169">
        <f t="shared" si="8"/>
        <v>0</v>
      </c>
      <c r="AK15" s="169">
        <f t="shared" si="9"/>
        <v>0</v>
      </c>
      <c r="AL15" s="380" t="s">
        <v>46</v>
      </c>
      <c r="AM15" s="1001"/>
      <c r="AN15" s="87"/>
      <c r="AO15" s="391"/>
      <c r="AP15" s="391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391"/>
      <c r="BB15" s="391"/>
      <c r="BC15" s="87"/>
      <c r="BD15" s="87"/>
      <c r="BE15" s="87"/>
      <c r="BF15" s="87"/>
      <c r="BG15" s="87"/>
      <c r="BH15" s="87"/>
    </row>
    <row r="16" spans="1:60" ht="18" customHeight="1" x14ac:dyDescent="0.3">
      <c r="A16" s="998"/>
      <c r="B16" s="379" t="s">
        <v>383</v>
      </c>
      <c r="C16" s="170">
        <v>5</v>
      </c>
      <c r="D16" s="170">
        <v>0</v>
      </c>
      <c r="E16" s="170">
        <v>0</v>
      </c>
      <c r="F16" s="170">
        <v>0</v>
      </c>
      <c r="G16" s="170">
        <v>14</v>
      </c>
      <c r="H16" s="170">
        <v>0</v>
      </c>
      <c r="I16" s="169">
        <f t="shared" si="1"/>
        <v>19</v>
      </c>
      <c r="J16" s="169">
        <f t="shared" si="2"/>
        <v>0</v>
      </c>
      <c r="K16" s="169">
        <f t="shared" si="3"/>
        <v>19</v>
      </c>
      <c r="L16" s="170">
        <v>0</v>
      </c>
      <c r="M16" s="170">
        <v>0</v>
      </c>
      <c r="N16" s="170">
        <v>0</v>
      </c>
      <c r="O16" s="170">
        <v>0</v>
      </c>
      <c r="P16" s="380" t="s">
        <v>47</v>
      </c>
      <c r="Q16" s="1001"/>
      <c r="R16" s="998"/>
      <c r="S16" s="379" t="s">
        <v>383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5</v>
      </c>
      <c r="AC16" s="170">
        <v>0</v>
      </c>
      <c r="AD16" s="170">
        <v>0</v>
      </c>
      <c r="AE16" s="170">
        <v>0</v>
      </c>
      <c r="AF16" s="169">
        <f t="shared" si="4"/>
        <v>5</v>
      </c>
      <c r="AG16" s="169">
        <f t="shared" si="5"/>
        <v>0</v>
      </c>
      <c r="AH16" s="169">
        <f t="shared" si="6"/>
        <v>5</v>
      </c>
      <c r="AI16" s="169">
        <f t="shared" si="7"/>
        <v>24</v>
      </c>
      <c r="AJ16" s="169">
        <f t="shared" si="8"/>
        <v>0</v>
      </c>
      <c r="AK16" s="169">
        <f t="shared" si="9"/>
        <v>24</v>
      </c>
      <c r="AL16" s="380" t="s">
        <v>47</v>
      </c>
      <c r="AM16" s="1001"/>
      <c r="AN16" s="87"/>
      <c r="AO16" s="159"/>
      <c r="AP16" s="391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159"/>
      <c r="BB16" s="391"/>
      <c r="BC16" s="87"/>
      <c r="BD16" s="87"/>
      <c r="BE16" s="87"/>
      <c r="BF16" s="87"/>
      <c r="BG16" s="87"/>
      <c r="BH16" s="87"/>
    </row>
    <row r="17" spans="1:60" ht="18" customHeight="1" x14ac:dyDescent="0.3">
      <c r="A17" s="999"/>
      <c r="B17" s="379" t="s">
        <v>384</v>
      </c>
      <c r="C17" s="170">
        <v>0</v>
      </c>
      <c r="D17" s="170">
        <v>0</v>
      </c>
      <c r="E17" s="170">
        <v>0</v>
      </c>
      <c r="F17" s="170">
        <v>0</v>
      </c>
      <c r="G17" s="170">
        <v>0</v>
      </c>
      <c r="H17" s="170">
        <v>0</v>
      </c>
      <c r="I17" s="169">
        <f t="shared" si="1"/>
        <v>0</v>
      </c>
      <c r="J17" s="169">
        <f t="shared" si="2"/>
        <v>0</v>
      </c>
      <c r="K17" s="169">
        <f t="shared" si="3"/>
        <v>0</v>
      </c>
      <c r="L17" s="170">
        <v>0</v>
      </c>
      <c r="M17" s="170">
        <v>0</v>
      </c>
      <c r="N17" s="170">
        <v>0</v>
      </c>
      <c r="O17" s="170">
        <v>0</v>
      </c>
      <c r="P17" s="380" t="s">
        <v>48</v>
      </c>
      <c r="Q17" s="1002"/>
      <c r="R17" s="999"/>
      <c r="S17" s="379" t="s">
        <v>384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69">
        <f t="shared" si="4"/>
        <v>0</v>
      </c>
      <c r="AG17" s="169">
        <f t="shared" si="5"/>
        <v>0</v>
      </c>
      <c r="AH17" s="169">
        <f t="shared" si="6"/>
        <v>0</v>
      </c>
      <c r="AI17" s="169">
        <f t="shared" si="7"/>
        <v>0</v>
      </c>
      <c r="AJ17" s="169">
        <f t="shared" si="8"/>
        <v>0</v>
      </c>
      <c r="AK17" s="169">
        <f t="shared" si="9"/>
        <v>0</v>
      </c>
      <c r="AL17" s="380" t="s">
        <v>48</v>
      </c>
      <c r="AM17" s="1002"/>
      <c r="AN17" s="87"/>
      <c r="AO17" s="159"/>
      <c r="AP17" s="391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159"/>
      <c r="BB17" s="391"/>
      <c r="BC17" s="87"/>
      <c r="BD17" s="87"/>
      <c r="BE17" s="87"/>
      <c r="BF17" s="87"/>
      <c r="BG17" s="87"/>
      <c r="BH17" s="87"/>
    </row>
    <row r="18" spans="1:60" ht="18" customHeight="1" x14ac:dyDescent="0.3">
      <c r="A18" s="1042" t="s">
        <v>397</v>
      </c>
      <c r="B18" s="1042"/>
      <c r="C18" s="170">
        <v>0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69">
        <f t="shared" si="1"/>
        <v>0</v>
      </c>
      <c r="J18" s="169">
        <f t="shared" si="2"/>
        <v>0</v>
      </c>
      <c r="K18" s="169">
        <f t="shared" si="3"/>
        <v>0</v>
      </c>
      <c r="L18" s="170">
        <v>0</v>
      </c>
      <c r="M18" s="170">
        <v>0</v>
      </c>
      <c r="N18" s="170">
        <v>0</v>
      </c>
      <c r="O18" s="170">
        <v>0</v>
      </c>
      <c r="P18" s="380"/>
      <c r="Q18" s="34" t="s">
        <v>438</v>
      </c>
      <c r="R18" s="1042" t="s">
        <v>397</v>
      </c>
      <c r="S18" s="1042"/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69">
        <f t="shared" si="4"/>
        <v>0</v>
      </c>
      <c r="AG18" s="169">
        <f t="shared" si="5"/>
        <v>0</v>
      </c>
      <c r="AH18" s="169">
        <f t="shared" si="6"/>
        <v>0</v>
      </c>
      <c r="AI18" s="169">
        <f t="shared" si="7"/>
        <v>0</v>
      </c>
      <c r="AJ18" s="169">
        <f t="shared" si="8"/>
        <v>0</v>
      </c>
      <c r="AK18" s="169">
        <f t="shared" si="9"/>
        <v>0</v>
      </c>
      <c r="AL18" s="380"/>
      <c r="AM18" s="34" t="s">
        <v>438</v>
      </c>
      <c r="AN18" s="87"/>
      <c r="AO18" s="159"/>
      <c r="AP18" s="391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159"/>
      <c r="BB18" s="391"/>
      <c r="BC18" s="87"/>
      <c r="BD18" s="87"/>
      <c r="BE18" s="87"/>
      <c r="BF18" s="87"/>
      <c r="BG18" s="87"/>
      <c r="BH18" s="87"/>
    </row>
    <row r="19" spans="1:60" ht="18" customHeight="1" x14ac:dyDescent="0.3">
      <c r="A19" s="1042" t="s">
        <v>22</v>
      </c>
      <c r="B19" s="1042"/>
      <c r="C19" s="170">
        <v>24</v>
      </c>
      <c r="D19" s="170">
        <v>0</v>
      </c>
      <c r="E19" s="170">
        <v>36</v>
      </c>
      <c r="F19" s="170">
        <v>0</v>
      </c>
      <c r="G19" s="170">
        <v>89</v>
      </c>
      <c r="H19" s="170">
        <v>0</v>
      </c>
      <c r="I19" s="169">
        <f t="shared" si="1"/>
        <v>149</v>
      </c>
      <c r="J19" s="169">
        <f t="shared" si="2"/>
        <v>0</v>
      </c>
      <c r="K19" s="169">
        <f t="shared" si="3"/>
        <v>149</v>
      </c>
      <c r="L19" s="170">
        <v>0</v>
      </c>
      <c r="M19" s="170">
        <v>0</v>
      </c>
      <c r="N19" s="170">
        <v>14</v>
      </c>
      <c r="O19" s="170">
        <v>0</v>
      </c>
      <c r="P19" s="996" t="s">
        <v>49</v>
      </c>
      <c r="Q19" s="996"/>
      <c r="R19" s="1042" t="s">
        <v>22</v>
      </c>
      <c r="S19" s="1042"/>
      <c r="T19" s="170">
        <v>9</v>
      </c>
      <c r="U19" s="170">
        <v>0</v>
      </c>
      <c r="V19" s="170">
        <v>6</v>
      </c>
      <c r="W19" s="170">
        <v>0</v>
      </c>
      <c r="X19" s="170">
        <v>0</v>
      </c>
      <c r="Y19" s="170">
        <v>0</v>
      </c>
      <c r="Z19" s="170">
        <v>0</v>
      </c>
      <c r="AA19" s="170">
        <v>0</v>
      </c>
      <c r="AB19" s="170">
        <v>19</v>
      </c>
      <c r="AC19" s="170">
        <v>0</v>
      </c>
      <c r="AD19" s="170">
        <v>0</v>
      </c>
      <c r="AE19" s="170">
        <v>0</v>
      </c>
      <c r="AF19" s="169">
        <f t="shared" si="4"/>
        <v>48</v>
      </c>
      <c r="AG19" s="169">
        <f t="shared" si="5"/>
        <v>0</v>
      </c>
      <c r="AH19" s="169">
        <f t="shared" si="6"/>
        <v>48</v>
      </c>
      <c r="AI19" s="169">
        <f t="shared" si="7"/>
        <v>197</v>
      </c>
      <c r="AJ19" s="169">
        <f t="shared" si="8"/>
        <v>0</v>
      </c>
      <c r="AK19" s="169">
        <f t="shared" si="9"/>
        <v>197</v>
      </c>
      <c r="AL19" s="996" t="s">
        <v>49</v>
      </c>
      <c r="AM19" s="996"/>
      <c r="AN19" s="87"/>
      <c r="AO19" s="159"/>
      <c r="AP19" s="391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159"/>
      <c r="BB19" s="391"/>
      <c r="BC19" s="87"/>
      <c r="BD19" s="87"/>
      <c r="BE19" s="87"/>
      <c r="BF19" s="87"/>
      <c r="BG19" s="87"/>
      <c r="BH19" s="87"/>
    </row>
    <row r="20" spans="1:60" ht="18" customHeight="1" x14ac:dyDescent="0.3">
      <c r="A20" s="1042" t="s">
        <v>23</v>
      </c>
      <c r="B20" s="1042"/>
      <c r="C20" s="170">
        <v>0</v>
      </c>
      <c r="D20" s="170">
        <v>0</v>
      </c>
      <c r="E20" s="170">
        <v>0</v>
      </c>
      <c r="F20" s="170">
        <v>0</v>
      </c>
      <c r="G20" s="170">
        <v>0</v>
      </c>
      <c r="H20" s="170">
        <v>0</v>
      </c>
      <c r="I20" s="169">
        <f t="shared" si="1"/>
        <v>0</v>
      </c>
      <c r="J20" s="169">
        <f t="shared" si="2"/>
        <v>0</v>
      </c>
      <c r="K20" s="169">
        <f t="shared" si="3"/>
        <v>0</v>
      </c>
      <c r="L20" s="170">
        <v>0</v>
      </c>
      <c r="M20" s="170">
        <v>0</v>
      </c>
      <c r="N20" s="170">
        <v>0</v>
      </c>
      <c r="O20" s="170">
        <v>0</v>
      </c>
      <c r="P20" s="996" t="s">
        <v>24</v>
      </c>
      <c r="Q20" s="996"/>
      <c r="R20" s="1042" t="s">
        <v>23</v>
      </c>
      <c r="S20" s="1042"/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69">
        <f t="shared" si="4"/>
        <v>0</v>
      </c>
      <c r="AG20" s="169">
        <f t="shared" si="5"/>
        <v>0</v>
      </c>
      <c r="AH20" s="169">
        <f t="shared" si="6"/>
        <v>0</v>
      </c>
      <c r="AI20" s="169">
        <f t="shared" si="7"/>
        <v>0</v>
      </c>
      <c r="AJ20" s="169">
        <f t="shared" si="8"/>
        <v>0</v>
      </c>
      <c r="AK20" s="169">
        <f t="shared" si="9"/>
        <v>0</v>
      </c>
      <c r="AL20" s="996" t="s">
        <v>24</v>
      </c>
      <c r="AM20" s="996"/>
      <c r="AN20" s="87"/>
      <c r="AO20" s="159"/>
      <c r="AP20" s="391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159"/>
      <c r="BB20" s="391"/>
      <c r="BC20" s="87"/>
      <c r="BD20" s="87"/>
      <c r="BE20" s="87"/>
      <c r="BF20" s="87"/>
      <c r="BG20" s="87"/>
      <c r="BH20" s="87"/>
    </row>
    <row r="21" spans="1:60" ht="18" customHeight="1" x14ac:dyDescent="0.3">
      <c r="A21" s="1042" t="s">
        <v>25</v>
      </c>
      <c r="B21" s="1042"/>
      <c r="C21" s="170">
        <v>38</v>
      </c>
      <c r="D21" s="170">
        <v>0</v>
      </c>
      <c r="E21" s="170">
        <v>25</v>
      </c>
      <c r="F21" s="170">
        <v>0</v>
      </c>
      <c r="G21" s="170">
        <v>73</v>
      </c>
      <c r="H21" s="170">
        <v>0</v>
      </c>
      <c r="I21" s="169">
        <f t="shared" si="1"/>
        <v>136</v>
      </c>
      <c r="J21" s="169">
        <f t="shared" si="2"/>
        <v>0</v>
      </c>
      <c r="K21" s="169">
        <f t="shared" si="3"/>
        <v>136</v>
      </c>
      <c r="L21" s="170">
        <v>0</v>
      </c>
      <c r="M21" s="170">
        <v>0</v>
      </c>
      <c r="N21" s="170">
        <v>3</v>
      </c>
      <c r="O21" s="170">
        <v>0</v>
      </c>
      <c r="P21" s="996" t="s">
        <v>50</v>
      </c>
      <c r="Q21" s="996"/>
      <c r="R21" s="1042" t="s">
        <v>25</v>
      </c>
      <c r="S21" s="1042"/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3</v>
      </c>
      <c r="AA21" s="170">
        <v>0</v>
      </c>
      <c r="AB21" s="170">
        <v>2</v>
      </c>
      <c r="AC21" s="170">
        <v>0</v>
      </c>
      <c r="AD21" s="170">
        <v>3</v>
      </c>
      <c r="AE21" s="170">
        <v>0</v>
      </c>
      <c r="AF21" s="169">
        <f t="shared" si="4"/>
        <v>11</v>
      </c>
      <c r="AG21" s="169">
        <f t="shared" si="5"/>
        <v>0</v>
      </c>
      <c r="AH21" s="169">
        <f t="shared" si="6"/>
        <v>11</v>
      </c>
      <c r="AI21" s="169">
        <f t="shared" si="7"/>
        <v>147</v>
      </c>
      <c r="AJ21" s="169">
        <f t="shared" si="8"/>
        <v>0</v>
      </c>
      <c r="AK21" s="169">
        <f t="shared" si="9"/>
        <v>147</v>
      </c>
      <c r="AL21" s="996" t="s">
        <v>50</v>
      </c>
      <c r="AM21" s="996"/>
      <c r="AN21" s="87"/>
      <c r="AO21" s="159"/>
      <c r="AP21" s="391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159"/>
      <c r="BB21" s="391"/>
      <c r="BC21" s="87"/>
      <c r="BD21" s="87"/>
      <c r="BE21" s="87"/>
      <c r="BF21" s="87"/>
      <c r="BG21" s="87"/>
      <c r="BH21" s="87"/>
    </row>
    <row r="22" spans="1:60" ht="18" customHeight="1" x14ac:dyDescent="0.3">
      <c r="A22" s="1042" t="s">
        <v>64</v>
      </c>
      <c r="B22" s="1042"/>
      <c r="C22" s="170">
        <v>14</v>
      </c>
      <c r="D22" s="170">
        <v>0</v>
      </c>
      <c r="E22" s="170">
        <v>27</v>
      </c>
      <c r="F22" s="170">
        <v>0</v>
      </c>
      <c r="G22" s="170">
        <v>40</v>
      </c>
      <c r="H22" s="170">
        <v>0</v>
      </c>
      <c r="I22" s="169">
        <f t="shared" si="1"/>
        <v>81</v>
      </c>
      <c r="J22" s="169">
        <f t="shared" si="2"/>
        <v>0</v>
      </c>
      <c r="K22" s="169">
        <f t="shared" si="3"/>
        <v>81</v>
      </c>
      <c r="L22" s="170">
        <v>2</v>
      </c>
      <c r="M22" s="170">
        <v>0</v>
      </c>
      <c r="N22" s="170">
        <v>0</v>
      </c>
      <c r="O22" s="170">
        <v>0</v>
      </c>
      <c r="P22" s="996" t="s">
        <v>51</v>
      </c>
      <c r="Q22" s="996"/>
      <c r="R22" s="1042" t="s">
        <v>64</v>
      </c>
      <c r="S22" s="1042"/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2</v>
      </c>
      <c r="AA22" s="170">
        <v>0</v>
      </c>
      <c r="AB22" s="170">
        <v>2</v>
      </c>
      <c r="AC22" s="170">
        <v>0</v>
      </c>
      <c r="AD22" s="170">
        <v>3</v>
      </c>
      <c r="AE22" s="170">
        <v>0</v>
      </c>
      <c r="AF22" s="169">
        <f t="shared" si="4"/>
        <v>9</v>
      </c>
      <c r="AG22" s="169">
        <f t="shared" si="5"/>
        <v>0</v>
      </c>
      <c r="AH22" s="169">
        <f t="shared" si="6"/>
        <v>9</v>
      </c>
      <c r="AI22" s="169">
        <f t="shared" si="7"/>
        <v>90</v>
      </c>
      <c r="AJ22" s="169">
        <f t="shared" si="8"/>
        <v>0</v>
      </c>
      <c r="AK22" s="169">
        <f t="shared" si="9"/>
        <v>90</v>
      </c>
      <c r="AL22" s="996" t="s">
        <v>51</v>
      </c>
      <c r="AM22" s="996"/>
      <c r="AN22" s="87"/>
      <c r="AO22" s="391"/>
      <c r="AP22" s="391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391"/>
      <c r="BB22" s="391"/>
      <c r="BC22" s="87"/>
      <c r="BD22" s="87"/>
      <c r="BE22" s="87"/>
      <c r="BF22" s="87"/>
      <c r="BG22" s="87"/>
      <c r="BH22" s="87"/>
    </row>
    <row r="23" spans="1:60" ht="18" customHeight="1" x14ac:dyDescent="0.3">
      <c r="A23" s="1042" t="s">
        <v>27</v>
      </c>
      <c r="B23" s="1042"/>
      <c r="C23" s="170">
        <v>5</v>
      </c>
      <c r="D23" s="170">
        <v>0</v>
      </c>
      <c r="E23" s="170">
        <v>17</v>
      </c>
      <c r="F23" s="170">
        <v>0</v>
      </c>
      <c r="G23" s="170">
        <v>51</v>
      </c>
      <c r="H23" s="170">
        <v>0</v>
      </c>
      <c r="I23" s="169">
        <f t="shared" si="1"/>
        <v>73</v>
      </c>
      <c r="J23" s="169">
        <f t="shared" si="2"/>
        <v>0</v>
      </c>
      <c r="K23" s="169">
        <f t="shared" si="3"/>
        <v>73</v>
      </c>
      <c r="L23" s="170">
        <v>0</v>
      </c>
      <c r="M23" s="170">
        <v>0</v>
      </c>
      <c r="N23" s="170">
        <v>0</v>
      </c>
      <c r="O23" s="170">
        <v>0</v>
      </c>
      <c r="P23" s="996" t="s">
        <v>28</v>
      </c>
      <c r="Q23" s="996"/>
      <c r="R23" s="1042" t="s">
        <v>27</v>
      </c>
      <c r="S23" s="1042"/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6</v>
      </c>
      <c r="AA23" s="170">
        <v>0</v>
      </c>
      <c r="AB23" s="170">
        <v>13</v>
      </c>
      <c r="AC23" s="170">
        <v>0</v>
      </c>
      <c r="AD23" s="170">
        <v>0</v>
      </c>
      <c r="AE23" s="170">
        <v>0</v>
      </c>
      <c r="AF23" s="169">
        <f t="shared" si="4"/>
        <v>19</v>
      </c>
      <c r="AG23" s="169">
        <f t="shared" si="5"/>
        <v>0</v>
      </c>
      <c r="AH23" s="169">
        <f t="shared" si="6"/>
        <v>19</v>
      </c>
      <c r="AI23" s="169">
        <f t="shared" si="7"/>
        <v>92</v>
      </c>
      <c r="AJ23" s="169">
        <f t="shared" si="8"/>
        <v>0</v>
      </c>
      <c r="AK23" s="169">
        <f t="shared" si="9"/>
        <v>92</v>
      </c>
      <c r="AL23" s="996" t="s">
        <v>28</v>
      </c>
      <c r="AM23" s="996"/>
      <c r="AN23" s="87"/>
      <c r="AO23" s="391"/>
      <c r="AP23" s="391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391"/>
      <c r="BB23" s="391"/>
      <c r="BC23" s="87"/>
      <c r="BD23" s="87"/>
      <c r="BE23" s="87"/>
      <c r="BF23" s="87"/>
      <c r="BG23" s="87"/>
      <c r="BH23" s="87"/>
    </row>
    <row r="24" spans="1:60" ht="18" customHeight="1" x14ac:dyDescent="0.3">
      <c r="A24" s="1042" t="s">
        <v>29</v>
      </c>
      <c r="B24" s="1042"/>
      <c r="C24" s="170">
        <v>6</v>
      </c>
      <c r="D24" s="170">
        <v>0</v>
      </c>
      <c r="E24" s="170">
        <v>6</v>
      </c>
      <c r="F24" s="170">
        <v>0</v>
      </c>
      <c r="G24" s="170">
        <v>24</v>
      </c>
      <c r="H24" s="170">
        <v>0</v>
      </c>
      <c r="I24" s="169">
        <f t="shared" si="1"/>
        <v>36</v>
      </c>
      <c r="J24" s="169">
        <f t="shared" si="2"/>
        <v>0</v>
      </c>
      <c r="K24" s="169">
        <f t="shared" si="3"/>
        <v>36</v>
      </c>
      <c r="L24" s="170">
        <v>0</v>
      </c>
      <c r="M24" s="170">
        <v>0</v>
      </c>
      <c r="N24" s="170">
        <v>0</v>
      </c>
      <c r="O24" s="170">
        <v>0</v>
      </c>
      <c r="P24" s="996" t="s">
        <v>30</v>
      </c>
      <c r="Q24" s="996"/>
      <c r="R24" s="1042" t="s">
        <v>29</v>
      </c>
      <c r="S24" s="1042"/>
      <c r="T24" s="170">
        <v>0</v>
      </c>
      <c r="U24" s="170">
        <v>0</v>
      </c>
      <c r="V24" s="170">
        <v>0</v>
      </c>
      <c r="W24" s="170">
        <v>0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0</v>
      </c>
      <c r="AE24" s="170">
        <v>0</v>
      </c>
      <c r="AF24" s="169">
        <f t="shared" si="4"/>
        <v>0</v>
      </c>
      <c r="AG24" s="169">
        <f t="shared" si="5"/>
        <v>0</v>
      </c>
      <c r="AH24" s="169">
        <f t="shared" si="6"/>
        <v>0</v>
      </c>
      <c r="AI24" s="169">
        <f t="shared" si="7"/>
        <v>36</v>
      </c>
      <c r="AJ24" s="169">
        <f t="shared" si="8"/>
        <v>0</v>
      </c>
      <c r="AK24" s="169">
        <f t="shared" si="9"/>
        <v>36</v>
      </c>
      <c r="AL24" s="996" t="s">
        <v>30</v>
      </c>
      <c r="AM24" s="996"/>
      <c r="AN24" s="87"/>
      <c r="AO24" s="391"/>
      <c r="AP24" s="391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391"/>
      <c r="BB24" s="391"/>
      <c r="BC24" s="87"/>
      <c r="BD24" s="87"/>
      <c r="BE24" s="87"/>
      <c r="BF24" s="87"/>
      <c r="BG24" s="87"/>
      <c r="BH24" s="87"/>
    </row>
    <row r="25" spans="1:60" ht="18" customHeight="1" x14ac:dyDescent="0.3">
      <c r="A25" s="1042" t="s">
        <v>31</v>
      </c>
      <c r="B25" s="1042"/>
      <c r="C25" s="170">
        <v>55</v>
      </c>
      <c r="D25" s="170">
        <v>0</v>
      </c>
      <c r="E25" s="170">
        <v>46</v>
      </c>
      <c r="F25" s="170">
        <v>0</v>
      </c>
      <c r="G25" s="170">
        <v>169</v>
      </c>
      <c r="H25" s="170">
        <v>0</v>
      </c>
      <c r="I25" s="169">
        <f t="shared" si="1"/>
        <v>270</v>
      </c>
      <c r="J25" s="169">
        <f t="shared" si="2"/>
        <v>0</v>
      </c>
      <c r="K25" s="169">
        <f t="shared" si="3"/>
        <v>270</v>
      </c>
      <c r="L25" s="170">
        <v>25</v>
      </c>
      <c r="M25" s="170">
        <v>0</v>
      </c>
      <c r="N25" s="170">
        <v>2</v>
      </c>
      <c r="O25" s="170">
        <v>0</v>
      </c>
      <c r="P25" s="996" t="s">
        <v>32</v>
      </c>
      <c r="Q25" s="996"/>
      <c r="R25" s="1042" t="s">
        <v>31</v>
      </c>
      <c r="S25" s="1042"/>
      <c r="T25" s="170">
        <v>20</v>
      </c>
      <c r="U25" s="170">
        <v>0</v>
      </c>
      <c r="V25" s="170">
        <v>4</v>
      </c>
      <c r="W25" s="170">
        <v>0</v>
      </c>
      <c r="X25" s="170">
        <v>3</v>
      </c>
      <c r="Y25" s="170">
        <v>0</v>
      </c>
      <c r="Z25" s="170">
        <v>68</v>
      </c>
      <c r="AA25" s="170">
        <v>0</v>
      </c>
      <c r="AB25" s="170">
        <v>50</v>
      </c>
      <c r="AC25" s="170">
        <v>0</v>
      </c>
      <c r="AD25" s="170">
        <v>0</v>
      </c>
      <c r="AE25" s="170">
        <v>0</v>
      </c>
      <c r="AF25" s="169">
        <f t="shared" si="4"/>
        <v>172</v>
      </c>
      <c r="AG25" s="169">
        <f t="shared" si="5"/>
        <v>0</v>
      </c>
      <c r="AH25" s="169">
        <f t="shared" si="6"/>
        <v>172</v>
      </c>
      <c r="AI25" s="169">
        <f t="shared" si="7"/>
        <v>442</v>
      </c>
      <c r="AJ25" s="169">
        <f t="shared" si="8"/>
        <v>0</v>
      </c>
      <c r="AK25" s="169">
        <f t="shared" si="9"/>
        <v>442</v>
      </c>
      <c r="AL25" s="996" t="s">
        <v>32</v>
      </c>
      <c r="AM25" s="996"/>
      <c r="AN25" s="87"/>
      <c r="AO25" s="391"/>
      <c r="AP25" s="391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391"/>
      <c r="BB25" s="391"/>
      <c r="BC25" s="87"/>
      <c r="BD25" s="87"/>
      <c r="BE25" s="87"/>
      <c r="BF25" s="87"/>
      <c r="BG25" s="87"/>
      <c r="BH25" s="87"/>
    </row>
    <row r="26" spans="1:60" ht="18" customHeight="1" x14ac:dyDescent="0.3">
      <c r="A26" s="1042" t="s">
        <v>33</v>
      </c>
      <c r="B26" s="1042"/>
      <c r="C26" s="170">
        <v>9</v>
      </c>
      <c r="D26" s="170">
        <v>0</v>
      </c>
      <c r="E26" s="170">
        <v>0</v>
      </c>
      <c r="F26" s="170">
        <v>0</v>
      </c>
      <c r="G26" s="170">
        <v>32</v>
      </c>
      <c r="H26" s="170">
        <v>0</v>
      </c>
      <c r="I26" s="169">
        <f t="shared" si="1"/>
        <v>41</v>
      </c>
      <c r="J26" s="169">
        <f t="shared" si="2"/>
        <v>0</v>
      </c>
      <c r="K26" s="169">
        <f t="shared" si="3"/>
        <v>41</v>
      </c>
      <c r="L26" s="170">
        <v>9</v>
      </c>
      <c r="M26" s="170">
        <v>0</v>
      </c>
      <c r="N26" s="170">
        <v>0</v>
      </c>
      <c r="O26" s="170">
        <v>0</v>
      </c>
      <c r="P26" s="996" t="s">
        <v>34</v>
      </c>
      <c r="Q26" s="996"/>
      <c r="R26" s="1042" t="s">
        <v>33</v>
      </c>
      <c r="S26" s="1042"/>
      <c r="T26" s="170">
        <v>0</v>
      </c>
      <c r="U26" s="170">
        <v>0</v>
      </c>
      <c r="V26" s="170">
        <v>4</v>
      </c>
      <c r="W26" s="170">
        <v>0</v>
      </c>
      <c r="X26" s="170">
        <v>0</v>
      </c>
      <c r="Y26" s="170">
        <v>0</v>
      </c>
      <c r="Z26" s="170">
        <v>7</v>
      </c>
      <c r="AA26" s="170">
        <v>0</v>
      </c>
      <c r="AB26" s="170">
        <v>24</v>
      </c>
      <c r="AC26" s="170">
        <v>0</v>
      </c>
      <c r="AD26" s="170">
        <v>11</v>
      </c>
      <c r="AE26" s="170">
        <v>0</v>
      </c>
      <c r="AF26" s="169">
        <f t="shared" si="4"/>
        <v>55</v>
      </c>
      <c r="AG26" s="169">
        <f t="shared" si="5"/>
        <v>0</v>
      </c>
      <c r="AH26" s="169">
        <f t="shared" si="6"/>
        <v>55</v>
      </c>
      <c r="AI26" s="169">
        <f t="shared" si="7"/>
        <v>96</v>
      </c>
      <c r="AJ26" s="169">
        <f t="shared" si="8"/>
        <v>0</v>
      </c>
      <c r="AK26" s="169">
        <f t="shared" si="9"/>
        <v>96</v>
      </c>
      <c r="AL26" s="996" t="s">
        <v>34</v>
      </c>
      <c r="AM26" s="996"/>
      <c r="AN26" s="87"/>
      <c r="AO26" s="1108"/>
      <c r="AP26" s="1108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1108"/>
      <c r="BB26" s="1108"/>
      <c r="BC26" s="87"/>
      <c r="BD26" s="87"/>
      <c r="BE26" s="87"/>
      <c r="BF26" s="87"/>
      <c r="BG26" s="87"/>
      <c r="BH26" s="87"/>
    </row>
    <row r="27" spans="1:60" ht="18" customHeight="1" thickBot="1" x14ac:dyDescent="0.35">
      <c r="A27" s="1109" t="s">
        <v>35</v>
      </c>
      <c r="B27" s="1109"/>
      <c r="C27" s="171">
        <v>29</v>
      </c>
      <c r="D27" s="171">
        <v>0</v>
      </c>
      <c r="E27" s="171">
        <v>26</v>
      </c>
      <c r="F27" s="171">
        <v>0</v>
      </c>
      <c r="G27" s="171">
        <v>158</v>
      </c>
      <c r="H27" s="171">
        <v>0</v>
      </c>
      <c r="I27" s="169">
        <f t="shared" si="1"/>
        <v>213</v>
      </c>
      <c r="J27" s="169">
        <f t="shared" si="2"/>
        <v>0</v>
      </c>
      <c r="K27" s="169">
        <f t="shared" si="3"/>
        <v>213</v>
      </c>
      <c r="L27" s="171">
        <v>12</v>
      </c>
      <c r="M27" s="171">
        <v>0</v>
      </c>
      <c r="N27" s="171">
        <v>8</v>
      </c>
      <c r="O27" s="171">
        <v>0</v>
      </c>
      <c r="P27" s="1041" t="s">
        <v>52</v>
      </c>
      <c r="Q27" s="1041"/>
      <c r="R27" s="1076" t="s">
        <v>35</v>
      </c>
      <c r="S27" s="1076"/>
      <c r="T27" s="171">
        <v>0</v>
      </c>
      <c r="U27" s="171">
        <v>0</v>
      </c>
      <c r="V27" s="171">
        <v>4</v>
      </c>
      <c r="W27" s="171">
        <v>0</v>
      </c>
      <c r="X27" s="735">
        <v>2</v>
      </c>
      <c r="Y27" s="735">
        <v>0</v>
      </c>
      <c r="Z27" s="735">
        <v>33</v>
      </c>
      <c r="AA27" s="735">
        <v>0</v>
      </c>
      <c r="AB27" s="735">
        <v>75</v>
      </c>
      <c r="AC27" s="735">
        <v>0</v>
      </c>
      <c r="AD27" s="735">
        <v>26</v>
      </c>
      <c r="AE27" s="735">
        <v>0</v>
      </c>
      <c r="AF27" s="169">
        <f t="shared" si="4"/>
        <v>160</v>
      </c>
      <c r="AG27" s="169">
        <f t="shared" si="5"/>
        <v>0</v>
      </c>
      <c r="AH27" s="169">
        <f t="shared" si="6"/>
        <v>160</v>
      </c>
      <c r="AI27" s="169">
        <f t="shared" si="7"/>
        <v>373</v>
      </c>
      <c r="AJ27" s="169">
        <f t="shared" si="8"/>
        <v>0</v>
      </c>
      <c r="AK27" s="169">
        <f t="shared" si="9"/>
        <v>373</v>
      </c>
      <c r="AL27" s="1041" t="s">
        <v>52</v>
      </c>
      <c r="AM27" s="1041"/>
      <c r="AN27" s="87"/>
      <c r="AO27" s="1108"/>
      <c r="AP27" s="1108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1108"/>
      <c r="BB27" s="1108"/>
      <c r="BC27" s="87"/>
      <c r="BD27" s="87"/>
      <c r="BE27" s="87"/>
      <c r="BF27" s="87"/>
      <c r="BG27" s="87"/>
      <c r="BH27" s="87"/>
    </row>
    <row r="28" spans="1:60" ht="23.25" customHeight="1" thickBot="1" x14ac:dyDescent="0.35">
      <c r="A28" s="1043" t="s">
        <v>8</v>
      </c>
      <c r="B28" s="1043"/>
      <c r="C28" s="845">
        <f>SUM(C8:C27)</f>
        <v>185</v>
      </c>
      <c r="D28" s="845">
        <f t="shared" ref="D28:O28" si="10">SUM(D8:D27)</f>
        <v>0</v>
      </c>
      <c r="E28" s="845">
        <f t="shared" si="10"/>
        <v>183</v>
      </c>
      <c r="F28" s="845">
        <f t="shared" si="10"/>
        <v>0</v>
      </c>
      <c r="G28" s="845">
        <f t="shared" si="10"/>
        <v>650</v>
      </c>
      <c r="H28" s="845">
        <f t="shared" si="10"/>
        <v>0</v>
      </c>
      <c r="I28" s="845">
        <f t="shared" si="10"/>
        <v>1018</v>
      </c>
      <c r="J28" s="845">
        <f t="shared" si="10"/>
        <v>0</v>
      </c>
      <c r="K28" s="845">
        <f t="shared" si="10"/>
        <v>1018</v>
      </c>
      <c r="L28" s="845">
        <f t="shared" si="10"/>
        <v>48</v>
      </c>
      <c r="M28" s="845">
        <f t="shared" si="10"/>
        <v>0</v>
      </c>
      <c r="N28" s="845">
        <f t="shared" si="10"/>
        <v>27</v>
      </c>
      <c r="O28" s="845">
        <f t="shared" si="10"/>
        <v>0</v>
      </c>
      <c r="P28" s="1037" t="s">
        <v>381</v>
      </c>
      <c r="Q28" s="1037"/>
      <c r="R28" s="1262" t="s">
        <v>8</v>
      </c>
      <c r="S28" s="1262"/>
      <c r="T28" s="845">
        <f>SUM(T8:T27)</f>
        <v>29</v>
      </c>
      <c r="U28" s="845">
        <f t="shared" ref="U28:AK28" si="11">SUM(U8:U27)</f>
        <v>0</v>
      </c>
      <c r="V28" s="845">
        <f t="shared" si="11"/>
        <v>18</v>
      </c>
      <c r="W28" s="845">
        <f t="shared" si="11"/>
        <v>0</v>
      </c>
      <c r="X28" s="845">
        <f t="shared" si="11"/>
        <v>5</v>
      </c>
      <c r="Y28" s="845">
        <f t="shared" si="11"/>
        <v>0</v>
      </c>
      <c r="Z28" s="845">
        <f t="shared" si="11"/>
        <v>119</v>
      </c>
      <c r="AA28" s="845">
        <f t="shared" si="11"/>
        <v>0</v>
      </c>
      <c r="AB28" s="845">
        <f t="shared" si="11"/>
        <v>190</v>
      </c>
      <c r="AC28" s="845">
        <f t="shared" si="11"/>
        <v>0</v>
      </c>
      <c r="AD28" s="845">
        <f t="shared" si="11"/>
        <v>43</v>
      </c>
      <c r="AE28" s="845">
        <f t="shared" si="11"/>
        <v>0</v>
      </c>
      <c r="AF28" s="845">
        <f t="shared" si="11"/>
        <v>479</v>
      </c>
      <c r="AG28" s="845">
        <f t="shared" si="11"/>
        <v>0</v>
      </c>
      <c r="AH28" s="845">
        <f t="shared" si="11"/>
        <v>479</v>
      </c>
      <c r="AI28" s="845">
        <f t="shared" si="11"/>
        <v>1497</v>
      </c>
      <c r="AJ28" s="845">
        <f t="shared" si="11"/>
        <v>0</v>
      </c>
      <c r="AK28" s="845">
        <f t="shared" si="11"/>
        <v>1497</v>
      </c>
      <c r="AL28" s="1004" t="s">
        <v>381</v>
      </c>
      <c r="AM28" s="1004"/>
      <c r="AN28" s="87"/>
      <c r="AO28" s="1108"/>
      <c r="AP28" s="1108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1108"/>
      <c r="BB28" s="1108"/>
      <c r="BC28" s="87"/>
      <c r="BD28" s="87"/>
      <c r="BE28" s="87"/>
      <c r="BF28" s="87"/>
      <c r="BG28" s="87"/>
      <c r="BH28" s="87"/>
    </row>
    <row r="29" spans="1:60" ht="18" customHeight="1" thickTop="1" x14ac:dyDescent="0.3">
      <c r="A29" s="84"/>
      <c r="B29" s="84"/>
      <c r="C29" s="88"/>
      <c r="D29" s="88"/>
      <c r="E29" s="88"/>
      <c r="F29" s="88"/>
      <c r="G29" s="88"/>
      <c r="H29" s="88"/>
      <c r="I29" s="377"/>
      <c r="J29" s="377"/>
      <c r="K29" s="377"/>
      <c r="L29" s="377"/>
      <c r="M29" s="377"/>
      <c r="N29" s="377"/>
      <c r="O29" s="377"/>
      <c r="P29" s="377"/>
      <c r="Q29" s="377"/>
      <c r="R29" s="84"/>
      <c r="S29" s="84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1108"/>
      <c r="AH29" s="1108"/>
      <c r="AI29" s="87"/>
      <c r="AJ29" s="87"/>
      <c r="AK29" s="87"/>
      <c r="AL29" s="87"/>
      <c r="AM29" s="87"/>
      <c r="AN29" s="87"/>
      <c r="AO29" s="1108"/>
      <c r="AP29" s="1108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1108"/>
      <c r="BB29" s="1108"/>
      <c r="BC29" s="87"/>
      <c r="BD29" s="87"/>
      <c r="BE29" s="87"/>
      <c r="BF29" s="87"/>
      <c r="BG29" s="87"/>
      <c r="BH29" s="87"/>
    </row>
    <row r="30" spans="1:60" ht="18" customHeight="1" x14ac:dyDescent="0.3">
      <c r="A30" s="394"/>
      <c r="B30" s="394"/>
      <c r="C30" s="89"/>
      <c r="D30" s="89"/>
      <c r="E30" s="89"/>
      <c r="F30" s="89"/>
      <c r="G30" s="89"/>
      <c r="H30" s="89"/>
      <c r="I30" s="377"/>
      <c r="J30" s="377"/>
      <c r="K30" s="377"/>
      <c r="L30" s="377"/>
      <c r="M30" s="377"/>
      <c r="N30" s="377"/>
      <c r="O30" s="377"/>
      <c r="P30" s="377"/>
      <c r="Q30" s="377"/>
      <c r="R30" s="394"/>
      <c r="S30" s="394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1108"/>
      <c r="AH30" s="1108"/>
      <c r="AI30" s="87"/>
      <c r="AJ30" s="87"/>
      <c r="AK30" s="87"/>
      <c r="AL30" s="87"/>
      <c r="AM30" s="87"/>
      <c r="AN30" s="87"/>
      <c r="AO30" s="1108"/>
      <c r="AP30" s="1108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1108"/>
      <c r="BB30" s="1108"/>
      <c r="BC30" s="87"/>
      <c r="BD30" s="87"/>
      <c r="BE30" s="87"/>
      <c r="BF30" s="87"/>
      <c r="BG30" s="87"/>
      <c r="BH30" s="87"/>
    </row>
    <row r="31" spans="1:60" ht="18" customHeight="1" x14ac:dyDescent="0.3">
      <c r="A31" s="90"/>
      <c r="B31" s="90"/>
      <c r="C31" s="91"/>
      <c r="D31" s="91"/>
      <c r="E31" s="91"/>
      <c r="F31" s="391"/>
      <c r="G31" s="91"/>
      <c r="H31" s="91"/>
      <c r="I31" s="377"/>
      <c r="J31" s="377"/>
      <c r="K31" s="377"/>
      <c r="L31" s="377"/>
      <c r="M31" s="377"/>
      <c r="N31" s="377"/>
      <c r="O31" s="377"/>
      <c r="P31" s="377"/>
      <c r="Q31" s="377"/>
      <c r="R31" s="90"/>
      <c r="S31" s="90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1108"/>
      <c r="AH31" s="1108"/>
      <c r="AI31" s="87"/>
      <c r="AJ31" s="87"/>
      <c r="AK31" s="87"/>
      <c r="AL31" s="87"/>
      <c r="AM31" s="87"/>
      <c r="AN31" s="87"/>
      <c r="AO31" s="1108"/>
      <c r="AP31" s="1108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1108"/>
      <c r="BB31" s="1108"/>
      <c r="BC31" s="87"/>
      <c r="BD31" s="87"/>
      <c r="BE31" s="87"/>
      <c r="BF31" s="87"/>
      <c r="BG31" s="87"/>
      <c r="BH31" s="87"/>
    </row>
    <row r="32" spans="1:60" ht="18" customHeight="1" x14ac:dyDescent="0.3">
      <c r="A32" s="90"/>
      <c r="B32" s="90"/>
      <c r="C32" s="91"/>
      <c r="D32" s="91"/>
      <c r="E32" s="91"/>
      <c r="F32" s="91"/>
      <c r="G32" s="91"/>
      <c r="H32" s="91"/>
      <c r="I32" s="377"/>
      <c r="J32" s="377"/>
      <c r="K32" s="377"/>
      <c r="L32" s="377"/>
      <c r="M32" s="377"/>
      <c r="N32" s="377"/>
      <c r="O32" s="377"/>
      <c r="P32" s="377"/>
      <c r="Q32" s="377"/>
      <c r="R32" s="90"/>
      <c r="S32" s="90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1108"/>
      <c r="AH32" s="1108"/>
      <c r="AI32" s="87"/>
      <c r="AJ32" s="87"/>
      <c r="AK32" s="87"/>
      <c r="AL32" s="87"/>
      <c r="AM32" s="87"/>
      <c r="AN32" s="87"/>
      <c r="AO32" s="1108"/>
      <c r="AP32" s="1108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1108"/>
      <c r="BB32" s="1108"/>
      <c r="BC32" s="87"/>
      <c r="BD32" s="87"/>
      <c r="BE32" s="87"/>
      <c r="BF32" s="87"/>
      <c r="BG32" s="87"/>
      <c r="BH32" s="87"/>
    </row>
  </sheetData>
  <mergeCells count="118">
    <mergeCell ref="A1:Q1"/>
    <mergeCell ref="A2:Q2"/>
    <mergeCell ref="A3:O3"/>
    <mergeCell ref="P3:Q3"/>
    <mergeCell ref="R3:AK3"/>
    <mergeCell ref="AL3:AM3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A8:B8"/>
    <mergeCell ref="R8:S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P8:Q8"/>
    <mergeCell ref="AL8:AM8"/>
    <mergeCell ref="A12:A17"/>
    <mergeCell ref="Q12:Q17"/>
    <mergeCell ref="R12:R17"/>
    <mergeCell ref="AM12:AM17"/>
    <mergeCell ref="A18:B18"/>
    <mergeCell ref="R18:S18"/>
    <mergeCell ref="A10:B10"/>
    <mergeCell ref="P10:Q10"/>
    <mergeCell ref="R10:S10"/>
    <mergeCell ref="AL10:AM10"/>
    <mergeCell ref="A11:B11"/>
    <mergeCell ref="P11:Q11"/>
    <mergeCell ref="R11:S11"/>
    <mergeCell ref="AL11:AM11"/>
    <mergeCell ref="A21:B21"/>
    <mergeCell ref="P21:Q21"/>
    <mergeCell ref="R21:S21"/>
    <mergeCell ref="AL21:AM21"/>
    <mergeCell ref="A22:B22"/>
    <mergeCell ref="P22:Q22"/>
    <mergeCell ref="R22:S22"/>
    <mergeCell ref="AL22:AM22"/>
    <mergeCell ref="A19:B19"/>
    <mergeCell ref="P19:Q19"/>
    <mergeCell ref="R19:S19"/>
    <mergeCell ref="AL19:AM19"/>
    <mergeCell ref="A20:B20"/>
    <mergeCell ref="P20:Q20"/>
    <mergeCell ref="R20:S20"/>
    <mergeCell ref="AL20:AM20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G31:AH31"/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</mergeCells>
  <printOptions horizontalCentered="1"/>
  <pageMargins left="0.7" right="0.7" top="1" bottom="0.75" header="0.3" footer="0.3"/>
  <pageSetup paperSize="9" scale="75" firstPageNumber="57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I20"/>
  <sheetViews>
    <sheetView rightToLeft="1" view="pageBreakPreview" zoomScale="70" zoomScaleNormal="75" zoomScaleSheetLayoutView="70" workbookViewId="0">
      <selection activeCell="AH26" sqref="AH26"/>
    </sheetView>
  </sheetViews>
  <sheetFormatPr defaultRowHeight="20.25" x14ac:dyDescent="0.3"/>
  <cols>
    <col min="1" max="1" width="8.9140625" style="55" customWidth="1"/>
    <col min="2" max="2" width="6.5" style="55" customWidth="1"/>
    <col min="3" max="3" width="6.83203125" style="55" customWidth="1"/>
    <col min="4" max="5" width="6" style="55" customWidth="1"/>
    <col min="6" max="6" width="6.1640625" style="55" customWidth="1"/>
    <col min="7" max="7" width="6.5" style="55" customWidth="1"/>
    <col min="8" max="10" width="6.6640625" style="55" customWidth="1"/>
    <col min="11" max="12" width="7.1640625" style="55" customWidth="1"/>
    <col min="13" max="13" width="6.9140625" style="55" customWidth="1"/>
    <col min="14" max="14" width="7.1640625" style="55" customWidth="1"/>
    <col min="15" max="15" width="8.9140625" style="55" customWidth="1"/>
    <col min="16" max="16" width="6.83203125" style="55" customWidth="1"/>
    <col min="17" max="17" width="3.9140625" style="55" customWidth="1"/>
    <col min="18" max="18" width="5.6640625" style="55" customWidth="1"/>
    <col min="19" max="19" width="4.1640625" style="55" customWidth="1"/>
    <col min="20" max="20" width="5.33203125" style="55" bestFit="1" customWidth="1"/>
    <col min="21" max="21" width="4.6640625" style="55" customWidth="1"/>
    <col min="22" max="22" width="5.5" style="55" customWidth="1"/>
    <col min="23" max="23" width="4.75" style="55" customWidth="1"/>
    <col min="24" max="24" width="5.6640625" style="55" customWidth="1"/>
    <col min="25" max="25" width="4.58203125" style="55" customWidth="1"/>
    <col min="26" max="26" width="5.08203125" style="55" customWidth="1"/>
    <col min="27" max="27" width="4" style="55" customWidth="1"/>
    <col min="28" max="29" width="5.08203125" style="55" customWidth="1"/>
    <col min="30" max="30" width="6.08203125" style="55" customWidth="1"/>
    <col min="31" max="31" width="4.5" style="55" customWidth="1"/>
    <col min="32" max="32" width="5.5" style="55" customWidth="1"/>
    <col min="33" max="33" width="5.83203125" style="55" customWidth="1"/>
    <col min="34" max="34" width="5.25" style="55" customWidth="1"/>
    <col min="35" max="35" width="9.25" style="55" customWidth="1"/>
    <col min="36" max="36" width="8.4140625" style="55" customWidth="1"/>
    <col min="37" max="16384" width="8.6640625" style="55"/>
  </cols>
  <sheetData>
    <row r="1" spans="1:35" ht="27" customHeight="1" x14ac:dyDescent="0.3">
      <c r="A1" s="1049" t="s">
        <v>641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2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</row>
    <row r="2" spans="1:35" ht="44.25" customHeight="1" x14ac:dyDescent="0.3">
      <c r="A2" s="1077" t="s">
        <v>1259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2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</row>
    <row r="3" spans="1:35" ht="26.25" customHeight="1" thickBot="1" x14ac:dyDescent="0.35">
      <c r="A3" s="1100" t="s">
        <v>1255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37" t="s">
        <v>1256</v>
      </c>
      <c r="P3" s="1066" t="s">
        <v>1257</v>
      </c>
      <c r="Q3" s="1066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078" t="s">
        <v>1258</v>
      </c>
      <c r="AI3" s="1078"/>
    </row>
    <row r="4" spans="1:35" ht="45.75" customHeight="1" thickTop="1" x14ac:dyDescent="0.3">
      <c r="A4" s="1052" t="s">
        <v>93</v>
      </c>
      <c r="B4" s="987" t="s">
        <v>194</v>
      </c>
      <c r="C4" s="987"/>
      <c r="D4" s="987" t="s">
        <v>195</v>
      </c>
      <c r="E4" s="987"/>
      <c r="F4" s="987" t="s">
        <v>196</v>
      </c>
      <c r="G4" s="987"/>
      <c r="H4" s="987" t="s">
        <v>186</v>
      </c>
      <c r="I4" s="987"/>
      <c r="J4" s="987"/>
      <c r="K4" s="987" t="s">
        <v>197</v>
      </c>
      <c r="L4" s="987"/>
      <c r="M4" s="987" t="s">
        <v>198</v>
      </c>
      <c r="N4" s="987"/>
      <c r="O4" s="1052" t="s">
        <v>440</v>
      </c>
      <c r="P4" s="1052" t="s">
        <v>93</v>
      </c>
      <c r="Q4" s="987" t="s">
        <v>405</v>
      </c>
      <c r="R4" s="987"/>
      <c r="S4" s="987" t="s">
        <v>404</v>
      </c>
      <c r="T4" s="987"/>
      <c r="U4" s="987" t="s">
        <v>199</v>
      </c>
      <c r="V4" s="987"/>
      <c r="W4" s="987" t="s">
        <v>406</v>
      </c>
      <c r="X4" s="987"/>
      <c r="Y4" s="987" t="s">
        <v>407</v>
      </c>
      <c r="Z4" s="987"/>
      <c r="AA4" s="987" t="s">
        <v>200</v>
      </c>
      <c r="AB4" s="987"/>
      <c r="AC4" s="987" t="s">
        <v>201</v>
      </c>
      <c r="AD4" s="987"/>
      <c r="AE4" s="987"/>
      <c r="AF4" s="987" t="s">
        <v>202</v>
      </c>
      <c r="AG4" s="987"/>
      <c r="AH4" s="987"/>
      <c r="AI4" s="1052" t="s">
        <v>440</v>
      </c>
    </row>
    <row r="5" spans="1:35" ht="57.75" customHeight="1" x14ac:dyDescent="0.3">
      <c r="A5" s="1053"/>
      <c r="B5" s="988" t="s">
        <v>203</v>
      </c>
      <c r="C5" s="988"/>
      <c r="D5" s="988" t="s">
        <v>204</v>
      </c>
      <c r="E5" s="988"/>
      <c r="F5" s="988" t="s">
        <v>205</v>
      </c>
      <c r="G5" s="988"/>
      <c r="H5" s="988" t="s">
        <v>885</v>
      </c>
      <c r="I5" s="988"/>
      <c r="J5" s="988"/>
      <c r="K5" s="988" t="s">
        <v>884</v>
      </c>
      <c r="L5" s="988"/>
      <c r="M5" s="988" t="s">
        <v>883</v>
      </c>
      <c r="N5" s="988"/>
      <c r="O5" s="1053"/>
      <c r="P5" s="1053"/>
      <c r="Q5" s="988" t="s">
        <v>877</v>
      </c>
      <c r="R5" s="988"/>
      <c r="S5" s="988" t="s">
        <v>876</v>
      </c>
      <c r="T5" s="988"/>
      <c r="U5" s="988" t="s">
        <v>875</v>
      </c>
      <c r="V5" s="988"/>
      <c r="W5" s="988" t="s">
        <v>871</v>
      </c>
      <c r="X5" s="988"/>
      <c r="Y5" s="988" t="s">
        <v>882</v>
      </c>
      <c r="Z5" s="988"/>
      <c r="AA5" s="988" t="s">
        <v>879</v>
      </c>
      <c r="AB5" s="988"/>
      <c r="AC5" s="988" t="s">
        <v>192</v>
      </c>
      <c r="AD5" s="988"/>
      <c r="AE5" s="988"/>
      <c r="AF5" s="988" t="s">
        <v>12</v>
      </c>
      <c r="AG5" s="988"/>
      <c r="AH5" s="988"/>
      <c r="AI5" s="1053"/>
    </row>
    <row r="6" spans="1:35" ht="23.25" customHeight="1" x14ac:dyDescent="0.3">
      <c r="A6" s="1053"/>
      <c r="B6" s="851" t="s">
        <v>5</v>
      </c>
      <c r="C6" s="851" t="s">
        <v>42</v>
      </c>
      <c r="D6" s="851" t="s">
        <v>5</v>
      </c>
      <c r="E6" s="851" t="s">
        <v>42</v>
      </c>
      <c r="F6" s="851" t="s">
        <v>5</v>
      </c>
      <c r="G6" s="851" t="s">
        <v>42</v>
      </c>
      <c r="H6" s="851" t="s">
        <v>5</v>
      </c>
      <c r="I6" s="851" t="s">
        <v>42</v>
      </c>
      <c r="J6" s="851" t="s">
        <v>8</v>
      </c>
      <c r="K6" s="851" t="s">
        <v>5</v>
      </c>
      <c r="L6" s="851" t="s">
        <v>42</v>
      </c>
      <c r="M6" s="851" t="s">
        <v>5</v>
      </c>
      <c r="N6" s="851" t="s">
        <v>42</v>
      </c>
      <c r="O6" s="1053"/>
      <c r="P6" s="1053"/>
      <c r="Q6" s="851" t="s">
        <v>5</v>
      </c>
      <c r="R6" s="851" t="s">
        <v>42</v>
      </c>
      <c r="S6" s="851" t="s">
        <v>5</v>
      </c>
      <c r="T6" s="851" t="s">
        <v>42</v>
      </c>
      <c r="U6" s="851" t="s">
        <v>5</v>
      </c>
      <c r="V6" s="851" t="s">
        <v>42</v>
      </c>
      <c r="W6" s="851" t="s">
        <v>5</v>
      </c>
      <c r="X6" s="851" t="s">
        <v>42</v>
      </c>
      <c r="Y6" s="851" t="s">
        <v>5</v>
      </c>
      <c r="Z6" s="851" t="s">
        <v>42</v>
      </c>
      <c r="AA6" s="851" t="s">
        <v>5</v>
      </c>
      <c r="AB6" s="851" t="s">
        <v>42</v>
      </c>
      <c r="AC6" s="851" t="s">
        <v>5</v>
      </c>
      <c r="AD6" s="851" t="s">
        <v>42</v>
      </c>
      <c r="AE6" s="851" t="s">
        <v>8</v>
      </c>
      <c r="AF6" s="386" t="s">
        <v>5</v>
      </c>
      <c r="AG6" s="386" t="s">
        <v>42</v>
      </c>
      <c r="AH6" s="386" t="s">
        <v>8</v>
      </c>
      <c r="AI6" s="1053"/>
    </row>
    <row r="7" spans="1:35" s="93" customFormat="1" ht="24.75" customHeight="1" thickBot="1" x14ac:dyDescent="0.35">
      <c r="A7" s="1054"/>
      <c r="B7" s="898" t="s">
        <v>9</v>
      </c>
      <c r="C7" s="898" t="s">
        <v>10</v>
      </c>
      <c r="D7" s="898" t="s">
        <v>208</v>
      </c>
      <c r="E7" s="898" t="s">
        <v>10</v>
      </c>
      <c r="F7" s="898" t="s">
        <v>9</v>
      </c>
      <c r="G7" s="898" t="s">
        <v>10</v>
      </c>
      <c r="H7" s="898" t="s">
        <v>9</v>
      </c>
      <c r="I7" s="898" t="s">
        <v>10</v>
      </c>
      <c r="J7" s="898" t="s">
        <v>12</v>
      </c>
      <c r="K7" s="898" t="s">
        <v>9</v>
      </c>
      <c r="L7" s="898" t="s">
        <v>10</v>
      </c>
      <c r="M7" s="898" t="s">
        <v>9</v>
      </c>
      <c r="N7" s="898" t="s">
        <v>10</v>
      </c>
      <c r="O7" s="1054"/>
      <c r="P7" s="1054"/>
      <c r="Q7" s="898" t="s">
        <v>9</v>
      </c>
      <c r="R7" s="898" t="s">
        <v>10</v>
      </c>
      <c r="S7" s="898" t="s">
        <v>9</v>
      </c>
      <c r="T7" s="898" t="s">
        <v>10</v>
      </c>
      <c r="U7" s="898" t="s">
        <v>208</v>
      </c>
      <c r="V7" s="898" t="s">
        <v>10</v>
      </c>
      <c r="W7" s="898" t="s">
        <v>9</v>
      </c>
      <c r="X7" s="898" t="s">
        <v>10</v>
      </c>
      <c r="Y7" s="898" t="s">
        <v>9</v>
      </c>
      <c r="Z7" s="898" t="s">
        <v>10</v>
      </c>
      <c r="AA7" s="898" t="s">
        <v>9</v>
      </c>
      <c r="AB7" s="898" t="s">
        <v>10</v>
      </c>
      <c r="AC7" s="898" t="s">
        <v>9</v>
      </c>
      <c r="AD7" s="898" t="s">
        <v>10</v>
      </c>
      <c r="AE7" s="898" t="s">
        <v>12</v>
      </c>
      <c r="AF7" s="898" t="s">
        <v>9</v>
      </c>
      <c r="AG7" s="898" t="s">
        <v>10</v>
      </c>
      <c r="AH7" s="898" t="s">
        <v>12</v>
      </c>
      <c r="AI7" s="1054"/>
    </row>
    <row r="8" spans="1:35" ht="32.25" customHeight="1" x14ac:dyDescent="0.3">
      <c r="A8" s="388" t="s">
        <v>108</v>
      </c>
      <c r="B8" s="847">
        <v>11012</v>
      </c>
      <c r="C8" s="847">
        <v>3965</v>
      </c>
      <c r="D8" s="847">
        <v>0</v>
      </c>
      <c r="E8" s="847">
        <v>0</v>
      </c>
      <c r="F8" s="847">
        <v>0</v>
      </c>
      <c r="G8" s="847">
        <v>0</v>
      </c>
      <c r="H8" s="154">
        <f>SUM(B8,D8,F8)</f>
        <v>11012</v>
      </c>
      <c r="I8" s="154">
        <f>SUM(C8,E8,G8)</f>
        <v>3965</v>
      </c>
      <c r="J8" s="154">
        <f>SUM(H8:I8)</f>
        <v>14977</v>
      </c>
      <c r="K8" s="847">
        <v>0</v>
      </c>
      <c r="L8" s="847">
        <v>0</v>
      </c>
      <c r="M8" s="847">
        <v>0</v>
      </c>
      <c r="N8" s="847">
        <v>0</v>
      </c>
      <c r="O8" s="388" t="s">
        <v>109</v>
      </c>
      <c r="P8" s="388" t="s">
        <v>108</v>
      </c>
      <c r="Q8" s="846">
        <v>0</v>
      </c>
      <c r="R8" s="846">
        <v>0</v>
      </c>
      <c r="S8" s="846">
        <v>0</v>
      </c>
      <c r="T8" s="846">
        <v>0</v>
      </c>
      <c r="U8" s="846">
        <v>0</v>
      </c>
      <c r="V8" s="846">
        <v>0</v>
      </c>
      <c r="W8" s="846">
        <v>0</v>
      </c>
      <c r="X8" s="846">
        <v>0</v>
      </c>
      <c r="Y8" s="846">
        <v>0</v>
      </c>
      <c r="Z8" s="846">
        <v>0</v>
      </c>
      <c r="AA8" s="846">
        <v>0</v>
      </c>
      <c r="AB8" s="846">
        <v>0</v>
      </c>
      <c r="AC8" s="846">
        <f>SUM(K8,M8,Q8,S8,U8,W8,Y8,AA8)</f>
        <v>0</v>
      </c>
      <c r="AD8" s="846">
        <f>SUM(L8,N8,R8,T8,V8,X8,Z8,AB8)</f>
        <v>0</v>
      </c>
      <c r="AE8" s="846">
        <f>SUM(AC8:AD8)</f>
        <v>0</v>
      </c>
      <c r="AF8" s="154">
        <f>SUM(H8,AC8)</f>
        <v>11012</v>
      </c>
      <c r="AG8" s="154">
        <f t="shared" ref="AG8:AH8" si="0">SUM(I8,AD8)</f>
        <v>3965</v>
      </c>
      <c r="AH8" s="154">
        <f t="shared" si="0"/>
        <v>14977</v>
      </c>
      <c r="AI8" s="388" t="s">
        <v>109</v>
      </c>
    </row>
    <row r="9" spans="1:35" ht="32.25" customHeight="1" x14ac:dyDescent="0.3">
      <c r="A9" s="130" t="s">
        <v>110</v>
      </c>
      <c r="B9" s="846">
        <v>4458</v>
      </c>
      <c r="C9" s="846">
        <v>1543</v>
      </c>
      <c r="D9" s="846">
        <v>7397</v>
      </c>
      <c r="E9" s="846">
        <v>2847</v>
      </c>
      <c r="F9" s="846">
        <v>0</v>
      </c>
      <c r="G9" s="846">
        <v>0</v>
      </c>
      <c r="H9" s="846">
        <f t="shared" ref="H9:H17" si="1">SUM(B9,D9,F9)</f>
        <v>11855</v>
      </c>
      <c r="I9" s="846">
        <f t="shared" ref="I9:I17" si="2">SUM(C9,E9,G9)</f>
        <v>4390</v>
      </c>
      <c r="J9" s="846">
        <f t="shared" ref="J9:J17" si="3">SUM(H9:I9)</f>
        <v>16245</v>
      </c>
      <c r="K9" s="846">
        <v>0</v>
      </c>
      <c r="L9" s="846">
        <v>0</v>
      </c>
      <c r="M9" s="846">
        <v>0</v>
      </c>
      <c r="N9" s="846">
        <v>0</v>
      </c>
      <c r="O9" s="130" t="s">
        <v>111</v>
      </c>
      <c r="P9" s="130" t="s">
        <v>110</v>
      </c>
      <c r="Q9" s="846">
        <v>0</v>
      </c>
      <c r="R9" s="846">
        <v>0</v>
      </c>
      <c r="S9" s="846">
        <v>0</v>
      </c>
      <c r="T9" s="846">
        <v>0</v>
      </c>
      <c r="U9" s="846">
        <v>0</v>
      </c>
      <c r="V9" s="846">
        <v>0</v>
      </c>
      <c r="W9" s="846">
        <v>0</v>
      </c>
      <c r="X9" s="846">
        <v>0</v>
      </c>
      <c r="Y9" s="846">
        <v>0</v>
      </c>
      <c r="Z9" s="846">
        <v>0</v>
      </c>
      <c r="AA9" s="846">
        <v>0</v>
      </c>
      <c r="AB9" s="846">
        <v>0</v>
      </c>
      <c r="AC9" s="846">
        <f t="shared" ref="AC9:AC17" si="4">SUM(K9,M9,Q9,S9,U9,W9,Y9,AA9)</f>
        <v>0</v>
      </c>
      <c r="AD9" s="846">
        <f t="shared" ref="AD9:AD17" si="5">SUM(L9,N9,R9,T9,V9,X9,Z9,AB9)</f>
        <v>0</v>
      </c>
      <c r="AE9" s="846">
        <f t="shared" ref="AE9:AE17" si="6">SUM(AC9:AD9)</f>
        <v>0</v>
      </c>
      <c r="AF9" s="401">
        <f t="shared" ref="AF9:AF17" si="7">SUM(H9,AC9)</f>
        <v>11855</v>
      </c>
      <c r="AG9" s="401">
        <f t="shared" ref="AG9:AG17" si="8">SUM(I9,AD9)</f>
        <v>4390</v>
      </c>
      <c r="AH9" s="401">
        <f t="shared" ref="AH9:AH17" si="9">SUM(J9,AE9)</f>
        <v>16245</v>
      </c>
      <c r="AI9" s="130" t="s">
        <v>111</v>
      </c>
    </row>
    <row r="10" spans="1:35" ht="32.25" customHeight="1" x14ac:dyDescent="0.3">
      <c r="A10" s="130" t="s">
        <v>112</v>
      </c>
      <c r="B10" s="846">
        <v>1674</v>
      </c>
      <c r="C10" s="846">
        <v>368</v>
      </c>
      <c r="D10" s="846">
        <v>3872</v>
      </c>
      <c r="E10" s="846">
        <v>1208</v>
      </c>
      <c r="F10" s="846">
        <v>7069</v>
      </c>
      <c r="G10" s="846">
        <v>3082</v>
      </c>
      <c r="H10" s="846">
        <f t="shared" si="1"/>
        <v>12615</v>
      </c>
      <c r="I10" s="846">
        <f t="shared" si="2"/>
        <v>4658</v>
      </c>
      <c r="J10" s="846">
        <f t="shared" si="3"/>
        <v>17273</v>
      </c>
      <c r="K10" s="846">
        <v>0</v>
      </c>
      <c r="L10" s="846">
        <v>0</v>
      </c>
      <c r="M10" s="846">
        <v>0</v>
      </c>
      <c r="N10" s="846">
        <v>0</v>
      </c>
      <c r="O10" s="130" t="s">
        <v>113</v>
      </c>
      <c r="P10" s="130" t="s">
        <v>112</v>
      </c>
      <c r="Q10" s="846">
        <v>0</v>
      </c>
      <c r="R10" s="846">
        <v>0</v>
      </c>
      <c r="S10" s="846">
        <v>0</v>
      </c>
      <c r="T10" s="846">
        <v>0</v>
      </c>
      <c r="U10" s="846">
        <v>0</v>
      </c>
      <c r="V10" s="846">
        <v>0</v>
      </c>
      <c r="W10" s="846">
        <v>0</v>
      </c>
      <c r="X10" s="846">
        <v>0</v>
      </c>
      <c r="Y10" s="846">
        <v>0</v>
      </c>
      <c r="Z10" s="846">
        <v>0</v>
      </c>
      <c r="AA10" s="846">
        <v>0</v>
      </c>
      <c r="AB10" s="846">
        <v>0</v>
      </c>
      <c r="AC10" s="846">
        <f t="shared" si="4"/>
        <v>0</v>
      </c>
      <c r="AD10" s="846">
        <f t="shared" si="5"/>
        <v>0</v>
      </c>
      <c r="AE10" s="846">
        <f t="shared" si="6"/>
        <v>0</v>
      </c>
      <c r="AF10" s="401">
        <f t="shared" si="7"/>
        <v>12615</v>
      </c>
      <c r="AG10" s="401">
        <f t="shared" si="8"/>
        <v>4658</v>
      </c>
      <c r="AH10" s="401">
        <f t="shared" si="9"/>
        <v>17273</v>
      </c>
      <c r="AI10" s="130" t="s">
        <v>113</v>
      </c>
    </row>
    <row r="11" spans="1:35" ht="32.25" customHeight="1" x14ac:dyDescent="0.3">
      <c r="A11" s="130" t="s">
        <v>114</v>
      </c>
      <c r="B11" s="846">
        <v>571</v>
      </c>
      <c r="C11" s="846">
        <v>112</v>
      </c>
      <c r="D11" s="846">
        <v>1578</v>
      </c>
      <c r="E11" s="846">
        <v>447</v>
      </c>
      <c r="F11" s="846">
        <v>4419</v>
      </c>
      <c r="G11" s="846">
        <v>1661</v>
      </c>
      <c r="H11" s="846">
        <f t="shared" si="1"/>
        <v>6568</v>
      </c>
      <c r="I11" s="846">
        <f t="shared" si="2"/>
        <v>2220</v>
      </c>
      <c r="J11" s="846">
        <f t="shared" si="3"/>
        <v>8788</v>
      </c>
      <c r="K11" s="846">
        <v>2791</v>
      </c>
      <c r="L11" s="846">
        <v>2052</v>
      </c>
      <c r="M11" s="846">
        <v>155</v>
      </c>
      <c r="N11" s="846">
        <v>172</v>
      </c>
      <c r="O11" s="130" t="s">
        <v>115</v>
      </c>
      <c r="P11" s="130" t="s">
        <v>114</v>
      </c>
      <c r="Q11" s="846">
        <v>0</v>
      </c>
      <c r="R11" s="846">
        <v>0</v>
      </c>
      <c r="S11" s="846">
        <v>0</v>
      </c>
      <c r="T11" s="846">
        <v>0</v>
      </c>
      <c r="U11" s="846">
        <v>0</v>
      </c>
      <c r="V11" s="846">
        <v>0</v>
      </c>
      <c r="W11" s="846">
        <v>0</v>
      </c>
      <c r="X11" s="846">
        <v>0</v>
      </c>
      <c r="Y11" s="846">
        <v>0</v>
      </c>
      <c r="Z11" s="846">
        <v>0</v>
      </c>
      <c r="AA11" s="846">
        <v>0</v>
      </c>
      <c r="AB11" s="846">
        <v>0</v>
      </c>
      <c r="AC11" s="846">
        <f t="shared" si="4"/>
        <v>2946</v>
      </c>
      <c r="AD11" s="846">
        <f t="shared" si="5"/>
        <v>2224</v>
      </c>
      <c r="AE11" s="846">
        <f t="shared" si="6"/>
        <v>5170</v>
      </c>
      <c r="AF11" s="401">
        <f t="shared" si="7"/>
        <v>9514</v>
      </c>
      <c r="AG11" s="401">
        <f t="shared" si="8"/>
        <v>4444</v>
      </c>
      <c r="AH11" s="401">
        <f t="shared" si="9"/>
        <v>13958</v>
      </c>
      <c r="AI11" s="130" t="s">
        <v>115</v>
      </c>
    </row>
    <row r="12" spans="1:35" ht="32.25" customHeight="1" x14ac:dyDescent="0.3">
      <c r="A12" s="130" t="s">
        <v>116</v>
      </c>
      <c r="B12" s="846">
        <v>229</v>
      </c>
      <c r="C12" s="846">
        <v>22</v>
      </c>
      <c r="D12" s="846">
        <v>688</v>
      </c>
      <c r="E12" s="846">
        <v>157</v>
      </c>
      <c r="F12" s="846">
        <v>2571</v>
      </c>
      <c r="G12" s="846">
        <v>792</v>
      </c>
      <c r="H12" s="846">
        <f t="shared" si="1"/>
        <v>3488</v>
      </c>
      <c r="I12" s="846">
        <f t="shared" si="2"/>
        <v>971</v>
      </c>
      <c r="J12" s="846">
        <f t="shared" si="3"/>
        <v>4459</v>
      </c>
      <c r="K12" s="846">
        <v>1313</v>
      </c>
      <c r="L12" s="846">
        <v>748</v>
      </c>
      <c r="M12" s="846">
        <v>87</v>
      </c>
      <c r="N12" s="846">
        <v>80</v>
      </c>
      <c r="O12" s="130" t="s">
        <v>117</v>
      </c>
      <c r="P12" s="130" t="s">
        <v>116</v>
      </c>
      <c r="Q12" s="846">
        <v>1813</v>
      </c>
      <c r="R12" s="846">
        <v>1988</v>
      </c>
      <c r="S12" s="846">
        <v>1114</v>
      </c>
      <c r="T12" s="846">
        <v>442</v>
      </c>
      <c r="U12" s="846">
        <v>180</v>
      </c>
      <c r="V12" s="846">
        <v>151</v>
      </c>
      <c r="W12" s="846">
        <v>0</v>
      </c>
      <c r="X12" s="846">
        <v>0</v>
      </c>
      <c r="Y12" s="846">
        <v>0</v>
      </c>
      <c r="Z12" s="846">
        <v>0</v>
      </c>
      <c r="AA12" s="846">
        <v>0</v>
      </c>
      <c r="AB12" s="846">
        <v>0</v>
      </c>
      <c r="AC12" s="846">
        <f t="shared" si="4"/>
        <v>4507</v>
      </c>
      <c r="AD12" s="846">
        <f t="shared" si="5"/>
        <v>3409</v>
      </c>
      <c r="AE12" s="846">
        <f t="shared" si="6"/>
        <v>7916</v>
      </c>
      <c r="AF12" s="401">
        <f t="shared" si="7"/>
        <v>7995</v>
      </c>
      <c r="AG12" s="401">
        <f t="shared" si="8"/>
        <v>4380</v>
      </c>
      <c r="AH12" s="401">
        <f t="shared" si="9"/>
        <v>12375</v>
      </c>
      <c r="AI12" s="130" t="s">
        <v>117</v>
      </c>
    </row>
    <row r="13" spans="1:35" ht="32.25" customHeight="1" x14ac:dyDescent="0.3">
      <c r="A13" s="130" t="s">
        <v>118</v>
      </c>
      <c r="B13" s="846">
        <v>0</v>
      </c>
      <c r="C13" s="846">
        <v>0</v>
      </c>
      <c r="D13" s="846">
        <v>186</v>
      </c>
      <c r="E13" s="846">
        <v>52</v>
      </c>
      <c r="F13" s="846">
        <v>1163</v>
      </c>
      <c r="G13" s="846">
        <v>344</v>
      </c>
      <c r="H13" s="846">
        <f t="shared" si="1"/>
        <v>1349</v>
      </c>
      <c r="I13" s="846">
        <f t="shared" si="2"/>
        <v>396</v>
      </c>
      <c r="J13" s="846">
        <f t="shared" si="3"/>
        <v>1745</v>
      </c>
      <c r="K13" s="846">
        <v>630</v>
      </c>
      <c r="L13" s="846">
        <v>249</v>
      </c>
      <c r="M13" s="846">
        <v>44</v>
      </c>
      <c r="N13" s="846">
        <v>30</v>
      </c>
      <c r="O13" s="130" t="s">
        <v>119</v>
      </c>
      <c r="P13" s="130" t="s">
        <v>118</v>
      </c>
      <c r="Q13" s="846">
        <v>826</v>
      </c>
      <c r="R13" s="846">
        <v>711</v>
      </c>
      <c r="S13" s="846">
        <v>538</v>
      </c>
      <c r="T13" s="846">
        <v>189</v>
      </c>
      <c r="U13" s="846">
        <v>145</v>
      </c>
      <c r="V13" s="846">
        <v>69</v>
      </c>
      <c r="W13" s="846">
        <v>3481</v>
      </c>
      <c r="X13" s="846">
        <v>5495</v>
      </c>
      <c r="Y13" s="846">
        <v>2744</v>
      </c>
      <c r="Z13" s="846">
        <v>1460</v>
      </c>
      <c r="AA13" s="846">
        <v>264</v>
      </c>
      <c r="AB13" s="846">
        <v>344</v>
      </c>
      <c r="AC13" s="846">
        <f t="shared" si="4"/>
        <v>8672</v>
      </c>
      <c r="AD13" s="846">
        <f t="shared" si="5"/>
        <v>8547</v>
      </c>
      <c r="AE13" s="846">
        <f t="shared" si="6"/>
        <v>17219</v>
      </c>
      <c r="AF13" s="401">
        <f t="shared" si="7"/>
        <v>10021</v>
      </c>
      <c r="AG13" s="401">
        <f t="shared" si="8"/>
        <v>8943</v>
      </c>
      <c r="AH13" s="401">
        <f t="shared" si="9"/>
        <v>18964</v>
      </c>
      <c r="AI13" s="130" t="s">
        <v>119</v>
      </c>
    </row>
    <row r="14" spans="1:35" ht="32.25" customHeight="1" x14ac:dyDescent="0.3">
      <c r="A14" s="130" t="s">
        <v>120</v>
      </c>
      <c r="B14" s="846">
        <v>0</v>
      </c>
      <c r="C14" s="846">
        <v>0</v>
      </c>
      <c r="D14" s="846">
        <v>0</v>
      </c>
      <c r="E14" s="846">
        <v>0</v>
      </c>
      <c r="F14" s="846">
        <v>469</v>
      </c>
      <c r="G14" s="846">
        <v>157</v>
      </c>
      <c r="H14" s="846">
        <f t="shared" si="1"/>
        <v>469</v>
      </c>
      <c r="I14" s="846">
        <f t="shared" si="2"/>
        <v>157</v>
      </c>
      <c r="J14" s="846">
        <f t="shared" si="3"/>
        <v>626</v>
      </c>
      <c r="K14" s="846">
        <v>175</v>
      </c>
      <c r="L14" s="846">
        <v>102</v>
      </c>
      <c r="M14" s="846">
        <v>34</v>
      </c>
      <c r="N14" s="846">
        <v>10</v>
      </c>
      <c r="O14" s="130" t="s">
        <v>121</v>
      </c>
      <c r="P14" s="130" t="s">
        <v>120</v>
      </c>
      <c r="Q14" s="846">
        <v>361</v>
      </c>
      <c r="R14" s="846">
        <v>228</v>
      </c>
      <c r="S14" s="846">
        <v>269</v>
      </c>
      <c r="T14" s="846">
        <v>71</v>
      </c>
      <c r="U14" s="846">
        <v>119</v>
      </c>
      <c r="V14" s="846">
        <v>60</v>
      </c>
      <c r="W14" s="846">
        <v>1994</v>
      </c>
      <c r="X14" s="846">
        <v>3342</v>
      </c>
      <c r="Y14" s="846">
        <v>1698</v>
      </c>
      <c r="Z14" s="846">
        <v>828</v>
      </c>
      <c r="AA14" s="846">
        <v>198</v>
      </c>
      <c r="AB14" s="846">
        <v>200</v>
      </c>
      <c r="AC14" s="846">
        <f t="shared" si="4"/>
        <v>4848</v>
      </c>
      <c r="AD14" s="846">
        <f t="shared" si="5"/>
        <v>4841</v>
      </c>
      <c r="AE14" s="846">
        <f t="shared" si="6"/>
        <v>9689</v>
      </c>
      <c r="AF14" s="401">
        <f t="shared" si="7"/>
        <v>5317</v>
      </c>
      <c r="AG14" s="401">
        <f t="shared" si="8"/>
        <v>4998</v>
      </c>
      <c r="AH14" s="401">
        <f t="shared" si="9"/>
        <v>10315</v>
      </c>
      <c r="AI14" s="130" t="s">
        <v>121</v>
      </c>
    </row>
    <row r="15" spans="1:35" ht="32.25" customHeight="1" x14ac:dyDescent="0.3">
      <c r="A15" s="130" t="s">
        <v>122</v>
      </c>
      <c r="B15" s="846">
        <v>0</v>
      </c>
      <c r="C15" s="846">
        <v>0</v>
      </c>
      <c r="D15" s="846">
        <v>0</v>
      </c>
      <c r="E15" s="846">
        <v>0</v>
      </c>
      <c r="F15" s="846">
        <v>0</v>
      </c>
      <c r="G15" s="846">
        <v>0</v>
      </c>
      <c r="H15" s="846">
        <f t="shared" si="1"/>
        <v>0</v>
      </c>
      <c r="I15" s="846">
        <f t="shared" si="2"/>
        <v>0</v>
      </c>
      <c r="J15" s="846">
        <f t="shared" si="3"/>
        <v>0</v>
      </c>
      <c r="K15" s="846">
        <v>72</v>
      </c>
      <c r="L15" s="846">
        <v>37</v>
      </c>
      <c r="M15" s="846">
        <v>21</v>
      </c>
      <c r="N15" s="846">
        <v>10</v>
      </c>
      <c r="O15" s="130" t="s">
        <v>123</v>
      </c>
      <c r="P15" s="130" t="s">
        <v>122</v>
      </c>
      <c r="Q15" s="846">
        <v>151</v>
      </c>
      <c r="R15" s="846">
        <v>90</v>
      </c>
      <c r="S15" s="846">
        <v>121</v>
      </c>
      <c r="T15" s="846">
        <v>23</v>
      </c>
      <c r="U15" s="846">
        <v>48</v>
      </c>
      <c r="V15" s="846">
        <v>23</v>
      </c>
      <c r="W15" s="846">
        <v>1043</v>
      </c>
      <c r="X15" s="846">
        <v>1428</v>
      </c>
      <c r="Y15" s="846">
        <v>967</v>
      </c>
      <c r="Z15" s="846">
        <v>398</v>
      </c>
      <c r="AA15" s="846">
        <v>151</v>
      </c>
      <c r="AB15" s="846">
        <v>119</v>
      </c>
      <c r="AC15" s="846">
        <f t="shared" si="4"/>
        <v>2574</v>
      </c>
      <c r="AD15" s="846">
        <f t="shared" si="5"/>
        <v>2128</v>
      </c>
      <c r="AE15" s="846">
        <f t="shared" si="6"/>
        <v>4702</v>
      </c>
      <c r="AF15" s="401">
        <f t="shared" si="7"/>
        <v>2574</v>
      </c>
      <c r="AG15" s="401">
        <f t="shared" si="8"/>
        <v>2128</v>
      </c>
      <c r="AH15" s="401">
        <f t="shared" si="9"/>
        <v>4702</v>
      </c>
      <c r="AI15" s="130" t="s">
        <v>123</v>
      </c>
    </row>
    <row r="16" spans="1:35" ht="25.5" customHeight="1" x14ac:dyDescent="0.3">
      <c r="A16" s="130" t="s">
        <v>124</v>
      </c>
      <c r="B16" s="846">
        <v>0</v>
      </c>
      <c r="C16" s="846">
        <v>0</v>
      </c>
      <c r="D16" s="846">
        <v>0</v>
      </c>
      <c r="E16" s="846">
        <v>0</v>
      </c>
      <c r="F16" s="846">
        <v>0</v>
      </c>
      <c r="G16" s="846">
        <v>0</v>
      </c>
      <c r="H16" s="846">
        <f t="shared" si="1"/>
        <v>0</v>
      </c>
      <c r="I16" s="846">
        <f t="shared" si="2"/>
        <v>0</v>
      </c>
      <c r="J16" s="846">
        <f t="shared" si="3"/>
        <v>0</v>
      </c>
      <c r="K16" s="846">
        <v>0</v>
      </c>
      <c r="L16" s="846">
        <v>0</v>
      </c>
      <c r="M16" s="846">
        <v>0</v>
      </c>
      <c r="N16" s="846">
        <v>0</v>
      </c>
      <c r="O16" s="130" t="s">
        <v>125</v>
      </c>
      <c r="P16" s="95" t="s">
        <v>124</v>
      </c>
      <c r="Q16" s="860">
        <v>74</v>
      </c>
      <c r="R16" s="860">
        <v>42</v>
      </c>
      <c r="S16" s="860">
        <v>36</v>
      </c>
      <c r="T16" s="860">
        <v>8</v>
      </c>
      <c r="U16" s="860">
        <v>17</v>
      </c>
      <c r="V16" s="860">
        <v>6</v>
      </c>
      <c r="W16" s="860">
        <v>657</v>
      </c>
      <c r="X16" s="860">
        <v>654</v>
      </c>
      <c r="Y16" s="860">
        <v>681</v>
      </c>
      <c r="Z16" s="860">
        <v>225</v>
      </c>
      <c r="AA16" s="860">
        <v>128</v>
      </c>
      <c r="AB16" s="860">
        <v>111</v>
      </c>
      <c r="AC16" s="846">
        <f t="shared" si="4"/>
        <v>1593</v>
      </c>
      <c r="AD16" s="846">
        <f t="shared" si="5"/>
        <v>1046</v>
      </c>
      <c r="AE16" s="846">
        <f t="shared" si="6"/>
        <v>2639</v>
      </c>
      <c r="AF16" s="401">
        <f t="shared" si="7"/>
        <v>1593</v>
      </c>
      <c r="AG16" s="401">
        <f t="shared" si="8"/>
        <v>1046</v>
      </c>
      <c r="AH16" s="401">
        <f t="shared" si="9"/>
        <v>2639</v>
      </c>
      <c r="AI16" s="95" t="s">
        <v>125</v>
      </c>
    </row>
    <row r="17" spans="1:35" ht="57.75" customHeight="1" thickBot="1" x14ac:dyDescent="0.35">
      <c r="A17" s="12" t="s">
        <v>642</v>
      </c>
      <c r="B17" s="846">
        <v>0</v>
      </c>
      <c r="C17" s="846">
        <v>0</v>
      </c>
      <c r="D17" s="846">
        <v>0</v>
      </c>
      <c r="E17" s="846">
        <v>0</v>
      </c>
      <c r="F17" s="846">
        <v>0</v>
      </c>
      <c r="G17" s="846">
        <v>0</v>
      </c>
      <c r="H17" s="9">
        <f t="shared" si="1"/>
        <v>0</v>
      </c>
      <c r="I17" s="9">
        <f t="shared" si="2"/>
        <v>0</v>
      </c>
      <c r="J17" s="9">
        <f t="shared" si="3"/>
        <v>0</v>
      </c>
      <c r="K17" s="846">
        <v>0</v>
      </c>
      <c r="L17" s="846">
        <v>0</v>
      </c>
      <c r="M17" s="846">
        <v>0</v>
      </c>
      <c r="N17" s="846">
        <v>0</v>
      </c>
      <c r="O17" s="387" t="s">
        <v>643</v>
      </c>
      <c r="P17" s="95" t="s">
        <v>642</v>
      </c>
      <c r="Q17" s="860">
        <v>0</v>
      </c>
      <c r="R17" s="860">
        <v>0</v>
      </c>
      <c r="S17" s="860">
        <v>0</v>
      </c>
      <c r="T17" s="860">
        <v>0</v>
      </c>
      <c r="U17" s="860">
        <v>0</v>
      </c>
      <c r="V17" s="860">
        <v>0</v>
      </c>
      <c r="W17" s="860">
        <v>292</v>
      </c>
      <c r="X17" s="860">
        <v>290</v>
      </c>
      <c r="Y17" s="860">
        <v>344</v>
      </c>
      <c r="Z17" s="860">
        <v>102</v>
      </c>
      <c r="AA17" s="860">
        <v>129</v>
      </c>
      <c r="AB17" s="860">
        <v>78</v>
      </c>
      <c r="AC17" s="846">
        <f t="shared" si="4"/>
        <v>765</v>
      </c>
      <c r="AD17" s="846">
        <f t="shared" si="5"/>
        <v>470</v>
      </c>
      <c r="AE17" s="846">
        <f t="shared" si="6"/>
        <v>1235</v>
      </c>
      <c r="AF17" s="9">
        <f t="shared" si="7"/>
        <v>765</v>
      </c>
      <c r="AG17" s="9">
        <f t="shared" si="8"/>
        <v>470</v>
      </c>
      <c r="AH17" s="9">
        <f t="shared" si="9"/>
        <v>1235</v>
      </c>
      <c r="AI17" s="378" t="s">
        <v>643</v>
      </c>
    </row>
    <row r="18" spans="1:35" ht="23.25" customHeight="1" thickBot="1" x14ac:dyDescent="0.35">
      <c r="A18" s="376" t="s">
        <v>99</v>
      </c>
      <c r="B18" s="16">
        <f>SUM(B8:B17)</f>
        <v>17944</v>
      </c>
      <c r="C18" s="16">
        <f t="shared" ref="C18:N18" si="10">SUM(C8:C17)</f>
        <v>6010</v>
      </c>
      <c r="D18" s="16">
        <f t="shared" si="10"/>
        <v>13721</v>
      </c>
      <c r="E18" s="16">
        <f t="shared" si="10"/>
        <v>4711</v>
      </c>
      <c r="F18" s="16">
        <f t="shared" si="10"/>
        <v>15691</v>
      </c>
      <c r="G18" s="16">
        <f t="shared" si="10"/>
        <v>6036</v>
      </c>
      <c r="H18" s="16">
        <f t="shared" si="10"/>
        <v>47356</v>
      </c>
      <c r="I18" s="16">
        <f t="shared" si="10"/>
        <v>16757</v>
      </c>
      <c r="J18" s="16">
        <f t="shared" si="10"/>
        <v>64113</v>
      </c>
      <c r="K18" s="16">
        <f t="shared" si="10"/>
        <v>4981</v>
      </c>
      <c r="L18" s="16">
        <f t="shared" si="10"/>
        <v>3188</v>
      </c>
      <c r="M18" s="16">
        <f t="shared" si="10"/>
        <v>341</v>
      </c>
      <c r="N18" s="16">
        <f t="shared" si="10"/>
        <v>302</v>
      </c>
      <c r="O18" s="599" t="s">
        <v>381</v>
      </c>
      <c r="P18" s="599" t="s">
        <v>99</v>
      </c>
      <c r="Q18" s="16">
        <f>SUM(Q8:Q17)</f>
        <v>3225</v>
      </c>
      <c r="R18" s="16">
        <f t="shared" ref="R18:AH18" si="11">SUM(R8:R17)</f>
        <v>3059</v>
      </c>
      <c r="S18" s="16">
        <f t="shared" si="11"/>
        <v>2078</v>
      </c>
      <c r="T18" s="16">
        <f t="shared" si="11"/>
        <v>733</v>
      </c>
      <c r="U18" s="16">
        <f t="shared" si="11"/>
        <v>509</v>
      </c>
      <c r="V18" s="16">
        <f t="shared" si="11"/>
        <v>309</v>
      </c>
      <c r="W18" s="16">
        <f t="shared" si="11"/>
        <v>7467</v>
      </c>
      <c r="X18" s="16">
        <f t="shared" si="11"/>
        <v>11209</v>
      </c>
      <c r="Y18" s="16">
        <f t="shared" si="11"/>
        <v>6434</v>
      </c>
      <c r="Z18" s="16">
        <f t="shared" si="11"/>
        <v>3013</v>
      </c>
      <c r="AA18" s="16">
        <f t="shared" si="11"/>
        <v>870</v>
      </c>
      <c r="AB18" s="16">
        <f t="shared" si="11"/>
        <v>852</v>
      </c>
      <c r="AC18" s="16">
        <f t="shared" si="11"/>
        <v>25905</v>
      </c>
      <c r="AD18" s="16">
        <f t="shared" si="11"/>
        <v>22665</v>
      </c>
      <c r="AE18" s="16">
        <f t="shared" si="11"/>
        <v>48570</v>
      </c>
      <c r="AF18" s="16">
        <f t="shared" si="11"/>
        <v>73261</v>
      </c>
      <c r="AG18" s="16">
        <f t="shared" si="11"/>
        <v>39422</v>
      </c>
      <c r="AH18" s="16">
        <f t="shared" si="11"/>
        <v>112683</v>
      </c>
      <c r="AI18" s="599" t="s">
        <v>381</v>
      </c>
    </row>
    <row r="19" spans="1:35" ht="37.5" customHeight="1" thickTop="1" x14ac:dyDescent="0.3"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384"/>
      <c r="P19" s="384"/>
      <c r="Q19" s="9"/>
      <c r="R19" s="9"/>
      <c r="S19" s="9"/>
      <c r="T19" s="9"/>
      <c r="U19" s="1074"/>
      <c r="V19" s="107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384"/>
    </row>
    <row r="20" spans="1:35" x14ac:dyDescent="0.3">
      <c r="G20" s="60"/>
      <c r="H20" s="60"/>
      <c r="I20" s="60"/>
    </row>
  </sheetData>
  <mergeCells count="38">
    <mergeCell ref="A4:A7"/>
    <mergeCell ref="B4:C4"/>
    <mergeCell ref="D4:E4"/>
    <mergeCell ref="F4:G4"/>
    <mergeCell ref="H4:J4"/>
    <mergeCell ref="A1:O1"/>
    <mergeCell ref="A2:O2"/>
    <mergeCell ref="A3:N3"/>
    <mergeCell ref="P3:Q3"/>
    <mergeCell ref="AH3:AI3"/>
    <mergeCell ref="AF4:AH4"/>
    <mergeCell ref="K4:L4"/>
    <mergeCell ref="M4:N4"/>
    <mergeCell ref="O4:O7"/>
    <mergeCell ref="P4:P7"/>
    <mergeCell ref="Q4:R4"/>
    <mergeCell ref="S4:T4"/>
    <mergeCell ref="W5:X5"/>
    <mergeCell ref="Y5:Z5"/>
    <mergeCell ref="AA5:AB5"/>
    <mergeCell ref="AC5:AE5"/>
    <mergeCell ref="AF5:AH5"/>
    <mergeCell ref="U19:V19"/>
    <mergeCell ref="AI4:AI7"/>
    <mergeCell ref="B5:C5"/>
    <mergeCell ref="D5:E5"/>
    <mergeCell ref="F5:G5"/>
    <mergeCell ref="H5:J5"/>
    <mergeCell ref="K5:L5"/>
    <mergeCell ref="M5:N5"/>
    <mergeCell ref="Q5:R5"/>
    <mergeCell ref="S5:T5"/>
    <mergeCell ref="U5:V5"/>
    <mergeCell ref="U4:V4"/>
    <mergeCell ref="W4:X4"/>
    <mergeCell ref="Y4:Z4"/>
    <mergeCell ref="AA4:AB4"/>
    <mergeCell ref="AC4:AE4"/>
  </mergeCells>
  <pageMargins left="0.7" right="0.7" top="0.75" bottom="0.75" header="0.3" footer="0.3"/>
  <pageSetup paperSize="9" scale="75" firstPageNumber="5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XFD382"/>
  <sheetViews>
    <sheetView rightToLeft="1" view="pageBreakPreview" topLeftCell="A370" zoomScale="80" zoomScaleNormal="80" zoomScaleSheetLayoutView="80" workbookViewId="0">
      <selection activeCell="S292" sqref="S292"/>
    </sheetView>
  </sheetViews>
  <sheetFormatPr defaultRowHeight="20.25" x14ac:dyDescent="0.3"/>
  <cols>
    <col min="1" max="1" width="2.5" style="220" customWidth="1"/>
    <col min="2" max="2" width="7.4140625" style="220" customWidth="1"/>
    <col min="3" max="12" width="6.33203125" style="220" customWidth="1"/>
    <col min="13" max="13" width="4.83203125" style="220" customWidth="1"/>
    <col min="14" max="14" width="6.1640625" style="220" customWidth="1"/>
    <col min="15" max="15" width="5.9140625" style="220" customWidth="1"/>
    <col min="16" max="16" width="10.9140625" style="220" customWidth="1"/>
    <col min="17" max="17" width="3" style="220" customWidth="1"/>
    <col min="18" max="16384" width="8.6640625" style="220"/>
  </cols>
  <sheetData>
    <row r="1" spans="1:17" ht="32.25" customHeight="1" x14ac:dyDescent="0.3">
      <c r="A1" s="1272" t="s">
        <v>1421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  <c r="P1" s="1272"/>
      <c r="Q1" s="1272"/>
    </row>
    <row r="2" spans="1:17" ht="37.5" customHeight="1" x14ac:dyDescent="0.3">
      <c r="A2" s="1272" t="s">
        <v>1260</v>
      </c>
      <c r="B2" s="1272"/>
      <c r="C2" s="1272"/>
      <c r="D2" s="1272"/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</row>
    <row r="3" spans="1:17" s="245" customFormat="1" ht="21" customHeight="1" thickBot="1" x14ac:dyDescent="0.3">
      <c r="A3" s="1266" t="s">
        <v>677</v>
      </c>
      <c r="B3" s="1266"/>
      <c r="C3" s="1266"/>
      <c r="D3" s="1266"/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017" t="s">
        <v>678</v>
      </c>
      <c r="Q3" s="1017"/>
    </row>
    <row r="4" spans="1:17" s="223" customFormat="1" ht="21" customHeight="1" thickTop="1" x14ac:dyDescent="0.2">
      <c r="A4" s="1280" t="s">
        <v>0</v>
      </c>
      <c r="B4" s="1280"/>
      <c r="C4" s="1283" t="s">
        <v>464</v>
      </c>
      <c r="D4" s="1283"/>
      <c r="E4" s="1283" t="s">
        <v>465</v>
      </c>
      <c r="F4" s="1283"/>
      <c r="G4" s="1283" t="s">
        <v>212</v>
      </c>
      <c r="H4" s="1283"/>
      <c r="I4" s="1283" t="s">
        <v>466</v>
      </c>
      <c r="J4" s="1283"/>
      <c r="K4" s="1283" t="s">
        <v>467</v>
      </c>
      <c r="L4" s="1283"/>
      <c r="M4" s="1283" t="s">
        <v>8</v>
      </c>
      <c r="N4" s="1283"/>
      <c r="O4" s="1283"/>
      <c r="P4" s="1280" t="s">
        <v>886</v>
      </c>
      <c r="Q4" s="1280"/>
    </row>
    <row r="5" spans="1:17" s="223" customFormat="1" ht="21" customHeight="1" x14ac:dyDescent="0.2">
      <c r="A5" s="1281"/>
      <c r="B5" s="1281"/>
      <c r="C5" s="1278" t="s">
        <v>75</v>
      </c>
      <c r="D5" s="1278"/>
      <c r="E5" s="1278" t="s">
        <v>86</v>
      </c>
      <c r="F5" s="1278"/>
      <c r="G5" s="1278" t="s">
        <v>87</v>
      </c>
      <c r="H5" s="1278"/>
      <c r="I5" s="1278" t="s">
        <v>88</v>
      </c>
      <c r="J5" s="1278"/>
      <c r="K5" s="1278" t="s">
        <v>89</v>
      </c>
      <c r="L5" s="1278"/>
      <c r="M5" s="1278" t="s">
        <v>12</v>
      </c>
      <c r="N5" s="1278"/>
      <c r="O5" s="1278"/>
      <c r="P5" s="1281"/>
      <c r="Q5" s="1281"/>
    </row>
    <row r="6" spans="1:17" s="223" customFormat="1" ht="21" customHeight="1" x14ac:dyDescent="0.2">
      <c r="A6" s="1281"/>
      <c r="B6" s="1281"/>
      <c r="C6" s="224" t="s">
        <v>85</v>
      </c>
      <c r="D6" s="224" t="s">
        <v>42</v>
      </c>
      <c r="E6" s="224" t="s">
        <v>85</v>
      </c>
      <c r="F6" s="224" t="s">
        <v>42</v>
      </c>
      <c r="G6" s="224" t="s">
        <v>85</v>
      </c>
      <c r="H6" s="224" t="s">
        <v>42</v>
      </c>
      <c r="I6" s="224" t="s">
        <v>85</v>
      </c>
      <c r="J6" s="224" t="s">
        <v>42</v>
      </c>
      <c r="K6" s="224" t="s">
        <v>85</v>
      </c>
      <c r="L6" s="224" t="s">
        <v>42</v>
      </c>
      <c r="M6" s="224" t="s">
        <v>85</v>
      </c>
      <c r="N6" s="224" t="s">
        <v>42</v>
      </c>
      <c r="O6" s="224" t="s">
        <v>90</v>
      </c>
      <c r="P6" s="1281"/>
      <c r="Q6" s="1281"/>
    </row>
    <row r="7" spans="1:17" s="223" customFormat="1" ht="21" customHeight="1" thickBot="1" x14ac:dyDescent="0.25">
      <c r="A7" s="1282"/>
      <c r="B7" s="1282"/>
      <c r="C7" s="235" t="s">
        <v>9</v>
      </c>
      <c r="D7" s="235" t="s">
        <v>10</v>
      </c>
      <c r="E7" s="235" t="s">
        <v>9</v>
      </c>
      <c r="F7" s="235" t="s">
        <v>10</v>
      </c>
      <c r="G7" s="235" t="s">
        <v>9</v>
      </c>
      <c r="H7" s="235" t="s">
        <v>10</v>
      </c>
      <c r="I7" s="235" t="s">
        <v>9</v>
      </c>
      <c r="J7" s="235" t="s">
        <v>10</v>
      </c>
      <c r="K7" s="235" t="s">
        <v>9</v>
      </c>
      <c r="L7" s="235" t="s">
        <v>10</v>
      </c>
      <c r="M7" s="235" t="s">
        <v>9</v>
      </c>
      <c r="N7" s="235" t="s">
        <v>10</v>
      </c>
      <c r="O7" s="235" t="s">
        <v>12</v>
      </c>
      <c r="P7" s="1282"/>
      <c r="Q7" s="1282"/>
    </row>
    <row r="8" spans="1:17" s="223" customFormat="1" ht="21" customHeight="1" x14ac:dyDescent="0.2">
      <c r="A8" s="1263" t="s">
        <v>508</v>
      </c>
      <c r="B8" s="1263"/>
      <c r="C8" s="558">
        <v>283</v>
      </c>
      <c r="D8" s="558">
        <v>92</v>
      </c>
      <c r="E8" s="558">
        <v>180</v>
      </c>
      <c r="F8" s="558">
        <v>56</v>
      </c>
      <c r="G8" s="558">
        <v>122</v>
      </c>
      <c r="H8" s="558">
        <v>11</v>
      </c>
      <c r="I8" s="558">
        <v>11</v>
      </c>
      <c r="J8" s="558">
        <v>1</v>
      </c>
      <c r="K8" s="558">
        <v>1</v>
      </c>
      <c r="L8" s="558">
        <v>1</v>
      </c>
      <c r="M8" s="558">
        <f>SUM(C8,E8,G8,I8,K8)</f>
        <v>597</v>
      </c>
      <c r="N8" s="558">
        <f>SUM(D8,F8,H8,J8,L8)</f>
        <v>161</v>
      </c>
      <c r="O8" s="558">
        <f>SUM(M8:N8)</f>
        <v>758</v>
      </c>
      <c r="P8" s="991" t="s">
        <v>743</v>
      </c>
      <c r="Q8" s="991"/>
    </row>
    <row r="9" spans="1:17" ht="18.95" customHeight="1" x14ac:dyDescent="0.3">
      <c r="A9" s="1273" t="s">
        <v>14</v>
      </c>
      <c r="B9" s="1273"/>
      <c r="C9" s="536">
        <v>201</v>
      </c>
      <c r="D9" s="536">
        <v>37</v>
      </c>
      <c r="E9" s="536">
        <v>40</v>
      </c>
      <c r="F9" s="536">
        <v>14</v>
      </c>
      <c r="G9" s="536">
        <v>9</v>
      </c>
      <c r="H9" s="536">
        <v>1</v>
      </c>
      <c r="I9" s="536">
        <v>2</v>
      </c>
      <c r="J9" s="536">
        <v>0</v>
      </c>
      <c r="K9" s="536">
        <v>0</v>
      </c>
      <c r="L9" s="536">
        <v>0</v>
      </c>
      <c r="M9" s="559">
        <f t="shared" ref="M9:M27" si="0">SUM(C9,E9,G9,I9,K9)</f>
        <v>252</v>
      </c>
      <c r="N9" s="559">
        <f t="shared" ref="N9:N27" si="1">SUM(D9,F9,H9,J9,L9)</f>
        <v>52</v>
      </c>
      <c r="O9" s="559">
        <f t="shared" ref="O9:O27" si="2">SUM(M9:N9)</f>
        <v>304</v>
      </c>
      <c r="P9" s="1274" t="s">
        <v>15</v>
      </c>
      <c r="Q9" s="1274"/>
    </row>
    <row r="10" spans="1:17" ht="18.95" customHeight="1" x14ac:dyDescent="0.3">
      <c r="A10" s="1273" t="s">
        <v>16</v>
      </c>
      <c r="B10" s="1273"/>
      <c r="C10" s="228">
        <v>190</v>
      </c>
      <c r="D10" s="228">
        <v>109</v>
      </c>
      <c r="E10" s="228">
        <v>67</v>
      </c>
      <c r="F10" s="228">
        <v>29</v>
      </c>
      <c r="G10" s="228">
        <v>19</v>
      </c>
      <c r="H10" s="228">
        <v>3</v>
      </c>
      <c r="I10" s="228">
        <v>2</v>
      </c>
      <c r="J10" s="228">
        <v>6</v>
      </c>
      <c r="K10" s="228">
        <v>1</v>
      </c>
      <c r="L10" s="228">
        <v>0</v>
      </c>
      <c r="M10" s="559">
        <f t="shared" si="0"/>
        <v>279</v>
      </c>
      <c r="N10" s="559">
        <f t="shared" si="1"/>
        <v>147</v>
      </c>
      <c r="O10" s="559">
        <f t="shared" si="2"/>
        <v>426</v>
      </c>
      <c r="P10" s="1274" t="s">
        <v>17</v>
      </c>
      <c r="Q10" s="1274"/>
    </row>
    <row r="11" spans="1:17" ht="18.95" customHeight="1" x14ac:dyDescent="0.3">
      <c r="A11" s="1273" t="s">
        <v>18</v>
      </c>
      <c r="B11" s="1273"/>
      <c r="C11" s="228">
        <v>97</v>
      </c>
      <c r="D11" s="228">
        <v>14</v>
      </c>
      <c r="E11" s="228">
        <v>44</v>
      </c>
      <c r="F11" s="228">
        <v>16</v>
      </c>
      <c r="G11" s="228">
        <v>10</v>
      </c>
      <c r="H11" s="228">
        <v>5</v>
      </c>
      <c r="I11" s="228">
        <v>7</v>
      </c>
      <c r="J11" s="228">
        <v>1</v>
      </c>
      <c r="K11" s="228">
        <v>1</v>
      </c>
      <c r="L11" s="228">
        <v>0</v>
      </c>
      <c r="M11" s="559">
        <f t="shared" si="0"/>
        <v>159</v>
      </c>
      <c r="N11" s="559">
        <f t="shared" si="1"/>
        <v>36</v>
      </c>
      <c r="O11" s="559">
        <f t="shared" si="2"/>
        <v>195</v>
      </c>
      <c r="P11" s="1274" t="s">
        <v>19</v>
      </c>
      <c r="Q11" s="1274"/>
    </row>
    <row r="12" spans="1:17" ht="18.95" customHeight="1" x14ac:dyDescent="0.3">
      <c r="A12" s="1022" t="s">
        <v>20</v>
      </c>
      <c r="B12" s="229" t="s">
        <v>460</v>
      </c>
      <c r="C12" s="228">
        <v>963</v>
      </c>
      <c r="D12" s="228">
        <v>207</v>
      </c>
      <c r="E12" s="228">
        <v>177</v>
      </c>
      <c r="F12" s="228">
        <v>82</v>
      </c>
      <c r="G12" s="228">
        <v>38</v>
      </c>
      <c r="H12" s="228">
        <v>15</v>
      </c>
      <c r="I12" s="228">
        <v>10</v>
      </c>
      <c r="J12" s="228">
        <v>2</v>
      </c>
      <c r="K12" s="228">
        <v>1</v>
      </c>
      <c r="L12" s="228">
        <v>0</v>
      </c>
      <c r="M12" s="559">
        <f t="shared" si="0"/>
        <v>1189</v>
      </c>
      <c r="N12" s="559">
        <f t="shared" si="1"/>
        <v>306</v>
      </c>
      <c r="O12" s="559">
        <f t="shared" si="2"/>
        <v>1495</v>
      </c>
      <c r="P12" s="230" t="s">
        <v>43</v>
      </c>
      <c r="Q12" s="1275" t="s">
        <v>380</v>
      </c>
    </row>
    <row r="13" spans="1:17" ht="18.95" customHeight="1" x14ac:dyDescent="0.3">
      <c r="A13" s="1023"/>
      <c r="B13" s="229" t="s">
        <v>461</v>
      </c>
      <c r="C13" s="228">
        <v>1375</v>
      </c>
      <c r="D13" s="228">
        <v>648</v>
      </c>
      <c r="E13" s="228">
        <v>566</v>
      </c>
      <c r="F13" s="228">
        <v>133</v>
      </c>
      <c r="G13" s="228">
        <v>203</v>
      </c>
      <c r="H13" s="228">
        <v>23</v>
      </c>
      <c r="I13" s="228">
        <v>57</v>
      </c>
      <c r="J13" s="228">
        <v>6</v>
      </c>
      <c r="K13" s="228">
        <v>9</v>
      </c>
      <c r="L13" s="228">
        <v>0</v>
      </c>
      <c r="M13" s="559">
        <f t="shared" si="0"/>
        <v>2210</v>
      </c>
      <c r="N13" s="559">
        <f t="shared" si="1"/>
        <v>810</v>
      </c>
      <c r="O13" s="559">
        <f t="shared" si="2"/>
        <v>3020</v>
      </c>
      <c r="P13" s="230" t="s">
        <v>44</v>
      </c>
      <c r="Q13" s="1276"/>
    </row>
    <row r="14" spans="1:17" ht="18.95" customHeight="1" x14ac:dyDescent="0.3">
      <c r="A14" s="1023"/>
      <c r="B14" s="229" t="s">
        <v>462</v>
      </c>
      <c r="C14" s="228">
        <v>63</v>
      </c>
      <c r="D14" s="228">
        <v>34</v>
      </c>
      <c r="E14" s="228">
        <v>63</v>
      </c>
      <c r="F14" s="228">
        <v>0</v>
      </c>
      <c r="G14" s="228">
        <v>18</v>
      </c>
      <c r="H14" s="228">
        <v>1</v>
      </c>
      <c r="I14" s="228">
        <v>7</v>
      </c>
      <c r="J14" s="228">
        <v>0</v>
      </c>
      <c r="K14" s="228">
        <v>2</v>
      </c>
      <c r="L14" s="228">
        <v>0</v>
      </c>
      <c r="M14" s="559">
        <f t="shared" si="0"/>
        <v>153</v>
      </c>
      <c r="N14" s="559">
        <f t="shared" si="1"/>
        <v>35</v>
      </c>
      <c r="O14" s="559">
        <f t="shared" si="2"/>
        <v>188</v>
      </c>
      <c r="P14" s="230" t="s">
        <v>45</v>
      </c>
      <c r="Q14" s="1276"/>
    </row>
    <row r="15" spans="1:17" ht="18.95" customHeight="1" x14ac:dyDescent="0.3">
      <c r="A15" s="1023"/>
      <c r="B15" s="229" t="s">
        <v>382</v>
      </c>
      <c r="C15" s="228">
        <v>464</v>
      </c>
      <c r="D15" s="228">
        <v>134</v>
      </c>
      <c r="E15" s="228">
        <v>129</v>
      </c>
      <c r="F15" s="228">
        <v>27</v>
      </c>
      <c r="G15" s="228">
        <v>13</v>
      </c>
      <c r="H15" s="228">
        <v>20</v>
      </c>
      <c r="I15" s="228">
        <v>5</v>
      </c>
      <c r="J15" s="228">
        <v>0</v>
      </c>
      <c r="K15" s="228">
        <v>0</v>
      </c>
      <c r="L15" s="228">
        <v>0</v>
      </c>
      <c r="M15" s="559">
        <f t="shared" si="0"/>
        <v>611</v>
      </c>
      <c r="N15" s="559">
        <f t="shared" si="1"/>
        <v>181</v>
      </c>
      <c r="O15" s="559">
        <f t="shared" si="2"/>
        <v>792</v>
      </c>
      <c r="P15" s="230" t="s">
        <v>46</v>
      </c>
      <c r="Q15" s="1276"/>
    </row>
    <row r="16" spans="1:17" ht="18.95" customHeight="1" x14ac:dyDescent="0.3">
      <c r="A16" s="1023"/>
      <c r="B16" s="229" t="s">
        <v>383</v>
      </c>
      <c r="C16" s="228">
        <v>579</v>
      </c>
      <c r="D16" s="228">
        <v>211</v>
      </c>
      <c r="E16" s="228">
        <v>172</v>
      </c>
      <c r="F16" s="228">
        <v>68</v>
      </c>
      <c r="G16" s="228">
        <v>77</v>
      </c>
      <c r="H16" s="228">
        <v>14</v>
      </c>
      <c r="I16" s="228">
        <v>32</v>
      </c>
      <c r="J16" s="228">
        <v>6</v>
      </c>
      <c r="K16" s="228">
        <v>9</v>
      </c>
      <c r="L16" s="228">
        <v>3</v>
      </c>
      <c r="M16" s="559">
        <f t="shared" si="0"/>
        <v>869</v>
      </c>
      <c r="N16" s="559">
        <f t="shared" si="1"/>
        <v>302</v>
      </c>
      <c r="O16" s="559">
        <f t="shared" si="2"/>
        <v>1171</v>
      </c>
      <c r="P16" s="230" t="s">
        <v>47</v>
      </c>
      <c r="Q16" s="1276"/>
    </row>
    <row r="17" spans="1:20" ht="18.95" customHeight="1" x14ac:dyDescent="0.3">
      <c r="A17" s="1024"/>
      <c r="B17" s="229" t="s">
        <v>384</v>
      </c>
      <c r="C17" s="228">
        <v>270</v>
      </c>
      <c r="D17" s="228">
        <v>210</v>
      </c>
      <c r="E17" s="228">
        <v>269</v>
      </c>
      <c r="F17" s="228">
        <v>34</v>
      </c>
      <c r="G17" s="228">
        <v>32</v>
      </c>
      <c r="H17" s="228">
        <v>7</v>
      </c>
      <c r="I17" s="228">
        <v>52</v>
      </c>
      <c r="J17" s="228">
        <v>0</v>
      </c>
      <c r="K17" s="228">
        <v>20</v>
      </c>
      <c r="L17" s="228">
        <v>2</v>
      </c>
      <c r="M17" s="559">
        <f t="shared" si="0"/>
        <v>643</v>
      </c>
      <c r="N17" s="559">
        <f t="shared" si="1"/>
        <v>253</v>
      </c>
      <c r="O17" s="559">
        <f t="shared" si="2"/>
        <v>896</v>
      </c>
      <c r="P17" s="230" t="s">
        <v>48</v>
      </c>
      <c r="Q17" s="1277"/>
    </row>
    <row r="18" spans="1:20" ht="18.95" customHeight="1" x14ac:dyDescent="0.3">
      <c r="A18" s="536" t="s">
        <v>397</v>
      </c>
      <c r="B18" s="229"/>
      <c r="C18" s="228">
        <v>72</v>
      </c>
      <c r="D18" s="228">
        <v>35</v>
      </c>
      <c r="E18" s="228">
        <v>26</v>
      </c>
      <c r="F18" s="228">
        <v>14</v>
      </c>
      <c r="G18" s="228">
        <v>27</v>
      </c>
      <c r="H18" s="228">
        <v>1</v>
      </c>
      <c r="I18" s="228">
        <v>8</v>
      </c>
      <c r="J18" s="228">
        <v>3</v>
      </c>
      <c r="K18" s="228">
        <v>9</v>
      </c>
      <c r="L18" s="228">
        <v>1</v>
      </c>
      <c r="M18" s="559">
        <f t="shared" si="0"/>
        <v>142</v>
      </c>
      <c r="N18" s="559">
        <f t="shared" si="1"/>
        <v>54</v>
      </c>
      <c r="O18" s="559">
        <f t="shared" si="2"/>
        <v>196</v>
      </c>
      <c r="P18" s="1122" t="s">
        <v>463</v>
      </c>
      <c r="Q18" s="1122"/>
    </row>
    <row r="19" spans="1:20" ht="18.95" customHeight="1" x14ac:dyDescent="0.3">
      <c r="A19" s="1273" t="s">
        <v>22</v>
      </c>
      <c r="B19" s="1273"/>
      <c r="C19" s="228">
        <v>296</v>
      </c>
      <c r="D19" s="228">
        <v>85</v>
      </c>
      <c r="E19" s="228">
        <v>218</v>
      </c>
      <c r="F19" s="228">
        <v>96</v>
      </c>
      <c r="G19" s="228">
        <v>81</v>
      </c>
      <c r="H19" s="228">
        <v>5</v>
      </c>
      <c r="I19" s="228">
        <v>28</v>
      </c>
      <c r="J19" s="228">
        <v>5</v>
      </c>
      <c r="K19" s="228">
        <v>6</v>
      </c>
      <c r="L19" s="228">
        <v>0</v>
      </c>
      <c r="M19" s="559">
        <f t="shared" si="0"/>
        <v>629</v>
      </c>
      <c r="N19" s="559">
        <f t="shared" si="1"/>
        <v>191</v>
      </c>
      <c r="O19" s="559">
        <f t="shared" si="2"/>
        <v>820</v>
      </c>
      <c r="P19" s="1274" t="s">
        <v>49</v>
      </c>
      <c r="Q19" s="1274"/>
    </row>
    <row r="20" spans="1:20" ht="18.95" customHeight="1" x14ac:dyDescent="0.3">
      <c r="A20" s="1273" t="s">
        <v>23</v>
      </c>
      <c r="B20" s="1273"/>
      <c r="C20" s="228">
        <v>501</v>
      </c>
      <c r="D20" s="228">
        <v>215</v>
      </c>
      <c r="E20" s="228">
        <v>196</v>
      </c>
      <c r="F20" s="228">
        <v>163</v>
      </c>
      <c r="G20" s="228">
        <v>91</v>
      </c>
      <c r="H20" s="228">
        <v>50</v>
      </c>
      <c r="I20" s="228">
        <v>39</v>
      </c>
      <c r="J20" s="228">
        <v>9</v>
      </c>
      <c r="K20" s="228">
        <v>3</v>
      </c>
      <c r="L20" s="228">
        <v>1</v>
      </c>
      <c r="M20" s="559">
        <f t="shared" si="0"/>
        <v>830</v>
      </c>
      <c r="N20" s="559">
        <f t="shared" si="1"/>
        <v>438</v>
      </c>
      <c r="O20" s="559">
        <f t="shared" si="2"/>
        <v>1268</v>
      </c>
      <c r="P20" s="1274" t="s">
        <v>24</v>
      </c>
      <c r="Q20" s="1274"/>
    </row>
    <row r="21" spans="1:20" ht="18.95" customHeight="1" x14ac:dyDescent="0.3">
      <c r="A21" s="1273" t="s">
        <v>25</v>
      </c>
      <c r="B21" s="1273"/>
      <c r="C21" s="228">
        <v>1022</v>
      </c>
      <c r="D21" s="228">
        <v>314</v>
      </c>
      <c r="E21" s="228">
        <v>466</v>
      </c>
      <c r="F21" s="228">
        <v>249</v>
      </c>
      <c r="G21" s="228">
        <v>167</v>
      </c>
      <c r="H21" s="228">
        <v>48</v>
      </c>
      <c r="I21" s="228">
        <v>56</v>
      </c>
      <c r="J21" s="228">
        <v>21</v>
      </c>
      <c r="K21" s="228">
        <v>27</v>
      </c>
      <c r="L21" s="228">
        <v>11</v>
      </c>
      <c r="M21" s="559">
        <f t="shared" si="0"/>
        <v>1738</v>
      </c>
      <c r="N21" s="559">
        <f t="shared" si="1"/>
        <v>643</v>
      </c>
      <c r="O21" s="559">
        <f t="shared" si="2"/>
        <v>2381</v>
      </c>
      <c r="P21" s="1274" t="s">
        <v>50</v>
      </c>
      <c r="Q21" s="1274"/>
    </row>
    <row r="22" spans="1:20" ht="18.95" customHeight="1" x14ac:dyDescent="0.3">
      <c r="A22" s="1273" t="s">
        <v>64</v>
      </c>
      <c r="B22" s="1273"/>
      <c r="C22" s="228">
        <v>410</v>
      </c>
      <c r="D22" s="228">
        <v>30</v>
      </c>
      <c r="E22" s="228">
        <v>118</v>
      </c>
      <c r="F22" s="228">
        <v>49</v>
      </c>
      <c r="G22" s="228">
        <v>55</v>
      </c>
      <c r="H22" s="228">
        <v>32</v>
      </c>
      <c r="I22" s="228">
        <v>20</v>
      </c>
      <c r="J22" s="228">
        <v>8</v>
      </c>
      <c r="K22" s="228">
        <v>14</v>
      </c>
      <c r="L22" s="228">
        <v>0</v>
      </c>
      <c r="M22" s="559">
        <f t="shared" si="0"/>
        <v>617</v>
      </c>
      <c r="N22" s="559">
        <f t="shared" si="1"/>
        <v>119</v>
      </c>
      <c r="O22" s="559">
        <f t="shared" si="2"/>
        <v>736</v>
      </c>
      <c r="P22" s="1274" t="s">
        <v>51</v>
      </c>
      <c r="Q22" s="1274"/>
    </row>
    <row r="23" spans="1:20" ht="18.95" customHeight="1" x14ac:dyDescent="0.3">
      <c r="A23" s="1273" t="s">
        <v>27</v>
      </c>
      <c r="B23" s="1273"/>
      <c r="C23" s="228">
        <v>210</v>
      </c>
      <c r="D23" s="228">
        <v>127</v>
      </c>
      <c r="E23" s="228">
        <v>219</v>
      </c>
      <c r="F23" s="228">
        <v>20</v>
      </c>
      <c r="G23" s="228">
        <v>28</v>
      </c>
      <c r="H23" s="228">
        <v>6</v>
      </c>
      <c r="I23" s="228">
        <v>13</v>
      </c>
      <c r="J23" s="228">
        <v>2</v>
      </c>
      <c r="K23" s="228">
        <v>6</v>
      </c>
      <c r="L23" s="228">
        <v>0</v>
      </c>
      <c r="M23" s="559">
        <f t="shared" si="0"/>
        <v>476</v>
      </c>
      <c r="N23" s="559">
        <f t="shared" si="1"/>
        <v>155</v>
      </c>
      <c r="O23" s="559">
        <f t="shared" si="2"/>
        <v>631</v>
      </c>
      <c r="P23" s="1274" t="s">
        <v>28</v>
      </c>
      <c r="Q23" s="1274"/>
    </row>
    <row r="24" spans="1:20" ht="18.95" customHeight="1" x14ac:dyDescent="0.3">
      <c r="A24" s="1273" t="s">
        <v>29</v>
      </c>
      <c r="B24" s="1273"/>
      <c r="C24" s="228">
        <v>74</v>
      </c>
      <c r="D24" s="228">
        <v>92</v>
      </c>
      <c r="E24" s="228">
        <v>44</v>
      </c>
      <c r="F24" s="228">
        <v>24</v>
      </c>
      <c r="G24" s="228">
        <v>24</v>
      </c>
      <c r="H24" s="228">
        <v>7</v>
      </c>
      <c r="I24" s="228">
        <v>5</v>
      </c>
      <c r="J24" s="228">
        <v>5</v>
      </c>
      <c r="K24" s="228">
        <v>0</v>
      </c>
      <c r="L24" s="228">
        <v>0</v>
      </c>
      <c r="M24" s="559">
        <f t="shared" si="0"/>
        <v>147</v>
      </c>
      <c r="N24" s="559">
        <f t="shared" si="1"/>
        <v>128</v>
      </c>
      <c r="O24" s="559">
        <f t="shared" si="2"/>
        <v>275</v>
      </c>
      <c r="P24" s="1274" t="s">
        <v>30</v>
      </c>
      <c r="Q24" s="1274"/>
      <c r="T24" s="1278"/>
    </row>
    <row r="25" spans="1:20" ht="18.95" customHeight="1" x14ac:dyDescent="0.3">
      <c r="A25" s="1273" t="s">
        <v>31</v>
      </c>
      <c r="B25" s="1273"/>
      <c r="C25" s="228">
        <v>719</v>
      </c>
      <c r="D25" s="228">
        <v>374</v>
      </c>
      <c r="E25" s="228">
        <v>326</v>
      </c>
      <c r="F25" s="228">
        <v>166</v>
      </c>
      <c r="G25" s="228">
        <v>144</v>
      </c>
      <c r="H25" s="228">
        <v>50</v>
      </c>
      <c r="I25" s="228">
        <v>71</v>
      </c>
      <c r="J25" s="228">
        <v>18</v>
      </c>
      <c r="K25" s="228">
        <v>66</v>
      </c>
      <c r="L25" s="228">
        <v>2</v>
      </c>
      <c r="M25" s="559">
        <f t="shared" si="0"/>
        <v>1326</v>
      </c>
      <c r="N25" s="559">
        <f t="shared" si="1"/>
        <v>610</v>
      </c>
      <c r="O25" s="559">
        <f t="shared" si="2"/>
        <v>1936</v>
      </c>
      <c r="P25" s="1274" t="s">
        <v>32</v>
      </c>
      <c r="Q25" s="1274"/>
      <c r="T25" s="1278"/>
    </row>
    <row r="26" spans="1:20" ht="18.95" customHeight="1" x14ac:dyDescent="0.3">
      <c r="A26" s="1273" t="s">
        <v>33</v>
      </c>
      <c r="B26" s="1273"/>
      <c r="C26" s="228">
        <v>134</v>
      </c>
      <c r="D26" s="228">
        <v>62</v>
      </c>
      <c r="E26" s="228">
        <v>81</v>
      </c>
      <c r="F26" s="228">
        <v>16</v>
      </c>
      <c r="G26" s="228">
        <v>44</v>
      </c>
      <c r="H26" s="228">
        <v>10</v>
      </c>
      <c r="I26" s="228">
        <v>8</v>
      </c>
      <c r="J26" s="228">
        <v>13</v>
      </c>
      <c r="K26" s="228">
        <v>23</v>
      </c>
      <c r="L26" s="228">
        <v>0</v>
      </c>
      <c r="M26" s="559">
        <f t="shared" si="0"/>
        <v>290</v>
      </c>
      <c r="N26" s="559">
        <f t="shared" si="1"/>
        <v>101</v>
      </c>
      <c r="O26" s="559">
        <f t="shared" si="2"/>
        <v>391</v>
      </c>
      <c r="P26" s="1274" t="s">
        <v>34</v>
      </c>
      <c r="Q26" s="1274"/>
      <c r="T26" s="1278"/>
    </row>
    <row r="27" spans="1:20" ht="18.95" customHeight="1" thickBot="1" x14ac:dyDescent="0.35">
      <c r="A27" s="1267" t="s">
        <v>35</v>
      </c>
      <c r="B27" s="1267"/>
      <c r="C27" s="225">
        <v>3089</v>
      </c>
      <c r="D27" s="225">
        <v>935</v>
      </c>
      <c r="E27" s="225">
        <v>1057</v>
      </c>
      <c r="F27" s="225">
        <v>287</v>
      </c>
      <c r="G27" s="225">
        <v>472</v>
      </c>
      <c r="H27" s="225">
        <v>59</v>
      </c>
      <c r="I27" s="225">
        <v>138</v>
      </c>
      <c r="J27" s="225">
        <v>6</v>
      </c>
      <c r="K27" s="225">
        <v>31</v>
      </c>
      <c r="L27" s="224">
        <v>1</v>
      </c>
      <c r="M27" s="560">
        <f t="shared" si="0"/>
        <v>4787</v>
      </c>
      <c r="N27" s="560">
        <f t="shared" si="1"/>
        <v>1288</v>
      </c>
      <c r="O27" s="560">
        <f t="shared" si="2"/>
        <v>6075</v>
      </c>
      <c r="P27" s="1268" t="s">
        <v>52</v>
      </c>
      <c r="Q27" s="1268"/>
      <c r="T27" s="1278"/>
    </row>
    <row r="28" spans="1:20" ht="26.25" customHeight="1" thickBot="1" x14ac:dyDescent="0.35">
      <c r="A28" s="1269" t="s">
        <v>8</v>
      </c>
      <c r="B28" s="1269"/>
      <c r="C28" s="234">
        <f>SUM(C8:C27)</f>
        <v>11012</v>
      </c>
      <c r="D28" s="234">
        <f t="shared" ref="D28:O28" si="3">SUM(D8:D27)</f>
        <v>3965</v>
      </c>
      <c r="E28" s="234">
        <f t="shared" si="3"/>
        <v>4458</v>
      </c>
      <c r="F28" s="234">
        <f t="shared" si="3"/>
        <v>1543</v>
      </c>
      <c r="G28" s="234">
        <f t="shared" si="3"/>
        <v>1674</v>
      </c>
      <c r="H28" s="234">
        <f t="shared" si="3"/>
        <v>368</v>
      </c>
      <c r="I28" s="234">
        <f t="shared" si="3"/>
        <v>571</v>
      </c>
      <c r="J28" s="234">
        <f t="shared" si="3"/>
        <v>112</v>
      </c>
      <c r="K28" s="234">
        <f t="shared" si="3"/>
        <v>229</v>
      </c>
      <c r="L28" s="535">
        <f t="shared" si="3"/>
        <v>22</v>
      </c>
      <c r="M28" s="535">
        <f t="shared" si="3"/>
        <v>17944</v>
      </c>
      <c r="N28" s="535">
        <f t="shared" si="3"/>
        <v>6010</v>
      </c>
      <c r="O28" s="535">
        <f t="shared" si="3"/>
        <v>23954</v>
      </c>
      <c r="P28" s="1270" t="s">
        <v>381</v>
      </c>
      <c r="Q28" s="1270"/>
      <c r="T28" s="1278"/>
    </row>
    <row r="29" spans="1:20" ht="29.25" customHeight="1" thickTop="1" x14ac:dyDescent="0.3">
      <c r="A29" s="236"/>
      <c r="B29" s="236"/>
      <c r="C29" s="236"/>
      <c r="D29" s="236"/>
      <c r="E29" s="236"/>
      <c r="F29" s="236"/>
      <c r="G29" s="236"/>
      <c r="H29" s="221"/>
      <c r="I29" s="236"/>
      <c r="J29" s="236"/>
      <c r="K29" s="236"/>
      <c r="L29" s="236"/>
      <c r="M29" s="236"/>
      <c r="N29" s="236"/>
      <c r="O29" s="236"/>
      <c r="T29" s="1278"/>
    </row>
    <row r="30" spans="1:20" ht="27" customHeight="1" x14ac:dyDescent="0.3">
      <c r="A30" s="1284" t="s">
        <v>1422</v>
      </c>
      <c r="B30" s="1284"/>
      <c r="C30" s="1284"/>
      <c r="D30" s="1284"/>
      <c r="E30" s="1284"/>
      <c r="F30" s="1284"/>
      <c r="G30" s="1284"/>
      <c r="H30" s="1284"/>
      <c r="I30" s="1284"/>
      <c r="J30" s="1284"/>
      <c r="K30" s="1284"/>
      <c r="L30" s="1284"/>
      <c r="M30" s="1284"/>
      <c r="N30" s="1284"/>
      <c r="O30" s="1284"/>
      <c r="P30" s="1284"/>
      <c r="Q30" s="1271"/>
    </row>
    <row r="31" spans="1:20" ht="46.5" customHeight="1" x14ac:dyDescent="0.3">
      <c r="A31" s="1272" t="s">
        <v>1272</v>
      </c>
      <c r="B31" s="1272"/>
      <c r="C31" s="1272"/>
      <c r="D31" s="1272"/>
      <c r="E31" s="1272"/>
      <c r="F31" s="1272"/>
      <c r="G31" s="1272"/>
      <c r="H31" s="1272"/>
      <c r="I31" s="1272"/>
      <c r="J31" s="1272"/>
      <c r="K31" s="1272"/>
      <c r="L31" s="1272"/>
      <c r="M31" s="1272"/>
      <c r="N31" s="1272"/>
      <c r="O31" s="1272"/>
      <c r="P31" s="1272"/>
      <c r="Q31" s="1272"/>
    </row>
    <row r="32" spans="1:20" ht="21" thickBot="1" x14ac:dyDescent="0.35">
      <c r="A32" s="1266" t="s">
        <v>1261</v>
      </c>
      <c r="B32" s="1266"/>
      <c r="C32" s="1266"/>
      <c r="D32" s="1266"/>
      <c r="E32" s="1266"/>
      <c r="F32" s="1266"/>
      <c r="G32" s="1266"/>
      <c r="H32" s="1266"/>
      <c r="I32" s="1266"/>
      <c r="J32" s="1266"/>
      <c r="K32" s="1266"/>
      <c r="L32" s="1266"/>
      <c r="M32" s="1266"/>
      <c r="N32" s="1266"/>
      <c r="O32" s="1266"/>
      <c r="P32" s="1017" t="s">
        <v>798</v>
      </c>
      <c r="Q32" s="1017"/>
    </row>
    <row r="33" spans="1:17" s="223" customFormat="1" ht="23.25" customHeight="1" thickTop="1" x14ac:dyDescent="0.2">
      <c r="A33" s="1280" t="s">
        <v>0</v>
      </c>
      <c r="B33" s="1280"/>
      <c r="C33" s="1283" t="s">
        <v>465</v>
      </c>
      <c r="D33" s="1283"/>
      <c r="E33" s="1283" t="s">
        <v>468</v>
      </c>
      <c r="F33" s="1283"/>
      <c r="G33" s="1283" t="s">
        <v>213</v>
      </c>
      <c r="H33" s="1283"/>
      <c r="I33" s="1283" t="s">
        <v>467</v>
      </c>
      <c r="J33" s="1283"/>
      <c r="K33" s="1283" t="s">
        <v>469</v>
      </c>
      <c r="L33" s="1283"/>
      <c r="M33" s="1283" t="s">
        <v>8</v>
      </c>
      <c r="N33" s="1283"/>
      <c r="O33" s="1283"/>
      <c r="P33" s="1280" t="s">
        <v>886</v>
      </c>
      <c r="Q33" s="1280"/>
    </row>
    <row r="34" spans="1:17" s="223" customFormat="1" ht="20.25" customHeight="1" x14ac:dyDescent="0.2">
      <c r="A34" s="1281"/>
      <c r="B34" s="1281"/>
      <c r="C34" s="1278" t="s">
        <v>86</v>
      </c>
      <c r="D34" s="1278"/>
      <c r="E34" s="1278" t="s">
        <v>87</v>
      </c>
      <c r="F34" s="1278"/>
      <c r="G34" s="1278" t="s">
        <v>88</v>
      </c>
      <c r="H34" s="1278"/>
      <c r="I34" s="1278" t="s">
        <v>89</v>
      </c>
      <c r="J34" s="1278"/>
      <c r="K34" s="1278" t="s">
        <v>91</v>
      </c>
      <c r="L34" s="1278"/>
      <c r="M34" s="1278" t="s">
        <v>12</v>
      </c>
      <c r="N34" s="1278"/>
      <c r="O34" s="1278"/>
      <c r="P34" s="1281"/>
      <c r="Q34" s="1281"/>
    </row>
    <row r="35" spans="1:17" s="223" customFormat="1" ht="20.25" customHeight="1" x14ac:dyDescent="0.2">
      <c r="A35" s="1281"/>
      <c r="B35" s="1281"/>
      <c r="C35" s="224" t="s">
        <v>85</v>
      </c>
      <c r="D35" s="224" t="s">
        <v>42</v>
      </c>
      <c r="E35" s="224" t="s">
        <v>85</v>
      </c>
      <c r="F35" s="224" t="s">
        <v>42</v>
      </c>
      <c r="G35" s="224" t="s">
        <v>85</v>
      </c>
      <c r="H35" s="224" t="s">
        <v>42</v>
      </c>
      <c r="I35" s="224" t="s">
        <v>85</v>
      </c>
      <c r="J35" s="224" t="s">
        <v>42</v>
      </c>
      <c r="K35" s="224" t="s">
        <v>85</v>
      </c>
      <c r="L35" s="224" t="s">
        <v>42</v>
      </c>
      <c r="M35" s="224" t="s">
        <v>85</v>
      </c>
      <c r="N35" s="224" t="s">
        <v>42</v>
      </c>
      <c r="O35" s="224" t="s">
        <v>90</v>
      </c>
      <c r="P35" s="1281"/>
      <c r="Q35" s="1281"/>
    </row>
    <row r="36" spans="1:17" s="223" customFormat="1" ht="21" customHeight="1" thickBot="1" x14ac:dyDescent="0.25">
      <c r="A36" s="1282"/>
      <c r="B36" s="1282"/>
      <c r="C36" s="225" t="s">
        <v>13</v>
      </c>
      <c r="D36" s="225" t="s">
        <v>10</v>
      </c>
      <c r="E36" s="225" t="s">
        <v>9</v>
      </c>
      <c r="F36" s="225" t="s">
        <v>10</v>
      </c>
      <c r="G36" s="225" t="s">
        <v>13</v>
      </c>
      <c r="H36" s="225" t="s">
        <v>10</v>
      </c>
      <c r="I36" s="225" t="s">
        <v>13</v>
      </c>
      <c r="J36" s="225" t="s">
        <v>10</v>
      </c>
      <c r="K36" s="225" t="s">
        <v>13</v>
      </c>
      <c r="L36" s="225" t="s">
        <v>10</v>
      </c>
      <c r="M36" s="225" t="s">
        <v>13</v>
      </c>
      <c r="N36" s="225" t="s">
        <v>10</v>
      </c>
      <c r="O36" s="225" t="s">
        <v>12</v>
      </c>
      <c r="P36" s="1282"/>
      <c r="Q36" s="1282"/>
    </row>
    <row r="37" spans="1:17" s="223" customFormat="1" ht="21" customHeight="1" x14ac:dyDescent="0.2">
      <c r="A37" s="1264" t="s">
        <v>508</v>
      </c>
      <c r="B37" s="1264"/>
      <c r="C37" s="407">
        <v>77</v>
      </c>
      <c r="D37" s="407">
        <v>14</v>
      </c>
      <c r="E37" s="407">
        <v>2</v>
      </c>
      <c r="F37" s="407">
        <v>2</v>
      </c>
      <c r="G37" s="407">
        <v>0</v>
      </c>
      <c r="H37" s="407">
        <v>0</v>
      </c>
      <c r="I37" s="407">
        <v>0</v>
      </c>
      <c r="J37" s="407">
        <v>0</v>
      </c>
      <c r="K37" s="407">
        <v>0</v>
      </c>
      <c r="L37" s="407">
        <v>0</v>
      </c>
      <c r="M37" s="407">
        <v>79</v>
      </c>
      <c r="N37" s="407">
        <v>16</v>
      </c>
      <c r="O37" s="407">
        <v>95</v>
      </c>
      <c r="P37" s="991" t="s">
        <v>743</v>
      </c>
      <c r="Q37" s="991"/>
    </row>
    <row r="38" spans="1:17" ht="18.95" customHeight="1" x14ac:dyDescent="0.3">
      <c r="A38" s="1273" t="s">
        <v>14</v>
      </c>
      <c r="B38" s="1273"/>
      <c r="C38" s="228">
        <v>123</v>
      </c>
      <c r="D38" s="228">
        <v>25</v>
      </c>
      <c r="E38" s="228">
        <v>60</v>
      </c>
      <c r="F38" s="228">
        <v>13</v>
      </c>
      <c r="G38" s="228">
        <v>10</v>
      </c>
      <c r="H38" s="228">
        <v>3</v>
      </c>
      <c r="I38" s="228">
        <v>4</v>
      </c>
      <c r="J38" s="228">
        <v>1</v>
      </c>
      <c r="K38" s="228">
        <v>0</v>
      </c>
      <c r="L38" s="228">
        <v>0</v>
      </c>
      <c r="M38" s="227">
        <v>197</v>
      </c>
      <c r="N38" s="227">
        <v>42</v>
      </c>
      <c r="O38" s="227">
        <v>239</v>
      </c>
      <c r="P38" s="1287" t="s">
        <v>15</v>
      </c>
      <c r="Q38" s="1287"/>
    </row>
    <row r="39" spans="1:17" ht="18.95" customHeight="1" x14ac:dyDescent="0.3">
      <c r="A39" s="1273" t="s">
        <v>16</v>
      </c>
      <c r="B39" s="1273"/>
      <c r="C39" s="228">
        <v>120</v>
      </c>
      <c r="D39" s="228">
        <v>71</v>
      </c>
      <c r="E39" s="228">
        <v>107</v>
      </c>
      <c r="F39" s="228">
        <v>30</v>
      </c>
      <c r="G39" s="228">
        <v>24</v>
      </c>
      <c r="H39" s="228">
        <v>2</v>
      </c>
      <c r="I39" s="228">
        <v>7</v>
      </c>
      <c r="J39" s="228">
        <v>8</v>
      </c>
      <c r="K39" s="228">
        <v>1</v>
      </c>
      <c r="L39" s="228">
        <v>0</v>
      </c>
      <c r="M39" s="227">
        <v>259</v>
      </c>
      <c r="N39" s="227">
        <v>111</v>
      </c>
      <c r="O39" s="227">
        <v>370</v>
      </c>
      <c r="P39" s="1274" t="s">
        <v>17</v>
      </c>
      <c r="Q39" s="1274"/>
    </row>
    <row r="40" spans="1:17" ht="18.95" customHeight="1" x14ac:dyDescent="0.3">
      <c r="A40" s="1273" t="s">
        <v>18</v>
      </c>
      <c r="B40" s="1273"/>
      <c r="C40" s="228">
        <v>62</v>
      </c>
      <c r="D40" s="228">
        <v>23</v>
      </c>
      <c r="E40" s="228">
        <v>45</v>
      </c>
      <c r="F40" s="228">
        <v>19</v>
      </c>
      <c r="G40" s="228">
        <v>12</v>
      </c>
      <c r="H40" s="228">
        <v>4</v>
      </c>
      <c r="I40" s="228">
        <v>5</v>
      </c>
      <c r="J40" s="228">
        <v>2</v>
      </c>
      <c r="K40" s="228">
        <v>0</v>
      </c>
      <c r="L40" s="228">
        <v>0</v>
      </c>
      <c r="M40" s="227">
        <v>124</v>
      </c>
      <c r="N40" s="227">
        <v>48</v>
      </c>
      <c r="O40" s="227">
        <v>172</v>
      </c>
      <c r="P40" s="1274" t="s">
        <v>19</v>
      </c>
      <c r="Q40" s="1274"/>
    </row>
    <row r="41" spans="1:17" ht="18.95" customHeight="1" x14ac:dyDescent="0.3">
      <c r="A41" s="1022" t="s">
        <v>20</v>
      </c>
      <c r="B41" s="229" t="s">
        <v>460</v>
      </c>
      <c r="C41" s="228">
        <v>647</v>
      </c>
      <c r="D41" s="228">
        <v>157</v>
      </c>
      <c r="E41" s="228">
        <v>127</v>
      </c>
      <c r="F41" s="228">
        <v>59</v>
      </c>
      <c r="G41" s="228">
        <v>24</v>
      </c>
      <c r="H41" s="228">
        <v>21</v>
      </c>
      <c r="I41" s="228">
        <v>8</v>
      </c>
      <c r="J41" s="228">
        <v>5</v>
      </c>
      <c r="K41" s="228">
        <v>0</v>
      </c>
      <c r="L41" s="228">
        <v>3</v>
      </c>
      <c r="M41" s="227">
        <v>806</v>
      </c>
      <c r="N41" s="227">
        <v>245</v>
      </c>
      <c r="O41" s="227">
        <v>1051</v>
      </c>
      <c r="P41" s="230" t="s">
        <v>43</v>
      </c>
      <c r="Q41" s="1275" t="s">
        <v>380</v>
      </c>
    </row>
    <row r="42" spans="1:17" ht="18.95" customHeight="1" x14ac:dyDescent="0.3">
      <c r="A42" s="1023"/>
      <c r="B42" s="229" t="s">
        <v>461</v>
      </c>
      <c r="C42" s="228">
        <v>833</v>
      </c>
      <c r="D42" s="228">
        <v>462</v>
      </c>
      <c r="E42" s="228">
        <v>458</v>
      </c>
      <c r="F42" s="228">
        <v>90</v>
      </c>
      <c r="G42" s="228">
        <v>192</v>
      </c>
      <c r="H42" s="228">
        <v>30</v>
      </c>
      <c r="I42" s="228">
        <v>76</v>
      </c>
      <c r="J42" s="228">
        <v>17</v>
      </c>
      <c r="K42" s="228">
        <v>11</v>
      </c>
      <c r="L42" s="228">
        <v>9</v>
      </c>
      <c r="M42" s="227">
        <v>1570</v>
      </c>
      <c r="N42" s="227">
        <v>608</v>
      </c>
      <c r="O42" s="227">
        <v>2178</v>
      </c>
      <c r="P42" s="230" t="s">
        <v>44</v>
      </c>
      <c r="Q42" s="1276"/>
    </row>
    <row r="43" spans="1:17" ht="18.95" customHeight="1" x14ac:dyDescent="0.3">
      <c r="A43" s="1023"/>
      <c r="B43" s="229" t="s">
        <v>462</v>
      </c>
      <c r="C43" s="228">
        <v>62</v>
      </c>
      <c r="D43" s="228">
        <v>26</v>
      </c>
      <c r="E43" s="228">
        <v>29</v>
      </c>
      <c r="F43" s="228">
        <v>2</v>
      </c>
      <c r="G43" s="228">
        <v>14</v>
      </c>
      <c r="H43" s="228">
        <v>0</v>
      </c>
      <c r="I43" s="228">
        <v>3</v>
      </c>
      <c r="J43" s="228">
        <v>0</v>
      </c>
      <c r="K43" s="228">
        <v>0</v>
      </c>
      <c r="L43" s="228">
        <v>0</v>
      </c>
      <c r="M43" s="227">
        <v>108</v>
      </c>
      <c r="N43" s="227">
        <v>28</v>
      </c>
      <c r="O43" s="227">
        <v>136</v>
      </c>
      <c r="P43" s="230" t="s">
        <v>45</v>
      </c>
      <c r="Q43" s="1276"/>
    </row>
    <row r="44" spans="1:17" ht="18.95" customHeight="1" x14ac:dyDescent="0.3">
      <c r="A44" s="1023"/>
      <c r="B44" s="229" t="s">
        <v>382</v>
      </c>
      <c r="C44" s="228">
        <v>261</v>
      </c>
      <c r="D44" s="228">
        <v>132</v>
      </c>
      <c r="E44" s="228">
        <v>77</v>
      </c>
      <c r="F44" s="228">
        <v>31</v>
      </c>
      <c r="G44" s="228">
        <v>96</v>
      </c>
      <c r="H44" s="228">
        <v>21</v>
      </c>
      <c r="I44" s="228">
        <v>7</v>
      </c>
      <c r="J44" s="228">
        <v>1</v>
      </c>
      <c r="K44" s="228">
        <v>2</v>
      </c>
      <c r="L44" s="228">
        <v>1</v>
      </c>
      <c r="M44" s="227">
        <v>443</v>
      </c>
      <c r="N44" s="227">
        <v>186</v>
      </c>
      <c r="O44" s="227">
        <v>629</v>
      </c>
      <c r="P44" s="230" t="s">
        <v>46</v>
      </c>
      <c r="Q44" s="1276"/>
    </row>
    <row r="45" spans="1:17" ht="18.95" customHeight="1" x14ac:dyDescent="0.3">
      <c r="A45" s="1023"/>
      <c r="B45" s="229" t="s">
        <v>383</v>
      </c>
      <c r="C45" s="228">
        <v>329</v>
      </c>
      <c r="D45" s="228">
        <v>220</v>
      </c>
      <c r="E45" s="228">
        <v>119</v>
      </c>
      <c r="F45" s="228">
        <v>77</v>
      </c>
      <c r="G45" s="228">
        <v>34</v>
      </c>
      <c r="H45" s="228">
        <v>28</v>
      </c>
      <c r="I45" s="228">
        <v>20</v>
      </c>
      <c r="J45" s="228">
        <v>9</v>
      </c>
      <c r="K45" s="228">
        <v>1</v>
      </c>
      <c r="L45" s="228">
        <v>2</v>
      </c>
      <c r="M45" s="227">
        <v>503</v>
      </c>
      <c r="N45" s="227">
        <v>336</v>
      </c>
      <c r="O45" s="227">
        <v>839</v>
      </c>
      <c r="P45" s="230" t="s">
        <v>47</v>
      </c>
      <c r="Q45" s="1276"/>
    </row>
    <row r="46" spans="1:17" ht="18.95" customHeight="1" x14ac:dyDescent="0.3">
      <c r="A46" s="1024"/>
      <c r="B46" s="229" t="s">
        <v>384</v>
      </c>
      <c r="C46" s="228">
        <v>198</v>
      </c>
      <c r="D46" s="228">
        <v>88</v>
      </c>
      <c r="E46" s="228">
        <v>84</v>
      </c>
      <c r="F46" s="228">
        <v>17</v>
      </c>
      <c r="G46" s="228">
        <v>20</v>
      </c>
      <c r="H46" s="228">
        <v>10</v>
      </c>
      <c r="I46" s="228">
        <v>3</v>
      </c>
      <c r="J46" s="228">
        <v>2</v>
      </c>
      <c r="K46" s="228">
        <v>6</v>
      </c>
      <c r="L46" s="228">
        <v>1</v>
      </c>
      <c r="M46" s="227">
        <v>311</v>
      </c>
      <c r="N46" s="227">
        <v>118</v>
      </c>
      <c r="O46" s="227">
        <v>429</v>
      </c>
      <c r="P46" s="230" t="s">
        <v>48</v>
      </c>
      <c r="Q46" s="1277"/>
    </row>
    <row r="47" spans="1:17" ht="18.95" customHeight="1" x14ac:dyDescent="0.3">
      <c r="A47" s="237" t="s">
        <v>397</v>
      </c>
      <c r="B47" s="229"/>
      <c r="C47" s="228">
        <v>37</v>
      </c>
      <c r="D47" s="228">
        <v>16</v>
      </c>
      <c r="E47" s="228">
        <v>17</v>
      </c>
      <c r="F47" s="228">
        <v>4</v>
      </c>
      <c r="G47" s="228">
        <v>3</v>
      </c>
      <c r="H47" s="228">
        <v>2</v>
      </c>
      <c r="I47" s="228">
        <v>7</v>
      </c>
      <c r="J47" s="228">
        <v>1</v>
      </c>
      <c r="K47" s="228">
        <v>0</v>
      </c>
      <c r="L47" s="228">
        <v>2</v>
      </c>
      <c r="M47" s="227">
        <v>64</v>
      </c>
      <c r="N47" s="227">
        <v>25</v>
      </c>
      <c r="O47" s="227">
        <v>89</v>
      </c>
      <c r="P47" s="1122" t="s">
        <v>463</v>
      </c>
      <c r="Q47" s="1122"/>
    </row>
    <row r="48" spans="1:17" ht="18.95" customHeight="1" x14ac:dyDescent="0.3">
      <c r="A48" s="1273" t="s">
        <v>22</v>
      </c>
      <c r="B48" s="1273"/>
      <c r="C48" s="228">
        <v>308</v>
      </c>
      <c r="D48" s="228">
        <v>55</v>
      </c>
      <c r="E48" s="228">
        <v>140</v>
      </c>
      <c r="F48" s="228">
        <v>47</v>
      </c>
      <c r="G48" s="228">
        <v>74</v>
      </c>
      <c r="H48" s="228">
        <v>15</v>
      </c>
      <c r="I48" s="228">
        <v>27</v>
      </c>
      <c r="J48" s="228">
        <v>4</v>
      </c>
      <c r="K48" s="228">
        <v>7</v>
      </c>
      <c r="L48" s="228">
        <v>1</v>
      </c>
      <c r="M48" s="227">
        <v>556</v>
      </c>
      <c r="N48" s="227">
        <v>122</v>
      </c>
      <c r="O48" s="227">
        <v>678</v>
      </c>
      <c r="P48" s="1274" t="s">
        <v>49</v>
      </c>
      <c r="Q48" s="1274"/>
    </row>
    <row r="49" spans="1:17" ht="18.95" customHeight="1" x14ac:dyDescent="0.3">
      <c r="A49" s="1273" t="s">
        <v>23</v>
      </c>
      <c r="B49" s="1273"/>
      <c r="C49" s="228">
        <v>414</v>
      </c>
      <c r="D49" s="228">
        <v>172</v>
      </c>
      <c r="E49" s="228">
        <v>131</v>
      </c>
      <c r="F49" s="228">
        <v>101</v>
      </c>
      <c r="G49" s="228">
        <v>75</v>
      </c>
      <c r="H49" s="228">
        <v>34</v>
      </c>
      <c r="I49" s="228">
        <v>34</v>
      </c>
      <c r="J49" s="228">
        <v>10</v>
      </c>
      <c r="K49" s="228">
        <v>3</v>
      </c>
      <c r="L49" s="228">
        <v>3</v>
      </c>
      <c r="M49" s="227">
        <v>657</v>
      </c>
      <c r="N49" s="227">
        <v>320</v>
      </c>
      <c r="O49" s="227">
        <v>977</v>
      </c>
      <c r="P49" s="1274" t="s">
        <v>24</v>
      </c>
      <c r="Q49" s="1274"/>
    </row>
    <row r="50" spans="1:17" ht="18.95" customHeight="1" x14ac:dyDescent="0.3">
      <c r="A50" s="1273" t="s">
        <v>25</v>
      </c>
      <c r="B50" s="1273"/>
      <c r="C50" s="228">
        <v>579</v>
      </c>
      <c r="D50" s="228">
        <v>210</v>
      </c>
      <c r="E50" s="228">
        <v>694</v>
      </c>
      <c r="F50" s="228">
        <v>180</v>
      </c>
      <c r="G50" s="228">
        <v>161</v>
      </c>
      <c r="H50" s="228">
        <v>88</v>
      </c>
      <c r="I50" s="228">
        <v>95</v>
      </c>
      <c r="J50" s="228">
        <v>16</v>
      </c>
      <c r="K50" s="228">
        <v>23</v>
      </c>
      <c r="L50" s="228">
        <v>10</v>
      </c>
      <c r="M50" s="227">
        <v>1552</v>
      </c>
      <c r="N50" s="227">
        <v>504</v>
      </c>
      <c r="O50" s="227">
        <v>2056</v>
      </c>
      <c r="P50" s="1274" t="s">
        <v>50</v>
      </c>
      <c r="Q50" s="1274"/>
    </row>
    <row r="51" spans="1:17" ht="18.95" customHeight="1" x14ac:dyDescent="0.3">
      <c r="A51" s="1273" t="s">
        <v>64</v>
      </c>
      <c r="B51" s="1273"/>
      <c r="C51" s="228">
        <v>225</v>
      </c>
      <c r="D51" s="228">
        <v>27</v>
      </c>
      <c r="E51" s="228">
        <v>180</v>
      </c>
      <c r="F51" s="228">
        <v>47</v>
      </c>
      <c r="G51" s="228">
        <v>103</v>
      </c>
      <c r="H51" s="228">
        <v>15</v>
      </c>
      <c r="I51" s="228">
        <v>34</v>
      </c>
      <c r="J51" s="228">
        <v>7</v>
      </c>
      <c r="K51" s="228">
        <v>19</v>
      </c>
      <c r="L51" s="228">
        <v>2</v>
      </c>
      <c r="M51" s="227">
        <v>561</v>
      </c>
      <c r="N51" s="227">
        <v>98</v>
      </c>
      <c r="O51" s="227">
        <v>659</v>
      </c>
      <c r="P51" s="1274" t="s">
        <v>51</v>
      </c>
      <c r="Q51" s="1274"/>
    </row>
    <row r="52" spans="1:17" ht="18.95" customHeight="1" x14ac:dyDescent="0.3">
      <c r="A52" s="1273" t="s">
        <v>27</v>
      </c>
      <c r="B52" s="1273"/>
      <c r="C52" s="228">
        <v>146</v>
      </c>
      <c r="D52" s="228">
        <v>48</v>
      </c>
      <c r="E52" s="228">
        <v>131</v>
      </c>
      <c r="F52" s="228">
        <v>14</v>
      </c>
      <c r="G52" s="228">
        <v>48</v>
      </c>
      <c r="H52" s="228">
        <v>8</v>
      </c>
      <c r="I52" s="228">
        <v>18</v>
      </c>
      <c r="J52" s="228">
        <v>2</v>
      </c>
      <c r="K52" s="228">
        <v>6</v>
      </c>
      <c r="L52" s="228">
        <v>1</v>
      </c>
      <c r="M52" s="227">
        <v>349</v>
      </c>
      <c r="N52" s="227">
        <v>73</v>
      </c>
      <c r="O52" s="227">
        <v>422</v>
      </c>
      <c r="P52" s="1274" t="s">
        <v>28</v>
      </c>
      <c r="Q52" s="1274"/>
    </row>
    <row r="53" spans="1:17" ht="18.95" customHeight="1" x14ac:dyDescent="0.3">
      <c r="A53" s="1273" t="s">
        <v>29</v>
      </c>
      <c r="B53" s="1273"/>
      <c r="C53" s="228">
        <v>71</v>
      </c>
      <c r="D53" s="228">
        <v>42</v>
      </c>
      <c r="E53" s="228">
        <v>39</v>
      </c>
      <c r="F53" s="228">
        <v>23</v>
      </c>
      <c r="G53" s="228">
        <v>24</v>
      </c>
      <c r="H53" s="228">
        <v>10</v>
      </c>
      <c r="I53" s="228">
        <v>18</v>
      </c>
      <c r="J53" s="228">
        <v>4</v>
      </c>
      <c r="K53" s="228">
        <v>1</v>
      </c>
      <c r="L53" s="228">
        <v>1</v>
      </c>
      <c r="M53" s="227">
        <v>153</v>
      </c>
      <c r="N53" s="227">
        <v>80</v>
      </c>
      <c r="O53" s="227">
        <v>233</v>
      </c>
      <c r="P53" s="1274" t="s">
        <v>30</v>
      </c>
      <c r="Q53" s="1274"/>
    </row>
    <row r="54" spans="1:17" ht="18.95" customHeight="1" x14ac:dyDescent="0.3">
      <c r="A54" s="1273" t="s">
        <v>31</v>
      </c>
      <c r="B54" s="1273"/>
      <c r="C54" s="228">
        <v>481</v>
      </c>
      <c r="D54" s="228">
        <v>300</v>
      </c>
      <c r="E54" s="228">
        <v>322</v>
      </c>
      <c r="F54" s="228">
        <v>132</v>
      </c>
      <c r="G54" s="228">
        <v>167</v>
      </c>
      <c r="H54" s="228">
        <v>61</v>
      </c>
      <c r="I54" s="228">
        <v>126</v>
      </c>
      <c r="J54" s="228">
        <v>35</v>
      </c>
      <c r="K54" s="228">
        <v>37</v>
      </c>
      <c r="L54" s="228">
        <v>7</v>
      </c>
      <c r="M54" s="227">
        <v>1133</v>
      </c>
      <c r="N54" s="227">
        <v>535</v>
      </c>
      <c r="O54" s="227">
        <v>1668</v>
      </c>
      <c r="P54" s="1274" t="s">
        <v>32</v>
      </c>
      <c r="Q54" s="1274"/>
    </row>
    <row r="55" spans="1:17" ht="18.95" customHeight="1" x14ac:dyDescent="0.3">
      <c r="A55" s="1273" t="s">
        <v>33</v>
      </c>
      <c r="B55" s="1273"/>
      <c r="C55" s="228">
        <v>89</v>
      </c>
      <c r="D55" s="228">
        <v>23</v>
      </c>
      <c r="E55" s="228">
        <v>77</v>
      </c>
      <c r="F55" s="228">
        <v>24</v>
      </c>
      <c r="G55" s="228">
        <v>62</v>
      </c>
      <c r="H55" s="228">
        <v>17</v>
      </c>
      <c r="I55" s="228">
        <v>22</v>
      </c>
      <c r="J55" s="228">
        <v>1</v>
      </c>
      <c r="K55" s="228">
        <v>16</v>
      </c>
      <c r="L55" s="228">
        <v>1</v>
      </c>
      <c r="M55" s="227">
        <v>266</v>
      </c>
      <c r="N55" s="227">
        <v>66</v>
      </c>
      <c r="O55" s="227">
        <v>332</v>
      </c>
      <c r="P55" s="1274" t="s">
        <v>34</v>
      </c>
      <c r="Q55" s="1274"/>
    </row>
    <row r="56" spans="1:17" ht="18.95" customHeight="1" thickBot="1" x14ac:dyDescent="0.35">
      <c r="A56" s="1267" t="s">
        <v>35</v>
      </c>
      <c r="B56" s="1267"/>
      <c r="C56" s="225">
        <v>2335</v>
      </c>
      <c r="D56" s="225">
        <v>736</v>
      </c>
      <c r="E56" s="225">
        <v>1033</v>
      </c>
      <c r="F56" s="225">
        <v>296</v>
      </c>
      <c r="G56" s="225">
        <v>435</v>
      </c>
      <c r="H56" s="225">
        <v>78</v>
      </c>
      <c r="I56" s="225">
        <v>174</v>
      </c>
      <c r="J56" s="225">
        <v>32</v>
      </c>
      <c r="K56" s="225">
        <v>53</v>
      </c>
      <c r="L56" s="225">
        <v>8</v>
      </c>
      <c r="M56" s="227">
        <v>4030</v>
      </c>
      <c r="N56" s="227">
        <v>1150</v>
      </c>
      <c r="O56" s="227">
        <v>5180</v>
      </c>
      <c r="P56" s="1268" t="s">
        <v>52</v>
      </c>
      <c r="Q56" s="1268"/>
    </row>
    <row r="57" spans="1:17" ht="20.25" customHeight="1" thickBot="1" x14ac:dyDescent="0.35">
      <c r="A57" s="1269" t="s">
        <v>8</v>
      </c>
      <c r="B57" s="1269"/>
      <c r="C57" s="234">
        <v>7397</v>
      </c>
      <c r="D57" s="234">
        <v>2847</v>
      </c>
      <c r="E57" s="234">
        <v>3872</v>
      </c>
      <c r="F57" s="234">
        <v>1208</v>
      </c>
      <c r="G57" s="234">
        <v>1578</v>
      </c>
      <c r="H57" s="234">
        <v>447</v>
      </c>
      <c r="I57" s="234">
        <v>688</v>
      </c>
      <c r="J57" s="234">
        <v>157</v>
      </c>
      <c r="K57" s="234">
        <v>186</v>
      </c>
      <c r="L57" s="234">
        <v>52</v>
      </c>
      <c r="M57" s="233">
        <v>13721</v>
      </c>
      <c r="N57" s="233">
        <v>4711</v>
      </c>
      <c r="O57" s="233">
        <v>18432</v>
      </c>
      <c r="P57" s="1270" t="s">
        <v>381</v>
      </c>
      <c r="Q57" s="1270"/>
    </row>
    <row r="58" spans="1:17" ht="27" customHeight="1" thickTop="1" x14ac:dyDescent="0.3">
      <c r="A58" s="238"/>
      <c r="B58" s="238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</row>
    <row r="59" spans="1:17" ht="9" customHeight="1" x14ac:dyDescent="0.3">
      <c r="A59" s="238"/>
      <c r="B59" s="238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</row>
    <row r="60" spans="1:17" ht="27" customHeight="1" x14ac:dyDescent="0.3">
      <c r="A60" s="1271" t="s">
        <v>1433</v>
      </c>
      <c r="B60" s="1271"/>
      <c r="C60" s="1271"/>
      <c r="D60" s="1271"/>
      <c r="E60" s="1271"/>
      <c r="F60" s="1271"/>
      <c r="G60" s="1271"/>
      <c r="H60" s="1271"/>
      <c r="I60" s="1271"/>
      <c r="J60" s="1271"/>
      <c r="K60" s="1271"/>
      <c r="L60" s="1271"/>
      <c r="M60" s="1271"/>
      <c r="N60" s="1271"/>
      <c r="O60" s="1271"/>
      <c r="P60" s="1271"/>
      <c r="Q60" s="1271"/>
    </row>
    <row r="61" spans="1:17" ht="43.5" customHeight="1" x14ac:dyDescent="0.3">
      <c r="A61" s="1285" t="s">
        <v>1273</v>
      </c>
      <c r="B61" s="1285"/>
      <c r="C61" s="1285"/>
      <c r="D61" s="1285"/>
      <c r="E61" s="1285"/>
      <c r="F61" s="1285"/>
      <c r="G61" s="1285"/>
      <c r="H61" s="1285"/>
      <c r="I61" s="1285"/>
      <c r="J61" s="1285"/>
      <c r="K61" s="1285"/>
      <c r="L61" s="1285"/>
      <c r="M61" s="1285"/>
      <c r="N61" s="1285"/>
      <c r="O61" s="1285"/>
      <c r="P61" s="1285"/>
      <c r="Q61" s="1285"/>
    </row>
    <row r="62" spans="1:17" ht="21" thickBot="1" x14ac:dyDescent="0.35">
      <c r="A62" s="1279" t="s">
        <v>679</v>
      </c>
      <c r="B62" s="1279"/>
      <c r="C62" s="1279"/>
      <c r="D62" s="1279"/>
      <c r="E62" s="1279"/>
      <c r="F62" s="1279"/>
      <c r="G62" s="1279"/>
      <c r="H62" s="1279"/>
      <c r="I62" s="1279"/>
      <c r="J62" s="1279"/>
      <c r="K62" s="1279"/>
      <c r="L62" s="1279"/>
      <c r="M62" s="1279"/>
      <c r="N62" s="1279"/>
      <c r="O62" s="1279"/>
      <c r="P62" s="1017" t="s">
        <v>799</v>
      </c>
      <c r="Q62" s="1017"/>
    </row>
    <row r="63" spans="1:17" s="223" customFormat="1" ht="21" customHeight="1" thickTop="1" x14ac:dyDescent="0.2">
      <c r="A63" s="1280" t="s">
        <v>0</v>
      </c>
      <c r="B63" s="1280"/>
      <c r="C63" s="1283" t="s">
        <v>468</v>
      </c>
      <c r="D63" s="1283"/>
      <c r="E63" s="1283" t="s">
        <v>466</v>
      </c>
      <c r="F63" s="1283"/>
      <c r="G63" s="1283" t="s">
        <v>214</v>
      </c>
      <c r="H63" s="1283"/>
      <c r="I63" s="1283" t="s">
        <v>469</v>
      </c>
      <c r="J63" s="1283"/>
      <c r="K63" s="1283" t="s">
        <v>470</v>
      </c>
      <c r="L63" s="1283"/>
      <c r="M63" s="1283" t="s">
        <v>8</v>
      </c>
      <c r="N63" s="1283"/>
      <c r="O63" s="1283"/>
      <c r="P63" s="1280" t="s">
        <v>886</v>
      </c>
      <c r="Q63" s="1280"/>
    </row>
    <row r="64" spans="1:17" s="223" customFormat="1" ht="21" customHeight="1" x14ac:dyDescent="0.2">
      <c r="A64" s="1281"/>
      <c r="B64" s="1281"/>
      <c r="C64" s="1278" t="s">
        <v>87</v>
      </c>
      <c r="D64" s="1278"/>
      <c r="E64" s="1278" t="s">
        <v>88</v>
      </c>
      <c r="F64" s="1278"/>
      <c r="G64" s="1278" t="s">
        <v>89</v>
      </c>
      <c r="H64" s="1278"/>
      <c r="I64" s="1278" t="s">
        <v>91</v>
      </c>
      <c r="J64" s="1278"/>
      <c r="K64" s="1278" t="s">
        <v>81</v>
      </c>
      <c r="L64" s="1278"/>
      <c r="M64" s="1278" t="s">
        <v>12</v>
      </c>
      <c r="N64" s="1278"/>
      <c r="O64" s="1278"/>
      <c r="P64" s="1281"/>
      <c r="Q64" s="1281"/>
    </row>
    <row r="65" spans="1:17" s="223" customFormat="1" ht="21" customHeight="1" x14ac:dyDescent="0.2">
      <c r="A65" s="1281"/>
      <c r="B65" s="1281"/>
      <c r="C65" s="224" t="s">
        <v>85</v>
      </c>
      <c r="D65" s="224" t="s">
        <v>42</v>
      </c>
      <c r="E65" s="224" t="s">
        <v>85</v>
      </c>
      <c r="F65" s="224" t="s">
        <v>42</v>
      </c>
      <c r="G65" s="224" t="s">
        <v>85</v>
      </c>
      <c r="H65" s="224" t="s">
        <v>42</v>
      </c>
      <c r="I65" s="224" t="s">
        <v>85</v>
      </c>
      <c r="J65" s="224" t="s">
        <v>42</v>
      </c>
      <c r="K65" s="224" t="s">
        <v>85</v>
      </c>
      <c r="L65" s="224" t="s">
        <v>42</v>
      </c>
      <c r="M65" s="224" t="s">
        <v>85</v>
      </c>
      <c r="N65" s="224" t="s">
        <v>42</v>
      </c>
      <c r="O65" s="224" t="s">
        <v>90</v>
      </c>
      <c r="P65" s="1281"/>
      <c r="Q65" s="1281"/>
    </row>
    <row r="66" spans="1:17" s="223" customFormat="1" ht="21" customHeight="1" thickBot="1" x14ac:dyDescent="0.25">
      <c r="A66" s="1282"/>
      <c r="B66" s="1282"/>
      <c r="C66" s="225" t="s">
        <v>9</v>
      </c>
      <c r="D66" s="225" t="s">
        <v>10</v>
      </c>
      <c r="E66" s="225" t="s">
        <v>9</v>
      </c>
      <c r="F66" s="225" t="s">
        <v>10</v>
      </c>
      <c r="G66" s="225" t="s">
        <v>9</v>
      </c>
      <c r="H66" s="225" t="s">
        <v>10</v>
      </c>
      <c r="I66" s="225" t="s">
        <v>9</v>
      </c>
      <c r="J66" s="225" t="s">
        <v>10</v>
      </c>
      <c r="K66" s="225" t="s">
        <v>9</v>
      </c>
      <c r="L66" s="225" t="s">
        <v>10</v>
      </c>
      <c r="M66" s="225" t="s">
        <v>9</v>
      </c>
      <c r="N66" s="225" t="s">
        <v>10</v>
      </c>
      <c r="O66" s="225" t="s">
        <v>12</v>
      </c>
      <c r="P66" s="1282"/>
      <c r="Q66" s="1282"/>
    </row>
    <row r="67" spans="1:17" s="223" customFormat="1" ht="21" customHeight="1" x14ac:dyDescent="0.2">
      <c r="A67" s="1264" t="s">
        <v>508</v>
      </c>
      <c r="B67" s="1264"/>
      <c r="C67" s="407">
        <v>143</v>
      </c>
      <c r="D67" s="407">
        <v>107</v>
      </c>
      <c r="E67" s="407">
        <v>59</v>
      </c>
      <c r="F67" s="407">
        <v>15</v>
      </c>
      <c r="G67" s="407">
        <v>30</v>
      </c>
      <c r="H67" s="407">
        <v>9</v>
      </c>
      <c r="I67" s="407">
        <v>19</v>
      </c>
      <c r="J67" s="407">
        <v>0</v>
      </c>
      <c r="K67" s="407">
        <v>11</v>
      </c>
      <c r="L67" s="407">
        <v>0</v>
      </c>
      <c r="M67" s="414">
        <f>SUM(C67,E67,G67,I67,K67)</f>
        <v>262</v>
      </c>
      <c r="N67" s="414">
        <f>SUM(D67,F67,H67,J67,L67)</f>
        <v>131</v>
      </c>
      <c r="O67" s="414">
        <f>SUM(M67:N67)</f>
        <v>393</v>
      </c>
      <c r="P67" s="991" t="s">
        <v>743</v>
      </c>
      <c r="Q67" s="991"/>
    </row>
    <row r="68" spans="1:17" ht="18.95" customHeight="1" x14ac:dyDescent="0.3">
      <c r="A68" s="1273" t="s">
        <v>14</v>
      </c>
      <c r="B68" s="1273"/>
      <c r="C68" s="228">
        <v>166</v>
      </c>
      <c r="D68" s="228">
        <v>36</v>
      </c>
      <c r="E68" s="228">
        <v>54</v>
      </c>
      <c r="F68" s="228">
        <v>24</v>
      </c>
      <c r="G68" s="228">
        <v>15</v>
      </c>
      <c r="H68" s="228">
        <v>5</v>
      </c>
      <c r="I68" s="228">
        <v>5</v>
      </c>
      <c r="J68" s="228">
        <v>3</v>
      </c>
      <c r="K68" s="228">
        <v>0</v>
      </c>
      <c r="L68" s="228">
        <v>3</v>
      </c>
      <c r="M68" s="409">
        <f t="shared" ref="M68:M86" si="4">SUM(C68,E68,G68,I68,K68)</f>
        <v>240</v>
      </c>
      <c r="N68" s="409">
        <f t="shared" ref="N68:N86" si="5">SUM(D68,F68,H68,J68,L68)</f>
        <v>71</v>
      </c>
      <c r="O68" s="409">
        <f t="shared" ref="O68:O86" si="6">SUM(M68:N68)</f>
        <v>311</v>
      </c>
      <c r="P68" s="1274" t="s">
        <v>15</v>
      </c>
      <c r="Q68" s="1274"/>
    </row>
    <row r="69" spans="1:17" ht="18.95" customHeight="1" x14ac:dyDescent="0.3">
      <c r="A69" s="1273" t="s">
        <v>16</v>
      </c>
      <c r="B69" s="1273"/>
      <c r="C69" s="228">
        <v>167</v>
      </c>
      <c r="D69" s="228">
        <v>69</v>
      </c>
      <c r="E69" s="228">
        <v>88</v>
      </c>
      <c r="F69" s="228">
        <v>43</v>
      </c>
      <c r="G69" s="228">
        <v>39</v>
      </c>
      <c r="H69" s="228">
        <v>12</v>
      </c>
      <c r="I69" s="228">
        <v>5</v>
      </c>
      <c r="J69" s="228">
        <v>8</v>
      </c>
      <c r="K69" s="228">
        <v>0</v>
      </c>
      <c r="L69" s="228">
        <v>2</v>
      </c>
      <c r="M69" s="409">
        <f t="shared" si="4"/>
        <v>299</v>
      </c>
      <c r="N69" s="409">
        <f t="shared" si="5"/>
        <v>134</v>
      </c>
      <c r="O69" s="409">
        <f t="shared" si="6"/>
        <v>433</v>
      </c>
      <c r="P69" s="1274" t="s">
        <v>17</v>
      </c>
      <c r="Q69" s="1274"/>
    </row>
    <row r="70" spans="1:17" ht="18.95" customHeight="1" x14ac:dyDescent="0.3">
      <c r="A70" s="1273" t="s">
        <v>18</v>
      </c>
      <c r="B70" s="1273"/>
      <c r="C70" s="228">
        <v>104</v>
      </c>
      <c r="D70" s="228">
        <v>21</v>
      </c>
      <c r="E70" s="228">
        <v>59</v>
      </c>
      <c r="F70" s="228">
        <v>31</v>
      </c>
      <c r="G70" s="228">
        <v>41</v>
      </c>
      <c r="H70" s="228">
        <v>14</v>
      </c>
      <c r="I70" s="228">
        <v>14</v>
      </c>
      <c r="J70" s="228">
        <v>11</v>
      </c>
      <c r="K70" s="228">
        <v>1</v>
      </c>
      <c r="L70" s="228">
        <v>2</v>
      </c>
      <c r="M70" s="409">
        <f t="shared" si="4"/>
        <v>219</v>
      </c>
      <c r="N70" s="409">
        <f t="shared" si="5"/>
        <v>79</v>
      </c>
      <c r="O70" s="409">
        <f t="shared" si="6"/>
        <v>298</v>
      </c>
      <c r="P70" s="1274" t="s">
        <v>19</v>
      </c>
      <c r="Q70" s="1274"/>
    </row>
    <row r="71" spans="1:17" ht="18.95" customHeight="1" x14ac:dyDescent="0.3">
      <c r="A71" s="1022" t="s">
        <v>20</v>
      </c>
      <c r="B71" s="229" t="s">
        <v>460</v>
      </c>
      <c r="C71" s="228">
        <v>503</v>
      </c>
      <c r="D71" s="228">
        <v>164</v>
      </c>
      <c r="E71" s="228">
        <v>210</v>
      </c>
      <c r="F71" s="228">
        <v>68</v>
      </c>
      <c r="G71" s="228">
        <v>60</v>
      </c>
      <c r="H71" s="228">
        <v>33</v>
      </c>
      <c r="I71" s="228">
        <v>17</v>
      </c>
      <c r="J71" s="228">
        <v>16</v>
      </c>
      <c r="K71" s="228">
        <v>0</v>
      </c>
      <c r="L71" s="228">
        <v>11</v>
      </c>
      <c r="M71" s="409">
        <f t="shared" si="4"/>
        <v>790</v>
      </c>
      <c r="N71" s="409">
        <f t="shared" si="5"/>
        <v>292</v>
      </c>
      <c r="O71" s="409">
        <f t="shared" si="6"/>
        <v>1082</v>
      </c>
      <c r="P71" s="230" t="s">
        <v>43</v>
      </c>
      <c r="Q71" s="1275" t="s">
        <v>380</v>
      </c>
    </row>
    <row r="72" spans="1:17" ht="18.95" customHeight="1" x14ac:dyDescent="0.3">
      <c r="A72" s="1023"/>
      <c r="B72" s="229" t="s">
        <v>461</v>
      </c>
      <c r="C72" s="228">
        <v>733</v>
      </c>
      <c r="D72" s="228">
        <v>419</v>
      </c>
      <c r="E72" s="228">
        <v>498</v>
      </c>
      <c r="F72" s="228">
        <v>105</v>
      </c>
      <c r="G72" s="228">
        <v>266</v>
      </c>
      <c r="H72" s="228">
        <v>46</v>
      </c>
      <c r="I72" s="228">
        <v>99</v>
      </c>
      <c r="J72" s="228">
        <v>28</v>
      </c>
      <c r="K72" s="228">
        <v>22</v>
      </c>
      <c r="L72" s="228">
        <v>16</v>
      </c>
      <c r="M72" s="409">
        <f t="shared" si="4"/>
        <v>1618</v>
      </c>
      <c r="N72" s="409">
        <f t="shared" si="5"/>
        <v>614</v>
      </c>
      <c r="O72" s="409">
        <f t="shared" si="6"/>
        <v>2232</v>
      </c>
      <c r="P72" s="230" t="s">
        <v>44</v>
      </c>
      <c r="Q72" s="1276"/>
    </row>
    <row r="73" spans="1:17" ht="18.95" customHeight="1" x14ac:dyDescent="0.3">
      <c r="A73" s="1023"/>
      <c r="B73" s="229" t="s">
        <v>462</v>
      </c>
      <c r="C73" s="228">
        <v>16</v>
      </c>
      <c r="D73" s="228">
        <v>44</v>
      </c>
      <c r="E73" s="228">
        <v>56</v>
      </c>
      <c r="F73" s="228">
        <v>4</v>
      </c>
      <c r="G73" s="228">
        <v>19</v>
      </c>
      <c r="H73" s="228">
        <v>0</v>
      </c>
      <c r="I73" s="228">
        <v>10</v>
      </c>
      <c r="J73" s="228">
        <v>0</v>
      </c>
      <c r="K73" s="228">
        <v>8</v>
      </c>
      <c r="L73" s="228">
        <v>0</v>
      </c>
      <c r="M73" s="409">
        <f t="shared" si="4"/>
        <v>109</v>
      </c>
      <c r="N73" s="409">
        <f t="shared" si="5"/>
        <v>48</v>
      </c>
      <c r="O73" s="409">
        <f t="shared" si="6"/>
        <v>157</v>
      </c>
      <c r="P73" s="230" t="s">
        <v>45</v>
      </c>
      <c r="Q73" s="1276"/>
    </row>
    <row r="74" spans="1:17" ht="18.95" customHeight="1" x14ac:dyDescent="0.3">
      <c r="A74" s="1023"/>
      <c r="B74" s="229" t="s">
        <v>382</v>
      </c>
      <c r="C74" s="228">
        <v>228</v>
      </c>
      <c r="D74" s="228">
        <v>151</v>
      </c>
      <c r="E74" s="228">
        <v>108</v>
      </c>
      <c r="F74" s="228">
        <v>50</v>
      </c>
      <c r="G74" s="228">
        <v>118</v>
      </c>
      <c r="H74" s="228">
        <v>25</v>
      </c>
      <c r="I74" s="228">
        <v>25</v>
      </c>
      <c r="J74" s="228">
        <v>6</v>
      </c>
      <c r="K74" s="228">
        <v>2</v>
      </c>
      <c r="L74" s="228">
        <v>3</v>
      </c>
      <c r="M74" s="409">
        <f t="shared" si="4"/>
        <v>481</v>
      </c>
      <c r="N74" s="409">
        <f t="shared" si="5"/>
        <v>235</v>
      </c>
      <c r="O74" s="409">
        <f t="shared" si="6"/>
        <v>716</v>
      </c>
      <c r="P74" s="230" t="s">
        <v>46</v>
      </c>
      <c r="Q74" s="1276"/>
    </row>
    <row r="75" spans="1:17" ht="18.95" customHeight="1" x14ac:dyDescent="0.3">
      <c r="A75" s="1023"/>
      <c r="B75" s="229" t="s">
        <v>383</v>
      </c>
      <c r="C75" s="228">
        <v>291</v>
      </c>
      <c r="D75" s="228">
        <v>194</v>
      </c>
      <c r="E75" s="228">
        <v>198</v>
      </c>
      <c r="F75" s="228">
        <v>97</v>
      </c>
      <c r="G75" s="228">
        <v>86</v>
      </c>
      <c r="H75" s="228">
        <v>41</v>
      </c>
      <c r="I75" s="228">
        <v>18</v>
      </c>
      <c r="J75" s="228">
        <v>15</v>
      </c>
      <c r="K75" s="228">
        <v>7</v>
      </c>
      <c r="L75" s="228">
        <v>4</v>
      </c>
      <c r="M75" s="409">
        <f t="shared" si="4"/>
        <v>600</v>
      </c>
      <c r="N75" s="409">
        <f t="shared" si="5"/>
        <v>351</v>
      </c>
      <c r="O75" s="409">
        <f t="shared" si="6"/>
        <v>951</v>
      </c>
      <c r="P75" s="230" t="s">
        <v>47</v>
      </c>
      <c r="Q75" s="1276"/>
    </row>
    <row r="76" spans="1:17" ht="18.95" customHeight="1" x14ac:dyDescent="0.3">
      <c r="A76" s="1024"/>
      <c r="B76" s="229" t="s">
        <v>384</v>
      </c>
      <c r="C76" s="228">
        <v>104</v>
      </c>
      <c r="D76" s="228">
        <v>78</v>
      </c>
      <c r="E76" s="228">
        <v>78</v>
      </c>
      <c r="F76" s="228">
        <v>28</v>
      </c>
      <c r="G76" s="228">
        <v>29</v>
      </c>
      <c r="H76" s="228">
        <v>14</v>
      </c>
      <c r="I76" s="228">
        <v>18</v>
      </c>
      <c r="J76" s="228">
        <v>12</v>
      </c>
      <c r="K76" s="228">
        <v>14</v>
      </c>
      <c r="L76" s="228">
        <v>4</v>
      </c>
      <c r="M76" s="409">
        <f t="shared" si="4"/>
        <v>243</v>
      </c>
      <c r="N76" s="409">
        <f t="shared" si="5"/>
        <v>136</v>
      </c>
      <c r="O76" s="409">
        <f t="shared" si="6"/>
        <v>379</v>
      </c>
      <c r="P76" s="230" t="s">
        <v>48</v>
      </c>
      <c r="Q76" s="1277"/>
    </row>
    <row r="77" spans="1:17" ht="18.95" customHeight="1" x14ac:dyDescent="0.3">
      <c r="A77" s="237" t="s">
        <v>397</v>
      </c>
      <c r="B77" s="229"/>
      <c r="C77" s="228">
        <v>65</v>
      </c>
      <c r="D77" s="228">
        <v>50</v>
      </c>
      <c r="E77" s="228">
        <v>48</v>
      </c>
      <c r="F77" s="228">
        <v>21</v>
      </c>
      <c r="G77" s="228">
        <v>28</v>
      </c>
      <c r="H77" s="228">
        <v>13</v>
      </c>
      <c r="I77" s="228">
        <v>21</v>
      </c>
      <c r="J77" s="228">
        <v>6</v>
      </c>
      <c r="K77" s="228">
        <v>8</v>
      </c>
      <c r="L77" s="228">
        <v>4</v>
      </c>
      <c r="M77" s="409">
        <f t="shared" si="4"/>
        <v>170</v>
      </c>
      <c r="N77" s="409">
        <f t="shared" si="5"/>
        <v>94</v>
      </c>
      <c r="O77" s="409">
        <f t="shared" si="6"/>
        <v>264</v>
      </c>
      <c r="P77" s="1122" t="s">
        <v>463</v>
      </c>
      <c r="Q77" s="1122"/>
    </row>
    <row r="78" spans="1:17" ht="18.95" customHeight="1" x14ac:dyDescent="0.3">
      <c r="A78" s="1273" t="s">
        <v>22</v>
      </c>
      <c r="B78" s="1273"/>
      <c r="C78" s="228">
        <v>243</v>
      </c>
      <c r="D78" s="228">
        <v>67</v>
      </c>
      <c r="E78" s="228">
        <v>175</v>
      </c>
      <c r="F78" s="228">
        <v>57</v>
      </c>
      <c r="G78" s="228">
        <v>105</v>
      </c>
      <c r="H78" s="228">
        <v>18</v>
      </c>
      <c r="I78" s="228">
        <v>57</v>
      </c>
      <c r="J78" s="228">
        <v>9</v>
      </c>
      <c r="K78" s="228">
        <v>9</v>
      </c>
      <c r="L78" s="228">
        <v>6</v>
      </c>
      <c r="M78" s="409">
        <f t="shared" si="4"/>
        <v>589</v>
      </c>
      <c r="N78" s="409">
        <f t="shared" si="5"/>
        <v>157</v>
      </c>
      <c r="O78" s="409">
        <f t="shared" si="6"/>
        <v>746</v>
      </c>
      <c r="P78" s="1274" t="s">
        <v>49</v>
      </c>
      <c r="Q78" s="1274"/>
    </row>
    <row r="79" spans="1:17" ht="18.95" customHeight="1" x14ac:dyDescent="0.3">
      <c r="A79" s="1273" t="s">
        <v>23</v>
      </c>
      <c r="B79" s="1273"/>
      <c r="C79" s="228">
        <v>270</v>
      </c>
      <c r="D79" s="228">
        <v>117</v>
      </c>
      <c r="E79" s="228">
        <v>149</v>
      </c>
      <c r="F79" s="228">
        <v>111</v>
      </c>
      <c r="G79" s="228">
        <v>105</v>
      </c>
      <c r="H79" s="228">
        <v>39</v>
      </c>
      <c r="I79" s="228">
        <v>55</v>
      </c>
      <c r="J79" s="228">
        <v>10</v>
      </c>
      <c r="K79" s="228">
        <v>8</v>
      </c>
      <c r="L79" s="228">
        <v>1</v>
      </c>
      <c r="M79" s="409">
        <f t="shared" si="4"/>
        <v>587</v>
      </c>
      <c r="N79" s="409">
        <f t="shared" si="5"/>
        <v>278</v>
      </c>
      <c r="O79" s="409">
        <f t="shared" si="6"/>
        <v>865</v>
      </c>
      <c r="P79" s="1274" t="s">
        <v>24</v>
      </c>
      <c r="Q79" s="1274"/>
    </row>
    <row r="80" spans="1:17" ht="18.95" customHeight="1" x14ac:dyDescent="0.3">
      <c r="A80" s="1273" t="s">
        <v>25</v>
      </c>
      <c r="B80" s="1273"/>
      <c r="C80" s="228">
        <v>848</v>
      </c>
      <c r="D80" s="228">
        <v>250</v>
      </c>
      <c r="E80" s="228">
        <v>421</v>
      </c>
      <c r="F80" s="228">
        <v>283</v>
      </c>
      <c r="G80" s="228">
        <v>264</v>
      </c>
      <c r="H80" s="228">
        <v>115</v>
      </c>
      <c r="I80" s="228">
        <v>163</v>
      </c>
      <c r="J80" s="228">
        <v>39</v>
      </c>
      <c r="K80" s="228">
        <v>73</v>
      </c>
      <c r="L80" s="228">
        <v>22</v>
      </c>
      <c r="M80" s="409">
        <f t="shared" si="4"/>
        <v>1769</v>
      </c>
      <c r="N80" s="409">
        <f t="shared" si="5"/>
        <v>709</v>
      </c>
      <c r="O80" s="409">
        <f t="shared" si="6"/>
        <v>2478</v>
      </c>
      <c r="P80" s="1274" t="s">
        <v>50</v>
      </c>
      <c r="Q80" s="1274"/>
    </row>
    <row r="81" spans="1:17" ht="18.95" customHeight="1" x14ac:dyDescent="0.3">
      <c r="A81" s="1273" t="s">
        <v>64</v>
      </c>
      <c r="B81" s="1273"/>
      <c r="C81" s="228">
        <v>222</v>
      </c>
      <c r="D81" s="228">
        <v>41</v>
      </c>
      <c r="E81" s="228">
        <v>188</v>
      </c>
      <c r="F81" s="228">
        <v>59</v>
      </c>
      <c r="G81" s="228">
        <v>146</v>
      </c>
      <c r="H81" s="228">
        <v>42</v>
      </c>
      <c r="I81" s="228">
        <v>58</v>
      </c>
      <c r="J81" s="228">
        <v>29</v>
      </c>
      <c r="K81" s="228">
        <v>36</v>
      </c>
      <c r="L81" s="228">
        <v>10</v>
      </c>
      <c r="M81" s="409">
        <f t="shared" si="4"/>
        <v>650</v>
      </c>
      <c r="N81" s="409">
        <f t="shared" si="5"/>
        <v>181</v>
      </c>
      <c r="O81" s="409">
        <f t="shared" si="6"/>
        <v>831</v>
      </c>
      <c r="P81" s="1274" t="s">
        <v>51</v>
      </c>
      <c r="Q81" s="1274"/>
    </row>
    <row r="82" spans="1:17" ht="18.95" customHeight="1" x14ac:dyDescent="0.3">
      <c r="A82" s="1273" t="s">
        <v>27</v>
      </c>
      <c r="B82" s="1273"/>
      <c r="C82" s="228">
        <v>128</v>
      </c>
      <c r="D82" s="228">
        <v>63</v>
      </c>
      <c r="E82" s="228">
        <v>118</v>
      </c>
      <c r="F82" s="228">
        <v>18</v>
      </c>
      <c r="G82" s="228">
        <v>68</v>
      </c>
      <c r="H82" s="228">
        <v>13</v>
      </c>
      <c r="I82" s="228">
        <v>34</v>
      </c>
      <c r="J82" s="228">
        <v>7</v>
      </c>
      <c r="K82" s="228">
        <v>22</v>
      </c>
      <c r="L82" s="228">
        <v>6</v>
      </c>
      <c r="M82" s="409">
        <f t="shared" si="4"/>
        <v>370</v>
      </c>
      <c r="N82" s="409">
        <f t="shared" si="5"/>
        <v>107</v>
      </c>
      <c r="O82" s="409">
        <f t="shared" si="6"/>
        <v>477</v>
      </c>
      <c r="P82" s="1274" t="s">
        <v>28</v>
      </c>
      <c r="Q82" s="1274"/>
    </row>
    <row r="83" spans="1:17" ht="18.95" customHeight="1" x14ac:dyDescent="0.3">
      <c r="A83" s="1273" t="s">
        <v>29</v>
      </c>
      <c r="B83" s="1273"/>
      <c r="C83" s="228">
        <v>79</v>
      </c>
      <c r="D83" s="228">
        <v>44</v>
      </c>
      <c r="E83" s="228">
        <v>54</v>
      </c>
      <c r="F83" s="228">
        <v>29</v>
      </c>
      <c r="G83" s="228">
        <v>39</v>
      </c>
      <c r="H83" s="228">
        <v>16</v>
      </c>
      <c r="I83" s="228">
        <v>36</v>
      </c>
      <c r="J83" s="228">
        <v>13</v>
      </c>
      <c r="K83" s="228">
        <v>10</v>
      </c>
      <c r="L83" s="228">
        <v>7</v>
      </c>
      <c r="M83" s="409">
        <f t="shared" si="4"/>
        <v>218</v>
      </c>
      <c r="N83" s="409">
        <f t="shared" si="5"/>
        <v>109</v>
      </c>
      <c r="O83" s="409">
        <f t="shared" si="6"/>
        <v>327</v>
      </c>
      <c r="P83" s="1274" t="s">
        <v>30</v>
      </c>
      <c r="Q83" s="1274"/>
    </row>
    <row r="84" spans="1:17" ht="18.95" customHeight="1" x14ac:dyDescent="0.3">
      <c r="A84" s="1273" t="s">
        <v>31</v>
      </c>
      <c r="B84" s="1273"/>
      <c r="C84" s="228">
        <v>409</v>
      </c>
      <c r="D84" s="228">
        <v>372</v>
      </c>
      <c r="E84" s="228">
        <v>350</v>
      </c>
      <c r="F84" s="228">
        <v>207</v>
      </c>
      <c r="G84" s="228">
        <v>263</v>
      </c>
      <c r="H84" s="228">
        <v>127</v>
      </c>
      <c r="I84" s="228">
        <v>129</v>
      </c>
      <c r="J84" s="228">
        <v>49</v>
      </c>
      <c r="K84" s="228">
        <v>87</v>
      </c>
      <c r="L84" s="228">
        <v>23</v>
      </c>
      <c r="M84" s="409">
        <f t="shared" si="4"/>
        <v>1238</v>
      </c>
      <c r="N84" s="409">
        <f t="shared" si="5"/>
        <v>778</v>
      </c>
      <c r="O84" s="409">
        <f t="shared" si="6"/>
        <v>2016</v>
      </c>
      <c r="P84" s="1274" t="s">
        <v>32</v>
      </c>
      <c r="Q84" s="1274"/>
    </row>
    <row r="85" spans="1:17" ht="18.95" customHeight="1" x14ac:dyDescent="0.3">
      <c r="A85" s="1273" t="s">
        <v>33</v>
      </c>
      <c r="B85" s="1273"/>
      <c r="C85" s="228">
        <v>60</v>
      </c>
      <c r="D85" s="228">
        <v>58</v>
      </c>
      <c r="E85" s="228">
        <v>75</v>
      </c>
      <c r="F85" s="228">
        <v>35</v>
      </c>
      <c r="G85" s="228">
        <v>72</v>
      </c>
      <c r="H85" s="228">
        <v>42</v>
      </c>
      <c r="I85" s="228">
        <v>32</v>
      </c>
      <c r="J85" s="228">
        <v>5</v>
      </c>
      <c r="K85" s="228">
        <v>34</v>
      </c>
      <c r="L85" s="228">
        <v>3</v>
      </c>
      <c r="M85" s="409">
        <f t="shared" si="4"/>
        <v>273</v>
      </c>
      <c r="N85" s="409">
        <f t="shared" si="5"/>
        <v>143</v>
      </c>
      <c r="O85" s="409">
        <f t="shared" si="6"/>
        <v>416</v>
      </c>
      <c r="P85" s="1274" t="s">
        <v>34</v>
      </c>
      <c r="Q85" s="1274"/>
    </row>
    <row r="86" spans="1:17" ht="18.95" customHeight="1" thickBot="1" x14ac:dyDescent="0.35">
      <c r="A86" s="1267" t="s">
        <v>35</v>
      </c>
      <c r="B86" s="1267"/>
      <c r="C86" s="225">
        <v>2290</v>
      </c>
      <c r="D86" s="225">
        <v>737</v>
      </c>
      <c r="E86" s="225">
        <v>1433</v>
      </c>
      <c r="F86" s="225">
        <v>376</v>
      </c>
      <c r="G86" s="225">
        <v>778</v>
      </c>
      <c r="H86" s="225">
        <v>168</v>
      </c>
      <c r="I86" s="225">
        <v>348</v>
      </c>
      <c r="J86" s="225">
        <v>78</v>
      </c>
      <c r="K86" s="225">
        <v>117</v>
      </c>
      <c r="L86" s="225">
        <v>30</v>
      </c>
      <c r="M86" s="410">
        <f t="shared" si="4"/>
        <v>4966</v>
      </c>
      <c r="N86" s="410">
        <f t="shared" si="5"/>
        <v>1389</v>
      </c>
      <c r="O86" s="410">
        <f t="shared" si="6"/>
        <v>6355</v>
      </c>
      <c r="P86" s="1268" t="s">
        <v>52</v>
      </c>
      <c r="Q86" s="1268"/>
    </row>
    <row r="87" spans="1:17" ht="20.25" customHeight="1" thickBot="1" x14ac:dyDescent="0.35">
      <c r="A87" s="1269" t="s">
        <v>8</v>
      </c>
      <c r="B87" s="1269"/>
      <c r="C87" s="234">
        <f>SUM(C67:C86)</f>
        <v>7069</v>
      </c>
      <c r="D87" s="234">
        <f t="shared" ref="D87:O87" si="7">SUM(D67:D86)</f>
        <v>3082</v>
      </c>
      <c r="E87" s="234">
        <f t="shared" si="7"/>
        <v>4419</v>
      </c>
      <c r="F87" s="234">
        <f t="shared" si="7"/>
        <v>1661</v>
      </c>
      <c r="G87" s="234">
        <f t="shared" si="7"/>
        <v>2571</v>
      </c>
      <c r="H87" s="234">
        <f t="shared" si="7"/>
        <v>792</v>
      </c>
      <c r="I87" s="234">
        <f t="shared" si="7"/>
        <v>1163</v>
      </c>
      <c r="J87" s="234">
        <f t="shared" si="7"/>
        <v>344</v>
      </c>
      <c r="K87" s="234">
        <f t="shared" si="7"/>
        <v>469</v>
      </c>
      <c r="L87" s="234">
        <f t="shared" si="7"/>
        <v>157</v>
      </c>
      <c r="M87" s="234">
        <f t="shared" si="7"/>
        <v>15691</v>
      </c>
      <c r="N87" s="234">
        <f t="shared" si="7"/>
        <v>6036</v>
      </c>
      <c r="O87" s="234">
        <f t="shared" si="7"/>
        <v>21727</v>
      </c>
      <c r="P87" s="1270" t="s">
        <v>381</v>
      </c>
      <c r="Q87" s="1270"/>
    </row>
    <row r="88" spans="1:17" ht="14.25" customHeight="1" thickTop="1" x14ac:dyDescent="0.3">
      <c r="A88" s="238"/>
      <c r="B88" s="238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24"/>
      <c r="Q88" s="224"/>
    </row>
    <row r="89" spans="1:17" ht="24.75" customHeight="1" x14ac:dyDescent="0.3">
      <c r="A89" s="238"/>
      <c r="B89" s="238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24"/>
      <c r="Q89" s="224"/>
    </row>
    <row r="90" spans="1:17" ht="25.5" customHeight="1" x14ac:dyDescent="0.3">
      <c r="A90" s="1271" t="s">
        <v>1423</v>
      </c>
      <c r="B90" s="1271"/>
      <c r="C90" s="1271"/>
      <c r="D90" s="1271"/>
      <c r="E90" s="1271"/>
      <c r="F90" s="1271"/>
      <c r="G90" s="1271"/>
      <c r="H90" s="1271"/>
      <c r="I90" s="1271"/>
      <c r="J90" s="1271"/>
      <c r="K90" s="1271"/>
      <c r="L90" s="1271"/>
      <c r="M90" s="1271"/>
      <c r="N90" s="1271"/>
      <c r="O90" s="1271"/>
      <c r="P90" s="1271"/>
      <c r="Q90" s="1271"/>
    </row>
    <row r="91" spans="1:17" ht="36" customHeight="1" x14ac:dyDescent="0.3">
      <c r="A91" s="1272" t="s">
        <v>1274</v>
      </c>
      <c r="B91" s="1272"/>
      <c r="C91" s="1272"/>
      <c r="D91" s="1272"/>
      <c r="E91" s="1272"/>
      <c r="F91" s="1272"/>
      <c r="G91" s="1272"/>
      <c r="H91" s="1272"/>
      <c r="I91" s="1272"/>
      <c r="J91" s="1272"/>
      <c r="K91" s="1272"/>
      <c r="L91" s="1272"/>
      <c r="M91" s="1272"/>
      <c r="N91" s="1272"/>
      <c r="O91" s="1272"/>
      <c r="P91" s="1272"/>
      <c r="Q91" s="1272"/>
    </row>
    <row r="92" spans="1:17" ht="21" thickBot="1" x14ac:dyDescent="0.35">
      <c r="A92" s="1266" t="s">
        <v>800</v>
      </c>
      <c r="B92" s="1266"/>
      <c r="C92" s="1266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1017" t="s">
        <v>1262</v>
      </c>
      <c r="Q92" s="1017"/>
    </row>
    <row r="93" spans="1:17" s="223" customFormat="1" ht="23.25" customHeight="1" thickTop="1" x14ac:dyDescent="0.2">
      <c r="A93" s="1280" t="s">
        <v>0</v>
      </c>
      <c r="B93" s="1280"/>
      <c r="C93" s="1283" t="s">
        <v>466</v>
      </c>
      <c r="D93" s="1283"/>
      <c r="E93" s="1283" t="s">
        <v>467</v>
      </c>
      <c r="F93" s="1283"/>
      <c r="G93" s="1283" t="s">
        <v>215</v>
      </c>
      <c r="H93" s="1283"/>
      <c r="I93" s="1283" t="s">
        <v>470</v>
      </c>
      <c r="J93" s="1283"/>
      <c r="K93" s="1283" t="s">
        <v>471</v>
      </c>
      <c r="L93" s="1283"/>
      <c r="M93" s="1283" t="s">
        <v>8</v>
      </c>
      <c r="N93" s="1283"/>
      <c r="O93" s="1283"/>
      <c r="P93" s="1280" t="s">
        <v>886</v>
      </c>
      <c r="Q93" s="1280"/>
    </row>
    <row r="94" spans="1:17" s="223" customFormat="1" ht="30.75" customHeight="1" x14ac:dyDescent="0.2">
      <c r="A94" s="1281"/>
      <c r="B94" s="1281"/>
      <c r="C94" s="1278" t="s">
        <v>88</v>
      </c>
      <c r="D94" s="1278"/>
      <c r="E94" s="1278" t="s">
        <v>89</v>
      </c>
      <c r="F94" s="1278"/>
      <c r="G94" s="1278" t="s">
        <v>91</v>
      </c>
      <c r="H94" s="1278"/>
      <c r="I94" s="1278" t="s">
        <v>81</v>
      </c>
      <c r="J94" s="1278"/>
      <c r="K94" s="1278" t="s">
        <v>82</v>
      </c>
      <c r="L94" s="1278"/>
      <c r="M94" s="1278" t="s">
        <v>12</v>
      </c>
      <c r="N94" s="1278"/>
      <c r="O94" s="1278"/>
      <c r="P94" s="1281"/>
      <c r="Q94" s="1281"/>
    </row>
    <row r="95" spans="1:17" s="223" customFormat="1" ht="21" customHeight="1" x14ac:dyDescent="0.2">
      <c r="A95" s="1281"/>
      <c r="B95" s="1281"/>
      <c r="C95" s="224" t="s">
        <v>85</v>
      </c>
      <c r="D95" s="224" t="s">
        <v>42</v>
      </c>
      <c r="E95" s="224" t="s">
        <v>85</v>
      </c>
      <c r="F95" s="224" t="s">
        <v>42</v>
      </c>
      <c r="G95" s="224" t="s">
        <v>85</v>
      </c>
      <c r="H95" s="224" t="s">
        <v>42</v>
      </c>
      <c r="I95" s="224" t="s">
        <v>85</v>
      </c>
      <c r="J95" s="224" t="s">
        <v>42</v>
      </c>
      <c r="K95" s="224" t="s">
        <v>85</v>
      </c>
      <c r="L95" s="224" t="s">
        <v>42</v>
      </c>
      <c r="M95" s="224" t="s">
        <v>85</v>
      </c>
      <c r="N95" s="224" t="s">
        <v>42</v>
      </c>
      <c r="O95" s="224" t="s">
        <v>90</v>
      </c>
      <c r="P95" s="1281"/>
      <c r="Q95" s="1281"/>
    </row>
    <row r="96" spans="1:17" s="223" customFormat="1" ht="21" customHeight="1" thickBot="1" x14ac:dyDescent="0.25">
      <c r="A96" s="1282"/>
      <c r="B96" s="1282"/>
      <c r="C96" s="225" t="s">
        <v>9</v>
      </c>
      <c r="D96" s="225" t="s">
        <v>10</v>
      </c>
      <c r="E96" s="225" t="s">
        <v>9</v>
      </c>
      <c r="F96" s="225" t="s">
        <v>10</v>
      </c>
      <c r="G96" s="225" t="s">
        <v>9</v>
      </c>
      <c r="H96" s="225" t="s">
        <v>10</v>
      </c>
      <c r="I96" s="225" t="s">
        <v>9</v>
      </c>
      <c r="J96" s="225" t="s">
        <v>10</v>
      </c>
      <c r="K96" s="225" t="s">
        <v>9</v>
      </c>
      <c r="L96" s="225" t="s">
        <v>10</v>
      </c>
      <c r="M96" s="225" t="s">
        <v>9</v>
      </c>
      <c r="N96" s="225" t="s">
        <v>10</v>
      </c>
      <c r="O96" s="225" t="s">
        <v>12</v>
      </c>
      <c r="P96" s="1282"/>
      <c r="Q96" s="1282"/>
    </row>
    <row r="97" spans="1:17" s="223" customFormat="1" ht="20.25" customHeight="1" x14ac:dyDescent="0.2">
      <c r="A97" s="1263" t="s">
        <v>508</v>
      </c>
      <c r="B97" s="1263"/>
      <c r="C97" s="407">
        <v>35</v>
      </c>
      <c r="D97" s="407">
        <v>51</v>
      </c>
      <c r="E97" s="407">
        <v>99</v>
      </c>
      <c r="F97" s="407">
        <v>21</v>
      </c>
      <c r="G97" s="407">
        <v>72</v>
      </c>
      <c r="H97" s="407">
        <v>11</v>
      </c>
      <c r="I97" s="407">
        <v>6</v>
      </c>
      <c r="J97" s="407">
        <v>0</v>
      </c>
      <c r="K97" s="407">
        <v>0</v>
      </c>
      <c r="L97" s="407">
        <v>0</v>
      </c>
      <c r="M97" s="407">
        <f>SUM(C97,E97,G97,I97,K97)</f>
        <v>212</v>
      </c>
      <c r="N97" s="407">
        <f>SUM(D97,F97,H97,J97,L97)</f>
        <v>83</v>
      </c>
      <c r="O97" s="407">
        <f>SUM(M97:N97)</f>
        <v>295</v>
      </c>
      <c r="P97" s="991" t="s">
        <v>743</v>
      </c>
      <c r="Q97" s="991"/>
    </row>
    <row r="98" spans="1:17" ht="20.25" customHeight="1" x14ac:dyDescent="0.3">
      <c r="A98" s="1273" t="s">
        <v>14</v>
      </c>
      <c r="B98" s="1273"/>
      <c r="C98" s="409">
        <v>53</v>
      </c>
      <c r="D98" s="409">
        <v>26</v>
      </c>
      <c r="E98" s="409">
        <v>22</v>
      </c>
      <c r="F98" s="409">
        <v>11</v>
      </c>
      <c r="G98" s="409">
        <v>4</v>
      </c>
      <c r="H98" s="409">
        <v>4</v>
      </c>
      <c r="I98" s="409">
        <v>1</v>
      </c>
      <c r="J98" s="409">
        <v>0</v>
      </c>
      <c r="K98" s="409">
        <v>0</v>
      </c>
      <c r="L98" s="409">
        <v>0</v>
      </c>
      <c r="M98" s="409">
        <f t="shared" ref="M98:M116" si="8">SUM(C98,E98,G98,I98,K98)</f>
        <v>80</v>
      </c>
      <c r="N98" s="409">
        <f t="shared" ref="N98:N116" si="9">SUM(D98,F98,H98,J98,L98)</f>
        <v>41</v>
      </c>
      <c r="O98" s="409">
        <f t="shared" ref="O98:O116" si="10">SUM(M98:N98)</f>
        <v>121</v>
      </c>
      <c r="P98" s="1274" t="s">
        <v>15</v>
      </c>
      <c r="Q98" s="1274"/>
    </row>
    <row r="99" spans="1:17" ht="20.25" customHeight="1" x14ac:dyDescent="0.3">
      <c r="A99" s="1273" t="s">
        <v>16</v>
      </c>
      <c r="B99" s="1273"/>
      <c r="C99" s="228">
        <v>42</v>
      </c>
      <c r="D99" s="228">
        <v>35</v>
      </c>
      <c r="E99" s="228">
        <v>50</v>
      </c>
      <c r="F99" s="228">
        <v>33</v>
      </c>
      <c r="G99" s="228">
        <v>12</v>
      </c>
      <c r="H99" s="228">
        <v>5</v>
      </c>
      <c r="I99" s="228">
        <v>1</v>
      </c>
      <c r="J99" s="228">
        <v>2</v>
      </c>
      <c r="K99" s="228">
        <v>0</v>
      </c>
      <c r="L99" s="228">
        <v>0</v>
      </c>
      <c r="M99" s="409">
        <f t="shared" si="8"/>
        <v>105</v>
      </c>
      <c r="N99" s="409">
        <f t="shared" si="9"/>
        <v>75</v>
      </c>
      <c r="O99" s="409">
        <f t="shared" si="10"/>
        <v>180</v>
      </c>
      <c r="P99" s="1274" t="s">
        <v>17</v>
      </c>
      <c r="Q99" s="1274"/>
    </row>
    <row r="100" spans="1:17" ht="20.25" customHeight="1" x14ac:dyDescent="0.3">
      <c r="A100" s="1273" t="s">
        <v>18</v>
      </c>
      <c r="B100" s="1273"/>
      <c r="C100" s="228">
        <v>17</v>
      </c>
      <c r="D100" s="228">
        <v>15</v>
      </c>
      <c r="E100" s="228">
        <v>10</v>
      </c>
      <c r="F100" s="228">
        <v>7</v>
      </c>
      <c r="G100" s="228">
        <v>4</v>
      </c>
      <c r="H100" s="228">
        <v>7</v>
      </c>
      <c r="I100" s="228">
        <v>1</v>
      </c>
      <c r="J100" s="228">
        <v>0</v>
      </c>
      <c r="K100" s="228">
        <v>0</v>
      </c>
      <c r="L100" s="228">
        <v>2</v>
      </c>
      <c r="M100" s="409">
        <f t="shared" si="8"/>
        <v>32</v>
      </c>
      <c r="N100" s="409">
        <f t="shared" si="9"/>
        <v>31</v>
      </c>
      <c r="O100" s="409">
        <f t="shared" si="10"/>
        <v>63</v>
      </c>
      <c r="P100" s="1274" t="s">
        <v>19</v>
      </c>
      <c r="Q100" s="1274"/>
    </row>
    <row r="101" spans="1:17" ht="20.25" customHeight="1" x14ac:dyDescent="0.3">
      <c r="A101" s="1022" t="s">
        <v>20</v>
      </c>
      <c r="B101" s="229" t="s">
        <v>460</v>
      </c>
      <c r="C101" s="228">
        <v>140</v>
      </c>
      <c r="D101" s="228">
        <v>73</v>
      </c>
      <c r="E101" s="228">
        <v>50</v>
      </c>
      <c r="F101" s="228">
        <v>20</v>
      </c>
      <c r="G101" s="228">
        <v>14</v>
      </c>
      <c r="H101" s="228">
        <v>5</v>
      </c>
      <c r="I101" s="228">
        <v>2</v>
      </c>
      <c r="J101" s="228">
        <v>3</v>
      </c>
      <c r="K101" s="228">
        <v>0</v>
      </c>
      <c r="L101" s="228">
        <v>1</v>
      </c>
      <c r="M101" s="409">
        <f t="shared" si="8"/>
        <v>206</v>
      </c>
      <c r="N101" s="409">
        <f t="shared" si="9"/>
        <v>102</v>
      </c>
      <c r="O101" s="409">
        <f t="shared" si="10"/>
        <v>308</v>
      </c>
      <c r="P101" s="230" t="s">
        <v>43</v>
      </c>
      <c r="Q101" s="1275" t="s">
        <v>380</v>
      </c>
    </row>
    <row r="102" spans="1:17" ht="20.25" customHeight="1" x14ac:dyDescent="0.3">
      <c r="A102" s="1023"/>
      <c r="B102" s="229" t="s">
        <v>461</v>
      </c>
      <c r="C102" s="228">
        <v>290</v>
      </c>
      <c r="D102" s="228">
        <v>355</v>
      </c>
      <c r="E102" s="228">
        <v>186</v>
      </c>
      <c r="F102" s="228">
        <v>51</v>
      </c>
      <c r="G102" s="228">
        <v>32</v>
      </c>
      <c r="H102" s="228">
        <v>16</v>
      </c>
      <c r="I102" s="228">
        <v>1</v>
      </c>
      <c r="J102" s="228">
        <v>3</v>
      </c>
      <c r="K102" s="228">
        <v>0</v>
      </c>
      <c r="L102" s="228">
        <v>1</v>
      </c>
      <c r="M102" s="409">
        <f t="shared" si="8"/>
        <v>509</v>
      </c>
      <c r="N102" s="409">
        <f t="shared" si="9"/>
        <v>426</v>
      </c>
      <c r="O102" s="409">
        <f t="shared" si="10"/>
        <v>935</v>
      </c>
      <c r="P102" s="230" t="s">
        <v>44</v>
      </c>
      <c r="Q102" s="1276"/>
    </row>
    <row r="103" spans="1:17" ht="20.25" customHeight="1" x14ac:dyDescent="0.3">
      <c r="A103" s="1023"/>
      <c r="B103" s="229" t="s">
        <v>462</v>
      </c>
      <c r="C103" s="228">
        <v>18</v>
      </c>
      <c r="D103" s="228">
        <v>6</v>
      </c>
      <c r="E103" s="228">
        <v>5</v>
      </c>
      <c r="F103" s="228">
        <v>0</v>
      </c>
      <c r="G103" s="228">
        <v>3</v>
      </c>
      <c r="H103" s="228">
        <v>0</v>
      </c>
      <c r="I103" s="228">
        <v>0</v>
      </c>
      <c r="J103" s="228">
        <v>0</v>
      </c>
      <c r="K103" s="228">
        <v>0</v>
      </c>
      <c r="L103" s="228">
        <v>0</v>
      </c>
      <c r="M103" s="409">
        <f t="shared" si="8"/>
        <v>26</v>
      </c>
      <c r="N103" s="409">
        <f t="shared" si="9"/>
        <v>6</v>
      </c>
      <c r="O103" s="409">
        <f t="shared" si="10"/>
        <v>32</v>
      </c>
      <c r="P103" s="230" t="s">
        <v>45</v>
      </c>
      <c r="Q103" s="1276"/>
    </row>
    <row r="104" spans="1:17" ht="20.25" customHeight="1" x14ac:dyDescent="0.3">
      <c r="A104" s="1023"/>
      <c r="B104" s="229" t="s">
        <v>382</v>
      </c>
      <c r="C104" s="228">
        <v>82</v>
      </c>
      <c r="D104" s="228">
        <v>71</v>
      </c>
      <c r="E104" s="228">
        <v>40</v>
      </c>
      <c r="F104" s="228">
        <v>24</v>
      </c>
      <c r="G104" s="228">
        <v>59</v>
      </c>
      <c r="H104" s="228">
        <v>4</v>
      </c>
      <c r="I104" s="228">
        <v>7</v>
      </c>
      <c r="J104" s="228">
        <v>1</v>
      </c>
      <c r="K104" s="228">
        <v>5</v>
      </c>
      <c r="L104" s="228">
        <v>2</v>
      </c>
      <c r="M104" s="409">
        <f t="shared" si="8"/>
        <v>193</v>
      </c>
      <c r="N104" s="409">
        <f t="shared" si="9"/>
        <v>102</v>
      </c>
      <c r="O104" s="409">
        <f t="shared" si="10"/>
        <v>295</v>
      </c>
      <c r="P104" s="230" t="s">
        <v>46</v>
      </c>
      <c r="Q104" s="1276"/>
    </row>
    <row r="105" spans="1:17" ht="20.25" customHeight="1" x14ac:dyDescent="0.3">
      <c r="A105" s="1023"/>
      <c r="B105" s="229" t="s">
        <v>383</v>
      </c>
      <c r="C105" s="228">
        <v>57</v>
      </c>
      <c r="D105" s="228">
        <v>66</v>
      </c>
      <c r="E105" s="228">
        <v>49</v>
      </c>
      <c r="F105" s="228">
        <v>26</v>
      </c>
      <c r="G105" s="228">
        <v>17</v>
      </c>
      <c r="H105" s="228">
        <v>13</v>
      </c>
      <c r="I105" s="228">
        <v>6</v>
      </c>
      <c r="J105" s="228">
        <v>7</v>
      </c>
      <c r="K105" s="228">
        <v>1</v>
      </c>
      <c r="L105" s="228">
        <v>0</v>
      </c>
      <c r="M105" s="409">
        <f t="shared" si="8"/>
        <v>130</v>
      </c>
      <c r="N105" s="409">
        <f t="shared" si="9"/>
        <v>112</v>
      </c>
      <c r="O105" s="409">
        <f t="shared" si="10"/>
        <v>242</v>
      </c>
      <c r="P105" s="230" t="s">
        <v>47</v>
      </c>
      <c r="Q105" s="1276"/>
    </row>
    <row r="106" spans="1:17" ht="20.25" customHeight="1" x14ac:dyDescent="0.3">
      <c r="A106" s="1024"/>
      <c r="B106" s="229" t="s">
        <v>384</v>
      </c>
      <c r="C106" s="228">
        <v>61</v>
      </c>
      <c r="D106" s="228">
        <v>51</v>
      </c>
      <c r="E106" s="228">
        <v>41</v>
      </c>
      <c r="F106" s="228">
        <v>10</v>
      </c>
      <c r="G106" s="228">
        <v>10</v>
      </c>
      <c r="H106" s="228">
        <v>5</v>
      </c>
      <c r="I106" s="228">
        <v>2</v>
      </c>
      <c r="J106" s="228">
        <v>0</v>
      </c>
      <c r="K106" s="228">
        <v>0</v>
      </c>
      <c r="L106" s="228">
        <v>1</v>
      </c>
      <c r="M106" s="409">
        <f t="shared" si="8"/>
        <v>114</v>
      </c>
      <c r="N106" s="409">
        <f t="shared" si="9"/>
        <v>67</v>
      </c>
      <c r="O106" s="409">
        <f t="shared" si="10"/>
        <v>181</v>
      </c>
      <c r="P106" s="230" t="s">
        <v>48</v>
      </c>
      <c r="Q106" s="1277"/>
    </row>
    <row r="107" spans="1:17" ht="20.25" customHeight="1" x14ac:dyDescent="0.3">
      <c r="A107" s="228" t="s">
        <v>397</v>
      </c>
      <c r="B107" s="229"/>
      <c r="C107" s="228">
        <v>17</v>
      </c>
      <c r="D107" s="228">
        <v>10</v>
      </c>
      <c r="E107" s="228">
        <v>2</v>
      </c>
      <c r="F107" s="228">
        <v>0</v>
      </c>
      <c r="G107" s="228">
        <v>5</v>
      </c>
      <c r="H107" s="228">
        <v>0</v>
      </c>
      <c r="I107" s="228">
        <v>6</v>
      </c>
      <c r="J107" s="228">
        <v>0</v>
      </c>
      <c r="K107" s="228">
        <v>0</v>
      </c>
      <c r="L107" s="228">
        <v>0</v>
      </c>
      <c r="M107" s="409">
        <f t="shared" si="8"/>
        <v>30</v>
      </c>
      <c r="N107" s="409">
        <f t="shared" si="9"/>
        <v>10</v>
      </c>
      <c r="O107" s="409">
        <f t="shared" si="10"/>
        <v>40</v>
      </c>
      <c r="P107" s="1122" t="s">
        <v>463</v>
      </c>
      <c r="Q107" s="1122"/>
    </row>
    <row r="108" spans="1:17" ht="20.25" customHeight="1" x14ac:dyDescent="0.3">
      <c r="A108" s="1273" t="s">
        <v>22</v>
      </c>
      <c r="B108" s="1273"/>
      <c r="C108" s="228">
        <v>86</v>
      </c>
      <c r="D108" s="228">
        <v>38</v>
      </c>
      <c r="E108" s="228">
        <v>60</v>
      </c>
      <c r="F108" s="228">
        <v>26</v>
      </c>
      <c r="G108" s="228">
        <v>17</v>
      </c>
      <c r="H108" s="228">
        <v>12</v>
      </c>
      <c r="I108" s="228">
        <v>2</v>
      </c>
      <c r="J108" s="228">
        <v>8</v>
      </c>
      <c r="K108" s="228">
        <v>0</v>
      </c>
      <c r="L108" s="228">
        <v>2</v>
      </c>
      <c r="M108" s="409">
        <f t="shared" si="8"/>
        <v>165</v>
      </c>
      <c r="N108" s="409">
        <f t="shared" si="9"/>
        <v>86</v>
      </c>
      <c r="O108" s="409">
        <f t="shared" si="10"/>
        <v>251</v>
      </c>
      <c r="P108" s="1274" t="s">
        <v>49</v>
      </c>
      <c r="Q108" s="1274"/>
    </row>
    <row r="109" spans="1:17" ht="20.25" customHeight="1" x14ac:dyDescent="0.3">
      <c r="A109" s="1273" t="s">
        <v>23</v>
      </c>
      <c r="B109" s="1273"/>
      <c r="C109" s="228">
        <v>96</v>
      </c>
      <c r="D109" s="228">
        <v>59</v>
      </c>
      <c r="E109" s="228">
        <v>28</v>
      </c>
      <c r="F109" s="228">
        <v>55</v>
      </c>
      <c r="G109" s="228">
        <v>8</v>
      </c>
      <c r="H109" s="228">
        <v>16</v>
      </c>
      <c r="I109" s="228">
        <v>6</v>
      </c>
      <c r="J109" s="228">
        <v>9</v>
      </c>
      <c r="K109" s="228">
        <v>0</v>
      </c>
      <c r="L109" s="228">
        <v>0</v>
      </c>
      <c r="M109" s="409">
        <f t="shared" si="8"/>
        <v>138</v>
      </c>
      <c r="N109" s="409">
        <f t="shared" si="9"/>
        <v>139</v>
      </c>
      <c r="O109" s="409">
        <f t="shared" si="10"/>
        <v>277</v>
      </c>
      <c r="P109" s="1274" t="s">
        <v>24</v>
      </c>
      <c r="Q109" s="1274"/>
    </row>
    <row r="110" spans="1:17" ht="20.25" customHeight="1" x14ac:dyDescent="0.3">
      <c r="A110" s="1273" t="s">
        <v>25</v>
      </c>
      <c r="B110" s="1273"/>
      <c r="C110" s="228">
        <v>456</v>
      </c>
      <c r="D110" s="228">
        <v>237</v>
      </c>
      <c r="E110" s="228">
        <v>132</v>
      </c>
      <c r="F110" s="228">
        <v>167</v>
      </c>
      <c r="G110" s="228">
        <v>65</v>
      </c>
      <c r="H110" s="228">
        <v>37</v>
      </c>
      <c r="I110" s="228">
        <v>31</v>
      </c>
      <c r="J110" s="228">
        <v>15</v>
      </c>
      <c r="K110" s="228">
        <v>17</v>
      </c>
      <c r="L110" s="228">
        <v>3</v>
      </c>
      <c r="M110" s="409">
        <f t="shared" si="8"/>
        <v>701</v>
      </c>
      <c r="N110" s="409">
        <f t="shared" si="9"/>
        <v>459</v>
      </c>
      <c r="O110" s="409">
        <f t="shared" si="10"/>
        <v>1160</v>
      </c>
      <c r="P110" s="1274" t="s">
        <v>50</v>
      </c>
      <c r="Q110" s="1274"/>
    </row>
    <row r="111" spans="1:17" ht="20.25" customHeight="1" x14ac:dyDescent="0.3">
      <c r="A111" s="1273" t="s">
        <v>64</v>
      </c>
      <c r="B111" s="1273"/>
      <c r="C111" s="228">
        <v>67</v>
      </c>
      <c r="D111" s="228">
        <v>30</v>
      </c>
      <c r="E111" s="228">
        <v>31</v>
      </c>
      <c r="F111" s="228">
        <v>30</v>
      </c>
      <c r="G111" s="228">
        <v>21</v>
      </c>
      <c r="H111" s="228">
        <v>10</v>
      </c>
      <c r="I111" s="228">
        <v>12</v>
      </c>
      <c r="J111" s="228">
        <v>7</v>
      </c>
      <c r="K111" s="228">
        <v>2</v>
      </c>
      <c r="L111" s="228">
        <v>9</v>
      </c>
      <c r="M111" s="409">
        <f t="shared" si="8"/>
        <v>133</v>
      </c>
      <c r="N111" s="409">
        <f t="shared" si="9"/>
        <v>86</v>
      </c>
      <c r="O111" s="409">
        <f t="shared" si="10"/>
        <v>219</v>
      </c>
      <c r="P111" s="1274" t="s">
        <v>51</v>
      </c>
      <c r="Q111" s="1274"/>
    </row>
    <row r="112" spans="1:17" ht="20.25" customHeight="1" x14ac:dyDescent="0.3">
      <c r="A112" s="1273" t="s">
        <v>27</v>
      </c>
      <c r="B112" s="1273"/>
      <c r="C112" s="228">
        <v>52</v>
      </c>
      <c r="D112" s="228">
        <v>38</v>
      </c>
      <c r="E112" s="228">
        <v>21</v>
      </c>
      <c r="F112" s="228">
        <v>8</v>
      </c>
      <c r="G112" s="228">
        <v>5</v>
      </c>
      <c r="H112" s="228">
        <v>1</v>
      </c>
      <c r="I112" s="228">
        <v>1</v>
      </c>
      <c r="J112" s="228">
        <v>1</v>
      </c>
      <c r="K112" s="228">
        <v>1</v>
      </c>
      <c r="L112" s="228">
        <v>0</v>
      </c>
      <c r="M112" s="409">
        <f t="shared" si="8"/>
        <v>80</v>
      </c>
      <c r="N112" s="409">
        <f t="shared" si="9"/>
        <v>48</v>
      </c>
      <c r="O112" s="409">
        <f t="shared" si="10"/>
        <v>128</v>
      </c>
      <c r="P112" s="1274" t="s">
        <v>28</v>
      </c>
      <c r="Q112" s="1274"/>
    </row>
    <row r="113" spans="1:17" ht="20.25" customHeight="1" x14ac:dyDescent="0.3">
      <c r="A113" s="1273" t="s">
        <v>29</v>
      </c>
      <c r="B113" s="1273"/>
      <c r="C113" s="228">
        <v>27</v>
      </c>
      <c r="D113" s="228">
        <v>40</v>
      </c>
      <c r="E113" s="228">
        <v>15</v>
      </c>
      <c r="F113" s="228">
        <v>8</v>
      </c>
      <c r="G113" s="228">
        <v>8</v>
      </c>
      <c r="H113" s="228">
        <v>5</v>
      </c>
      <c r="I113" s="228">
        <v>6</v>
      </c>
      <c r="J113" s="228">
        <v>2</v>
      </c>
      <c r="K113" s="228">
        <v>2</v>
      </c>
      <c r="L113" s="228">
        <v>0</v>
      </c>
      <c r="M113" s="409">
        <f t="shared" si="8"/>
        <v>58</v>
      </c>
      <c r="N113" s="409">
        <f t="shared" si="9"/>
        <v>55</v>
      </c>
      <c r="O113" s="409">
        <f t="shared" si="10"/>
        <v>113</v>
      </c>
      <c r="P113" s="1274" t="s">
        <v>30</v>
      </c>
      <c r="Q113" s="1274"/>
    </row>
    <row r="114" spans="1:17" ht="20.25" customHeight="1" x14ac:dyDescent="0.3">
      <c r="A114" s="1273" t="s">
        <v>31</v>
      </c>
      <c r="B114" s="1273"/>
      <c r="C114" s="228">
        <v>178</v>
      </c>
      <c r="D114" s="228">
        <v>247</v>
      </c>
      <c r="E114" s="228">
        <v>127</v>
      </c>
      <c r="F114" s="228">
        <v>88</v>
      </c>
      <c r="G114" s="228">
        <v>69</v>
      </c>
      <c r="H114" s="228">
        <v>35</v>
      </c>
      <c r="I114" s="228">
        <v>17</v>
      </c>
      <c r="J114" s="228">
        <v>16</v>
      </c>
      <c r="K114" s="228">
        <v>13</v>
      </c>
      <c r="L114" s="228">
        <v>5</v>
      </c>
      <c r="M114" s="409">
        <f t="shared" si="8"/>
        <v>404</v>
      </c>
      <c r="N114" s="409">
        <f t="shared" si="9"/>
        <v>391</v>
      </c>
      <c r="O114" s="409">
        <f t="shared" si="10"/>
        <v>795</v>
      </c>
      <c r="P114" s="1274" t="s">
        <v>32</v>
      </c>
      <c r="Q114" s="1274"/>
    </row>
    <row r="115" spans="1:17" ht="20.25" customHeight="1" x14ac:dyDescent="0.3">
      <c r="A115" s="1273" t="s">
        <v>33</v>
      </c>
      <c r="B115" s="1273"/>
      <c r="C115" s="228">
        <v>28</v>
      </c>
      <c r="D115" s="228">
        <v>35</v>
      </c>
      <c r="E115" s="228">
        <v>19</v>
      </c>
      <c r="F115" s="228">
        <v>16</v>
      </c>
      <c r="G115" s="228">
        <v>39</v>
      </c>
      <c r="H115" s="228">
        <v>16</v>
      </c>
      <c r="I115" s="228">
        <v>19</v>
      </c>
      <c r="J115" s="228">
        <v>10</v>
      </c>
      <c r="K115" s="228">
        <v>16</v>
      </c>
      <c r="L115" s="228">
        <v>7</v>
      </c>
      <c r="M115" s="409">
        <f t="shared" si="8"/>
        <v>121</v>
      </c>
      <c r="N115" s="409">
        <f t="shared" si="9"/>
        <v>84</v>
      </c>
      <c r="O115" s="409">
        <f t="shared" si="10"/>
        <v>205</v>
      </c>
      <c r="P115" s="1274" t="s">
        <v>34</v>
      </c>
      <c r="Q115" s="1274"/>
    </row>
    <row r="116" spans="1:17" ht="20.25" customHeight="1" thickBot="1" x14ac:dyDescent="0.35">
      <c r="A116" s="1293" t="s">
        <v>35</v>
      </c>
      <c r="B116" s="1293"/>
      <c r="C116" s="231">
        <v>989</v>
      </c>
      <c r="D116" s="231">
        <v>569</v>
      </c>
      <c r="E116" s="231">
        <v>326</v>
      </c>
      <c r="F116" s="231">
        <v>147</v>
      </c>
      <c r="G116" s="231">
        <v>166</v>
      </c>
      <c r="H116" s="231">
        <v>47</v>
      </c>
      <c r="I116" s="231">
        <v>48</v>
      </c>
      <c r="J116" s="231">
        <v>18</v>
      </c>
      <c r="K116" s="231">
        <v>15</v>
      </c>
      <c r="L116" s="231">
        <v>4</v>
      </c>
      <c r="M116" s="407">
        <f t="shared" si="8"/>
        <v>1544</v>
      </c>
      <c r="N116" s="407">
        <f t="shared" si="9"/>
        <v>785</v>
      </c>
      <c r="O116" s="407">
        <f t="shared" si="10"/>
        <v>2329</v>
      </c>
      <c r="P116" s="1268" t="s">
        <v>52</v>
      </c>
      <c r="Q116" s="1268"/>
    </row>
    <row r="117" spans="1:17" ht="20.25" customHeight="1" thickBot="1" x14ac:dyDescent="0.35">
      <c r="A117" s="1269" t="s">
        <v>8</v>
      </c>
      <c r="B117" s="1269"/>
      <c r="C117" s="233">
        <f>SUM(C97:C116)</f>
        <v>2791</v>
      </c>
      <c r="D117" s="406">
        <f t="shared" ref="D117:O117" si="11">SUM(D97:D116)</f>
        <v>2052</v>
      </c>
      <c r="E117" s="406">
        <f t="shared" si="11"/>
        <v>1313</v>
      </c>
      <c r="F117" s="406">
        <f t="shared" si="11"/>
        <v>748</v>
      </c>
      <c r="G117" s="406">
        <f t="shared" si="11"/>
        <v>630</v>
      </c>
      <c r="H117" s="406">
        <f t="shared" si="11"/>
        <v>249</v>
      </c>
      <c r="I117" s="406">
        <f t="shared" si="11"/>
        <v>175</v>
      </c>
      <c r="J117" s="406">
        <f t="shared" si="11"/>
        <v>102</v>
      </c>
      <c r="K117" s="406">
        <f t="shared" si="11"/>
        <v>72</v>
      </c>
      <c r="L117" s="406">
        <f t="shared" si="11"/>
        <v>37</v>
      </c>
      <c r="M117" s="406">
        <f t="shared" si="11"/>
        <v>4981</v>
      </c>
      <c r="N117" s="406">
        <f t="shared" si="11"/>
        <v>3188</v>
      </c>
      <c r="O117" s="406">
        <f t="shared" si="11"/>
        <v>8169</v>
      </c>
      <c r="P117" s="1270" t="s">
        <v>381</v>
      </c>
      <c r="Q117" s="1270"/>
    </row>
    <row r="118" spans="1:17" ht="11.25" customHeight="1" thickTop="1" x14ac:dyDescent="0.3">
      <c r="A118" s="408"/>
      <c r="B118" s="408"/>
      <c r="C118" s="407"/>
      <c r="D118" s="407"/>
      <c r="E118" s="407"/>
      <c r="F118" s="407"/>
      <c r="G118" s="407"/>
      <c r="H118" s="407"/>
      <c r="I118" s="407"/>
      <c r="J118" s="407"/>
      <c r="K118" s="407"/>
      <c r="L118" s="407"/>
      <c r="M118" s="407"/>
      <c r="N118" s="407"/>
      <c r="O118" s="407"/>
      <c r="P118" s="407"/>
      <c r="Q118" s="407"/>
    </row>
    <row r="119" spans="1:17" ht="33.75" customHeight="1" x14ac:dyDescent="0.3">
      <c r="A119" s="1284" t="s">
        <v>1424</v>
      </c>
      <c r="B119" s="1290"/>
      <c r="C119" s="1290"/>
      <c r="D119" s="1290"/>
      <c r="E119" s="1290"/>
      <c r="F119" s="1290"/>
      <c r="G119" s="1290"/>
      <c r="H119" s="1290"/>
      <c r="I119" s="1290"/>
      <c r="J119" s="1290"/>
      <c r="K119" s="1290"/>
      <c r="L119" s="1290"/>
      <c r="M119" s="1290"/>
      <c r="N119" s="1290"/>
      <c r="O119" s="1291"/>
      <c r="P119" s="222"/>
      <c r="Q119" s="222"/>
    </row>
    <row r="120" spans="1:17" ht="31.5" customHeight="1" x14ac:dyDescent="0.3">
      <c r="A120" s="1272" t="s">
        <v>1275</v>
      </c>
      <c r="B120" s="1272"/>
      <c r="C120" s="1272"/>
      <c r="D120" s="1272"/>
      <c r="E120" s="1272"/>
      <c r="F120" s="1272"/>
      <c r="G120" s="1272"/>
      <c r="H120" s="1272"/>
      <c r="I120" s="1272"/>
      <c r="J120" s="1272"/>
      <c r="K120" s="1272"/>
      <c r="L120" s="1272"/>
      <c r="M120" s="1272"/>
      <c r="N120" s="1272"/>
      <c r="O120" s="1272"/>
      <c r="P120" s="1272"/>
      <c r="Q120" s="1272"/>
    </row>
    <row r="121" spans="1:17" ht="21" thickBot="1" x14ac:dyDescent="0.35">
      <c r="A121" s="1266" t="s">
        <v>1263</v>
      </c>
      <c r="B121" s="1266"/>
      <c r="C121" s="1266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1017" t="s">
        <v>1264</v>
      </c>
      <c r="Q121" s="1017"/>
    </row>
    <row r="122" spans="1:17" s="223" customFormat="1" ht="21" customHeight="1" thickTop="1" x14ac:dyDescent="0.2">
      <c r="A122" s="1280" t="s">
        <v>0</v>
      </c>
      <c r="B122" s="1280"/>
      <c r="C122" s="1283" t="s">
        <v>466</v>
      </c>
      <c r="D122" s="1283"/>
      <c r="E122" s="1283" t="s">
        <v>467</v>
      </c>
      <c r="F122" s="1283"/>
      <c r="G122" s="1283" t="s">
        <v>215</v>
      </c>
      <c r="H122" s="1283"/>
      <c r="I122" s="1283" t="s">
        <v>470</v>
      </c>
      <c r="J122" s="1283"/>
      <c r="K122" s="1283" t="s">
        <v>471</v>
      </c>
      <c r="L122" s="1283"/>
      <c r="M122" s="1283" t="s">
        <v>8</v>
      </c>
      <c r="N122" s="1283"/>
      <c r="O122" s="1283"/>
      <c r="P122" s="1280" t="s">
        <v>886</v>
      </c>
      <c r="Q122" s="1280"/>
    </row>
    <row r="123" spans="1:17" s="223" customFormat="1" ht="21" customHeight="1" x14ac:dyDescent="0.2">
      <c r="A123" s="1281"/>
      <c r="B123" s="1281"/>
      <c r="C123" s="1278" t="s">
        <v>88</v>
      </c>
      <c r="D123" s="1278"/>
      <c r="E123" s="1278" t="s">
        <v>89</v>
      </c>
      <c r="F123" s="1278"/>
      <c r="G123" s="1278" t="s">
        <v>91</v>
      </c>
      <c r="H123" s="1278"/>
      <c r="I123" s="1278" t="s">
        <v>81</v>
      </c>
      <c r="J123" s="1278"/>
      <c r="K123" s="1278" t="s">
        <v>82</v>
      </c>
      <c r="L123" s="1278"/>
      <c r="M123" s="1278" t="s">
        <v>12</v>
      </c>
      <c r="N123" s="1278"/>
      <c r="O123" s="1278"/>
      <c r="P123" s="1281"/>
      <c r="Q123" s="1281"/>
    </row>
    <row r="124" spans="1:17" s="223" customFormat="1" ht="21" customHeight="1" x14ac:dyDescent="0.2">
      <c r="A124" s="1281"/>
      <c r="B124" s="1281"/>
      <c r="C124" s="224" t="s">
        <v>85</v>
      </c>
      <c r="D124" s="224" t="s">
        <v>42</v>
      </c>
      <c r="E124" s="224" t="s">
        <v>85</v>
      </c>
      <c r="F124" s="224" t="s">
        <v>42</v>
      </c>
      <c r="G124" s="224" t="s">
        <v>85</v>
      </c>
      <c r="H124" s="224" t="s">
        <v>42</v>
      </c>
      <c r="I124" s="224" t="s">
        <v>85</v>
      </c>
      <c r="J124" s="224" t="s">
        <v>42</v>
      </c>
      <c r="K124" s="224" t="s">
        <v>85</v>
      </c>
      <c r="L124" s="224" t="s">
        <v>42</v>
      </c>
      <c r="M124" s="224" t="s">
        <v>85</v>
      </c>
      <c r="N124" s="224" t="s">
        <v>42</v>
      </c>
      <c r="O124" s="224" t="s">
        <v>90</v>
      </c>
      <c r="P124" s="1281"/>
      <c r="Q124" s="1281"/>
    </row>
    <row r="125" spans="1:17" s="223" customFormat="1" ht="21" customHeight="1" thickBot="1" x14ac:dyDescent="0.25">
      <c r="A125" s="1282"/>
      <c r="B125" s="1282"/>
      <c r="C125" s="225" t="s">
        <v>9</v>
      </c>
      <c r="D125" s="225" t="s">
        <v>10</v>
      </c>
      <c r="E125" s="225" t="s">
        <v>9</v>
      </c>
      <c r="F125" s="225" t="s">
        <v>10</v>
      </c>
      <c r="G125" s="225" t="s">
        <v>9</v>
      </c>
      <c r="H125" s="225" t="s">
        <v>10</v>
      </c>
      <c r="I125" s="225" t="s">
        <v>9</v>
      </c>
      <c r="J125" s="225" t="s">
        <v>10</v>
      </c>
      <c r="K125" s="225" t="s">
        <v>9</v>
      </c>
      <c r="L125" s="225" t="s">
        <v>10</v>
      </c>
      <c r="M125" s="225" t="s">
        <v>9</v>
      </c>
      <c r="N125" s="225" t="s">
        <v>10</v>
      </c>
      <c r="O125" s="225" t="s">
        <v>12</v>
      </c>
      <c r="P125" s="1282"/>
      <c r="Q125" s="1282"/>
    </row>
    <row r="126" spans="1:17" s="223" customFormat="1" ht="21" customHeight="1" x14ac:dyDescent="0.2">
      <c r="A126" s="1264" t="s">
        <v>508</v>
      </c>
      <c r="B126" s="1264"/>
      <c r="C126" s="413">
        <v>0</v>
      </c>
      <c r="D126" s="413">
        <v>1</v>
      </c>
      <c r="E126" s="413">
        <v>0</v>
      </c>
      <c r="F126" s="413">
        <v>0</v>
      </c>
      <c r="G126" s="413">
        <v>0</v>
      </c>
      <c r="H126" s="413">
        <v>0</v>
      </c>
      <c r="I126" s="413">
        <v>0</v>
      </c>
      <c r="J126" s="413">
        <v>0</v>
      </c>
      <c r="K126" s="413">
        <v>0</v>
      </c>
      <c r="L126" s="413">
        <v>0</v>
      </c>
      <c r="M126" s="414">
        <f>SUM(C126,E126,G126,I126,K126)</f>
        <v>0</v>
      </c>
      <c r="N126" s="414">
        <f>SUM(D126,F126,H126,J126,L126)</f>
        <v>1</v>
      </c>
      <c r="O126" s="414">
        <f>SUM(M126:N126)</f>
        <v>1</v>
      </c>
      <c r="P126" s="991" t="s">
        <v>743</v>
      </c>
      <c r="Q126" s="991"/>
    </row>
    <row r="127" spans="1:17" ht="18.95" customHeight="1" x14ac:dyDescent="0.3">
      <c r="A127" s="1286" t="s">
        <v>14</v>
      </c>
      <c r="B127" s="1286"/>
      <c r="C127" s="227">
        <v>0</v>
      </c>
      <c r="D127" s="227">
        <v>0</v>
      </c>
      <c r="E127" s="227">
        <v>0</v>
      </c>
      <c r="F127" s="227">
        <v>0</v>
      </c>
      <c r="G127" s="227">
        <v>0</v>
      </c>
      <c r="H127" s="227">
        <v>0</v>
      </c>
      <c r="I127" s="227">
        <v>0</v>
      </c>
      <c r="J127" s="227">
        <v>0</v>
      </c>
      <c r="K127" s="227">
        <v>0</v>
      </c>
      <c r="L127" s="227">
        <v>0</v>
      </c>
      <c r="M127" s="409">
        <f t="shared" ref="M127:M145" si="12">SUM(C127,E127,G127,I127,K127)</f>
        <v>0</v>
      </c>
      <c r="N127" s="409">
        <f t="shared" ref="N127:N145" si="13">SUM(D127,F127,H127,J127,L127)</f>
        <v>0</v>
      </c>
      <c r="O127" s="409">
        <f t="shared" ref="O127:O145" si="14">SUM(M127:N127)</f>
        <v>0</v>
      </c>
      <c r="P127" s="1287" t="s">
        <v>15</v>
      </c>
      <c r="Q127" s="1287"/>
    </row>
    <row r="128" spans="1:17" ht="18.95" customHeight="1" x14ac:dyDescent="0.3">
      <c r="A128" s="1273" t="s">
        <v>16</v>
      </c>
      <c r="B128" s="1273"/>
      <c r="C128" s="228">
        <v>0</v>
      </c>
      <c r="D128" s="228">
        <v>3</v>
      </c>
      <c r="E128" s="228">
        <v>0</v>
      </c>
      <c r="F128" s="228">
        <v>2</v>
      </c>
      <c r="G128" s="228">
        <v>0</v>
      </c>
      <c r="H128" s="228">
        <v>0</v>
      </c>
      <c r="I128" s="228">
        <v>0</v>
      </c>
      <c r="J128" s="228">
        <v>0</v>
      </c>
      <c r="K128" s="228">
        <v>0</v>
      </c>
      <c r="L128" s="228">
        <v>0</v>
      </c>
      <c r="M128" s="412">
        <f t="shared" si="12"/>
        <v>0</v>
      </c>
      <c r="N128" s="412">
        <f t="shared" si="13"/>
        <v>5</v>
      </c>
      <c r="O128" s="412">
        <f t="shared" si="14"/>
        <v>5</v>
      </c>
      <c r="P128" s="1274" t="s">
        <v>17</v>
      </c>
      <c r="Q128" s="1274"/>
    </row>
    <row r="129" spans="1:17" ht="18.95" customHeight="1" x14ac:dyDescent="0.3">
      <c r="A129" s="1273" t="s">
        <v>18</v>
      </c>
      <c r="B129" s="1273"/>
      <c r="C129" s="228">
        <v>0</v>
      </c>
      <c r="D129" s="228">
        <v>0</v>
      </c>
      <c r="E129" s="228">
        <v>1</v>
      </c>
      <c r="F129" s="228">
        <v>0</v>
      </c>
      <c r="G129" s="228">
        <v>0</v>
      </c>
      <c r="H129" s="228">
        <v>1</v>
      </c>
      <c r="I129" s="228">
        <v>0</v>
      </c>
      <c r="J129" s="228">
        <v>2</v>
      </c>
      <c r="K129" s="228">
        <v>0</v>
      </c>
      <c r="L129" s="228">
        <v>0</v>
      </c>
      <c r="M129" s="409">
        <f t="shared" si="12"/>
        <v>1</v>
      </c>
      <c r="N129" s="409">
        <f t="shared" si="13"/>
        <v>3</v>
      </c>
      <c r="O129" s="409">
        <f t="shared" si="14"/>
        <v>4</v>
      </c>
      <c r="P129" s="1274" t="s">
        <v>19</v>
      </c>
      <c r="Q129" s="1274"/>
    </row>
    <row r="130" spans="1:17" ht="18.95" customHeight="1" x14ac:dyDescent="0.3">
      <c r="A130" s="1022" t="s">
        <v>20</v>
      </c>
      <c r="B130" s="229" t="s">
        <v>460</v>
      </c>
      <c r="C130" s="228">
        <v>10</v>
      </c>
      <c r="D130" s="228">
        <v>23</v>
      </c>
      <c r="E130" s="228">
        <v>6</v>
      </c>
      <c r="F130" s="228">
        <v>6</v>
      </c>
      <c r="G130" s="228">
        <v>2</v>
      </c>
      <c r="H130" s="228">
        <v>1</v>
      </c>
      <c r="I130" s="228">
        <v>0</v>
      </c>
      <c r="J130" s="228">
        <v>0</v>
      </c>
      <c r="K130" s="228">
        <v>0</v>
      </c>
      <c r="L130" s="228">
        <v>1</v>
      </c>
      <c r="M130" s="409">
        <f t="shared" si="12"/>
        <v>18</v>
      </c>
      <c r="N130" s="409">
        <f t="shared" si="13"/>
        <v>31</v>
      </c>
      <c r="O130" s="409">
        <f t="shared" si="14"/>
        <v>49</v>
      </c>
      <c r="P130" s="230" t="s">
        <v>43</v>
      </c>
      <c r="Q130" s="1275" t="s">
        <v>380</v>
      </c>
    </row>
    <row r="131" spans="1:17" ht="18.95" customHeight="1" x14ac:dyDescent="0.3">
      <c r="A131" s="1023"/>
      <c r="B131" s="229" t="s">
        <v>461</v>
      </c>
      <c r="C131" s="228">
        <v>23</v>
      </c>
      <c r="D131" s="228">
        <v>19</v>
      </c>
      <c r="E131" s="228">
        <v>9</v>
      </c>
      <c r="F131" s="228">
        <v>12</v>
      </c>
      <c r="G131" s="228">
        <v>8</v>
      </c>
      <c r="H131" s="228">
        <v>6</v>
      </c>
      <c r="I131" s="228">
        <v>5</v>
      </c>
      <c r="J131" s="228">
        <v>1</v>
      </c>
      <c r="K131" s="228">
        <v>0</v>
      </c>
      <c r="L131" s="228">
        <v>3</v>
      </c>
      <c r="M131" s="409">
        <f t="shared" si="12"/>
        <v>45</v>
      </c>
      <c r="N131" s="409">
        <f t="shared" si="13"/>
        <v>41</v>
      </c>
      <c r="O131" s="409">
        <f t="shared" si="14"/>
        <v>86</v>
      </c>
      <c r="P131" s="230" t="s">
        <v>44</v>
      </c>
      <c r="Q131" s="1276"/>
    </row>
    <row r="132" spans="1:17" ht="18.95" customHeight="1" x14ac:dyDescent="0.3">
      <c r="A132" s="1023"/>
      <c r="B132" s="229" t="s">
        <v>462</v>
      </c>
      <c r="C132" s="228">
        <v>0</v>
      </c>
      <c r="D132" s="228">
        <v>3</v>
      </c>
      <c r="E132" s="228">
        <v>0</v>
      </c>
      <c r="F132" s="228">
        <v>0</v>
      </c>
      <c r="G132" s="228">
        <v>0</v>
      </c>
      <c r="H132" s="228">
        <v>0</v>
      </c>
      <c r="I132" s="228">
        <v>0</v>
      </c>
      <c r="J132" s="228">
        <v>0</v>
      </c>
      <c r="K132" s="228">
        <v>0</v>
      </c>
      <c r="L132" s="228">
        <v>0</v>
      </c>
      <c r="M132" s="409">
        <f t="shared" si="12"/>
        <v>0</v>
      </c>
      <c r="N132" s="409">
        <f t="shared" si="13"/>
        <v>3</v>
      </c>
      <c r="O132" s="409">
        <f t="shared" si="14"/>
        <v>3</v>
      </c>
      <c r="P132" s="230" t="s">
        <v>45</v>
      </c>
      <c r="Q132" s="1276"/>
    </row>
    <row r="133" spans="1:17" ht="18.95" customHeight="1" x14ac:dyDescent="0.3">
      <c r="A133" s="1023"/>
      <c r="B133" s="229" t="s">
        <v>382</v>
      </c>
      <c r="C133" s="228">
        <v>8</v>
      </c>
      <c r="D133" s="228">
        <v>6</v>
      </c>
      <c r="E133" s="228">
        <v>14</v>
      </c>
      <c r="F133" s="228">
        <v>6</v>
      </c>
      <c r="G133" s="228">
        <v>0</v>
      </c>
      <c r="H133" s="228">
        <v>2</v>
      </c>
      <c r="I133" s="228">
        <v>5</v>
      </c>
      <c r="J133" s="228">
        <v>1</v>
      </c>
      <c r="K133" s="228">
        <v>3</v>
      </c>
      <c r="L133" s="228">
        <v>0</v>
      </c>
      <c r="M133" s="409">
        <f t="shared" si="12"/>
        <v>30</v>
      </c>
      <c r="N133" s="409">
        <f t="shared" si="13"/>
        <v>15</v>
      </c>
      <c r="O133" s="409">
        <f t="shared" si="14"/>
        <v>45</v>
      </c>
      <c r="P133" s="230" t="s">
        <v>46</v>
      </c>
      <c r="Q133" s="1276"/>
    </row>
    <row r="134" spans="1:17" ht="18.95" customHeight="1" x14ac:dyDescent="0.3">
      <c r="A134" s="1023"/>
      <c r="B134" s="229" t="s">
        <v>383</v>
      </c>
      <c r="C134" s="228">
        <v>4</v>
      </c>
      <c r="D134" s="228">
        <v>20</v>
      </c>
      <c r="E134" s="228">
        <v>2</v>
      </c>
      <c r="F134" s="228">
        <v>5</v>
      </c>
      <c r="G134" s="228">
        <v>2</v>
      </c>
      <c r="H134" s="228">
        <v>3</v>
      </c>
      <c r="I134" s="228">
        <v>0</v>
      </c>
      <c r="J134" s="228">
        <v>2</v>
      </c>
      <c r="K134" s="228">
        <v>0</v>
      </c>
      <c r="L134" s="228">
        <v>1</v>
      </c>
      <c r="M134" s="409">
        <f t="shared" si="12"/>
        <v>8</v>
      </c>
      <c r="N134" s="409">
        <f t="shared" si="13"/>
        <v>31</v>
      </c>
      <c r="O134" s="409">
        <f t="shared" si="14"/>
        <v>39</v>
      </c>
      <c r="P134" s="230" t="s">
        <v>47</v>
      </c>
      <c r="Q134" s="1276"/>
    </row>
    <row r="135" spans="1:17" ht="18.95" customHeight="1" x14ac:dyDescent="0.3">
      <c r="A135" s="1024"/>
      <c r="B135" s="229" t="s">
        <v>384</v>
      </c>
      <c r="C135" s="228">
        <v>0</v>
      </c>
      <c r="D135" s="228">
        <v>1</v>
      </c>
      <c r="E135" s="228">
        <v>0</v>
      </c>
      <c r="F135" s="228">
        <v>2</v>
      </c>
      <c r="G135" s="228">
        <v>1</v>
      </c>
      <c r="H135" s="228">
        <v>0</v>
      </c>
      <c r="I135" s="228">
        <v>3</v>
      </c>
      <c r="J135" s="228">
        <v>0</v>
      </c>
      <c r="K135" s="228">
        <v>5</v>
      </c>
      <c r="L135" s="228">
        <v>1</v>
      </c>
      <c r="M135" s="409">
        <f t="shared" si="12"/>
        <v>9</v>
      </c>
      <c r="N135" s="409">
        <f t="shared" si="13"/>
        <v>4</v>
      </c>
      <c r="O135" s="409">
        <f t="shared" si="14"/>
        <v>13</v>
      </c>
      <c r="P135" s="230" t="s">
        <v>48</v>
      </c>
      <c r="Q135" s="1277"/>
    </row>
    <row r="136" spans="1:17" ht="18.95" customHeight="1" x14ac:dyDescent="0.3">
      <c r="A136" s="228" t="s">
        <v>397</v>
      </c>
      <c r="B136" s="229"/>
      <c r="C136" s="228">
        <v>0</v>
      </c>
      <c r="D136" s="228">
        <v>0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228">
        <v>0</v>
      </c>
      <c r="K136" s="228">
        <v>0</v>
      </c>
      <c r="L136" s="228">
        <v>0</v>
      </c>
      <c r="M136" s="409">
        <f t="shared" si="12"/>
        <v>0</v>
      </c>
      <c r="N136" s="409">
        <f t="shared" si="13"/>
        <v>0</v>
      </c>
      <c r="O136" s="409">
        <f t="shared" si="14"/>
        <v>0</v>
      </c>
      <c r="P136" s="1122" t="s">
        <v>463</v>
      </c>
      <c r="Q136" s="1122"/>
    </row>
    <row r="137" spans="1:17" ht="18.95" customHeight="1" x14ac:dyDescent="0.3">
      <c r="A137" s="1273" t="s">
        <v>22</v>
      </c>
      <c r="B137" s="1273"/>
      <c r="C137" s="228">
        <v>2</v>
      </c>
      <c r="D137" s="228">
        <v>0</v>
      </c>
      <c r="E137" s="228">
        <v>0</v>
      </c>
      <c r="F137" s="228">
        <v>3</v>
      </c>
      <c r="G137" s="228">
        <v>1</v>
      </c>
      <c r="H137" s="228">
        <v>1</v>
      </c>
      <c r="I137" s="228">
        <v>9</v>
      </c>
      <c r="J137" s="228">
        <v>1</v>
      </c>
      <c r="K137" s="228">
        <v>5</v>
      </c>
      <c r="L137" s="228">
        <v>3</v>
      </c>
      <c r="M137" s="409">
        <f t="shared" si="12"/>
        <v>17</v>
      </c>
      <c r="N137" s="409">
        <f t="shared" si="13"/>
        <v>8</v>
      </c>
      <c r="O137" s="409">
        <f t="shared" si="14"/>
        <v>25</v>
      </c>
      <c r="P137" s="1274" t="s">
        <v>49</v>
      </c>
      <c r="Q137" s="1274"/>
    </row>
    <row r="138" spans="1:17" ht="18.95" customHeight="1" x14ac:dyDescent="0.3">
      <c r="A138" s="1273" t="s">
        <v>23</v>
      </c>
      <c r="B138" s="1273"/>
      <c r="C138" s="228">
        <v>2</v>
      </c>
      <c r="D138" s="228">
        <v>0</v>
      </c>
      <c r="E138" s="228">
        <v>3</v>
      </c>
      <c r="F138" s="228">
        <v>0</v>
      </c>
      <c r="G138" s="228">
        <v>4</v>
      </c>
      <c r="H138" s="228">
        <v>0</v>
      </c>
      <c r="I138" s="228">
        <v>4</v>
      </c>
      <c r="J138" s="228">
        <v>0</v>
      </c>
      <c r="K138" s="228">
        <v>1</v>
      </c>
      <c r="L138" s="228">
        <v>0</v>
      </c>
      <c r="M138" s="409">
        <f t="shared" si="12"/>
        <v>14</v>
      </c>
      <c r="N138" s="409">
        <f t="shared" si="13"/>
        <v>0</v>
      </c>
      <c r="O138" s="409">
        <f t="shared" si="14"/>
        <v>14</v>
      </c>
      <c r="P138" s="1274" t="s">
        <v>24</v>
      </c>
      <c r="Q138" s="1274"/>
    </row>
    <row r="139" spans="1:17" ht="18.95" customHeight="1" x14ac:dyDescent="0.3">
      <c r="A139" s="1273" t="s">
        <v>25</v>
      </c>
      <c r="B139" s="1273"/>
      <c r="C139" s="228">
        <v>10</v>
      </c>
      <c r="D139" s="228">
        <v>0</v>
      </c>
      <c r="E139" s="228">
        <v>12</v>
      </c>
      <c r="F139" s="228">
        <v>0</v>
      </c>
      <c r="G139" s="228">
        <v>8</v>
      </c>
      <c r="H139" s="228">
        <v>0</v>
      </c>
      <c r="I139" s="228">
        <v>1</v>
      </c>
      <c r="J139" s="228">
        <v>0</v>
      </c>
      <c r="K139" s="228">
        <v>3</v>
      </c>
      <c r="L139" s="228">
        <v>0</v>
      </c>
      <c r="M139" s="409">
        <f t="shared" si="12"/>
        <v>34</v>
      </c>
      <c r="N139" s="409">
        <f t="shared" si="13"/>
        <v>0</v>
      </c>
      <c r="O139" s="409">
        <f t="shared" si="14"/>
        <v>34</v>
      </c>
      <c r="P139" s="1274" t="s">
        <v>50</v>
      </c>
      <c r="Q139" s="1274"/>
    </row>
    <row r="140" spans="1:17" ht="18.95" customHeight="1" x14ac:dyDescent="0.3">
      <c r="A140" s="1273" t="s">
        <v>64</v>
      </c>
      <c r="B140" s="1273"/>
      <c r="C140" s="228">
        <v>3</v>
      </c>
      <c r="D140" s="228">
        <v>1</v>
      </c>
      <c r="E140" s="228">
        <v>2</v>
      </c>
      <c r="F140" s="228">
        <v>3</v>
      </c>
      <c r="G140" s="228">
        <v>1</v>
      </c>
      <c r="H140" s="228">
        <v>2</v>
      </c>
      <c r="I140" s="228">
        <v>2</v>
      </c>
      <c r="J140" s="228">
        <v>1</v>
      </c>
      <c r="K140" s="228">
        <v>0</v>
      </c>
      <c r="L140" s="228">
        <v>0</v>
      </c>
      <c r="M140" s="409">
        <f t="shared" si="12"/>
        <v>8</v>
      </c>
      <c r="N140" s="409">
        <f t="shared" si="13"/>
        <v>7</v>
      </c>
      <c r="O140" s="409">
        <f t="shared" si="14"/>
        <v>15</v>
      </c>
      <c r="P140" s="1274" t="s">
        <v>51</v>
      </c>
      <c r="Q140" s="1274"/>
    </row>
    <row r="141" spans="1:17" ht="18.95" customHeight="1" x14ac:dyDescent="0.3">
      <c r="A141" s="1273" t="s">
        <v>27</v>
      </c>
      <c r="B141" s="1273"/>
      <c r="C141" s="228">
        <v>0</v>
      </c>
      <c r="D141" s="228">
        <v>3</v>
      </c>
      <c r="E141" s="228">
        <v>0</v>
      </c>
      <c r="F141" s="228">
        <v>0</v>
      </c>
      <c r="G141" s="228">
        <v>0</v>
      </c>
      <c r="H141" s="228">
        <v>0</v>
      </c>
      <c r="I141" s="228">
        <v>0</v>
      </c>
      <c r="J141" s="228">
        <v>0</v>
      </c>
      <c r="K141" s="228">
        <v>0</v>
      </c>
      <c r="L141" s="228">
        <v>0</v>
      </c>
      <c r="M141" s="409">
        <f t="shared" si="12"/>
        <v>0</v>
      </c>
      <c r="N141" s="409">
        <f t="shared" si="13"/>
        <v>3</v>
      </c>
      <c r="O141" s="409">
        <f t="shared" si="14"/>
        <v>3</v>
      </c>
      <c r="P141" s="1274" t="s">
        <v>28</v>
      </c>
      <c r="Q141" s="1274"/>
    </row>
    <row r="142" spans="1:17" ht="18.95" customHeight="1" x14ac:dyDescent="0.3">
      <c r="A142" s="1273" t="s">
        <v>29</v>
      </c>
      <c r="B142" s="1273"/>
      <c r="C142" s="228">
        <v>0</v>
      </c>
      <c r="D142" s="228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v>0</v>
      </c>
      <c r="M142" s="409">
        <f t="shared" si="12"/>
        <v>0</v>
      </c>
      <c r="N142" s="409">
        <f t="shared" si="13"/>
        <v>0</v>
      </c>
      <c r="O142" s="409">
        <f t="shared" si="14"/>
        <v>0</v>
      </c>
      <c r="P142" s="1274" t="s">
        <v>30</v>
      </c>
      <c r="Q142" s="1274"/>
    </row>
    <row r="143" spans="1:17" ht="18.95" customHeight="1" x14ac:dyDescent="0.3">
      <c r="A143" s="1273" t="s">
        <v>31</v>
      </c>
      <c r="B143" s="1273"/>
      <c r="C143" s="228">
        <v>0</v>
      </c>
      <c r="D143" s="228">
        <v>8</v>
      </c>
      <c r="E143" s="228">
        <v>1</v>
      </c>
      <c r="F143" s="228">
        <v>4</v>
      </c>
      <c r="G143" s="228">
        <v>5</v>
      </c>
      <c r="H143" s="228">
        <v>3</v>
      </c>
      <c r="I143" s="228">
        <v>3</v>
      </c>
      <c r="J143" s="228">
        <v>0</v>
      </c>
      <c r="K143" s="228">
        <v>1</v>
      </c>
      <c r="L143" s="228">
        <v>0</v>
      </c>
      <c r="M143" s="409">
        <f t="shared" si="12"/>
        <v>10</v>
      </c>
      <c r="N143" s="409">
        <f t="shared" si="13"/>
        <v>15</v>
      </c>
      <c r="O143" s="409">
        <f t="shared" si="14"/>
        <v>25</v>
      </c>
      <c r="P143" s="1274" t="s">
        <v>32</v>
      </c>
      <c r="Q143" s="1274"/>
    </row>
    <row r="144" spans="1:17" ht="18.95" customHeight="1" x14ac:dyDescent="0.3">
      <c r="A144" s="1273" t="s">
        <v>33</v>
      </c>
      <c r="B144" s="1273"/>
      <c r="C144" s="228">
        <v>12</v>
      </c>
      <c r="D144" s="228">
        <v>7</v>
      </c>
      <c r="E144" s="228">
        <v>8</v>
      </c>
      <c r="F144" s="228">
        <v>1</v>
      </c>
      <c r="G144" s="228">
        <v>2</v>
      </c>
      <c r="H144" s="228">
        <v>1</v>
      </c>
      <c r="I144" s="228">
        <v>0</v>
      </c>
      <c r="J144" s="228">
        <v>0</v>
      </c>
      <c r="K144" s="228">
        <v>0</v>
      </c>
      <c r="L144" s="228">
        <v>0</v>
      </c>
      <c r="M144" s="409">
        <f t="shared" si="12"/>
        <v>22</v>
      </c>
      <c r="N144" s="409">
        <f t="shared" si="13"/>
        <v>9</v>
      </c>
      <c r="O144" s="409">
        <f t="shared" si="14"/>
        <v>31</v>
      </c>
      <c r="P144" s="1274" t="s">
        <v>34</v>
      </c>
      <c r="Q144" s="1274"/>
    </row>
    <row r="145" spans="1:17" ht="18.95" customHeight="1" thickBot="1" x14ac:dyDescent="0.35">
      <c r="A145" s="1267" t="s">
        <v>35</v>
      </c>
      <c r="B145" s="1267"/>
      <c r="C145" s="225">
        <v>81</v>
      </c>
      <c r="D145" s="225">
        <v>77</v>
      </c>
      <c r="E145" s="225">
        <v>29</v>
      </c>
      <c r="F145" s="225">
        <v>36</v>
      </c>
      <c r="G145" s="225">
        <v>10</v>
      </c>
      <c r="H145" s="225">
        <v>10</v>
      </c>
      <c r="I145" s="225">
        <v>2</v>
      </c>
      <c r="J145" s="225">
        <v>2</v>
      </c>
      <c r="K145" s="225">
        <v>3</v>
      </c>
      <c r="L145" s="225">
        <v>1</v>
      </c>
      <c r="M145" s="410">
        <f t="shared" si="12"/>
        <v>125</v>
      </c>
      <c r="N145" s="410">
        <f t="shared" si="13"/>
        <v>126</v>
      </c>
      <c r="O145" s="410">
        <f t="shared" si="14"/>
        <v>251</v>
      </c>
      <c r="P145" s="1268" t="s">
        <v>52</v>
      </c>
      <c r="Q145" s="1268"/>
    </row>
    <row r="146" spans="1:17" ht="21" thickBot="1" x14ac:dyDescent="0.35">
      <c r="A146" s="1269" t="s">
        <v>8</v>
      </c>
      <c r="B146" s="1269"/>
      <c r="C146" s="234">
        <f>SUM(C126:C145)</f>
        <v>155</v>
      </c>
      <c r="D146" s="234">
        <f t="shared" ref="D146:O146" si="15">SUM(D126:D145)</f>
        <v>172</v>
      </c>
      <c r="E146" s="234">
        <f t="shared" si="15"/>
        <v>87</v>
      </c>
      <c r="F146" s="234">
        <f t="shared" si="15"/>
        <v>80</v>
      </c>
      <c r="G146" s="234">
        <f t="shared" si="15"/>
        <v>44</v>
      </c>
      <c r="H146" s="234">
        <f t="shared" si="15"/>
        <v>30</v>
      </c>
      <c r="I146" s="234">
        <f t="shared" si="15"/>
        <v>34</v>
      </c>
      <c r="J146" s="234">
        <f t="shared" si="15"/>
        <v>10</v>
      </c>
      <c r="K146" s="234">
        <f t="shared" si="15"/>
        <v>21</v>
      </c>
      <c r="L146" s="234">
        <f t="shared" si="15"/>
        <v>10</v>
      </c>
      <c r="M146" s="234">
        <f t="shared" si="15"/>
        <v>341</v>
      </c>
      <c r="N146" s="234">
        <f t="shared" si="15"/>
        <v>302</v>
      </c>
      <c r="O146" s="234">
        <f t="shared" si="15"/>
        <v>643</v>
      </c>
      <c r="P146" s="1270" t="s">
        <v>381</v>
      </c>
      <c r="Q146" s="1270"/>
    </row>
    <row r="147" spans="1:17" ht="25.5" thickTop="1" x14ac:dyDescent="0.3">
      <c r="A147" s="241"/>
      <c r="B147" s="241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1280"/>
      <c r="Q147" s="1280"/>
    </row>
    <row r="148" spans="1:17" ht="6" customHeight="1" x14ac:dyDescent="0.3">
      <c r="A148" s="241"/>
      <c r="B148" s="241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1281"/>
      <c r="Q148" s="1281"/>
    </row>
    <row r="149" spans="1:17" ht="31.5" customHeight="1" x14ac:dyDescent="0.3">
      <c r="A149" s="1271" t="s">
        <v>1425</v>
      </c>
      <c r="B149" s="1271"/>
      <c r="C149" s="1271"/>
      <c r="D149" s="1271"/>
      <c r="E149" s="1271"/>
      <c r="F149" s="1271"/>
      <c r="G149" s="1271"/>
      <c r="H149" s="1271"/>
      <c r="I149" s="1271"/>
      <c r="J149" s="1271"/>
      <c r="K149" s="1271"/>
      <c r="L149" s="1271"/>
      <c r="M149" s="1271"/>
      <c r="N149" s="1271"/>
      <c r="O149" s="1271"/>
      <c r="P149" s="1271"/>
      <c r="Q149" s="1271"/>
    </row>
    <row r="150" spans="1:17" ht="39" customHeight="1" x14ac:dyDescent="0.3">
      <c r="A150" s="1272" t="s">
        <v>1276</v>
      </c>
      <c r="B150" s="1272"/>
      <c r="C150" s="1272"/>
      <c r="D150" s="1272"/>
      <c r="E150" s="1272"/>
      <c r="F150" s="1272"/>
      <c r="G150" s="1272"/>
      <c r="H150" s="1272"/>
      <c r="I150" s="1272"/>
      <c r="J150" s="1272"/>
      <c r="K150" s="1272"/>
      <c r="L150" s="1272"/>
      <c r="M150" s="1272"/>
      <c r="N150" s="1272"/>
      <c r="O150" s="1272"/>
      <c r="P150" s="1272"/>
      <c r="Q150" s="1272"/>
    </row>
    <row r="151" spans="1:17" ht="21" thickBot="1" x14ac:dyDescent="0.35">
      <c r="A151" s="1266" t="s">
        <v>801</v>
      </c>
      <c r="B151" s="1266"/>
      <c r="C151" s="1266"/>
      <c r="D151" s="1271"/>
      <c r="E151" s="1271"/>
      <c r="F151" s="1271"/>
      <c r="G151" s="1271"/>
      <c r="H151" s="1271"/>
      <c r="I151" s="1271"/>
      <c r="J151" s="1271"/>
      <c r="K151" s="1271"/>
      <c r="L151" s="1271"/>
      <c r="M151" s="1271"/>
      <c r="N151" s="1271"/>
      <c r="O151" s="1271"/>
      <c r="P151" s="1292" t="s">
        <v>802</v>
      </c>
      <c r="Q151" s="1292"/>
    </row>
    <row r="152" spans="1:17" s="223" customFormat="1" ht="21" customHeight="1" thickTop="1" x14ac:dyDescent="0.2">
      <c r="A152" s="1280" t="s">
        <v>0</v>
      </c>
      <c r="B152" s="1280"/>
      <c r="C152" s="1283" t="s">
        <v>467</v>
      </c>
      <c r="D152" s="1283"/>
      <c r="E152" s="1283" t="s">
        <v>469</v>
      </c>
      <c r="F152" s="1283"/>
      <c r="G152" s="1283" t="s">
        <v>71</v>
      </c>
      <c r="H152" s="1283"/>
      <c r="I152" s="1283" t="s">
        <v>471</v>
      </c>
      <c r="J152" s="1283"/>
      <c r="K152" s="1283" t="s">
        <v>472</v>
      </c>
      <c r="L152" s="1283"/>
      <c r="M152" s="1283" t="s">
        <v>8</v>
      </c>
      <c r="N152" s="1283"/>
      <c r="O152" s="1283"/>
      <c r="P152" s="1280" t="s">
        <v>886</v>
      </c>
      <c r="Q152" s="1280"/>
    </row>
    <row r="153" spans="1:17" s="223" customFormat="1" ht="21" customHeight="1" x14ac:dyDescent="0.2">
      <c r="A153" s="1281"/>
      <c r="B153" s="1281"/>
      <c r="C153" s="1278" t="s">
        <v>89</v>
      </c>
      <c r="D153" s="1278"/>
      <c r="E153" s="1278" t="s">
        <v>91</v>
      </c>
      <c r="F153" s="1278"/>
      <c r="G153" s="1278" t="s">
        <v>81</v>
      </c>
      <c r="H153" s="1278"/>
      <c r="I153" s="1278" t="s">
        <v>82</v>
      </c>
      <c r="J153" s="1278"/>
      <c r="K153" s="1278" t="s">
        <v>83</v>
      </c>
      <c r="L153" s="1278"/>
      <c r="M153" s="1278" t="s">
        <v>12</v>
      </c>
      <c r="N153" s="1278"/>
      <c r="O153" s="1278"/>
      <c r="P153" s="1281"/>
      <c r="Q153" s="1281"/>
    </row>
    <row r="154" spans="1:17" s="223" customFormat="1" ht="21" customHeight="1" x14ac:dyDescent="0.2">
      <c r="A154" s="1281"/>
      <c r="B154" s="1281"/>
      <c r="C154" s="224" t="s">
        <v>85</v>
      </c>
      <c r="D154" s="224" t="s">
        <v>42</v>
      </c>
      <c r="E154" s="224" t="s">
        <v>85</v>
      </c>
      <c r="F154" s="224" t="s">
        <v>42</v>
      </c>
      <c r="G154" s="224" t="s">
        <v>85</v>
      </c>
      <c r="H154" s="224" t="s">
        <v>42</v>
      </c>
      <c r="I154" s="224" t="s">
        <v>85</v>
      </c>
      <c r="J154" s="224" t="s">
        <v>42</v>
      </c>
      <c r="K154" s="224" t="s">
        <v>85</v>
      </c>
      <c r="L154" s="224" t="s">
        <v>42</v>
      </c>
      <c r="M154" s="224" t="s">
        <v>85</v>
      </c>
      <c r="N154" s="224" t="s">
        <v>42</v>
      </c>
      <c r="O154" s="224" t="s">
        <v>90</v>
      </c>
      <c r="P154" s="1281"/>
      <c r="Q154" s="1281"/>
    </row>
    <row r="155" spans="1:17" s="223" customFormat="1" ht="21" customHeight="1" thickBot="1" x14ac:dyDescent="0.3">
      <c r="A155" s="1282"/>
      <c r="B155" s="1282"/>
      <c r="C155" s="226" t="s">
        <v>9</v>
      </c>
      <c r="D155" s="226" t="s">
        <v>10</v>
      </c>
      <c r="E155" s="226" t="s">
        <v>9</v>
      </c>
      <c r="F155" s="226" t="s">
        <v>10</v>
      </c>
      <c r="G155" s="226" t="s">
        <v>9</v>
      </c>
      <c r="H155" s="226" t="s">
        <v>10</v>
      </c>
      <c r="I155" s="226" t="s">
        <v>9</v>
      </c>
      <c r="J155" s="226" t="s">
        <v>10</v>
      </c>
      <c r="K155" s="226" t="s">
        <v>9</v>
      </c>
      <c r="L155" s="226" t="s">
        <v>10</v>
      </c>
      <c r="M155" s="226" t="s">
        <v>9</v>
      </c>
      <c r="N155" s="226" t="s">
        <v>10</v>
      </c>
      <c r="O155" s="226" t="s">
        <v>12</v>
      </c>
      <c r="P155" s="1282"/>
      <c r="Q155" s="1282"/>
    </row>
    <row r="156" spans="1:17" s="223" customFormat="1" ht="20.25" customHeight="1" x14ac:dyDescent="0.25">
      <c r="A156" s="1264" t="s">
        <v>508</v>
      </c>
      <c r="B156" s="1264"/>
      <c r="C156" s="439">
        <f>SUM(C184,C214)</f>
        <v>0</v>
      </c>
      <c r="D156" s="439">
        <f t="shared" ref="D156:O156" si="16">SUM(D184,D214)</f>
        <v>15</v>
      </c>
      <c r="E156" s="439">
        <f t="shared" si="16"/>
        <v>20</v>
      </c>
      <c r="F156" s="439">
        <f t="shared" si="16"/>
        <v>3</v>
      </c>
      <c r="G156" s="439">
        <f t="shared" si="16"/>
        <v>0</v>
      </c>
      <c r="H156" s="439">
        <f t="shared" si="16"/>
        <v>1</v>
      </c>
      <c r="I156" s="439">
        <f t="shared" si="16"/>
        <v>0</v>
      </c>
      <c r="J156" s="439">
        <f t="shared" si="16"/>
        <v>0</v>
      </c>
      <c r="K156" s="439">
        <f t="shared" si="16"/>
        <v>0</v>
      </c>
      <c r="L156" s="439">
        <f t="shared" si="16"/>
        <v>0</v>
      </c>
      <c r="M156" s="439">
        <f t="shared" si="16"/>
        <v>20</v>
      </c>
      <c r="N156" s="439">
        <f t="shared" si="16"/>
        <v>19</v>
      </c>
      <c r="O156" s="439">
        <f t="shared" si="16"/>
        <v>39</v>
      </c>
      <c r="P156" s="991" t="s">
        <v>743</v>
      </c>
      <c r="Q156" s="991"/>
    </row>
    <row r="157" spans="1:17" ht="20.25" customHeight="1" x14ac:dyDescent="0.3">
      <c r="A157" s="1286" t="s">
        <v>14</v>
      </c>
      <c r="B157" s="1286"/>
      <c r="C157" s="441">
        <f t="shared" ref="C157:O175" si="17">SUM(C185,C215)</f>
        <v>42</v>
      </c>
      <c r="D157" s="441">
        <f t="shared" si="17"/>
        <v>24</v>
      </c>
      <c r="E157" s="441">
        <f t="shared" si="17"/>
        <v>39</v>
      </c>
      <c r="F157" s="441">
        <f t="shared" si="17"/>
        <v>14</v>
      </c>
      <c r="G157" s="441">
        <f t="shared" si="17"/>
        <v>10</v>
      </c>
      <c r="H157" s="441">
        <f t="shared" si="17"/>
        <v>5</v>
      </c>
      <c r="I157" s="441">
        <f t="shared" si="17"/>
        <v>1</v>
      </c>
      <c r="J157" s="441">
        <f t="shared" si="17"/>
        <v>0</v>
      </c>
      <c r="K157" s="441">
        <f t="shared" si="17"/>
        <v>0</v>
      </c>
      <c r="L157" s="441">
        <f t="shared" si="17"/>
        <v>0</v>
      </c>
      <c r="M157" s="441">
        <f t="shared" si="17"/>
        <v>92</v>
      </c>
      <c r="N157" s="441">
        <f t="shared" si="17"/>
        <v>43</v>
      </c>
      <c r="O157" s="441">
        <f t="shared" si="17"/>
        <v>135</v>
      </c>
      <c r="P157" s="1287" t="s">
        <v>15</v>
      </c>
      <c r="Q157" s="1287"/>
    </row>
    <row r="158" spans="1:17" ht="20.25" customHeight="1" x14ac:dyDescent="0.3">
      <c r="A158" s="1273" t="s">
        <v>16</v>
      </c>
      <c r="B158" s="1273"/>
      <c r="C158" s="441">
        <f t="shared" si="17"/>
        <v>71</v>
      </c>
      <c r="D158" s="441">
        <f t="shared" si="17"/>
        <v>44</v>
      </c>
      <c r="E158" s="441">
        <f t="shared" si="17"/>
        <v>52</v>
      </c>
      <c r="F158" s="441">
        <f t="shared" si="17"/>
        <v>35</v>
      </c>
      <c r="G158" s="441">
        <f t="shared" si="17"/>
        <v>9</v>
      </c>
      <c r="H158" s="441">
        <f t="shared" si="17"/>
        <v>7</v>
      </c>
      <c r="I158" s="441">
        <f t="shared" si="17"/>
        <v>3</v>
      </c>
      <c r="J158" s="441">
        <f t="shared" si="17"/>
        <v>0</v>
      </c>
      <c r="K158" s="441">
        <f t="shared" si="17"/>
        <v>1</v>
      </c>
      <c r="L158" s="441">
        <f t="shared" si="17"/>
        <v>0</v>
      </c>
      <c r="M158" s="441">
        <f t="shared" si="17"/>
        <v>136</v>
      </c>
      <c r="N158" s="441">
        <f t="shared" si="17"/>
        <v>86</v>
      </c>
      <c r="O158" s="441">
        <f t="shared" si="17"/>
        <v>222</v>
      </c>
      <c r="P158" s="1274" t="s">
        <v>17</v>
      </c>
      <c r="Q158" s="1274"/>
    </row>
    <row r="159" spans="1:17" ht="20.25" customHeight="1" x14ac:dyDescent="0.3">
      <c r="A159" s="1273" t="s">
        <v>18</v>
      </c>
      <c r="B159" s="1273"/>
      <c r="C159" s="441">
        <f t="shared" si="17"/>
        <v>23</v>
      </c>
      <c r="D159" s="441">
        <f t="shared" si="17"/>
        <v>20</v>
      </c>
      <c r="E159" s="441">
        <f t="shared" si="17"/>
        <v>12</v>
      </c>
      <c r="F159" s="441">
        <f t="shared" si="17"/>
        <v>5</v>
      </c>
      <c r="G159" s="441">
        <f t="shared" si="17"/>
        <v>3</v>
      </c>
      <c r="H159" s="441">
        <f t="shared" si="17"/>
        <v>3</v>
      </c>
      <c r="I159" s="441">
        <f t="shared" si="17"/>
        <v>0</v>
      </c>
      <c r="J159" s="441">
        <f t="shared" si="17"/>
        <v>5</v>
      </c>
      <c r="K159" s="441">
        <f t="shared" si="17"/>
        <v>0</v>
      </c>
      <c r="L159" s="441">
        <f t="shared" si="17"/>
        <v>2</v>
      </c>
      <c r="M159" s="441">
        <f t="shared" si="17"/>
        <v>38</v>
      </c>
      <c r="N159" s="441">
        <f t="shared" si="17"/>
        <v>35</v>
      </c>
      <c r="O159" s="441">
        <f t="shared" si="17"/>
        <v>73</v>
      </c>
      <c r="P159" s="1274" t="s">
        <v>19</v>
      </c>
      <c r="Q159" s="1274"/>
    </row>
    <row r="160" spans="1:17" ht="20.25" customHeight="1" x14ac:dyDescent="0.3">
      <c r="A160" s="1022" t="s">
        <v>20</v>
      </c>
      <c r="B160" s="229" t="s">
        <v>460</v>
      </c>
      <c r="C160" s="441">
        <f t="shared" si="17"/>
        <v>148</v>
      </c>
      <c r="D160" s="441">
        <f t="shared" si="17"/>
        <v>78</v>
      </c>
      <c r="E160" s="441">
        <f t="shared" si="17"/>
        <v>46</v>
      </c>
      <c r="F160" s="441">
        <f t="shared" si="17"/>
        <v>14</v>
      </c>
      <c r="G160" s="441">
        <f t="shared" si="17"/>
        <v>20</v>
      </c>
      <c r="H160" s="441">
        <f t="shared" si="17"/>
        <v>19</v>
      </c>
      <c r="I160" s="441">
        <f t="shared" si="17"/>
        <v>3</v>
      </c>
      <c r="J160" s="441">
        <f t="shared" si="17"/>
        <v>2</v>
      </c>
      <c r="K160" s="441">
        <f t="shared" si="17"/>
        <v>2</v>
      </c>
      <c r="L160" s="441">
        <f t="shared" si="17"/>
        <v>3</v>
      </c>
      <c r="M160" s="441">
        <f t="shared" si="17"/>
        <v>219</v>
      </c>
      <c r="N160" s="441">
        <f t="shared" si="17"/>
        <v>116</v>
      </c>
      <c r="O160" s="441">
        <f t="shared" si="17"/>
        <v>335</v>
      </c>
      <c r="P160" s="230" t="s">
        <v>43</v>
      </c>
      <c r="Q160" s="1275" t="s">
        <v>380</v>
      </c>
    </row>
    <row r="161" spans="1:17" ht="20.25" customHeight="1" x14ac:dyDescent="0.3">
      <c r="A161" s="1023"/>
      <c r="B161" s="229" t="s">
        <v>461</v>
      </c>
      <c r="C161" s="441">
        <f t="shared" si="17"/>
        <v>267</v>
      </c>
      <c r="D161" s="441">
        <f t="shared" si="17"/>
        <v>335</v>
      </c>
      <c r="E161" s="441">
        <f t="shared" si="17"/>
        <v>180</v>
      </c>
      <c r="F161" s="441">
        <f t="shared" si="17"/>
        <v>33</v>
      </c>
      <c r="G161" s="441">
        <f t="shared" si="17"/>
        <v>36</v>
      </c>
      <c r="H161" s="441">
        <f t="shared" si="17"/>
        <v>18</v>
      </c>
      <c r="I161" s="441">
        <f t="shared" si="17"/>
        <v>10</v>
      </c>
      <c r="J161" s="441">
        <f t="shared" si="17"/>
        <v>3</v>
      </c>
      <c r="K161" s="441">
        <f t="shared" si="17"/>
        <v>1</v>
      </c>
      <c r="L161" s="441">
        <f t="shared" si="17"/>
        <v>0</v>
      </c>
      <c r="M161" s="441">
        <f t="shared" si="17"/>
        <v>494</v>
      </c>
      <c r="N161" s="441">
        <f t="shared" si="17"/>
        <v>389</v>
      </c>
      <c r="O161" s="441">
        <f t="shared" si="17"/>
        <v>883</v>
      </c>
      <c r="P161" s="230" t="s">
        <v>44</v>
      </c>
      <c r="Q161" s="1276"/>
    </row>
    <row r="162" spans="1:17" ht="20.25" customHeight="1" x14ac:dyDescent="0.3">
      <c r="A162" s="1023"/>
      <c r="B162" s="229" t="s">
        <v>462</v>
      </c>
      <c r="C162" s="441">
        <f t="shared" si="17"/>
        <v>10</v>
      </c>
      <c r="D162" s="441">
        <f t="shared" si="17"/>
        <v>8</v>
      </c>
      <c r="E162" s="441">
        <f t="shared" si="17"/>
        <v>6</v>
      </c>
      <c r="F162" s="441">
        <f t="shared" si="17"/>
        <v>0</v>
      </c>
      <c r="G162" s="441">
        <f t="shared" si="17"/>
        <v>2</v>
      </c>
      <c r="H162" s="441">
        <f t="shared" si="17"/>
        <v>0</v>
      </c>
      <c r="I162" s="441">
        <f t="shared" si="17"/>
        <v>0</v>
      </c>
      <c r="J162" s="441">
        <f t="shared" si="17"/>
        <v>0</v>
      </c>
      <c r="K162" s="441">
        <f t="shared" si="17"/>
        <v>0</v>
      </c>
      <c r="L162" s="441">
        <f t="shared" si="17"/>
        <v>0</v>
      </c>
      <c r="M162" s="441">
        <f t="shared" si="17"/>
        <v>18</v>
      </c>
      <c r="N162" s="441">
        <f t="shared" si="17"/>
        <v>8</v>
      </c>
      <c r="O162" s="441">
        <f t="shared" si="17"/>
        <v>26</v>
      </c>
      <c r="P162" s="230" t="s">
        <v>45</v>
      </c>
      <c r="Q162" s="1276"/>
    </row>
    <row r="163" spans="1:17" ht="20.25" customHeight="1" x14ac:dyDescent="0.3">
      <c r="A163" s="1023"/>
      <c r="B163" s="229" t="s">
        <v>382</v>
      </c>
      <c r="C163" s="441">
        <f t="shared" si="17"/>
        <v>91</v>
      </c>
      <c r="D163" s="441">
        <f t="shared" si="17"/>
        <v>55</v>
      </c>
      <c r="E163" s="441">
        <f t="shared" si="17"/>
        <v>54</v>
      </c>
      <c r="F163" s="441">
        <f t="shared" si="17"/>
        <v>61</v>
      </c>
      <c r="G163" s="441">
        <f t="shared" si="17"/>
        <v>89</v>
      </c>
      <c r="H163" s="441">
        <f t="shared" si="17"/>
        <v>13</v>
      </c>
      <c r="I163" s="441">
        <f t="shared" si="17"/>
        <v>6</v>
      </c>
      <c r="J163" s="441">
        <f t="shared" si="17"/>
        <v>12</v>
      </c>
      <c r="K163" s="441">
        <f t="shared" si="17"/>
        <v>1</v>
      </c>
      <c r="L163" s="441">
        <f t="shared" si="17"/>
        <v>0</v>
      </c>
      <c r="M163" s="441">
        <f t="shared" si="17"/>
        <v>241</v>
      </c>
      <c r="N163" s="441">
        <f t="shared" si="17"/>
        <v>141</v>
      </c>
      <c r="O163" s="441">
        <f t="shared" si="17"/>
        <v>382</v>
      </c>
      <c r="P163" s="230" t="s">
        <v>46</v>
      </c>
      <c r="Q163" s="1276"/>
    </row>
    <row r="164" spans="1:17" ht="20.25" customHeight="1" x14ac:dyDescent="0.3">
      <c r="A164" s="1023"/>
      <c r="B164" s="229" t="s">
        <v>383</v>
      </c>
      <c r="C164" s="441">
        <f t="shared" si="17"/>
        <v>91</v>
      </c>
      <c r="D164" s="441">
        <f t="shared" si="17"/>
        <v>92</v>
      </c>
      <c r="E164" s="441">
        <f t="shared" si="17"/>
        <v>48</v>
      </c>
      <c r="F164" s="441">
        <f t="shared" si="17"/>
        <v>35</v>
      </c>
      <c r="G164" s="441">
        <f t="shared" si="17"/>
        <v>14</v>
      </c>
      <c r="H164" s="441">
        <f t="shared" si="17"/>
        <v>11</v>
      </c>
      <c r="I164" s="441">
        <f t="shared" si="17"/>
        <v>0</v>
      </c>
      <c r="J164" s="441">
        <f t="shared" si="17"/>
        <v>2</v>
      </c>
      <c r="K164" s="441">
        <f t="shared" si="17"/>
        <v>1</v>
      </c>
      <c r="L164" s="441">
        <f t="shared" si="17"/>
        <v>3</v>
      </c>
      <c r="M164" s="441">
        <f t="shared" si="17"/>
        <v>154</v>
      </c>
      <c r="N164" s="441">
        <f t="shared" si="17"/>
        <v>143</v>
      </c>
      <c r="O164" s="441">
        <f t="shared" si="17"/>
        <v>297</v>
      </c>
      <c r="P164" s="230" t="s">
        <v>47</v>
      </c>
      <c r="Q164" s="1276"/>
    </row>
    <row r="165" spans="1:17" ht="20.25" customHeight="1" x14ac:dyDescent="0.3">
      <c r="A165" s="1024"/>
      <c r="B165" s="229" t="s">
        <v>384</v>
      </c>
      <c r="C165" s="441">
        <f t="shared" si="17"/>
        <v>40</v>
      </c>
      <c r="D165" s="441">
        <f t="shared" si="17"/>
        <v>53</v>
      </c>
      <c r="E165" s="441">
        <f t="shared" si="17"/>
        <v>36</v>
      </c>
      <c r="F165" s="441">
        <f t="shared" si="17"/>
        <v>10</v>
      </c>
      <c r="G165" s="441">
        <f t="shared" si="17"/>
        <v>13</v>
      </c>
      <c r="H165" s="441">
        <f t="shared" si="17"/>
        <v>1</v>
      </c>
      <c r="I165" s="441">
        <f t="shared" si="17"/>
        <v>0</v>
      </c>
      <c r="J165" s="441">
        <f t="shared" si="17"/>
        <v>1</v>
      </c>
      <c r="K165" s="441">
        <f t="shared" si="17"/>
        <v>1</v>
      </c>
      <c r="L165" s="441">
        <f t="shared" si="17"/>
        <v>0</v>
      </c>
      <c r="M165" s="441">
        <f t="shared" si="17"/>
        <v>90</v>
      </c>
      <c r="N165" s="441">
        <f t="shared" si="17"/>
        <v>65</v>
      </c>
      <c r="O165" s="441">
        <f t="shared" si="17"/>
        <v>155</v>
      </c>
      <c r="P165" s="230" t="s">
        <v>48</v>
      </c>
      <c r="Q165" s="1277"/>
    </row>
    <row r="166" spans="1:17" ht="20.25" customHeight="1" x14ac:dyDescent="0.3">
      <c r="A166" s="228" t="s">
        <v>397</v>
      </c>
      <c r="B166" s="229"/>
      <c r="C166" s="441">
        <f t="shared" si="17"/>
        <v>31</v>
      </c>
      <c r="D166" s="441">
        <f t="shared" si="17"/>
        <v>16</v>
      </c>
      <c r="E166" s="441">
        <f t="shared" si="17"/>
        <v>8</v>
      </c>
      <c r="F166" s="441">
        <f t="shared" si="17"/>
        <v>1</v>
      </c>
      <c r="G166" s="441">
        <f t="shared" si="17"/>
        <v>3</v>
      </c>
      <c r="H166" s="441">
        <f t="shared" si="17"/>
        <v>1</v>
      </c>
      <c r="I166" s="441">
        <f t="shared" si="17"/>
        <v>1</v>
      </c>
      <c r="J166" s="441">
        <f t="shared" si="17"/>
        <v>0</v>
      </c>
      <c r="K166" s="441">
        <f t="shared" si="17"/>
        <v>1</v>
      </c>
      <c r="L166" s="441">
        <f t="shared" si="17"/>
        <v>1</v>
      </c>
      <c r="M166" s="441">
        <f t="shared" si="17"/>
        <v>44</v>
      </c>
      <c r="N166" s="441">
        <f t="shared" si="17"/>
        <v>19</v>
      </c>
      <c r="O166" s="441">
        <f t="shared" si="17"/>
        <v>63</v>
      </c>
      <c r="P166" s="1122" t="s">
        <v>463</v>
      </c>
      <c r="Q166" s="1122"/>
    </row>
    <row r="167" spans="1:17" ht="20.25" customHeight="1" x14ac:dyDescent="0.3">
      <c r="A167" s="1273" t="s">
        <v>22</v>
      </c>
      <c r="B167" s="1273"/>
      <c r="C167" s="441">
        <f t="shared" si="17"/>
        <v>104</v>
      </c>
      <c r="D167" s="441">
        <f t="shared" si="17"/>
        <v>56</v>
      </c>
      <c r="E167" s="441">
        <f t="shared" si="17"/>
        <v>52</v>
      </c>
      <c r="F167" s="441">
        <f t="shared" si="17"/>
        <v>25</v>
      </c>
      <c r="G167" s="441">
        <f t="shared" si="17"/>
        <v>24</v>
      </c>
      <c r="H167" s="441">
        <f t="shared" si="17"/>
        <v>15</v>
      </c>
      <c r="I167" s="441">
        <f t="shared" si="17"/>
        <v>17</v>
      </c>
      <c r="J167" s="441">
        <f t="shared" si="17"/>
        <v>3</v>
      </c>
      <c r="K167" s="441">
        <f t="shared" si="17"/>
        <v>6</v>
      </c>
      <c r="L167" s="441">
        <f t="shared" si="17"/>
        <v>2</v>
      </c>
      <c r="M167" s="441">
        <f t="shared" si="17"/>
        <v>203</v>
      </c>
      <c r="N167" s="441">
        <f t="shared" si="17"/>
        <v>101</v>
      </c>
      <c r="O167" s="441">
        <f t="shared" si="17"/>
        <v>304</v>
      </c>
      <c r="P167" s="1274" t="s">
        <v>49</v>
      </c>
      <c r="Q167" s="1274"/>
    </row>
    <row r="168" spans="1:17" ht="20.25" customHeight="1" x14ac:dyDescent="0.3">
      <c r="A168" s="1273" t="s">
        <v>23</v>
      </c>
      <c r="B168" s="1273"/>
      <c r="C168" s="441">
        <f t="shared" si="17"/>
        <v>72</v>
      </c>
      <c r="D168" s="441">
        <f t="shared" si="17"/>
        <v>64</v>
      </c>
      <c r="E168" s="441">
        <f t="shared" si="17"/>
        <v>39</v>
      </c>
      <c r="F168" s="441">
        <f t="shared" si="17"/>
        <v>18</v>
      </c>
      <c r="G168" s="441">
        <f t="shared" si="17"/>
        <v>19</v>
      </c>
      <c r="H168" s="441">
        <f t="shared" si="17"/>
        <v>7</v>
      </c>
      <c r="I168" s="441">
        <f t="shared" si="17"/>
        <v>20</v>
      </c>
      <c r="J168" s="441">
        <f t="shared" si="17"/>
        <v>10</v>
      </c>
      <c r="K168" s="441">
        <f t="shared" si="17"/>
        <v>4</v>
      </c>
      <c r="L168" s="441">
        <f t="shared" si="17"/>
        <v>6</v>
      </c>
      <c r="M168" s="441">
        <f t="shared" si="17"/>
        <v>154</v>
      </c>
      <c r="N168" s="441">
        <f t="shared" si="17"/>
        <v>105</v>
      </c>
      <c r="O168" s="441">
        <f t="shared" si="17"/>
        <v>259</v>
      </c>
      <c r="P168" s="1274" t="s">
        <v>24</v>
      </c>
      <c r="Q168" s="1274"/>
    </row>
    <row r="169" spans="1:17" ht="20.25" customHeight="1" x14ac:dyDescent="0.3">
      <c r="A169" s="1273" t="s">
        <v>25</v>
      </c>
      <c r="B169" s="1273"/>
      <c r="C169" s="441">
        <f t="shared" si="17"/>
        <v>476</v>
      </c>
      <c r="D169" s="441">
        <f t="shared" si="17"/>
        <v>288</v>
      </c>
      <c r="E169" s="441">
        <f t="shared" si="17"/>
        <v>146</v>
      </c>
      <c r="F169" s="441">
        <f t="shared" si="17"/>
        <v>260</v>
      </c>
      <c r="G169" s="441">
        <f t="shared" si="17"/>
        <v>82</v>
      </c>
      <c r="H169" s="441">
        <f t="shared" si="17"/>
        <v>52</v>
      </c>
      <c r="I169" s="441">
        <f t="shared" si="17"/>
        <v>45</v>
      </c>
      <c r="J169" s="441">
        <f t="shared" si="17"/>
        <v>14</v>
      </c>
      <c r="K169" s="441">
        <f t="shared" si="17"/>
        <v>20</v>
      </c>
      <c r="L169" s="441">
        <f t="shared" si="17"/>
        <v>7</v>
      </c>
      <c r="M169" s="441">
        <f t="shared" si="17"/>
        <v>769</v>
      </c>
      <c r="N169" s="441">
        <f t="shared" si="17"/>
        <v>621</v>
      </c>
      <c r="O169" s="441">
        <f t="shared" si="17"/>
        <v>1390</v>
      </c>
      <c r="P169" s="1274" t="s">
        <v>50</v>
      </c>
      <c r="Q169" s="1274"/>
    </row>
    <row r="170" spans="1:17" ht="20.25" customHeight="1" x14ac:dyDescent="0.3">
      <c r="A170" s="1273" t="s">
        <v>64</v>
      </c>
      <c r="B170" s="1273"/>
      <c r="C170" s="441">
        <f t="shared" si="17"/>
        <v>41</v>
      </c>
      <c r="D170" s="441">
        <f t="shared" si="17"/>
        <v>50</v>
      </c>
      <c r="E170" s="441">
        <f t="shared" si="17"/>
        <v>55</v>
      </c>
      <c r="F170" s="441">
        <f t="shared" si="17"/>
        <v>45</v>
      </c>
      <c r="G170" s="441">
        <f t="shared" si="17"/>
        <v>25</v>
      </c>
      <c r="H170" s="441">
        <f t="shared" si="17"/>
        <v>16</v>
      </c>
      <c r="I170" s="441">
        <f t="shared" si="17"/>
        <v>10</v>
      </c>
      <c r="J170" s="441">
        <f t="shared" si="17"/>
        <v>9</v>
      </c>
      <c r="K170" s="441">
        <f t="shared" si="17"/>
        <v>2</v>
      </c>
      <c r="L170" s="441">
        <f t="shared" si="17"/>
        <v>4</v>
      </c>
      <c r="M170" s="441">
        <f t="shared" si="17"/>
        <v>133</v>
      </c>
      <c r="N170" s="441">
        <f t="shared" si="17"/>
        <v>124</v>
      </c>
      <c r="O170" s="441">
        <f t="shared" si="17"/>
        <v>257</v>
      </c>
      <c r="P170" s="1274" t="s">
        <v>51</v>
      </c>
      <c r="Q170" s="1274"/>
    </row>
    <row r="171" spans="1:17" ht="20.25" customHeight="1" x14ac:dyDescent="0.3">
      <c r="A171" s="1273" t="s">
        <v>27</v>
      </c>
      <c r="B171" s="1273"/>
      <c r="C171" s="441">
        <f t="shared" si="17"/>
        <v>37</v>
      </c>
      <c r="D171" s="441">
        <f t="shared" si="17"/>
        <v>38</v>
      </c>
      <c r="E171" s="441">
        <f t="shared" si="17"/>
        <v>8</v>
      </c>
      <c r="F171" s="441">
        <f t="shared" si="17"/>
        <v>4</v>
      </c>
      <c r="G171" s="441">
        <f t="shared" si="17"/>
        <v>4</v>
      </c>
      <c r="H171" s="441">
        <f t="shared" si="17"/>
        <v>8</v>
      </c>
      <c r="I171" s="441">
        <f t="shared" si="17"/>
        <v>1</v>
      </c>
      <c r="J171" s="441">
        <f t="shared" si="17"/>
        <v>1</v>
      </c>
      <c r="K171" s="441">
        <f t="shared" si="17"/>
        <v>2</v>
      </c>
      <c r="L171" s="441">
        <f t="shared" si="17"/>
        <v>1</v>
      </c>
      <c r="M171" s="441">
        <f t="shared" si="17"/>
        <v>52</v>
      </c>
      <c r="N171" s="441">
        <f t="shared" si="17"/>
        <v>52</v>
      </c>
      <c r="O171" s="441">
        <f t="shared" si="17"/>
        <v>104</v>
      </c>
      <c r="P171" s="1274" t="s">
        <v>28</v>
      </c>
      <c r="Q171" s="1274"/>
    </row>
    <row r="172" spans="1:17" ht="20.25" customHeight="1" x14ac:dyDescent="0.3">
      <c r="A172" s="1273" t="s">
        <v>29</v>
      </c>
      <c r="B172" s="1273"/>
      <c r="C172" s="441">
        <f t="shared" si="17"/>
        <v>33</v>
      </c>
      <c r="D172" s="441">
        <f t="shared" si="17"/>
        <v>50</v>
      </c>
      <c r="E172" s="441">
        <f t="shared" si="17"/>
        <v>13</v>
      </c>
      <c r="F172" s="441">
        <f t="shared" si="17"/>
        <v>18</v>
      </c>
      <c r="G172" s="441">
        <f t="shared" si="17"/>
        <v>14</v>
      </c>
      <c r="H172" s="441">
        <f t="shared" si="17"/>
        <v>11</v>
      </c>
      <c r="I172" s="441">
        <f t="shared" si="17"/>
        <v>22</v>
      </c>
      <c r="J172" s="441">
        <f t="shared" si="17"/>
        <v>3</v>
      </c>
      <c r="K172" s="441">
        <f t="shared" si="17"/>
        <v>21</v>
      </c>
      <c r="L172" s="441">
        <f t="shared" si="17"/>
        <v>7</v>
      </c>
      <c r="M172" s="441">
        <f t="shared" si="17"/>
        <v>103</v>
      </c>
      <c r="N172" s="441">
        <f t="shared" si="17"/>
        <v>89</v>
      </c>
      <c r="O172" s="441">
        <f t="shared" si="17"/>
        <v>192</v>
      </c>
      <c r="P172" s="1274" t="s">
        <v>30</v>
      </c>
      <c r="Q172" s="1274"/>
    </row>
    <row r="173" spans="1:17" ht="20.25" customHeight="1" x14ac:dyDescent="0.3">
      <c r="A173" s="1273" t="s">
        <v>31</v>
      </c>
      <c r="B173" s="1273"/>
      <c r="C173" s="441">
        <f t="shared" si="17"/>
        <v>231</v>
      </c>
      <c r="D173" s="441">
        <f t="shared" si="17"/>
        <v>353</v>
      </c>
      <c r="E173" s="441">
        <f t="shared" si="17"/>
        <v>140</v>
      </c>
      <c r="F173" s="441">
        <f t="shared" si="17"/>
        <v>103</v>
      </c>
      <c r="G173" s="441">
        <f t="shared" si="17"/>
        <v>66</v>
      </c>
      <c r="H173" s="441">
        <f t="shared" si="17"/>
        <v>49</v>
      </c>
      <c r="I173" s="441">
        <f t="shared" si="17"/>
        <v>35</v>
      </c>
      <c r="J173" s="441">
        <f t="shared" si="17"/>
        <v>25</v>
      </c>
      <c r="K173" s="441">
        <f t="shared" si="17"/>
        <v>16</v>
      </c>
      <c r="L173" s="441">
        <f t="shared" si="17"/>
        <v>8</v>
      </c>
      <c r="M173" s="441">
        <f t="shared" si="17"/>
        <v>488</v>
      </c>
      <c r="N173" s="441">
        <f t="shared" si="17"/>
        <v>538</v>
      </c>
      <c r="O173" s="441">
        <f t="shared" si="17"/>
        <v>1026</v>
      </c>
      <c r="P173" s="1274" t="s">
        <v>32</v>
      </c>
      <c r="Q173" s="1274"/>
    </row>
    <row r="174" spans="1:17" ht="20.25" customHeight="1" x14ac:dyDescent="0.3">
      <c r="A174" s="1273" t="s">
        <v>33</v>
      </c>
      <c r="B174" s="1273"/>
      <c r="C174" s="441">
        <f t="shared" si="17"/>
        <v>23</v>
      </c>
      <c r="D174" s="441">
        <f t="shared" si="17"/>
        <v>28</v>
      </c>
      <c r="E174" s="441">
        <f t="shared" si="17"/>
        <v>21</v>
      </c>
      <c r="F174" s="441">
        <f t="shared" si="17"/>
        <v>14</v>
      </c>
      <c r="G174" s="441">
        <f t="shared" si="17"/>
        <v>11</v>
      </c>
      <c r="H174" s="441">
        <f t="shared" si="17"/>
        <v>2</v>
      </c>
      <c r="I174" s="441">
        <f t="shared" si="17"/>
        <v>20</v>
      </c>
      <c r="J174" s="441">
        <f t="shared" si="17"/>
        <v>0</v>
      </c>
      <c r="K174" s="441">
        <f t="shared" si="17"/>
        <v>10</v>
      </c>
      <c r="L174" s="441">
        <f t="shared" si="17"/>
        <v>1</v>
      </c>
      <c r="M174" s="441">
        <f t="shared" si="17"/>
        <v>85</v>
      </c>
      <c r="N174" s="441">
        <f t="shared" si="17"/>
        <v>45</v>
      </c>
      <c r="O174" s="441">
        <f t="shared" si="17"/>
        <v>130</v>
      </c>
      <c r="P174" s="1274" t="s">
        <v>34</v>
      </c>
      <c r="Q174" s="1274"/>
    </row>
    <row r="175" spans="1:17" ht="20.25" customHeight="1" thickBot="1" x14ac:dyDescent="0.35">
      <c r="A175" s="1293" t="s">
        <v>35</v>
      </c>
      <c r="B175" s="1293"/>
      <c r="C175" s="440">
        <f t="shared" si="17"/>
        <v>1096</v>
      </c>
      <c r="D175" s="440">
        <f t="shared" si="17"/>
        <v>763</v>
      </c>
      <c r="E175" s="440">
        <f t="shared" si="17"/>
        <v>389</v>
      </c>
      <c r="F175" s="440">
        <f t="shared" si="17"/>
        <v>202</v>
      </c>
      <c r="G175" s="440">
        <f t="shared" si="17"/>
        <v>186</v>
      </c>
      <c r="H175" s="440">
        <f t="shared" si="17"/>
        <v>60</v>
      </c>
      <c r="I175" s="440">
        <f t="shared" si="17"/>
        <v>78</v>
      </c>
      <c r="J175" s="440">
        <f t="shared" si="17"/>
        <v>23</v>
      </c>
      <c r="K175" s="440">
        <f t="shared" si="17"/>
        <v>21</v>
      </c>
      <c r="L175" s="440">
        <f t="shared" si="17"/>
        <v>5</v>
      </c>
      <c r="M175" s="440">
        <f t="shared" si="17"/>
        <v>1770</v>
      </c>
      <c r="N175" s="440">
        <f t="shared" si="17"/>
        <v>1053</v>
      </c>
      <c r="O175" s="440">
        <f t="shared" si="17"/>
        <v>2823</v>
      </c>
      <c r="P175" s="1289" t="s">
        <v>52</v>
      </c>
      <c r="Q175" s="1289"/>
    </row>
    <row r="176" spans="1:17" ht="24" customHeight="1" thickBot="1" x14ac:dyDescent="0.35">
      <c r="A176" s="1269" t="s">
        <v>8</v>
      </c>
      <c r="B176" s="1269"/>
      <c r="C176" s="233">
        <f>SUM(C156:C175)</f>
        <v>2927</v>
      </c>
      <c r="D176" s="406">
        <f t="shared" ref="D176:O176" si="18">SUM(D156:D175)</f>
        <v>2430</v>
      </c>
      <c r="E176" s="406">
        <f t="shared" si="18"/>
        <v>1364</v>
      </c>
      <c r="F176" s="406">
        <f t="shared" si="18"/>
        <v>900</v>
      </c>
      <c r="G176" s="406">
        <f t="shared" si="18"/>
        <v>630</v>
      </c>
      <c r="H176" s="406">
        <f t="shared" si="18"/>
        <v>299</v>
      </c>
      <c r="I176" s="406">
        <f t="shared" si="18"/>
        <v>272</v>
      </c>
      <c r="J176" s="406">
        <f t="shared" si="18"/>
        <v>113</v>
      </c>
      <c r="K176" s="406">
        <f t="shared" si="18"/>
        <v>110</v>
      </c>
      <c r="L176" s="406">
        <f t="shared" si="18"/>
        <v>50</v>
      </c>
      <c r="M176" s="406">
        <f t="shared" si="18"/>
        <v>5303</v>
      </c>
      <c r="N176" s="406">
        <f t="shared" si="18"/>
        <v>3792</v>
      </c>
      <c r="O176" s="406">
        <f t="shared" si="18"/>
        <v>9095</v>
      </c>
      <c r="P176" s="1270" t="s">
        <v>381</v>
      </c>
      <c r="Q176" s="1270"/>
    </row>
    <row r="177" spans="1:17" ht="27.75" customHeight="1" thickTop="1" x14ac:dyDescent="0.3">
      <c r="A177" s="1271" t="s">
        <v>1426</v>
      </c>
      <c r="B177" s="1271"/>
      <c r="C177" s="1271"/>
      <c r="D177" s="1271"/>
      <c r="E177" s="1271"/>
      <c r="F177" s="1271"/>
      <c r="G177" s="1271"/>
      <c r="H177" s="1271"/>
      <c r="I177" s="1271"/>
      <c r="J177" s="1271"/>
      <c r="K177" s="1271"/>
      <c r="L177" s="1271"/>
      <c r="M177" s="1271"/>
      <c r="N177" s="1271"/>
      <c r="O177" s="1271"/>
      <c r="P177" s="1271"/>
      <c r="Q177" s="1271"/>
    </row>
    <row r="178" spans="1:17" ht="39" customHeight="1" x14ac:dyDescent="0.3">
      <c r="A178" s="1272" t="s">
        <v>1277</v>
      </c>
      <c r="B178" s="1272"/>
      <c r="C178" s="1272"/>
      <c r="D178" s="1272"/>
      <c r="E178" s="1272"/>
      <c r="F178" s="1272"/>
      <c r="G178" s="1272"/>
      <c r="H178" s="1272"/>
      <c r="I178" s="1272"/>
      <c r="J178" s="1272"/>
      <c r="K178" s="1272"/>
      <c r="L178" s="1272"/>
      <c r="M178" s="1272"/>
      <c r="N178" s="1272"/>
      <c r="O178" s="1272"/>
      <c r="P178" s="1272"/>
      <c r="Q178" s="1272"/>
    </row>
    <row r="179" spans="1:17" ht="21" thickBot="1" x14ac:dyDescent="0.35">
      <c r="A179" s="1266" t="s">
        <v>1265</v>
      </c>
      <c r="B179" s="1266"/>
      <c r="C179" s="1266"/>
      <c r="D179" s="1271"/>
      <c r="E179" s="1271"/>
      <c r="F179" s="1271"/>
      <c r="G179" s="1271"/>
      <c r="H179" s="1271"/>
      <c r="I179" s="1271"/>
      <c r="J179" s="1271"/>
      <c r="K179" s="1271"/>
      <c r="L179" s="1271"/>
      <c r="M179" s="1271"/>
      <c r="N179" s="1271"/>
      <c r="O179" s="1271"/>
      <c r="P179" s="1292" t="s">
        <v>1266</v>
      </c>
      <c r="Q179" s="1292"/>
    </row>
    <row r="180" spans="1:17" s="223" customFormat="1" ht="21" customHeight="1" thickTop="1" x14ac:dyDescent="0.2">
      <c r="A180" s="1280" t="s">
        <v>0</v>
      </c>
      <c r="B180" s="1280"/>
      <c r="C180" s="1283" t="s">
        <v>467</v>
      </c>
      <c r="D180" s="1283"/>
      <c r="E180" s="1283" t="s">
        <v>469</v>
      </c>
      <c r="F180" s="1283"/>
      <c r="G180" s="1283" t="s">
        <v>71</v>
      </c>
      <c r="H180" s="1283"/>
      <c r="I180" s="1283" t="s">
        <v>471</v>
      </c>
      <c r="J180" s="1283"/>
      <c r="K180" s="1283" t="s">
        <v>472</v>
      </c>
      <c r="L180" s="1283"/>
      <c r="M180" s="1283" t="s">
        <v>8</v>
      </c>
      <c r="N180" s="1283"/>
      <c r="O180" s="1283"/>
      <c r="P180" s="1280" t="s">
        <v>886</v>
      </c>
      <c r="Q180" s="1280"/>
    </row>
    <row r="181" spans="1:17" s="223" customFormat="1" ht="21" customHeight="1" x14ac:dyDescent="0.2">
      <c r="A181" s="1281"/>
      <c r="B181" s="1281"/>
      <c r="C181" s="1278" t="s">
        <v>89</v>
      </c>
      <c r="D181" s="1278"/>
      <c r="E181" s="1278" t="s">
        <v>91</v>
      </c>
      <c r="F181" s="1278"/>
      <c r="G181" s="1278" t="s">
        <v>81</v>
      </c>
      <c r="H181" s="1278"/>
      <c r="I181" s="1278" t="s">
        <v>82</v>
      </c>
      <c r="J181" s="1278"/>
      <c r="K181" s="1278" t="s">
        <v>83</v>
      </c>
      <c r="L181" s="1278"/>
      <c r="M181" s="1278" t="s">
        <v>12</v>
      </c>
      <c r="N181" s="1278"/>
      <c r="O181" s="1278"/>
      <c r="P181" s="1281"/>
      <c r="Q181" s="1281"/>
    </row>
    <row r="182" spans="1:17" s="223" customFormat="1" ht="21" customHeight="1" x14ac:dyDescent="0.2">
      <c r="A182" s="1281"/>
      <c r="B182" s="1281"/>
      <c r="C182" s="224" t="s">
        <v>85</v>
      </c>
      <c r="D182" s="224" t="s">
        <v>42</v>
      </c>
      <c r="E182" s="224" t="s">
        <v>85</v>
      </c>
      <c r="F182" s="224" t="s">
        <v>42</v>
      </c>
      <c r="G182" s="224" t="s">
        <v>85</v>
      </c>
      <c r="H182" s="224" t="s">
        <v>42</v>
      </c>
      <c r="I182" s="224" t="s">
        <v>85</v>
      </c>
      <c r="J182" s="224" t="s">
        <v>42</v>
      </c>
      <c r="K182" s="224" t="s">
        <v>85</v>
      </c>
      <c r="L182" s="224" t="s">
        <v>42</v>
      </c>
      <c r="M182" s="224" t="s">
        <v>85</v>
      </c>
      <c r="N182" s="224" t="s">
        <v>42</v>
      </c>
      <c r="O182" s="224" t="s">
        <v>90</v>
      </c>
      <c r="P182" s="1281"/>
      <c r="Q182" s="1281"/>
    </row>
    <row r="183" spans="1:17" s="223" customFormat="1" ht="21" customHeight="1" thickBot="1" x14ac:dyDescent="0.3">
      <c r="A183" s="1282"/>
      <c r="B183" s="1282"/>
      <c r="C183" s="226" t="s">
        <v>9</v>
      </c>
      <c r="D183" s="226" t="s">
        <v>10</v>
      </c>
      <c r="E183" s="226" t="s">
        <v>9</v>
      </c>
      <c r="F183" s="226" t="s">
        <v>10</v>
      </c>
      <c r="G183" s="226" t="s">
        <v>9</v>
      </c>
      <c r="H183" s="226" t="s">
        <v>10</v>
      </c>
      <c r="I183" s="226" t="s">
        <v>9</v>
      </c>
      <c r="J183" s="226" t="s">
        <v>10</v>
      </c>
      <c r="K183" s="226" t="s">
        <v>9</v>
      </c>
      <c r="L183" s="226" t="s">
        <v>10</v>
      </c>
      <c r="M183" s="226" t="s">
        <v>9</v>
      </c>
      <c r="N183" s="226" t="s">
        <v>10</v>
      </c>
      <c r="O183" s="226" t="s">
        <v>12</v>
      </c>
      <c r="P183" s="1282"/>
      <c r="Q183" s="1282"/>
    </row>
    <row r="184" spans="1:17" s="223" customFormat="1" ht="33" customHeight="1" x14ac:dyDescent="0.25">
      <c r="A184" s="1265" t="s">
        <v>508</v>
      </c>
      <c r="B184" s="1265"/>
      <c r="C184" s="438">
        <v>0</v>
      </c>
      <c r="D184" s="438">
        <v>15</v>
      </c>
      <c r="E184" s="438">
        <v>20</v>
      </c>
      <c r="F184" s="438">
        <v>3</v>
      </c>
      <c r="G184" s="438">
        <v>0</v>
      </c>
      <c r="H184" s="438">
        <v>1</v>
      </c>
      <c r="I184" s="438">
        <v>0</v>
      </c>
      <c r="J184" s="438">
        <v>0</v>
      </c>
      <c r="K184" s="438">
        <v>0</v>
      </c>
      <c r="L184" s="438">
        <v>0</v>
      </c>
      <c r="M184" s="439">
        <f>SUM(C184,E184,G184,I184,K184)</f>
        <v>20</v>
      </c>
      <c r="N184" s="439">
        <f>SUM(D184,F184,H184,J184,L184)</f>
        <v>19</v>
      </c>
      <c r="O184" s="439">
        <f>SUM(M184:N184)</f>
        <v>39</v>
      </c>
      <c r="P184" s="991" t="s">
        <v>743</v>
      </c>
      <c r="Q184" s="991"/>
    </row>
    <row r="185" spans="1:17" ht="18.95" customHeight="1" x14ac:dyDescent="0.3">
      <c r="A185" s="1286" t="s">
        <v>14</v>
      </c>
      <c r="B185" s="1286"/>
      <c r="C185" s="412">
        <v>36</v>
      </c>
      <c r="D185" s="412">
        <v>23</v>
      </c>
      <c r="E185" s="412">
        <v>31</v>
      </c>
      <c r="F185" s="412">
        <v>8</v>
      </c>
      <c r="G185" s="412">
        <v>8</v>
      </c>
      <c r="H185" s="412">
        <v>5</v>
      </c>
      <c r="I185" s="412">
        <v>1</v>
      </c>
      <c r="J185" s="412">
        <v>0</v>
      </c>
      <c r="K185" s="412">
        <v>0</v>
      </c>
      <c r="L185" s="412">
        <v>0</v>
      </c>
      <c r="M185" s="441">
        <f t="shared" ref="M185:M203" si="19">SUM(C185,E185,G185,I185,K185)</f>
        <v>76</v>
      </c>
      <c r="N185" s="441">
        <f t="shared" ref="N185:N203" si="20">SUM(D185,F185,H185,J185,L185)</f>
        <v>36</v>
      </c>
      <c r="O185" s="441">
        <f t="shared" ref="O185:O203" si="21">SUM(M185:N185)</f>
        <v>112</v>
      </c>
      <c r="P185" s="1287" t="s">
        <v>15</v>
      </c>
      <c r="Q185" s="1287"/>
    </row>
    <row r="186" spans="1:17" ht="18.95" customHeight="1" x14ac:dyDescent="0.3">
      <c r="A186" s="1273" t="s">
        <v>16</v>
      </c>
      <c r="B186" s="1273"/>
      <c r="C186" s="228">
        <v>17</v>
      </c>
      <c r="D186" s="228">
        <v>4</v>
      </c>
      <c r="E186" s="228">
        <v>7</v>
      </c>
      <c r="F186" s="228">
        <v>0</v>
      </c>
      <c r="G186" s="228">
        <v>3</v>
      </c>
      <c r="H186" s="228">
        <v>0</v>
      </c>
      <c r="I186" s="228">
        <v>0</v>
      </c>
      <c r="J186" s="228">
        <v>0</v>
      </c>
      <c r="K186" s="228">
        <v>0</v>
      </c>
      <c r="L186" s="228">
        <v>0</v>
      </c>
      <c r="M186" s="441">
        <f t="shared" si="19"/>
        <v>27</v>
      </c>
      <c r="N186" s="441">
        <f t="shared" si="20"/>
        <v>4</v>
      </c>
      <c r="O186" s="441">
        <f t="shared" si="21"/>
        <v>31</v>
      </c>
      <c r="P186" s="1274" t="s">
        <v>17</v>
      </c>
      <c r="Q186" s="1274"/>
    </row>
    <row r="187" spans="1:17" ht="18.95" customHeight="1" x14ac:dyDescent="0.3">
      <c r="A187" s="1273" t="s">
        <v>18</v>
      </c>
      <c r="B187" s="1273"/>
      <c r="C187" s="228">
        <v>10</v>
      </c>
      <c r="D187" s="228">
        <v>0</v>
      </c>
      <c r="E187" s="228">
        <v>6</v>
      </c>
      <c r="F187" s="228">
        <v>0</v>
      </c>
      <c r="G187" s="228">
        <v>0</v>
      </c>
      <c r="H187" s="228">
        <v>0</v>
      </c>
      <c r="I187" s="228">
        <v>0</v>
      </c>
      <c r="J187" s="228">
        <v>0</v>
      </c>
      <c r="K187" s="228">
        <v>0</v>
      </c>
      <c r="L187" s="228">
        <v>0</v>
      </c>
      <c r="M187" s="441">
        <f t="shared" si="19"/>
        <v>16</v>
      </c>
      <c r="N187" s="441">
        <f t="shared" si="20"/>
        <v>0</v>
      </c>
      <c r="O187" s="441">
        <f t="shared" si="21"/>
        <v>16</v>
      </c>
      <c r="P187" s="1274" t="s">
        <v>19</v>
      </c>
      <c r="Q187" s="1274"/>
    </row>
    <row r="188" spans="1:17" ht="18.95" customHeight="1" x14ac:dyDescent="0.3">
      <c r="A188" s="1022" t="s">
        <v>20</v>
      </c>
      <c r="B188" s="229" t="s">
        <v>460</v>
      </c>
      <c r="C188" s="228">
        <v>53</v>
      </c>
      <c r="D188" s="228">
        <v>7</v>
      </c>
      <c r="E188" s="228">
        <v>14</v>
      </c>
      <c r="F188" s="228">
        <v>0</v>
      </c>
      <c r="G188" s="228">
        <v>7</v>
      </c>
      <c r="H188" s="228">
        <v>6</v>
      </c>
      <c r="I188" s="228">
        <v>1</v>
      </c>
      <c r="J188" s="228">
        <v>1</v>
      </c>
      <c r="K188" s="228">
        <v>0</v>
      </c>
      <c r="L188" s="228">
        <v>3</v>
      </c>
      <c r="M188" s="441">
        <f t="shared" si="19"/>
        <v>75</v>
      </c>
      <c r="N188" s="441">
        <f t="shared" si="20"/>
        <v>17</v>
      </c>
      <c r="O188" s="441">
        <f t="shared" si="21"/>
        <v>92</v>
      </c>
      <c r="P188" s="230" t="s">
        <v>43</v>
      </c>
      <c r="Q188" s="1275" t="s">
        <v>380</v>
      </c>
    </row>
    <row r="189" spans="1:17" ht="18.95" customHeight="1" x14ac:dyDescent="0.3">
      <c r="A189" s="1023"/>
      <c r="B189" s="229" t="s">
        <v>461</v>
      </c>
      <c r="C189" s="228">
        <v>165</v>
      </c>
      <c r="D189" s="228">
        <v>290</v>
      </c>
      <c r="E189" s="228">
        <v>115</v>
      </c>
      <c r="F189" s="228">
        <v>30</v>
      </c>
      <c r="G189" s="228">
        <v>17</v>
      </c>
      <c r="H189" s="228">
        <v>16</v>
      </c>
      <c r="I189" s="228">
        <v>4</v>
      </c>
      <c r="J189" s="228">
        <v>3</v>
      </c>
      <c r="K189" s="228">
        <v>1</v>
      </c>
      <c r="L189" s="228">
        <v>0</v>
      </c>
      <c r="M189" s="441">
        <f t="shared" si="19"/>
        <v>302</v>
      </c>
      <c r="N189" s="441">
        <f t="shared" si="20"/>
        <v>339</v>
      </c>
      <c r="O189" s="441">
        <f t="shared" si="21"/>
        <v>641</v>
      </c>
      <c r="P189" s="230" t="s">
        <v>44</v>
      </c>
      <c r="Q189" s="1276"/>
    </row>
    <row r="190" spans="1:17" ht="18.95" customHeight="1" x14ac:dyDescent="0.3">
      <c r="A190" s="1023"/>
      <c r="B190" s="229" t="s">
        <v>462</v>
      </c>
      <c r="C190" s="228">
        <v>8</v>
      </c>
      <c r="D190" s="228">
        <v>8</v>
      </c>
      <c r="E190" s="228">
        <v>5</v>
      </c>
      <c r="F190" s="228">
        <v>0</v>
      </c>
      <c r="G190" s="228">
        <v>2</v>
      </c>
      <c r="H190" s="228">
        <v>0</v>
      </c>
      <c r="I190" s="228">
        <v>0</v>
      </c>
      <c r="J190" s="228">
        <v>0</v>
      </c>
      <c r="K190" s="228">
        <v>0</v>
      </c>
      <c r="L190" s="228">
        <v>0</v>
      </c>
      <c r="M190" s="441">
        <f t="shared" si="19"/>
        <v>15</v>
      </c>
      <c r="N190" s="441">
        <f t="shared" si="20"/>
        <v>8</v>
      </c>
      <c r="O190" s="441">
        <f t="shared" si="21"/>
        <v>23</v>
      </c>
      <c r="P190" s="230" t="s">
        <v>45</v>
      </c>
      <c r="Q190" s="1276"/>
    </row>
    <row r="191" spans="1:17" ht="18.95" customHeight="1" x14ac:dyDescent="0.3">
      <c r="A191" s="1023"/>
      <c r="B191" s="229" t="s">
        <v>382</v>
      </c>
      <c r="C191" s="228">
        <v>52</v>
      </c>
      <c r="D191" s="228">
        <v>48</v>
      </c>
      <c r="E191" s="228">
        <v>26</v>
      </c>
      <c r="F191" s="228">
        <v>35</v>
      </c>
      <c r="G191" s="228">
        <v>66</v>
      </c>
      <c r="H191" s="228">
        <v>8</v>
      </c>
      <c r="I191" s="228">
        <v>5</v>
      </c>
      <c r="J191" s="228">
        <v>8</v>
      </c>
      <c r="K191" s="228">
        <v>0</v>
      </c>
      <c r="L191" s="228">
        <v>0</v>
      </c>
      <c r="M191" s="441">
        <f t="shared" si="19"/>
        <v>149</v>
      </c>
      <c r="N191" s="441">
        <f t="shared" si="20"/>
        <v>99</v>
      </c>
      <c r="O191" s="441">
        <f t="shared" si="21"/>
        <v>248</v>
      </c>
      <c r="P191" s="230" t="s">
        <v>46</v>
      </c>
      <c r="Q191" s="1276"/>
    </row>
    <row r="192" spans="1:17" ht="18.95" customHeight="1" x14ac:dyDescent="0.3">
      <c r="A192" s="1023"/>
      <c r="B192" s="229" t="s">
        <v>383</v>
      </c>
      <c r="C192" s="228">
        <v>58</v>
      </c>
      <c r="D192" s="228">
        <v>72</v>
      </c>
      <c r="E192" s="228">
        <v>39</v>
      </c>
      <c r="F192" s="228">
        <v>33</v>
      </c>
      <c r="G192" s="228">
        <v>9</v>
      </c>
      <c r="H192" s="228">
        <v>10</v>
      </c>
      <c r="I192" s="228">
        <v>0</v>
      </c>
      <c r="J192" s="228">
        <v>2</v>
      </c>
      <c r="K192" s="228">
        <v>0</v>
      </c>
      <c r="L192" s="228">
        <v>3</v>
      </c>
      <c r="M192" s="441">
        <f t="shared" si="19"/>
        <v>106</v>
      </c>
      <c r="N192" s="441">
        <f t="shared" si="20"/>
        <v>120</v>
      </c>
      <c r="O192" s="441">
        <f t="shared" si="21"/>
        <v>226</v>
      </c>
      <c r="P192" s="230" t="s">
        <v>47</v>
      </c>
      <c r="Q192" s="1276"/>
    </row>
    <row r="193" spans="1:17" ht="18.95" customHeight="1" x14ac:dyDescent="0.3">
      <c r="A193" s="1024"/>
      <c r="B193" s="229" t="s">
        <v>384</v>
      </c>
      <c r="C193" s="228">
        <v>33</v>
      </c>
      <c r="D193" s="228">
        <v>53</v>
      </c>
      <c r="E193" s="228">
        <v>18</v>
      </c>
      <c r="F193" s="228">
        <v>10</v>
      </c>
      <c r="G193" s="228">
        <v>4</v>
      </c>
      <c r="H193" s="228">
        <v>1</v>
      </c>
      <c r="I193" s="228">
        <v>0</v>
      </c>
      <c r="J193" s="228">
        <v>1</v>
      </c>
      <c r="K193" s="228">
        <v>1</v>
      </c>
      <c r="L193" s="228">
        <v>0</v>
      </c>
      <c r="M193" s="441">
        <f t="shared" si="19"/>
        <v>56</v>
      </c>
      <c r="N193" s="441">
        <f t="shared" si="20"/>
        <v>65</v>
      </c>
      <c r="O193" s="441">
        <f t="shared" si="21"/>
        <v>121</v>
      </c>
      <c r="P193" s="230" t="s">
        <v>48</v>
      </c>
      <c r="Q193" s="1277"/>
    </row>
    <row r="194" spans="1:17" ht="18.95" customHeight="1" x14ac:dyDescent="0.3">
      <c r="A194" s="237" t="s">
        <v>397</v>
      </c>
      <c r="B194" s="229"/>
      <c r="C194" s="228">
        <v>26</v>
      </c>
      <c r="D194" s="228">
        <v>16</v>
      </c>
      <c r="E194" s="228">
        <v>6</v>
      </c>
      <c r="F194" s="228">
        <v>1</v>
      </c>
      <c r="G194" s="228">
        <v>0</v>
      </c>
      <c r="H194" s="228">
        <v>1</v>
      </c>
      <c r="I194" s="228">
        <v>0</v>
      </c>
      <c r="J194" s="228">
        <v>0</v>
      </c>
      <c r="K194" s="228">
        <v>0</v>
      </c>
      <c r="L194" s="228">
        <v>1</v>
      </c>
      <c r="M194" s="441">
        <f t="shared" si="19"/>
        <v>32</v>
      </c>
      <c r="N194" s="441">
        <f t="shared" si="20"/>
        <v>19</v>
      </c>
      <c r="O194" s="441">
        <f t="shared" si="21"/>
        <v>51</v>
      </c>
      <c r="P194" s="1122" t="s">
        <v>463</v>
      </c>
      <c r="Q194" s="1122"/>
    </row>
    <row r="195" spans="1:17" ht="18.95" customHeight="1" x14ac:dyDescent="0.3">
      <c r="A195" s="1273" t="s">
        <v>22</v>
      </c>
      <c r="B195" s="1273"/>
      <c r="C195" s="228">
        <v>85</v>
      </c>
      <c r="D195" s="228">
        <v>48</v>
      </c>
      <c r="E195" s="228">
        <v>29</v>
      </c>
      <c r="F195" s="228">
        <v>20</v>
      </c>
      <c r="G195" s="228">
        <v>14</v>
      </c>
      <c r="H195" s="228">
        <v>11</v>
      </c>
      <c r="I195" s="228">
        <v>11</v>
      </c>
      <c r="J195" s="228">
        <v>3</v>
      </c>
      <c r="K195" s="228">
        <v>5</v>
      </c>
      <c r="L195" s="228">
        <v>2</v>
      </c>
      <c r="M195" s="441">
        <f t="shared" si="19"/>
        <v>144</v>
      </c>
      <c r="N195" s="441">
        <f t="shared" si="20"/>
        <v>84</v>
      </c>
      <c r="O195" s="441">
        <f t="shared" si="21"/>
        <v>228</v>
      </c>
      <c r="P195" s="1274" t="s">
        <v>49</v>
      </c>
      <c r="Q195" s="1274"/>
    </row>
    <row r="196" spans="1:17" ht="18.95" customHeight="1" x14ac:dyDescent="0.3">
      <c r="A196" s="1273" t="s">
        <v>23</v>
      </c>
      <c r="B196" s="1273"/>
      <c r="C196" s="228">
        <v>57</v>
      </c>
      <c r="D196" s="228">
        <v>61</v>
      </c>
      <c r="E196" s="228">
        <v>32</v>
      </c>
      <c r="F196" s="228">
        <v>15</v>
      </c>
      <c r="G196" s="228">
        <v>11</v>
      </c>
      <c r="H196" s="228">
        <v>5</v>
      </c>
      <c r="I196" s="228">
        <v>8</v>
      </c>
      <c r="J196" s="228">
        <v>9</v>
      </c>
      <c r="K196" s="228">
        <v>0</v>
      </c>
      <c r="L196" s="228">
        <v>5</v>
      </c>
      <c r="M196" s="441">
        <f t="shared" si="19"/>
        <v>108</v>
      </c>
      <c r="N196" s="441">
        <f t="shared" si="20"/>
        <v>95</v>
      </c>
      <c r="O196" s="441">
        <f t="shared" si="21"/>
        <v>203</v>
      </c>
      <c r="P196" s="1274" t="s">
        <v>24</v>
      </c>
      <c r="Q196" s="1274"/>
    </row>
    <row r="197" spans="1:17" ht="18.95" customHeight="1" x14ac:dyDescent="0.3">
      <c r="A197" s="1273" t="s">
        <v>25</v>
      </c>
      <c r="B197" s="1273"/>
      <c r="C197" s="228">
        <v>405</v>
      </c>
      <c r="D197" s="228">
        <v>278</v>
      </c>
      <c r="E197" s="228">
        <v>127</v>
      </c>
      <c r="F197" s="228">
        <v>255</v>
      </c>
      <c r="G197" s="228">
        <v>72</v>
      </c>
      <c r="H197" s="228">
        <v>51</v>
      </c>
      <c r="I197" s="228">
        <v>30</v>
      </c>
      <c r="J197" s="228">
        <v>13</v>
      </c>
      <c r="K197" s="228">
        <v>11</v>
      </c>
      <c r="L197" s="228">
        <v>7</v>
      </c>
      <c r="M197" s="441">
        <f t="shared" si="19"/>
        <v>645</v>
      </c>
      <c r="N197" s="441">
        <f t="shared" si="20"/>
        <v>604</v>
      </c>
      <c r="O197" s="441">
        <f t="shared" si="21"/>
        <v>1249</v>
      </c>
      <c r="P197" s="1274" t="s">
        <v>50</v>
      </c>
      <c r="Q197" s="1274"/>
    </row>
    <row r="198" spans="1:17" ht="18.95" customHeight="1" x14ac:dyDescent="0.3">
      <c r="A198" s="1273" t="s">
        <v>64</v>
      </c>
      <c r="B198" s="1273"/>
      <c r="C198" s="228">
        <v>29</v>
      </c>
      <c r="D198" s="228">
        <v>49</v>
      </c>
      <c r="E198" s="228">
        <v>39</v>
      </c>
      <c r="F198" s="228">
        <v>45</v>
      </c>
      <c r="G198" s="228">
        <v>16</v>
      </c>
      <c r="H198" s="228">
        <v>16</v>
      </c>
      <c r="I198" s="228">
        <v>6</v>
      </c>
      <c r="J198" s="228">
        <v>9</v>
      </c>
      <c r="K198" s="228">
        <v>2</v>
      </c>
      <c r="L198" s="228">
        <v>4</v>
      </c>
      <c r="M198" s="441">
        <f t="shared" si="19"/>
        <v>92</v>
      </c>
      <c r="N198" s="441">
        <f t="shared" si="20"/>
        <v>123</v>
      </c>
      <c r="O198" s="441">
        <f t="shared" si="21"/>
        <v>215</v>
      </c>
      <c r="P198" s="1274" t="s">
        <v>51</v>
      </c>
      <c r="Q198" s="1274"/>
    </row>
    <row r="199" spans="1:17" ht="18.95" customHeight="1" x14ac:dyDescent="0.3">
      <c r="A199" s="1273" t="s">
        <v>27</v>
      </c>
      <c r="B199" s="1273"/>
      <c r="C199" s="228">
        <v>32</v>
      </c>
      <c r="D199" s="228">
        <v>34</v>
      </c>
      <c r="E199" s="228">
        <v>6</v>
      </c>
      <c r="F199" s="228">
        <v>4</v>
      </c>
      <c r="G199" s="228">
        <v>3</v>
      </c>
      <c r="H199" s="228">
        <v>6</v>
      </c>
      <c r="I199" s="228">
        <v>1</v>
      </c>
      <c r="J199" s="228">
        <v>1</v>
      </c>
      <c r="K199" s="228">
        <v>2</v>
      </c>
      <c r="L199" s="228">
        <v>1</v>
      </c>
      <c r="M199" s="441">
        <f t="shared" si="19"/>
        <v>44</v>
      </c>
      <c r="N199" s="441">
        <f t="shared" si="20"/>
        <v>46</v>
      </c>
      <c r="O199" s="441">
        <f t="shared" si="21"/>
        <v>90</v>
      </c>
      <c r="P199" s="1274" t="s">
        <v>28</v>
      </c>
      <c r="Q199" s="1274"/>
    </row>
    <row r="200" spans="1:17" ht="18.95" customHeight="1" x14ac:dyDescent="0.3">
      <c r="A200" s="1273" t="s">
        <v>29</v>
      </c>
      <c r="B200" s="1273"/>
      <c r="C200" s="228">
        <v>33</v>
      </c>
      <c r="D200" s="228">
        <v>50</v>
      </c>
      <c r="E200" s="228">
        <v>13</v>
      </c>
      <c r="F200" s="228">
        <v>18</v>
      </c>
      <c r="G200" s="228">
        <v>12</v>
      </c>
      <c r="H200" s="228">
        <v>11</v>
      </c>
      <c r="I200" s="228">
        <v>22</v>
      </c>
      <c r="J200" s="228">
        <v>3</v>
      </c>
      <c r="K200" s="228">
        <v>19</v>
      </c>
      <c r="L200" s="228">
        <v>7</v>
      </c>
      <c r="M200" s="441">
        <f t="shared" si="19"/>
        <v>99</v>
      </c>
      <c r="N200" s="441">
        <f t="shared" si="20"/>
        <v>89</v>
      </c>
      <c r="O200" s="441">
        <f t="shared" si="21"/>
        <v>188</v>
      </c>
      <c r="P200" s="1274" t="s">
        <v>30</v>
      </c>
      <c r="Q200" s="1274"/>
    </row>
    <row r="201" spans="1:17" ht="18.95" customHeight="1" x14ac:dyDescent="0.3">
      <c r="A201" s="1273" t="s">
        <v>31</v>
      </c>
      <c r="B201" s="1273"/>
      <c r="C201" s="228">
        <v>167</v>
      </c>
      <c r="D201" s="228">
        <v>317</v>
      </c>
      <c r="E201" s="228">
        <v>108</v>
      </c>
      <c r="F201" s="228">
        <v>87</v>
      </c>
      <c r="G201" s="228">
        <v>54</v>
      </c>
      <c r="H201" s="228">
        <v>43</v>
      </c>
      <c r="I201" s="228">
        <v>25</v>
      </c>
      <c r="J201" s="228">
        <v>21</v>
      </c>
      <c r="K201" s="228">
        <v>15</v>
      </c>
      <c r="L201" s="228">
        <v>6</v>
      </c>
      <c r="M201" s="441">
        <f t="shared" si="19"/>
        <v>369</v>
      </c>
      <c r="N201" s="441">
        <f t="shared" si="20"/>
        <v>474</v>
      </c>
      <c r="O201" s="441">
        <f t="shared" si="21"/>
        <v>843</v>
      </c>
      <c r="P201" s="1274" t="s">
        <v>32</v>
      </c>
      <c r="Q201" s="1274"/>
    </row>
    <row r="202" spans="1:17" ht="18.95" customHeight="1" x14ac:dyDescent="0.3">
      <c r="A202" s="1273" t="s">
        <v>33</v>
      </c>
      <c r="B202" s="1273"/>
      <c r="C202" s="228">
        <v>12</v>
      </c>
      <c r="D202" s="228">
        <v>23</v>
      </c>
      <c r="E202" s="228">
        <v>10</v>
      </c>
      <c r="F202" s="228">
        <v>12</v>
      </c>
      <c r="G202" s="228">
        <v>5</v>
      </c>
      <c r="H202" s="228">
        <v>2</v>
      </c>
      <c r="I202" s="228">
        <v>15</v>
      </c>
      <c r="J202" s="228">
        <v>0</v>
      </c>
      <c r="K202" s="228">
        <v>10</v>
      </c>
      <c r="L202" s="228">
        <v>1</v>
      </c>
      <c r="M202" s="441">
        <f t="shared" si="19"/>
        <v>52</v>
      </c>
      <c r="N202" s="441">
        <f t="shared" si="20"/>
        <v>38</v>
      </c>
      <c r="O202" s="441">
        <f t="shared" si="21"/>
        <v>90</v>
      </c>
      <c r="P202" s="1274" t="s">
        <v>34</v>
      </c>
      <c r="Q202" s="1274"/>
    </row>
    <row r="203" spans="1:17" ht="18.95" customHeight="1" thickBot="1" x14ac:dyDescent="0.35">
      <c r="A203" s="1288" t="s">
        <v>35</v>
      </c>
      <c r="B203" s="1288"/>
      <c r="C203" s="232">
        <v>535</v>
      </c>
      <c r="D203" s="232">
        <v>592</v>
      </c>
      <c r="E203" s="232">
        <v>175</v>
      </c>
      <c r="F203" s="232">
        <v>135</v>
      </c>
      <c r="G203" s="232">
        <v>58</v>
      </c>
      <c r="H203" s="232">
        <v>35</v>
      </c>
      <c r="I203" s="232">
        <v>22</v>
      </c>
      <c r="J203" s="232">
        <v>16</v>
      </c>
      <c r="K203" s="232">
        <v>8</v>
      </c>
      <c r="L203" s="232">
        <v>2</v>
      </c>
      <c r="M203" s="437">
        <f t="shared" si="19"/>
        <v>798</v>
      </c>
      <c r="N203" s="437">
        <f t="shared" si="20"/>
        <v>780</v>
      </c>
      <c r="O203" s="437">
        <f t="shared" si="21"/>
        <v>1578</v>
      </c>
      <c r="P203" s="1289" t="s">
        <v>52</v>
      </c>
      <c r="Q203" s="1289"/>
    </row>
    <row r="204" spans="1:17" ht="21" thickBot="1" x14ac:dyDescent="0.35">
      <c r="A204" s="1269" t="s">
        <v>8</v>
      </c>
      <c r="B204" s="1269"/>
      <c r="C204" s="234">
        <f>SUM(C184:C203)</f>
        <v>1813</v>
      </c>
      <c r="D204" s="234">
        <f t="shared" ref="D204:O204" si="22">SUM(D184:D203)</f>
        <v>1988</v>
      </c>
      <c r="E204" s="234">
        <f t="shared" si="22"/>
        <v>826</v>
      </c>
      <c r="F204" s="234">
        <f t="shared" si="22"/>
        <v>711</v>
      </c>
      <c r="G204" s="234">
        <f t="shared" si="22"/>
        <v>361</v>
      </c>
      <c r="H204" s="234">
        <f t="shared" si="22"/>
        <v>228</v>
      </c>
      <c r="I204" s="234">
        <f t="shared" si="22"/>
        <v>151</v>
      </c>
      <c r="J204" s="234">
        <f t="shared" si="22"/>
        <v>90</v>
      </c>
      <c r="K204" s="234">
        <f t="shared" si="22"/>
        <v>74</v>
      </c>
      <c r="L204" s="234">
        <f t="shared" si="22"/>
        <v>42</v>
      </c>
      <c r="M204" s="406">
        <f t="shared" si="22"/>
        <v>3225</v>
      </c>
      <c r="N204" s="406">
        <f t="shared" si="22"/>
        <v>3059</v>
      </c>
      <c r="O204" s="406">
        <f t="shared" si="22"/>
        <v>6284</v>
      </c>
      <c r="P204" s="1270" t="s">
        <v>381</v>
      </c>
      <c r="Q204" s="1270"/>
    </row>
    <row r="205" spans="1:17" ht="21" thickTop="1" x14ac:dyDescent="0.3">
      <c r="A205" s="238"/>
      <c r="B205" s="238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</row>
    <row r="206" spans="1:17" ht="6" customHeight="1" x14ac:dyDescent="0.3">
      <c r="A206" s="238"/>
      <c r="B206" s="238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</row>
    <row r="207" spans="1:17" ht="30.75" customHeight="1" x14ac:dyDescent="0.3">
      <c r="A207" s="1271" t="s">
        <v>1427</v>
      </c>
      <c r="B207" s="1271"/>
      <c r="C207" s="1271"/>
      <c r="D207" s="1271"/>
      <c r="E207" s="1271"/>
      <c r="F207" s="1271"/>
      <c r="G207" s="1271"/>
      <c r="H207" s="1271"/>
      <c r="I207" s="1271"/>
      <c r="J207" s="1271"/>
      <c r="K207" s="1271"/>
      <c r="L207" s="1271"/>
      <c r="M207" s="1271"/>
      <c r="N207" s="1271"/>
      <c r="O207" s="1271"/>
      <c r="P207" s="1271"/>
      <c r="Q207" s="1271"/>
    </row>
    <row r="208" spans="1:17" ht="39" customHeight="1" x14ac:dyDescent="0.3">
      <c r="A208" s="1272" t="s">
        <v>1278</v>
      </c>
      <c r="B208" s="1272"/>
      <c r="C208" s="1272"/>
      <c r="D208" s="1272"/>
      <c r="E208" s="1272"/>
      <c r="F208" s="1272"/>
      <c r="G208" s="1272"/>
      <c r="H208" s="1272"/>
      <c r="I208" s="1272"/>
      <c r="J208" s="1272"/>
      <c r="K208" s="1272"/>
      <c r="L208" s="1272"/>
      <c r="M208" s="1272"/>
      <c r="N208" s="1272"/>
      <c r="O208" s="1272"/>
      <c r="P208" s="1272"/>
      <c r="Q208" s="1272"/>
    </row>
    <row r="209" spans="1:17" ht="21" thickBot="1" x14ac:dyDescent="0.35">
      <c r="A209" s="1266" t="s">
        <v>1265</v>
      </c>
      <c r="B209" s="1266"/>
      <c r="C209" s="1266"/>
      <c r="D209" s="1271"/>
      <c r="E209" s="1271"/>
      <c r="F209" s="1271"/>
      <c r="G209" s="1271"/>
      <c r="H209" s="1271"/>
      <c r="I209" s="1271"/>
      <c r="J209" s="1271"/>
      <c r="K209" s="1271"/>
      <c r="L209" s="1271"/>
      <c r="M209" s="1271"/>
      <c r="N209" s="1271"/>
      <c r="O209" s="1271"/>
      <c r="P209" s="1292" t="s">
        <v>1266</v>
      </c>
      <c r="Q209" s="1292"/>
    </row>
    <row r="210" spans="1:17" s="223" customFormat="1" ht="21" customHeight="1" thickTop="1" x14ac:dyDescent="0.2">
      <c r="A210" s="1280" t="s">
        <v>0</v>
      </c>
      <c r="B210" s="1280"/>
      <c r="C210" s="1283" t="s">
        <v>467</v>
      </c>
      <c r="D210" s="1283"/>
      <c r="E210" s="1283" t="s">
        <v>469</v>
      </c>
      <c r="F210" s="1283"/>
      <c r="G210" s="1283" t="s">
        <v>71</v>
      </c>
      <c r="H210" s="1283"/>
      <c r="I210" s="1283" t="s">
        <v>471</v>
      </c>
      <c r="J210" s="1283"/>
      <c r="K210" s="1283" t="s">
        <v>472</v>
      </c>
      <c r="L210" s="1283"/>
      <c r="M210" s="1283" t="s">
        <v>8</v>
      </c>
      <c r="N210" s="1283"/>
      <c r="O210" s="1283"/>
      <c r="P210" s="1280" t="s">
        <v>886</v>
      </c>
      <c r="Q210" s="1280"/>
    </row>
    <row r="211" spans="1:17" s="223" customFormat="1" ht="21" customHeight="1" x14ac:dyDescent="0.2">
      <c r="A211" s="1281"/>
      <c r="B211" s="1281"/>
      <c r="C211" s="1278" t="s">
        <v>89</v>
      </c>
      <c r="D211" s="1278"/>
      <c r="E211" s="1278" t="s">
        <v>91</v>
      </c>
      <c r="F211" s="1278"/>
      <c r="G211" s="1278" t="s">
        <v>81</v>
      </c>
      <c r="H211" s="1278"/>
      <c r="I211" s="1278" t="s">
        <v>82</v>
      </c>
      <c r="J211" s="1278"/>
      <c r="K211" s="1278" t="s">
        <v>83</v>
      </c>
      <c r="L211" s="1278"/>
      <c r="M211" s="1278" t="s">
        <v>12</v>
      </c>
      <c r="N211" s="1278"/>
      <c r="O211" s="1278"/>
      <c r="P211" s="1281"/>
      <c r="Q211" s="1281"/>
    </row>
    <row r="212" spans="1:17" s="223" customFormat="1" ht="21" customHeight="1" x14ac:dyDescent="0.2">
      <c r="A212" s="1281"/>
      <c r="B212" s="1281"/>
      <c r="C212" s="224" t="s">
        <v>85</v>
      </c>
      <c r="D212" s="224" t="s">
        <v>42</v>
      </c>
      <c r="E212" s="224" t="s">
        <v>85</v>
      </c>
      <c r="F212" s="224" t="s">
        <v>42</v>
      </c>
      <c r="G212" s="224" t="s">
        <v>85</v>
      </c>
      <c r="H212" s="224" t="s">
        <v>42</v>
      </c>
      <c r="I212" s="224" t="s">
        <v>85</v>
      </c>
      <c r="J212" s="224" t="s">
        <v>42</v>
      </c>
      <c r="K212" s="224" t="s">
        <v>85</v>
      </c>
      <c r="L212" s="224" t="s">
        <v>42</v>
      </c>
      <c r="M212" s="224" t="s">
        <v>85</v>
      </c>
      <c r="N212" s="224" t="s">
        <v>42</v>
      </c>
      <c r="O212" s="224" t="s">
        <v>90</v>
      </c>
      <c r="P212" s="1281"/>
      <c r="Q212" s="1281"/>
    </row>
    <row r="213" spans="1:17" s="243" customFormat="1" ht="28.5" customHeight="1" thickBot="1" x14ac:dyDescent="0.35">
      <c r="A213" s="1282"/>
      <c r="B213" s="1282"/>
      <c r="C213" s="225" t="s">
        <v>9</v>
      </c>
      <c r="D213" s="225" t="s">
        <v>10</v>
      </c>
      <c r="E213" s="225" t="s">
        <v>9</v>
      </c>
      <c r="F213" s="225" t="s">
        <v>10</v>
      </c>
      <c r="G213" s="225" t="s">
        <v>9</v>
      </c>
      <c r="H213" s="225" t="s">
        <v>10</v>
      </c>
      <c r="I213" s="225" t="s">
        <v>9</v>
      </c>
      <c r="J213" s="225" t="s">
        <v>10</v>
      </c>
      <c r="K213" s="225" t="s">
        <v>9</v>
      </c>
      <c r="L213" s="225" t="s">
        <v>10</v>
      </c>
      <c r="M213" s="225" t="s">
        <v>9</v>
      </c>
      <c r="N213" s="225" t="s">
        <v>10</v>
      </c>
      <c r="O213" s="225" t="s">
        <v>12</v>
      </c>
      <c r="P213" s="1282"/>
      <c r="Q213" s="1282"/>
    </row>
    <row r="214" spans="1:17" s="243" customFormat="1" ht="28.5" customHeight="1" x14ac:dyDescent="0.3">
      <c r="A214" s="1264" t="s">
        <v>508</v>
      </c>
      <c r="B214" s="1264"/>
      <c r="C214" s="413">
        <v>0</v>
      </c>
      <c r="D214" s="413">
        <v>0</v>
      </c>
      <c r="E214" s="413">
        <v>0</v>
      </c>
      <c r="F214" s="413">
        <v>0</v>
      </c>
      <c r="G214" s="413">
        <v>0</v>
      </c>
      <c r="H214" s="413">
        <v>0</v>
      </c>
      <c r="I214" s="413">
        <v>0</v>
      </c>
      <c r="J214" s="413">
        <v>0</v>
      </c>
      <c r="K214" s="413">
        <v>0</v>
      </c>
      <c r="L214" s="413">
        <v>0</v>
      </c>
      <c r="M214" s="414">
        <f>SUM(C214,E214,G214,I214,K214)</f>
        <v>0</v>
      </c>
      <c r="N214" s="414">
        <f>SUM(D214,F214,H214,J214,L214)</f>
        <v>0</v>
      </c>
      <c r="O214" s="414">
        <f>SUM(M214:N214)</f>
        <v>0</v>
      </c>
      <c r="P214" s="991" t="s">
        <v>743</v>
      </c>
      <c r="Q214" s="991"/>
    </row>
    <row r="215" spans="1:17" ht="18.95" customHeight="1" x14ac:dyDescent="0.3">
      <c r="A215" s="1286" t="s">
        <v>14</v>
      </c>
      <c r="B215" s="1286"/>
      <c r="C215" s="412">
        <v>6</v>
      </c>
      <c r="D215" s="412">
        <v>1</v>
      </c>
      <c r="E215" s="412">
        <v>8</v>
      </c>
      <c r="F215" s="412">
        <v>6</v>
      </c>
      <c r="G215" s="412">
        <v>2</v>
      </c>
      <c r="H215" s="412">
        <v>0</v>
      </c>
      <c r="I215" s="412">
        <v>0</v>
      </c>
      <c r="J215" s="412">
        <v>0</v>
      </c>
      <c r="K215" s="412">
        <v>0</v>
      </c>
      <c r="L215" s="412">
        <v>0</v>
      </c>
      <c r="M215" s="409">
        <f t="shared" ref="M215:M233" si="23">SUM(C215,E215,G215,I215,K215)</f>
        <v>16</v>
      </c>
      <c r="N215" s="411">
        <f t="shared" ref="N215:N233" si="24">SUM(D215,F215,H215,J215,L215)</f>
        <v>7</v>
      </c>
      <c r="O215" s="409">
        <f t="shared" ref="O215:O233" si="25">SUM(M215:N215)</f>
        <v>23</v>
      </c>
      <c r="P215" s="1287" t="s">
        <v>15</v>
      </c>
      <c r="Q215" s="1287"/>
    </row>
    <row r="216" spans="1:17" ht="18.95" customHeight="1" x14ac:dyDescent="0.3">
      <c r="A216" s="1273" t="s">
        <v>16</v>
      </c>
      <c r="B216" s="1273"/>
      <c r="C216" s="228">
        <v>54</v>
      </c>
      <c r="D216" s="228">
        <v>40</v>
      </c>
      <c r="E216" s="228">
        <v>45</v>
      </c>
      <c r="F216" s="228">
        <v>35</v>
      </c>
      <c r="G216" s="228">
        <v>6</v>
      </c>
      <c r="H216" s="228">
        <v>7</v>
      </c>
      <c r="I216" s="228">
        <v>3</v>
      </c>
      <c r="J216" s="228">
        <v>0</v>
      </c>
      <c r="K216" s="228">
        <v>1</v>
      </c>
      <c r="L216" s="228">
        <v>0</v>
      </c>
      <c r="M216" s="409">
        <f t="shared" si="23"/>
        <v>109</v>
      </c>
      <c r="N216" s="409">
        <f t="shared" si="24"/>
        <v>82</v>
      </c>
      <c r="O216" s="409">
        <f t="shared" si="25"/>
        <v>191</v>
      </c>
      <c r="P216" s="1274" t="s">
        <v>17</v>
      </c>
      <c r="Q216" s="1274"/>
    </row>
    <row r="217" spans="1:17" ht="18.95" customHeight="1" x14ac:dyDescent="0.3">
      <c r="A217" s="1273" t="s">
        <v>18</v>
      </c>
      <c r="B217" s="1273"/>
      <c r="C217" s="228">
        <v>13</v>
      </c>
      <c r="D217" s="228">
        <v>20</v>
      </c>
      <c r="E217" s="228">
        <v>6</v>
      </c>
      <c r="F217" s="228">
        <v>5</v>
      </c>
      <c r="G217" s="228">
        <v>3</v>
      </c>
      <c r="H217" s="228">
        <v>3</v>
      </c>
      <c r="I217" s="228">
        <v>0</v>
      </c>
      <c r="J217" s="228">
        <v>5</v>
      </c>
      <c r="K217" s="228">
        <v>0</v>
      </c>
      <c r="L217" s="228">
        <v>2</v>
      </c>
      <c r="M217" s="409">
        <f t="shared" si="23"/>
        <v>22</v>
      </c>
      <c r="N217" s="409">
        <f t="shared" si="24"/>
        <v>35</v>
      </c>
      <c r="O217" s="409">
        <f t="shared" si="25"/>
        <v>57</v>
      </c>
      <c r="P217" s="1274" t="s">
        <v>19</v>
      </c>
      <c r="Q217" s="1274"/>
    </row>
    <row r="218" spans="1:17" ht="18.95" customHeight="1" x14ac:dyDescent="0.3">
      <c r="A218" s="1022" t="s">
        <v>20</v>
      </c>
      <c r="B218" s="229" t="s">
        <v>460</v>
      </c>
      <c r="C218" s="228">
        <v>95</v>
      </c>
      <c r="D218" s="228">
        <v>71</v>
      </c>
      <c r="E218" s="228">
        <v>32</v>
      </c>
      <c r="F218" s="228">
        <v>14</v>
      </c>
      <c r="G218" s="228">
        <v>13</v>
      </c>
      <c r="H218" s="228">
        <v>13</v>
      </c>
      <c r="I218" s="228">
        <v>2</v>
      </c>
      <c r="J218" s="228">
        <v>1</v>
      </c>
      <c r="K218" s="228">
        <v>2</v>
      </c>
      <c r="L218" s="228">
        <v>0</v>
      </c>
      <c r="M218" s="409">
        <f t="shared" si="23"/>
        <v>144</v>
      </c>
      <c r="N218" s="409">
        <f t="shared" si="24"/>
        <v>99</v>
      </c>
      <c r="O218" s="409">
        <f t="shared" si="25"/>
        <v>243</v>
      </c>
      <c r="P218" s="230" t="s">
        <v>43</v>
      </c>
      <c r="Q218" s="1275" t="s">
        <v>380</v>
      </c>
    </row>
    <row r="219" spans="1:17" ht="18.95" customHeight="1" x14ac:dyDescent="0.3">
      <c r="A219" s="1023"/>
      <c r="B219" s="229" t="s">
        <v>461</v>
      </c>
      <c r="C219" s="228">
        <v>102</v>
      </c>
      <c r="D219" s="228">
        <v>45</v>
      </c>
      <c r="E219" s="228">
        <v>65</v>
      </c>
      <c r="F219" s="228">
        <v>3</v>
      </c>
      <c r="G219" s="228">
        <v>19</v>
      </c>
      <c r="H219" s="228">
        <v>2</v>
      </c>
      <c r="I219" s="228">
        <v>6</v>
      </c>
      <c r="J219" s="228">
        <v>0</v>
      </c>
      <c r="K219" s="228">
        <v>0</v>
      </c>
      <c r="L219" s="228">
        <v>0</v>
      </c>
      <c r="M219" s="409">
        <f t="shared" si="23"/>
        <v>192</v>
      </c>
      <c r="N219" s="409">
        <f t="shared" si="24"/>
        <v>50</v>
      </c>
      <c r="O219" s="409">
        <f t="shared" si="25"/>
        <v>242</v>
      </c>
      <c r="P219" s="230" t="s">
        <v>44</v>
      </c>
      <c r="Q219" s="1276"/>
    </row>
    <row r="220" spans="1:17" ht="18.95" customHeight="1" x14ac:dyDescent="0.3">
      <c r="A220" s="1023"/>
      <c r="B220" s="229" t="s">
        <v>462</v>
      </c>
      <c r="C220" s="228">
        <v>2</v>
      </c>
      <c r="D220" s="228">
        <v>0</v>
      </c>
      <c r="E220" s="228">
        <v>1</v>
      </c>
      <c r="F220" s="228">
        <v>0</v>
      </c>
      <c r="G220" s="228">
        <v>0</v>
      </c>
      <c r="H220" s="228">
        <v>0</v>
      </c>
      <c r="I220" s="228">
        <v>0</v>
      </c>
      <c r="J220" s="228">
        <v>0</v>
      </c>
      <c r="K220" s="228">
        <v>0</v>
      </c>
      <c r="L220" s="228">
        <v>0</v>
      </c>
      <c r="M220" s="409">
        <f t="shared" si="23"/>
        <v>3</v>
      </c>
      <c r="N220" s="409">
        <f t="shared" si="24"/>
        <v>0</v>
      </c>
      <c r="O220" s="409">
        <f t="shared" si="25"/>
        <v>3</v>
      </c>
      <c r="P220" s="230" t="s">
        <v>45</v>
      </c>
      <c r="Q220" s="1276"/>
    </row>
    <row r="221" spans="1:17" ht="18.95" customHeight="1" x14ac:dyDescent="0.3">
      <c r="A221" s="1023"/>
      <c r="B221" s="229" t="s">
        <v>382</v>
      </c>
      <c r="C221" s="228">
        <v>39</v>
      </c>
      <c r="D221" s="228">
        <v>7</v>
      </c>
      <c r="E221" s="228">
        <v>28</v>
      </c>
      <c r="F221" s="228">
        <v>26</v>
      </c>
      <c r="G221" s="228">
        <v>23</v>
      </c>
      <c r="H221" s="228">
        <v>5</v>
      </c>
      <c r="I221" s="228">
        <v>1</v>
      </c>
      <c r="J221" s="228">
        <v>4</v>
      </c>
      <c r="K221" s="228">
        <v>1</v>
      </c>
      <c r="L221" s="228">
        <v>0</v>
      </c>
      <c r="M221" s="409">
        <f t="shared" si="23"/>
        <v>92</v>
      </c>
      <c r="N221" s="409">
        <f t="shared" si="24"/>
        <v>42</v>
      </c>
      <c r="O221" s="409">
        <f t="shared" si="25"/>
        <v>134</v>
      </c>
      <c r="P221" s="230" t="s">
        <v>46</v>
      </c>
      <c r="Q221" s="1276"/>
    </row>
    <row r="222" spans="1:17" ht="18.95" customHeight="1" x14ac:dyDescent="0.3">
      <c r="A222" s="1023"/>
      <c r="B222" s="229" t="s">
        <v>383</v>
      </c>
      <c r="C222" s="228">
        <v>33</v>
      </c>
      <c r="D222" s="228">
        <v>20</v>
      </c>
      <c r="E222" s="228">
        <v>9</v>
      </c>
      <c r="F222" s="228">
        <v>2</v>
      </c>
      <c r="G222" s="228">
        <v>5</v>
      </c>
      <c r="H222" s="228">
        <v>1</v>
      </c>
      <c r="I222" s="228">
        <v>0</v>
      </c>
      <c r="J222" s="228">
        <v>0</v>
      </c>
      <c r="K222" s="228">
        <v>1</v>
      </c>
      <c r="L222" s="228">
        <v>0</v>
      </c>
      <c r="M222" s="409">
        <f t="shared" si="23"/>
        <v>48</v>
      </c>
      <c r="N222" s="409">
        <f t="shared" si="24"/>
        <v>23</v>
      </c>
      <c r="O222" s="409">
        <f t="shared" si="25"/>
        <v>71</v>
      </c>
      <c r="P222" s="230" t="s">
        <v>47</v>
      </c>
      <c r="Q222" s="1276"/>
    </row>
    <row r="223" spans="1:17" ht="18.95" customHeight="1" x14ac:dyDescent="0.3">
      <c r="A223" s="1024"/>
      <c r="B223" s="229" t="s">
        <v>384</v>
      </c>
      <c r="C223" s="228">
        <v>7</v>
      </c>
      <c r="D223" s="228">
        <v>0</v>
      </c>
      <c r="E223" s="228">
        <v>18</v>
      </c>
      <c r="F223" s="228">
        <v>0</v>
      </c>
      <c r="G223" s="228">
        <v>9</v>
      </c>
      <c r="H223" s="228">
        <v>0</v>
      </c>
      <c r="I223" s="228">
        <v>0</v>
      </c>
      <c r="J223" s="228">
        <v>0</v>
      </c>
      <c r="K223" s="228">
        <v>0</v>
      </c>
      <c r="L223" s="228">
        <v>0</v>
      </c>
      <c r="M223" s="409">
        <f t="shared" si="23"/>
        <v>34</v>
      </c>
      <c r="N223" s="409">
        <f t="shared" si="24"/>
        <v>0</v>
      </c>
      <c r="O223" s="409">
        <f t="shared" si="25"/>
        <v>34</v>
      </c>
      <c r="P223" s="230" t="s">
        <v>48</v>
      </c>
      <c r="Q223" s="1277"/>
    </row>
    <row r="224" spans="1:17" ht="18.95" customHeight="1" x14ac:dyDescent="0.3">
      <c r="A224" s="228" t="s">
        <v>397</v>
      </c>
      <c r="B224" s="229"/>
      <c r="C224" s="228">
        <v>5</v>
      </c>
      <c r="D224" s="228">
        <v>0</v>
      </c>
      <c r="E224" s="228">
        <v>2</v>
      </c>
      <c r="F224" s="228">
        <v>0</v>
      </c>
      <c r="G224" s="228">
        <v>3</v>
      </c>
      <c r="H224" s="228">
        <v>0</v>
      </c>
      <c r="I224" s="228">
        <v>1</v>
      </c>
      <c r="J224" s="228">
        <v>0</v>
      </c>
      <c r="K224" s="228">
        <v>1</v>
      </c>
      <c r="L224" s="228">
        <v>0</v>
      </c>
      <c r="M224" s="409">
        <f t="shared" si="23"/>
        <v>12</v>
      </c>
      <c r="N224" s="409">
        <f t="shared" si="24"/>
        <v>0</v>
      </c>
      <c r="O224" s="409">
        <f t="shared" si="25"/>
        <v>12</v>
      </c>
      <c r="P224" s="1122" t="s">
        <v>463</v>
      </c>
      <c r="Q224" s="1122"/>
    </row>
    <row r="225" spans="1:17" ht="18.95" customHeight="1" x14ac:dyDescent="0.3">
      <c r="A225" s="1273" t="s">
        <v>22</v>
      </c>
      <c r="B225" s="1273"/>
      <c r="C225" s="228">
        <v>19</v>
      </c>
      <c r="D225" s="228">
        <v>8</v>
      </c>
      <c r="E225" s="228">
        <v>23</v>
      </c>
      <c r="F225" s="228">
        <v>5</v>
      </c>
      <c r="G225" s="228">
        <v>10</v>
      </c>
      <c r="H225" s="228">
        <v>4</v>
      </c>
      <c r="I225" s="228">
        <v>6</v>
      </c>
      <c r="J225" s="228">
        <v>0</v>
      </c>
      <c r="K225" s="228">
        <v>1</v>
      </c>
      <c r="L225" s="228">
        <v>0</v>
      </c>
      <c r="M225" s="409">
        <f t="shared" si="23"/>
        <v>59</v>
      </c>
      <c r="N225" s="409">
        <f t="shared" si="24"/>
        <v>17</v>
      </c>
      <c r="O225" s="409">
        <f t="shared" si="25"/>
        <v>76</v>
      </c>
      <c r="P225" s="1274" t="s">
        <v>49</v>
      </c>
      <c r="Q225" s="1274"/>
    </row>
    <row r="226" spans="1:17" ht="18.95" customHeight="1" x14ac:dyDescent="0.3">
      <c r="A226" s="1273" t="s">
        <v>23</v>
      </c>
      <c r="B226" s="1273"/>
      <c r="C226" s="228">
        <v>15</v>
      </c>
      <c r="D226" s="228">
        <v>3</v>
      </c>
      <c r="E226" s="228">
        <v>7</v>
      </c>
      <c r="F226" s="228">
        <v>3</v>
      </c>
      <c r="G226" s="228">
        <v>8</v>
      </c>
      <c r="H226" s="228">
        <v>2</v>
      </c>
      <c r="I226" s="228">
        <v>12</v>
      </c>
      <c r="J226" s="228">
        <v>1</v>
      </c>
      <c r="K226" s="228">
        <v>4</v>
      </c>
      <c r="L226" s="228">
        <v>1</v>
      </c>
      <c r="M226" s="409">
        <f t="shared" si="23"/>
        <v>46</v>
      </c>
      <c r="N226" s="409">
        <f t="shared" si="24"/>
        <v>10</v>
      </c>
      <c r="O226" s="409">
        <f t="shared" si="25"/>
        <v>56</v>
      </c>
      <c r="P226" s="1274" t="s">
        <v>24</v>
      </c>
      <c r="Q226" s="1274"/>
    </row>
    <row r="227" spans="1:17" ht="18.95" customHeight="1" x14ac:dyDescent="0.3">
      <c r="A227" s="1273" t="s">
        <v>25</v>
      </c>
      <c r="B227" s="1273"/>
      <c r="C227" s="228">
        <v>71</v>
      </c>
      <c r="D227" s="228">
        <v>10</v>
      </c>
      <c r="E227" s="228">
        <v>19</v>
      </c>
      <c r="F227" s="228">
        <v>5</v>
      </c>
      <c r="G227" s="228">
        <v>10</v>
      </c>
      <c r="H227" s="228">
        <v>1</v>
      </c>
      <c r="I227" s="228">
        <v>15</v>
      </c>
      <c r="J227" s="228">
        <v>1</v>
      </c>
      <c r="K227" s="228">
        <v>9</v>
      </c>
      <c r="L227" s="228">
        <v>0</v>
      </c>
      <c r="M227" s="409">
        <f t="shared" si="23"/>
        <v>124</v>
      </c>
      <c r="N227" s="409">
        <f t="shared" si="24"/>
        <v>17</v>
      </c>
      <c r="O227" s="409">
        <f t="shared" si="25"/>
        <v>141</v>
      </c>
      <c r="P227" s="1274" t="s">
        <v>50</v>
      </c>
      <c r="Q227" s="1274"/>
    </row>
    <row r="228" spans="1:17" ht="18.95" customHeight="1" x14ac:dyDescent="0.3">
      <c r="A228" s="1273" t="s">
        <v>64</v>
      </c>
      <c r="B228" s="1273"/>
      <c r="C228" s="228">
        <v>12</v>
      </c>
      <c r="D228" s="228">
        <v>1</v>
      </c>
      <c r="E228" s="228">
        <v>16</v>
      </c>
      <c r="F228" s="228">
        <v>0</v>
      </c>
      <c r="G228" s="228">
        <v>9</v>
      </c>
      <c r="H228" s="228">
        <v>0</v>
      </c>
      <c r="I228" s="228">
        <v>4</v>
      </c>
      <c r="J228" s="228">
        <v>0</v>
      </c>
      <c r="K228" s="228">
        <v>0</v>
      </c>
      <c r="L228" s="228">
        <v>0</v>
      </c>
      <c r="M228" s="409">
        <f t="shared" si="23"/>
        <v>41</v>
      </c>
      <c r="N228" s="409">
        <f t="shared" si="24"/>
        <v>1</v>
      </c>
      <c r="O228" s="409">
        <f t="shared" si="25"/>
        <v>42</v>
      </c>
      <c r="P228" s="1274" t="s">
        <v>51</v>
      </c>
      <c r="Q228" s="1274"/>
    </row>
    <row r="229" spans="1:17" ht="18.95" customHeight="1" x14ac:dyDescent="0.3">
      <c r="A229" s="1273" t="s">
        <v>27</v>
      </c>
      <c r="B229" s="1273"/>
      <c r="C229" s="228">
        <v>5</v>
      </c>
      <c r="D229" s="228">
        <v>4</v>
      </c>
      <c r="E229" s="228">
        <v>2</v>
      </c>
      <c r="F229" s="228">
        <v>0</v>
      </c>
      <c r="G229" s="228">
        <v>1</v>
      </c>
      <c r="H229" s="228">
        <v>2</v>
      </c>
      <c r="I229" s="228">
        <v>0</v>
      </c>
      <c r="J229" s="228">
        <v>0</v>
      </c>
      <c r="K229" s="228">
        <v>0</v>
      </c>
      <c r="L229" s="228">
        <v>0</v>
      </c>
      <c r="M229" s="409">
        <f t="shared" si="23"/>
        <v>8</v>
      </c>
      <c r="N229" s="409">
        <f t="shared" si="24"/>
        <v>6</v>
      </c>
      <c r="O229" s="409">
        <f t="shared" si="25"/>
        <v>14</v>
      </c>
      <c r="P229" s="1274" t="s">
        <v>28</v>
      </c>
      <c r="Q229" s="1274"/>
    </row>
    <row r="230" spans="1:17" ht="18.95" customHeight="1" x14ac:dyDescent="0.3">
      <c r="A230" s="1273" t="s">
        <v>29</v>
      </c>
      <c r="B230" s="1273"/>
      <c r="C230" s="228">
        <v>0</v>
      </c>
      <c r="D230" s="228">
        <v>0</v>
      </c>
      <c r="E230" s="228">
        <v>0</v>
      </c>
      <c r="F230" s="228">
        <v>0</v>
      </c>
      <c r="G230" s="228">
        <v>2</v>
      </c>
      <c r="H230" s="228">
        <v>0</v>
      </c>
      <c r="I230" s="228">
        <v>0</v>
      </c>
      <c r="J230" s="228">
        <v>0</v>
      </c>
      <c r="K230" s="228">
        <v>2</v>
      </c>
      <c r="L230" s="228">
        <v>0</v>
      </c>
      <c r="M230" s="409">
        <f t="shared" si="23"/>
        <v>4</v>
      </c>
      <c r="N230" s="409">
        <f t="shared" si="24"/>
        <v>0</v>
      </c>
      <c r="O230" s="409">
        <f t="shared" si="25"/>
        <v>4</v>
      </c>
      <c r="P230" s="1274" t="s">
        <v>30</v>
      </c>
      <c r="Q230" s="1274"/>
    </row>
    <row r="231" spans="1:17" ht="18.95" customHeight="1" x14ac:dyDescent="0.3">
      <c r="A231" s="1273" t="s">
        <v>31</v>
      </c>
      <c r="B231" s="1273"/>
      <c r="C231" s="228">
        <v>64</v>
      </c>
      <c r="D231" s="228">
        <v>36</v>
      </c>
      <c r="E231" s="228">
        <v>32</v>
      </c>
      <c r="F231" s="228">
        <v>16</v>
      </c>
      <c r="G231" s="228">
        <v>12</v>
      </c>
      <c r="H231" s="228">
        <v>6</v>
      </c>
      <c r="I231" s="228">
        <v>10</v>
      </c>
      <c r="J231" s="228">
        <v>4</v>
      </c>
      <c r="K231" s="228">
        <v>1</v>
      </c>
      <c r="L231" s="228">
        <v>2</v>
      </c>
      <c r="M231" s="409">
        <f t="shared" si="23"/>
        <v>119</v>
      </c>
      <c r="N231" s="409">
        <f t="shared" si="24"/>
        <v>64</v>
      </c>
      <c r="O231" s="409">
        <f t="shared" si="25"/>
        <v>183</v>
      </c>
      <c r="P231" s="1274" t="s">
        <v>32</v>
      </c>
      <c r="Q231" s="1274"/>
    </row>
    <row r="232" spans="1:17" ht="18.95" customHeight="1" x14ac:dyDescent="0.3">
      <c r="A232" s="1273" t="s">
        <v>33</v>
      </c>
      <c r="B232" s="1273"/>
      <c r="C232" s="228">
        <v>11</v>
      </c>
      <c r="D232" s="228">
        <v>5</v>
      </c>
      <c r="E232" s="228">
        <v>11</v>
      </c>
      <c r="F232" s="228">
        <v>2</v>
      </c>
      <c r="G232" s="228">
        <v>6</v>
      </c>
      <c r="H232" s="228">
        <v>0</v>
      </c>
      <c r="I232" s="228">
        <v>5</v>
      </c>
      <c r="J232" s="228">
        <v>0</v>
      </c>
      <c r="K232" s="228">
        <v>0</v>
      </c>
      <c r="L232" s="228">
        <v>0</v>
      </c>
      <c r="M232" s="409">
        <f t="shared" si="23"/>
        <v>33</v>
      </c>
      <c r="N232" s="412">
        <f t="shared" si="24"/>
        <v>7</v>
      </c>
      <c r="O232" s="409">
        <f t="shared" si="25"/>
        <v>40</v>
      </c>
      <c r="P232" s="1274" t="s">
        <v>34</v>
      </c>
      <c r="Q232" s="1274"/>
    </row>
    <row r="233" spans="1:17" ht="18.95" customHeight="1" thickBot="1" x14ac:dyDescent="0.35">
      <c r="A233" s="1288" t="s">
        <v>35</v>
      </c>
      <c r="B233" s="1288"/>
      <c r="C233" s="232">
        <v>561</v>
      </c>
      <c r="D233" s="232">
        <v>171</v>
      </c>
      <c r="E233" s="232">
        <v>214</v>
      </c>
      <c r="F233" s="232">
        <v>67</v>
      </c>
      <c r="G233" s="232">
        <v>128</v>
      </c>
      <c r="H233" s="232">
        <v>25</v>
      </c>
      <c r="I233" s="232">
        <v>56</v>
      </c>
      <c r="J233" s="232">
        <v>7</v>
      </c>
      <c r="K233" s="232">
        <v>13</v>
      </c>
      <c r="L233" s="232">
        <v>3</v>
      </c>
      <c r="M233" s="410">
        <f t="shared" si="23"/>
        <v>972</v>
      </c>
      <c r="N233" s="410">
        <f t="shared" si="24"/>
        <v>273</v>
      </c>
      <c r="O233" s="410">
        <f t="shared" si="25"/>
        <v>1245</v>
      </c>
      <c r="P233" s="1289" t="s">
        <v>52</v>
      </c>
      <c r="Q233" s="1289"/>
    </row>
    <row r="234" spans="1:17" ht="24" customHeight="1" thickBot="1" x14ac:dyDescent="0.35">
      <c r="A234" s="1269" t="s">
        <v>8</v>
      </c>
      <c r="B234" s="1269"/>
      <c r="C234" s="234">
        <f>SUM(C214:C233)</f>
        <v>1114</v>
      </c>
      <c r="D234" s="234">
        <f t="shared" ref="D234:O234" si="26">SUM(D214:D233)</f>
        <v>442</v>
      </c>
      <c r="E234" s="234">
        <f t="shared" si="26"/>
        <v>538</v>
      </c>
      <c r="F234" s="234">
        <f t="shared" si="26"/>
        <v>189</v>
      </c>
      <c r="G234" s="234">
        <f t="shared" si="26"/>
        <v>269</v>
      </c>
      <c r="H234" s="234">
        <f t="shared" si="26"/>
        <v>71</v>
      </c>
      <c r="I234" s="234">
        <f t="shared" si="26"/>
        <v>121</v>
      </c>
      <c r="J234" s="234">
        <f t="shared" si="26"/>
        <v>23</v>
      </c>
      <c r="K234" s="234">
        <f t="shared" si="26"/>
        <v>36</v>
      </c>
      <c r="L234" s="234">
        <f t="shared" si="26"/>
        <v>8</v>
      </c>
      <c r="M234" s="234">
        <f t="shared" si="26"/>
        <v>2078</v>
      </c>
      <c r="N234" s="234">
        <f t="shared" si="26"/>
        <v>733</v>
      </c>
      <c r="O234" s="234">
        <f t="shared" si="26"/>
        <v>2811</v>
      </c>
      <c r="P234" s="1270" t="s">
        <v>381</v>
      </c>
      <c r="Q234" s="1270"/>
    </row>
    <row r="235" spans="1:17" ht="21" thickTop="1" x14ac:dyDescent="0.3">
      <c r="A235" s="238"/>
      <c r="B235" s="238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</row>
    <row r="236" spans="1:17" ht="6" customHeight="1" x14ac:dyDescent="0.3">
      <c r="A236" s="238"/>
      <c r="B236" s="238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</row>
    <row r="237" spans="1:17" ht="29.25" customHeight="1" x14ac:dyDescent="0.3">
      <c r="A237" s="1284" t="s">
        <v>1428</v>
      </c>
      <c r="B237" s="1290"/>
      <c r="C237" s="1290"/>
      <c r="D237" s="1290"/>
      <c r="E237" s="1290"/>
      <c r="F237" s="1290"/>
      <c r="G237" s="1290"/>
      <c r="H237" s="1290"/>
      <c r="I237" s="1290"/>
      <c r="J237" s="1290"/>
      <c r="K237" s="1290"/>
      <c r="L237" s="1290"/>
      <c r="M237" s="1290"/>
      <c r="N237" s="1290"/>
      <c r="O237" s="1291"/>
      <c r="P237" s="222"/>
      <c r="Q237" s="222"/>
    </row>
    <row r="238" spans="1:17" ht="38.25" customHeight="1" x14ac:dyDescent="0.3">
      <c r="A238" s="1272" t="s">
        <v>1279</v>
      </c>
      <c r="B238" s="1272"/>
      <c r="C238" s="1272"/>
      <c r="D238" s="1272"/>
      <c r="E238" s="1272"/>
      <c r="F238" s="1272"/>
      <c r="G238" s="1272"/>
      <c r="H238" s="1272"/>
      <c r="I238" s="1272"/>
      <c r="J238" s="1272"/>
      <c r="K238" s="1272"/>
      <c r="L238" s="1272"/>
      <c r="M238" s="1272"/>
      <c r="N238" s="1272"/>
      <c r="O238" s="1272"/>
      <c r="P238" s="1272"/>
      <c r="Q238" s="1272"/>
    </row>
    <row r="239" spans="1:17" ht="21" thickBot="1" x14ac:dyDescent="0.35">
      <c r="A239" s="1266" t="s">
        <v>803</v>
      </c>
      <c r="B239" s="1266"/>
      <c r="C239" s="1266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1017" t="s">
        <v>804</v>
      </c>
      <c r="Q239" s="1017"/>
    </row>
    <row r="240" spans="1:17" s="223" customFormat="1" ht="21" customHeight="1" thickTop="1" x14ac:dyDescent="0.2">
      <c r="A240" s="1280" t="s">
        <v>0</v>
      </c>
      <c r="B240" s="1280"/>
      <c r="C240" s="1283" t="s">
        <v>467</v>
      </c>
      <c r="D240" s="1283"/>
      <c r="E240" s="1283" t="s">
        <v>469</v>
      </c>
      <c r="F240" s="1283"/>
      <c r="G240" s="1283" t="s">
        <v>71</v>
      </c>
      <c r="H240" s="1283"/>
      <c r="I240" s="1283" t="s">
        <v>471</v>
      </c>
      <c r="J240" s="1283"/>
      <c r="K240" s="1283" t="s">
        <v>472</v>
      </c>
      <c r="L240" s="1283"/>
      <c r="M240" s="1283" t="s">
        <v>8</v>
      </c>
      <c r="N240" s="1283"/>
      <c r="O240" s="1283"/>
      <c r="P240" s="1280" t="s">
        <v>886</v>
      </c>
      <c r="Q240" s="1280"/>
    </row>
    <row r="241" spans="1:17" s="223" customFormat="1" ht="21" customHeight="1" x14ac:dyDescent="0.2">
      <c r="A241" s="1281"/>
      <c r="B241" s="1281"/>
      <c r="C241" s="1278" t="s">
        <v>89</v>
      </c>
      <c r="D241" s="1278"/>
      <c r="E241" s="1278" t="s">
        <v>91</v>
      </c>
      <c r="F241" s="1278"/>
      <c r="G241" s="1278" t="s">
        <v>81</v>
      </c>
      <c r="H241" s="1278"/>
      <c r="I241" s="1278" t="s">
        <v>82</v>
      </c>
      <c r="J241" s="1278"/>
      <c r="K241" s="1278" t="s">
        <v>83</v>
      </c>
      <c r="L241" s="1278"/>
      <c r="M241" s="1278" t="s">
        <v>12</v>
      </c>
      <c r="N241" s="1278"/>
      <c r="O241" s="1278"/>
      <c r="P241" s="1281"/>
      <c r="Q241" s="1281"/>
    </row>
    <row r="242" spans="1:17" s="223" customFormat="1" ht="21" customHeight="1" x14ac:dyDescent="0.2">
      <c r="A242" s="1281"/>
      <c r="B242" s="1281"/>
      <c r="C242" s="224" t="s">
        <v>85</v>
      </c>
      <c r="D242" s="224" t="s">
        <v>42</v>
      </c>
      <c r="E242" s="224" t="s">
        <v>85</v>
      </c>
      <c r="F242" s="224" t="s">
        <v>42</v>
      </c>
      <c r="G242" s="224" t="s">
        <v>85</v>
      </c>
      <c r="H242" s="224" t="s">
        <v>42</v>
      </c>
      <c r="I242" s="224" t="s">
        <v>85</v>
      </c>
      <c r="J242" s="224" t="s">
        <v>42</v>
      </c>
      <c r="K242" s="224" t="s">
        <v>85</v>
      </c>
      <c r="L242" s="224" t="s">
        <v>42</v>
      </c>
      <c r="M242" s="224" t="s">
        <v>85</v>
      </c>
      <c r="N242" s="224" t="s">
        <v>42</v>
      </c>
      <c r="O242" s="224" t="s">
        <v>90</v>
      </c>
      <c r="P242" s="1281"/>
      <c r="Q242" s="1281"/>
    </row>
    <row r="243" spans="1:17" s="223" customFormat="1" ht="21" customHeight="1" thickBot="1" x14ac:dyDescent="0.25">
      <c r="A243" s="1282"/>
      <c r="B243" s="1282"/>
      <c r="C243" s="225" t="s">
        <v>9</v>
      </c>
      <c r="D243" s="225" t="s">
        <v>10</v>
      </c>
      <c r="E243" s="225" t="s">
        <v>9</v>
      </c>
      <c r="F243" s="225" t="s">
        <v>10</v>
      </c>
      <c r="G243" s="225" t="s">
        <v>9</v>
      </c>
      <c r="H243" s="225" t="s">
        <v>10</v>
      </c>
      <c r="I243" s="225" t="s">
        <v>9</v>
      </c>
      <c r="J243" s="225" t="s">
        <v>10</v>
      </c>
      <c r="K243" s="225" t="s">
        <v>9</v>
      </c>
      <c r="L243" s="225" t="s">
        <v>10</v>
      </c>
      <c r="M243" s="225" t="s">
        <v>9</v>
      </c>
      <c r="N243" s="225" t="s">
        <v>10</v>
      </c>
      <c r="O243" s="225" t="s">
        <v>12</v>
      </c>
      <c r="P243" s="1282"/>
      <c r="Q243" s="1282"/>
    </row>
    <row r="244" spans="1:17" s="223" customFormat="1" ht="21" customHeight="1" x14ac:dyDescent="0.2">
      <c r="A244" s="1264" t="s">
        <v>508</v>
      </c>
      <c r="B244" s="1264"/>
      <c r="C244" s="413">
        <v>0</v>
      </c>
      <c r="D244" s="413">
        <v>0</v>
      </c>
      <c r="E244" s="413">
        <v>0</v>
      </c>
      <c r="F244" s="413">
        <v>0</v>
      </c>
      <c r="G244" s="413">
        <v>0</v>
      </c>
      <c r="H244" s="413">
        <v>1</v>
      </c>
      <c r="I244" s="413">
        <v>0</v>
      </c>
      <c r="J244" s="413">
        <v>0</v>
      </c>
      <c r="K244" s="413">
        <v>0</v>
      </c>
      <c r="L244" s="413">
        <v>0</v>
      </c>
      <c r="M244" s="414">
        <f>SUM(C244,E244,G244,I244,K244)</f>
        <v>0</v>
      </c>
      <c r="N244" s="414">
        <f>SUM(D244,F244,H244,J244,L244)</f>
        <v>1</v>
      </c>
      <c r="O244" s="414">
        <f>SUM(M244:N244)</f>
        <v>1</v>
      </c>
      <c r="P244" s="991" t="s">
        <v>743</v>
      </c>
      <c r="Q244" s="991"/>
    </row>
    <row r="245" spans="1:17" ht="18.95" customHeight="1" x14ac:dyDescent="0.3">
      <c r="A245" s="1286" t="s">
        <v>14</v>
      </c>
      <c r="B245" s="1286"/>
      <c r="C245" s="227">
        <v>0</v>
      </c>
      <c r="D245" s="227">
        <v>0</v>
      </c>
      <c r="E245" s="227">
        <v>0</v>
      </c>
      <c r="F245" s="227">
        <v>0</v>
      </c>
      <c r="G245" s="227">
        <v>8</v>
      </c>
      <c r="H245" s="227">
        <v>31</v>
      </c>
      <c r="I245" s="227">
        <v>1</v>
      </c>
      <c r="J245" s="227">
        <v>10</v>
      </c>
      <c r="K245" s="227">
        <v>0</v>
      </c>
      <c r="L245" s="227">
        <v>0</v>
      </c>
      <c r="M245" s="409">
        <f t="shared" ref="M245:M263" si="27">SUM(C245,E245,G245,I245,K245)</f>
        <v>9</v>
      </c>
      <c r="N245" s="409">
        <f t="shared" ref="N245:N263" si="28">SUM(D245,F245,H245,J245,L245)</f>
        <v>41</v>
      </c>
      <c r="O245" s="409">
        <f t="shared" ref="O245:O263" si="29">SUM(M245:N245)</f>
        <v>50</v>
      </c>
      <c r="P245" s="1287" t="s">
        <v>15</v>
      </c>
      <c r="Q245" s="1287"/>
    </row>
    <row r="246" spans="1:17" ht="18.95" customHeight="1" x14ac:dyDescent="0.3">
      <c r="A246" s="1273" t="s">
        <v>16</v>
      </c>
      <c r="B246" s="1273"/>
      <c r="C246" s="228">
        <v>0</v>
      </c>
      <c r="D246" s="228">
        <v>3</v>
      </c>
      <c r="E246" s="228">
        <v>0</v>
      </c>
      <c r="F246" s="228">
        <v>1</v>
      </c>
      <c r="G246" s="228">
        <v>0</v>
      </c>
      <c r="H246" s="228">
        <v>0</v>
      </c>
      <c r="I246" s="228">
        <v>0</v>
      </c>
      <c r="J246" s="228">
        <v>0</v>
      </c>
      <c r="K246" s="228">
        <v>0</v>
      </c>
      <c r="L246" s="228">
        <v>0</v>
      </c>
      <c r="M246" s="409">
        <f t="shared" si="27"/>
        <v>0</v>
      </c>
      <c r="N246" s="409">
        <f t="shared" si="28"/>
        <v>4</v>
      </c>
      <c r="O246" s="409">
        <f t="shared" si="29"/>
        <v>4</v>
      </c>
      <c r="P246" s="1274" t="s">
        <v>17</v>
      </c>
      <c r="Q246" s="1274"/>
    </row>
    <row r="247" spans="1:17" ht="18.95" customHeight="1" x14ac:dyDescent="0.3">
      <c r="A247" s="1273" t="s">
        <v>18</v>
      </c>
      <c r="B247" s="1273"/>
      <c r="C247" s="228">
        <v>0</v>
      </c>
      <c r="D247" s="228">
        <v>0</v>
      </c>
      <c r="E247" s="228">
        <v>0</v>
      </c>
      <c r="F247" s="228">
        <v>0</v>
      </c>
      <c r="G247" s="228">
        <v>0</v>
      </c>
      <c r="H247" s="228">
        <v>0</v>
      </c>
      <c r="I247" s="228">
        <v>0</v>
      </c>
      <c r="J247" s="228">
        <v>1</v>
      </c>
      <c r="K247" s="228">
        <v>0</v>
      </c>
      <c r="L247" s="228">
        <v>0</v>
      </c>
      <c r="M247" s="409">
        <f t="shared" si="27"/>
        <v>0</v>
      </c>
      <c r="N247" s="409">
        <f t="shared" si="28"/>
        <v>1</v>
      </c>
      <c r="O247" s="409">
        <f t="shared" si="29"/>
        <v>1</v>
      </c>
      <c r="P247" s="1274" t="s">
        <v>19</v>
      </c>
      <c r="Q247" s="1274"/>
    </row>
    <row r="248" spans="1:17" ht="18.95" customHeight="1" x14ac:dyDescent="0.3">
      <c r="A248" s="1022" t="s">
        <v>20</v>
      </c>
      <c r="B248" s="229" t="s">
        <v>460</v>
      </c>
      <c r="C248" s="228">
        <v>9</v>
      </c>
      <c r="D248" s="228">
        <v>14</v>
      </c>
      <c r="E248" s="228">
        <v>5</v>
      </c>
      <c r="F248" s="228">
        <v>6</v>
      </c>
      <c r="G248" s="228">
        <v>6</v>
      </c>
      <c r="H248" s="228">
        <v>1</v>
      </c>
      <c r="I248" s="228">
        <v>1</v>
      </c>
      <c r="J248" s="228">
        <v>0</v>
      </c>
      <c r="K248" s="228">
        <v>0</v>
      </c>
      <c r="L248" s="228">
        <v>1</v>
      </c>
      <c r="M248" s="409">
        <f t="shared" si="27"/>
        <v>21</v>
      </c>
      <c r="N248" s="409">
        <f t="shared" si="28"/>
        <v>22</v>
      </c>
      <c r="O248" s="409">
        <f t="shared" si="29"/>
        <v>43</v>
      </c>
      <c r="P248" s="230" t="s">
        <v>43</v>
      </c>
      <c r="Q248" s="1275" t="s">
        <v>380</v>
      </c>
    </row>
    <row r="249" spans="1:17" ht="18.95" customHeight="1" x14ac:dyDescent="0.3">
      <c r="A249" s="1023"/>
      <c r="B249" s="229" t="s">
        <v>461</v>
      </c>
      <c r="C249" s="228">
        <v>22</v>
      </c>
      <c r="D249" s="228">
        <v>17</v>
      </c>
      <c r="E249" s="228">
        <v>26</v>
      </c>
      <c r="F249" s="228">
        <v>9</v>
      </c>
      <c r="G249" s="228">
        <v>22</v>
      </c>
      <c r="H249" s="228">
        <v>2</v>
      </c>
      <c r="I249" s="228">
        <v>5</v>
      </c>
      <c r="J249" s="228">
        <v>1</v>
      </c>
      <c r="K249" s="228">
        <v>0</v>
      </c>
      <c r="L249" s="228">
        <v>1</v>
      </c>
      <c r="M249" s="409">
        <f t="shared" si="27"/>
        <v>75</v>
      </c>
      <c r="N249" s="409">
        <f t="shared" si="28"/>
        <v>30</v>
      </c>
      <c r="O249" s="409">
        <f t="shared" si="29"/>
        <v>105</v>
      </c>
      <c r="P249" s="230" t="s">
        <v>44</v>
      </c>
      <c r="Q249" s="1276"/>
    </row>
    <row r="250" spans="1:17" ht="18.95" customHeight="1" x14ac:dyDescent="0.3">
      <c r="A250" s="1023"/>
      <c r="B250" s="229" t="s">
        <v>462</v>
      </c>
      <c r="C250" s="228">
        <v>0</v>
      </c>
      <c r="D250" s="228">
        <v>5</v>
      </c>
      <c r="E250" s="228">
        <v>0</v>
      </c>
      <c r="F250" s="228">
        <v>0</v>
      </c>
      <c r="G250" s="228">
        <v>0</v>
      </c>
      <c r="H250" s="228">
        <v>0</v>
      </c>
      <c r="I250" s="228">
        <v>0</v>
      </c>
      <c r="J250" s="228">
        <v>0</v>
      </c>
      <c r="K250" s="228">
        <v>0</v>
      </c>
      <c r="L250" s="228">
        <v>0</v>
      </c>
      <c r="M250" s="409">
        <f t="shared" si="27"/>
        <v>0</v>
      </c>
      <c r="N250" s="409">
        <f t="shared" si="28"/>
        <v>5</v>
      </c>
      <c r="O250" s="409">
        <f t="shared" si="29"/>
        <v>5</v>
      </c>
      <c r="P250" s="230" t="s">
        <v>45</v>
      </c>
      <c r="Q250" s="1276"/>
    </row>
    <row r="251" spans="1:17" ht="18.95" customHeight="1" x14ac:dyDescent="0.3">
      <c r="A251" s="1023"/>
      <c r="B251" s="229" t="s">
        <v>382</v>
      </c>
      <c r="C251" s="228">
        <v>4</v>
      </c>
      <c r="D251" s="228">
        <v>9</v>
      </c>
      <c r="E251" s="228">
        <v>5</v>
      </c>
      <c r="F251" s="228">
        <v>7</v>
      </c>
      <c r="G251" s="228">
        <v>7</v>
      </c>
      <c r="H251" s="228">
        <v>5</v>
      </c>
      <c r="I251" s="228">
        <v>2</v>
      </c>
      <c r="J251" s="228">
        <v>0</v>
      </c>
      <c r="K251" s="228">
        <v>1</v>
      </c>
      <c r="L251" s="228">
        <v>0</v>
      </c>
      <c r="M251" s="409">
        <f t="shared" si="27"/>
        <v>19</v>
      </c>
      <c r="N251" s="409">
        <f t="shared" si="28"/>
        <v>21</v>
      </c>
      <c r="O251" s="409">
        <f t="shared" si="29"/>
        <v>40</v>
      </c>
      <c r="P251" s="230" t="s">
        <v>46</v>
      </c>
      <c r="Q251" s="1276"/>
    </row>
    <row r="252" spans="1:17" ht="18.95" customHeight="1" x14ac:dyDescent="0.3">
      <c r="A252" s="1023"/>
      <c r="B252" s="229" t="s">
        <v>383</v>
      </c>
      <c r="C252" s="228">
        <v>13</v>
      </c>
      <c r="D252" s="228">
        <v>13</v>
      </c>
      <c r="E252" s="228">
        <v>25</v>
      </c>
      <c r="F252" s="228">
        <v>9</v>
      </c>
      <c r="G252" s="228">
        <v>10</v>
      </c>
      <c r="H252" s="228">
        <v>4</v>
      </c>
      <c r="I252" s="228">
        <v>5</v>
      </c>
      <c r="J252" s="228">
        <v>3</v>
      </c>
      <c r="K252" s="228">
        <v>1</v>
      </c>
      <c r="L252" s="228">
        <v>2</v>
      </c>
      <c r="M252" s="409">
        <f t="shared" si="27"/>
        <v>54</v>
      </c>
      <c r="N252" s="409">
        <f t="shared" si="28"/>
        <v>31</v>
      </c>
      <c r="O252" s="409">
        <f t="shared" si="29"/>
        <v>85</v>
      </c>
      <c r="P252" s="230" t="s">
        <v>47</v>
      </c>
      <c r="Q252" s="1276"/>
    </row>
    <row r="253" spans="1:17" ht="18.95" customHeight="1" x14ac:dyDescent="0.3">
      <c r="A253" s="1024"/>
      <c r="B253" s="229" t="s">
        <v>384</v>
      </c>
      <c r="C253" s="228">
        <v>2</v>
      </c>
      <c r="D253" s="228">
        <v>4</v>
      </c>
      <c r="E253" s="228">
        <v>0</v>
      </c>
      <c r="F253" s="228">
        <v>4</v>
      </c>
      <c r="G253" s="228">
        <v>0</v>
      </c>
      <c r="H253" s="228">
        <v>1</v>
      </c>
      <c r="I253" s="228">
        <v>0</v>
      </c>
      <c r="J253" s="228">
        <v>0</v>
      </c>
      <c r="K253" s="228">
        <v>1</v>
      </c>
      <c r="L253" s="228">
        <v>0</v>
      </c>
      <c r="M253" s="409">
        <f t="shared" si="27"/>
        <v>3</v>
      </c>
      <c r="N253" s="409">
        <f t="shared" si="28"/>
        <v>9</v>
      </c>
      <c r="O253" s="409">
        <f t="shared" si="29"/>
        <v>12</v>
      </c>
      <c r="P253" s="230" t="s">
        <v>48</v>
      </c>
      <c r="Q253" s="1277"/>
    </row>
    <row r="254" spans="1:17" ht="18.95" customHeight="1" x14ac:dyDescent="0.3">
      <c r="A254" s="228" t="s">
        <v>397</v>
      </c>
      <c r="B254" s="229"/>
      <c r="C254" s="228">
        <v>0</v>
      </c>
      <c r="D254" s="228">
        <v>0</v>
      </c>
      <c r="E254" s="228">
        <v>0</v>
      </c>
      <c r="F254" s="228">
        <v>0</v>
      </c>
      <c r="G254" s="228">
        <v>0</v>
      </c>
      <c r="H254" s="228">
        <v>0</v>
      </c>
      <c r="I254" s="228">
        <v>0</v>
      </c>
      <c r="J254" s="228">
        <v>0</v>
      </c>
      <c r="K254" s="228">
        <v>0</v>
      </c>
      <c r="L254" s="228">
        <v>0</v>
      </c>
      <c r="M254" s="409">
        <f t="shared" si="27"/>
        <v>0</v>
      </c>
      <c r="N254" s="409">
        <f t="shared" si="28"/>
        <v>0</v>
      </c>
      <c r="O254" s="409">
        <f t="shared" si="29"/>
        <v>0</v>
      </c>
      <c r="P254" s="1122" t="s">
        <v>463</v>
      </c>
      <c r="Q254" s="1122"/>
    </row>
    <row r="255" spans="1:17" ht="18.95" customHeight="1" x14ac:dyDescent="0.3">
      <c r="A255" s="1273" t="s">
        <v>22</v>
      </c>
      <c r="B255" s="1273"/>
      <c r="C255" s="228">
        <v>0</v>
      </c>
      <c r="D255" s="228">
        <v>3</v>
      </c>
      <c r="E255" s="228">
        <v>0</v>
      </c>
      <c r="F255" s="228">
        <v>7</v>
      </c>
      <c r="G255" s="228">
        <v>0</v>
      </c>
      <c r="H255" s="228">
        <v>5</v>
      </c>
      <c r="I255" s="228">
        <v>0</v>
      </c>
      <c r="J255" s="228">
        <v>3</v>
      </c>
      <c r="K255" s="228">
        <v>0</v>
      </c>
      <c r="L255" s="228">
        <v>0</v>
      </c>
      <c r="M255" s="409">
        <f t="shared" si="27"/>
        <v>0</v>
      </c>
      <c r="N255" s="409">
        <f t="shared" si="28"/>
        <v>18</v>
      </c>
      <c r="O255" s="409">
        <f t="shared" si="29"/>
        <v>18</v>
      </c>
      <c r="P255" s="1274" t="s">
        <v>49</v>
      </c>
      <c r="Q255" s="1274"/>
    </row>
    <row r="256" spans="1:17" ht="18.95" customHeight="1" x14ac:dyDescent="0.3">
      <c r="A256" s="1273" t="s">
        <v>23</v>
      </c>
      <c r="B256" s="1273"/>
      <c r="C256" s="228">
        <v>6</v>
      </c>
      <c r="D256" s="228">
        <v>0</v>
      </c>
      <c r="E256" s="228">
        <v>8</v>
      </c>
      <c r="F256" s="228">
        <v>0</v>
      </c>
      <c r="G256" s="228">
        <v>10</v>
      </c>
      <c r="H256" s="228">
        <v>0</v>
      </c>
      <c r="I256" s="228">
        <v>4</v>
      </c>
      <c r="J256" s="228">
        <v>0</v>
      </c>
      <c r="K256" s="228">
        <v>1</v>
      </c>
      <c r="L256" s="228">
        <v>0</v>
      </c>
      <c r="M256" s="409">
        <f t="shared" si="27"/>
        <v>29</v>
      </c>
      <c r="N256" s="409">
        <f t="shared" si="28"/>
        <v>0</v>
      </c>
      <c r="O256" s="409">
        <f t="shared" si="29"/>
        <v>29</v>
      </c>
      <c r="P256" s="1274" t="s">
        <v>24</v>
      </c>
      <c r="Q256" s="1274"/>
    </row>
    <row r="257" spans="1:17" ht="18.95" customHeight="1" x14ac:dyDescent="0.3">
      <c r="A257" s="1273" t="s">
        <v>25</v>
      </c>
      <c r="B257" s="1273"/>
      <c r="C257" s="228">
        <v>3</v>
      </c>
      <c r="D257" s="228">
        <v>7</v>
      </c>
      <c r="E257" s="228">
        <v>7</v>
      </c>
      <c r="F257" s="228">
        <v>1</v>
      </c>
      <c r="G257" s="228">
        <v>6</v>
      </c>
      <c r="H257" s="228">
        <v>1</v>
      </c>
      <c r="I257" s="228">
        <v>2</v>
      </c>
      <c r="J257" s="228">
        <v>1</v>
      </c>
      <c r="K257" s="228">
        <v>1</v>
      </c>
      <c r="L257" s="228">
        <v>1</v>
      </c>
      <c r="M257" s="409">
        <f t="shared" si="27"/>
        <v>19</v>
      </c>
      <c r="N257" s="409">
        <f t="shared" si="28"/>
        <v>11</v>
      </c>
      <c r="O257" s="409">
        <f t="shared" si="29"/>
        <v>30</v>
      </c>
      <c r="P257" s="1274" t="s">
        <v>50</v>
      </c>
      <c r="Q257" s="1274"/>
    </row>
    <row r="258" spans="1:17" ht="18.95" customHeight="1" x14ac:dyDescent="0.3">
      <c r="A258" s="1273" t="s">
        <v>64</v>
      </c>
      <c r="B258" s="1273"/>
      <c r="C258" s="228">
        <v>0</v>
      </c>
      <c r="D258" s="228">
        <v>3</v>
      </c>
      <c r="E258" s="228">
        <v>10</v>
      </c>
      <c r="F258" s="228">
        <v>3</v>
      </c>
      <c r="G258" s="228">
        <v>6</v>
      </c>
      <c r="H258" s="228">
        <v>3</v>
      </c>
      <c r="I258" s="228">
        <v>4</v>
      </c>
      <c r="J258" s="228">
        <v>1</v>
      </c>
      <c r="K258" s="228">
        <v>1</v>
      </c>
      <c r="L258" s="228">
        <v>1</v>
      </c>
      <c r="M258" s="409">
        <f t="shared" si="27"/>
        <v>21</v>
      </c>
      <c r="N258" s="409">
        <f t="shared" si="28"/>
        <v>11</v>
      </c>
      <c r="O258" s="409">
        <f t="shared" si="29"/>
        <v>32</v>
      </c>
      <c r="P258" s="1274" t="s">
        <v>51</v>
      </c>
      <c r="Q258" s="1274"/>
    </row>
    <row r="259" spans="1:17" ht="18.95" customHeight="1" x14ac:dyDescent="0.3">
      <c r="A259" s="1273" t="s">
        <v>27</v>
      </c>
      <c r="B259" s="1273"/>
      <c r="C259" s="228">
        <v>0</v>
      </c>
      <c r="D259" s="228">
        <v>0</v>
      </c>
      <c r="E259" s="228">
        <v>0</v>
      </c>
      <c r="F259" s="228">
        <v>1</v>
      </c>
      <c r="G259" s="228">
        <v>0</v>
      </c>
      <c r="H259" s="228">
        <v>0</v>
      </c>
      <c r="I259" s="228">
        <v>0</v>
      </c>
      <c r="J259" s="228">
        <v>0</v>
      </c>
      <c r="K259" s="228">
        <v>0</v>
      </c>
      <c r="L259" s="228">
        <v>0</v>
      </c>
      <c r="M259" s="409">
        <f t="shared" si="27"/>
        <v>0</v>
      </c>
      <c r="N259" s="409">
        <f t="shared" si="28"/>
        <v>1</v>
      </c>
      <c r="O259" s="409">
        <f t="shared" si="29"/>
        <v>1</v>
      </c>
      <c r="P259" s="1274" t="s">
        <v>28</v>
      </c>
      <c r="Q259" s="1274"/>
    </row>
    <row r="260" spans="1:17" ht="18.95" customHeight="1" x14ac:dyDescent="0.3">
      <c r="A260" s="1273" t="s">
        <v>29</v>
      </c>
      <c r="B260" s="1273"/>
      <c r="C260" s="228">
        <v>0</v>
      </c>
      <c r="D260" s="228">
        <v>0</v>
      </c>
      <c r="E260" s="228">
        <v>0</v>
      </c>
      <c r="F260" s="228">
        <v>0</v>
      </c>
      <c r="G260" s="228">
        <v>0</v>
      </c>
      <c r="H260" s="228">
        <v>0</v>
      </c>
      <c r="I260" s="228">
        <v>0</v>
      </c>
      <c r="J260" s="228">
        <v>0</v>
      </c>
      <c r="K260" s="228">
        <v>0</v>
      </c>
      <c r="L260" s="228">
        <v>0</v>
      </c>
      <c r="M260" s="409">
        <f t="shared" si="27"/>
        <v>0</v>
      </c>
      <c r="N260" s="409">
        <f t="shared" si="28"/>
        <v>0</v>
      </c>
      <c r="O260" s="409">
        <f t="shared" si="29"/>
        <v>0</v>
      </c>
      <c r="P260" s="1274" t="s">
        <v>30</v>
      </c>
      <c r="Q260" s="1274"/>
    </row>
    <row r="261" spans="1:17" ht="18.95" customHeight="1" x14ac:dyDescent="0.3">
      <c r="A261" s="1273" t="s">
        <v>31</v>
      </c>
      <c r="B261" s="1273"/>
      <c r="C261" s="228">
        <v>3</v>
      </c>
      <c r="D261" s="228">
        <v>8</v>
      </c>
      <c r="E261" s="228">
        <v>2</v>
      </c>
      <c r="F261" s="228">
        <v>2</v>
      </c>
      <c r="G261" s="228">
        <v>4</v>
      </c>
      <c r="H261" s="228">
        <v>1</v>
      </c>
      <c r="I261" s="228">
        <v>11</v>
      </c>
      <c r="J261" s="228">
        <v>0</v>
      </c>
      <c r="K261" s="228">
        <v>7</v>
      </c>
      <c r="L261" s="228">
        <v>0</v>
      </c>
      <c r="M261" s="409">
        <f t="shared" si="27"/>
        <v>27</v>
      </c>
      <c r="N261" s="409">
        <f t="shared" si="28"/>
        <v>11</v>
      </c>
      <c r="O261" s="409">
        <f t="shared" si="29"/>
        <v>38</v>
      </c>
      <c r="P261" s="1274" t="s">
        <v>32</v>
      </c>
      <c r="Q261" s="1274"/>
    </row>
    <row r="262" spans="1:17" ht="18.95" customHeight="1" x14ac:dyDescent="0.3">
      <c r="A262" s="1273" t="s">
        <v>33</v>
      </c>
      <c r="B262" s="1273"/>
      <c r="C262" s="228">
        <v>7</v>
      </c>
      <c r="D262" s="228">
        <v>5</v>
      </c>
      <c r="E262" s="228">
        <v>3</v>
      </c>
      <c r="F262" s="228">
        <v>3</v>
      </c>
      <c r="G262" s="228">
        <v>1</v>
      </c>
      <c r="H262" s="228">
        <v>0</v>
      </c>
      <c r="I262" s="228">
        <v>1</v>
      </c>
      <c r="J262" s="228">
        <v>1</v>
      </c>
      <c r="K262" s="228">
        <v>1</v>
      </c>
      <c r="L262" s="228">
        <v>0</v>
      </c>
      <c r="M262" s="412">
        <f t="shared" si="27"/>
        <v>13</v>
      </c>
      <c r="N262" s="412">
        <f t="shared" si="28"/>
        <v>9</v>
      </c>
      <c r="O262" s="409">
        <f t="shared" si="29"/>
        <v>22</v>
      </c>
      <c r="P262" s="1274" t="s">
        <v>34</v>
      </c>
      <c r="Q262" s="1274"/>
    </row>
    <row r="263" spans="1:17" ht="18.95" customHeight="1" thickBot="1" x14ac:dyDescent="0.35">
      <c r="A263" s="1288" t="s">
        <v>35</v>
      </c>
      <c r="B263" s="1288"/>
      <c r="C263" s="232">
        <v>111</v>
      </c>
      <c r="D263" s="232">
        <v>60</v>
      </c>
      <c r="E263" s="232">
        <v>54</v>
      </c>
      <c r="F263" s="232">
        <v>16</v>
      </c>
      <c r="G263" s="232">
        <v>39</v>
      </c>
      <c r="H263" s="232">
        <v>5</v>
      </c>
      <c r="I263" s="232">
        <v>12</v>
      </c>
      <c r="J263" s="232">
        <v>2</v>
      </c>
      <c r="K263" s="232">
        <v>3</v>
      </c>
      <c r="L263" s="232">
        <v>0</v>
      </c>
      <c r="M263" s="410">
        <f t="shared" si="27"/>
        <v>219</v>
      </c>
      <c r="N263" s="410">
        <f t="shared" si="28"/>
        <v>83</v>
      </c>
      <c r="O263" s="410">
        <f t="shared" si="29"/>
        <v>302</v>
      </c>
      <c r="P263" s="1268" t="s">
        <v>52</v>
      </c>
      <c r="Q263" s="1268"/>
    </row>
    <row r="264" spans="1:17" ht="21" thickBot="1" x14ac:dyDescent="0.35">
      <c r="A264" s="1269" t="s">
        <v>8</v>
      </c>
      <c r="B264" s="1269"/>
      <c r="C264" s="234">
        <f>SUM(C244:C263)</f>
        <v>180</v>
      </c>
      <c r="D264" s="234">
        <f t="shared" ref="D264:O264" si="30">SUM(D244:D263)</f>
        <v>151</v>
      </c>
      <c r="E264" s="234">
        <f t="shared" si="30"/>
        <v>145</v>
      </c>
      <c r="F264" s="234">
        <f t="shared" si="30"/>
        <v>69</v>
      </c>
      <c r="G264" s="234">
        <f t="shared" si="30"/>
        <v>119</v>
      </c>
      <c r="H264" s="234">
        <f t="shared" si="30"/>
        <v>60</v>
      </c>
      <c r="I264" s="234">
        <f t="shared" si="30"/>
        <v>48</v>
      </c>
      <c r="J264" s="234">
        <f t="shared" si="30"/>
        <v>23</v>
      </c>
      <c r="K264" s="234">
        <f t="shared" si="30"/>
        <v>17</v>
      </c>
      <c r="L264" s="234">
        <f t="shared" si="30"/>
        <v>6</v>
      </c>
      <c r="M264" s="234">
        <f t="shared" si="30"/>
        <v>509</v>
      </c>
      <c r="N264" s="234">
        <f t="shared" si="30"/>
        <v>309</v>
      </c>
      <c r="O264" s="234">
        <f t="shared" si="30"/>
        <v>818</v>
      </c>
      <c r="P264" s="1270" t="s">
        <v>381</v>
      </c>
      <c r="Q264" s="1270"/>
    </row>
    <row r="265" spans="1:17" ht="25.5" customHeight="1" thickTop="1" x14ac:dyDescent="0.3">
      <c r="A265" s="238"/>
      <c r="B265" s="238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</row>
    <row r="266" spans="1:17" ht="12.75" customHeight="1" x14ac:dyDescent="0.3">
      <c r="A266" s="238"/>
      <c r="B266" s="238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</row>
    <row r="267" spans="1:17" ht="25.5" customHeight="1" x14ac:dyDescent="0.3">
      <c r="A267" s="1271" t="s">
        <v>1429</v>
      </c>
      <c r="B267" s="1271"/>
      <c r="C267" s="1271"/>
      <c r="D267" s="1271"/>
      <c r="E267" s="1271"/>
      <c r="F267" s="1271"/>
      <c r="G267" s="1271"/>
      <c r="H267" s="1271"/>
      <c r="I267" s="1271"/>
      <c r="J267" s="1271"/>
      <c r="K267" s="1271"/>
      <c r="L267" s="1271"/>
      <c r="M267" s="1271"/>
      <c r="N267" s="1271"/>
      <c r="O267" s="1271"/>
      <c r="P267" s="1271"/>
      <c r="Q267" s="1271"/>
    </row>
    <row r="268" spans="1:17" ht="48.75" customHeight="1" x14ac:dyDescent="0.3">
      <c r="A268" s="1272" t="s">
        <v>1466</v>
      </c>
      <c r="B268" s="1272"/>
      <c r="C268" s="1272"/>
      <c r="D268" s="1272"/>
      <c r="E268" s="1272"/>
      <c r="F268" s="1272"/>
      <c r="G268" s="1272"/>
      <c r="H268" s="1272"/>
      <c r="I268" s="1272"/>
      <c r="J268" s="1272"/>
      <c r="K268" s="1272"/>
      <c r="L268" s="1272"/>
      <c r="M268" s="1272"/>
      <c r="N268" s="1272"/>
      <c r="O268" s="1272"/>
      <c r="P268" s="1272"/>
      <c r="Q268" s="1272"/>
    </row>
    <row r="269" spans="1:17" ht="20.25" customHeight="1" thickBot="1" x14ac:dyDescent="0.35">
      <c r="A269" s="1266" t="s">
        <v>1267</v>
      </c>
      <c r="B269" s="1266"/>
      <c r="C269" s="1266"/>
      <c r="D269" s="1266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1017" t="s">
        <v>805</v>
      </c>
      <c r="Q269" s="1017"/>
    </row>
    <row r="270" spans="1:17" s="223" customFormat="1" ht="21" customHeight="1" thickTop="1" x14ac:dyDescent="0.2">
      <c r="A270" s="1280" t="s">
        <v>0</v>
      </c>
      <c r="B270" s="1280"/>
      <c r="C270" s="1283" t="s">
        <v>469</v>
      </c>
      <c r="D270" s="1283"/>
      <c r="E270" s="1283" t="s">
        <v>470</v>
      </c>
      <c r="F270" s="1283"/>
      <c r="G270" s="1283" t="s">
        <v>72</v>
      </c>
      <c r="H270" s="1283"/>
      <c r="I270" s="1283" t="s">
        <v>472</v>
      </c>
      <c r="J270" s="1283"/>
      <c r="K270" s="1283" t="s">
        <v>473</v>
      </c>
      <c r="L270" s="1283"/>
      <c r="M270" s="1283" t="s">
        <v>8</v>
      </c>
      <c r="N270" s="1283"/>
      <c r="O270" s="1283"/>
      <c r="P270" s="1280" t="s">
        <v>886</v>
      </c>
      <c r="Q270" s="1280"/>
    </row>
    <row r="271" spans="1:17" s="223" customFormat="1" ht="21" customHeight="1" x14ac:dyDescent="0.2">
      <c r="A271" s="1281"/>
      <c r="B271" s="1281"/>
      <c r="C271" s="1278" t="s">
        <v>80</v>
      </c>
      <c r="D271" s="1278"/>
      <c r="E271" s="1278" t="s">
        <v>81</v>
      </c>
      <c r="F271" s="1278"/>
      <c r="G271" s="1278" t="s">
        <v>82</v>
      </c>
      <c r="H271" s="1278"/>
      <c r="I271" s="1278" t="s">
        <v>83</v>
      </c>
      <c r="J271" s="1278"/>
      <c r="K271" s="1278" t="s">
        <v>84</v>
      </c>
      <c r="L271" s="1278"/>
      <c r="M271" s="1278" t="s">
        <v>12</v>
      </c>
      <c r="N271" s="1278"/>
      <c r="O271" s="1278"/>
      <c r="P271" s="1281"/>
      <c r="Q271" s="1281"/>
    </row>
    <row r="272" spans="1:17" s="223" customFormat="1" ht="21" customHeight="1" x14ac:dyDescent="0.2">
      <c r="A272" s="1281"/>
      <c r="B272" s="1281"/>
      <c r="C272" s="224" t="s">
        <v>85</v>
      </c>
      <c r="D272" s="224" t="s">
        <v>42</v>
      </c>
      <c r="E272" s="224" t="s">
        <v>85</v>
      </c>
      <c r="F272" s="224" t="s">
        <v>42</v>
      </c>
      <c r="G272" s="224" t="s">
        <v>85</v>
      </c>
      <c r="H272" s="224" t="s">
        <v>42</v>
      </c>
      <c r="I272" s="224" t="s">
        <v>85</v>
      </c>
      <c r="J272" s="224" t="s">
        <v>42</v>
      </c>
      <c r="K272" s="224" t="s">
        <v>85</v>
      </c>
      <c r="L272" s="224" t="s">
        <v>42</v>
      </c>
      <c r="M272" s="224" t="s">
        <v>85</v>
      </c>
      <c r="N272" s="224" t="s">
        <v>42</v>
      </c>
      <c r="O272" s="224" t="s">
        <v>90</v>
      </c>
      <c r="P272" s="1281"/>
      <c r="Q272" s="1281"/>
    </row>
    <row r="273" spans="1:17" s="223" customFormat="1" ht="21" customHeight="1" thickBot="1" x14ac:dyDescent="0.25">
      <c r="A273" s="1282"/>
      <c r="B273" s="1282"/>
      <c r="C273" s="225" t="s">
        <v>9</v>
      </c>
      <c r="D273" s="225" t="s">
        <v>10</v>
      </c>
      <c r="E273" s="225" t="s">
        <v>9</v>
      </c>
      <c r="F273" s="225" t="s">
        <v>10</v>
      </c>
      <c r="G273" s="225" t="s">
        <v>9</v>
      </c>
      <c r="H273" s="225" t="s">
        <v>10</v>
      </c>
      <c r="I273" s="225" t="s">
        <v>9</v>
      </c>
      <c r="J273" s="225" t="s">
        <v>10</v>
      </c>
      <c r="K273" s="225" t="s">
        <v>9</v>
      </c>
      <c r="L273" s="225" t="s">
        <v>10</v>
      </c>
      <c r="M273" s="225" t="s">
        <v>9</v>
      </c>
      <c r="N273" s="225" t="s">
        <v>10</v>
      </c>
      <c r="O273" s="225" t="s">
        <v>12</v>
      </c>
      <c r="P273" s="1282"/>
      <c r="Q273" s="1282"/>
    </row>
    <row r="274" spans="1:17" s="223" customFormat="1" ht="20.100000000000001" customHeight="1" x14ac:dyDescent="0.2">
      <c r="A274" s="1264" t="s">
        <v>508</v>
      </c>
      <c r="B274" s="1264"/>
      <c r="C274" s="414">
        <f>SUM(C303,C332)</f>
        <v>87</v>
      </c>
      <c r="D274" s="414">
        <f t="shared" ref="D274:O274" si="31">SUM(D303,D332)</f>
        <v>112</v>
      </c>
      <c r="E274" s="414">
        <f t="shared" si="31"/>
        <v>190</v>
      </c>
      <c r="F274" s="414">
        <f t="shared" si="31"/>
        <v>57</v>
      </c>
      <c r="G274" s="414">
        <f t="shared" si="31"/>
        <v>49</v>
      </c>
      <c r="H274" s="414">
        <f t="shared" si="31"/>
        <v>42</v>
      </c>
      <c r="I274" s="414">
        <f t="shared" si="31"/>
        <v>33</v>
      </c>
      <c r="J274" s="414">
        <f t="shared" si="31"/>
        <v>34</v>
      </c>
      <c r="K274" s="414">
        <f t="shared" si="31"/>
        <v>16</v>
      </c>
      <c r="L274" s="414">
        <f t="shared" si="31"/>
        <v>50</v>
      </c>
      <c r="M274" s="414">
        <f t="shared" si="31"/>
        <v>375</v>
      </c>
      <c r="N274" s="414">
        <f t="shared" si="31"/>
        <v>295</v>
      </c>
      <c r="O274" s="414">
        <f t="shared" si="31"/>
        <v>670</v>
      </c>
      <c r="P274" s="991" t="s">
        <v>743</v>
      </c>
      <c r="Q274" s="991"/>
    </row>
    <row r="275" spans="1:17" ht="20.100000000000001" customHeight="1" x14ac:dyDescent="0.3">
      <c r="A275" s="1286" t="s">
        <v>14</v>
      </c>
      <c r="B275" s="1286"/>
      <c r="C275" s="409">
        <f t="shared" ref="C275:O293" si="32">SUM(C304,C333)</f>
        <v>215</v>
      </c>
      <c r="D275" s="409">
        <f t="shared" si="32"/>
        <v>118</v>
      </c>
      <c r="E275" s="409">
        <f t="shared" si="32"/>
        <v>69</v>
      </c>
      <c r="F275" s="409">
        <f t="shared" si="32"/>
        <v>61</v>
      </c>
      <c r="G275" s="409">
        <f t="shared" si="32"/>
        <v>38</v>
      </c>
      <c r="H275" s="409">
        <f t="shared" si="32"/>
        <v>15</v>
      </c>
      <c r="I275" s="409">
        <f t="shared" si="32"/>
        <v>6</v>
      </c>
      <c r="J275" s="409">
        <f t="shared" si="32"/>
        <v>7</v>
      </c>
      <c r="K275" s="409">
        <f t="shared" si="32"/>
        <v>1</v>
      </c>
      <c r="L275" s="409">
        <f t="shared" si="32"/>
        <v>3</v>
      </c>
      <c r="M275" s="409">
        <f t="shared" si="32"/>
        <v>329</v>
      </c>
      <c r="N275" s="409">
        <f t="shared" si="32"/>
        <v>204</v>
      </c>
      <c r="O275" s="409">
        <f t="shared" si="32"/>
        <v>533</v>
      </c>
      <c r="P275" s="1287" t="s">
        <v>15</v>
      </c>
      <c r="Q275" s="1287"/>
    </row>
    <row r="276" spans="1:17" ht="20.100000000000001" customHeight="1" x14ac:dyDescent="0.3">
      <c r="A276" s="1273" t="s">
        <v>16</v>
      </c>
      <c r="B276" s="1273"/>
      <c r="C276" s="409">
        <f t="shared" si="32"/>
        <v>91</v>
      </c>
      <c r="D276" s="409">
        <f t="shared" si="32"/>
        <v>62</v>
      </c>
      <c r="E276" s="409">
        <f t="shared" si="32"/>
        <v>86</v>
      </c>
      <c r="F276" s="409">
        <f t="shared" si="32"/>
        <v>52</v>
      </c>
      <c r="G276" s="409">
        <f t="shared" si="32"/>
        <v>40</v>
      </c>
      <c r="H276" s="409">
        <f t="shared" si="32"/>
        <v>13</v>
      </c>
      <c r="I276" s="409">
        <f t="shared" si="32"/>
        <v>16</v>
      </c>
      <c r="J276" s="409">
        <f t="shared" si="32"/>
        <v>4</v>
      </c>
      <c r="K276" s="409">
        <f t="shared" si="32"/>
        <v>2</v>
      </c>
      <c r="L276" s="409">
        <f t="shared" si="32"/>
        <v>0</v>
      </c>
      <c r="M276" s="409">
        <f t="shared" si="32"/>
        <v>235</v>
      </c>
      <c r="N276" s="409">
        <f t="shared" si="32"/>
        <v>131</v>
      </c>
      <c r="O276" s="409">
        <f t="shared" si="32"/>
        <v>366</v>
      </c>
      <c r="P276" s="1274" t="s">
        <v>17</v>
      </c>
      <c r="Q276" s="1274"/>
    </row>
    <row r="277" spans="1:17" ht="20.100000000000001" customHeight="1" x14ac:dyDescent="0.3">
      <c r="A277" s="1273" t="s">
        <v>18</v>
      </c>
      <c r="B277" s="1273"/>
      <c r="C277" s="409">
        <f t="shared" si="32"/>
        <v>31</v>
      </c>
      <c r="D277" s="409">
        <f t="shared" si="32"/>
        <v>70</v>
      </c>
      <c r="E277" s="409">
        <f t="shared" si="32"/>
        <v>24</v>
      </c>
      <c r="F277" s="409">
        <f t="shared" si="32"/>
        <v>23</v>
      </c>
      <c r="G277" s="409">
        <f t="shared" si="32"/>
        <v>16</v>
      </c>
      <c r="H277" s="409">
        <f t="shared" si="32"/>
        <v>23</v>
      </c>
      <c r="I277" s="409">
        <f t="shared" si="32"/>
        <v>4</v>
      </c>
      <c r="J277" s="409">
        <f t="shared" si="32"/>
        <v>8</v>
      </c>
      <c r="K277" s="409">
        <f t="shared" si="32"/>
        <v>2</v>
      </c>
      <c r="L277" s="409">
        <f t="shared" si="32"/>
        <v>7</v>
      </c>
      <c r="M277" s="409">
        <f t="shared" si="32"/>
        <v>77</v>
      </c>
      <c r="N277" s="409">
        <f t="shared" si="32"/>
        <v>131</v>
      </c>
      <c r="O277" s="409">
        <f t="shared" si="32"/>
        <v>208</v>
      </c>
      <c r="P277" s="1274" t="s">
        <v>19</v>
      </c>
      <c r="Q277" s="1274"/>
    </row>
    <row r="278" spans="1:17" ht="20.100000000000001" customHeight="1" x14ac:dyDescent="0.3">
      <c r="A278" s="1022" t="s">
        <v>20</v>
      </c>
      <c r="B278" s="229" t="s">
        <v>460</v>
      </c>
      <c r="C278" s="409">
        <f t="shared" si="32"/>
        <v>236</v>
      </c>
      <c r="D278" s="409">
        <f t="shared" si="32"/>
        <v>115</v>
      </c>
      <c r="E278" s="409">
        <f t="shared" si="32"/>
        <v>103</v>
      </c>
      <c r="F278" s="409">
        <f t="shared" si="32"/>
        <v>126</v>
      </c>
      <c r="G278" s="409">
        <f t="shared" si="32"/>
        <v>49</v>
      </c>
      <c r="H278" s="409">
        <f t="shared" si="32"/>
        <v>24</v>
      </c>
      <c r="I278" s="409">
        <f t="shared" si="32"/>
        <v>20</v>
      </c>
      <c r="J278" s="409">
        <f t="shared" si="32"/>
        <v>26</v>
      </c>
      <c r="K278" s="409">
        <f t="shared" si="32"/>
        <v>10</v>
      </c>
      <c r="L278" s="409">
        <f t="shared" si="32"/>
        <v>2</v>
      </c>
      <c r="M278" s="409">
        <f t="shared" si="32"/>
        <v>418</v>
      </c>
      <c r="N278" s="409">
        <f t="shared" si="32"/>
        <v>293</v>
      </c>
      <c r="O278" s="409">
        <f t="shared" si="32"/>
        <v>711</v>
      </c>
      <c r="P278" s="230" t="s">
        <v>43</v>
      </c>
      <c r="Q278" s="1275" t="s">
        <v>380</v>
      </c>
    </row>
    <row r="279" spans="1:17" ht="20.100000000000001" customHeight="1" x14ac:dyDescent="0.3">
      <c r="A279" s="1023"/>
      <c r="B279" s="229" t="s">
        <v>461</v>
      </c>
      <c r="C279" s="409">
        <f t="shared" si="32"/>
        <v>364</v>
      </c>
      <c r="D279" s="409">
        <f t="shared" si="32"/>
        <v>632</v>
      </c>
      <c r="E279" s="409">
        <f t="shared" si="32"/>
        <v>187</v>
      </c>
      <c r="F279" s="409">
        <f t="shared" si="32"/>
        <v>167</v>
      </c>
      <c r="G279" s="409">
        <f t="shared" si="32"/>
        <v>91</v>
      </c>
      <c r="H279" s="409">
        <f t="shared" si="32"/>
        <v>44</v>
      </c>
      <c r="I279" s="409">
        <f t="shared" si="32"/>
        <v>35</v>
      </c>
      <c r="J279" s="409">
        <f t="shared" si="32"/>
        <v>15</v>
      </c>
      <c r="K279" s="409">
        <f t="shared" si="32"/>
        <v>10</v>
      </c>
      <c r="L279" s="409">
        <f t="shared" si="32"/>
        <v>10</v>
      </c>
      <c r="M279" s="409">
        <f t="shared" si="32"/>
        <v>687</v>
      </c>
      <c r="N279" s="409">
        <f t="shared" si="32"/>
        <v>868</v>
      </c>
      <c r="O279" s="409">
        <f t="shared" si="32"/>
        <v>1555</v>
      </c>
      <c r="P279" s="230" t="s">
        <v>44</v>
      </c>
      <c r="Q279" s="1276"/>
    </row>
    <row r="280" spans="1:17" ht="20.100000000000001" customHeight="1" x14ac:dyDescent="0.3">
      <c r="A280" s="1023"/>
      <c r="B280" s="229" t="s">
        <v>462</v>
      </c>
      <c r="C280" s="409">
        <f t="shared" si="32"/>
        <v>1</v>
      </c>
      <c r="D280" s="409">
        <f t="shared" si="32"/>
        <v>29</v>
      </c>
      <c r="E280" s="409">
        <f t="shared" si="32"/>
        <v>4</v>
      </c>
      <c r="F280" s="409">
        <f t="shared" si="32"/>
        <v>0</v>
      </c>
      <c r="G280" s="409">
        <f t="shared" si="32"/>
        <v>3</v>
      </c>
      <c r="H280" s="409">
        <f t="shared" si="32"/>
        <v>0</v>
      </c>
      <c r="I280" s="409">
        <f t="shared" si="32"/>
        <v>6</v>
      </c>
      <c r="J280" s="409">
        <f t="shared" si="32"/>
        <v>0</v>
      </c>
      <c r="K280" s="409">
        <f t="shared" si="32"/>
        <v>0</v>
      </c>
      <c r="L280" s="409">
        <f t="shared" si="32"/>
        <v>0</v>
      </c>
      <c r="M280" s="409">
        <f t="shared" si="32"/>
        <v>14</v>
      </c>
      <c r="N280" s="409">
        <f t="shared" si="32"/>
        <v>29</v>
      </c>
      <c r="O280" s="409">
        <f t="shared" si="32"/>
        <v>43</v>
      </c>
      <c r="P280" s="230" t="s">
        <v>45</v>
      </c>
      <c r="Q280" s="1276"/>
    </row>
    <row r="281" spans="1:17" ht="20.100000000000001" customHeight="1" x14ac:dyDescent="0.3">
      <c r="A281" s="1023"/>
      <c r="B281" s="229" t="s">
        <v>382</v>
      </c>
      <c r="C281" s="409">
        <f t="shared" si="32"/>
        <v>159</v>
      </c>
      <c r="D281" s="409">
        <f t="shared" si="32"/>
        <v>181</v>
      </c>
      <c r="E281" s="409">
        <f t="shared" si="32"/>
        <v>96</v>
      </c>
      <c r="F281" s="409">
        <f t="shared" si="32"/>
        <v>100</v>
      </c>
      <c r="G281" s="409">
        <f t="shared" si="32"/>
        <v>81</v>
      </c>
      <c r="H281" s="409">
        <f t="shared" si="32"/>
        <v>66</v>
      </c>
      <c r="I281" s="409">
        <f t="shared" si="32"/>
        <v>23</v>
      </c>
      <c r="J281" s="409">
        <f t="shared" si="32"/>
        <v>27</v>
      </c>
      <c r="K281" s="409">
        <f t="shared" si="32"/>
        <v>5</v>
      </c>
      <c r="L281" s="409">
        <f t="shared" si="32"/>
        <v>2</v>
      </c>
      <c r="M281" s="409">
        <f t="shared" si="32"/>
        <v>364</v>
      </c>
      <c r="N281" s="409">
        <f t="shared" si="32"/>
        <v>376</v>
      </c>
      <c r="O281" s="409">
        <f t="shared" si="32"/>
        <v>740</v>
      </c>
      <c r="P281" s="230" t="s">
        <v>46</v>
      </c>
      <c r="Q281" s="1276"/>
    </row>
    <row r="282" spans="1:17" ht="20.100000000000001" customHeight="1" x14ac:dyDescent="0.3">
      <c r="A282" s="1023"/>
      <c r="B282" s="229" t="s">
        <v>383</v>
      </c>
      <c r="C282" s="409">
        <f t="shared" si="32"/>
        <v>78</v>
      </c>
      <c r="D282" s="409">
        <f t="shared" si="32"/>
        <v>165</v>
      </c>
      <c r="E282" s="409">
        <f t="shared" si="32"/>
        <v>56</v>
      </c>
      <c r="F282" s="409">
        <f t="shared" si="32"/>
        <v>58</v>
      </c>
      <c r="G282" s="409">
        <f t="shared" si="32"/>
        <v>19</v>
      </c>
      <c r="H282" s="409">
        <f t="shared" si="32"/>
        <v>36</v>
      </c>
      <c r="I282" s="409">
        <f t="shared" si="32"/>
        <v>11</v>
      </c>
      <c r="J282" s="409">
        <f t="shared" si="32"/>
        <v>11</v>
      </c>
      <c r="K282" s="409">
        <f t="shared" si="32"/>
        <v>5</v>
      </c>
      <c r="L282" s="409">
        <f t="shared" si="32"/>
        <v>4</v>
      </c>
      <c r="M282" s="409">
        <f t="shared" si="32"/>
        <v>169</v>
      </c>
      <c r="N282" s="409">
        <f t="shared" si="32"/>
        <v>274</v>
      </c>
      <c r="O282" s="409">
        <f t="shared" si="32"/>
        <v>443</v>
      </c>
      <c r="P282" s="230" t="s">
        <v>47</v>
      </c>
      <c r="Q282" s="1276"/>
    </row>
    <row r="283" spans="1:17" ht="20.100000000000001" customHeight="1" x14ac:dyDescent="0.3">
      <c r="A283" s="1024"/>
      <c r="B283" s="229" t="s">
        <v>384</v>
      </c>
      <c r="C283" s="409">
        <f t="shared" si="32"/>
        <v>42</v>
      </c>
      <c r="D283" s="409">
        <f t="shared" si="32"/>
        <v>61</v>
      </c>
      <c r="E283" s="409">
        <f t="shared" si="32"/>
        <v>57</v>
      </c>
      <c r="F283" s="409">
        <f t="shared" si="32"/>
        <v>20</v>
      </c>
      <c r="G283" s="409">
        <f t="shared" si="32"/>
        <v>15</v>
      </c>
      <c r="H283" s="409">
        <f t="shared" si="32"/>
        <v>10</v>
      </c>
      <c r="I283" s="409">
        <f t="shared" si="32"/>
        <v>5</v>
      </c>
      <c r="J283" s="409">
        <f t="shared" si="32"/>
        <v>0</v>
      </c>
      <c r="K283" s="409">
        <f t="shared" si="32"/>
        <v>1</v>
      </c>
      <c r="L283" s="409">
        <f t="shared" si="32"/>
        <v>3</v>
      </c>
      <c r="M283" s="409">
        <f t="shared" si="32"/>
        <v>120</v>
      </c>
      <c r="N283" s="409">
        <f t="shared" si="32"/>
        <v>94</v>
      </c>
      <c r="O283" s="409">
        <f t="shared" si="32"/>
        <v>214</v>
      </c>
      <c r="P283" s="230" t="s">
        <v>48</v>
      </c>
      <c r="Q283" s="1277"/>
    </row>
    <row r="284" spans="1:17" ht="20.100000000000001" customHeight="1" x14ac:dyDescent="0.3">
      <c r="A284" s="228" t="s">
        <v>397</v>
      </c>
      <c r="B284" s="229"/>
      <c r="C284" s="409">
        <f t="shared" si="32"/>
        <v>90</v>
      </c>
      <c r="D284" s="409">
        <f t="shared" si="32"/>
        <v>145</v>
      </c>
      <c r="E284" s="409">
        <f t="shared" si="32"/>
        <v>62</v>
      </c>
      <c r="F284" s="409">
        <f t="shared" si="32"/>
        <v>93</v>
      </c>
      <c r="G284" s="409">
        <f t="shared" si="32"/>
        <v>43</v>
      </c>
      <c r="H284" s="409">
        <f t="shared" si="32"/>
        <v>31</v>
      </c>
      <c r="I284" s="409">
        <f t="shared" si="32"/>
        <v>21</v>
      </c>
      <c r="J284" s="409">
        <f t="shared" si="32"/>
        <v>20</v>
      </c>
      <c r="K284" s="409">
        <f t="shared" si="32"/>
        <v>7</v>
      </c>
      <c r="L284" s="409">
        <f t="shared" si="32"/>
        <v>8</v>
      </c>
      <c r="M284" s="409">
        <f t="shared" si="32"/>
        <v>223</v>
      </c>
      <c r="N284" s="409">
        <f t="shared" si="32"/>
        <v>297</v>
      </c>
      <c r="O284" s="409">
        <f t="shared" si="32"/>
        <v>520</v>
      </c>
      <c r="P284" s="1122" t="s">
        <v>463</v>
      </c>
      <c r="Q284" s="1122"/>
    </row>
    <row r="285" spans="1:17" ht="20.100000000000001" customHeight="1" x14ac:dyDescent="0.3">
      <c r="A285" s="1273" t="s">
        <v>22</v>
      </c>
      <c r="B285" s="1273"/>
      <c r="C285" s="409">
        <f t="shared" si="32"/>
        <v>100</v>
      </c>
      <c r="D285" s="409">
        <f t="shared" si="32"/>
        <v>190</v>
      </c>
      <c r="E285" s="409">
        <f t="shared" si="32"/>
        <v>77</v>
      </c>
      <c r="F285" s="409">
        <f t="shared" si="32"/>
        <v>102</v>
      </c>
      <c r="G285" s="409">
        <f t="shared" si="32"/>
        <v>54</v>
      </c>
      <c r="H285" s="409">
        <f t="shared" si="32"/>
        <v>60</v>
      </c>
      <c r="I285" s="409">
        <f t="shared" si="32"/>
        <v>18</v>
      </c>
      <c r="J285" s="409">
        <f t="shared" si="32"/>
        <v>29</v>
      </c>
      <c r="K285" s="409">
        <f t="shared" si="32"/>
        <v>11</v>
      </c>
      <c r="L285" s="409">
        <f t="shared" si="32"/>
        <v>21</v>
      </c>
      <c r="M285" s="409">
        <f t="shared" si="32"/>
        <v>260</v>
      </c>
      <c r="N285" s="409">
        <f t="shared" si="32"/>
        <v>402</v>
      </c>
      <c r="O285" s="409">
        <f t="shared" si="32"/>
        <v>662</v>
      </c>
      <c r="P285" s="1274" t="s">
        <v>49</v>
      </c>
      <c r="Q285" s="1274"/>
    </row>
    <row r="286" spans="1:17" ht="20.100000000000001" customHeight="1" x14ac:dyDescent="0.3">
      <c r="A286" s="1273" t="s">
        <v>23</v>
      </c>
      <c r="B286" s="1273"/>
      <c r="C286" s="409">
        <f t="shared" si="32"/>
        <v>21</v>
      </c>
      <c r="D286" s="409">
        <f t="shared" si="32"/>
        <v>59</v>
      </c>
      <c r="E286" s="409">
        <f t="shared" si="32"/>
        <v>11</v>
      </c>
      <c r="F286" s="409">
        <f t="shared" si="32"/>
        <v>16</v>
      </c>
      <c r="G286" s="409">
        <f t="shared" si="32"/>
        <v>4</v>
      </c>
      <c r="H286" s="409">
        <f t="shared" si="32"/>
        <v>25</v>
      </c>
      <c r="I286" s="409">
        <f t="shared" si="32"/>
        <v>11</v>
      </c>
      <c r="J286" s="409">
        <f t="shared" si="32"/>
        <v>7</v>
      </c>
      <c r="K286" s="409">
        <f t="shared" si="32"/>
        <v>14</v>
      </c>
      <c r="L286" s="409">
        <f t="shared" si="32"/>
        <v>2</v>
      </c>
      <c r="M286" s="409">
        <f t="shared" si="32"/>
        <v>61</v>
      </c>
      <c r="N286" s="409">
        <f t="shared" si="32"/>
        <v>109</v>
      </c>
      <c r="O286" s="409">
        <f t="shared" si="32"/>
        <v>170</v>
      </c>
      <c r="P286" s="1274" t="s">
        <v>24</v>
      </c>
      <c r="Q286" s="1274"/>
    </row>
    <row r="287" spans="1:17" ht="20.100000000000001" customHeight="1" x14ac:dyDescent="0.3">
      <c r="A287" s="1273" t="s">
        <v>25</v>
      </c>
      <c r="B287" s="1273"/>
      <c r="C287" s="409">
        <f t="shared" si="32"/>
        <v>1428</v>
      </c>
      <c r="D287" s="409">
        <f t="shared" si="32"/>
        <v>961</v>
      </c>
      <c r="E287" s="409">
        <f t="shared" si="32"/>
        <v>613</v>
      </c>
      <c r="F287" s="409">
        <f t="shared" si="32"/>
        <v>1306</v>
      </c>
      <c r="G287" s="409">
        <f t="shared" si="32"/>
        <v>300</v>
      </c>
      <c r="H287" s="409">
        <f t="shared" si="32"/>
        <v>417</v>
      </c>
      <c r="I287" s="409">
        <f t="shared" si="32"/>
        <v>288</v>
      </c>
      <c r="J287" s="409">
        <f t="shared" si="32"/>
        <v>200</v>
      </c>
      <c r="K287" s="409">
        <f t="shared" si="32"/>
        <v>152</v>
      </c>
      <c r="L287" s="409">
        <f t="shared" si="32"/>
        <v>88</v>
      </c>
      <c r="M287" s="409">
        <f t="shared" si="32"/>
        <v>2781</v>
      </c>
      <c r="N287" s="409">
        <f t="shared" si="32"/>
        <v>2972</v>
      </c>
      <c r="O287" s="409">
        <f t="shared" si="32"/>
        <v>5753</v>
      </c>
      <c r="P287" s="1274" t="s">
        <v>50</v>
      </c>
      <c r="Q287" s="1274"/>
    </row>
    <row r="288" spans="1:17" ht="20.100000000000001" customHeight="1" x14ac:dyDescent="0.3">
      <c r="A288" s="1273" t="s">
        <v>64</v>
      </c>
      <c r="B288" s="1273"/>
      <c r="C288" s="409">
        <f t="shared" si="32"/>
        <v>244</v>
      </c>
      <c r="D288" s="409">
        <f t="shared" si="32"/>
        <v>209</v>
      </c>
      <c r="E288" s="409">
        <f t="shared" si="32"/>
        <v>168</v>
      </c>
      <c r="F288" s="409">
        <f t="shared" si="32"/>
        <v>225</v>
      </c>
      <c r="G288" s="409">
        <f t="shared" si="32"/>
        <v>141</v>
      </c>
      <c r="H288" s="409">
        <f t="shared" si="32"/>
        <v>167</v>
      </c>
      <c r="I288" s="409">
        <f t="shared" si="32"/>
        <v>128</v>
      </c>
      <c r="J288" s="409">
        <f t="shared" si="32"/>
        <v>90</v>
      </c>
      <c r="K288" s="409">
        <f t="shared" si="32"/>
        <v>27</v>
      </c>
      <c r="L288" s="409">
        <f t="shared" si="32"/>
        <v>32</v>
      </c>
      <c r="M288" s="409">
        <f t="shared" si="32"/>
        <v>708</v>
      </c>
      <c r="N288" s="409">
        <f t="shared" si="32"/>
        <v>723</v>
      </c>
      <c r="O288" s="409">
        <f t="shared" si="32"/>
        <v>1431</v>
      </c>
      <c r="P288" s="1274" t="s">
        <v>51</v>
      </c>
      <c r="Q288" s="1274"/>
    </row>
    <row r="289" spans="1:16384" ht="20.100000000000001" customHeight="1" x14ac:dyDescent="0.3">
      <c r="A289" s="1273" t="s">
        <v>27</v>
      </c>
      <c r="B289" s="1273"/>
      <c r="C289" s="409">
        <f t="shared" si="32"/>
        <v>62</v>
      </c>
      <c r="D289" s="409">
        <f t="shared" si="32"/>
        <v>193</v>
      </c>
      <c r="E289" s="409">
        <f t="shared" si="32"/>
        <v>40</v>
      </c>
      <c r="F289" s="409">
        <f t="shared" si="32"/>
        <v>83</v>
      </c>
      <c r="G289" s="409">
        <f t="shared" si="32"/>
        <v>24</v>
      </c>
      <c r="H289" s="409">
        <f t="shared" si="32"/>
        <v>19</v>
      </c>
      <c r="I289" s="409">
        <f t="shared" si="32"/>
        <v>17</v>
      </c>
      <c r="J289" s="409">
        <f t="shared" si="32"/>
        <v>11</v>
      </c>
      <c r="K289" s="409">
        <f t="shared" si="32"/>
        <v>8</v>
      </c>
      <c r="L289" s="409">
        <f t="shared" si="32"/>
        <v>2</v>
      </c>
      <c r="M289" s="409">
        <f t="shared" si="32"/>
        <v>151</v>
      </c>
      <c r="N289" s="409">
        <f t="shared" si="32"/>
        <v>308</v>
      </c>
      <c r="O289" s="409">
        <f t="shared" si="32"/>
        <v>459</v>
      </c>
      <c r="P289" s="1274" t="s">
        <v>28</v>
      </c>
      <c r="Q289" s="1274"/>
    </row>
    <row r="290" spans="1:16384" ht="20.100000000000001" customHeight="1" x14ac:dyDescent="0.3">
      <c r="A290" s="1273" t="s">
        <v>29</v>
      </c>
      <c r="B290" s="1273"/>
      <c r="C290" s="409">
        <f t="shared" si="32"/>
        <v>80</v>
      </c>
      <c r="D290" s="409">
        <f t="shared" si="32"/>
        <v>273</v>
      </c>
      <c r="E290" s="409">
        <f t="shared" si="32"/>
        <v>40</v>
      </c>
      <c r="F290" s="409">
        <f t="shared" si="32"/>
        <v>172</v>
      </c>
      <c r="G290" s="409">
        <f t="shared" si="32"/>
        <v>30</v>
      </c>
      <c r="H290" s="409">
        <f t="shared" si="32"/>
        <v>101</v>
      </c>
      <c r="I290" s="409">
        <f t="shared" si="32"/>
        <v>15</v>
      </c>
      <c r="J290" s="409">
        <f t="shared" si="32"/>
        <v>31</v>
      </c>
      <c r="K290" s="409">
        <f t="shared" si="32"/>
        <v>6</v>
      </c>
      <c r="L290" s="409">
        <f t="shared" si="32"/>
        <v>10</v>
      </c>
      <c r="M290" s="409">
        <f t="shared" si="32"/>
        <v>171</v>
      </c>
      <c r="N290" s="409">
        <f t="shared" si="32"/>
        <v>587</v>
      </c>
      <c r="O290" s="409">
        <f t="shared" si="32"/>
        <v>758</v>
      </c>
      <c r="P290" s="1274" t="s">
        <v>30</v>
      </c>
      <c r="Q290" s="1274"/>
    </row>
    <row r="291" spans="1:16384" ht="20.100000000000001" customHeight="1" x14ac:dyDescent="0.3">
      <c r="A291" s="1273" t="s">
        <v>31</v>
      </c>
      <c r="B291" s="1273"/>
      <c r="C291" s="409">
        <f t="shared" si="32"/>
        <v>616</v>
      </c>
      <c r="D291" s="409">
        <f t="shared" si="32"/>
        <v>1172</v>
      </c>
      <c r="E291" s="409">
        <f t="shared" si="32"/>
        <v>617</v>
      </c>
      <c r="F291" s="409">
        <f t="shared" si="32"/>
        <v>688</v>
      </c>
      <c r="G291" s="409">
        <f t="shared" si="32"/>
        <v>411</v>
      </c>
      <c r="H291" s="409">
        <f t="shared" si="32"/>
        <v>358</v>
      </c>
      <c r="I291" s="409">
        <f t="shared" si="32"/>
        <v>288</v>
      </c>
      <c r="J291" s="409">
        <f t="shared" si="32"/>
        <v>235</v>
      </c>
      <c r="K291" s="409">
        <f t="shared" si="32"/>
        <v>171</v>
      </c>
      <c r="L291" s="409">
        <f t="shared" si="32"/>
        <v>90</v>
      </c>
      <c r="M291" s="409">
        <f t="shared" si="32"/>
        <v>2103</v>
      </c>
      <c r="N291" s="409">
        <f t="shared" si="32"/>
        <v>2543</v>
      </c>
      <c r="O291" s="409">
        <f t="shared" si="32"/>
        <v>4646</v>
      </c>
      <c r="P291" s="1274" t="s">
        <v>32</v>
      </c>
      <c r="Q291" s="1274"/>
    </row>
    <row r="292" spans="1:16384" ht="20.100000000000001" customHeight="1" x14ac:dyDescent="0.3">
      <c r="A292" s="1273" t="s">
        <v>33</v>
      </c>
      <c r="B292" s="1273"/>
      <c r="C292" s="409">
        <f t="shared" si="32"/>
        <v>22</v>
      </c>
      <c r="D292" s="409">
        <f t="shared" si="32"/>
        <v>57</v>
      </c>
      <c r="E292" s="409">
        <f t="shared" si="32"/>
        <v>28</v>
      </c>
      <c r="F292" s="409">
        <f t="shared" si="32"/>
        <v>38</v>
      </c>
      <c r="G292" s="409">
        <f t="shared" si="32"/>
        <v>19</v>
      </c>
      <c r="H292" s="409">
        <f t="shared" si="32"/>
        <v>20</v>
      </c>
      <c r="I292" s="409">
        <f t="shared" si="32"/>
        <v>35</v>
      </c>
      <c r="J292" s="409">
        <f t="shared" si="32"/>
        <v>11</v>
      </c>
      <c r="K292" s="409">
        <f t="shared" si="32"/>
        <v>28</v>
      </c>
      <c r="L292" s="409">
        <f t="shared" si="32"/>
        <v>4</v>
      </c>
      <c r="M292" s="409">
        <f t="shared" si="32"/>
        <v>132</v>
      </c>
      <c r="N292" s="409">
        <f t="shared" si="32"/>
        <v>130</v>
      </c>
      <c r="O292" s="409">
        <f t="shared" si="32"/>
        <v>262</v>
      </c>
      <c r="P292" s="1274" t="s">
        <v>34</v>
      </c>
      <c r="Q292" s="1274"/>
    </row>
    <row r="293" spans="1:16384" ht="20.100000000000001" customHeight="1" thickBot="1" x14ac:dyDescent="0.35">
      <c r="A293" s="1267" t="s">
        <v>35</v>
      </c>
      <c r="B293" s="1267"/>
      <c r="C293" s="412">
        <f t="shared" si="32"/>
        <v>2258</v>
      </c>
      <c r="D293" s="412">
        <f t="shared" si="32"/>
        <v>2151</v>
      </c>
      <c r="E293" s="412">
        <f t="shared" si="32"/>
        <v>1164</v>
      </c>
      <c r="F293" s="412">
        <f t="shared" si="32"/>
        <v>783</v>
      </c>
      <c r="G293" s="412">
        <f t="shared" si="32"/>
        <v>583</v>
      </c>
      <c r="H293" s="412">
        <f t="shared" si="32"/>
        <v>355</v>
      </c>
      <c r="I293" s="412">
        <f t="shared" si="32"/>
        <v>358</v>
      </c>
      <c r="J293" s="412">
        <f t="shared" si="32"/>
        <v>113</v>
      </c>
      <c r="K293" s="412">
        <f t="shared" si="32"/>
        <v>160</v>
      </c>
      <c r="L293" s="412">
        <f t="shared" si="32"/>
        <v>54</v>
      </c>
      <c r="M293" s="412">
        <f t="shared" si="32"/>
        <v>4523</v>
      </c>
      <c r="N293" s="412">
        <f t="shared" si="32"/>
        <v>3456</v>
      </c>
      <c r="O293" s="412">
        <f t="shared" si="32"/>
        <v>7979</v>
      </c>
      <c r="P293" s="1268" t="s">
        <v>52</v>
      </c>
      <c r="Q293" s="1268"/>
    </row>
    <row r="294" spans="1:16384" ht="20.100000000000001" customHeight="1" thickBot="1" x14ac:dyDescent="0.35">
      <c r="A294" s="1269" t="s">
        <v>8</v>
      </c>
      <c r="B294" s="1269"/>
      <c r="C294" s="608">
        <f>SUM(C274:C293)</f>
        <v>6225</v>
      </c>
      <c r="D294" s="608">
        <f t="shared" ref="D294:O294" si="33">SUM(D274:D293)</f>
        <v>6955</v>
      </c>
      <c r="E294" s="608">
        <f t="shared" si="33"/>
        <v>3692</v>
      </c>
      <c r="F294" s="608">
        <f t="shared" si="33"/>
        <v>4170</v>
      </c>
      <c r="G294" s="608">
        <f t="shared" si="33"/>
        <v>2010</v>
      </c>
      <c r="H294" s="608">
        <f t="shared" si="33"/>
        <v>1826</v>
      </c>
      <c r="I294" s="608">
        <f t="shared" si="33"/>
        <v>1338</v>
      </c>
      <c r="J294" s="608">
        <f t="shared" si="33"/>
        <v>879</v>
      </c>
      <c r="K294" s="608">
        <f t="shared" si="33"/>
        <v>636</v>
      </c>
      <c r="L294" s="608">
        <f t="shared" si="33"/>
        <v>392</v>
      </c>
      <c r="M294" s="608">
        <f t="shared" si="33"/>
        <v>13901</v>
      </c>
      <c r="N294" s="608">
        <f t="shared" si="33"/>
        <v>14222</v>
      </c>
      <c r="O294" s="608">
        <f t="shared" si="33"/>
        <v>28123</v>
      </c>
      <c r="P294" s="1270" t="s">
        <v>381</v>
      </c>
      <c r="Q294" s="1270"/>
    </row>
    <row r="295" spans="1:16384" ht="25.5" customHeight="1" thickTop="1" x14ac:dyDescent="0.3">
      <c r="A295" s="606"/>
      <c r="B295" s="606"/>
      <c r="C295" s="607"/>
      <c r="D295" s="607"/>
      <c r="E295" s="607"/>
      <c r="F295" s="607"/>
      <c r="G295" s="607"/>
      <c r="H295" s="607"/>
      <c r="I295" s="607"/>
      <c r="J295" s="607"/>
      <c r="K295" s="607"/>
      <c r="L295" s="607"/>
      <c r="M295" s="607"/>
      <c r="N295" s="607"/>
      <c r="O295" s="607"/>
      <c r="P295" s="607"/>
      <c r="Q295" s="607"/>
    </row>
    <row r="296" spans="1:16384" ht="37.5" customHeight="1" x14ac:dyDescent="0.3">
      <c r="A296" s="1271" t="s">
        <v>1430</v>
      </c>
      <c r="B296" s="1271"/>
      <c r="C296" s="1271"/>
      <c r="D296" s="1271"/>
      <c r="E296" s="1271"/>
      <c r="F296" s="1271"/>
      <c r="G296" s="1271"/>
      <c r="H296" s="1271"/>
      <c r="I296" s="1271"/>
      <c r="J296" s="1271"/>
      <c r="K296" s="1271"/>
      <c r="L296" s="1271"/>
      <c r="M296" s="1271"/>
      <c r="N296" s="1271"/>
      <c r="O296" s="1271"/>
      <c r="P296" s="1271"/>
      <c r="Q296" s="1271"/>
      <c r="R296" s="1271"/>
      <c r="S296" s="1271"/>
      <c r="T296" s="1271"/>
      <c r="U296" s="1271"/>
      <c r="V296" s="1271"/>
      <c r="W296" s="1271"/>
      <c r="X296" s="1271"/>
      <c r="Y296" s="1271"/>
      <c r="Z296" s="1271"/>
      <c r="AA296" s="1271"/>
      <c r="AB296" s="1271"/>
      <c r="AC296" s="1271"/>
      <c r="AD296" s="1271"/>
      <c r="AE296" s="1271"/>
      <c r="AF296" s="1271"/>
      <c r="AG296" s="1271"/>
      <c r="AH296" s="1271"/>
      <c r="AI296" s="1271"/>
      <c r="AJ296" s="1271"/>
      <c r="AK296" s="1271"/>
      <c r="AL296" s="1271"/>
      <c r="AM296" s="1271"/>
      <c r="AN296" s="1271"/>
      <c r="AO296" s="1271"/>
      <c r="AP296" s="1271"/>
      <c r="AQ296" s="1271"/>
      <c r="AR296" s="1271"/>
      <c r="AS296" s="1271"/>
      <c r="AT296" s="1271"/>
      <c r="AU296" s="1271"/>
      <c r="AV296" s="1271"/>
      <c r="AW296" s="1271"/>
      <c r="AX296" s="1271"/>
      <c r="AY296" s="1271"/>
      <c r="AZ296" s="1271"/>
      <c r="BA296" s="1271"/>
      <c r="BB296" s="1271"/>
      <c r="BC296" s="1271"/>
      <c r="BD296" s="1271"/>
      <c r="BE296" s="1271"/>
      <c r="BF296" s="1271"/>
      <c r="BG296" s="1271"/>
      <c r="BH296" s="1271"/>
      <c r="BI296" s="1271"/>
      <c r="BJ296" s="1271"/>
      <c r="BK296" s="1271"/>
      <c r="BL296" s="1271"/>
      <c r="BM296" s="1271"/>
      <c r="BN296" s="1271"/>
      <c r="BO296" s="1271"/>
      <c r="BP296" s="1271"/>
      <c r="BQ296" s="1271"/>
      <c r="BR296" s="1271"/>
      <c r="BS296" s="1271"/>
      <c r="BT296" s="1271"/>
      <c r="BU296" s="1271"/>
      <c r="BV296" s="1271"/>
      <c r="BW296" s="1271"/>
      <c r="BX296" s="1271"/>
      <c r="BY296" s="1271"/>
      <c r="BZ296" s="1271"/>
      <c r="CA296" s="1271"/>
      <c r="CB296" s="1271"/>
      <c r="CC296" s="1271"/>
      <c r="CD296" s="1271"/>
      <c r="CE296" s="1271"/>
      <c r="CF296" s="1271"/>
      <c r="CG296" s="1271"/>
      <c r="CH296" s="1271"/>
      <c r="CI296" s="1271"/>
      <c r="CJ296" s="1271"/>
      <c r="CK296" s="1271"/>
      <c r="CL296" s="1271"/>
      <c r="CM296" s="1271"/>
      <c r="CN296" s="1271"/>
      <c r="CO296" s="1271"/>
      <c r="CP296" s="1271"/>
      <c r="CQ296" s="1271"/>
      <c r="CR296" s="1271"/>
      <c r="CS296" s="1271"/>
      <c r="CT296" s="1271"/>
      <c r="CU296" s="1271"/>
      <c r="CV296" s="1271"/>
      <c r="CW296" s="1271"/>
      <c r="CX296" s="1271"/>
      <c r="CY296" s="1271"/>
      <c r="CZ296" s="1271"/>
      <c r="DA296" s="1271"/>
      <c r="DB296" s="1271"/>
      <c r="DC296" s="1271"/>
      <c r="DD296" s="1271"/>
      <c r="DE296" s="1271"/>
      <c r="DF296" s="1271"/>
      <c r="DG296" s="1271"/>
      <c r="DH296" s="1271"/>
      <c r="DI296" s="1271"/>
      <c r="DJ296" s="1271"/>
      <c r="DK296" s="1271"/>
      <c r="DL296" s="1271"/>
      <c r="DM296" s="1271"/>
      <c r="DN296" s="1271"/>
      <c r="DO296" s="1271"/>
      <c r="DP296" s="1271"/>
      <c r="DQ296" s="1271"/>
      <c r="DR296" s="1271"/>
      <c r="DS296" s="1271"/>
      <c r="DT296" s="1271"/>
      <c r="DU296" s="1271"/>
      <c r="DV296" s="1271"/>
      <c r="DW296" s="1271"/>
      <c r="DX296" s="1271"/>
      <c r="DY296" s="1271"/>
      <c r="DZ296" s="1271"/>
      <c r="EA296" s="1271"/>
      <c r="EB296" s="1271"/>
      <c r="EC296" s="1271"/>
      <c r="ED296" s="1271"/>
      <c r="EE296" s="1271"/>
      <c r="EF296" s="1271"/>
      <c r="EG296" s="1271"/>
      <c r="EH296" s="1271"/>
      <c r="EI296" s="1271"/>
      <c r="EJ296" s="1271"/>
      <c r="EK296" s="1271"/>
      <c r="EL296" s="1271"/>
      <c r="EM296" s="1271"/>
      <c r="EN296" s="1271"/>
      <c r="EO296" s="1271"/>
      <c r="EP296" s="1271"/>
      <c r="EQ296" s="1271"/>
      <c r="ER296" s="1271"/>
      <c r="ES296" s="1271"/>
      <c r="ET296" s="1271"/>
      <c r="EU296" s="1271"/>
      <c r="EV296" s="1271"/>
      <c r="EW296" s="1271"/>
      <c r="EX296" s="1271"/>
      <c r="EY296" s="1271"/>
      <c r="EZ296" s="1271"/>
      <c r="FA296" s="1271"/>
      <c r="FB296" s="1271"/>
      <c r="FC296" s="1271"/>
      <c r="FD296" s="1271"/>
      <c r="FE296" s="1271"/>
      <c r="FF296" s="1271"/>
      <c r="FG296" s="1271"/>
      <c r="FH296" s="1271"/>
      <c r="FI296" s="1271"/>
      <c r="FJ296" s="1271"/>
      <c r="FK296" s="1271"/>
      <c r="FL296" s="1271"/>
      <c r="FM296" s="1271"/>
      <c r="FN296" s="1271"/>
      <c r="FO296" s="1271"/>
      <c r="FP296" s="1271"/>
      <c r="FQ296" s="1271"/>
      <c r="FR296" s="1271"/>
      <c r="FS296" s="1271"/>
      <c r="FT296" s="1271"/>
      <c r="FU296" s="1271"/>
      <c r="FV296" s="1271"/>
      <c r="FW296" s="1271"/>
      <c r="FX296" s="1271"/>
      <c r="FY296" s="1271"/>
      <c r="FZ296" s="1271"/>
      <c r="GA296" s="1271"/>
      <c r="GB296" s="1271"/>
      <c r="GC296" s="1271"/>
      <c r="GD296" s="1271"/>
      <c r="GE296" s="1271"/>
      <c r="GF296" s="1271"/>
      <c r="GG296" s="1271"/>
      <c r="GH296" s="1271"/>
      <c r="GI296" s="1271"/>
      <c r="GJ296" s="1271"/>
      <c r="GK296" s="1271"/>
      <c r="GL296" s="1271"/>
      <c r="GM296" s="1271"/>
      <c r="GN296" s="1271"/>
      <c r="GO296" s="1271"/>
      <c r="GP296" s="1271"/>
      <c r="GQ296" s="1271"/>
      <c r="GR296" s="1271"/>
      <c r="GS296" s="1271"/>
      <c r="GT296" s="1271"/>
      <c r="GU296" s="1271"/>
      <c r="GV296" s="1271"/>
      <c r="GW296" s="1271"/>
      <c r="GX296" s="1271"/>
      <c r="GY296" s="1271"/>
      <c r="GZ296" s="1271"/>
      <c r="HA296" s="1271"/>
      <c r="HB296" s="1271"/>
      <c r="HC296" s="1271"/>
      <c r="HD296" s="1271"/>
      <c r="HE296" s="1271"/>
      <c r="HF296" s="1271"/>
      <c r="HG296" s="1271"/>
      <c r="HH296" s="1271"/>
      <c r="HI296" s="1271"/>
      <c r="HJ296" s="1271"/>
      <c r="HK296" s="1271"/>
      <c r="HL296" s="1271"/>
      <c r="HM296" s="1271"/>
      <c r="HN296" s="1271"/>
      <c r="HO296" s="1271"/>
      <c r="HP296" s="1271"/>
      <c r="HQ296" s="1271"/>
      <c r="HR296" s="1271"/>
      <c r="HS296" s="1271"/>
      <c r="HT296" s="1271"/>
      <c r="HU296" s="1271"/>
      <c r="HV296" s="1271"/>
      <c r="HW296" s="1271"/>
      <c r="HX296" s="1271"/>
      <c r="HY296" s="1271"/>
      <c r="HZ296" s="1271"/>
      <c r="IA296" s="1271"/>
      <c r="IB296" s="1271"/>
      <c r="IC296" s="1271"/>
      <c r="ID296" s="1271"/>
      <c r="IE296" s="1271"/>
      <c r="IF296" s="1271"/>
      <c r="IG296" s="1271"/>
      <c r="IH296" s="1271"/>
      <c r="II296" s="1271"/>
      <c r="IJ296" s="1271"/>
      <c r="IK296" s="1271"/>
      <c r="IL296" s="1271"/>
      <c r="IM296" s="1271"/>
      <c r="IN296" s="1271"/>
      <c r="IO296" s="1271"/>
      <c r="IP296" s="1271"/>
      <c r="IQ296" s="1271"/>
      <c r="IR296" s="1271"/>
      <c r="IS296" s="1271"/>
      <c r="IT296" s="1271"/>
      <c r="IU296" s="1271"/>
      <c r="IV296" s="1271"/>
      <c r="IW296" s="1271"/>
      <c r="IX296" s="1271"/>
      <c r="IY296" s="1271"/>
      <c r="IZ296" s="1271"/>
      <c r="JA296" s="1271"/>
      <c r="JB296" s="1271"/>
      <c r="JC296" s="1271"/>
      <c r="JD296" s="1271"/>
      <c r="JE296" s="1271"/>
      <c r="JF296" s="1271"/>
      <c r="JG296" s="1271"/>
      <c r="JH296" s="1271"/>
      <c r="JI296" s="1271"/>
      <c r="JJ296" s="1271"/>
      <c r="JK296" s="1271"/>
      <c r="JL296" s="1271"/>
      <c r="JM296" s="1271"/>
      <c r="JN296" s="1271"/>
      <c r="JO296" s="1271"/>
      <c r="JP296" s="1271"/>
      <c r="JQ296" s="1271"/>
      <c r="JR296" s="1271"/>
      <c r="JS296" s="1271"/>
      <c r="JT296" s="1271"/>
      <c r="JU296" s="1271"/>
      <c r="JV296" s="1271"/>
      <c r="JW296" s="1271"/>
      <c r="JX296" s="1271"/>
      <c r="JY296" s="1271"/>
      <c r="JZ296" s="1271"/>
      <c r="KA296" s="1271"/>
      <c r="KB296" s="1271"/>
      <c r="KC296" s="1271"/>
      <c r="KD296" s="1271"/>
      <c r="KE296" s="1271"/>
      <c r="KF296" s="1271"/>
      <c r="KG296" s="1271"/>
      <c r="KH296" s="1271"/>
      <c r="KI296" s="1271"/>
      <c r="KJ296" s="1271"/>
      <c r="KK296" s="1271"/>
      <c r="KL296" s="1271"/>
      <c r="KM296" s="1271"/>
      <c r="KN296" s="1271"/>
      <c r="KO296" s="1271"/>
      <c r="KP296" s="1271"/>
      <c r="KQ296" s="1271"/>
      <c r="KR296" s="1271"/>
      <c r="KS296" s="1271"/>
      <c r="KT296" s="1271"/>
      <c r="KU296" s="1271"/>
      <c r="KV296" s="1271"/>
      <c r="KW296" s="1271"/>
      <c r="KX296" s="1271"/>
      <c r="KY296" s="1271"/>
      <c r="KZ296" s="1271"/>
      <c r="LA296" s="1271"/>
      <c r="LB296" s="1271"/>
      <c r="LC296" s="1271"/>
      <c r="LD296" s="1271"/>
      <c r="LE296" s="1271"/>
      <c r="LF296" s="1271"/>
      <c r="LG296" s="1271"/>
      <c r="LH296" s="1271"/>
      <c r="LI296" s="1271"/>
      <c r="LJ296" s="1271"/>
      <c r="LK296" s="1271"/>
      <c r="LL296" s="1271"/>
      <c r="LM296" s="1271"/>
      <c r="LN296" s="1271"/>
      <c r="LO296" s="1271"/>
      <c r="LP296" s="1271"/>
      <c r="LQ296" s="1271"/>
      <c r="LR296" s="1271"/>
      <c r="LS296" s="1271"/>
      <c r="LT296" s="1271"/>
      <c r="LU296" s="1271"/>
      <c r="LV296" s="1271"/>
      <c r="LW296" s="1271"/>
      <c r="LX296" s="1271"/>
      <c r="LY296" s="1271"/>
      <c r="LZ296" s="1271"/>
      <c r="MA296" s="1271"/>
      <c r="MB296" s="1271"/>
      <c r="MC296" s="1271"/>
      <c r="MD296" s="1271"/>
      <c r="ME296" s="1271"/>
      <c r="MF296" s="1271"/>
      <c r="MG296" s="1271"/>
      <c r="MH296" s="1271"/>
      <c r="MI296" s="1271"/>
      <c r="MJ296" s="1271"/>
      <c r="MK296" s="1271"/>
      <c r="ML296" s="1271"/>
      <c r="MM296" s="1271"/>
      <c r="MN296" s="1271"/>
      <c r="MO296" s="1271"/>
      <c r="MP296" s="1271"/>
      <c r="MQ296" s="1271"/>
      <c r="MR296" s="1271"/>
      <c r="MS296" s="1271"/>
      <c r="MT296" s="1271"/>
      <c r="MU296" s="1271"/>
      <c r="MV296" s="1271"/>
      <c r="MW296" s="1271"/>
      <c r="MX296" s="1271"/>
      <c r="MY296" s="1271"/>
      <c r="MZ296" s="1271"/>
      <c r="NA296" s="1271"/>
      <c r="NB296" s="1271"/>
      <c r="NC296" s="1271"/>
      <c r="ND296" s="1271"/>
      <c r="NE296" s="1271"/>
      <c r="NF296" s="1271"/>
      <c r="NG296" s="1271"/>
      <c r="NH296" s="1271"/>
      <c r="NI296" s="1271"/>
      <c r="NJ296" s="1271"/>
      <c r="NK296" s="1271"/>
      <c r="NL296" s="1271"/>
      <c r="NM296" s="1271"/>
      <c r="NN296" s="1271"/>
      <c r="NO296" s="1271"/>
      <c r="NP296" s="1271"/>
      <c r="NQ296" s="1271"/>
      <c r="NR296" s="1271"/>
      <c r="NS296" s="1271"/>
      <c r="NT296" s="1271"/>
      <c r="NU296" s="1271"/>
      <c r="NV296" s="1271"/>
      <c r="NW296" s="1271"/>
      <c r="NX296" s="1271"/>
      <c r="NY296" s="1271"/>
      <c r="NZ296" s="1271"/>
      <c r="OA296" s="1271"/>
      <c r="OB296" s="1271"/>
      <c r="OC296" s="1271"/>
      <c r="OD296" s="1271"/>
      <c r="OE296" s="1271"/>
      <c r="OF296" s="1271"/>
      <c r="OG296" s="1271"/>
      <c r="OH296" s="1271"/>
      <c r="OI296" s="1271"/>
      <c r="OJ296" s="1271"/>
      <c r="OK296" s="1271"/>
      <c r="OL296" s="1271"/>
      <c r="OM296" s="1271"/>
      <c r="ON296" s="1271"/>
      <c r="OO296" s="1271"/>
      <c r="OP296" s="1271"/>
      <c r="OQ296" s="1271"/>
      <c r="OR296" s="1271"/>
      <c r="OS296" s="1271"/>
      <c r="OT296" s="1271"/>
      <c r="OU296" s="1271"/>
      <c r="OV296" s="1271"/>
      <c r="OW296" s="1271"/>
      <c r="OX296" s="1271"/>
      <c r="OY296" s="1271"/>
      <c r="OZ296" s="1271"/>
      <c r="PA296" s="1271"/>
      <c r="PB296" s="1271"/>
      <c r="PC296" s="1271"/>
      <c r="PD296" s="1271"/>
      <c r="PE296" s="1271"/>
      <c r="PF296" s="1271"/>
      <c r="PG296" s="1271"/>
      <c r="PH296" s="1271"/>
      <c r="PI296" s="1271"/>
      <c r="PJ296" s="1271"/>
      <c r="PK296" s="1271"/>
      <c r="PL296" s="1271"/>
      <c r="PM296" s="1271"/>
      <c r="PN296" s="1271"/>
      <c r="PO296" s="1271"/>
      <c r="PP296" s="1271"/>
      <c r="PQ296" s="1271"/>
      <c r="PR296" s="1271"/>
      <c r="PS296" s="1271"/>
      <c r="PT296" s="1271"/>
      <c r="PU296" s="1271"/>
      <c r="PV296" s="1271"/>
      <c r="PW296" s="1271"/>
      <c r="PX296" s="1271"/>
      <c r="PY296" s="1271"/>
      <c r="PZ296" s="1271"/>
      <c r="QA296" s="1271"/>
      <c r="QB296" s="1271"/>
      <c r="QC296" s="1271"/>
      <c r="QD296" s="1271"/>
      <c r="QE296" s="1271"/>
      <c r="QF296" s="1271"/>
      <c r="QG296" s="1271"/>
      <c r="QH296" s="1271"/>
      <c r="QI296" s="1271"/>
      <c r="QJ296" s="1271"/>
      <c r="QK296" s="1271"/>
      <c r="QL296" s="1271"/>
      <c r="QM296" s="1271"/>
      <c r="QN296" s="1271"/>
      <c r="QO296" s="1271"/>
      <c r="QP296" s="1271"/>
      <c r="QQ296" s="1271"/>
      <c r="QR296" s="1271"/>
      <c r="QS296" s="1271"/>
      <c r="QT296" s="1271"/>
      <c r="QU296" s="1271"/>
      <c r="QV296" s="1271"/>
      <c r="QW296" s="1271"/>
      <c r="QX296" s="1271"/>
      <c r="QY296" s="1271"/>
      <c r="QZ296" s="1271"/>
      <c r="RA296" s="1271"/>
      <c r="RB296" s="1271"/>
      <c r="RC296" s="1271"/>
      <c r="RD296" s="1271"/>
      <c r="RE296" s="1271"/>
      <c r="RF296" s="1271"/>
      <c r="RG296" s="1271"/>
      <c r="RH296" s="1271"/>
      <c r="RI296" s="1271"/>
      <c r="RJ296" s="1271"/>
      <c r="RK296" s="1271"/>
      <c r="RL296" s="1271"/>
      <c r="RM296" s="1271"/>
      <c r="RN296" s="1271"/>
      <c r="RO296" s="1271"/>
      <c r="RP296" s="1271"/>
      <c r="RQ296" s="1271"/>
      <c r="RR296" s="1271"/>
      <c r="RS296" s="1271"/>
      <c r="RT296" s="1271"/>
      <c r="RU296" s="1271"/>
      <c r="RV296" s="1271"/>
      <c r="RW296" s="1271"/>
      <c r="RX296" s="1271"/>
      <c r="RY296" s="1271"/>
      <c r="RZ296" s="1271"/>
      <c r="SA296" s="1271"/>
      <c r="SB296" s="1271"/>
      <c r="SC296" s="1271"/>
      <c r="SD296" s="1271"/>
      <c r="SE296" s="1271"/>
      <c r="SF296" s="1271"/>
      <c r="SG296" s="1271"/>
      <c r="SH296" s="1271"/>
      <c r="SI296" s="1271"/>
      <c r="SJ296" s="1271"/>
      <c r="SK296" s="1271"/>
      <c r="SL296" s="1271"/>
      <c r="SM296" s="1271"/>
      <c r="SN296" s="1271"/>
      <c r="SO296" s="1271"/>
      <c r="SP296" s="1271"/>
      <c r="SQ296" s="1271"/>
      <c r="SR296" s="1271"/>
      <c r="SS296" s="1271"/>
      <c r="ST296" s="1271"/>
      <c r="SU296" s="1271"/>
      <c r="SV296" s="1271"/>
      <c r="SW296" s="1271"/>
      <c r="SX296" s="1271"/>
      <c r="SY296" s="1271"/>
      <c r="SZ296" s="1271"/>
      <c r="TA296" s="1271"/>
      <c r="TB296" s="1271"/>
      <c r="TC296" s="1271"/>
      <c r="TD296" s="1271"/>
      <c r="TE296" s="1271"/>
      <c r="TF296" s="1271"/>
      <c r="TG296" s="1271"/>
      <c r="TH296" s="1271"/>
      <c r="TI296" s="1271"/>
      <c r="TJ296" s="1271"/>
      <c r="TK296" s="1271"/>
      <c r="TL296" s="1271"/>
      <c r="TM296" s="1271"/>
      <c r="TN296" s="1271"/>
      <c r="TO296" s="1271"/>
      <c r="TP296" s="1271"/>
      <c r="TQ296" s="1271"/>
      <c r="TR296" s="1271"/>
      <c r="TS296" s="1271"/>
      <c r="TT296" s="1271"/>
      <c r="TU296" s="1271"/>
      <c r="TV296" s="1271"/>
      <c r="TW296" s="1271"/>
      <c r="TX296" s="1271"/>
      <c r="TY296" s="1271"/>
      <c r="TZ296" s="1271"/>
      <c r="UA296" s="1271"/>
      <c r="UB296" s="1271"/>
      <c r="UC296" s="1271"/>
      <c r="UD296" s="1271"/>
      <c r="UE296" s="1271"/>
      <c r="UF296" s="1271"/>
      <c r="UG296" s="1271"/>
      <c r="UH296" s="1271"/>
      <c r="UI296" s="1271"/>
      <c r="UJ296" s="1271"/>
      <c r="UK296" s="1271"/>
      <c r="UL296" s="1271"/>
      <c r="UM296" s="1271"/>
      <c r="UN296" s="1271"/>
      <c r="UO296" s="1271"/>
      <c r="UP296" s="1271"/>
      <c r="UQ296" s="1271"/>
      <c r="UR296" s="1271"/>
      <c r="US296" s="1271"/>
      <c r="UT296" s="1271"/>
      <c r="UU296" s="1271"/>
      <c r="UV296" s="1271"/>
      <c r="UW296" s="1271"/>
      <c r="UX296" s="1271"/>
      <c r="UY296" s="1271"/>
      <c r="UZ296" s="1271"/>
      <c r="VA296" s="1271"/>
      <c r="VB296" s="1271"/>
      <c r="VC296" s="1271"/>
      <c r="VD296" s="1271"/>
      <c r="VE296" s="1271"/>
      <c r="VF296" s="1271"/>
      <c r="VG296" s="1271"/>
      <c r="VH296" s="1271"/>
      <c r="VI296" s="1271"/>
      <c r="VJ296" s="1271"/>
      <c r="VK296" s="1271"/>
      <c r="VL296" s="1271"/>
      <c r="VM296" s="1271"/>
      <c r="VN296" s="1271"/>
      <c r="VO296" s="1271"/>
      <c r="VP296" s="1271"/>
      <c r="VQ296" s="1271"/>
      <c r="VR296" s="1271"/>
      <c r="VS296" s="1271"/>
      <c r="VT296" s="1271"/>
      <c r="VU296" s="1271"/>
      <c r="VV296" s="1271"/>
      <c r="VW296" s="1271"/>
      <c r="VX296" s="1271"/>
      <c r="VY296" s="1271"/>
      <c r="VZ296" s="1271"/>
      <c r="WA296" s="1271"/>
      <c r="WB296" s="1271"/>
      <c r="WC296" s="1271"/>
      <c r="WD296" s="1271"/>
      <c r="WE296" s="1271"/>
      <c r="WF296" s="1271"/>
      <c r="WG296" s="1271"/>
      <c r="WH296" s="1271"/>
      <c r="WI296" s="1271"/>
      <c r="WJ296" s="1271"/>
      <c r="WK296" s="1271"/>
      <c r="WL296" s="1271"/>
      <c r="WM296" s="1271"/>
      <c r="WN296" s="1271"/>
      <c r="WO296" s="1271"/>
      <c r="WP296" s="1271"/>
      <c r="WQ296" s="1271"/>
      <c r="WR296" s="1271"/>
      <c r="WS296" s="1271"/>
      <c r="WT296" s="1271"/>
      <c r="WU296" s="1271"/>
      <c r="WV296" s="1271"/>
      <c r="WW296" s="1271"/>
      <c r="WX296" s="1271"/>
      <c r="WY296" s="1271"/>
      <c r="WZ296" s="1271"/>
      <c r="XA296" s="1271"/>
      <c r="XB296" s="1271"/>
      <c r="XC296" s="1271"/>
      <c r="XD296" s="1271"/>
      <c r="XE296" s="1271"/>
      <c r="XF296" s="1271"/>
      <c r="XG296" s="1271"/>
      <c r="XH296" s="1271"/>
      <c r="XI296" s="1271"/>
      <c r="XJ296" s="1271"/>
      <c r="XK296" s="1271"/>
      <c r="XL296" s="1271"/>
      <c r="XM296" s="1271"/>
      <c r="XN296" s="1271"/>
      <c r="XO296" s="1271"/>
      <c r="XP296" s="1271"/>
      <c r="XQ296" s="1271"/>
      <c r="XR296" s="1271"/>
      <c r="XS296" s="1271"/>
      <c r="XT296" s="1271"/>
      <c r="XU296" s="1271"/>
      <c r="XV296" s="1271"/>
      <c r="XW296" s="1271"/>
      <c r="XX296" s="1271"/>
      <c r="XY296" s="1271"/>
      <c r="XZ296" s="1271"/>
      <c r="YA296" s="1271"/>
      <c r="YB296" s="1271"/>
      <c r="YC296" s="1271"/>
      <c r="YD296" s="1271"/>
      <c r="YE296" s="1271"/>
      <c r="YF296" s="1271"/>
      <c r="YG296" s="1271"/>
      <c r="YH296" s="1271"/>
      <c r="YI296" s="1271"/>
      <c r="YJ296" s="1271"/>
      <c r="YK296" s="1271"/>
      <c r="YL296" s="1271"/>
      <c r="YM296" s="1271"/>
      <c r="YN296" s="1271"/>
      <c r="YO296" s="1271"/>
      <c r="YP296" s="1271"/>
      <c r="YQ296" s="1271"/>
      <c r="YR296" s="1271"/>
      <c r="YS296" s="1271"/>
      <c r="YT296" s="1271"/>
      <c r="YU296" s="1271"/>
      <c r="YV296" s="1271"/>
      <c r="YW296" s="1271"/>
      <c r="YX296" s="1271"/>
      <c r="YY296" s="1271"/>
      <c r="YZ296" s="1271"/>
      <c r="ZA296" s="1271"/>
      <c r="ZB296" s="1271"/>
      <c r="ZC296" s="1271"/>
      <c r="ZD296" s="1271"/>
      <c r="ZE296" s="1271"/>
      <c r="ZF296" s="1271"/>
      <c r="ZG296" s="1271"/>
      <c r="ZH296" s="1271"/>
      <c r="ZI296" s="1271"/>
      <c r="ZJ296" s="1271"/>
      <c r="ZK296" s="1271"/>
      <c r="ZL296" s="1271"/>
      <c r="ZM296" s="1271"/>
      <c r="ZN296" s="1271"/>
      <c r="ZO296" s="1271"/>
      <c r="ZP296" s="1271"/>
      <c r="ZQ296" s="1271"/>
      <c r="ZR296" s="1271"/>
      <c r="ZS296" s="1271"/>
      <c r="ZT296" s="1271"/>
      <c r="ZU296" s="1271"/>
      <c r="ZV296" s="1271"/>
      <c r="ZW296" s="1271"/>
      <c r="ZX296" s="1271"/>
      <c r="ZY296" s="1271"/>
      <c r="ZZ296" s="1271"/>
      <c r="AAA296" s="1271"/>
      <c r="AAB296" s="1271"/>
      <c r="AAC296" s="1271"/>
      <c r="AAD296" s="1271"/>
      <c r="AAE296" s="1271"/>
      <c r="AAF296" s="1271"/>
      <c r="AAG296" s="1271"/>
      <c r="AAH296" s="1271"/>
      <c r="AAI296" s="1271"/>
      <c r="AAJ296" s="1271"/>
      <c r="AAK296" s="1271"/>
      <c r="AAL296" s="1271"/>
      <c r="AAM296" s="1271"/>
      <c r="AAN296" s="1271"/>
      <c r="AAO296" s="1271"/>
      <c r="AAP296" s="1271"/>
      <c r="AAQ296" s="1271"/>
      <c r="AAR296" s="1271"/>
      <c r="AAS296" s="1271"/>
      <c r="AAT296" s="1271"/>
      <c r="AAU296" s="1271"/>
      <c r="AAV296" s="1271"/>
      <c r="AAW296" s="1271"/>
      <c r="AAX296" s="1271"/>
      <c r="AAY296" s="1271"/>
      <c r="AAZ296" s="1271"/>
      <c r="ABA296" s="1271"/>
      <c r="ABB296" s="1271"/>
      <c r="ABC296" s="1271"/>
      <c r="ABD296" s="1271"/>
      <c r="ABE296" s="1271"/>
      <c r="ABF296" s="1271"/>
      <c r="ABG296" s="1271"/>
      <c r="ABH296" s="1271"/>
      <c r="ABI296" s="1271"/>
      <c r="ABJ296" s="1271"/>
      <c r="ABK296" s="1271"/>
      <c r="ABL296" s="1271"/>
      <c r="ABM296" s="1271"/>
      <c r="ABN296" s="1271"/>
      <c r="ABO296" s="1271"/>
      <c r="ABP296" s="1271"/>
      <c r="ABQ296" s="1271"/>
      <c r="ABR296" s="1271"/>
      <c r="ABS296" s="1271"/>
      <c r="ABT296" s="1271"/>
      <c r="ABU296" s="1271"/>
      <c r="ABV296" s="1271"/>
      <c r="ABW296" s="1271"/>
      <c r="ABX296" s="1271"/>
      <c r="ABY296" s="1271"/>
      <c r="ABZ296" s="1271"/>
      <c r="ACA296" s="1271"/>
      <c r="ACB296" s="1271"/>
      <c r="ACC296" s="1271"/>
      <c r="ACD296" s="1271"/>
      <c r="ACE296" s="1271"/>
      <c r="ACF296" s="1271"/>
      <c r="ACG296" s="1271"/>
      <c r="ACH296" s="1271"/>
      <c r="ACI296" s="1271"/>
      <c r="ACJ296" s="1271"/>
      <c r="ACK296" s="1271"/>
      <c r="ACL296" s="1271"/>
      <c r="ACM296" s="1271"/>
      <c r="ACN296" s="1271"/>
      <c r="ACO296" s="1271"/>
      <c r="ACP296" s="1271"/>
      <c r="ACQ296" s="1271"/>
      <c r="ACR296" s="1271"/>
      <c r="ACS296" s="1271"/>
      <c r="ACT296" s="1271"/>
      <c r="ACU296" s="1271"/>
      <c r="ACV296" s="1271"/>
      <c r="ACW296" s="1271"/>
      <c r="ACX296" s="1271"/>
      <c r="ACY296" s="1271"/>
      <c r="ACZ296" s="1271"/>
      <c r="ADA296" s="1271"/>
      <c r="ADB296" s="1271"/>
      <c r="ADC296" s="1271"/>
      <c r="ADD296" s="1271"/>
      <c r="ADE296" s="1271"/>
      <c r="ADF296" s="1271"/>
      <c r="ADG296" s="1271"/>
      <c r="ADH296" s="1271"/>
      <c r="ADI296" s="1271"/>
      <c r="ADJ296" s="1271"/>
      <c r="ADK296" s="1271"/>
      <c r="ADL296" s="1271"/>
      <c r="ADM296" s="1271"/>
      <c r="ADN296" s="1271"/>
      <c r="ADO296" s="1271"/>
      <c r="ADP296" s="1271"/>
      <c r="ADQ296" s="1271"/>
      <c r="ADR296" s="1271"/>
      <c r="ADS296" s="1271"/>
      <c r="ADT296" s="1271"/>
      <c r="ADU296" s="1271"/>
      <c r="ADV296" s="1271"/>
      <c r="ADW296" s="1271"/>
      <c r="ADX296" s="1271"/>
      <c r="ADY296" s="1271"/>
      <c r="ADZ296" s="1271"/>
      <c r="AEA296" s="1271"/>
      <c r="AEB296" s="1271"/>
      <c r="AEC296" s="1271"/>
      <c r="AED296" s="1271"/>
      <c r="AEE296" s="1271"/>
      <c r="AEF296" s="1271"/>
      <c r="AEG296" s="1271"/>
      <c r="AEH296" s="1271"/>
      <c r="AEI296" s="1271"/>
      <c r="AEJ296" s="1271"/>
      <c r="AEK296" s="1271"/>
      <c r="AEL296" s="1271"/>
      <c r="AEM296" s="1271"/>
      <c r="AEN296" s="1271"/>
      <c r="AEO296" s="1271"/>
      <c r="AEP296" s="1271"/>
      <c r="AEQ296" s="1271"/>
      <c r="AER296" s="1271"/>
      <c r="AES296" s="1271"/>
      <c r="AET296" s="1271"/>
      <c r="AEU296" s="1271"/>
      <c r="AEV296" s="1271"/>
      <c r="AEW296" s="1271"/>
      <c r="AEX296" s="1271"/>
      <c r="AEY296" s="1271"/>
      <c r="AEZ296" s="1271"/>
      <c r="AFA296" s="1271"/>
      <c r="AFB296" s="1271"/>
      <c r="AFC296" s="1271"/>
      <c r="AFD296" s="1271"/>
      <c r="AFE296" s="1271"/>
      <c r="AFF296" s="1271"/>
      <c r="AFG296" s="1271"/>
      <c r="AFH296" s="1271"/>
      <c r="AFI296" s="1271"/>
      <c r="AFJ296" s="1271"/>
      <c r="AFK296" s="1271"/>
      <c r="AFL296" s="1271"/>
      <c r="AFM296" s="1271"/>
      <c r="AFN296" s="1271"/>
      <c r="AFO296" s="1271"/>
      <c r="AFP296" s="1271"/>
      <c r="AFQ296" s="1271"/>
      <c r="AFR296" s="1271"/>
      <c r="AFS296" s="1271"/>
      <c r="AFT296" s="1271"/>
      <c r="AFU296" s="1271"/>
      <c r="AFV296" s="1271"/>
      <c r="AFW296" s="1271"/>
      <c r="AFX296" s="1271"/>
      <c r="AFY296" s="1271"/>
      <c r="AFZ296" s="1271"/>
      <c r="AGA296" s="1271"/>
      <c r="AGB296" s="1271"/>
      <c r="AGC296" s="1271"/>
      <c r="AGD296" s="1271"/>
      <c r="AGE296" s="1271"/>
      <c r="AGF296" s="1271"/>
      <c r="AGG296" s="1271"/>
      <c r="AGH296" s="1271"/>
      <c r="AGI296" s="1271"/>
      <c r="AGJ296" s="1271"/>
      <c r="AGK296" s="1271"/>
      <c r="AGL296" s="1271"/>
      <c r="AGM296" s="1271"/>
      <c r="AGN296" s="1271"/>
      <c r="AGO296" s="1271"/>
      <c r="AGP296" s="1271"/>
      <c r="AGQ296" s="1271"/>
      <c r="AGR296" s="1271"/>
      <c r="AGS296" s="1271"/>
      <c r="AGT296" s="1271"/>
      <c r="AGU296" s="1271"/>
      <c r="AGV296" s="1271"/>
      <c r="AGW296" s="1271"/>
      <c r="AGX296" s="1271"/>
      <c r="AGY296" s="1271"/>
      <c r="AGZ296" s="1271"/>
      <c r="AHA296" s="1271"/>
      <c r="AHB296" s="1271"/>
      <c r="AHC296" s="1271"/>
      <c r="AHD296" s="1271"/>
      <c r="AHE296" s="1271"/>
      <c r="AHF296" s="1271"/>
      <c r="AHG296" s="1271"/>
      <c r="AHH296" s="1271"/>
      <c r="AHI296" s="1271"/>
      <c r="AHJ296" s="1271"/>
      <c r="AHK296" s="1271"/>
      <c r="AHL296" s="1271"/>
      <c r="AHM296" s="1271"/>
      <c r="AHN296" s="1271"/>
      <c r="AHO296" s="1271"/>
      <c r="AHP296" s="1271"/>
      <c r="AHQ296" s="1271"/>
      <c r="AHR296" s="1271"/>
      <c r="AHS296" s="1271"/>
      <c r="AHT296" s="1271"/>
      <c r="AHU296" s="1271"/>
      <c r="AHV296" s="1271"/>
      <c r="AHW296" s="1271"/>
      <c r="AHX296" s="1271"/>
      <c r="AHY296" s="1271"/>
      <c r="AHZ296" s="1271"/>
      <c r="AIA296" s="1271"/>
      <c r="AIB296" s="1271"/>
      <c r="AIC296" s="1271"/>
      <c r="AID296" s="1271"/>
      <c r="AIE296" s="1271"/>
      <c r="AIF296" s="1271"/>
      <c r="AIG296" s="1271"/>
      <c r="AIH296" s="1271"/>
      <c r="AII296" s="1271"/>
      <c r="AIJ296" s="1271"/>
      <c r="AIK296" s="1271"/>
      <c r="AIL296" s="1271"/>
      <c r="AIM296" s="1271"/>
      <c r="AIN296" s="1271"/>
      <c r="AIO296" s="1271"/>
      <c r="AIP296" s="1271"/>
      <c r="AIQ296" s="1271"/>
      <c r="AIR296" s="1271"/>
      <c r="AIS296" s="1271"/>
      <c r="AIT296" s="1271"/>
      <c r="AIU296" s="1271"/>
      <c r="AIV296" s="1271"/>
      <c r="AIW296" s="1271"/>
      <c r="AIX296" s="1271"/>
      <c r="AIY296" s="1271"/>
      <c r="AIZ296" s="1271"/>
      <c r="AJA296" s="1271"/>
      <c r="AJB296" s="1271"/>
      <c r="AJC296" s="1271"/>
      <c r="AJD296" s="1271"/>
      <c r="AJE296" s="1271"/>
      <c r="AJF296" s="1271"/>
      <c r="AJG296" s="1271"/>
      <c r="AJH296" s="1271"/>
      <c r="AJI296" s="1271"/>
      <c r="AJJ296" s="1271"/>
      <c r="AJK296" s="1271"/>
      <c r="AJL296" s="1271"/>
      <c r="AJM296" s="1271"/>
      <c r="AJN296" s="1271"/>
      <c r="AJO296" s="1271"/>
      <c r="AJP296" s="1271"/>
      <c r="AJQ296" s="1271"/>
      <c r="AJR296" s="1271"/>
      <c r="AJS296" s="1271"/>
      <c r="AJT296" s="1271"/>
      <c r="AJU296" s="1271"/>
      <c r="AJV296" s="1271"/>
      <c r="AJW296" s="1271"/>
      <c r="AJX296" s="1271"/>
      <c r="AJY296" s="1271"/>
      <c r="AJZ296" s="1271"/>
      <c r="AKA296" s="1271"/>
      <c r="AKB296" s="1271"/>
      <c r="AKC296" s="1271"/>
      <c r="AKD296" s="1271"/>
      <c r="AKE296" s="1271"/>
      <c r="AKF296" s="1271"/>
      <c r="AKG296" s="1271"/>
      <c r="AKH296" s="1271"/>
      <c r="AKI296" s="1271"/>
      <c r="AKJ296" s="1271"/>
      <c r="AKK296" s="1271"/>
      <c r="AKL296" s="1271"/>
      <c r="AKM296" s="1271"/>
      <c r="AKN296" s="1271"/>
      <c r="AKO296" s="1271"/>
      <c r="AKP296" s="1271"/>
      <c r="AKQ296" s="1271"/>
      <c r="AKR296" s="1271"/>
      <c r="AKS296" s="1271"/>
      <c r="AKT296" s="1271"/>
      <c r="AKU296" s="1271"/>
      <c r="AKV296" s="1271"/>
      <c r="AKW296" s="1271"/>
      <c r="AKX296" s="1271"/>
      <c r="AKY296" s="1271"/>
      <c r="AKZ296" s="1271"/>
      <c r="ALA296" s="1271"/>
      <c r="ALB296" s="1271"/>
      <c r="ALC296" s="1271"/>
      <c r="ALD296" s="1271"/>
      <c r="ALE296" s="1271"/>
      <c r="ALF296" s="1271"/>
      <c r="ALG296" s="1271"/>
      <c r="ALH296" s="1271"/>
      <c r="ALI296" s="1271"/>
      <c r="ALJ296" s="1271"/>
      <c r="ALK296" s="1271"/>
      <c r="ALL296" s="1271"/>
      <c r="ALM296" s="1271"/>
      <c r="ALN296" s="1271"/>
      <c r="ALO296" s="1271"/>
      <c r="ALP296" s="1271"/>
      <c r="ALQ296" s="1271"/>
      <c r="ALR296" s="1271"/>
      <c r="ALS296" s="1271"/>
      <c r="ALT296" s="1271"/>
      <c r="ALU296" s="1271"/>
      <c r="ALV296" s="1271"/>
      <c r="ALW296" s="1271"/>
      <c r="ALX296" s="1271"/>
      <c r="ALY296" s="1271"/>
      <c r="ALZ296" s="1271"/>
      <c r="AMA296" s="1271"/>
      <c r="AMB296" s="1271"/>
      <c r="AMC296" s="1271"/>
      <c r="AMD296" s="1271"/>
      <c r="AME296" s="1271"/>
      <c r="AMF296" s="1271"/>
      <c r="AMG296" s="1271"/>
      <c r="AMH296" s="1271"/>
      <c r="AMI296" s="1271"/>
      <c r="AMJ296" s="1271"/>
      <c r="AMK296" s="1271"/>
      <c r="AML296" s="1271"/>
      <c r="AMM296" s="1271"/>
      <c r="AMN296" s="1271"/>
      <c r="AMO296" s="1271"/>
      <c r="AMP296" s="1271"/>
      <c r="AMQ296" s="1271"/>
      <c r="AMR296" s="1271"/>
      <c r="AMS296" s="1271"/>
      <c r="AMT296" s="1271"/>
      <c r="AMU296" s="1271"/>
      <c r="AMV296" s="1271"/>
      <c r="AMW296" s="1271"/>
      <c r="AMX296" s="1271"/>
      <c r="AMY296" s="1271"/>
      <c r="AMZ296" s="1271"/>
      <c r="ANA296" s="1271"/>
      <c r="ANB296" s="1271"/>
      <c r="ANC296" s="1271"/>
      <c r="AND296" s="1271"/>
      <c r="ANE296" s="1271"/>
      <c r="ANF296" s="1271"/>
      <c r="ANG296" s="1271"/>
      <c r="ANH296" s="1271"/>
      <c r="ANI296" s="1271"/>
      <c r="ANJ296" s="1271"/>
      <c r="ANK296" s="1271"/>
      <c r="ANL296" s="1271"/>
      <c r="ANM296" s="1271"/>
      <c r="ANN296" s="1271"/>
      <c r="ANO296" s="1271"/>
      <c r="ANP296" s="1271"/>
      <c r="ANQ296" s="1271"/>
      <c r="ANR296" s="1271"/>
      <c r="ANS296" s="1271"/>
      <c r="ANT296" s="1271"/>
      <c r="ANU296" s="1271"/>
      <c r="ANV296" s="1271"/>
      <c r="ANW296" s="1271"/>
      <c r="ANX296" s="1271"/>
      <c r="ANY296" s="1271"/>
      <c r="ANZ296" s="1271"/>
      <c r="AOA296" s="1271"/>
      <c r="AOB296" s="1271"/>
      <c r="AOC296" s="1271"/>
      <c r="AOD296" s="1271"/>
      <c r="AOE296" s="1271"/>
      <c r="AOF296" s="1271"/>
      <c r="AOG296" s="1271"/>
      <c r="AOH296" s="1271"/>
      <c r="AOI296" s="1271"/>
      <c r="AOJ296" s="1271"/>
      <c r="AOK296" s="1271"/>
      <c r="AOL296" s="1271"/>
      <c r="AOM296" s="1271"/>
      <c r="AON296" s="1271"/>
      <c r="AOO296" s="1271"/>
      <c r="AOP296" s="1271"/>
      <c r="AOQ296" s="1271"/>
      <c r="AOR296" s="1271"/>
      <c r="AOS296" s="1271"/>
      <c r="AOT296" s="1271"/>
      <c r="AOU296" s="1271"/>
      <c r="AOV296" s="1271"/>
      <c r="AOW296" s="1271"/>
      <c r="AOX296" s="1271"/>
      <c r="AOY296" s="1271"/>
      <c r="AOZ296" s="1271"/>
      <c r="APA296" s="1271"/>
      <c r="APB296" s="1271"/>
      <c r="APC296" s="1271"/>
      <c r="APD296" s="1271"/>
      <c r="APE296" s="1271"/>
      <c r="APF296" s="1271"/>
      <c r="APG296" s="1271"/>
      <c r="APH296" s="1271"/>
      <c r="API296" s="1271"/>
      <c r="APJ296" s="1271"/>
      <c r="APK296" s="1271"/>
      <c r="APL296" s="1271"/>
      <c r="APM296" s="1271"/>
      <c r="APN296" s="1271"/>
      <c r="APO296" s="1271"/>
      <c r="APP296" s="1271"/>
      <c r="APQ296" s="1271"/>
      <c r="APR296" s="1271"/>
      <c r="APS296" s="1271"/>
      <c r="APT296" s="1271"/>
      <c r="APU296" s="1271"/>
      <c r="APV296" s="1271"/>
      <c r="APW296" s="1271"/>
      <c r="APX296" s="1271"/>
      <c r="APY296" s="1271"/>
      <c r="APZ296" s="1271"/>
      <c r="AQA296" s="1271"/>
      <c r="AQB296" s="1271"/>
      <c r="AQC296" s="1271"/>
      <c r="AQD296" s="1271"/>
      <c r="AQE296" s="1271"/>
      <c r="AQF296" s="1271"/>
      <c r="AQG296" s="1271"/>
      <c r="AQH296" s="1271"/>
      <c r="AQI296" s="1271"/>
      <c r="AQJ296" s="1271"/>
      <c r="AQK296" s="1271"/>
      <c r="AQL296" s="1271"/>
      <c r="AQM296" s="1271"/>
      <c r="AQN296" s="1271"/>
      <c r="AQO296" s="1271"/>
      <c r="AQP296" s="1271"/>
      <c r="AQQ296" s="1271"/>
      <c r="AQR296" s="1271"/>
      <c r="AQS296" s="1271"/>
      <c r="AQT296" s="1271"/>
      <c r="AQU296" s="1271"/>
      <c r="AQV296" s="1271"/>
      <c r="AQW296" s="1271"/>
      <c r="AQX296" s="1271"/>
      <c r="AQY296" s="1271"/>
      <c r="AQZ296" s="1271"/>
      <c r="ARA296" s="1271"/>
      <c r="ARB296" s="1271"/>
      <c r="ARC296" s="1271"/>
      <c r="ARD296" s="1271"/>
      <c r="ARE296" s="1271"/>
      <c r="ARF296" s="1271"/>
      <c r="ARG296" s="1271"/>
      <c r="ARH296" s="1271"/>
      <c r="ARI296" s="1271"/>
      <c r="ARJ296" s="1271"/>
      <c r="ARK296" s="1271"/>
      <c r="ARL296" s="1271"/>
      <c r="ARM296" s="1271"/>
      <c r="ARN296" s="1271"/>
      <c r="ARO296" s="1271"/>
      <c r="ARP296" s="1271"/>
      <c r="ARQ296" s="1271"/>
      <c r="ARR296" s="1271"/>
      <c r="ARS296" s="1271"/>
      <c r="ART296" s="1271"/>
      <c r="ARU296" s="1271"/>
      <c r="ARV296" s="1271"/>
      <c r="ARW296" s="1271"/>
      <c r="ARX296" s="1271"/>
      <c r="ARY296" s="1271"/>
      <c r="ARZ296" s="1271"/>
      <c r="ASA296" s="1271"/>
      <c r="ASB296" s="1271"/>
      <c r="ASC296" s="1271"/>
      <c r="ASD296" s="1271"/>
      <c r="ASE296" s="1271"/>
      <c r="ASF296" s="1271"/>
      <c r="ASG296" s="1271"/>
      <c r="ASH296" s="1271"/>
      <c r="ASI296" s="1271"/>
      <c r="ASJ296" s="1271"/>
      <c r="ASK296" s="1271"/>
      <c r="ASL296" s="1271"/>
      <c r="ASM296" s="1271"/>
      <c r="ASN296" s="1271"/>
      <c r="ASO296" s="1271"/>
      <c r="ASP296" s="1271"/>
      <c r="ASQ296" s="1271"/>
      <c r="ASR296" s="1271"/>
      <c r="ASS296" s="1271"/>
      <c r="AST296" s="1271"/>
      <c r="ASU296" s="1271"/>
      <c r="ASV296" s="1271"/>
      <c r="ASW296" s="1271"/>
      <c r="ASX296" s="1271"/>
      <c r="ASY296" s="1271"/>
      <c r="ASZ296" s="1271"/>
      <c r="ATA296" s="1271"/>
      <c r="ATB296" s="1271"/>
      <c r="ATC296" s="1271"/>
      <c r="ATD296" s="1271"/>
      <c r="ATE296" s="1271"/>
      <c r="ATF296" s="1271"/>
      <c r="ATG296" s="1271"/>
      <c r="ATH296" s="1271"/>
      <c r="ATI296" s="1271"/>
      <c r="ATJ296" s="1271"/>
      <c r="ATK296" s="1271"/>
      <c r="ATL296" s="1271"/>
      <c r="ATM296" s="1271"/>
      <c r="ATN296" s="1271"/>
      <c r="ATO296" s="1271"/>
      <c r="ATP296" s="1271"/>
      <c r="ATQ296" s="1271"/>
      <c r="ATR296" s="1271"/>
      <c r="ATS296" s="1271"/>
      <c r="ATT296" s="1271"/>
      <c r="ATU296" s="1271"/>
      <c r="ATV296" s="1271"/>
      <c r="ATW296" s="1271"/>
      <c r="ATX296" s="1271"/>
      <c r="ATY296" s="1271"/>
      <c r="ATZ296" s="1271"/>
      <c r="AUA296" s="1271"/>
      <c r="AUB296" s="1271"/>
      <c r="AUC296" s="1271"/>
      <c r="AUD296" s="1271"/>
      <c r="AUE296" s="1271"/>
      <c r="AUF296" s="1271"/>
      <c r="AUG296" s="1271"/>
      <c r="AUH296" s="1271"/>
      <c r="AUI296" s="1271"/>
      <c r="AUJ296" s="1271"/>
      <c r="AUK296" s="1271"/>
      <c r="AUL296" s="1271"/>
      <c r="AUM296" s="1271"/>
      <c r="AUN296" s="1271"/>
      <c r="AUO296" s="1271"/>
      <c r="AUP296" s="1271"/>
      <c r="AUQ296" s="1271"/>
      <c r="AUR296" s="1271"/>
      <c r="AUS296" s="1271"/>
      <c r="AUT296" s="1271"/>
      <c r="AUU296" s="1271"/>
      <c r="AUV296" s="1271"/>
      <c r="AUW296" s="1271"/>
      <c r="AUX296" s="1271"/>
      <c r="AUY296" s="1271"/>
      <c r="AUZ296" s="1271"/>
      <c r="AVA296" s="1271"/>
      <c r="AVB296" s="1271"/>
      <c r="AVC296" s="1271"/>
      <c r="AVD296" s="1271"/>
      <c r="AVE296" s="1271"/>
      <c r="AVF296" s="1271"/>
      <c r="AVG296" s="1271"/>
      <c r="AVH296" s="1271"/>
      <c r="AVI296" s="1271"/>
      <c r="AVJ296" s="1271"/>
      <c r="AVK296" s="1271"/>
      <c r="AVL296" s="1271"/>
      <c r="AVM296" s="1271"/>
      <c r="AVN296" s="1271"/>
      <c r="AVO296" s="1271"/>
      <c r="AVP296" s="1271"/>
      <c r="AVQ296" s="1271"/>
      <c r="AVR296" s="1271"/>
      <c r="AVS296" s="1271"/>
      <c r="AVT296" s="1271"/>
      <c r="AVU296" s="1271"/>
      <c r="AVV296" s="1271"/>
      <c r="AVW296" s="1271"/>
      <c r="AVX296" s="1271"/>
      <c r="AVY296" s="1271"/>
      <c r="AVZ296" s="1271"/>
      <c r="AWA296" s="1271"/>
      <c r="AWB296" s="1271"/>
      <c r="AWC296" s="1271"/>
      <c r="AWD296" s="1271"/>
      <c r="AWE296" s="1271"/>
      <c r="AWF296" s="1271"/>
      <c r="AWG296" s="1271"/>
      <c r="AWH296" s="1271"/>
      <c r="AWI296" s="1271"/>
      <c r="AWJ296" s="1271"/>
      <c r="AWK296" s="1271"/>
      <c r="AWL296" s="1271"/>
      <c r="AWM296" s="1271"/>
      <c r="AWN296" s="1271"/>
      <c r="AWO296" s="1271"/>
      <c r="AWP296" s="1271"/>
      <c r="AWQ296" s="1271"/>
      <c r="AWR296" s="1271"/>
      <c r="AWS296" s="1271"/>
      <c r="AWT296" s="1271"/>
      <c r="AWU296" s="1271"/>
      <c r="AWV296" s="1271"/>
      <c r="AWW296" s="1271"/>
      <c r="AWX296" s="1271"/>
      <c r="AWY296" s="1271"/>
      <c r="AWZ296" s="1271"/>
      <c r="AXA296" s="1271"/>
      <c r="AXB296" s="1271"/>
      <c r="AXC296" s="1271"/>
      <c r="AXD296" s="1271"/>
      <c r="AXE296" s="1271"/>
      <c r="AXF296" s="1271"/>
      <c r="AXG296" s="1271"/>
      <c r="AXH296" s="1271"/>
      <c r="AXI296" s="1271"/>
      <c r="AXJ296" s="1271"/>
      <c r="AXK296" s="1271"/>
      <c r="AXL296" s="1271"/>
      <c r="AXM296" s="1271"/>
      <c r="AXN296" s="1271"/>
      <c r="AXO296" s="1271"/>
      <c r="AXP296" s="1271"/>
      <c r="AXQ296" s="1271"/>
      <c r="AXR296" s="1271"/>
      <c r="AXS296" s="1271"/>
      <c r="AXT296" s="1271"/>
      <c r="AXU296" s="1271"/>
      <c r="AXV296" s="1271"/>
      <c r="AXW296" s="1271"/>
      <c r="AXX296" s="1271"/>
      <c r="AXY296" s="1271"/>
      <c r="AXZ296" s="1271"/>
      <c r="AYA296" s="1271"/>
      <c r="AYB296" s="1271"/>
      <c r="AYC296" s="1271"/>
      <c r="AYD296" s="1271"/>
      <c r="AYE296" s="1271"/>
      <c r="AYF296" s="1271"/>
      <c r="AYG296" s="1271"/>
      <c r="AYH296" s="1271"/>
      <c r="AYI296" s="1271"/>
      <c r="AYJ296" s="1271"/>
      <c r="AYK296" s="1271"/>
      <c r="AYL296" s="1271"/>
      <c r="AYM296" s="1271"/>
      <c r="AYN296" s="1271"/>
      <c r="AYO296" s="1271"/>
      <c r="AYP296" s="1271"/>
      <c r="AYQ296" s="1271"/>
      <c r="AYR296" s="1271"/>
      <c r="AYS296" s="1271"/>
      <c r="AYT296" s="1271"/>
      <c r="AYU296" s="1271"/>
      <c r="AYV296" s="1271"/>
      <c r="AYW296" s="1271"/>
      <c r="AYX296" s="1271"/>
      <c r="AYY296" s="1271"/>
      <c r="AYZ296" s="1271"/>
      <c r="AZA296" s="1271"/>
      <c r="AZB296" s="1271"/>
      <c r="AZC296" s="1271"/>
      <c r="AZD296" s="1271"/>
      <c r="AZE296" s="1271"/>
      <c r="AZF296" s="1271"/>
      <c r="AZG296" s="1271"/>
      <c r="AZH296" s="1271"/>
      <c r="AZI296" s="1271"/>
      <c r="AZJ296" s="1271"/>
      <c r="AZK296" s="1271"/>
      <c r="AZL296" s="1271"/>
      <c r="AZM296" s="1271"/>
      <c r="AZN296" s="1271"/>
      <c r="AZO296" s="1271"/>
      <c r="AZP296" s="1271"/>
      <c r="AZQ296" s="1271"/>
      <c r="AZR296" s="1271"/>
      <c r="AZS296" s="1271"/>
      <c r="AZT296" s="1271"/>
      <c r="AZU296" s="1271"/>
      <c r="AZV296" s="1271"/>
      <c r="AZW296" s="1271"/>
      <c r="AZX296" s="1271"/>
      <c r="AZY296" s="1271"/>
      <c r="AZZ296" s="1271"/>
      <c r="BAA296" s="1271"/>
      <c r="BAB296" s="1271"/>
      <c r="BAC296" s="1271"/>
      <c r="BAD296" s="1271"/>
      <c r="BAE296" s="1271"/>
      <c r="BAF296" s="1271"/>
      <c r="BAG296" s="1271"/>
      <c r="BAH296" s="1271"/>
      <c r="BAI296" s="1271"/>
      <c r="BAJ296" s="1271"/>
      <c r="BAK296" s="1271"/>
      <c r="BAL296" s="1271"/>
      <c r="BAM296" s="1271"/>
      <c r="BAN296" s="1271"/>
      <c r="BAO296" s="1271"/>
      <c r="BAP296" s="1271"/>
      <c r="BAQ296" s="1271"/>
      <c r="BAR296" s="1271"/>
      <c r="BAS296" s="1271"/>
      <c r="BAT296" s="1271"/>
      <c r="BAU296" s="1271"/>
      <c r="BAV296" s="1271"/>
      <c r="BAW296" s="1271"/>
      <c r="BAX296" s="1271"/>
      <c r="BAY296" s="1271"/>
      <c r="BAZ296" s="1271"/>
      <c r="BBA296" s="1271"/>
      <c r="BBB296" s="1271"/>
      <c r="BBC296" s="1271"/>
      <c r="BBD296" s="1271"/>
      <c r="BBE296" s="1271"/>
      <c r="BBF296" s="1271"/>
      <c r="BBG296" s="1271"/>
      <c r="BBH296" s="1271"/>
      <c r="BBI296" s="1271"/>
      <c r="BBJ296" s="1271"/>
      <c r="BBK296" s="1271"/>
      <c r="BBL296" s="1271"/>
      <c r="BBM296" s="1271"/>
      <c r="BBN296" s="1271"/>
      <c r="BBO296" s="1271"/>
      <c r="BBP296" s="1271"/>
      <c r="BBQ296" s="1271"/>
      <c r="BBR296" s="1271"/>
      <c r="BBS296" s="1271"/>
      <c r="BBT296" s="1271"/>
      <c r="BBU296" s="1271"/>
      <c r="BBV296" s="1271"/>
      <c r="BBW296" s="1271"/>
      <c r="BBX296" s="1271"/>
      <c r="BBY296" s="1271"/>
      <c r="BBZ296" s="1271"/>
      <c r="BCA296" s="1271"/>
      <c r="BCB296" s="1271"/>
      <c r="BCC296" s="1271"/>
      <c r="BCD296" s="1271"/>
      <c r="BCE296" s="1271"/>
      <c r="BCF296" s="1271"/>
      <c r="BCG296" s="1271"/>
      <c r="BCH296" s="1271"/>
      <c r="BCI296" s="1271"/>
      <c r="BCJ296" s="1271"/>
      <c r="BCK296" s="1271"/>
      <c r="BCL296" s="1271"/>
      <c r="BCM296" s="1271"/>
      <c r="BCN296" s="1271"/>
      <c r="BCO296" s="1271"/>
      <c r="BCP296" s="1271"/>
      <c r="BCQ296" s="1271"/>
      <c r="BCR296" s="1271"/>
      <c r="BCS296" s="1271"/>
      <c r="BCT296" s="1271"/>
      <c r="BCU296" s="1271"/>
      <c r="BCV296" s="1271"/>
      <c r="BCW296" s="1271"/>
      <c r="BCX296" s="1271"/>
      <c r="BCY296" s="1271"/>
      <c r="BCZ296" s="1271"/>
      <c r="BDA296" s="1271"/>
      <c r="BDB296" s="1271"/>
      <c r="BDC296" s="1271"/>
      <c r="BDD296" s="1271"/>
      <c r="BDE296" s="1271"/>
      <c r="BDF296" s="1271"/>
      <c r="BDG296" s="1271"/>
      <c r="BDH296" s="1271"/>
      <c r="BDI296" s="1271"/>
      <c r="BDJ296" s="1271"/>
      <c r="BDK296" s="1271"/>
      <c r="BDL296" s="1271"/>
      <c r="BDM296" s="1271"/>
      <c r="BDN296" s="1271"/>
      <c r="BDO296" s="1271"/>
      <c r="BDP296" s="1271"/>
      <c r="BDQ296" s="1271"/>
      <c r="BDR296" s="1271"/>
      <c r="BDS296" s="1271"/>
      <c r="BDT296" s="1271"/>
      <c r="BDU296" s="1271"/>
      <c r="BDV296" s="1271"/>
      <c r="BDW296" s="1271"/>
      <c r="BDX296" s="1271"/>
      <c r="BDY296" s="1271"/>
      <c r="BDZ296" s="1271"/>
      <c r="BEA296" s="1271"/>
      <c r="BEB296" s="1271"/>
      <c r="BEC296" s="1271"/>
      <c r="BED296" s="1271"/>
      <c r="BEE296" s="1271"/>
      <c r="BEF296" s="1271"/>
      <c r="BEG296" s="1271"/>
      <c r="BEH296" s="1271"/>
      <c r="BEI296" s="1271"/>
      <c r="BEJ296" s="1271"/>
      <c r="BEK296" s="1271"/>
      <c r="BEL296" s="1271"/>
      <c r="BEM296" s="1271"/>
      <c r="BEN296" s="1271"/>
      <c r="BEO296" s="1271"/>
      <c r="BEP296" s="1271"/>
      <c r="BEQ296" s="1271"/>
      <c r="BER296" s="1271"/>
      <c r="BES296" s="1271"/>
      <c r="BET296" s="1271"/>
      <c r="BEU296" s="1271"/>
      <c r="BEV296" s="1271"/>
      <c r="BEW296" s="1271"/>
      <c r="BEX296" s="1271"/>
      <c r="BEY296" s="1271"/>
      <c r="BEZ296" s="1271"/>
      <c r="BFA296" s="1271"/>
      <c r="BFB296" s="1271"/>
      <c r="BFC296" s="1271"/>
      <c r="BFD296" s="1271"/>
      <c r="BFE296" s="1271"/>
      <c r="BFF296" s="1271"/>
      <c r="BFG296" s="1271"/>
      <c r="BFH296" s="1271"/>
      <c r="BFI296" s="1271"/>
      <c r="BFJ296" s="1271"/>
      <c r="BFK296" s="1271"/>
      <c r="BFL296" s="1271"/>
      <c r="BFM296" s="1271"/>
      <c r="BFN296" s="1271"/>
      <c r="BFO296" s="1271"/>
      <c r="BFP296" s="1271"/>
      <c r="BFQ296" s="1271"/>
      <c r="BFR296" s="1271"/>
      <c r="BFS296" s="1271"/>
      <c r="BFT296" s="1271"/>
      <c r="BFU296" s="1271"/>
      <c r="BFV296" s="1271"/>
      <c r="BFW296" s="1271"/>
      <c r="BFX296" s="1271"/>
      <c r="BFY296" s="1271"/>
      <c r="BFZ296" s="1271"/>
      <c r="BGA296" s="1271"/>
      <c r="BGB296" s="1271"/>
      <c r="BGC296" s="1271"/>
      <c r="BGD296" s="1271"/>
      <c r="BGE296" s="1271"/>
      <c r="BGF296" s="1271"/>
      <c r="BGG296" s="1271"/>
      <c r="BGH296" s="1271"/>
      <c r="BGI296" s="1271"/>
      <c r="BGJ296" s="1271"/>
      <c r="BGK296" s="1271"/>
      <c r="BGL296" s="1271"/>
      <c r="BGM296" s="1271"/>
      <c r="BGN296" s="1271"/>
      <c r="BGO296" s="1271"/>
      <c r="BGP296" s="1271"/>
      <c r="BGQ296" s="1271"/>
      <c r="BGR296" s="1271"/>
      <c r="BGS296" s="1271"/>
      <c r="BGT296" s="1271"/>
      <c r="BGU296" s="1271"/>
      <c r="BGV296" s="1271"/>
      <c r="BGW296" s="1271"/>
      <c r="BGX296" s="1271"/>
      <c r="BGY296" s="1271"/>
      <c r="BGZ296" s="1271"/>
      <c r="BHA296" s="1271"/>
      <c r="BHB296" s="1271"/>
      <c r="BHC296" s="1271"/>
      <c r="BHD296" s="1271"/>
      <c r="BHE296" s="1271"/>
      <c r="BHF296" s="1271"/>
      <c r="BHG296" s="1271"/>
      <c r="BHH296" s="1271"/>
      <c r="BHI296" s="1271"/>
      <c r="BHJ296" s="1271"/>
      <c r="BHK296" s="1271"/>
      <c r="BHL296" s="1271"/>
      <c r="BHM296" s="1271"/>
      <c r="BHN296" s="1271"/>
      <c r="BHO296" s="1271"/>
      <c r="BHP296" s="1271"/>
      <c r="BHQ296" s="1271"/>
      <c r="BHR296" s="1271"/>
      <c r="BHS296" s="1271"/>
      <c r="BHT296" s="1271"/>
      <c r="BHU296" s="1271"/>
      <c r="BHV296" s="1271"/>
      <c r="BHW296" s="1271"/>
      <c r="BHX296" s="1271"/>
      <c r="BHY296" s="1271"/>
      <c r="BHZ296" s="1271"/>
      <c r="BIA296" s="1271"/>
      <c r="BIB296" s="1271"/>
      <c r="BIC296" s="1271"/>
      <c r="BID296" s="1271"/>
      <c r="BIE296" s="1271"/>
      <c r="BIF296" s="1271"/>
      <c r="BIG296" s="1271"/>
      <c r="BIH296" s="1271"/>
      <c r="BII296" s="1271"/>
      <c r="BIJ296" s="1271"/>
      <c r="BIK296" s="1271"/>
      <c r="BIL296" s="1271"/>
      <c r="BIM296" s="1271"/>
      <c r="BIN296" s="1271"/>
      <c r="BIO296" s="1271"/>
      <c r="BIP296" s="1271"/>
      <c r="BIQ296" s="1271"/>
      <c r="BIR296" s="1271"/>
      <c r="BIS296" s="1271"/>
      <c r="BIT296" s="1271"/>
      <c r="BIU296" s="1271"/>
      <c r="BIV296" s="1271"/>
      <c r="BIW296" s="1271"/>
      <c r="BIX296" s="1271"/>
      <c r="BIY296" s="1271"/>
      <c r="BIZ296" s="1271"/>
      <c r="BJA296" s="1271"/>
      <c r="BJB296" s="1271"/>
      <c r="BJC296" s="1271"/>
      <c r="BJD296" s="1271"/>
      <c r="BJE296" s="1271"/>
      <c r="BJF296" s="1271"/>
      <c r="BJG296" s="1271"/>
      <c r="BJH296" s="1271"/>
      <c r="BJI296" s="1271"/>
      <c r="BJJ296" s="1271"/>
      <c r="BJK296" s="1271"/>
      <c r="BJL296" s="1271"/>
      <c r="BJM296" s="1271"/>
      <c r="BJN296" s="1271"/>
      <c r="BJO296" s="1271"/>
      <c r="BJP296" s="1271"/>
      <c r="BJQ296" s="1271"/>
      <c r="BJR296" s="1271"/>
      <c r="BJS296" s="1271"/>
      <c r="BJT296" s="1271"/>
      <c r="BJU296" s="1271"/>
      <c r="BJV296" s="1271"/>
      <c r="BJW296" s="1271"/>
      <c r="BJX296" s="1271"/>
      <c r="BJY296" s="1271"/>
      <c r="BJZ296" s="1271"/>
      <c r="BKA296" s="1271"/>
      <c r="BKB296" s="1271"/>
      <c r="BKC296" s="1271"/>
      <c r="BKD296" s="1271"/>
      <c r="BKE296" s="1271"/>
      <c r="BKF296" s="1271"/>
      <c r="BKG296" s="1271"/>
      <c r="BKH296" s="1271"/>
      <c r="BKI296" s="1271"/>
      <c r="BKJ296" s="1271"/>
      <c r="BKK296" s="1271"/>
      <c r="BKL296" s="1271"/>
      <c r="BKM296" s="1271"/>
      <c r="BKN296" s="1271"/>
      <c r="BKO296" s="1271"/>
      <c r="BKP296" s="1271"/>
      <c r="BKQ296" s="1271"/>
      <c r="BKR296" s="1271"/>
      <c r="BKS296" s="1271"/>
      <c r="BKT296" s="1271"/>
      <c r="BKU296" s="1271"/>
      <c r="BKV296" s="1271"/>
      <c r="BKW296" s="1271"/>
      <c r="BKX296" s="1271"/>
      <c r="BKY296" s="1271"/>
      <c r="BKZ296" s="1271"/>
      <c r="BLA296" s="1271"/>
      <c r="BLB296" s="1271"/>
      <c r="BLC296" s="1271"/>
      <c r="BLD296" s="1271"/>
      <c r="BLE296" s="1271"/>
      <c r="BLF296" s="1271"/>
      <c r="BLG296" s="1271"/>
      <c r="BLH296" s="1271"/>
      <c r="BLI296" s="1271"/>
      <c r="BLJ296" s="1271"/>
      <c r="BLK296" s="1271"/>
      <c r="BLL296" s="1271"/>
      <c r="BLM296" s="1271"/>
      <c r="BLN296" s="1271"/>
      <c r="BLO296" s="1271"/>
      <c r="BLP296" s="1271"/>
      <c r="BLQ296" s="1271"/>
      <c r="BLR296" s="1271"/>
      <c r="BLS296" s="1271"/>
      <c r="BLT296" s="1271"/>
      <c r="BLU296" s="1271"/>
      <c r="BLV296" s="1271"/>
      <c r="BLW296" s="1271"/>
      <c r="BLX296" s="1271"/>
      <c r="BLY296" s="1271"/>
      <c r="BLZ296" s="1271"/>
      <c r="BMA296" s="1271"/>
      <c r="BMB296" s="1271"/>
      <c r="BMC296" s="1271"/>
      <c r="BMD296" s="1271"/>
      <c r="BME296" s="1271"/>
      <c r="BMF296" s="1271"/>
      <c r="BMG296" s="1271"/>
      <c r="BMH296" s="1271"/>
      <c r="BMI296" s="1271"/>
      <c r="BMJ296" s="1271"/>
      <c r="BMK296" s="1271"/>
      <c r="BML296" s="1271"/>
      <c r="BMM296" s="1271"/>
      <c r="BMN296" s="1271"/>
      <c r="BMO296" s="1271"/>
      <c r="BMP296" s="1271"/>
      <c r="BMQ296" s="1271"/>
      <c r="BMR296" s="1271"/>
      <c r="BMS296" s="1271"/>
      <c r="BMT296" s="1271"/>
      <c r="BMU296" s="1271"/>
      <c r="BMV296" s="1271"/>
      <c r="BMW296" s="1271"/>
      <c r="BMX296" s="1271"/>
      <c r="BMY296" s="1271"/>
      <c r="BMZ296" s="1271"/>
      <c r="BNA296" s="1271"/>
      <c r="BNB296" s="1271"/>
      <c r="BNC296" s="1271"/>
      <c r="BND296" s="1271"/>
      <c r="BNE296" s="1271"/>
      <c r="BNF296" s="1271"/>
      <c r="BNG296" s="1271"/>
      <c r="BNH296" s="1271"/>
      <c r="BNI296" s="1271"/>
      <c r="BNJ296" s="1271"/>
      <c r="BNK296" s="1271"/>
      <c r="BNL296" s="1271"/>
      <c r="BNM296" s="1271"/>
      <c r="BNN296" s="1271"/>
      <c r="BNO296" s="1271"/>
      <c r="BNP296" s="1271"/>
      <c r="BNQ296" s="1271"/>
      <c r="BNR296" s="1271"/>
      <c r="BNS296" s="1271"/>
      <c r="BNT296" s="1271"/>
      <c r="BNU296" s="1271"/>
      <c r="BNV296" s="1271"/>
      <c r="BNW296" s="1271"/>
      <c r="BNX296" s="1271"/>
      <c r="BNY296" s="1271"/>
      <c r="BNZ296" s="1271"/>
      <c r="BOA296" s="1271"/>
      <c r="BOB296" s="1271"/>
      <c r="BOC296" s="1271"/>
      <c r="BOD296" s="1271"/>
      <c r="BOE296" s="1271"/>
      <c r="BOF296" s="1271"/>
      <c r="BOG296" s="1271"/>
      <c r="BOH296" s="1271"/>
      <c r="BOI296" s="1271"/>
      <c r="BOJ296" s="1271"/>
      <c r="BOK296" s="1271"/>
      <c r="BOL296" s="1271"/>
      <c r="BOM296" s="1271"/>
      <c r="BON296" s="1271"/>
      <c r="BOO296" s="1271"/>
      <c r="BOP296" s="1271"/>
      <c r="BOQ296" s="1271"/>
      <c r="BOR296" s="1271"/>
      <c r="BOS296" s="1271"/>
      <c r="BOT296" s="1271"/>
      <c r="BOU296" s="1271"/>
      <c r="BOV296" s="1271"/>
      <c r="BOW296" s="1271"/>
      <c r="BOX296" s="1271"/>
      <c r="BOY296" s="1271"/>
      <c r="BOZ296" s="1271"/>
      <c r="BPA296" s="1271"/>
      <c r="BPB296" s="1271"/>
      <c r="BPC296" s="1271"/>
      <c r="BPD296" s="1271"/>
      <c r="BPE296" s="1271"/>
      <c r="BPF296" s="1271"/>
      <c r="BPG296" s="1271"/>
      <c r="BPH296" s="1271"/>
      <c r="BPI296" s="1271"/>
      <c r="BPJ296" s="1271"/>
      <c r="BPK296" s="1271"/>
      <c r="BPL296" s="1271"/>
      <c r="BPM296" s="1271"/>
      <c r="BPN296" s="1271"/>
      <c r="BPO296" s="1271"/>
      <c r="BPP296" s="1271"/>
      <c r="BPQ296" s="1271"/>
      <c r="BPR296" s="1271"/>
      <c r="BPS296" s="1271"/>
      <c r="BPT296" s="1271"/>
      <c r="BPU296" s="1271"/>
      <c r="BPV296" s="1271"/>
      <c r="BPW296" s="1271"/>
      <c r="BPX296" s="1271"/>
      <c r="BPY296" s="1271"/>
      <c r="BPZ296" s="1271"/>
      <c r="BQA296" s="1271"/>
      <c r="BQB296" s="1271"/>
      <c r="BQC296" s="1271"/>
      <c r="BQD296" s="1271"/>
      <c r="BQE296" s="1271"/>
      <c r="BQF296" s="1271"/>
      <c r="BQG296" s="1271"/>
      <c r="BQH296" s="1271"/>
      <c r="BQI296" s="1271"/>
      <c r="BQJ296" s="1271"/>
      <c r="BQK296" s="1271"/>
      <c r="BQL296" s="1271"/>
      <c r="BQM296" s="1271"/>
      <c r="BQN296" s="1271"/>
      <c r="BQO296" s="1271"/>
      <c r="BQP296" s="1271"/>
      <c r="BQQ296" s="1271"/>
      <c r="BQR296" s="1271"/>
      <c r="BQS296" s="1271"/>
      <c r="BQT296" s="1271"/>
      <c r="BQU296" s="1271"/>
      <c r="BQV296" s="1271"/>
      <c r="BQW296" s="1271"/>
      <c r="BQX296" s="1271"/>
      <c r="BQY296" s="1271"/>
      <c r="BQZ296" s="1271"/>
      <c r="BRA296" s="1271"/>
      <c r="BRB296" s="1271"/>
      <c r="BRC296" s="1271"/>
      <c r="BRD296" s="1271"/>
      <c r="BRE296" s="1271"/>
      <c r="BRF296" s="1271"/>
      <c r="BRG296" s="1271"/>
      <c r="BRH296" s="1271"/>
      <c r="BRI296" s="1271"/>
      <c r="BRJ296" s="1271"/>
      <c r="BRK296" s="1271"/>
      <c r="BRL296" s="1271"/>
      <c r="BRM296" s="1271"/>
      <c r="BRN296" s="1271"/>
      <c r="BRO296" s="1271"/>
      <c r="BRP296" s="1271"/>
      <c r="BRQ296" s="1271"/>
      <c r="BRR296" s="1271"/>
      <c r="BRS296" s="1271"/>
      <c r="BRT296" s="1271"/>
      <c r="BRU296" s="1271"/>
      <c r="BRV296" s="1271"/>
      <c r="BRW296" s="1271"/>
      <c r="BRX296" s="1271"/>
      <c r="BRY296" s="1271"/>
      <c r="BRZ296" s="1271"/>
      <c r="BSA296" s="1271"/>
      <c r="BSB296" s="1271"/>
      <c r="BSC296" s="1271"/>
      <c r="BSD296" s="1271"/>
      <c r="BSE296" s="1271"/>
      <c r="BSF296" s="1271"/>
      <c r="BSG296" s="1271"/>
      <c r="BSH296" s="1271"/>
      <c r="BSI296" s="1271"/>
      <c r="BSJ296" s="1271"/>
      <c r="BSK296" s="1271"/>
      <c r="BSL296" s="1271"/>
      <c r="BSM296" s="1271"/>
      <c r="BSN296" s="1271"/>
      <c r="BSO296" s="1271"/>
      <c r="BSP296" s="1271"/>
      <c r="BSQ296" s="1271"/>
      <c r="BSR296" s="1271"/>
      <c r="BSS296" s="1271"/>
      <c r="BST296" s="1271"/>
      <c r="BSU296" s="1271"/>
      <c r="BSV296" s="1271"/>
      <c r="BSW296" s="1271"/>
      <c r="BSX296" s="1271"/>
      <c r="BSY296" s="1271"/>
      <c r="BSZ296" s="1271"/>
      <c r="BTA296" s="1271"/>
      <c r="BTB296" s="1271"/>
      <c r="BTC296" s="1271"/>
      <c r="BTD296" s="1271"/>
      <c r="BTE296" s="1271"/>
      <c r="BTF296" s="1271"/>
      <c r="BTG296" s="1271"/>
      <c r="BTH296" s="1271"/>
      <c r="BTI296" s="1271"/>
      <c r="BTJ296" s="1271"/>
      <c r="BTK296" s="1271"/>
      <c r="BTL296" s="1271"/>
      <c r="BTM296" s="1271"/>
      <c r="BTN296" s="1271"/>
      <c r="BTO296" s="1271"/>
      <c r="BTP296" s="1271"/>
      <c r="BTQ296" s="1271"/>
      <c r="BTR296" s="1271"/>
      <c r="BTS296" s="1271"/>
      <c r="BTT296" s="1271"/>
      <c r="BTU296" s="1271"/>
      <c r="BTV296" s="1271"/>
      <c r="BTW296" s="1271"/>
      <c r="BTX296" s="1271"/>
      <c r="BTY296" s="1271"/>
      <c r="BTZ296" s="1271"/>
      <c r="BUA296" s="1271"/>
      <c r="BUB296" s="1271"/>
      <c r="BUC296" s="1271"/>
      <c r="BUD296" s="1271"/>
      <c r="BUE296" s="1271"/>
      <c r="BUF296" s="1271"/>
      <c r="BUG296" s="1271"/>
      <c r="BUH296" s="1271"/>
      <c r="BUI296" s="1271"/>
      <c r="BUJ296" s="1271"/>
      <c r="BUK296" s="1271"/>
      <c r="BUL296" s="1271"/>
      <c r="BUM296" s="1271"/>
      <c r="BUN296" s="1271"/>
      <c r="BUO296" s="1271"/>
      <c r="BUP296" s="1271"/>
      <c r="BUQ296" s="1271"/>
      <c r="BUR296" s="1271"/>
      <c r="BUS296" s="1271"/>
      <c r="BUT296" s="1271"/>
      <c r="BUU296" s="1271"/>
      <c r="BUV296" s="1271"/>
      <c r="BUW296" s="1271"/>
      <c r="BUX296" s="1271"/>
      <c r="BUY296" s="1271"/>
      <c r="BUZ296" s="1271"/>
      <c r="BVA296" s="1271"/>
      <c r="BVB296" s="1271"/>
      <c r="BVC296" s="1271"/>
      <c r="BVD296" s="1271"/>
      <c r="BVE296" s="1271"/>
      <c r="BVF296" s="1271"/>
      <c r="BVG296" s="1271"/>
      <c r="BVH296" s="1271"/>
      <c r="BVI296" s="1271"/>
      <c r="BVJ296" s="1271"/>
      <c r="BVK296" s="1271"/>
      <c r="BVL296" s="1271"/>
      <c r="BVM296" s="1271"/>
      <c r="BVN296" s="1271"/>
      <c r="BVO296" s="1271"/>
      <c r="BVP296" s="1271"/>
      <c r="BVQ296" s="1271"/>
      <c r="BVR296" s="1271"/>
      <c r="BVS296" s="1271"/>
      <c r="BVT296" s="1271"/>
      <c r="BVU296" s="1271"/>
      <c r="BVV296" s="1271"/>
      <c r="BVW296" s="1271"/>
      <c r="BVX296" s="1271"/>
      <c r="BVY296" s="1271"/>
      <c r="BVZ296" s="1271"/>
      <c r="BWA296" s="1271"/>
      <c r="BWB296" s="1271"/>
      <c r="BWC296" s="1271"/>
      <c r="BWD296" s="1271"/>
      <c r="BWE296" s="1271"/>
      <c r="BWF296" s="1271"/>
      <c r="BWG296" s="1271"/>
      <c r="BWH296" s="1271"/>
      <c r="BWI296" s="1271"/>
      <c r="BWJ296" s="1271"/>
      <c r="BWK296" s="1271"/>
      <c r="BWL296" s="1271"/>
      <c r="BWM296" s="1271"/>
      <c r="BWN296" s="1271"/>
      <c r="BWO296" s="1271"/>
      <c r="BWP296" s="1271"/>
      <c r="BWQ296" s="1271"/>
      <c r="BWR296" s="1271"/>
      <c r="BWS296" s="1271"/>
      <c r="BWT296" s="1271"/>
      <c r="BWU296" s="1271"/>
      <c r="BWV296" s="1271"/>
      <c r="BWW296" s="1271"/>
      <c r="BWX296" s="1271"/>
      <c r="BWY296" s="1271"/>
      <c r="BWZ296" s="1271"/>
      <c r="BXA296" s="1271"/>
      <c r="BXB296" s="1271"/>
      <c r="BXC296" s="1271"/>
      <c r="BXD296" s="1271"/>
      <c r="BXE296" s="1271"/>
      <c r="BXF296" s="1271"/>
      <c r="BXG296" s="1271"/>
      <c r="BXH296" s="1271"/>
      <c r="BXI296" s="1271"/>
      <c r="BXJ296" s="1271"/>
      <c r="BXK296" s="1271"/>
      <c r="BXL296" s="1271"/>
      <c r="BXM296" s="1271"/>
      <c r="BXN296" s="1271"/>
      <c r="BXO296" s="1271"/>
      <c r="BXP296" s="1271"/>
      <c r="BXQ296" s="1271"/>
      <c r="BXR296" s="1271"/>
      <c r="BXS296" s="1271"/>
      <c r="BXT296" s="1271"/>
      <c r="BXU296" s="1271"/>
      <c r="BXV296" s="1271"/>
      <c r="BXW296" s="1271"/>
      <c r="BXX296" s="1271"/>
      <c r="BXY296" s="1271"/>
      <c r="BXZ296" s="1271"/>
      <c r="BYA296" s="1271"/>
      <c r="BYB296" s="1271"/>
      <c r="BYC296" s="1271"/>
      <c r="BYD296" s="1271"/>
      <c r="BYE296" s="1271"/>
      <c r="BYF296" s="1271"/>
      <c r="BYG296" s="1271"/>
      <c r="BYH296" s="1271"/>
      <c r="BYI296" s="1271"/>
      <c r="BYJ296" s="1271"/>
      <c r="BYK296" s="1271"/>
      <c r="BYL296" s="1271"/>
      <c r="BYM296" s="1271"/>
      <c r="BYN296" s="1271"/>
      <c r="BYO296" s="1271"/>
      <c r="BYP296" s="1271"/>
      <c r="BYQ296" s="1271"/>
      <c r="BYR296" s="1271"/>
      <c r="BYS296" s="1271"/>
      <c r="BYT296" s="1271"/>
      <c r="BYU296" s="1271"/>
      <c r="BYV296" s="1271"/>
      <c r="BYW296" s="1271"/>
      <c r="BYX296" s="1271"/>
      <c r="BYY296" s="1271"/>
      <c r="BYZ296" s="1271"/>
      <c r="BZA296" s="1271"/>
      <c r="BZB296" s="1271"/>
      <c r="BZC296" s="1271"/>
      <c r="BZD296" s="1271"/>
      <c r="BZE296" s="1271"/>
      <c r="BZF296" s="1271"/>
      <c r="BZG296" s="1271"/>
      <c r="BZH296" s="1271"/>
      <c r="BZI296" s="1271"/>
      <c r="BZJ296" s="1271"/>
      <c r="BZK296" s="1271"/>
      <c r="BZL296" s="1271"/>
      <c r="BZM296" s="1271"/>
      <c r="BZN296" s="1271"/>
      <c r="BZO296" s="1271"/>
      <c r="BZP296" s="1271"/>
      <c r="BZQ296" s="1271"/>
      <c r="BZR296" s="1271"/>
      <c r="BZS296" s="1271"/>
      <c r="BZT296" s="1271"/>
      <c r="BZU296" s="1271"/>
      <c r="BZV296" s="1271"/>
      <c r="BZW296" s="1271"/>
      <c r="BZX296" s="1271"/>
      <c r="BZY296" s="1271"/>
      <c r="BZZ296" s="1271"/>
      <c r="CAA296" s="1271"/>
      <c r="CAB296" s="1271"/>
      <c r="CAC296" s="1271"/>
      <c r="CAD296" s="1271"/>
      <c r="CAE296" s="1271"/>
      <c r="CAF296" s="1271"/>
      <c r="CAG296" s="1271"/>
      <c r="CAH296" s="1271"/>
      <c r="CAI296" s="1271"/>
      <c r="CAJ296" s="1271"/>
      <c r="CAK296" s="1271"/>
      <c r="CAL296" s="1271"/>
      <c r="CAM296" s="1271"/>
      <c r="CAN296" s="1271"/>
      <c r="CAO296" s="1271"/>
      <c r="CAP296" s="1271"/>
      <c r="CAQ296" s="1271"/>
      <c r="CAR296" s="1271"/>
      <c r="CAS296" s="1271"/>
      <c r="CAT296" s="1271"/>
      <c r="CAU296" s="1271"/>
      <c r="CAV296" s="1271"/>
      <c r="CAW296" s="1271"/>
      <c r="CAX296" s="1271"/>
      <c r="CAY296" s="1271"/>
      <c r="CAZ296" s="1271"/>
      <c r="CBA296" s="1271"/>
      <c r="CBB296" s="1271"/>
      <c r="CBC296" s="1271"/>
      <c r="CBD296" s="1271"/>
      <c r="CBE296" s="1271"/>
      <c r="CBF296" s="1271"/>
      <c r="CBG296" s="1271"/>
      <c r="CBH296" s="1271"/>
      <c r="CBI296" s="1271"/>
      <c r="CBJ296" s="1271"/>
      <c r="CBK296" s="1271"/>
      <c r="CBL296" s="1271"/>
      <c r="CBM296" s="1271"/>
      <c r="CBN296" s="1271"/>
      <c r="CBO296" s="1271"/>
      <c r="CBP296" s="1271"/>
      <c r="CBQ296" s="1271"/>
      <c r="CBR296" s="1271"/>
      <c r="CBS296" s="1271"/>
      <c r="CBT296" s="1271"/>
      <c r="CBU296" s="1271"/>
      <c r="CBV296" s="1271"/>
      <c r="CBW296" s="1271"/>
      <c r="CBX296" s="1271"/>
      <c r="CBY296" s="1271"/>
      <c r="CBZ296" s="1271"/>
      <c r="CCA296" s="1271"/>
      <c r="CCB296" s="1271"/>
      <c r="CCC296" s="1271"/>
      <c r="CCD296" s="1271"/>
      <c r="CCE296" s="1271"/>
      <c r="CCF296" s="1271"/>
      <c r="CCG296" s="1271"/>
      <c r="CCH296" s="1271"/>
      <c r="CCI296" s="1271"/>
      <c r="CCJ296" s="1271"/>
      <c r="CCK296" s="1271"/>
      <c r="CCL296" s="1271"/>
      <c r="CCM296" s="1271"/>
      <c r="CCN296" s="1271"/>
      <c r="CCO296" s="1271"/>
      <c r="CCP296" s="1271"/>
      <c r="CCQ296" s="1271"/>
      <c r="CCR296" s="1271"/>
      <c r="CCS296" s="1271"/>
      <c r="CCT296" s="1271"/>
      <c r="CCU296" s="1271"/>
      <c r="CCV296" s="1271"/>
      <c r="CCW296" s="1271"/>
      <c r="CCX296" s="1271"/>
      <c r="CCY296" s="1271"/>
      <c r="CCZ296" s="1271"/>
      <c r="CDA296" s="1271"/>
      <c r="CDB296" s="1271"/>
      <c r="CDC296" s="1271"/>
      <c r="CDD296" s="1271"/>
      <c r="CDE296" s="1271"/>
      <c r="CDF296" s="1271"/>
      <c r="CDG296" s="1271"/>
      <c r="CDH296" s="1271"/>
      <c r="CDI296" s="1271"/>
      <c r="CDJ296" s="1271"/>
      <c r="CDK296" s="1271"/>
      <c r="CDL296" s="1271"/>
      <c r="CDM296" s="1271"/>
      <c r="CDN296" s="1271"/>
      <c r="CDO296" s="1271"/>
      <c r="CDP296" s="1271"/>
      <c r="CDQ296" s="1271"/>
      <c r="CDR296" s="1271"/>
      <c r="CDS296" s="1271"/>
      <c r="CDT296" s="1271"/>
      <c r="CDU296" s="1271"/>
      <c r="CDV296" s="1271"/>
      <c r="CDW296" s="1271"/>
      <c r="CDX296" s="1271"/>
      <c r="CDY296" s="1271"/>
      <c r="CDZ296" s="1271"/>
      <c r="CEA296" s="1271"/>
      <c r="CEB296" s="1271"/>
      <c r="CEC296" s="1271"/>
      <c r="CED296" s="1271"/>
      <c r="CEE296" s="1271"/>
      <c r="CEF296" s="1271"/>
      <c r="CEG296" s="1271"/>
      <c r="CEH296" s="1271"/>
      <c r="CEI296" s="1271"/>
      <c r="CEJ296" s="1271"/>
      <c r="CEK296" s="1271"/>
      <c r="CEL296" s="1271"/>
      <c r="CEM296" s="1271"/>
      <c r="CEN296" s="1271"/>
      <c r="CEO296" s="1271"/>
      <c r="CEP296" s="1271"/>
      <c r="CEQ296" s="1271"/>
      <c r="CER296" s="1271"/>
      <c r="CES296" s="1271"/>
      <c r="CET296" s="1271"/>
      <c r="CEU296" s="1271"/>
      <c r="CEV296" s="1271"/>
      <c r="CEW296" s="1271"/>
      <c r="CEX296" s="1271"/>
      <c r="CEY296" s="1271"/>
      <c r="CEZ296" s="1271"/>
      <c r="CFA296" s="1271"/>
      <c r="CFB296" s="1271"/>
      <c r="CFC296" s="1271"/>
      <c r="CFD296" s="1271"/>
      <c r="CFE296" s="1271"/>
      <c r="CFF296" s="1271"/>
      <c r="CFG296" s="1271"/>
      <c r="CFH296" s="1271"/>
      <c r="CFI296" s="1271"/>
      <c r="CFJ296" s="1271"/>
      <c r="CFK296" s="1271"/>
      <c r="CFL296" s="1271"/>
      <c r="CFM296" s="1271"/>
      <c r="CFN296" s="1271"/>
      <c r="CFO296" s="1271"/>
      <c r="CFP296" s="1271"/>
      <c r="CFQ296" s="1271"/>
      <c r="CFR296" s="1271"/>
      <c r="CFS296" s="1271"/>
      <c r="CFT296" s="1271"/>
      <c r="CFU296" s="1271"/>
      <c r="CFV296" s="1271"/>
      <c r="CFW296" s="1271"/>
      <c r="CFX296" s="1271"/>
      <c r="CFY296" s="1271"/>
      <c r="CFZ296" s="1271"/>
      <c r="CGA296" s="1271"/>
      <c r="CGB296" s="1271"/>
      <c r="CGC296" s="1271"/>
      <c r="CGD296" s="1271"/>
      <c r="CGE296" s="1271"/>
      <c r="CGF296" s="1271"/>
      <c r="CGG296" s="1271"/>
      <c r="CGH296" s="1271"/>
      <c r="CGI296" s="1271"/>
      <c r="CGJ296" s="1271"/>
      <c r="CGK296" s="1271"/>
      <c r="CGL296" s="1271"/>
      <c r="CGM296" s="1271"/>
      <c r="CGN296" s="1271"/>
      <c r="CGO296" s="1271"/>
      <c r="CGP296" s="1271"/>
      <c r="CGQ296" s="1271"/>
      <c r="CGR296" s="1271"/>
      <c r="CGS296" s="1271"/>
      <c r="CGT296" s="1271"/>
      <c r="CGU296" s="1271"/>
      <c r="CGV296" s="1271"/>
      <c r="CGW296" s="1271"/>
      <c r="CGX296" s="1271"/>
      <c r="CGY296" s="1271"/>
      <c r="CGZ296" s="1271"/>
      <c r="CHA296" s="1271"/>
      <c r="CHB296" s="1271"/>
      <c r="CHC296" s="1271"/>
      <c r="CHD296" s="1271"/>
      <c r="CHE296" s="1271"/>
      <c r="CHF296" s="1271"/>
      <c r="CHG296" s="1271"/>
      <c r="CHH296" s="1271"/>
      <c r="CHI296" s="1271"/>
      <c r="CHJ296" s="1271"/>
      <c r="CHK296" s="1271"/>
      <c r="CHL296" s="1271"/>
      <c r="CHM296" s="1271"/>
      <c r="CHN296" s="1271"/>
      <c r="CHO296" s="1271"/>
      <c r="CHP296" s="1271"/>
      <c r="CHQ296" s="1271"/>
      <c r="CHR296" s="1271"/>
      <c r="CHS296" s="1271"/>
      <c r="CHT296" s="1271"/>
      <c r="CHU296" s="1271"/>
      <c r="CHV296" s="1271"/>
      <c r="CHW296" s="1271"/>
      <c r="CHX296" s="1271"/>
      <c r="CHY296" s="1271"/>
      <c r="CHZ296" s="1271"/>
      <c r="CIA296" s="1271"/>
      <c r="CIB296" s="1271"/>
      <c r="CIC296" s="1271"/>
      <c r="CID296" s="1271"/>
      <c r="CIE296" s="1271"/>
      <c r="CIF296" s="1271"/>
      <c r="CIG296" s="1271"/>
      <c r="CIH296" s="1271"/>
      <c r="CII296" s="1271"/>
      <c r="CIJ296" s="1271"/>
      <c r="CIK296" s="1271"/>
      <c r="CIL296" s="1271"/>
      <c r="CIM296" s="1271"/>
      <c r="CIN296" s="1271"/>
      <c r="CIO296" s="1271"/>
      <c r="CIP296" s="1271"/>
      <c r="CIQ296" s="1271"/>
      <c r="CIR296" s="1271"/>
      <c r="CIS296" s="1271"/>
      <c r="CIT296" s="1271"/>
      <c r="CIU296" s="1271"/>
      <c r="CIV296" s="1271"/>
      <c r="CIW296" s="1271"/>
      <c r="CIX296" s="1271"/>
      <c r="CIY296" s="1271"/>
      <c r="CIZ296" s="1271"/>
      <c r="CJA296" s="1271"/>
      <c r="CJB296" s="1271"/>
      <c r="CJC296" s="1271"/>
      <c r="CJD296" s="1271"/>
      <c r="CJE296" s="1271"/>
      <c r="CJF296" s="1271"/>
      <c r="CJG296" s="1271"/>
      <c r="CJH296" s="1271"/>
      <c r="CJI296" s="1271"/>
      <c r="CJJ296" s="1271"/>
      <c r="CJK296" s="1271"/>
      <c r="CJL296" s="1271"/>
      <c r="CJM296" s="1271"/>
      <c r="CJN296" s="1271"/>
      <c r="CJO296" s="1271"/>
      <c r="CJP296" s="1271"/>
      <c r="CJQ296" s="1271"/>
      <c r="CJR296" s="1271"/>
      <c r="CJS296" s="1271"/>
      <c r="CJT296" s="1271"/>
      <c r="CJU296" s="1271"/>
      <c r="CJV296" s="1271"/>
      <c r="CJW296" s="1271"/>
      <c r="CJX296" s="1271"/>
      <c r="CJY296" s="1271"/>
      <c r="CJZ296" s="1271"/>
      <c r="CKA296" s="1271"/>
      <c r="CKB296" s="1271"/>
      <c r="CKC296" s="1271"/>
      <c r="CKD296" s="1271"/>
      <c r="CKE296" s="1271"/>
      <c r="CKF296" s="1271"/>
      <c r="CKG296" s="1271"/>
      <c r="CKH296" s="1271"/>
      <c r="CKI296" s="1271"/>
      <c r="CKJ296" s="1271"/>
      <c r="CKK296" s="1271"/>
      <c r="CKL296" s="1271"/>
      <c r="CKM296" s="1271"/>
      <c r="CKN296" s="1271"/>
      <c r="CKO296" s="1271"/>
      <c r="CKP296" s="1271"/>
      <c r="CKQ296" s="1271"/>
      <c r="CKR296" s="1271"/>
      <c r="CKS296" s="1271"/>
      <c r="CKT296" s="1271"/>
      <c r="CKU296" s="1271"/>
      <c r="CKV296" s="1271"/>
      <c r="CKW296" s="1271"/>
      <c r="CKX296" s="1271"/>
      <c r="CKY296" s="1271"/>
      <c r="CKZ296" s="1271"/>
      <c r="CLA296" s="1271"/>
      <c r="CLB296" s="1271"/>
      <c r="CLC296" s="1271"/>
      <c r="CLD296" s="1271"/>
      <c r="CLE296" s="1271"/>
      <c r="CLF296" s="1271"/>
      <c r="CLG296" s="1271"/>
      <c r="CLH296" s="1271"/>
      <c r="CLI296" s="1271"/>
      <c r="CLJ296" s="1271"/>
      <c r="CLK296" s="1271"/>
      <c r="CLL296" s="1271"/>
      <c r="CLM296" s="1271"/>
      <c r="CLN296" s="1271"/>
      <c r="CLO296" s="1271"/>
      <c r="CLP296" s="1271"/>
      <c r="CLQ296" s="1271"/>
      <c r="CLR296" s="1271"/>
      <c r="CLS296" s="1271"/>
      <c r="CLT296" s="1271"/>
      <c r="CLU296" s="1271"/>
      <c r="CLV296" s="1271"/>
      <c r="CLW296" s="1271"/>
      <c r="CLX296" s="1271"/>
      <c r="CLY296" s="1271"/>
      <c r="CLZ296" s="1271"/>
      <c r="CMA296" s="1271"/>
      <c r="CMB296" s="1271"/>
      <c r="CMC296" s="1271"/>
      <c r="CMD296" s="1271"/>
      <c r="CME296" s="1271"/>
      <c r="CMF296" s="1271"/>
      <c r="CMG296" s="1271"/>
      <c r="CMH296" s="1271"/>
      <c r="CMI296" s="1271"/>
      <c r="CMJ296" s="1271"/>
      <c r="CMK296" s="1271"/>
      <c r="CML296" s="1271"/>
      <c r="CMM296" s="1271"/>
      <c r="CMN296" s="1271"/>
      <c r="CMO296" s="1271"/>
      <c r="CMP296" s="1271"/>
      <c r="CMQ296" s="1271"/>
      <c r="CMR296" s="1271"/>
      <c r="CMS296" s="1271"/>
      <c r="CMT296" s="1271"/>
      <c r="CMU296" s="1271"/>
      <c r="CMV296" s="1271"/>
      <c r="CMW296" s="1271"/>
      <c r="CMX296" s="1271"/>
      <c r="CMY296" s="1271"/>
      <c r="CMZ296" s="1271"/>
      <c r="CNA296" s="1271"/>
      <c r="CNB296" s="1271"/>
      <c r="CNC296" s="1271"/>
      <c r="CND296" s="1271"/>
      <c r="CNE296" s="1271"/>
      <c r="CNF296" s="1271"/>
      <c r="CNG296" s="1271"/>
      <c r="CNH296" s="1271"/>
      <c r="CNI296" s="1271"/>
      <c r="CNJ296" s="1271"/>
      <c r="CNK296" s="1271"/>
      <c r="CNL296" s="1271"/>
      <c r="CNM296" s="1271"/>
      <c r="CNN296" s="1271"/>
      <c r="CNO296" s="1271"/>
      <c r="CNP296" s="1271"/>
      <c r="CNQ296" s="1271"/>
      <c r="CNR296" s="1271"/>
      <c r="CNS296" s="1271"/>
      <c r="CNT296" s="1271"/>
      <c r="CNU296" s="1271"/>
      <c r="CNV296" s="1271"/>
      <c r="CNW296" s="1271"/>
      <c r="CNX296" s="1271"/>
      <c r="CNY296" s="1271"/>
      <c r="CNZ296" s="1271"/>
      <c r="COA296" s="1271"/>
      <c r="COB296" s="1271"/>
      <c r="COC296" s="1271"/>
      <c r="COD296" s="1271"/>
      <c r="COE296" s="1271"/>
      <c r="COF296" s="1271"/>
      <c r="COG296" s="1271"/>
      <c r="COH296" s="1271"/>
      <c r="COI296" s="1271"/>
      <c r="COJ296" s="1271"/>
      <c r="COK296" s="1271"/>
      <c r="COL296" s="1271"/>
      <c r="COM296" s="1271"/>
      <c r="CON296" s="1271"/>
      <c r="COO296" s="1271"/>
      <c r="COP296" s="1271"/>
      <c r="COQ296" s="1271"/>
      <c r="COR296" s="1271"/>
      <c r="COS296" s="1271"/>
      <c r="COT296" s="1271"/>
      <c r="COU296" s="1271"/>
      <c r="COV296" s="1271"/>
      <c r="COW296" s="1271"/>
      <c r="COX296" s="1271"/>
      <c r="COY296" s="1271"/>
      <c r="COZ296" s="1271"/>
      <c r="CPA296" s="1271"/>
      <c r="CPB296" s="1271"/>
      <c r="CPC296" s="1271"/>
      <c r="CPD296" s="1271"/>
      <c r="CPE296" s="1271"/>
      <c r="CPF296" s="1271"/>
      <c r="CPG296" s="1271"/>
      <c r="CPH296" s="1271"/>
      <c r="CPI296" s="1271"/>
      <c r="CPJ296" s="1271"/>
      <c r="CPK296" s="1271"/>
      <c r="CPL296" s="1271"/>
      <c r="CPM296" s="1271"/>
      <c r="CPN296" s="1271"/>
      <c r="CPO296" s="1271"/>
      <c r="CPP296" s="1271"/>
      <c r="CPQ296" s="1271"/>
      <c r="CPR296" s="1271"/>
      <c r="CPS296" s="1271"/>
      <c r="CPT296" s="1271"/>
      <c r="CPU296" s="1271"/>
      <c r="CPV296" s="1271"/>
      <c r="CPW296" s="1271"/>
      <c r="CPX296" s="1271"/>
      <c r="CPY296" s="1271"/>
      <c r="CPZ296" s="1271"/>
      <c r="CQA296" s="1271"/>
      <c r="CQB296" s="1271"/>
      <c r="CQC296" s="1271"/>
      <c r="CQD296" s="1271"/>
      <c r="CQE296" s="1271"/>
      <c r="CQF296" s="1271"/>
      <c r="CQG296" s="1271"/>
      <c r="CQH296" s="1271"/>
      <c r="CQI296" s="1271"/>
      <c r="CQJ296" s="1271"/>
      <c r="CQK296" s="1271"/>
      <c r="CQL296" s="1271"/>
      <c r="CQM296" s="1271"/>
      <c r="CQN296" s="1271"/>
      <c r="CQO296" s="1271"/>
      <c r="CQP296" s="1271"/>
      <c r="CQQ296" s="1271"/>
      <c r="CQR296" s="1271"/>
      <c r="CQS296" s="1271"/>
      <c r="CQT296" s="1271"/>
      <c r="CQU296" s="1271"/>
      <c r="CQV296" s="1271"/>
      <c r="CQW296" s="1271"/>
      <c r="CQX296" s="1271"/>
      <c r="CQY296" s="1271"/>
      <c r="CQZ296" s="1271"/>
      <c r="CRA296" s="1271"/>
      <c r="CRB296" s="1271"/>
      <c r="CRC296" s="1271"/>
      <c r="CRD296" s="1271"/>
      <c r="CRE296" s="1271"/>
      <c r="CRF296" s="1271"/>
      <c r="CRG296" s="1271"/>
      <c r="CRH296" s="1271"/>
      <c r="CRI296" s="1271"/>
      <c r="CRJ296" s="1271"/>
      <c r="CRK296" s="1271"/>
      <c r="CRL296" s="1271"/>
      <c r="CRM296" s="1271"/>
      <c r="CRN296" s="1271"/>
      <c r="CRO296" s="1271"/>
      <c r="CRP296" s="1271"/>
      <c r="CRQ296" s="1271"/>
      <c r="CRR296" s="1271"/>
      <c r="CRS296" s="1271"/>
      <c r="CRT296" s="1271"/>
      <c r="CRU296" s="1271"/>
      <c r="CRV296" s="1271"/>
      <c r="CRW296" s="1271"/>
      <c r="CRX296" s="1271"/>
      <c r="CRY296" s="1271"/>
      <c r="CRZ296" s="1271"/>
      <c r="CSA296" s="1271"/>
      <c r="CSB296" s="1271"/>
      <c r="CSC296" s="1271"/>
      <c r="CSD296" s="1271"/>
      <c r="CSE296" s="1271"/>
      <c r="CSF296" s="1271"/>
      <c r="CSG296" s="1271"/>
      <c r="CSH296" s="1271"/>
      <c r="CSI296" s="1271"/>
      <c r="CSJ296" s="1271"/>
      <c r="CSK296" s="1271"/>
      <c r="CSL296" s="1271"/>
      <c r="CSM296" s="1271"/>
      <c r="CSN296" s="1271"/>
      <c r="CSO296" s="1271"/>
      <c r="CSP296" s="1271"/>
      <c r="CSQ296" s="1271"/>
      <c r="CSR296" s="1271"/>
      <c r="CSS296" s="1271"/>
      <c r="CST296" s="1271"/>
      <c r="CSU296" s="1271"/>
      <c r="CSV296" s="1271"/>
      <c r="CSW296" s="1271"/>
      <c r="CSX296" s="1271"/>
      <c r="CSY296" s="1271"/>
      <c r="CSZ296" s="1271"/>
      <c r="CTA296" s="1271"/>
      <c r="CTB296" s="1271"/>
      <c r="CTC296" s="1271"/>
      <c r="CTD296" s="1271"/>
      <c r="CTE296" s="1271"/>
      <c r="CTF296" s="1271"/>
      <c r="CTG296" s="1271"/>
      <c r="CTH296" s="1271"/>
      <c r="CTI296" s="1271"/>
      <c r="CTJ296" s="1271"/>
      <c r="CTK296" s="1271"/>
      <c r="CTL296" s="1271"/>
      <c r="CTM296" s="1271"/>
      <c r="CTN296" s="1271"/>
      <c r="CTO296" s="1271"/>
      <c r="CTP296" s="1271"/>
      <c r="CTQ296" s="1271"/>
      <c r="CTR296" s="1271"/>
      <c r="CTS296" s="1271"/>
      <c r="CTT296" s="1271"/>
      <c r="CTU296" s="1271"/>
      <c r="CTV296" s="1271"/>
      <c r="CTW296" s="1271"/>
      <c r="CTX296" s="1271"/>
      <c r="CTY296" s="1271"/>
      <c r="CTZ296" s="1271"/>
      <c r="CUA296" s="1271"/>
      <c r="CUB296" s="1271"/>
      <c r="CUC296" s="1271"/>
      <c r="CUD296" s="1271"/>
      <c r="CUE296" s="1271"/>
      <c r="CUF296" s="1271"/>
      <c r="CUG296" s="1271"/>
      <c r="CUH296" s="1271"/>
      <c r="CUI296" s="1271"/>
      <c r="CUJ296" s="1271"/>
      <c r="CUK296" s="1271"/>
      <c r="CUL296" s="1271"/>
      <c r="CUM296" s="1271"/>
      <c r="CUN296" s="1271"/>
      <c r="CUO296" s="1271"/>
      <c r="CUP296" s="1271"/>
      <c r="CUQ296" s="1271"/>
      <c r="CUR296" s="1271"/>
      <c r="CUS296" s="1271"/>
      <c r="CUT296" s="1271"/>
      <c r="CUU296" s="1271"/>
      <c r="CUV296" s="1271"/>
      <c r="CUW296" s="1271"/>
      <c r="CUX296" s="1271"/>
      <c r="CUY296" s="1271"/>
      <c r="CUZ296" s="1271"/>
      <c r="CVA296" s="1271"/>
      <c r="CVB296" s="1271"/>
      <c r="CVC296" s="1271"/>
      <c r="CVD296" s="1271"/>
      <c r="CVE296" s="1271"/>
      <c r="CVF296" s="1271"/>
      <c r="CVG296" s="1271"/>
      <c r="CVH296" s="1271"/>
      <c r="CVI296" s="1271"/>
      <c r="CVJ296" s="1271"/>
      <c r="CVK296" s="1271"/>
      <c r="CVL296" s="1271"/>
      <c r="CVM296" s="1271"/>
      <c r="CVN296" s="1271"/>
      <c r="CVO296" s="1271"/>
      <c r="CVP296" s="1271"/>
      <c r="CVQ296" s="1271"/>
      <c r="CVR296" s="1271"/>
      <c r="CVS296" s="1271"/>
      <c r="CVT296" s="1271"/>
      <c r="CVU296" s="1271"/>
      <c r="CVV296" s="1271"/>
      <c r="CVW296" s="1271"/>
      <c r="CVX296" s="1271"/>
      <c r="CVY296" s="1271"/>
      <c r="CVZ296" s="1271"/>
      <c r="CWA296" s="1271"/>
      <c r="CWB296" s="1271"/>
      <c r="CWC296" s="1271"/>
      <c r="CWD296" s="1271"/>
      <c r="CWE296" s="1271"/>
      <c r="CWF296" s="1271"/>
      <c r="CWG296" s="1271"/>
      <c r="CWH296" s="1271"/>
      <c r="CWI296" s="1271"/>
      <c r="CWJ296" s="1271"/>
      <c r="CWK296" s="1271"/>
      <c r="CWL296" s="1271"/>
      <c r="CWM296" s="1271"/>
      <c r="CWN296" s="1271"/>
      <c r="CWO296" s="1271"/>
      <c r="CWP296" s="1271"/>
      <c r="CWQ296" s="1271"/>
      <c r="CWR296" s="1271"/>
      <c r="CWS296" s="1271"/>
      <c r="CWT296" s="1271"/>
      <c r="CWU296" s="1271"/>
      <c r="CWV296" s="1271"/>
      <c r="CWW296" s="1271"/>
      <c r="CWX296" s="1271"/>
      <c r="CWY296" s="1271"/>
      <c r="CWZ296" s="1271"/>
      <c r="CXA296" s="1271"/>
      <c r="CXB296" s="1271"/>
      <c r="CXC296" s="1271"/>
      <c r="CXD296" s="1271"/>
      <c r="CXE296" s="1271"/>
      <c r="CXF296" s="1271"/>
      <c r="CXG296" s="1271"/>
      <c r="CXH296" s="1271"/>
      <c r="CXI296" s="1271"/>
      <c r="CXJ296" s="1271"/>
      <c r="CXK296" s="1271"/>
      <c r="CXL296" s="1271"/>
      <c r="CXM296" s="1271"/>
      <c r="CXN296" s="1271"/>
      <c r="CXO296" s="1271"/>
      <c r="CXP296" s="1271"/>
      <c r="CXQ296" s="1271"/>
      <c r="CXR296" s="1271"/>
      <c r="CXS296" s="1271"/>
      <c r="CXT296" s="1271"/>
      <c r="CXU296" s="1271"/>
      <c r="CXV296" s="1271"/>
      <c r="CXW296" s="1271"/>
      <c r="CXX296" s="1271"/>
      <c r="CXY296" s="1271"/>
      <c r="CXZ296" s="1271"/>
      <c r="CYA296" s="1271"/>
      <c r="CYB296" s="1271"/>
      <c r="CYC296" s="1271"/>
      <c r="CYD296" s="1271"/>
      <c r="CYE296" s="1271"/>
      <c r="CYF296" s="1271"/>
      <c r="CYG296" s="1271"/>
      <c r="CYH296" s="1271"/>
      <c r="CYI296" s="1271"/>
      <c r="CYJ296" s="1271"/>
      <c r="CYK296" s="1271"/>
      <c r="CYL296" s="1271"/>
      <c r="CYM296" s="1271"/>
      <c r="CYN296" s="1271"/>
      <c r="CYO296" s="1271"/>
      <c r="CYP296" s="1271"/>
      <c r="CYQ296" s="1271"/>
      <c r="CYR296" s="1271"/>
      <c r="CYS296" s="1271"/>
      <c r="CYT296" s="1271"/>
      <c r="CYU296" s="1271"/>
      <c r="CYV296" s="1271"/>
      <c r="CYW296" s="1271"/>
      <c r="CYX296" s="1271"/>
      <c r="CYY296" s="1271"/>
      <c r="CYZ296" s="1271"/>
      <c r="CZA296" s="1271"/>
      <c r="CZB296" s="1271"/>
      <c r="CZC296" s="1271"/>
      <c r="CZD296" s="1271"/>
      <c r="CZE296" s="1271"/>
      <c r="CZF296" s="1271"/>
      <c r="CZG296" s="1271"/>
      <c r="CZH296" s="1271"/>
      <c r="CZI296" s="1271"/>
      <c r="CZJ296" s="1271"/>
      <c r="CZK296" s="1271"/>
      <c r="CZL296" s="1271"/>
      <c r="CZM296" s="1271"/>
      <c r="CZN296" s="1271"/>
      <c r="CZO296" s="1271"/>
      <c r="CZP296" s="1271"/>
      <c r="CZQ296" s="1271"/>
      <c r="CZR296" s="1271"/>
      <c r="CZS296" s="1271"/>
      <c r="CZT296" s="1271"/>
      <c r="CZU296" s="1271"/>
      <c r="CZV296" s="1271"/>
      <c r="CZW296" s="1271"/>
      <c r="CZX296" s="1271"/>
      <c r="CZY296" s="1271"/>
      <c r="CZZ296" s="1271"/>
      <c r="DAA296" s="1271"/>
      <c r="DAB296" s="1271"/>
      <c r="DAC296" s="1271"/>
      <c r="DAD296" s="1271"/>
      <c r="DAE296" s="1271"/>
      <c r="DAF296" s="1271"/>
      <c r="DAG296" s="1271"/>
      <c r="DAH296" s="1271"/>
      <c r="DAI296" s="1271"/>
      <c r="DAJ296" s="1271"/>
      <c r="DAK296" s="1271"/>
      <c r="DAL296" s="1271"/>
      <c r="DAM296" s="1271"/>
      <c r="DAN296" s="1271"/>
      <c r="DAO296" s="1271"/>
      <c r="DAP296" s="1271"/>
      <c r="DAQ296" s="1271"/>
      <c r="DAR296" s="1271"/>
      <c r="DAS296" s="1271"/>
      <c r="DAT296" s="1271"/>
      <c r="DAU296" s="1271"/>
      <c r="DAV296" s="1271"/>
      <c r="DAW296" s="1271"/>
      <c r="DAX296" s="1271"/>
      <c r="DAY296" s="1271"/>
      <c r="DAZ296" s="1271"/>
      <c r="DBA296" s="1271"/>
      <c r="DBB296" s="1271"/>
      <c r="DBC296" s="1271"/>
      <c r="DBD296" s="1271"/>
      <c r="DBE296" s="1271"/>
      <c r="DBF296" s="1271"/>
      <c r="DBG296" s="1271"/>
      <c r="DBH296" s="1271"/>
      <c r="DBI296" s="1271"/>
      <c r="DBJ296" s="1271"/>
      <c r="DBK296" s="1271"/>
      <c r="DBL296" s="1271"/>
      <c r="DBM296" s="1271"/>
      <c r="DBN296" s="1271"/>
      <c r="DBO296" s="1271"/>
      <c r="DBP296" s="1271"/>
      <c r="DBQ296" s="1271"/>
      <c r="DBR296" s="1271"/>
      <c r="DBS296" s="1271"/>
      <c r="DBT296" s="1271"/>
      <c r="DBU296" s="1271"/>
      <c r="DBV296" s="1271"/>
      <c r="DBW296" s="1271"/>
      <c r="DBX296" s="1271"/>
      <c r="DBY296" s="1271"/>
      <c r="DBZ296" s="1271"/>
      <c r="DCA296" s="1271"/>
      <c r="DCB296" s="1271"/>
      <c r="DCC296" s="1271"/>
      <c r="DCD296" s="1271"/>
      <c r="DCE296" s="1271"/>
      <c r="DCF296" s="1271"/>
      <c r="DCG296" s="1271"/>
      <c r="DCH296" s="1271"/>
      <c r="DCI296" s="1271"/>
      <c r="DCJ296" s="1271"/>
      <c r="DCK296" s="1271"/>
      <c r="DCL296" s="1271"/>
      <c r="DCM296" s="1271"/>
      <c r="DCN296" s="1271"/>
      <c r="DCO296" s="1271"/>
      <c r="DCP296" s="1271"/>
      <c r="DCQ296" s="1271"/>
      <c r="DCR296" s="1271"/>
      <c r="DCS296" s="1271"/>
      <c r="DCT296" s="1271"/>
      <c r="DCU296" s="1271"/>
      <c r="DCV296" s="1271"/>
      <c r="DCW296" s="1271"/>
      <c r="DCX296" s="1271"/>
      <c r="DCY296" s="1271"/>
      <c r="DCZ296" s="1271"/>
      <c r="DDA296" s="1271"/>
      <c r="DDB296" s="1271"/>
      <c r="DDC296" s="1271"/>
      <c r="DDD296" s="1271"/>
      <c r="DDE296" s="1271"/>
      <c r="DDF296" s="1271"/>
      <c r="DDG296" s="1271"/>
      <c r="DDH296" s="1271"/>
      <c r="DDI296" s="1271"/>
      <c r="DDJ296" s="1271"/>
      <c r="DDK296" s="1271"/>
      <c r="DDL296" s="1271"/>
      <c r="DDM296" s="1271"/>
      <c r="DDN296" s="1271"/>
      <c r="DDO296" s="1271"/>
      <c r="DDP296" s="1271"/>
      <c r="DDQ296" s="1271"/>
      <c r="DDR296" s="1271"/>
      <c r="DDS296" s="1271"/>
      <c r="DDT296" s="1271"/>
      <c r="DDU296" s="1271"/>
      <c r="DDV296" s="1271"/>
      <c r="DDW296" s="1271"/>
      <c r="DDX296" s="1271"/>
      <c r="DDY296" s="1271"/>
      <c r="DDZ296" s="1271"/>
      <c r="DEA296" s="1271"/>
      <c r="DEB296" s="1271"/>
      <c r="DEC296" s="1271"/>
      <c r="DED296" s="1271"/>
      <c r="DEE296" s="1271"/>
      <c r="DEF296" s="1271"/>
      <c r="DEG296" s="1271"/>
      <c r="DEH296" s="1271"/>
      <c r="DEI296" s="1271"/>
      <c r="DEJ296" s="1271"/>
      <c r="DEK296" s="1271"/>
      <c r="DEL296" s="1271"/>
      <c r="DEM296" s="1271"/>
      <c r="DEN296" s="1271"/>
      <c r="DEO296" s="1271"/>
      <c r="DEP296" s="1271"/>
      <c r="DEQ296" s="1271"/>
      <c r="DER296" s="1271"/>
      <c r="DES296" s="1271"/>
      <c r="DET296" s="1271"/>
      <c r="DEU296" s="1271"/>
      <c r="DEV296" s="1271"/>
      <c r="DEW296" s="1271"/>
      <c r="DEX296" s="1271"/>
      <c r="DEY296" s="1271"/>
      <c r="DEZ296" s="1271"/>
      <c r="DFA296" s="1271"/>
      <c r="DFB296" s="1271"/>
      <c r="DFC296" s="1271"/>
      <c r="DFD296" s="1271"/>
      <c r="DFE296" s="1271"/>
      <c r="DFF296" s="1271"/>
      <c r="DFG296" s="1271"/>
      <c r="DFH296" s="1271"/>
      <c r="DFI296" s="1271"/>
      <c r="DFJ296" s="1271"/>
      <c r="DFK296" s="1271"/>
      <c r="DFL296" s="1271"/>
      <c r="DFM296" s="1271"/>
      <c r="DFN296" s="1271"/>
      <c r="DFO296" s="1271"/>
      <c r="DFP296" s="1271"/>
      <c r="DFQ296" s="1271"/>
      <c r="DFR296" s="1271"/>
      <c r="DFS296" s="1271"/>
      <c r="DFT296" s="1271"/>
      <c r="DFU296" s="1271"/>
      <c r="DFV296" s="1271"/>
      <c r="DFW296" s="1271"/>
      <c r="DFX296" s="1271"/>
      <c r="DFY296" s="1271"/>
      <c r="DFZ296" s="1271"/>
      <c r="DGA296" s="1271"/>
      <c r="DGB296" s="1271"/>
      <c r="DGC296" s="1271"/>
      <c r="DGD296" s="1271"/>
      <c r="DGE296" s="1271"/>
      <c r="DGF296" s="1271"/>
      <c r="DGG296" s="1271"/>
      <c r="DGH296" s="1271"/>
      <c r="DGI296" s="1271"/>
      <c r="DGJ296" s="1271"/>
      <c r="DGK296" s="1271"/>
      <c r="DGL296" s="1271"/>
      <c r="DGM296" s="1271"/>
      <c r="DGN296" s="1271"/>
      <c r="DGO296" s="1271"/>
      <c r="DGP296" s="1271"/>
      <c r="DGQ296" s="1271"/>
      <c r="DGR296" s="1271"/>
      <c r="DGS296" s="1271"/>
      <c r="DGT296" s="1271"/>
      <c r="DGU296" s="1271"/>
      <c r="DGV296" s="1271"/>
      <c r="DGW296" s="1271"/>
      <c r="DGX296" s="1271"/>
      <c r="DGY296" s="1271"/>
      <c r="DGZ296" s="1271"/>
      <c r="DHA296" s="1271"/>
      <c r="DHB296" s="1271"/>
      <c r="DHC296" s="1271"/>
      <c r="DHD296" s="1271"/>
      <c r="DHE296" s="1271"/>
      <c r="DHF296" s="1271"/>
      <c r="DHG296" s="1271"/>
      <c r="DHH296" s="1271"/>
      <c r="DHI296" s="1271"/>
      <c r="DHJ296" s="1271"/>
      <c r="DHK296" s="1271"/>
      <c r="DHL296" s="1271"/>
      <c r="DHM296" s="1271"/>
      <c r="DHN296" s="1271"/>
      <c r="DHO296" s="1271"/>
      <c r="DHP296" s="1271"/>
      <c r="DHQ296" s="1271"/>
      <c r="DHR296" s="1271"/>
      <c r="DHS296" s="1271"/>
      <c r="DHT296" s="1271"/>
      <c r="DHU296" s="1271"/>
      <c r="DHV296" s="1271"/>
      <c r="DHW296" s="1271"/>
      <c r="DHX296" s="1271"/>
      <c r="DHY296" s="1271"/>
      <c r="DHZ296" s="1271"/>
      <c r="DIA296" s="1271"/>
      <c r="DIB296" s="1271"/>
      <c r="DIC296" s="1271"/>
      <c r="DID296" s="1271"/>
      <c r="DIE296" s="1271"/>
      <c r="DIF296" s="1271"/>
      <c r="DIG296" s="1271"/>
      <c r="DIH296" s="1271"/>
      <c r="DII296" s="1271"/>
      <c r="DIJ296" s="1271"/>
      <c r="DIK296" s="1271"/>
      <c r="DIL296" s="1271"/>
      <c r="DIM296" s="1271"/>
      <c r="DIN296" s="1271"/>
      <c r="DIO296" s="1271"/>
      <c r="DIP296" s="1271"/>
      <c r="DIQ296" s="1271"/>
      <c r="DIR296" s="1271"/>
      <c r="DIS296" s="1271"/>
      <c r="DIT296" s="1271"/>
      <c r="DIU296" s="1271"/>
      <c r="DIV296" s="1271"/>
      <c r="DIW296" s="1271"/>
      <c r="DIX296" s="1271"/>
      <c r="DIY296" s="1271"/>
      <c r="DIZ296" s="1271"/>
      <c r="DJA296" s="1271"/>
      <c r="DJB296" s="1271"/>
      <c r="DJC296" s="1271"/>
      <c r="DJD296" s="1271"/>
      <c r="DJE296" s="1271"/>
      <c r="DJF296" s="1271"/>
      <c r="DJG296" s="1271"/>
      <c r="DJH296" s="1271"/>
      <c r="DJI296" s="1271"/>
      <c r="DJJ296" s="1271"/>
      <c r="DJK296" s="1271"/>
      <c r="DJL296" s="1271"/>
      <c r="DJM296" s="1271"/>
      <c r="DJN296" s="1271"/>
      <c r="DJO296" s="1271"/>
      <c r="DJP296" s="1271"/>
      <c r="DJQ296" s="1271"/>
      <c r="DJR296" s="1271"/>
      <c r="DJS296" s="1271"/>
      <c r="DJT296" s="1271"/>
      <c r="DJU296" s="1271"/>
      <c r="DJV296" s="1271"/>
      <c r="DJW296" s="1271"/>
      <c r="DJX296" s="1271"/>
      <c r="DJY296" s="1271"/>
      <c r="DJZ296" s="1271"/>
      <c r="DKA296" s="1271"/>
      <c r="DKB296" s="1271"/>
      <c r="DKC296" s="1271"/>
      <c r="DKD296" s="1271"/>
      <c r="DKE296" s="1271"/>
      <c r="DKF296" s="1271"/>
      <c r="DKG296" s="1271"/>
      <c r="DKH296" s="1271"/>
      <c r="DKI296" s="1271"/>
      <c r="DKJ296" s="1271"/>
      <c r="DKK296" s="1271"/>
      <c r="DKL296" s="1271"/>
      <c r="DKM296" s="1271"/>
      <c r="DKN296" s="1271"/>
      <c r="DKO296" s="1271"/>
      <c r="DKP296" s="1271"/>
      <c r="DKQ296" s="1271"/>
      <c r="DKR296" s="1271"/>
      <c r="DKS296" s="1271"/>
      <c r="DKT296" s="1271"/>
      <c r="DKU296" s="1271"/>
      <c r="DKV296" s="1271"/>
      <c r="DKW296" s="1271"/>
      <c r="DKX296" s="1271"/>
      <c r="DKY296" s="1271"/>
      <c r="DKZ296" s="1271"/>
      <c r="DLA296" s="1271"/>
      <c r="DLB296" s="1271"/>
      <c r="DLC296" s="1271"/>
      <c r="DLD296" s="1271"/>
      <c r="DLE296" s="1271"/>
      <c r="DLF296" s="1271"/>
      <c r="DLG296" s="1271"/>
      <c r="DLH296" s="1271"/>
      <c r="DLI296" s="1271"/>
      <c r="DLJ296" s="1271"/>
      <c r="DLK296" s="1271"/>
      <c r="DLL296" s="1271"/>
      <c r="DLM296" s="1271"/>
      <c r="DLN296" s="1271"/>
      <c r="DLO296" s="1271"/>
      <c r="DLP296" s="1271"/>
      <c r="DLQ296" s="1271"/>
      <c r="DLR296" s="1271"/>
      <c r="DLS296" s="1271"/>
      <c r="DLT296" s="1271"/>
      <c r="DLU296" s="1271"/>
      <c r="DLV296" s="1271"/>
      <c r="DLW296" s="1271"/>
      <c r="DLX296" s="1271"/>
      <c r="DLY296" s="1271"/>
      <c r="DLZ296" s="1271"/>
      <c r="DMA296" s="1271"/>
      <c r="DMB296" s="1271"/>
      <c r="DMC296" s="1271"/>
      <c r="DMD296" s="1271"/>
      <c r="DME296" s="1271"/>
      <c r="DMF296" s="1271"/>
      <c r="DMG296" s="1271"/>
      <c r="DMH296" s="1271"/>
      <c r="DMI296" s="1271"/>
      <c r="DMJ296" s="1271"/>
      <c r="DMK296" s="1271"/>
      <c r="DML296" s="1271"/>
      <c r="DMM296" s="1271"/>
      <c r="DMN296" s="1271"/>
      <c r="DMO296" s="1271"/>
      <c r="DMP296" s="1271"/>
      <c r="DMQ296" s="1271"/>
      <c r="DMR296" s="1271"/>
      <c r="DMS296" s="1271"/>
      <c r="DMT296" s="1271"/>
      <c r="DMU296" s="1271"/>
      <c r="DMV296" s="1271"/>
      <c r="DMW296" s="1271"/>
      <c r="DMX296" s="1271"/>
      <c r="DMY296" s="1271"/>
      <c r="DMZ296" s="1271"/>
      <c r="DNA296" s="1271"/>
      <c r="DNB296" s="1271"/>
      <c r="DNC296" s="1271"/>
      <c r="DND296" s="1271"/>
      <c r="DNE296" s="1271"/>
      <c r="DNF296" s="1271"/>
      <c r="DNG296" s="1271"/>
      <c r="DNH296" s="1271"/>
      <c r="DNI296" s="1271"/>
      <c r="DNJ296" s="1271"/>
      <c r="DNK296" s="1271"/>
      <c r="DNL296" s="1271"/>
      <c r="DNM296" s="1271"/>
      <c r="DNN296" s="1271"/>
      <c r="DNO296" s="1271"/>
      <c r="DNP296" s="1271"/>
      <c r="DNQ296" s="1271"/>
      <c r="DNR296" s="1271"/>
      <c r="DNS296" s="1271"/>
      <c r="DNT296" s="1271"/>
      <c r="DNU296" s="1271"/>
      <c r="DNV296" s="1271"/>
      <c r="DNW296" s="1271"/>
      <c r="DNX296" s="1271"/>
      <c r="DNY296" s="1271"/>
      <c r="DNZ296" s="1271"/>
      <c r="DOA296" s="1271"/>
      <c r="DOB296" s="1271"/>
      <c r="DOC296" s="1271"/>
      <c r="DOD296" s="1271"/>
      <c r="DOE296" s="1271"/>
      <c r="DOF296" s="1271"/>
      <c r="DOG296" s="1271"/>
      <c r="DOH296" s="1271"/>
      <c r="DOI296" s="1271"/>
      <c r="DOJ296" s="1271"/>
      <c r="DOK296" s="1271"/>
      <c r="DOL296" s="1271"/>
      <c r="DOM296" s="1271"/>
      <c r="DON296" s="1271"/>
      <c r="DOO296" s="1271"/>
      <c r="DOP296" s="1271"/>
      <c r="DOQ296" s="1271"/>
      <c r="DOR296" s="1271"/>
      <c r="DOS296" s="1271"/>
      <c r="DOT296" s="1271"/>
      <c r="DOU296" s="1271"/>
      <c r="DOV296" s="1271"/>
      <c r="DOW296" s="1271"/>
      <c r="DOX296" s="1271"/>
      <c r="DOY296" s="1271"/>
      <c r="DOZ296" s="1271"/>
      <c r="DPA296" s="1271"/>
      <c r="DPB296" s="1271"/>
      <c r="DPC296" s="1271"/>
      <c r="DPD296" s="1271"/>
      <c r="DPE296" s="1271"/>
      <c r="DPF296" s="1271"/>
      <c r="DPG296" s="1271"/>
      <c r="DPH296" s="1271"/>
      <c r="DPI296" s="1271"/>
      <c r="DPJ296" s="1271"/>
      <c r="DPK296" s="1271"/>
      <c r="DPL296" s="1271"/>
      <c r="DPM296" s="1271"/>
      <c r="DPN296" s="1271"/>
      <c r="DPO296" s="1271"/>
      <c r="DPP296" s="1271"/>
      <c r="DPQ296" s="1271"/>
      <c r="DPR296" s="1271"/>
      <c r="DPS296" s="1271"/>
      <c r="DPT296" s="1271"/>
      <c r="DPU296" s="1271"/>
      <c r="DPV296" s="1271"/>
      <c r="DPW296" s="1271"/>
      <c r="DPX296" s="1271"/>
      <c r="DPY296" s="1271"/>
      <c r="DPZ296" s="1271"/>
      <c r="DQA296" s="1271"/>
      <c r="DQB296" s="1271"/>
      <c r="DQC296" s="1271"/>
      <c r="DQD296" s="1271"/>
      <c r="DQE296" s="1271"/>
      <c r="DQF296" s="1271"/>
      <c r="DQG296" s="1271"/>
      <c r="DQH296" s="1271"/>
      <c r="DQI296" s="1271"/>
      <c r="DQJ296" s="1271"/>
      <c r="DQK296" s="1271"/>
      <c r="DQL296" s="1271"/>
      <c r="DQM296" s="1271"/>
      <c r="DQN296" s="1271"/>
      <c r="DQO296" s="1271"/>
      <c r="DQP296" s="1271"/>
      <c r="DQQ296" s="1271"/>
      <c r="DQR296" s="1271"/>
      <c r="DQS296" s="1271"/>
      <c r="DQT296" s="1271"/>
      <c r="DQU296" s="1271"/>
      <c r="DQV296" s="1271"/>
      <c r="DQW296" s="1271"/>
      <c r="DQX296" s="1271"/>
      <c r="DQY296" s="1271"/>
      <c r="DQZ296" s="1271"/>
      <c r="DRA296" s="1271"/>
      <c r="DRB296" s="1271"/>
      <c r="DRC296" s="1271"/>
      <c r="DRD296" s="1271"/>
      <c r="DRE296" s="1271"/>
      <c r="DRF296" s="1271"/>
      <c r="DRG296" s="1271"/>
      <c r="DRH296" s="1271"/>
      <c r="DRI296" s="1271"/>
      <c r="DRJ296" s="1271"/>
      <c r="DRK296" s="1271"/>
      <c r="DRL296" s="1271"/>
      <c r="DRM296" s="1271"/>
      <c r="DRN296" s="1271"/>
      <c r="DRO296" s="1271"/>
      <c r="DRP296" s="1271"/>
      <c r="DRQ296" s="1271"/>
      <c r="DRR296" s="1271"/>
      <c r="DRS296" s="1271"/>
      <c r="DRT296" s="1271"/>
      <c r="DRU296" s="1271"/>
      <c r="DRV296" s="1271"/>
      <c r="DRW296" s="1271"/>
      <c r="DRX296" s="1271"/>
      <c r="DRY296" s="1271"/>
      <c r="DRZ296" s="1271"/>
      <c r="DSA296" s="1271"/>
      <c r="DSB296" s="1271"/>
      <c r="DSC296" s="1271"/>
      <c r="DSD296" s="1271"/>
      <c r="DSE296" s="1271"/>
      <c r="DSF296" s="1271"/>
      <c r="DSG296" s="1271"/>
      <c r="DSH296" s="1271"/>
      <c r="DSI296" s="1271"/>
      <c r="DSJ296" s="1271"/>
      <c r="DSK296" s="1271"/>
      <c r="DSL296" s="1271"/>
      <c r="DSM296" s="1271"/>
      <c r="DSN296" s="1271"/>
      <c r="DSO296" s="1271"/>
      <c r="DSP296" s="1271"/>
      <c r="DSQ296" s="1271"/>
      <c r="DSR296" s="1271"/>
      <c r="DSS296" s="1271"/>
      <c r="DST296" s="1271"/>
      <c r="DSU296" s="1271"/>
      <c r="DSV296" s="1271"/>
      <c r="DSW296" s="1271"/>
      <c r="DSX296" s="1271"/>
      <c r="DSY296" s="1271"/>
      <c r="DSZ296" s="1271"/>
      <c r="DTA296" s="1271"/>
      <c r="DTB296" s="1271"/>
      <c r="DTC296" s="1271"/>
      <c r="DTD296" s="1271"/>
      <c r="DTE296" s="1271"/>
      <c r="DTF296" s="1271"/>
      <c r="DTG296" s="1271"/>
      <c r="DTH296" s="1271"/>
      <c r="DTI296" s="1271"/>
      <c r="DTJ296" s="1271"/>
      <c r="DTK296" s="1271"/>
      <c r="DTL296" s="1271"/>
      <c r="DTM296" s="1271"/>
      <c r="DTN296" s="1271"/>
      <c r="DTO296" s="1271"/>
      <c r="DTP296" s="1271"/>
      <c r="DTQ296" s="1271"/>
      <c r="DTR296" s="1271"/>
      <c r="DTS296" s="1271"/>
      <c r="DTT296" s="1271"/>
      <c r="DTU296" s="1271"/>
      <c r="DTV296" s="1271"/>
      <c r="DTW296" s="1271"/>
      <c r="DTX296" s="1271"/>
      <c r="DTY296" s="1271"/>
      <c r="DTZ296" s="1271"/>
      <c r="DUA296" s="1271"/>
      <c r="DUB296" s="1271"/>
      <c r="DUC296" s="1271"/>
      <c r="DUD296" s="1271"/>
      <c r="DUE296" s="1271"/>
      <c r="DUF296" s="1271"/>
      <c r="DUG296" s="1271"/>
      <c r="DUH296" s="1271"/>
      <c r="DUI296" s="1271"/>
      <c r="DUJ296" s="1271"/>
      <c r="DUK296" s="1271"/>
      <c r="DUL296" s="1271"/>
      <c r="DUM296" s="1271"/>
      <c r="DUN296" s="1271"/>
      <c r="DUO296" s="1271"/>
      <c r="DUP296" s="1271"/>
      <c r="DUQ296" s="1271"/>
      <c r="DUR296" s="1271"/>
      <c r="DUS296" s="1271"/>
      <c r="DUT296" s="1271"/>
      <c r="DUU296" s="1271"/>
      <c r="DUV296" s="1271"/>
      <c r="DUW296" s="1271"/>
      <c r="DUX296" s="1271"/>
      <c r="DUY296" s="1271"/>
      <c r="DUZ296" s="1271"/>
      <c r="DVA296" s="1271"/>
      <c r="DVB296" s="1271"/>
      <c r="DVC296" s="1271"/>
      <c r="DVD296" s="1271"/>
      <c r="DVE296" s="1271"/>
      <c r="DVF296" s="1271"/>
      <c r="DVG296" s="1271"/>
      <c r="DVH296" s="1271"/>
      <c r="DVI296" s="1271"/>
      <c r="DVJ296" s="1271"/>
      <c r="DVK296" s="1271"/>
      <c r="DVL296" s="1271"/>
      <c r="DVM296" s="1271"/>
      <c r="DVN296" s="1271"/>
      <c r="DVO296" s="1271"/>
      <c r="DVP296" s="1271"/>
      <c r="DVQ296" s="1271"/>
      <c r="DVR296" s="1271"/>
      <c r="DVS296" s="1271"/>
      <c r="DVT296" s="1271"/>
      <c r="DVU296" s="1271"/>
      <c r="DVV296" s="1271"/>
      <c r="DVW296" s="1271"/>
      <c r="DVX296" s="1271"/>
      <c r="DVY296" s="1271"/>
      <c r="DVZ296" s="1271"/>
      <c r="DWA296" s="1271"/>
      <c r="DWB296" s="1271"/>
      <c r="DWC296" s="1271"/>
      <c r="DWD296" s="1271"/>
      <c r="DWE296" s="1271"/>
      <c r="DWF296" s="1271"/>
      <c r="DWG296" s="1271"/>
      <c r="DWH296" s="1271"/>
      <c r="DWI296" s="1271"/>
      <c r="DWJ296" s="1271"/>
      <c r="DWK296" s="1271"/>
      <c r="DWL296" s="1271"/>
      <c r="DWM296" s="1271"/>
      <c r="DWN296" s="1271"/>
      <c r="DWO296" s="1271"/>
      <c r="DWP296" s="1271"/>
      <c r="DWQ296" s="1271"/>
      <c r="DWR296" s="1271"/>
      <c r="DWS296" s="1271"/>
      <c r="DWT296" s="1271"/>
      <c r="DWU296" s="1271"/>
      <c r="DWV296" s="1271"/>
      <c r="DWW296" s="1271"/>
      <c r="DWX296" s="1271"/>
      <c r="DWY296" s="1271"/>
      <c r="DWZ296" s="1271"/>
      <c r="DXA296" s="1271"/>
      <c r="DXB296" s="1271"/>
      <c r="DXC296" s="1271"/>
      <c r="DXD296" s="1271"/>
      <c r="DXE296" s="1271"/>
      <c r="DXF296" s="1271"/>
      <c r="DXG296" s="1271"/>
      <c r="DXH296" s="1271"/>
      <c r="DXI296" s="1271"/>
      <c r="DXJ296" s="1271"/>
      <c r="DXK296" s="1271"/>
      <c r="DXL296" s="1271"/>
      <c r="DXM296" s="1271"/>
      <c r="DXN296" s="1271"/>
      <c r="DXO296" s="1271"/>
      <c r="DXP296" s="1271"/>
      <c r="DXQ296" s="1271"/>
      <c r="DXR296" s="1271"/>
      <c r="DXS296" s="1271"/>
      <c r="DXT296" s="1271"/>
      <c r="DXU296" s="1271"/>
      <c r="DXV296" s="1271"/>
      <c r="DXW296" s="1271"/>
      <c r="DXX296" s="1271"/>
      <c r="DXY296" s="1271"/>
      <c r="DXZ296" s="1271"/>
      <c r="DYA296" s="1271"/>
      <c r="DYB296" s="1271"/>
      <c r="DYC296" s="1271"/>
      <c r="DYD296" s="1271"/>
      <c r="DYE296" s="1271"/>
      <c r="DYF296" s="1271"/>
      <c r="DYG296" s="1271"/>
      <c r="DYH296" s="1271"/>
      <c r="DYI296" s="1271"/>
      <c r="DYJ296" s="1271"/>
      <c r="DYK296" s="1271"/>
      <c r="DYL296" s="1271"/>
      <c r="DYM296" s="1271"/>
      <c r="DYN296" s="1271"/>
      <c r="DYO296" s="1271"/>
      <c r="DYP296" s="1271"/>
      <c r="DYQ296" s="1271"/>
      <c r="DYR296" s="1271"/>
      <c r="DYS296" s="1271"/>
      <c r="DYT296" s="1271"/>
      <c r="DYU296" s="1271"/>
      <c r="DYV296" s="1271"/>
      <c r="DYW296" s="1271"/>
      <c r="DYX296" s="1271"/>
      <c r="DYY296" s="1271"/>
      <c r="DYZ296" s="1271"/>
      <c r="DZA296" s="1271"/>
      <c r="DZB296" s="1271"/>
      <c r="DZC296" s="1271"/>
      <c r="DZD296" s="1271"/>
      <c r="DZE296" s="1271"/>
      <c r="DZF296" s="1271"/>
      <c r="DZG296" s="1271"/>
      <c r="DZH296" s="1271"/>
      <c r="DZI296" s="1271"/>
      <c r="DZJ296" s="1271"/>
      <c r="DZK296" s="1271"/>
      <c r="DZL296" s="1271"/>
      <c r="DZM296" s="1271"/>
      <c r="DZN296" s="1271"/>
      <c r="DZO296" s="1271"/>
      <c r="DZP296" s="1271"/>
      <c r="DZQ296" s="1271"/>
      <c r="DZR296" s="1271"/>
      <c r="DZS296" s="1271"/>
      <c r="DZT296" s="1271"/>
      <c r="DZU296" s="1271"/>
      <c r="DZV296" s="1271"/>
      <c r="DZW296" s="1271"/>
      <c r="DZX296" s="1271"/>
      <c r="DZY296" s="1271"/>
      <c r="DZZ296" s="1271"/>
      <c r="EAA296" s="1271"/>
      <c r="EAB296" s="1271"/>
      <c r="EAC296" s="1271"/>
      <c r="EAD296" s="1271"/>
      <c r="EAE296" s="1271"/>
      <c r="EAF296" s="1271"/>
      <c r="EAG296" s="1271"/>
      <c r="EAH296" s="1271"/>
      <c r="EAI296" s="1271"/>
      <c r="EAJ296" s="1271"/>
      <c r="EAK296" s="1271"/>
      <c r="EAL296" s="1271"/>
      <c r="EAM296" s="1271"/>
      <c r="EAN296" s="1271"/>
      <c r="EAO296" s="1271"/>
      <c r="EAP296" s="1271"/>
      <c r="EAQ296" s="1271"/>
      <c r="EAR296" s="1271"/>
      <c r="EAS296" s="1271"/>
      <c r="EAT296" s="1271"/>
      <c r="EAU296" s="1271"/>
      <c r="EAV296" s="1271"/>
      <c r="EAW296" s="1271"/>
      <c r="EAX296" s="1271"/>
      <c r="EAY296" s="1271"/>
      <c r="EAZ296" s="1271"/>
      <c r="EBA296" s="1271"/>
      <c r="EBB296" s="1271"/>
      <c r="EBC296" s="1271"/>
      <c r="EBD296" s="1271"/>
      <c r="EBE296" s="1271"/>
      <c r="EBF296" s="1271"/>
      <c r="EBG296" s="1271"/>
      <c r="EBH296" s="1271"/>
      <c r="EBI296" s="1271"/>
      <c r="EBJ296" s="1271"/>
      <c r="EBK296" s="1271"/>
      <c r="EBL296" s="1271"/>
      <c r="EBM296" s="1271"/>
      <c r="EBN296" s="1271"/>
      <c r="EBO296" s="1271"/>
      <c r="EBP296" s="1271"/>
      <c r="EBQ296" s="1271"/>
      <c r="EBR296" s="1271"/>
      <c r="EBS296" s="1271"/>
      <c r="EBT296" s="1271"/>
      <c r="EBU296" s="1271"/>
      <c r="EBV296" s="1271"/>
      <c r="EBW296" s="1271"/>
      <c r="EBX296" s="1271"/>
      <c r="EBY296" s="1271"/>
      <c r="EBZ296" s="1271"/>
      <c r="ECA296" s="1271"/>
      <c r="ECB296" s="1271"/>
      <c r="ECC296" s="1271"/>
      <c r="ECD296" s="1271"/>
      <c r="ECE296" s="1271"/>
      <c r="ECF296" s="1271"/>
      <c r="ECG296" s="1271"/>
      <c r="ECH296" s="1271"/>
      <c r="ECI296" s="1271"/>
      <c r="ECJ296" s="1271"/>
      <c r="ECK296" s="1271"/>
      <c r="ECL296" s="1271"/>
      <c r="ECM296" s="1271"/>
      <c r="ECN296" s="1271"/>
      <c r="ECO296" s="1271"/>
      <c r="ECP296" s="1271"/>
      <c r="ECQ296" s="1271"/>
      <c r="ECR296" s="1271"/>
      <c r="ECS296" s="1271"/>
      <c r="ECT296" s="1271"/>
      <c r="ECU296" s="1271"/>
      <c r="ECV296" s="1271"/>
      <c r="ECW296" s="1271"/>
      <c r="ECX296" s="1271"/>
      <c r="ECY296" s="1271"/>
      <c r="ECZ296" s="1271"/>
      <c r="EDA296" s="1271"/>
      <c r="EDB296" s="1271"/>
      <c r="EDC296" s="1271"/>
      <c r="EDD296" s="1271"/>
      <c r="EDE296" s="1271"/>
      <c r="EDF296" s="1271"/>
      <c r="EDG296" s="1271"/>
      <c r="EDH296" s="1271"/>
      <c r="EDI296" s="1271"/>
      <c r="EDJ296" s="1271"/>
      <c r="EDK296" s="1271"/>
      <c r="EDL296" s="1271"/>
      <c r="EDM296" s="1271"/>
      <c r="EDN296" s="1271"/>
      <c r="EDO296" s="1271"/>
      <c r="EDP296" s="1271"/>
      <c r="EDQ296" s="1271"/>
      <c r="EDR296" s="1271"/>
      <c r="EDS296" s="1271"/>
      <c r="EDT296" s="1271"/>
      <c r="EDU296" s="1271"/>
      <c r="EDV296" s="1271"/>
      <c r="EDW296" s="1271"/>
      <c r="EDX296" s="1271"/>
      <c r="EDY296" s="1271"/>
      <c r="EDZ296" s="1271"/>
      <c r="EEA296" s="1271"/>
      <c r="EEB296" s="1271"/>
      <c r="EEC296" s="1271"/>
      <c r="EED296" s="1271"/>
      <c r="EEE296" s="1271"/>
      <c r="EEF296" s="1271"/>
      <c r="EEG296" s="1271"/>
      <c r="EEH296" s="1271"/>
      <c r="EEI296" s="1271"/>
      <c r="EEJ296" s="1271"/>
      <c r="EEK296" s="1271"/>
      <c r="EEL296" s="1271"/>
      <c r="EEM296" s="1271"/>
      <c r="EEN296" s="1271"/>
      <c r="EEO296" s="1271"/>
      <c r="EEP296" s="1271"/>
      <c r="EEQ296" s="1271"/>
      <c r="EER296" s="1271"/>
      <c r="EES296" s="1271"/>
      <c r="EET296" s="1271"/>
      <c r="EEU296" s="1271"/>
      <c r="EEV296" s="1271"/>
      <c r="EEW296" s="1271"/>
      <c r="EEX296" s="1271"/>
      <c r="EEY296" s="1271"/>
      <c r="EEZ296" s="1271"/>
      <c r="EFA296" s="1271"/>
      <c r="EFB296" s="1271"/>
      <c r="EFC296" s="1271"/>
      <c r="EFD296" s="1271"/>
      <c r="EFE296" s="1271"/>
      <c r="EFF296" s="1271"/>
      <c r="EFG296" s="1271"/>
      <c r="EFH296" s="1271"/>
      <c r="EFI296" s="1271"/>
      <c r="EFJ296" s="1271"/>
      <c r="EFK296" s="1271"/>
      <c r="EFL296" s="1271"/>
      <c r="EFM296" s="1271"/>
      <c r="EFN296" s="1271"/>
      <c r="EFO296" s="1271"/>
      <c r="EFP296" s="1271"/>
      <c r="EFQ296" s="1271"/>
      <c r="EFR296" s="1271"/>
      <c r="EFS296" s="1271"/>
      <c r="EFT296" s="1271"/>
      <c r="EFU296" s="1271"/>
      <c r="EFV296" s="1271"/>
      <c r="EFW296" s="1271"/>
      <c r="EFX296" s="1271"/>
      <c r="EFY296" s="1271"/>
      <c r="EFZ296" s="1271"/>
      <c r="EGA296" s="1271"/>
      <c r="EGB296" s="1271"/>
      <c r="EGC296" s="1271"/>
      <c r="EGD296" s="1271"/>
      <c r="EGE296" s="1271"/>
      <c r="EGF296" s="1271"/>
      <c r="EGG296" s="1271"/>
      <c r="EGH296" s="1271"/>
      <c r="EGI296" s="1271"/>
      <c r="EGJ296" s="1271"/>
      <c r="EGK296" s="1271"/>
      <c r="EGL296" s="1271"/>
      <c r="EGM296" s="1271"/>
      <c r="EGN296" s="1271"/>
      <c r="EGO296" s="1271"/>
      <c r="EGP296" s="1271"/>
      <c r="EGQ296" s="1271"/>
      <c r="EGR296" s="1271"/>
      <c r="EGS296" s="1271"/>
      <c r="EGT296" s="1271"/>
      <c r="EGU296" s="1271"/>
      <c r="EGV296" s="1271"/>
      <c r="EGW296" s="1271"/>
      <c r="EGX296" s="1271"/>
      <c r="EGY296" s="1271"/>
      <c r="EGZ296" s="1271"/>
      <c r="EHA296" s="1271"/>
      <c r="EHB296" s="1271"/>
      <c r="EHC296" s="1271"/>
      <c r="EHD296" s="1271"/>
      <c r="EHE296" s="1271"/>
      <c r="EHF296" s="1271"/>
      <c r="EHG296" s="1271"/>
      <c r="EHH296" s="1271"/>
      <c r="EHI296" s="1271"/>
      <c r="EHJ296" s="1271"/>
      <c r="EHK296" s="1271"/>
      <c r="EHL296" s="1271"/>
      <c r="EHM296" s="1271"/>
      <c r="EHN296" s="1271"/>
      <c r="EHO296" s="1271"/>
      <c r="EHP296" s="1271"/>
      <c r="EHQ296" s="1271"/>
      <c r="EHR296" s="1271"/>
      <c r="EHS296" s="1271"/>
      <c r="EHT296" s="1271"/>
      <c r="EHU296" s="1271"/>
      <c r="EHV296" s="1271"/>
      <c r="EHW296" s="1271"/>
      <c r="EHX296" s="1271"/>
      <c r="EHY296" s="1271"/>
      <c r="EHZ296" s="1271"/>
      <c r="EIA296" s="1271"/>
      <c r="EIB296" s="1271"/>
      <c r="EIC296" s="1271"/>
      <c r="EID296" s="1271"/>
      <c r="EIE296" s="1271"/>
      <c r="EIF296" s="1271"/>
      <c r="EIG296" s="1271"/>
      <c r="EIH296" s="1271"/>
      <c r="EII296" s="1271"/>
      <c r="EIJ296" s="1271"/>
      <c r="EIK296" s="1271"/>
      <c r="EIL296" s="1271"/>
      <c r="EIM296" s="1271"/>
      <c r="EIN296" s="1271"/>
      <c r="EIO296" s="1271"/>
      <c r="EIP296" s="1271"/>
      <c r="EIQ296" s="1271"/>
      <c r="EIR296" s="1271"/>
      <c r="EIS296" s="1271"/>
      <c r="EIT296" s="1271"/>
      <c r="EIU296" s="1271"/>
      <c r="EIV296" s="1271"/>
      <c r="EIW296" s="1271"/>
      <c r="EIX296" s="1271"/>
      <c r="EIY296" s="1271"/>
      <c r="EIZ296" s="1271"/>
      <c r="EJA296" s="1271"/>
      <c r="EJB296" s="1271"/>
      <c r="EJC296" s="1271"/>
      <c r="EJD296" s="1271"/>
      <c r="EJE296" s="1271"/>
      <c r="EJF296" s="1271"/>
      <c r="EJG296" s="1271"/>
      <c r="EJH296" s="1271"/>
      <c r="EJI296" s="1271"/>
      <c r="EJJ296" s="1271"/>
      <c r="EJK296" s="1271"/>
      <c r="EJL296" s="1271"/>
      <c r="EJM296" s="1271"/>
      <c r="EJN296" s="1271"/>
      <c r="EJO296" s="1271"/>
      <c r="EJP296" s="1271"/>
      <c r="EJQ296" s="1271"/>
      <c r="EJR296" s="1271"/>
      <c r="EJS296" s="1271"/>
      <c r="EJT296" s="1271"/>
      <c r="EJU296" s="1271"/>
      <c r="EJV296" s="1271"/>
      <c r="EJW296" s="1271"/>
      <c r="EJX296" s="1271"/>
      <c r="EJY296" s="1271"/>
      <c r="EJZ296" s="1271"/>
      <c r="EKA296" s="1271"/>
      <c r="EKB296" s="1271"/>
      <c r="EKC296" s="1271"/>
      <c r="EKD296" s="1271"/>
      <c r="EKE296" s="1271"/>
      <c r="EKF296" s="1271"/>
      <c r="EKG296" s="1271"/>
      <c r="EKH296" s="1271"/>
      <c r="EKI296" s="1271"/>
      <c r="EKJ296" s="1271"/>
      <c r="EKK296" s="1271"/>
      <c r="EKL296" s="1271"/>
      <c r="EKM296" s="1271"/>
      <c r="EKN296" s="1271"/>
      <c r="EKO296" s="1271"/>
      <c r="EKP296" s="1271"/>
      <c r="EKQ296" s="1271"/>
      <c r="EKR296" s="1271"/>
      <c r="EKS296" s="1271"/>
      <c r="EKT296" s="1271"/>
      <c r="EKU296" s="1271"/>
      <c r="EKV296" s="1271"/>
      <c r="EKW296" s="1271"/>
      <c r="EKX296" s="1271"/>
      <c r="EKY296" s="1271"/>
      <c r="EKZ296" s="1271"/>
      <c r="ELA296" s="1271"/>
      <c r="ELB296" s="1271"/>
      <c r="ELC296" s="1271"/>
      <c r="ELD296" s="1271"/>
      <c r="ELE296" s="1271"/>
      <c r="ELF296" s="1271"/>
      <c r="ELG296" s="1271"/>
      <c r="ELH296" s="1271"/>
      <c r="ELI296" s="1271"/>
      <c r="ELJ296" s="1271"/>
      <c r="ELK296" s="1271"/>
      <c r="ELL296" s="1271"/>
      <c r="ELM296" s="1271"/>
      <c r="ELN296" s="1271"/>
      <c r="ELO296" s="1271"/>
      <c r="ELP296" s="1271"/>
      <c r="ELQ296" s="1271"/>
      <c r="ELR296" s="1271"/>
      <c r="ELS296" s="1271"/>
      <c r="ELT296" s="1271"/>
      <c r="ELU296" s="1271"/>
      <c r="ELV296" s="1271"/>
      <c r="ELW296" s="1271"/>
      <c r="ELX296" s="1271"/>
      <c r="ELY296" s="1271"/>
      <c r="ELZ296" s="1271"/>
      <c r="EMA296" s="1271"/>
      <c r="EMB296" s="1271"/>
      <c r="EMC296" s="1271"/>
      <c r="EMD296" s="1271"/>
      <c r="EME296" s="1271"/>
      <c r="EMF296" s="1271"/>
      <c r="EMG296" s="1271"/>
      <c r="EMH296" s="1271"/>
      <c r="EMI296" s="1271"/>
      <c r="EMJ296" s="1271"/>
      <c r="EMK296" s="1271"/>
      <c r="EML296" s="1271"/>
      <c r="EMM296" s="1271"/>
      <c r="EMN296" s="1271"/>
      <c r="EMO296" s="1271"/>
      <c r="EMP296" s="1271"/>
      <c r="EMQ296" s="1271"/>
      <c r="EMR296" s="1271"/>
      <c r="EMS296" s="1271"/>
      <c r="EMT296" s="1271"/>
      <c r="EMU296" s="1271"/>
      <c r="EMV296" s="1271"/>
      <c r="EMW296" s="1271"/>
      <c r="EMX296" s="1271"/>
      <c r="EMY296" s="1271"/>
      <c r="EMZ296" s="1271"/>
      <c r="ENA296" s="1271"/>
      <c r="ENB296" s="1271"/>
      <c r="ENC296" s="1271"/>
      <c r="END296" s="1271"/>
      <c r="ENE296" s="1271"/>
      <c r="ENF296" s="1271"/>
      <c r="ENG296" s="1271"/>
      <c r="ENH296" s="1271"/>
      <c r="ENI296" s="1271"/>
      <c r="ENJ296" s="1271"/>
      <c r="ENK296" s="1271"/>
      <c r="ENL296" s="1271"/>
      <c r="ENM296" s="1271"/>
      <c r="ENN296" s="1271"/>
      <c r="ENO296" s="1271"/>
      <c r="ENP296" s="1271"/>
      <c r="ENQ296" s="1271"/>
      <c r="ENR296" s="1271"/>
      <c r="ENS296" s="1271"/>
      <c r="ENT296" s="1271"/>
      <c r="ENU296" s="1271"/>
      <c r="ENV296" s="1271"/>
      <c r="ENW296" s="1271"/>
      <c r="ENX296" s="1271"/>
      <c r="ENY296" s="1271"/>
      <c r="ENZ296" s="1271"/>
      <c r="EOA296" s="1271"/>
      <c r="EOB296" s="1271"/>
      <c r="EOC296" s="1271"/>
      <c r="EOD296" s="1271"/>
      <c r="EOE296" s="1271"/>
      <c r="EOF296" s="1271"/>
      <c r="EOG296" s="1271"/>
      <c r="EOH296" s="1271"/>
      <c r="EOI296" s="1271"/>
      <c r="EOJ296" s="1271"/>
      <c r="EOK296" s="1271"/>
      <c r="EOL296" s="1271"/>
      <c r="EOM296" s="1271"/>
      <c r="EON296" s="1271"/>
      <c r="EOO296" s="1271"/>
      <c r="EOP296" s="1271"/>
      <c r="EOQ296" s="1271"/>
      <c r="EOR296" s="1271"/>
      <c r="EOS296" s="1271"/>
      <c r="EOT296" s="1271"/>
      <c r="EOU296" s="1271"/>
      <c r="EOV296" s="1271"/>
      <c r="EOW296" s="1271"/>
      <c r="EOX296" s="1271"/>
      <c r="EOY296" s="1271"/>
      <c r="EOZ296" s="1271"/>
      <c r="EPA296" s="1271"/>
      <c r="EPB296" s="1271"/>
      <c r="EPC296" s="1271"/>
      <c r="EPD296" s="1271"/>
      <c r="EPE296" s="1271"/>
      <c r="EPF296" s="1271"/>
      <c r="EPG296" s="1271"/>
      <c r="EPH296" s="1271"/>
      <c r="EPI296" s="1271"/>
      <c r="EPJ296" s="1271"/>
      <c r="EPK296" s="1271"/>
      <c r="EPL296" s="1271"/>
      <c r="EPM296" s="1271"/>
      <c r="EPN296" s="1271"/>
      <c r="EPO296" s="1271"/>
      <c r="EPP296" s="1271"/>
      <c r="EPQ296" s="1271"/>
      <c r="EPR296" s="1271"/>
      <c r="EPS296" s="1271"/>
      <c r="EPT296" s="1271"/>
      <c r="EPU296" s="1271"/>
      <c r="EPV296" s="1271"/>
      <c r="EPW296" s="1271"/>
      <c r="EPX296" s="1271"/>
      <c r="EPY296" s="1271"/>
      <c r="EPZ296" s="1271"/>
      <c r="EQA296" s="1271"/>
      <c r="EQB296" s="1271"/>
      <c r="EQC296" s="1271"/>
      <c r="EQD296" s="1271"/>
      <c r="EQE296" s="1271"/>
      <c r="EQF296" s="1271"/>
      <c r="EQG296" s="1271"/>
      <c r="EQH296" s="1271"/>
      <c r="EQI296" s="1271"/>
      <c r="EQJ296" s="1271"/>
      <c r="EQK296" s="1271"/>
      <c r="EQL296" s="1271"/>
      <c r="EQM296" s="1271"/>
      <c r="EQN296" s="1271"/>
      <c r="EQO296" s="1271"/>
      <c r="EQP296" s="1271"/>
      <c r="EQQ296" s="1271"/>
      <c r="EQR296" s="1271"/>
      <c r="EQS296" s="1271"/>
      <c r="EQT296" s="1271"/>
      <c r="EQU296" s="1271"/>
      <c r="EQV296" s="1271"/>
      <c r="EQW296" s="1271"/>
      <c r="EQX296" s="1271"/>
      <c r="EQY296" s="1271"/>
      <c r="EQZ296" s="1271"/>
      <c r="ERA296" s="1271"/>
      <c r="ERB296" s="1271"/>
      <c r="ERC296" s="1271"/>
      <c r="ERD296" s="1271"/>
      <c r="ERE296" s="1271"/>
      <c r="ERF296" s="1271"/>
      <c r="ERG296" s="1271"/>
      <c r="ERH296" s="1271"/>
      <c r="ERI296" s="1271"/>
      <c r="ERJ296" s="1271"/>
      <c r="ERK296" s="1271"/>
      <c r="ERL296" s="1271"/>
      <c r="ERM296" s="1271"/>
      <c r="ERN296" s="1271"/>
      <c r="ERO296" s="1271"/>
      <c r="ERP296" s="1271"/>
      <c r="ERQ296" s="1271"/>
      <c r="ERR296" s="1271"/>
      <c r="ERS296" s="1271"/>
      <c r="ERT296" s="1271"/>
      <c r="ERU296" s="1271"/>
      <c r="ERV296" s="1271"/>
      <c r="ERW296" s="1271"/>
      <c r="ERX296" s="1271"/>
      <c r="ERY296" s="1271"/>
      <c r="ERZ296" s="1271"/>
      <c r="ESA296" s="1271"/>
      <c r="ESB296" s="1271"/>
      <c r="ESC296" s="1271"/>
      <c r="ESD296" s="1271"/>
      <c r="ESE296" s="1271"/>
      <c r="ESF296" s="1271"/>
      <c r="ESG296" s="1271"/>
      <c r="ESH296" s="1271"/>
      <c r="ESI296" s="1271"/>
      <c r="ESJ296" s="1271"/>
      <c r="ESK296" s="1271"/>
      <c r="ESL296" s="1271"/>
      <c r="ESM296" s="1271"/>
      <c r="ESN296" s="1271"/>
      <c r="ESO296" s="1271"/>
      <c r="ESP296" s="1271"/>
      <c r="ESQ296" s="1271"/>
      <c r="ESR296" s="1271"/>
      <c r="ESS296" s="1271"/>
      <c r="EST296" s="1271"/>
      <c r="ESU296" s="1271"/>
      <c r="ESV296" s="1271"/>
      <c r="ESW296" s="1271"/>
      <c r="ESX296" s="1271"/>
      <c r="ESY296" s="1271"/>
      <c r="ESZ296" s="1271"/>
      <c r="ETA296" s="1271"/>
      <c r="ETB296" s="1271"/>
      <c r="ETC296" s="1271"/>
      <c r="ETD296" s="1271"/>
      <c r="ETE296" s="1271"/>
      <c r="ETF296" s="1271"/>
      <c r="ETG296" s="1271"/>
      <c r="ETH296" s="1271"/>
      <c r="ETI296" s="1271"/>
      <c r="ETJ296" s="1271"/>
      <c r="ETK296" s="1271"/>
      <c r="ETL296" s="1271"/>
      <c r="ETM296" s="1271"/>
      <c r="ETN296" s="1271"/>
      <c r="ETO296" s="1271"/>
      <c r="ETP296" s="1271"/>
      <c r="ETQ296" s="1271"/>
      <c r="ETR296" s="1271"/>
      <c r="ETS296" s="1271"/>
      <c r="ETT296" s="1271"/>
      <c r="ETU296" s="1271"/>
      <c r="ETV296" s="1271"/>
      <c r="ETW296" s="1271"/>
      <c r="ETX296" s="1271"/>
      <c r="ETY296" s="1271"/>
      <c r="ETZ296" s="1271"/>
      <c r="EUA296" s="1271"/>
      <c r="EUB296" s="1271"/>
      <c r="EUC296" s="1271"/>
      <c r="EUD296" s="1271"/>
      <c r="EUE296" s="1271"/>
      <c r="EUF296" s="1271"/>
      <c r="EUG296" s="1271"/>
      <c r="EUH296" s="1271"/>
      <c r="EUI296" s="1271"/>
      <c r="EUJ296" s="1271"/>
      <c r="EUK296" s="1271"/>
      <c r="EUL296" s="1271"/>
      <c r="EUM296" s="1271"/>
      <c r="EUN296" s="1271"/>
      <c r="EUO296" s="1271"/>
      <c r="EUP296" s="1271"/>
      <c r="EUQ296" s="1271"/>
      <c r="EUR296" s="1271"/>
      <c r="EUS296" s="1271"/>
      <c r="EUT296" s="1271"/>
      <c r="EUU296" s="1271"/>
      <c r="EUV296" s="1271"/>
      <c r="EUW296" s="1271"/>
      <c r="EUX296" s="1271"/>
      <c r="EUY296" s="1271"/>
      <c r="EUZ296" s="1271"/>
      <c r="EVA296" s="1271"/>
      <c r="EVB296" s="1271"/>
      <c r="EVC296" s="1271"/>
      <c r="EVD296" s="1271"/>
      <c r="EVE296" s="1271"/>
      <c r="EVF296" s="1271"/>
      <c r="EVG296" s="1271"/>
      <c r="EVH296" s="1271"/>
      <c r="EVI296" s="1271"/>
      <c r="EVJ296" s="1271"/>
      <c r="EVK296" s="1271"/>
      <c r="EVL296" s="1271"/>
      <c r="EVM296" s="1271"/>
      <c r="EVN296" s="1271"/>
      <c r="EVO296" s="1271"/>
      <c r="EVP296" s="1271"/>
      <c r="EVQ296" s="1271"/>
      <c r="EVR296" s="1271"/>
      <c r="EVS296" s="1271"/>
      <c r="EVT296" s="1271"/>
      <c r="EVU296" s="1271"/>
      <c r="EVV296" s="1271"/>
      <c r="EVW296" s="1271"/>
      <c r="EVX296" s="1271"/>
      <c r="EVY296" s="1271"/>
      <c r="EVZ296" s="1271"/>
      <c r="EWA296" s="1271"/>
      <c r="EWB296" s="1271"/>
      <c r="EWC296" s="1271"/>
      <c r="EWD296" s="1271"/>
      <c r="EWE296" s="1271"/>
      <c r="EWF296" s="1271"/>
      <c r="EWG296" s="1271"/>
      <c r="EWH296" s="1271"/>
      <c r="EWI296" s="1271"/>
      <c r="EWJ296" s="1271"/>
      <c r="EWK296" s="1271"/>
      <c r="EWL296" s="1271"/>
      <c r="EWM296" s="1271"/>
      <c r="EWN296" s="1271"/>
      <c r="EWO296" s="1271"/>
      <c r="EWP296" s="1271"/>
      <c r="EWQ296" s="1271"/>
      <c r="EWR296" s="1271"/>
      <c r="EWS296" s="1271"/>
      <c r="EWT296" s="1271"/>
      <c r="EWU296" s="1271"/>
      <c r="EWV296" s="1271"/>
      <c r="EWW296" s="1271"/>
      <c r="EWX296" s="1271"/>
      <c r="EWY296" s="1271"/>
      <c r="EWZ296" s="1271"/>
      <c r="EXA296" s="1271"/>
      <c r="EXB296" s="1271"/>
      <c r="EXC296" s="1271"/>
      <c r="EXD296" s="1271"/>
      <c r="EXE296" s="1271"/>
      <c r="EXF296" s="1271"/>
      <c r="EXG296" s="1271"/>
      <c r="EXH296" s="1271"/>
      <c r="EXI296" s="1271"/>
      <c r="EXJ296" s="1271"/>
      <c r="EXK296" s="1271"/>
      <c r="EXL296" s="1271"/>
      <c r="EXM296" s="1271"/>
      <c r="EXN296" s="1271"/>
      <c r="EXO296" s="1271"/>
      <c r="EXP296" s="1271"/>
      <c r="EXQ296" s="1271"/>
      <c r="EXR296" s="1271"/>
      <c r="EXS296" s="1271"/>
      <c r="EXT296" s="1271"/>
      <c r="EXU296" s="1271"/>
      <c r="EXV296" s="1271"/>
      <c r="EXW296" s="1271"/>
      <c r="EXX296" s="1271"/>
      <c r="EXY296" s="1271"/>
      <c r="EXZ296" s="1271"/>
      <c r="EYA296" s="1271"/>
      <c r="EYB296" s="1271"/>
      <c r="EYC296" s="1271"/>
      <c r="EYD296" s="1271"/>
      <c r="EYE296" s="1271"/>
      <c r="EYF296" s="1271"/>
      <c r="EYG296" s="1271"/>
      <c r="EYH296" s="1271"/>
      <c r="EYI296" s="1271"/>
      <c r="EYJ296" s="1271"/>
      <c r="EYK296" s="1271"/>
      <c r="EYL296" s="1271"/>
      <c r="EYM296" s="1271"/>
      <c r="EYN296" s="1271"/>
      <c r="EYO296" s="1271"/>
      <c r="EYP296" s="1271"/>
      <c r="EYQ296" s="1271"/>
      <c r="EYR296" s="1271"/>
      <c r="EYS296" s="1271"/>
      <c r="EYT296" s="1271"/>
      <c r="EYU296" s="1271"/>
      <c r="EYV296" s="1271"/>
      <c r="EYW296" s="1271"/>
      <c r="EYX296" s="1271"/>
      <c r="EYY296" s="1271"/>
      <c r="EYZ296" s="1271"/>
      <c r="EZA296" s="1271"/>
      <c r="EZB296" s="1271"/>
      <c r="EZC296" s="1271"/>
      <c r="EZD296" s="1271"/>
      <c r="EZE296" s="1271"/>
      <c r="EZF296" s="1271"/>
      <c r="EZG296" s="1271"/>
      <c r="EZH296" s="1271"/>
      <c r="EZI296" s="1271"/>
      <c r="EZJ296" s="1271"/>
      <c r="EZK296" s="1271"/>
      <c r="EZL296" s="1271"/>
      <c r="EZM296" s="1271"/>
      <c r="EZN296" s="1271"/>
      <c r="EZO296" s="1271"/>
      <c r="EZP296" s="1271"/>
      <c r="EZQ296" s="1271"/>
      <c r="EZR296" s="1271"/>
      <c r="EZS296" s="1271"/>
      <c r="EZT296" s="1271"/>
      <c r="EZU296" s="1271"/>
      <c r="EZV296" s="1271"/>
      <c r="EZW296" s="1271"/>
      <c r="EZX296" s="1271"/>
      <c r="EZY296" s="1271"/>
      <c r="EZZ296" s="1271"/>
      <c r="FAA296" s="1271"/>
      <c r="FAB296" s="1271"/>
      <c r="FAC296" s="1271"/>
      <c r="FAD296" s="1271"/>
      <c r="FAE296" s="1271"/>
      <c r="FAF296" s="1271"/>
      <c r="FAG296" s="1271"/>
      <c r="FAH296" s="1271"/>
      <c r="FAI296" s="1271"/>
      <c r="FAJ296" s="1271"/>
      <c r="FAK296" s="1271"/>
      <c r="FAL296" s="1271"/>
      <c r="FAM296" s="1271"/>
      <c r="FAN296" s="1271"/>
      <c r="FAO296" s="1271"/>
      <c r="FAP296" s="1271"/>
      <c r="FAQ296" s="1271"/>
      <c r="FAR296" s="1271"/>
      <c r="FAS296" s="1271"/>
      <c r="FAT296" s="1271"/>
      <c r="FAU296" s="1271"/>
      <c r="FAV296" s="1271"/>
      <c r="FAW296" s="1271"/>
      <c r="FAX296" s="1271"/>
      <c r="FAY296" s="1271"/>
      <c r="FAZ296" s="1271"/>
      <c r="FBA296" s="1271"/>
      <c r="FBB296" s="1271"/>
      <c r="FBC296" s="1271"/>
      <c r="FBD296" s="1271"/>
      <c r="FBE296" s="1271"/>
      <c r="FBF296" s="1271"/>
      <c r="FBG296" s="1271"/>
      <c r="FBH296" s="1271"/>
      <c r="FBI296" s="1271"/>
      <c r="FBJ296" s="1271"/>
      <c r="FBK296" s="1271"/>
      <c r="FBL296" s="1271"/>
      <c r="FBM296" s="1271"/>
      <c r="FBN296" s="1271"/>
      <c r="FBO296" s="1271"/>
      <c r="FBP296" s="1271"/>
      <c r="FBQ296" s="1271"/>
      <c r="FBR296" s="1271"/>
      <c r="FBS296" s="1271"/>
      <c r="FBT296" s="1271"/>
      <c r="FBU296" s="1271"/>
      <c r="FBV296" s="1271"/>
      <c r="FBW296" s="1271"/>
      <c r="FBX296" s="1271"/>
      <c r="FBY296" s="1271"/>
      <c r="FBZ296" s="1271"/>
      <c r="FCA296" s="1271"/>
      <c r="FCB296" s="1271"/>
      <c r="FCC296" s="1271"/>
      <c r="FCD296" s="1271"/>
      <c r="FCE296" s="1271"/>
      <c r="FCF296" s="1271"/>
      <c r="FCG296" s="1271"/>
      <c r="FCH296" s="1271"/>
      <c r="FCI296" s="1271"/>
      <c r="FCJ296" s="1271"/>
      <c r="FCK296" s="1271"/>
      <c r="FCL296" s="1271"/>
      <c r="FCM296" s="1271"/>
      <c r="FCN296" s="1271"/>
      <c r="FCO296" s="1271"/>
      <c r="FCP296" s="1271"/>
      <c r="FCQ296" s="1271"/>
      <c r="FCR296" s="1271"/>
      <c r="FCS296" s="1271"/>
      <c r="FCT296" s="1271"/>
      <c r="FCU296" s="1271"/>
      <c r="FCV296" s="1271"/>
      <c r="FCW296" s="1271"/>
      <c r="FCX296" s="1271"/>
      <c r="FCY296" s="1271"/>
      <c r="FCZ296" s="1271"/>
      <c r="FDA296" s="1271"/>
      <c r="FDB296" s="1271"/>
      <c r="FDC296" s="1271"/>
      <c r="FDD296" s="1271"/>
      <c r="FDE296" s="1271"/>
      <c r="FDF296" s="1271"/>
      <c r="FDG296" s="1271"/>
      <c r="FDH296" s="1271"/>
      <c r="FDI296" s="1271"/>
      <c r="FDJ296" s="1271"/>
      <c r="FDK296" s="1271"/>
      <c r="FDL296" s="1271"/>
      <c r="FDM296" s="1271"/>
      <c r="FDN296" s="1271"/>
      <c r="FDO296" s="1271"/>
      <c r="FDP296" s="1271"/>
      <c r="FDQ296" s="1271"/>
      <c r="FDR296" s="1271"/>
      <c r="FDS296" s="1271"/>
      <c r="FDT296" s="1271"/>
      <c r="FDU296" s="1271"/>
      <c r="FDV296" s="1271"/>
      <c r="FDW296" s="1271"/>
      <c r="FDX296" s="1271"/>
      <c r="FDY296" s="1271"/>
      <c r="FDZ296" s="1271"/>
      <c r="FEA296" s="1271"/>
      <c r="FEB296" s="1271"/>
      <c r="FEC296" s="1271"/>
      <c r="FED296" s="1271"/>
      <c r="FEE296" s="1271"/>
      <c r="FEF296" s="1271"/>
      <c r="FEG296" s="1271"/>
      <c r="FEH296" s="1271"/>
      <c r="FEI296" s="1271"/>
      <c r="FEJ296" s="1271"/>
      <c r="FEK296" s="1271"/>
      <c r="FEL296" s="1271"/>
      <c r="FEM296" s="1271"/>
      <c r="FEN296" s="1271"/>
      <c r="FEO296" s="1271"/>
      <c r="FEP296" s="1271"/>
      <c r="FEQ296" s="1271"/>
      <c r="FER296" s="1271"/>
      <c r="FES296" s="1271"/>
      <c r="FET296" s="1271"/>
      <c r="FEU296" s="1271"/>
      <c r="FEV296" s="1271"/>
      <c r="FEW296" s="1271"/>
      <c r="FEX296" s="1271"/>
      <c r="FEY296" s="1271"/>
      <c r="FEZ296" s="1271"/>
      <c r="FFA296" s="1271"/>
      <c r="FFB296" s="1271"/>
      <c r="FFC296" s="1271"/>
      <c r="FFD296" s="1271"/>
      <c r="FFE296" s="1271"/>
      <c r="FFF296" s="1271"/>
      <c r="FFG296" s="1271"/>
      <c r="FFH296" s="1271"/>
      <c r="FFI296" s="1271"/>
      <c r="FFJ296" s="1271"/>
      <c r="FFK296" s="1271"/>
      <c r="FFL296" s="1271"/>
      <c r="FFM296" s="1271"/>
      <c r="FFN296" s="1271"/>
      <c r="FFO296" s="1271"/>
      <c r="FFP296" s="1271"/>
      <c r="FFQ296" s="1271"/>
      <c r="FFR296" s="1271"/>
      <c r="FFS296" s="1271"/>
      <c r="FFT296" s="1271"/>
      <c r="FFU296" s="1271"/>
      <c r="FFV296" s="1271"/>
      <c r="FFW296" s="1271"/>
      <c r="FFX296" s="1271"/>
      <c r="FFY296" s="1271"/>
      <c r="FFZ296" s="1271"/>
      <c r="FGA296" s="1271"/>
      <c r="FGB296" s="1271"/>
      <c r="FGC296" s="1271"/>
      <c r="FGD296" s="1271"/>
      <c r="FGE296" s="1271"/>
      <c r="FGF296" s="1271"/>
      <c r="FGG296" s="1271"/>
      <c r="FGH296" s="1271"/>
      <c r="FGI296" s="1271"/>
      <c r="FGJ296" s="1271"/>
      <c r="FGK296" s="1271"/>
      <c r="FGL296" s="1271"/>
      <c r="FGM296" s="1271"/>
      <c r="FGN296" s="1271"/>
      <c r="FGO296" s="1271"/>
      <c r="FGP296" s="1271"/>
      <c r="FGQ296" s="1271"/>
      <c r="FGR296" s="1271"/>
      <c r="FGS296" s="1271"/>
      <c r="FGT296" s="1271"/>
      <c r="FGU296" s="1271"/>
      <c r="FGV296" s="1271"/>
      <c r="FGW296" s="1271"/>
      <c r="FGX296" s="1271"/>
      <c r="FGY296" s="1271"/>
      <c r="FGZ296" s="1271"/>
      <c r="FHA296" s="1271"/>
      <c r="FHB296" s="1271"/>
      <c r="FHC296" s="1271"/>
      <c r="FHD296" s="1271"/>
      <c r="FHE296" s="1271"/>
      <c r="FHF296" s="1271"/>
      <c r="FHG296" s="1271"/>
      <c r="FHH296" s="1271"/>
      <c r="FHI296" s="1271"/>
      <c r="FHJ296" s="1271"/>
      <c r="FHK296" s="1271"/>
      <c r="FHL296" s="1271"/>
      <c r="FHM296" s="1271"/>
      <c r="FHN296" s="1271"/>
      <c r="FHO296" s="1271"/>
      <c r="FHP296" s="1271"/>
      <c r="FHQ296" s="1271"/>
      <c r="FHR296" s="1271"/>
      <c r="FHS296" s="1271"/>
      <c r="FHT296" s="1271"/>
      <c r="FHU296" s="1271"/>
      <c r="FHV296" s="1271"/>
      <c r="FHW296" s="1271"/>
      <c r="FHX296" s="1271"/>
      <c r="FHY296" s="1271"/>
      <c r="FHZ296" s="1271"/>
      <c r="FIA296" s="1271"/>
      <c r="FIB296" s="1271"/>
      <c r="FIC296" s="1271"/>
      <c r="FID296" s="1271"/>
      <c r="FIE296" s="1271"/>
      <c r="FIF296" s="1271"/>
      <c r="FIG296" s="1271"/>
      <c r="FIH296" s="1271"/>
      <c r="FII296" s="1271"/>
      <c r="FIJ296" s="1271"/>
      <c r="FIK296" s="1271"/>
      <c r="FIL296" s="1271"/>
      <c r="FIM296" s="1271"/>
      <c r="FIN296" s="1271"/>
      <c r="FIO296" s="1271"/>
      <c r="FIP296" s="1271"/>
      <c r="FIQ296" s="1271"/>
      <c r="FIR296" s="1271"/>
      <c r="FIS296" s="1271"/>
      <c r="FIT296" s="1271"/>
      <c r="FIU296" s="1271"/>
      <c r="FIV296" s="1271"/>
      <c r="FIW296" s="1271"/>
      <c r="FIX296" s="1271"/>
      <c r="FIY296" s="1271"/>
      <c r="FIZ296" s="1271"/>
      <c r="FJA296" s="1271"/>
      <c r="FJB296" s="1271"/>
      <c r="FJC296" s="1271"/>
      <c r="FJD296" s="1271"/>
      <c r="FJE296" s="1271"/>
      <c r="FJF296" s="1271"/>
      <c r="FJG296" s="1271"/>
      <c r="FJH296" s="1271"/>
      <c r="FJI296" s="1271"/>
      <c r="FJJ296" s="1271"/>
      <c r="FJK296" s="1271"/>
      <c r="FJL296" s="1271"/>
      <c r="FJM296" s="1271"/>
      <c r="FJN296" s="1271"/>
      <c r="FJO296" s="1271"/>
      <c r="FJP296" s="1271"/>
      <c r="FJQ296" s="1271"/>
      <c r="FJR296" s="1271"/>
      <c r="FJS296" s="1271"/>
      <c r="FJT296" s="1271"/>
      <c r="FJU296" s="1271"/>
      <c r="FJV296" s="1271"/>
      <c r="FJW296" s="1271"/>
      <c r="FJX296" s="1271"/>
      <c r="FJY296" s="1271"/>
      <c r="FJZ296" s="1271"/>
      <c r="FKA296" s="1271"/>
      <c r="FKB296" s="1271"/>
      <c r="FKC296" s="1271"/>
      <c r="FKD296" s="1271"/>
      <c r="FKE296" s="1271"/>
      <c r="FKF296" s="1271"/>
      <c r="FKG296" s="1271"/>
      <c r="FKH296" s="1271"/>
      <c r="FKI296" s="1271"/>
      <c r="FKJ296" s="1271"/>
      <c r="FKK296" s="1271"/>
      <c r="FKL296" s="1271"/>
      <c r="FKM296" s="1271"/>
      <c r="FKN296" s="1271"/>
      <c r="FKO296" s="1271"/>
      <c r="FKP296" s="1271"/>
      <c r="FKQ296" s="1271"/>
      <c r="FKR296" s="1271"/>
      <c r="FKS296" s="1271"/>
      <c r="FKT296" s="1271"/>
      <c r="FKU296" s="1271"/>
      <c r="FKV296" s="1271"/>
      <c r="FKW296" s="1271"/>
      <c r="FKX296" s="1271"/>
      <c r="FKY296" s="1271"/>
      <c r="FKZ296" s="1271"/>
      <c r="FLA296" s="1271"/>
      <c r="FLB296" s="1271"/>
      <c r="FLC296" s="1271"/>
      <c r="FLD296" s="1271"/>
      <c r="FLE296" s="1271"/>
      <c r="FLF296" s="1271"/>
      <c r="FLG296" s="1271"/>
      <c r="FLH296" s="1271"/>
      <c r="FLI296" s="1271"/>
      <c r="FLJ296" s="1271"/>
      <c r="FLK296" s="1271"/>
      <c r="FLL296" s="1271"/>
      <c r="FLM296" s="1271"/>
      <c r="FLN296" s="1271"/>
      <c r="FLO296" s="1271"/>
      <c r="FLP296" s="1271"/>
      <c r="FLQ296" s="1271"/>
      <c r="FLR296" s="1271"/>
      <c r="FLS296" s="1271"/>
      <c r="FLT296" s="1271"/>
      <c r="FLU296" s="1271"/>
      <c r="FLV296" s="1271"/>
      <c r="FLW296" s="1271"/>
      <c r="FLX296" s="1271"/>
      <c r="FLY296" s="1271"/>
      <c r="FLZ296" s="1271"/>
      <c r="FMA296" s="1271"/>
      <c r="FMB296" s="1271"/>
      <c r="FMC296" s="1271"/>
      <c r="FMD296" s="1271"/>
      <c r="FME296" s="1271"/>
      <c r="FMF296" s="1271"/>
      <c r="FMG296" s="1271"/>
      <c r="FMH296" s="1271"/>
      <c r="FMI296" s="1271"/>
      <c r="FMJ296" s="1271"/>
      <c r="FMK296" s="1271"/>
      <c r="FML296" s="1271"/>
      <c r="FMM296" s="1271"/>
      <c r="FMN296" s="1271"/>
      <c r="FMO296" s="1271"/>
      <c r="FMP296" s="1271"/>
      <c r="FMQ296" s="1271"/>
      <c r="FMR296" s="1271"/>
      <c r="FMS296" s="1271"/>
      <c r="FMT296" s="1271"/>
      <c r="FMU296" s="1271"/>
      <c r="FMV296" s="1271"/>
      <c r="FMW296" s="1271"/>
      <c r="FMX296" s="1271"/>
      <c r="FMY296" s="1271"/>
      <c r="FMZ296" s="1271"/>
      <c r="FNA296" s="1271"/>
      <c r="FNB296" s="1271"/>
      <c r="FNC296" s="1271"/>
      <c r="FND296" s="1271"/>
      <c r="FNE296" s="1271"/>
      <c r="FNF296" s="1271"/>
      <c r="FNG296" s="1271"/>
      <c r="FNH296" s="1271"/>
      <c r="FNI296" s="1271"/>
      <c r="FNJ296" s="1271"/>
      <c r="FNK296" s="1271"/>
      <c r="FNL296" s="1271"/>
      <c r="FNM296" s="1271"/>
      <c r="FNN296" s="1271"/>
      <c r="FNO296" s="1271"/>
      <c r="FNP296" s="1271"/>
      <c r="FNQ296" s="1271"/>
      <c r="FNR296" s="1271"/>
      <c r="FNS296" s="1271"/>
      <c r="FNT296" s="1271"/>
      <c r="FNU296" s="1271"/>
      <c r="FNV296" s="1271"/>
      <c r="FNW296" s="1271"/>
      <c r="FNX296" s="1271"/>
      <c r="FNY296" s="1271"/>
      <c r="FNZ296" s="1271"/>
      <c r="FOA296" s="1271"/>
      <c r="FOB296" s="1271"/>
      <c r="FOC296" s="1271"/>
      <c r="FOD296" s="1271"/>
      <c r="FOE296" s="1271"/>
      <c r="FOF296" s="1271"/>
      <c r="FOG296" s="1271"/>
      <c r="FOH296" s="1271"/>
      <c r="FOI296" s="1271"/>
      <c r="FOJ296" s="1271"/>
      <c r="FOK296" s="1271"/>
      <c r="FOL296" s="1271"/>
      <c r="FOM296" s="1271"/>
      <c r="FON296" s="1271"/>
      <c r="FOO296" s="1271"/>
      <c r="FOP296" s="1271"/>
      <c r="FOQ296" s="1271"/>
      <c r="FOR296" s="1271"/>
      <c r="FOS296" s="1271"/>
      <c r="FOT296" s="1271"/>
      <c r="FOU296" s="1271"/>
      <c r="FOV296" s="1271"/>
      <c r="FOW296" s="1271"/>
      <c r="FOX296" s="1271"/>
      <c r="FOY296" s="1271"/>
      <c r="FOZ296" s="1271"/>
      <c r="FPA296" s="1271"/>
      <c r="FPB296" s="1271"/>
      <c r="FPC296" s="1271"/>
      <c r="FPD296" s="1271"/>
      <c r="FPE296" s="1271"/>
      <c r="FPF296" s="1271"/>
      <c r="FPG296" s="1271"/>
      <c r="FPH296" s="1271"/>
      <c r="FPI296" s="1271"/>
      <c r="FPJ296" s="1271"/>
      <c r="FPK296" s="1271"/>
      <c r="FPL296" s="1271"/>
      <c r="FPM296" s="1271"/>
      <c r="FPN296" s="1271"/>
      <c r="FPO296" s="1271"/>
      <c r="FPP296" s="1271"/>
      <c r="FPQ296" s="1271"/>
      <c r="FPR296" s="1271"/>
      <c r="FPS296" s="1271"/>
      <c r="FPT296" s="1271"/>
      <c r="FPU296" s="1271"/>
      <c r="FPV296" s="1271"/>
      <c r="FPW296" s="1271"/>
      <c r="FPX296" s="1271"/>
      <c r="FPY296" s="1271"/>
      <c r="FPZ296" s="1271"/>
      <c r="FQA296" s="1271"/>
      <c r="FQB296" s="1271"/>
      <c r="FQC296" s="1271"/>
      <c r="FQD296" s="1271"/>
      <c r="FQE296" s="1271"/>
      <c r="FQF296" s="1271"/>
      <c r="FQG296" s="1271"/>
      <c r="FQH296" s="1271"/>
      <c r="FQI296" s="1271"/>
      <c r="FQJ296" s="1271"/>
      <c r="FQK296" s="1271"/>
      <c r="FQL296" s="1271"/>
      <c r="FQM296" s="1271"/>
      <c r="FQN296" s="1271"/>
      <c r="FQO296" s="1271"/>
      <c r="FQP296" s="1271"/>
      <c r="FQQ296" s="1271"/>
      <c r="FQR296" s="1271"/>
      <c r="FQS296" s="1271"/>
      <c r="FQT296" s="1271"/>
      <c r="FQU296" s="1271"/>
      <c r="FQV296" s="1271"/>
      <c r="FQW296" s="1271"/>
      <c r="FQX296" s="1271"/>
      <c r="FQY296" s="1271"/>
      <c r="FQZ296" s="1271"/>
      <c r="FRA296" s="1271"/>
      <c r="FRB296" s="1271"/>
      <c r="FRC296" s="1271"/>
      <c r="FRD296" s="1271"/>
      <c r="FRE296" s="1271"/>
      <c r="FRF296" s="1271"/>
      <c r="FRG296" s="1271"/>
      <c r="FRH296" s="1271"/>
      <c r="FRI296" s="1271"/>
      <c r="FRJ296" s="1271"/>
      <c r="FRK296" s="1271"/>
      <c r="FRL296" s="1271"/>
      <c r="FRM296" s="1271"/>
      <c r="FRN296" s="1271"/>
      <c r="FRO296" s="1271"/>
      <c r="FRP296" s="1271"/>
      <c r="FRQ296" s="1271"/>
      <c r="FRR296" s="1271"/>
      <c r="FRS296" s="1271"/>
      <c r="FRT296" s="1271"/>
      <c r="FRU296" s="1271"/>
      <c r="FRV296" s="1271"/>
      <c r="FRW296" s="1271"/>
      <c r="FRX296" s="1271"/>
      <c r="FRY296" s="1271"/>
      <c r="FRZ296" s="1271"/>
      <c r="FSA296" s="1271"/>
      <c r="FSB296" s="1271"/>
      <c r="FSC296" s="1271"/>
      <c r="FSD296" s="1271"/>
      <c r="FSE296" s="1271"/>
      <c r="FSF296" s="1271"/>
      <c r="FSG296" s="1271"/>
      <c r="FSH296" s="1271"/>
      <c r="FSI296" s="1271"/>
      <c r="FSJ296" s="1271"/>
      <c r="FSK296" s="1271"/>
      <c r="FSL296" s="1271"/>
      <c r="FSM296" s="1271"/>
      <c r="FSN296" s="1271"/>
      <c r="FSO296" s="1271"/>
      <c r="FSP296" s="1271"/>
      <c r="FSQ296" s="1271"/>
      <c r="FSR296" s="1271"/>
      <c r="FSS296" s="1271"/>
      <c r="FST296" s="1271"/>
      <c r="FSU296" s="1271"/>
      <c r="FSV296" s="1271"/>
      <c r="FSW296" s="1271"/>
      <c r="FSX296" s="1271"/>
      <c r="FSY296" s="1271"/>
      <c r="FSZ296" s="1271"/>
      <c r="FTA296" s="1271"/>
      <c r="FTB296" s="1271"/>
      <c r="FTC296" s="1271"/>
      <c r="FTD296" s="1271"/>
      <c r="FTE296" s="1271"/>
      <c r="FTF296" s="1271"/>
      <c r="FTG296" s="1271"/>
      <c r="FTH296" s="1271"/>
      <c r="FTI296" s="1271"/>
      <c r="FTJ296" s="1271"/>
      <c r="FTK296" s="1271"/>
      <c r="FTL296" s="1271"/>
      <c r="FTM296" s="1271"/>
      <c r="FTN296" s="1271"/>
      <c r="FTO296" s="1271"/>
      <c r="FTP296" s="1271"/>
      <c r="FTQ296" s="1271"/>
      <c r="FTR296" s="1271"/>
      <c r="FTS296" s="1271"/>
      <c r="FTT296" s="1271"/>
      <c r="FTU296" s="1271"/>
      <c r="FTV296" s="1271"/>
      <c r="FTW296" s="1271"/>
      <c r="FTX296" s="1271"/>
      <c r="FTY296" s="1271"/>
      <c r="FTZ296" s="1271"/>
      <c r="FUA296" s="1271"/>
      <c r="FUB296" s="1271"/>
      <c r="FUC296" s="1271"/>
      <c r="FUD296" s="1271"/>
      <c r="FUE296" s="1271"/>
      <c r="FUF296" s="1271"/>
      <c r="FUG296" s="1271"/>
      <c r="FUH296" s="1271"/>
      <c r="FUI296" s="1271"/>
      <c r="FUJ296" s="1271"/>
      <c r="FUK296" s="1271"/>
      <c r="FUL296" s="1271"/>
      <c r="FUM296" s="1271"/>
      <c r="FUN296" s="1271"/>
      <c r="FUO296" s="1271"/>
      <c r="FUP296" s="1271"/>
      <c r="FUQ296" s="1271"/>
      <c r="FUR296" s="1271"/>
      <c r="FUS296" s="1271"/>
      <c r="FUT296" s="1271"/>
      <c r="FUU296" s="1271"/>
      <c r="FUV296" s="1271"/>
      <c r="FUW296" s="1271"/>
      <c r="FUX296" s="1271"/>
      <c r="FUY296" s="1271"/>
      <c r="FUZ296" s="1271"/>
      <c r="FVA296" s="1271"/>
      <c r="FVB296" s="1271"/>
      <c r="FVC296" s="1271"/>
      <c r="FVD296" s="1271"/>
      <c r="FVE296" s="1271"/>
      <c r="FVF296" s="1271"/>
      <c r="FVG296" s="1271"/>
      <c r="FVH296" s="1271"/>
      <c r="FVI296" s="1271"/>
      <c r="FVJ296" s="1271"/>
      <c r="FVK296" s="1271"/>
      <c r="FVL296" s="1271"/>
      <c r="FVM296" s="1271"/>
      <c r="FVN296" s="1271"/>
      <c r="FVO296" s="1271"/>
      <c r="FVP296" s="1271"/>
      <c r="FVQ296" s="1271"/>
      <c r="FVR296" s="1271"/>
      <c r="FVS296" s="1271"/>
      <c r="FVT296" s="1271"/>
      <c r="FVU296" s="1271"/>
      <c r="FVV296" s="1271"/>
      <c r="FVW296" s="1271"/>
      <c r="FVX296" s="1271"/>
      <c r="FVY296" s="1271"/>
      <c r="FVZ296" s="1271"/>
      <c r="FWA296" s="1271"/>
      <c r="FWB296" s="1271"/>
      <c r="FWC296" s="1271"/>
      <c r="FWD296" s="1271"/>
      <c r="FWE296" s="1271"/>
      <c r="FWF296" s="1271"/>
      <c r="FWG296" s="1271"/>
      <c r="FWH296" s="1271"/>
      <c r="FWI296" s="1271"/>
      <c r="FWJ296" s="1271"/>
      <c r="FWK296" s="1271"/>
      <c r="FWL296" s="1271"/>
      <c r="FWM296" s="1271"/>
      <c r="FWN296" s="1271"/>
      <c r="FWO296" s="1271"/>
      <c r="FWP296" s="1271"/>
      <c r="FWQ296" s="1271"/>
      <c r="FWR296" s="1271"/>
      <c r="FWS296" s="1271"/>
      <c r="FWT296" s="1271"/>
      <c r="FWU296" s="1271"/>
      <c r="FWV296" s="1271"/>
      <c r="FWW296" s="1271"/>
      <c r="FWX296" s="1271"/>
      <c r="FWY296" s="1271"/>
      <c r="FWZ296" s="1271"/>
      <c r="FXA296" s="1271"/>
      <c r="FXB296" s="1271"/>
      <c r="FXC296" s="1271"/>
      <c r="FXD296" s="1271"/>
      <c r="FXE296" s="1271"/>
      <c r="FXF296" s="1271"/>
      <c r="FXG296" s="1271"/>
      <c r="FXH296" s="1271"/>
      <c r="FXI296" s="1271"/>
      <c r="FXJ296" s="1271"/>
      <c r="FXK296" s="1271"/>
      <c r="FXL296" s="1271"/>
      <c r="FXM296" s="1271"/>
      <c r="FXN296" s="1271"/>
      <c r="FXO296" s="1271"/>
      <c r="FXP296" s="1271"/>
      <c r="FXQ296" s="1271"/>
      <c r="FXR296" s="1271"/>
      <c r="FXS296" s="1271"/>
      <c r="FXT296" s="1271"/>
      <c r="FXU296" s="1271"/>
      <c r="FXV296" s="1271"/>
      <c r="FXW296" s="1271"/>
      <c r="FXX296" s="1271"/>
      <c r="FXY296" s="1271"/>
      <c r="FXZ296" s="1271"/>
      <c r="FYA296" s="1271"/>
      <c r="FYB296" s="1271"/>
      <c r="FYC296" s="1271"/>
      <c r="FYD296" s="1271"/>
      <c r="FYE296" s="1271"/>
      <c r="FYF296" s="1271"/>
      <c r="FYG296" s="1271"/>
      <c r="FYH296" s="1271"/>
      <c r="FYI296" s="1271"/>
      <c r="FYJ296" s="1271"/>
      <c r="FYK296" s="1271"/>
      <c r="FYL296" s="1271"/>
      <c r="FYM296" s="1271"/>
      <c r="FYN296" s="1271"/>
      <c r="FYO296" s="1271"/>
      <c r="FYP296" s="1271"/>
      <c r="FYQ296" s="1271"/>
      <c r="FYR296" s="1271"/>
      <c r="FYS296" s="1271"/>
      <c r="FYT296" s="1271"/>
      <c r="FYU296" s="1271"/>
      <c r="FYV296" s="1271"/>
      <c r="FYW296" s="1271"/>
      <c r="FYX296" s="1271"/>
      <c r="FYY296" s="1271"/>
      <c r="FYZ296" s="1271"/>
      <c r="FZA296" s="1271"/>
      <c r="FZB296" s="1271"/>
      <c r="FZC296" s="1271"/>
      <c r="FZD296" s="1271"/>
      <c r="FZE296" s="1271"/>
      <c r="FZF296" s="1271"/>
      <c r="FZG296" s="1271"/>
      <c r="FZH296" s="1271"/>
      <c r="FZI296" s="1271"/>
      <c r="FZJ296" s="1271"/>
      <c r="FZK296" s="1271"/>
      <c r="FZL296" s="1271"/>
      <c r="FZM296" s="1271"/>
      <c r="FZN296" s="1271"/>
      <c r="FZO296" s="1271"/>
      <c r="FZP296" s="1271"/>
      <c r="FZQ296" s="1271"/>
      <c r="FZR296" s="1271"/>
      <c r="FZS296" s="1271"/>
      <c r="FZT296" s="1271"/>
      <c r="FZU296" s="1271"/>
      <c r="FZV296" s="1271"/>
      <c r="FZW296" s="1271"/>
      <c r="FZX296" s="1271"/>
      <c r="FZY296" s="1271"/>
      <c r="FZZ296" s="1271"/>
      <c r="GAA296" s="1271"/>
      <c r="GAB296" s="1271"/>
      <c r="GAC296" s="1271"/>
      <c r="GAD296" s="1271"/>
      <c r="GAE296" s="1271"/>
      <c r="GAF296" s="1271"/>
      <c r="GAG296" s="1271"/>
      <c r="GAH296" s="1271"/>
      <c r="GAI296" s="1271"/>
      <c r="GAJ296" s="1271"/>
      <c r="GAK296" s="1271"/>
      <c r="GAL296" s="1271"/>
      <c r="GAM296" s="1271"/>
      <c r="GAN296" s="1271"/>
      <c r="GAO296" s="1271"/>
      <c r="GAP296" s="1271"/>
      <c r="GAQ296" s="1271"/>
      <c r="GAR296" s="1271"/>
      <c r="GAS296" s="1271"/>
      <c r="GAT296" s="1271"/>
      <c r="GAU296" s="1271"/>
      <c r="GAV296" s="1271"/>
      <c r="GAW296" s="1271"/>
      <c r="GAX296" s="1271"/>
      <c r="GAY296" s="1271"/>
      <c r="GAZ296" s="1271"/>
      <c r="GBA296" s="1271"/>
      <c r="GBB296" s="1271"/>
      <c r="GBC296" s="1271"/>
      <c r="GBD296" s="1271"/>
      <c r="GBE296" s="1271"/>
      <c r="GBF296" s="1271"/>
      <c r="GBG296" s="1271"/>
      <c r="GBH296" s="1271"/>
      <c r="GBI296" s="1271"/>
      <c r="GBJ296" s="1271"/>
      <c r="GBK296" s="1271"/>
      <c r="GBL296" s="1271"/>
      <c r="GBM296" s="1271"/>
      <c r="GBN296" s="1271"/>
      <c r="GBO296" s="1271"/>
      <c r="GBP296" s="1271"/>
      <c r="GBQ296" s="1271"/>
      <c r="GBR296" s="1271"/>
      <c r="GBS296" s="1271"/>
      <c r="GBT296" s="1271"/>
      <c r="GBU296" s="1271"/>
      <c r="GBV296" s="1271"/>
      <c r="GBW296" s="1271"/>
      <c r="GBX296" s="1271"/>
      <c r="GBY296" s="1271"/>
      <c r="GBZ296" s="1271"/>
      <c r="GCA296" s="1271"/>
      <c r="GCB296" s="1271"/>
      <c r="GCC296" s="1271"/>
      <c r="GCD296" s="1271"/>
      <c r="GCE296" s="1271"/>
      <c r="GCF296" s="1271"/>
      <c r="GCG296" s="1271"/>
      <c r="GCH296" s="1271"/>
      <c r="GCI296" s="1271"/>
      <c r="GCJ296" s="1271"/>
      <c r="GCK296" s="1271"/>
      <c r="GCL296" s="1271"/>
      <c r="GCM296" s="1271"/>
      <c r="GCN296" s="1271"/>
      <c r="GCO296" s="1271"/>
      <c r="GCP296" s="1271"/>
      <c r="GCQ296" s="1271"/>
      <c r="GCR296" s="1271"/>
      <c r="GCS296" s="1271"/>
      <c r="GCT296" s="1271"/>
      <c r="GCU296" s="1271"/>
      <c r="GCV296" s="1271"/>
      <c r="GCW296" s="1271"/>
      <c r="GCX296" s="1271"/>
      <c r="GCY296" s="1271"/>
      <c r="GCZ296" s="1271"/>
      <c r="GDA296" s="1271"/>
      <c r="GDB296" s="1271"/>
      <c r="GDC296" s="1271"/>
      <c r="GDD296" s="1271"/>
      <c r="GDE296" s="1271"/>
      <c r="GDF296" s="1271"/>
      <c r="GDG296" s="1271"/>
      <c r="GDH296" s="1271"/>
      <c r="GDI296" s="1271"/>
      <c r="GDJ296" s="1271"/>
      <c r="GDK296" s="1271"/>
      <c r="GDL296" s="1271"/>
      <c r="GDM296" s="1271"/>
      <c r="GDN296" s="1271"/>
      <c r="GDO296" s="1271"/>
      <c r="GDP296" s="1271"/>
      <c r="GDQ296" s="1271"/>
      <c r="GDR296" s="1271"/>
      <c r="GDS296" s="1271"/>
      <c r="GDT296" s="1271"/>
      <c r="GDU296" s="1271"/>
      <c r="GDV296" s="1271"/>
      <c r="GDW296" s="1271"/>
      <c r="GDX296" s="1271"/>
      <c r="GDY296" s="1271"/>
      <c r="GDZ296" s="1271"/>
      <c r="GEA296" s="1271"/>
      <c r="GEB296" s="1271"/>
      <c r="GEC296" s="1271"/>
      <c r="GED296" s="1271"/>
      <c r="GEE296" s="1271"/>
      <c r="GEF296" s="1271"/>
      <c r="GEG296" s="1271"/>
      <c r="GEH296" s="1271"/>
      <c r="GEI296" s="1271"/>
      <c r="GEJ296" s="1271"/>
      <c r="GEK296" s="1271"/>
      <c r="GEL296" s="1271"/>
      <c r="GEM296" s="1271"/>
      <c r="GEN296" s="1271"/>
      <c r="GEO296" s="1271"/>
      <c r="GEP296" s="1271"/>
      <c r="GEQ296" s="1271"/>
      <c r="GER296" s="1271"/>
      <c r="GES296" s="1271"/>
      <c r="GET296" s="1271"/>
      <c r="GEU296" s="1271"/>
      <c r="GEV296" s="1271"/>
      <c r="GEW296" s="1271"/>
      <c r="GEX296" s="1271"/>
      <c r="GEY296" s="1271"/>
      <c r="GEZ296" s="1271"/>
      <c r="GFA296" s="1271"/>
      <c r="GFB296" s="1271"/>
      <c r="GFC296" s="1271"/>
      <c r="GFD296" s="1271"/>
      <c r="GFE296" s="1271"/>
      <c r="GFF296" s="1271"/>
      <c r="GFG296" s="1271"/>
      <c r="GFH296" s="1271"/>
      <c r="GFI296" s="1271"/>
      <c r="GFJ296" s="1271"/>
      <c r="GFK296" s="1271"/>
      <c r="GFL296" s="1271"/>
      <c r="GFM296" s="1271"/>
      <c r="GFN296" s="1271"/>
      <c r="GFO296" s="1271"/>
      <c r="GFP296" s="1271"/>
      <c r="GFQ296" s="1271"/>
      <c r="GFR296" s="1271"/>
      <c r="GFS296" s="1271"/>
      <c r="GFT296" s="1271"/>
      <c r="GFU296" s="1271"/>
      <c r="GFV296" s="1271"/>
      <c r="GFW296" s="1271"/>
      <c r="GFX296" s="1271"/>
      <c r="GFY296" s="1271"/>
      <c r="GFZ296" s="1271"/>
      <c r="GGA296" s="1271"/>
      <c r="GGB296" s="1271"/>
      <c r="GGC296" s="1271"/>
      <c r="GGD296" s="1271"/>
      <c r="GGE296" s="1271"/>
      <c r="GGF296" s="1271"/>
      <c r="GGG296" s="1271"/>
      <c r="GGH296" s="1271"/>
      <c r="GGI296" s="1271"/>
      <c r="GGJ296" s="1271"/>
      <c r="GGK296" s="1271"/>
      <c r="GGL296" s="1271"/>
      <c r="GGM296" s="1271"/>
      <c r="GGN296" s="1271"/>
      <c r="GGO296" s="1271"/>
      <c r="GGP296" s="1271"/>
      <c r="GGQ296" s="1271"/>
      <c r="GGR296" s="1271"/>
      <c r="GGS296" s="1271"/>
      <c r="GGT296" s="1271"/>
      <c r="GGU296" s="1271"/>
      <c r="GGV296" s="1271"/>
      <c r="GGW296" s="1271"/>
      <c r="GGX296" s="1271"/>
      <c r="GGY296" s="1271"/>
      <c r="GGZ296" s="1271"/>
      <c r="GHA296" s="1271"/>
      <c r="GHB296" s="1271"/>
      <c r="GHC296" s="1271"/>
      <c r="GHD296" s="1271"/>
      <c r="GHE296" s="1271"/>
      <c r="GHF296" s="1271"/>
      <c r="GHG296" s="1271"/>
      <c r="GHH296" s="1271"/>
      <c r="GHI296" s="1271"/>
      <c r="GHJ296" s="1271"/>
      <c r="GHK296" s="1271"/>
      <c r="GHL296" s="1271"/>
      <c r="GHM296" s="1271"/>
      <c r="GHN296" s="1271"/>
      <c r="GHO296" s="1271"/>
      <c r="GHP296" s="1271"/>
      <c r="GHQ296" s="1271"/>
      <c r="GHR296" s="1271"/>
      <c r="GHS296" s="1271"/>
      <c r="GHT296" s="1271"/>
      <c r="GHU296" s="1271"/>
      <c r="GHV296" s="1271"/>
      <c r="GHW296" s="1271"/>
      <c r="GHX296" s="1271"/>
      <c r="GHY296" s="1271"/>
      <c r="GHZ296" s="1271"/>
      <c r="GIA296" s="1271"/>
      <c r="GIB296" s="1271"/>
      <c r="GIC296" s="1271"/>
      <c r="GID296" s="1271"/>
      <c r="GIE296" s="1271"/>
      <c r="GIF296" s="1271"/>
      <c r="GIG296" s="1271"/>
      <c r="GIH296" s="1271"/>
      <c r="GII296" s="1271"/>
      <c r="GIJ296" s="1271"/>
      <c r="GIK296" s="1271"/>
      <c r="GIL296" s="1271"/>
      <c r="GIM296" s="1271"/>
      <c r="GIN296" s="1271"/>
      <c r="GIO296" s="1271"/>
      <c r="GIP296" s="1271"/>
      <c r="GIQ296" s="1271"/>
      <c r="GIR296" s="1271"/>
      <c r="GIS296" s="1271"/>
      <c r="GIT296" s="1271"/>
      <c r="GIU296" s="1271"/>
      <c r="GIV296" s="1271"/>
      <c r="GIW296" s="1271"/>
      <c r="GIX296" s="1271"/>
      <c r="GIY296" s="1271"/>
      <c r="GIZ296" s="1271"/>
      <c r="GJA296" s="1271"/>
      <c r="GJB296" s="1271"/>
      <c r="GJC296" s="1271"/>
      <c r="GJD296" s="1271"/>
      <c r="GJE296" s="1271"/>
      <c r="GJF296" s="1271"/>
      <c r="GJG296" s="1271"/>
      <c r="GJH296" s="1271"/>
      <c r="GJI296" s="1271"/>
      <c r="GJJ296" s="1271"/>
      <c r="GJK296" s="1271"/>
      <c r="GJL296" s="1271"/>
      <c r="GJM296" s="1271"/>
      <c r="GJN296" s="1271"/>
      <c r="GJO296" s="1271"/>
      <c r="GJP296" s="1271"/>
      <c r="GJQ296" s="1271"/>
      <c r="GJR296" s="1271"/>
      <c r="GJS296" s="1271"/>
      <c r="GJT296" s="1271"/>
      <c r="GJU296" s="1271"/>
      <c r="GJV296" s="1271"/>
      <c r="GJW296" s="1271"/>
      <c r="GJX296" s="1271"/>
      <c r="GJY296" s="1271"/>
      <c r="GJZ296" s="1271"/>
      <c r="GKA296" s="1271"/>
      <c r="GKB296" s="1271"/>
      <c r="GKC296" s="1271"/>
      <c r="GKD296" s="1271"/>
      <c r="GKE296" s="1271"/>
      <c r="GKF296" s="1271"/>
      <c r="GKG296" s="1271"/>
      <c r="GKH296" s="1271"/>
      <c r="GKI296" s="1271"/>
      <c r="GKJ296" s="1271"/>
      <c r="GKK296" s="1271"/>
      <c r="GKL296" s="1271"/>
      <c r="GKM296" s="1271"/>
      <c r="GKN296" s="1271"/>
      <c r="GKO296" s="1271"/>
      <c r="GKP296" s="1271"/>
      <c r="GKQ296" s="1271"/>
      <c r="GKR296" s="1271"/>
      <c r="GKS296" s="1271"/>
      <c r="GKT296" s="1271"/>
      <c r="GKU296" s="1271"/>
      <c r="GKV296" s="1271"/>
      <c r="GKW296" s="1271"/>
      <c r="GKX296" s="1271"/>
      <c r="GKY296" s="1271"/>
      <c r="GKZ296" s="1271"/>
      <c r="GLA296" s="1271"/>
      <c r="GLB296" s="1271"/>
      <c r="GLC296" s="1271"/>
      <c r="GLD296" s="1271"/>
      <c r="GLE296" s="1271"/>
      <c r="GLF296" s="1271"/>
      <c r="GLG296" s="1271"/>
      <c r="GLH296" s="1271"/>
      <c r="GLI296" s="1271"/>
      <c r="GLJ296" s="1271"/>
      <c r="GLK296" s="1271"/>
      <c r="GLL296" s="1271"/>
      <c r="GLM296" s="1271"/>
      <c r="GLN296" s="1271"/>
      <c r="GLO296" s="1271"/>
      <c r="GLP296" s="1271"/>
      <c r="GLQ296" s="1271"/>
      <c r="GLR296" s="1271"/>
      <c r="GLS296" s="1271"/>
      <c r="GLT296" s="1271"/>
      <c r="GLU296" s="1271"/>
      <c r="GLV296" s="1271"/>
      <c r="GLW296" s="1271"/>
      <c r="GLX296" s="1271"/>
      <c r="GLY296" s="1271"/>
      <c r="GLZ296" s="1271"/>
      <c r="GMA296" s="1271"/>
      <c r="GMB296" s="1271"/>
      <c r="GMC296" s="1271"/>
      <c r="GMD296" s="1271"/>
      <c r="GME296" s="1271"/>
      <c r="GMF296" s="1271"/>
      <c r="GMG296" s="1271"/>
      <c r="GMH296" s="1271"/>
      <c r="GMI296" s="1271"/>
      <c r="GMJ296" s="1271"/>
      <c r="GMK296" s="1271"/>
      <c r="GML296" s="1271"/>
      <c r="GMM296" s="1271"/>
      <c r="GMN296" s="1271"/>
      <c r="GMO296" s="1271"/>
      <c r="GMP296" s="1271"/>
      <c r="GMQ296" s="1271"/>
      <c r="GMR296" s="1271"/>
      <c r="GMS296" s="1271"/>
      <c r="GMT296" s="1271"/>
      <c r="GMU296" s="1271"/>
      <c r="GMV296" s="1271"/>
      <c r="GMW296" s="1271"/>
      <c r="GMX296" s="1271"/>
      <c r="GMY296" s="1271"/>
      <c r="GMZ296" s="1271"/>
      <c r="GNA296" s="1271"/>
      <c r="GNB296" s="1271"/>
      <c r="GNC296" s="1271"/>
      <c r="GND296" s="1271"/>
      <c r="GNE296" s="1271"/>
      <c r="GNF296" s="1271"/>
      <c r="GNG296" s="1271"/>
      <c r="GNH296" s="1271"/>
      <c r="GNI296" s="1271"/>
      <c r="GNJ296" s="1271"/>
      <c r="GNK296" s="1271"/>
      <c r="GNL296" s="1271"/>
      <c r="GNM296" s="1271"/>
      <c r="GNN296" s="1271"/>
      <c r="GNO296" s="1271"/>
      <c r="GNP296" s="1271"/>
      <c r="GNQ296" s="1271"/>
      <c r="GNR296" s="1271"/>
      <c r="GNS296" s="1271"/>
      <c r="GNT296" s="1271"/>
      <c r="GNU296" s="1271"/>
      <c r="GNV296" s="1271"/>
      <c r="GNW296" s="1271"/>
      <c r="GNX296" s="1271"/>
      <c r="GNY296" s="1271"/>
      <c r="GNZ296" s="1271"/>
      <c r="GOA296" s="1271"/>
      <c r="GOB296" s="1271"/>
      <c r="GOC296" s="1271"/>
      <c r="GOD296" s="1271"/>
      <c r="GOE296" s="1271"/>
      <c r="GOF296" s="1271"/>
      <c r="GOG296" s="1271"/>
      <c r="GOH296" s="1271"/>
      <c r="GOI296" s="1271"/>
      <c r="GOJ296" s="1271"/>
      <c r="GOK296" s="1271"/>
      <c r="GOL296" s="1271"/>
      <c r="GOM296" s="1271"/>
      <c r="GON296" s="1271"/>
      <c r="GOO296" s="1271"/>
      <c r="GOP296" s="1271"/>
      <c r="GOQ296" s="1271"/>
      <c r="GOR296" s="1271"/>
      <c r="GOS296" s="1271"/>
      <c r="GOT296" s="1271"/>
      <c r="GOU296" s="1271"/>
      <c r="GOV296" s="1271"/>
      <c r="GOW296" s="1271"/>
      <c r="GOX296" s="1271"/>
      <c r="GOY296" s="1271"/>
      <c r="GOZ296" s="1271"/>
      <c r="GPA296" s="1271"/>
      <c r="GPB296" s="1271"/>
      <c r="GPC296" s="1271"/>
      <c r="GPD296" s="1271"/>
      <c r="GPE296" s="1271"/>
      <c r="GPF296" s="1271"/>
      <c r="GPG296" s="1271"/>
      <c r="GPH296" s="1271"/>
      <c r="GPI296" s="1271"/>
      <c r="GPJ296" s="1271"/>
      <c r="GPK296" s="1271"/>
      <c r="GPL296" s="1271"/>
      <c r="GPM296" s="1271"/>
      <c r="GPN296" s="1271"/>
      <c r="GPO296" s="1271"/>
      <c r="GPP296" s="1271"/>
      <c r="GPQ296" s="1271"/>
      <c r="GPR296" s="1271"/>
      <c r="GPS296" s="1271"/>
      <c r="GPT296" s="1271"/>
      <c r="GPU296" s="1271"/>
      <c r="GPV296" s="1271"/>
      <c r="GPW296" s="1271"/>
      <c r="GPX296" s="1271"/>
      <c r="GPY296" s="1271"/>
      <c r="GPZ296" s="1271"/>
      <c r="GQA296" s="1271"/>
      <c r="GQB296" s="1271"/>
      <c r="GQC296" s="1271"/>
      <c r="GQD296" s="1271"/>
      <c r="GQE296" s="1271"/>
      <c r="GQF296" s="1271"/>
      <c r="GQG296" s="1271"/>
      <c r="GQH296" s="1271"/>
      <c r="GQI296" s="1271"/>
      <c r="GQJ296" s="1271"/>
      <c r="GQK296" s="1271"/>
      <c r="GQL296" s="1271"/>
      <c r="GQM296" s="1271"/>
      <c r="GQN296" s="1271"/>
      <c r="GQO296" s="1271"/>
      <c r="GQP296" s="1271"/>
      <c r="GQQ296" s="1271"/>
      <c r="GQR296" s="1271"/>
      <c r="GQS296" s="1271"/>
      <c r="GQT296" s="1271"/>
      <c r="GQU296" s="1271"/>
      <c r="GQV296" s="1271"/>
      <c r="GQW296" s="1271"/>
      <c r="GQX296" s="1271"/>
      <c r="GQY296" s="1271"/>
      <c r="GQZ296" s="1271"/>
      <c r="GRA296" s="1271"/>
      <c r="GRB296" s="1271"/>
      <c r="GRC296" s="1271"/>
      <c r="GRD296" s="1271"/>
      <c r="GRE296" s="1271"/>
      <c r="GRF296" s="1271"/>
      <c r="GRG296" s="1271"/>
      <c r="GRH296" s="1271"/>
      <c r="GRI296" s="1271"/>
      <c r="GRJ296" s="1271"/>
      <c r="GRK296" s="1271"/>
      <c r="GRL296" s="1271"/>
      <c r="GRM296" s="1271"/>
      <c r="GRN296" s="1271"/>
      <c r="GRO296" s="1271"/>
      <c r="GRP296" s="1271"/>
      <c r="GRQ296" s="1271"/>
      <c r="GRR296" s="1271"/>
      <c r="GRS296" s="1271"/>
      <c r="GRT296" s="1271"/>
      <c r="GRU296" s="1271"/>
      <c r="GRV296" s="1271"/>
      <c r="GRW296" s="1271"/>
      <c r="GRX296" s="1271"/>
      <c r="GRY296" s="1271"/>
      <c r="GRZ296" s="1271"/>
      <c r="GSA296" s="1271"/>
      <c r="GSB296" s="1271"/>
      <c r="GSC296" s="1271"/>
      <c r="GSD296" s="1271"/>
      <c r="GSE296" s="1271"/>
      <c r="GSF296" s="1271"/>
      <c r="GSG296" s="1271"/>
      <c r="GSH296" s="1271"/>
      <c r="GSI296" s="1271"/>
      <c r="GSJ296" s="1271"/>
      <c r="GSK296" s="1271"/>
      <c r="GSL296" s="1271"/>
      <c r="GSM296" s="1271"/>
      <c r="GSN296" s="1271"/>
      <c r="GSO296" s="1271"/>
      <c r="GSP296" s="1271"/>
      <c r="GSQ296" s="1271"/>
      <c r="GSR296" s="1271"/>
      <c r="GSS296" s="1271"/>
      <c r="GST296" s="1271"/>
      <c r="GSU296" s="1271"/>
      <c r="GSV296" s="1271"/>
      <c r="GSW296" s="1271"/>
      <c r="GSX296" s="1271"/>
      <c r="GSY296" s="1271"/>
      <c r="GSZ296" s="1271"/>
      <c r="GTA296" s="1271"/>
      <c r="GTB296" s="1271"/>
      <c r="GTC296" s="1271"/>
      <c r="GTD296" s="1271"/>
      <c r="GTE296" s="1271"/>
      <c r="GTF296" s="1271"/>
      <c r="GTG296" s="1271"/>
      <c r="GTH296" s="1271"/>
      <c r="GTI296" s="1271"/>
      <c r="GTJ296" s="1271"/>
      <c r="GTK296" s="1271"/>
      <c r="GTL296" s="1271"/>
      <c r="GTM296" s="1271"/>
      <c r="GTN296" s="1271"/>
      <c r="GTO296" s="1271"/>
      <c r="GTP296" s="1271"/>
      <c r="GTQ296" s="1271"/>
      <c r="GTR296" s="1271"/>
      <c r="GTS296" s="1271"/>
      <c r="GTT296" s="1271"/>
      <c r="GTU296" s="1271"/>
      <c r="GTV296" s="1271"/>
      <c r="GTW296" s="1271"/>
      <c r="GTX296" s="1271"/>
      <c r="GTY296" s="1271"/>
      <c r="GTZ296" s="1271"/>
      <c r="GUA296" s="1271"/>
      <c r="GUB296" s="1271"/>
      <c r="GUC296" s="1271"/>
      <c r="GUD296" s="1271"/>
      <c r="GUE296" s="1271"/>
      <c r="GUF296" s="1271"/>
      <c r="GUG296" s="1271"/>
      <c r="GUH296" s="1271"/>
      <c r="GUI296" s="1271"/>
      <c r="GUJ296" s="1271"/>
      <c r="GUK296" s="1271"/>
      <c r="GUL296" s="1271"/>
      <c r="GUM296" s="1271"/>
      <c r="GUN296" s="1271"/>
      <c r="GUO296" s="1271"/>
      <c r="GUP296" s="1271"/>
      <c r="GUQ296" s="1271"/>
      <c r="GUR296" s="1271"/>
      <c r="GUS296" s="1271"/>
      <c r="GUT296" s="1271"/>
      <c r="GUU296" s="1271"/>
      <c r="GUV296" s="1271"/>
      <c r="GUW296" s="1271"/>
      <c r="GUX296" s="1271"/>
      <c r="GUY296" s="1271"/>
      <c r="GUZ296" s="1271"/>
      <c r="GVA296" s="1271"/>
      <c r="GVB296" s="1271"/>
      <c r="GVC296" s="1271"/>
      <c r="GVD296" s="1271"/>
      <c r="GVE296" s="1271"/>
      <c r="GVF296" s="1271"/>
      <c r="GVG296" s="1271"/>
      <c r="GVH296" s="1271"/>
      <c r="GVI296" s="1271"/>
      <c r="GVJ296" s="1271"/>
      <c r="GVK296" s="1271"/>
      <c r="GVL296" s="1271"/>
      <c r="GVM296" s="1271"/>
      <c r="GVN296" s="1271"/>
      <c r="GVO296" s="1271"/>
      <c r="GVP296" s="1271"/>
      <c r="GVQ296" s="1271"/>
      <c r="GVR296" s="1271"/>
      <c r="GVS296" s="1271"/>
      <c r="GVT296" s="1271"/>
      <c r="GVU296" s="1271"/>
      <c r="GVV296" s="1271"/>
      <c r="GVW296" s="1271"/>
      <c r="GVX296" s="1271"/>
      <c r="GVY296" s="1271"/>
      <c r="GVZ296" s="1271"/>
      <c r="GWA296" s="1271"/>
      <c r="GWB296" s="1271"/>
      <c r="GWC296" s="1271"/>
      <c r="GWD296" s="1271"/>
      <c r="GWE296" s="1271"/>
      <c r="GWF296" s="1271"/>
      <c r="GWG296" s="1271"/>
      <c r="GWH296" s="1271"/>
      <c r="GWI296" s="1271"/>
      <c r="GWJ296" s="1271"/>
      <c r="GWK296" s="1271"/>
      <c r="GWL296" s="1271"/>
      <c r="GWM296" s="1271"/>
      <c r="GWN296" s="1271"/>
      <c r="GWO296" s="1271"/>
      <c r="GWP296" s="1271"/>
      <c r="GWQ296" s="1271"/>
      <c r="GWR296" s="1271"/>
      <c r="GWS296" s="1271"/>
      <c r="GWT296" s="1271"/>
      <c r="GWU296" s="1271"/>
      <c r="GWV296" s="1271"/>
      <c r="GWW296" s="1271"/>
      <c r="GWX296" s="1271"/>
      <c r="GWY296" s="1271"/>
      <c r="GWZ296" s="1271"/>
      <c r="GXA296" s="1271"/>
      <c r="GXB296" s="1271"/>
      <c r="GXC296" s="1271"/>
      <c r="GXD296" s="1271"/>
      <c r="GXE296" s="1271"/>
      <c r="GXF296" s="1271"/>
      <c r="GXG296" s="1271"/>
      <c r="GXH296" s="1271"/>
      <c r="GXI296" s="1271"/>
      <c r="GXJ296" s="1271"/>
      <c r="GXK296" s="1271"/>
      <c r="GXL296" s="1271"/>
      <c r="GXM296" s="1271"/>
      <c r="GXN296" s="1271"/>
      <c r="GXO296" s="1271"/>
      <c r="GXP296" s="1271"/>
      <c r="GXQ296" s="1271"/>
      <c r="GXR296" s="1271"/>
      <c r="GXS296" s="1271"/>
      <c r="GXT296" s="1271"/>
      <c r="GXU296" s="1271"/>
      <c r="GXV296" s="1271"/>
      <c r="GXW296" s="1271"/>
      <c r="GXX296" s="1271"/>
      <c r="GXY296" s="1271"/>
      <c r="GXZ296" s="1271"/>
      <c r="GYA296" s="1271"/>
      <c r="GYB296" s="1271"/>
      <c r="GYC296" s="1271"/>
      <c r="GYD296" s="1271"/>
      <c r="GYE296" s="1271"/>
      <c r="GYF296" s="1271"/>
      <c r="GYG296" s="1271"/>
      <c r="GYH296" s="1271"/>
      <c r="GYI296" s="1271"/>
      <c r="GYJ296" s="1271"/>
      <c r="GYK296" s="1271"/>
      <c r="GYL296" s="1271"/>
      <c r="GYM296" s="1271"/>
      <c r="GYN296" s="1271"/>
      <c r="GYO296" s="1271"/>
      <c r="GYP296" s="1271"/>
      <c r="GYQ296" s="1271"/>
      <c r="GYR296" s="1271"/>
      <c r="GYS296" s="1271"/>
      <c r="GYT296" s="1271"/>
      <c r="GYU296" s="1271"/>
      <c r="GYV296" s="1271"/>
      <c r="GYW296" s="1271"/>
      <c r="GYX296" s="1271"/>
      <c r="GYY296" s="1271"/>
      <c r="GYZ296" s="1271"/>
      <c r="GZA296" s="1271"/>
      <c r="GZB296" s="1271"/>
      <c r="GZC296" s="1271"/>
      <c r="GZD296" s="1271"/>
      <c r="GZE296" s="1271"/>
      <c r="GZF296" s="1271"/>
      <c r="GZG296" s="1271"/>
      <c r="GZH296" s="1271"/>
      <c r="GZI296" s="1271"/>
      <c r="GZJ296" s="1271"/>
      <c r="GZK296" s="1271"/>
      <c r="GZL296" s="1271"/>
      <c r="GZM296" s="1271"/>
      <c r="GZN296" s="1271"/>
      <c r="GZO296" s="1271"/>
      <c r="GZP296" s="1271"/>
      <c r="GZQ296" s="1271"/>
      <c r="GZR296" s="1271"/>
      <c r="GZS296" s="1271"/>
      <c r="GZT296" s="1271"/>
      <c r="GZU296" s="1271"/>
      <c r="GZV296" s="1271"/>
      <c r="GZW296" s="1271"/>
      <c r="GZX296" s="1271"/>
      <c r="GZY296" s="1271"/>
      <c r="GZZ296" s="1271"/>
      <c r="HAA296" s="1271"/>
      <c r="HAB296" s="1271"/>
      <c r="HAC296" s="1271"/>
      <c r="HAD296" s="1271"/>
      <c r="HAE296" s="1271"/>
      <c r="HAF296" s="1271"/>
      <c r="HAG296" s="1271"/>
      <c r="HAH296" s="1271"/>
      <c r="HAI296" s="1271"/>
      <c r="HAJ296" s="1271"/>
      <c r="HAK296" s="1271"/>
      <c r="HAL296" s="1271"/>
      <c r="HAM296" s="1271"/>
      <c r="HAN296" s="1271"/>
      <c r="HAO296" s="1271"/>
      <c r="HAP296" s="1271"/>
      <c r="HAQ296" s="1271"/>
      <c r="HAR296" s="1271"/>
      <c r="HAS296" s="1271"/>
      <c r="HAT296" s="1271"/>
      <c r="HAU296" s="1271"/>
      <c r="HAV296" s="1271"/>
      <c r="HAW296" s="1271"/>
      <c r="HAX296" s="1271"/>
      <c r="HAY296" s="1271"/>
      <c r="HAZ296" s="1271"/>
      <c r="HBA296" s="1271"/>
      <c r="HBB296" s="1271"/>
      <c r="HBC296" s="1271"/>
      <c r="HBD296" s="1271"/>
      <c r="HBE296" s="1271"/>
      <c r="HBF296" s="1271"/>
      <c r="HBG296" s="1271"/>
      <c r="HBH296" s="1271"/>
      <c r="HBI296" s="1271"/>
      <c r="HBJ296" s="1271"/>
      <c r="HBK296" s="1271"/>
      <c r="HBL296" s="1271"/>
      <c r="HBM296" s="1271"/>
      <c r="HBN296" s="1271"/>
      <c r="HBO296" s="1271"/>
      <c r="HBP296" s="1271"/>
      <c r="HBQ296" s="1271"/>
      <c r="HBR296" s="1271"/>
      <c r="HBS296" s="1271"/>
      <c r="HBT296" s="1271"/>
      <c r="HBU296" s="1271"/>
      <c r="HBV296" s="1271"/>
      <c r="HBW296" s="1271"/>
      <c r="HBX296" s="1271"/>
      <c r="HBY296" s="1271"/>
      <c r="HBZ296" s="1271"/>
      <c r="HCA296" s="1271"/>
      <c r="HCB296" s="1271"/>
      <c r="HCC296" s="1271"/>
      <c r="HCD296" s="1271"/>
      <c r="HCE296" s="1271"/>
      <c r="HCF296" s="1271"/>
      <c r="HCG296" s="1271"/>
      <c r="HCH296" s="1271"/>
      <c r="HCI296" s="1271"/>
      <c r="HCJ296" s="1271"/>
      <c r="HCK296" s="1271"/>
      <c r="HCL296" s="1271"/>
      <c r="HCM296" s="1271"/>
      <c r="HCN296" s="1271"/>
      <c r="HCO296" s="1271"/>
      <c r="HCP296" s="1271"/>
      <c r="HCQ296" s="1271"/>
      <c r="HCR296" s="1271"/>
      <c r="HCS296" s="1271"/>
      <c r="HCT296" s="1271"/>
      <c r="HCU296" s="1271"/>
      <c r="HCV296" s="1271"/>
      <c r="HCW296" s="1271"/>
      <c r="HCX296" s="1271"/>
      <c r="HCY296" s="1271"/>
      <c r="HCZ296" s="1271"/>
      <c r="HDA296" s="1271"/>
      <c r="HDB296" s="1271"/>
      <c r="HDC296" s="1271"/>
      <c r="HDD296" s="1271"/>
      <c r="HDE296" s="1271"/>
      <c r="HDF296" s="1271"/>
      <c r="HDG296" s="1271"/>
      <c r="HDH296" s="1271"/>
      <c r="HDI296" s="1271"/>
      <c r="HDJ296" s="1271"/>
      <c r="HDK296" s="1271"/>
      <c r="HDL296" s="1271"/>
      <c r="HDM296" s="1271"/>
      <c r="HDN296" s="1271"/>
      <c r="HDO296" s="1271"/>
      <c r="HDP296" s="1271"/>
      <c r="HDQ296" s="1271"/>
      <c r="HDR296" s="1271"/>
      <c r="HDS296" s="1271"/>
      <c r="HDT296" s="1271"/>
      <c r="HDU296" s="1271"/>
      <c r="HDV296" s="1271"/>
      <c r="HDW296" s="1271"/>
      <c r="HDX296" s="1271"/>
      <c r="HDY296" s="1271"/>
      <c r="HDZ296" s="1271"/>
      <c r="HEA296" s="1271"/>
      <c r="HEB296" s="1271"/>
      <c r="HEC296" s="1271"/>
      <c r="HED296" s="1271"/>
      <c r="HEE296" s="1271"/>
      <c r="HEF296" s="1271"/>
      <c r="HEG296" s="1271"/>
      <c r="HEH296" s="1271"/>
      <c r="HEI296" s="1271"/>
      <c r="HEJ296" s="1271"/>
      <c r="HEK296" s="1271"/>
      <c r="HEL296" s="1271"/>
      <c r="HEM296" s="1271"/>
      <c r="HEN296" s="1271"/>
      <c r="HEO296" s="1271"/>
      <c r="HEP296" s="1271"/>
      <c r="HEQ296" s="1271"/>
      <c r="HER296" s="1271"/>
      <c r="HES296" s="1271"/>
      <c r="HET296" s="1271"/>
      <c r="HEU296" s="1271"/>
      <c r="HEV296" s="1271"/>
      <c r="HEW296" s="1271"/>
      <c r="HEX296" s="1271"/>
      <c r="HEY296" s="1271"/>
      <c r="HEZ296" s="1271"/>
      <c r="HFA296" s="1271"/>
      <c r="HFB296" s="1271"/>
      <c r="HFC296" s="1271"/>
      <c r="HFD296" s="1271"/>
      <c r="HFE296" s="1271"/>
      <c r="HFF296" s="1271"/>
      <c r="HFG296" s="1271"/>
      <c r="HFH296" s="1271"/>
      <c r="HFI296" s="1271"/>
      <c r="HFJ296" s="1271"/>
      <c r="HFK296" s="1271"/>
      <c r="HFL296" s="1271"/>
      <c r="HFM296" s="1271"/>
      <c r="HFN296" s="1271"/>
      <c r="HFO296" s="1271"/>
      <c r="HFP296" s="1271"/>
      <c r="HFQ296" s="1271"/>
      <c r="HFR296" s="1271"/>
      <c r="HFS296" s="1271"/>
      <c r="HFT296" s="1271"/>
      <c r="HFU296" s="1271"/>
      <c r="HFV296" s="1271"/>
      <c r="HFW296" s="1271"/>
      <c r="HFX296" s="1271"/>
      <c r="HFY296" s="1271"/>
      <c r="HFZ296" s="1271"/>
      <c r="HGA296" s="1271"/>
      <c r="HGB296" s="1271"/>
      <c r="HGC296" s="1271"/>
      <c r="HGD296" s="1271"/>
      <c r="HGE296" s="1271"/>
      <c r="HGF296" s="1271"/>
      <c r="HGG296" s="1271"/>
      <c r="HGH296" s="1271"/>
      <c r="HGI296" s="1271"/>
      <c r="HGJ296" s="1271"/>
      <c r="HGK296" s="1271"/>
      <c r="HGL296" s="1271"/>
      <c r="HGM296" s="1271"/>
      <c r="HGN296" s="1271"/>
      <c r="HGO296" s="1271"/>
      <c r="HGP296" s="1271"/>
      <c r="HGQ296" s="1271"/>
      <c r="HGR296" s="1271"/>
      <c r="HGS296" s="1271"/>
      <c r="HGT296" s="1271"/>
      <c r="HGU296" s="1271"/>
      <c r="HGV296" s="1271"/>
      <c r="HGW296" s="1271"/>
      <c r="HGX296" s="1271"/>
      <c r="HGY296" s="1271"/>
      <c r="HGZ296" s="1271"/>
      <c r="HHA296" s="1271"/>
      <c r="HHB296" s="1271"/>
      <c r="HHC296" s="1271"/>
      <c r="HHD296" s="1271"/>
      <c r="HHE296" s="1271"/>
      <c r="HHF296" s="1271"/>
      <c r="HHG296" s="1271"/>
      <c r="HHH296" s="1271"/>
      <c r="HHI296" s="1271"/>
      <c r="HHJ296" s="1271"/>
      <c r="HHK296" s="1271"/>
      <c r="HHL296" s="1271"/>
      <c r="HHM296" s="1271"/>
      <c r="HHN296" s="1271"/>
      <c r="HHO296" s="1271"/>
      <c r="HHP296" s="1271"/>
      <c r="HHQ296" s="1271"/>
      <c r="HHR296" s="1271"/>
      <c r="HHS296" s="1271"/>
      <c r="HHT296" s="1271"/>
      <c r="HHU296" s="1271"/>
      <c r="HHV296" s="1271"/>
      <c r="HHW296" s="1271"/>
      <c r="HHX296" s="1271"/>
      <c r="HHY296" s="1271"/>
      <c r="HHZ296" s="1271"/>
      <c r="HIA296" s="1271"/>
      <c r="HIB296" s="1271"/>
      <c r="HIC296" s="1271"/>
      <c r="HID296" s="1271"/>
      <c r="HIE296" s="1271"/>
      <c r="HIF296" s="1271"/>
      <c r="HIG296" s="1271"/>
      <c r="HIH296" s="1271"/>
      <c r="HII296" s="1271"/>
      <c r="HIJ296" s="1271"/>
      <c r="HIK296" s="1271"/>
      <c r="HIL296" s="1271"/>
      <c r="HIM296" s="1271"/>
      <c r="HIN296" s="1271"/>
      <c r="HIO296" s="1271"/>
      <c r="HIP296" s="1271"/>
      <c r="HIQ296" s="1271"/>
      <c r="HIR296" s="1271"/>
      <c r="HIS296" s="1271"/>
      <c r="HIT296" s="1271"/>
      <c r="HIU296" s="1271"/>
      <c r="HIV296" s="1271"/>
      <c r="HIW296" s="1271"/>
      <c r="HIX296" s="1271"/>
      <c r="HIY296" s="1271"/>
      <c r="HIZ296" s="1271"/>
      <c r="HJA296" s="1271"/>
      <c r="HJB296" s="1271"/>
      <c r="HJC296" s="1271"/>
      <c r="HJD296" s="1271"/>
      <c r="HJE296" s="1271"/>
      <c r="HJF296" s="1271"/>
      <c r="HJG296" s="1271"/>
      <c r="HJH296" s="1271"/>
      <c r="HJI296" s="1271"/>
      <c r="HJJ296" s="1271"/>
      <c r="HJK296" s="1271"/>
      <c r="HJL296" s="1271"/>
      <c r="HJM296" s="1271"/>
      <c r="HJN296" s="1271"/>
      <c r="HJO296" s="1271"/>
      <c r="HJP296" s="1271"/>
      <c r="HJQ296" s="1271"/>
      <c r="HJR296" s="1271"/>
      <c r="HJS296" s="1271"/>
      <c r="HJT296" s="1271"/>
      <c r="HJU296" s="1271"/>
      <c r="HJV296" s="1271"/>
      <c r="HJW296" s="1271"/>
      <c r="HJX296" s="1271"/>
      <c r="HJY296" s="1271"/>
      <c r="HJZ296" s="1271"/>
      <c r="HKA296" s="1271"/>
      <c r="HKB296" s="1271"/>
      <c r="HKC296" s="1271"/>
      <c r="HKD296" s="1271"/>
      <c r="HKE296" s="1271"/>
      <c r="HKF296" s="1271"/>
      <c r="HKG296" s="1271"/>
      <c r="HKH296" s="1271"/>
      <c r="HKI296" s="1271"/>
      <c r="HKJ296" s="1271"/>
      <c r="HKK296" s="1271"/>
      <c r="HKL296" s="1271"/>
      <c r="HKM296" s="1271"/>
      <c r="HKN296" s="1271"/>
      <c r="HKO296" s="1271"/>
      <c r="HKP296" s="1271"/>
      <c r="HKQ296" s="1271"/>
      <c r="HKR296" s="1271"/>
      <c r="HKS296" s="1271"/>
      <c r="HKT296" s="1271"/>
      <c r="HKU296" s="1271"/>
      <c r="HKV296" s="1271"/>
      <c r="HKW296" s="1271"/>
      <c r="HKX296" s="1271"/>
      <c r="HKY296" s="1271"/>
      <c r="HKZ296" s="1271"/>
      <c r="HLA296" s="1271"/>
      <c r="HLB296" s="1271"/>
      <c r="HLC296" s="1271"/>
      <c r="HLD296" s="1271"/>
      <c r="HLE296" s="1271"/>
      <c r="HLF296" s="1271"/>
      <c r="HLG296" s="1271"/>
      <c r="HLH296" s="1271"/>
      <c r="HLI296" s="1271"/>
      <c r="HLJ296" s="1271"/>
      <c r="HLK296" s="1271"/>
      <c r="HLL296" s="1271"/>
      <c r="HLM296" s="1271"/>
      <c r="HLN296" s="1271"/>
      <c r="HLO296" s="1271"/>
      <c r="HLP296" s="1271"/>
      <c r="HLQ296" s="1271"/>
      <c r="HLR296" s="1271"/>
      <c r="HLS296" s="1271"/>
      <c r="HLT296" s="1271"/>
      <c r="HLU296" s="1271"/>
      <c r="HLV296" s="1271"/>
      <c r="HLW296" s="1271"/>
      <c r="HLX296" s="1271"/>
      <c r="HLY296" s="1271"/>
      <c r="HLZ296" s="1271"/>
      <c r="HMA296" s="1271"/>
      <c r="HMB296" s="1271"/>
      <c r="HMC296" s="1271"/>
      <c r="HMD296" s="1271"/>
      <c r="HME296" s="1271"/>
      <c r="HMF296" s="1271"/>
      <c r="HMG296" s="1271"/>
      <c r="HMH296" s="1271"/>
      <c r="HMI296" s="1271"/>
      <c r="HMJ296" s="1271"/>
      <c r="HMK296" s="1271"/>
      <c r="HML296" s="1271"/>
      <c r="HMM296" s="1271"/>
      <c r="HMN296" s="1271"/>
      <c r="HMO296" s="1271"/>
      <c r="HMP296" s="1271"/>
      <c r="HMQ296" s="1271"/>
      <c r="HMR296" s="1271"/>
      <c r="HMS296" s="1271"/>
      <c r="HMT296" s="1271"/>
      <c r="HMU296" s="1271"/>
      <c r="HMV296" s="1271"/>
      <c r="HMW296" s="1271"/>
      <c r="HMX296" s="1271"/>
      <c r="HMY296" s="1271"/>
      <c r="HMZ296" s="1271"/>
      <c r="HNA296" s="1271"/>
      <c r="HNB296" s="1271"/>
      <c r="HNC296" s="1271"/>
      <c r="HND296" s="1271"/>
      <c r="HNE296" s="1271"/>
      <c r="HNF296" s="1271"/>
      <c r="HNG296" s="1271"/>
      <c r="HNH296" s="1271"/>
      <c r="HNI296" s="1271"/>
      <c r="HNJ296" s="1271"/>
      <c r="HNK296" s="1271"/>
      <c r="HNL296" s="1271"/>
      <c r="HNM296" s="1271"/>
      <c r="HNN296" s="1271"/>
      <c r="HNO296" s="1271"/>
      <c r="HNP296" s="1271"/>
      <c r="HNQ296" s="1271"/>
      <c r="HNR296" s="1271"/>
      <c r="HNS296" s="1271"/>
      <c r="HNT296" s="1271"/>
      <c r="HNU296" s="1271"/>
      <c r="HNV296" s="1271"/>
      <c r="HNW296" s="1271"/>
      <c r="HNX296" s="1271"/>
      <c r="HNY296" s="1271"/>
      <c r="HNZ296" s="1271"/>
      <c r="HOA296" s="1271"/>
      <c r="HOB296" s="1271"/>
      <c r="HOC296" s="1271"/>
      <c r="HOD296" s="1271"/>
      <c r="HOE296" s="1271"/>
      <c r="HOF296" s="1271"/>
      <c r="HOG296" s="1271"/>
      <c r="HOH296" s="1271"/>
      <c r="HOI296" s="1271"/>
      <c r="HOJ296" s="1271"/>
      <c r="HOK296" s="1271"/>
      <c r="HOL296" s="1271"/>
      <c r="HOM296" s="1271"/>
      <c r="HON296" s="1271"/>
      <c r="HOO296" s="1271"/>
      <c r="HOP296" s="1271"/>
      <c r="HOQ296" s="1271"/>
      <c r="HOR296" s="1271"/>
      <c r="HOS296" s="1271"/>
      <c r="HOT296" s="1271"/>
      <c r="HOU296" s="1271"/>
      <c r="HOV296" s="1271"/>
      <c r="HOW296" s="1271"/>
      <c r="HOX296" s="1271"/>
      <c r="HOY296" s="1271"/>
      <c r="HOZ296" s="1271"/>
      <c r="HPA296" s="1271"/>
      <c r="HPB296" s="1271"/>
      <c r="HPC296" s="1271"/>
      <c r="HPD296" s="1271"/>
      <c r="HPE296" s="1271"/>
      <c r="HPF296" s="1271"/>
      <c r="HPG296" s="1271"/>
      <c r="HPH296" s="1271"/>
      <c r="HPI296" s="1271"/>
      <c r="HPJ296" s="1271"/>
      <c r="HPK296" s="1271"/>
      <c r="HPL296" s="1271"/>
      <c r="HPM296" s="1271"/>
      <c r="HPN296" s="1271"/>
      <c r="HPO296" s="1271"/>
      <c r="HPP296" s="1271"/>
      <c r="HPQ296" s="1271"/>
      <c r="HPR296" s="1271"/>
      <c r="HPS296" s="1271"/>
      <c r="HPT296" s="1271"/>
      <c r="HPU296" s="1271"/>
      <c r="HPV296" s="1271"/>
      <c r="HPW296" s="1271"/>
      <c r="HPX296" s="1271"/>
      <c r="HPY296" s="1271"/>
      <c r="HPZ296" s="1271"/>
      <c r="HQA296" s="1271"/>
      <c r="HQB296" s="1271"/>
      <c r="HQC296" s="1271"/>
      <c r="HQD296" s="1271"/>
      <c r="HQE296" s="1271"/>
      <c r="HQF296" s="1271"/>
      <c r="HQG296" s="1271"/>
      <c r="HQH296" s="1271"/>
      <c r="HQI296" s="1271"/>
      <c r="HQJ296" s="1271"/>
      <c r="HQK296" s="1271"/>
      <c r="HQL296" s="1271"/>
      <c r="HQM296" s="1271"/>
      <c r="HQN296" s="1271"/>
      <c r="HQO296" s="1271"/>
      <c r="HQP296" s="1271"/>
      <c r="HQQ296" s="1271"/>
      <c r="HQR296" s="1271"/>
      <c r="HQS296" s="1271"/>
      <c r="HQT296" s="1271"/>
      <c r="HQU296" s="1271"/>
      <c r="HQV296" s="1271"/>
      <c r="HQW296" s="1271"/>
      <c r="HQX296" s="1271"/>
      <c r="HQY296" s="1271"/>
      <c r="HQZ296" s="1271"/>
      <c r="HRA296" s="1271"/>
      <c r="HRB296" s="1271"/>
      <c r="HRC296" s="1271"/>
      <c r="HRD296" s="1271"/>
      <c r="HRE296" s="1271"/>
      <c r="HRF296" s="1271"/>
      <c r="HRG296" s="1271"/>
      <c r="HRH296" s="1271"/>
      <c r="HRI296" s="1271"/>
      <c r="HRJ296" s="1271"/>
      <c r="HRK296" s="1271"/>
      <c r="HRL296" s="1271"/>
      <c r="HRM296" s="1271"/>
      <c r="HRN296" s="1271"/>
      <c r="HRO296" s="1271"/>
      <c r="HRP296" s="1271"/>
      <c r="HRQ296" s="1271"/>
      <c r="HRR296" s="1271"/>
      <c r="HRS296" s="1271"/>
      <c r="HRT296" s="1271"/>
      <c r="HRU296" s="1271"/>
      <c r="HRV296" s="1271"/>
      <c r="HRW296" s="1271"/>
      <c r="HRX296" s="1271"/>
      <c r="HRY296" s="1271"/>
      <c r="HRZ296" s="1271"/>
      <c r="HSA296" s="1271"/>
      <c r="HSB296" s="1271"/>
      <c r="HSC296" s="1271"/>
      <c r="HSD296" s="1271"/>
      <c r="HSE296" s="1271"/>
      <c r="HSF296" s="1271"/>
      <c r="HSG296" s="1271"/>
      <c r="HSH296" s="1271"/>
      <c r="HSI296" s="1271"/>
      <c r="HSJ296" s="1271"/>
      <c r="HSK296" s="1271"/>
      <c r="HSL296" s="1271"/>
      <c r="HSM296" s="1271"/>
      <c r="HSN296" s="1271"/>
      <c r="HSO296" s="1271"/>
      <c r="HSP296" s="1271"/>
      <c r="HSQ296" s="1271"/>
      <c r="HSR296" s="1271"/>
      <c r="HSS296" s="1271"/>
      <c r="HST296" s="1271"/>
      <c r="HSU296" s="1271"/>
      <c r="HSV296" s="1271"/>
      <c r="HSW296" s="1271"/>
      <c r="HSX296" s="1271"/>
      <c r="HSY296" s="1271"/>
      <c r="HSZ296" s="1271"/>
      <c r="HTA296" s="1271"/>
      <c r="HTB296" s="1271"/>
      <c r="HTC296" s="1271"/>
      <c r="HTD296" s="1271"/>
      <c r="HTE296" s="1271"/>
      <c r="HTF296" s="1271"/>
      <c r="HTG296" s="1271"/>
      <c r="HTH296" s="1271"/>
      <c r="HTI296" s="1271"/>
      <c r="HTJ296" s="1271"/>
      <c r="HTK296" s="1271"/>
      <c r="HTL296" s="1271"/>
      <c r="HTM296" s="1271"/>
      <c r="HTN296" s="1271"/>
      <c r="HTO296" s="1271"/>
      <c r="HTP296" s="1271"/>
      <c r="HTQ296" s="1271"/>
      <c r="HTR296" s="1271"/>
      <c r="HTS296" s="1271"/>
      <c r="HTT296" s="1271"/>
      <c r="HTU296" s="1271"/>
      <c r="HTV296" s="1271"/>
      <c r="HTW296" s="1271"/>
      <c r="HTX296" s="1271"/>
      <c r="HTY296" s="1271"/>
      <c r="HTZ296" s="1271"/>
      <c r="HUA296" s="1271"/>
      <c r="HUB296" s="1271"/>
      <c r="HUC296" s="1271"/>
      <c r="HUD296" s="1271"/>
      <c r="HUE296" s="1271"/>
      <c r="HUF296" s="1271"/>
      <c r="HUG296" s="1271"/>
      <c r="HUH296" s="1271"/>
      <c r="HUI296" s="1271"/>
      <c r="HUJ296" s="1271"/>
      <c r="HUK296" s="1271"/>
      <c r="HUL296" s="1271"/>
      <c r="HUM296" s="1271"/>
      <c r="HUN296" s="1271"/>
      <c r="HUO296" s="1271"/>
      <c r="HUP296" s="1271"/>
      <c r="HUQ296" s="1271"/>
      <c r="HUR296" s="1271"/>
      <c r="HUS296" s="1271"/>
      <c r="HUT296" s="1271"/>
      <c r="HUU296" s="1271"/>
      <c r="HUV296" s="1271"/>
      <c r="HUW296" s="1271"/>
      <c r="HUX296" s="1271"/>
      <c r="HUY296" s="1271"/>
      <c r="HUZ296" s="1271"/>
      <c r="HVA296" s="1271"/>
      <c r="HVB296" s="1271"/>
      <c r="HVC296" s="1271"/>
      <c r="HVD296" s="1271"/>
      <c r="HVE296" s="1271"/>
      <c r="HVF296" s="1271"/>
      <c r="HVG296" s="1271"/>
      <c r="HVH296" s="1271"/>
      <c r="HVI296" s="1271"/>
      <c r="HVJ296" s="1271"/>
      <c r="HVK296" s="1271"/>
      <c r="HVL296" s="1271"/>
      <c r="HVM296" s="1271"/>
      <c r="HVN296" s="1271"/>
      <c r="HVO296" s="1271"/>
      <c r="HVP296" s="1271"/>
      <c r="HVQ296" s="1271"/>
      <c r="HVR296" s="1271"/>
      <c r="HVS296" s="1271"/>
      <c r="HVT296" s="1271"/>
      <c r="HVU296" s="1271"/>
      <c r="HVV296" s="1271"/>
      <c r="HVW296" s="1271"/>
      <c r="HVX296" s="1271"/>
      <c r="HVY296" s="1271"/>
      <c r="HVZ296" s="1271"/>
      <c r="HWA296" s="1271"/>
      <c r="HWB296" s="1271"/>
      <c r="HWC296" s="1271"/>
      <c r="HWD296" s="1271"/>
      <c r="HWE296" s="1271"/>
      <c r="HWF296" s="1271"/>
      <c r="HWG296" s="1271"/>
      <c r="HWH296" s="1271"/>
      <c r="HWI296" s="1271"/>
      <c r="HWJ296" s="1271"/>
      <c r="HWK296" s="1271"/>
      <c r="HWL296" s="1271"/>
      <c r="HWM296" s="1271"/>
      <c r="HWN296" s="1271"/>
      <c r="HWO296" s="1271"/>
      <c r="HWP296" s="1271"/>
      <c r="HWQ296" s="1271"/>
      <c r="HWR296" s="1271"/>
      <c r="HWS296" s="1271"/>
      <c r="HWT296" s="1271"/>
      <c r="HWU296" s="1271"/>
      <c r="HWV296" s="1271"/>
      <c r="HWW296" s="1271"/>
      <c r="HWX296" s="1271"/>
      <c r="HWY296" s="1271"/>
      <c r="HWZ296" s="1271"/>
      <c r="HXA296" s="1271"/>
      <c r="HXB296" s="1271"/>
      <c r="HXC296" s="1271"/>
      <c r="HXD296" s="1271"/>
      <c r="HXE296" s="1271"/>
      <c r="HXF296" s="1271"/>
      <c r="HXG296" s="1271"/>
      <c r="HXH296" s="1271"/>
      <c r="HXI296" s="1271"/>
      <c r="HXJ296" s="1271"/>
      <c r="HXK296" s="1271"/>
      <c r="HXL296" s="1271"/>
      <c r="HXM296" s="1271"/>
      <c r="HXN296" s="1271"/>
      <c r="HXO296" s="1271"/>
      <c r="HXP296" s="1271"/>
      <c r="HXQ296" s="1271"/>
      <c r="HXR296" s="1271"/>
      <c r="HXS296" s="1271"/>
      <c r="HXT296" s="1271"/>
      <c r="HXU296" s="1271"/>
      <c r="HXV296" s="1271"/>
      <c r="HXW296" s="1271"/>
      <c r="HXX296" s="1271"/>
      <c r="HXY296" s="1271"/>
      <c r="HXZ296" s="1271"/>
      <c r="HYA296" s="1271"/>
      <c r="HYB296" s="1271"/>
      <c r="HYC296" s="1271"/>
      <c r="HYD296" s="1271"/>
      <c r="HYE296" s="1271"/>
      <c r="HYF296" s="1271"/>
      <c r="HYG296" s="1271"/>
      <c r="HYH296" s="1271"/>
      <c r="HYI296" s="1271"/>
      <c r="HYJ296" s="1271"/>
      <c r="HYK296" s="1271"/>
      <c r="HYL296" s="1271"/>
      <c r="HYM296" s="1271"/>
      <c r="HYN296" s="1271"/>
      <c r="HYO296" s="1271"/>
      <c r="HYP296" s="1271"/>
      <c r="HYQ296" s="1271"/>
      <c r="HYR296" s="1271"/>
      <c r="HYS296" s="1271"/>
      <c r="HYT296" s="1271"/>
      <c r="HYU296" s="1271"/>
      <c r="HYV296" s="1271"/>
      <c r="HYW296" s="1271"/>
      <c r="HYX296" s="1271"/>
      <c r="HYY296" s="1271"/>
      <c r="HYZ296" s="1271"/>
      <c r="HZA296" s="1271"/>
      <c r="HZB296" s="1271"/>
      <c r="HZC296" s="1271"/>
      <c r="HZD296" s="1271"/>
      <c r="HZE296" s="1271"/>
      <c r="HZF296" s="1271"/>
      <c r="HZG296" s="1271"/>
      <c r="HZH296" s="1271"/>
      <c r="HZI296" s="1271"/>
      <c r="HZJ296" s="1271"/>
      <c r="HZK296" s="1271"/>
      <c r="HZL296" s="1271"/>
      <c r="HZM296" s="1271"/>
      <c r="HZN296" s="1271"/>
      <c r="HZO296" s="1271"/>
      <c r="HZP296" s="1271"/>
      <c r="HZQ296" s="1271"/>
      <c r="HZR296" s="1271"/>
      <c r="HZS296" s="1271"/>
      <c r="HZT296" s="1271"/>
      <c r="HZU296" s="1271"/>
      <c r="HZV296" s="1271"/>
      <c r="HZW296" s="1271"/>
      <c r="HZX296" s="1271"/>
      <c r="HZY296" s="1271"/>
      <c r="HZZ296" s="1271"/>
      <c r="IAA296" s="1271"/>
      <c r="IAB296" s="1271"/>
      <c r="IAC296" s="1271"/>
      <c r="IAD296" s="1271"/>
      <c r="IAE296" s="1271"/>
      <c r="IAF296" s="1271"/>
      <c r="IAG296" s="1271"/>
      <c r="IAH296" s="1271"/>
      <c r="IAI296" s="1271"/>
      <c r="IAJ296" s="1271"/>
      <c r="IAK296" s="1271"/>
      <c r="IAL296" s="1271"/>
      <c r="IAM296" s="1271"/>
      <c r="IAN296" s="1271"/>
      <c r="IAO296" s="1271"/>
      <c r="IAP296" s="1271"/>
      <c r="IAQ296" s="1271"/>
      <c r="IAR296" s="1271"/>
      <c r="IAS296" s="1271"/>
      <c r="IAT296" s="1271"/>
      <c r="IAU296" s="1271"/>
      <c r="IAV296" s="1271"/>
      <c r="IAW296" s="1271"/>
      <c r="IAX296" s="1271"/>
      <c r="IAY296" s="1271"/>
      <c r="IAZ296" s="1271"/>
      <c r="IBA296" s="1271"/>
      <c r="IBB296" s="1271"/>
      <c r="IBC296" s="1271"/>
      <c r="IBD296" s="1271"/>
      <c r="IBE296" s="1271"/>
      <c r="IBF296" s="1271"/>
      <c r="IBG296" s="1271"/>
      <c r="IBH296" s="1271"/>
      <c r="IBI296" s="1271"/>
      <c r="IBJ296" s="1271"/>
      <c r="IBK296" s="1271"/>
      <c r="IBL296" s="1271"/>
      <c r="IBM296" s="1271"/>
      <c r="IBN296" s="1271"/>
      <c r="IBO296" s="1271"/>
      <c r="IBP296" s="1271"/>
      <c r="IBQ296" s="1271"/>
      <c r="IBR296" s="1271"/>
      <c r="IBS296" s="1271"/>
      <c r="IBT296" s="1271"/>
      <c r="IBU296" s="1271"/>
      <c r="IBV296" s="1271"/>
      <c r="IBW296" s="1271"/>
      <c r="IBX296" s="1271"/>
      <c r="IBY296" s="1271"/>
      <c r="IBZ296" s="1271"/>
      <c r="ICA296" s="1271"/>
      <c r="ICB296" s="1271"/>
      <c r="ICC296" s="1271"/>
      <c r="ICD296" s="1271"/>
      <c r="ICE296" s="1271"/>
      <c r="ICF296" s="1271"/>
      <c r="ICG296" s="1271"/>
      <c r="ICH296" s="1271"/>
      <c r="ICI296" s="1271"/>
      <c r="ICJ296" s="1271"/>
      <c r="ICK296" s="1271"/>
      <c r="ICL296" s="1271"/>
      <c r="ICM296" s="1271"/>
      <c r="ICN296" s="1271"/>
      <c r="ICO296" s="1271"/>
      <c r="ICP296" s="1271"/>
      <c r="ICQ296" s="1271"/>
      <c r="ICR296" s="1271"/>
      <c r="ICS296" s="1271"/>
      <c r="ICT296" s="1271"/>
      <c r="ICU296" s="1271"/>
      <c r="ICV296" s="1271"/>
      <c r="ICW296" s="1271"/>
      <c r="ICX296" s="1271"/>
      <c r="ICY296" s="1271"/>
      <c r="ICZ296" s="1271"/>
      <c r="IDA296" s="1271"/>
      <c r="IDB296" s="1271"/>
      <c r="IDC296" s="1271"/>
      <c r="IDD296" s="1271"/>
      <c r="IDE296" s="1271"/>
      <c r="IDF296" s="1271"/>
      <c r="IDG296" s="1271"/>
      <c r="IDH296" s="1271"/>
      <c r="IDI296" s="1271"/>
      <c r="IDJ296" s="1271"/>
      <c r="IDK296" s="1271"/>
      <c r="IDL296" s="1271"/>
      <c r="IDM296" s="1271"/>
      <c r="IDN296" s="1271"/>
      <c r="IDO296" s="1271"/>
      <c r="IDP296" s="1271"/>
      <c r="IDQ296" s="1271"/>
      <c r="IDR296" s="1271"/>
      <c r="IDS296" s="1271"/>
      <c r="IDT296" s="1271"/>
      <c r="IDU296" s="1271"/>
      <c r="IDV296" s="1271"/>
      <c r="IDW296" s="1271"/>
      <c r="IDX296" s="1271"/>
      <c r="IDY296" s="1271"/>
      <c r="IDZ296" s="1271"/>
      <c r="IEA296" s="1271"/>
      <c r="IEB296" s="1271"/>
      <c r="IEC296" s="1271"/>
      <c r="IED296" s="1271"/>
      <c r="IEE296" s="1271"/>
      <c r="IEF296" s="1271"/>
      <c r="IEG296" s="1271"/>
      <c r="IEH296" s="1271"/>
      <c r="IEI296" s="1271"/>
      <c r="IEJ296" s="1271"/>
      <c r="IEK296" s="1271"/>
      <c r="IEL296" s="1271"/>
      <c r="IEM296" s="1271"/>
      <c r="IEN296" s="1271"/>
      <c r="IEO296" s="1271"/>
      <c r="IEP296" s="1271"/>
      <c r="IEQ296" s="1271"/>
      <c r="IER296" s="1271"/>
      <c r="IES296" s="1271"/>
      <c r="IET296" s="1271"/>
      <c r="IEU296" s="1271"/>
      <c r="IEV296" s="1271"/>
      <c r="IEW296" s="1271"/>
      <c r="IEX296" s="1271"/>
      <c r="IEY296" s="1271"/>
      <c r="IEZ296" s="1271"/>
      <c r="IFA296" s="1271"/>
      <c r="IFB296" s="1271"/>
      <c r="IFC296" s="1271"/>
      <c r="IFD296" s="1271"/>
      <c r="IFE296" s="1271"/>
      <c r="IFF296" s="1271"/>
      <c r="IFG296" s="1271"/>
      <c r="IFH296" s="1271"/>
      <c r="IFI296" s="1271"/>
      <c r="IFJ296" s="1271"/>
      <c r="IFK296" s="1271"/>
      <c r="IFL296" s="1271"/>
      <c r="IFM296" s="1271"/>
      <c r="IFN296" s="1271"/>
      <c r="IFO296" s="1271"/>
      <c r="IFP296" s="1271"/>
      <c r="IFQ296" s="1271"/>
      <c r="IFR296" s="1271"/>
      <c r="IFS296" s="1271"/>
      <c r="IFT296" s="1271"/>
      <c r="IFU296" s="1271"/>
      <c r="IFV296" s="1271"/>
      <c r="IFW296" s="1271"/>
      <c r="IFX296" s="1271"/>
      <c r="IFY296" s="1271"/>
      <c r="IFZ296" s="1271"/>
      <c r="IGA296" s="1271"/>
      <c r="IGB296" s="1271"/>
      <c r="IGC296" s="1271"/>
      <c r="IGD296" s="1271"/>
      <c r="IGE296" s="1271"/>
      <c r="IGF296" s="1271"/>
      <c r="IGG296" s="1271"/>
      <c r="IGH296" s="1271"/>
      <c r="IGI296" s="1271"/>
      <c r="IGJ296" s="1271"/>
      <c r="IGK296" s="1271"/>
      <c r="IGL296" s="1271"/>
      <c r="IGM296" s="1271"/>
      <c r="IGN296" s="1271"/>
      <c r="IGO296" s="1271"/>
      <c r="IGP296" s="1271"/>
      <c r="IGQ296" s="1271"/>
      <c r="IGR296" s="1271"/>
      <c r="IGS296" s="1271"/>
      <c r="IGT296" s="1271"/>
      <c r="IGU296" s="1271"/>
      <c r="IGV296" s="1271"/>
      <c r="IGW296" s="1271"/>
      <c r="IGX296" s="1271"/>
      <c r="IGY296" s="1271"/>
      <c r="IGZ296" s="1271"/>
      <c r="IHA296" s="1271"/>
      <c r="IHB296" s="1271"/>
      <c r="IHC296" s="1271"/>
      <c r="IHD296" s="1271"/>
      <c r="IHE296" s="1271"/>
      <c r="IHF296" s="1271"/>
      <c r="IHG296" s="1271"/>
      <c r="IHH296" s="1271"/>
      <c r="IHI296" s="1271"/>
      <c r="IHJ296" s="1271"/>
      <c r="IHK296" s="1271"/>
      <c r="IHL296" s="1271"/>
      <c r="IHM296" s="1271"/>
      <c r="IHN296" s="1271"/>
      <c r="IHO296" s="1271"/>
      <c r="IHP296" s="1271"/>
      <c r="IHQ296" s="1271"/>
      <c r="IHR296" s="1271"/>
      <c r="IHS296" s="1271"/>
      <c r="IHT296" s="1271"/>
      <c r="IHU296" s="1271"/>
      <c r="IHV296" s="1271"/>
      <c r="IHW296" s="1271"/>
      <c r="IHX296" s="1271"/>
      <c r="IHY296" s="1271"/>
      <c r="IHZ296" s="1271"/>
      <c r="IIA296" s="1271"/>
      <c r="IIB296" s="1271"/>
      <c r="IIC296" s="1271"/>
      <c r="IID296" s="1271"/>
      <c r="IIE296" s="1271"/>
      <c r="IIF296" s="1271"/>
      <c r="IIG296" s="1271"/>
      <c r="IIH296" s="1271"/>
      <c r="III296" s="1271"/>
      <c r="IIJ296" s="1271"/>
      <c r="IIK296" s="1271"/>
      <c r="IIL296" s="1271"/>
      <c r="IIM296" s="1271"/>
      <c r="IIN296" s="1271"/>
      <c r="IIO296" s="1271"/>
      <c r="IIP296" s="1271"/>
      <c r="IIQ296" s="1271"/>
      <c r="IIR296" s="1271"/>
      <c r="IIS296" s="1271"/>
      <c r="IIT296" s="1271"/>
      <c r="IIU296" s="1271"/>
      <c r="IIV296" s="1271"/>
      <c r="IIW296" s="1271"/>
      <c r="IIX296" s="1271"/>
      <c r="IIY296" s="1271"/>
      <c r="IIZ296" s="1271"/>
      <c r="IJA296" s="1271"/>
      <c r="IJB296" s="1271"/>
      <c r="IJC296" s="1271"/>
      <c r="IJD296" s="1271"/>
      <c r="IJE296" s="1271"/>
      <c r="IJF296" s="1271"/>
      <c r="IJG296" s="1271"/>
      <c r="IJH296" s="1271"/>
      <c r="IJI296" s="1271"/>
      <c r="IJJ296" s="1271"/>
      <c r="IJK296" s="1271"/>
      <c r="IJL296" s="1271"/>
      <c r="IJM296" s="1271"/>
      <c r="IJN296" s="1271"/>
      <c r="IJO296" s="1271"/>
      <c r="IJP296" s="1271"/>
      <c r="IJQ296" s="1271"/>
      <c r="IJR296" s="1271"/>
      <c r="IJS296" s="1271"/>
      <c r="IJT296" s="1271"/>
      <c r="IJU296" s="1271"/>
      <c r="IJV296" s="1271"/>
      <c r="IJW296" s="1271"/>
      <c r="IJX296" s="1271"/>
      <c r="IJY296" s="1271"/>
      <c r="IJZ296" s="1271"/>
      <c r="IKA296" s="1271"/>
      <c r="IKB296" s="1271"/>
      <c r="IKC296" s="1271"/>
      <c r="IKD296" s="1271"/>
      <c r="IKE296" s="1271"/>
      <c r="IKF296" s="1271"/>
      <c r="IKG296" s="1271"/>
      <c r="IKH296" s="1271"/>
      <c r="IKI296" s="1271"/>
      <c r="IKJ296" s="1271"/>
      <c r="IKK296" s="1271"/>
      <c r="IKL296" s="1271"/>
      <c r="IKM296" s="1271"/>
      <c r="IKN296" s="1271"/>
      <c r="IKO296" s="1271"/>
      <c r="IKP296" s="1271"/>
      <c r="IKQ296" s="1271"/>
      <c r="IKR296" s="1271"/>
      <c r="IKS296" s="1271"/>
      <c r="IKT296" s="1271"/>
      <c r="IKU296" s="1271"/>
      <c r="IKV296" s="1271"/>
      <c r="IKW296" s="1271"/>
      <c r="IKX296" s="1271"/>
      <c r="IKY296" s="1271"/>
      <c r="IKZ296" s="1271"/>
      <c r="ILA296" s="1271"/>
      <c r="ILB296" s="1271"/>
      <c r="ILC296" s="1271"/>
      <c r="ILD296" s="1271"/>
      <c r="ILE296" s="1271"/>
      <c r="ILF296" s="1271"/>
      <c r="ILG296" s="1271"/>
      <c r="ILH296" s="1271"/>
      <c r="ILI296" s="1271"/>
      <c r="ILJ296" s="1271"/>
      <c r="ILK296" s="1271"/>
      <c r="ILL296" s="1271"/>
      <c r="ILM296" s="1271"/>
      <c r="ILN296" s="1271"/>
      <c r="ILO296" s="1271"/>
      <c r="ILP296" s="1271"/>
      <c r="ILQ296" s="1271"/>
      <c r="ILR296" s="1271"/>
      <c r="ILS296" s="1271"/>
      <c r="ILT296" s="1271"/>
      <c r="ILU296" s="1271"/>
      <c r="ILV296" s="1271"/>
      <c r="ILW296" s="1271"/>
      <c r="ILX296" s="1271"/>
      <c r="ILY296" s="1271"/>
      <c r="ILZ296" s="1271"/>
      <c r="IMA296" s="1271"/>
      <c r="IMB296" s="1271"/>
      <c r="IMC296" s="1271"/>
      <c r="IMD296" s="1271"/>
      <c r="IME296" s="1271"/>
      <c r="IMF296" s="1271"/>
      <c r="IMG296" s="1271"/>
      <c r="IMH296" s="1271"/>
      <c r="IMI296" s="1271"/>
      <c r="IMJ296" s="1271"/>
      <c r="IMK296" s="1271"/>
      <c r="IML296" s="1271"/>
      <c r="IMM296" s="1271"/>
      <c r="IMN296" s="1271"/>
      <c r="IMO296" s="1271"/>
      <c r="IMP296" s="1271"/>
      <c r="IMQ296" s="1271"/>
      <c r="IMR296" s="1271"/>
      <c r="IMS296" s="1271"/>
      <c r="IMT296" s="1271"/>
      <c r="IMU296" s="1271"/>
      <c r="IMV296" s="1271"/>
      <c r="IMW296" s="1271"/>
      <c r="IMX296" s="1271"/>
      <c r="IMY296" s="1271"/>
      <c r="IMZ296" s="1271"/>
      <c r="INA296" s="1271"/>
      <c r="INB296" s="1271"/>
      <c r="INC296" s="1271"/>
      <c r="IND296" s="1271"/>
      <c r="INE296" s="1271"/>
      <c r="INF296" s="1271"/>
      <c r="ING296" s="1271"/>
      <c r="INH296" s="1271"/>
      <c r="INI296" s="1271"/>
      <c r="INJ296" s="1271"/>
      <c r="INK296" s="1271"/>
      <c r="INL296" s="1271"/>
      <c r="INM296" s="1271"/>
      <c r="INN296" s="1271"/>
      <c r="INO296" s="1271"/>
      <c r="INP296" s="1271"/>
      <c r="INQ296" s="1271"/>
      <c r="INR296" s="1271"/>
      <c r="INS296" s="1271"/>
      <c r="INT296" s="1271"/>
      <c r="INU296" s="1271"/>
      <c r="INV296" s="1271"/>
      <c r="INW296" s="1271"/>
      <c r="INX296" s="1271"/>
      <c r="INY296" s="1271"/>
      <c r="INZ296" s="1271"/>
      <c r="IOA296" s="1271"/>
      <c r="IOB296" s="1271"/>
      <c r="IOC296" s="1271"/>
      <c r="IOD296" s="1271"/>
      <c r="IOE296" s="1271"/>
      <c r="IOF296" s="1271"/>
      <c r="IOG296" s="1271"/>
      <c r="IOH296" s="1271"/>
      <c r="IOI296" s="1271"/>
      <c r="IOJ296" s="1271"/>
      <c r="IOK296" s="1271"/>
      <c r="IOL296" s="1271"/>
      <c r="IOM296" s="1271"/>
      <c r="ION296" s="1271"/>
      <c r="IOO296" s="1271"/>
      <c r="IOP296" s="1271"/>
      <c r="IOQ296" s="1271"/>
      <c r="IOR296" s="1271"/>
      <c r="IOS296" s="1271"/>
      <c r="IOT296" s="1271"/>
      <c r="IOU296" s="1271"/>
      <c r="IOV296" s="1271"/>
      <c r="IOW296" s="1271"/>
      <c r="IOX296" s="1271"/>
      <c r="IOY296" s="1271"/>
      <c r="IOZ296" s="1271"/>
      <c r="IPA296" s="1271"/>
      <c r="IPB296" s="1271"/>
      <c r="IPC296" s="1271"/>
      <c r="IPD296" s="1271"/>
      <c r="IPE296" s="1271"/>
      <c r="IPF296" s="1271"/>
      <c r="IPG296" s="1271"/>
      <c r="IPH296" s="1271"/>
      <c r="IPI296" s="1271"/>
      <c r="IPJ296" s="1271"/>
      <c r="IPK296" s="1271"/>
      <c r="IPL296" s="1271"/>
      <c r="IPM296" s="1271"/>
      <c r="IPN296" s="1271"/>
      <c r="IPO296" s="1271"/>
      <c r="IPP296" s="1271"/>
      <c r="IPQ296" s="1271"/>
      <c r="IPR296" s="1271"/>
      <c r="IPS296" s="1271"/>
      <c r="IPT296" s="1271"/>
      <c r="IPU296" s="1271"/>
      <c r="IPV296" s="1271"/>
      <c r="IPW296" s="1271"/>
      <c r="IPX296" s="1271"/>
      <c r="IPY296" s="1271"/>
      <c r="IPZ296" s="1271"/>
      <c r="IQA296" s="1271"/>
      <c r="IQB296" s="1271"/>
      <c r="IQC296" s="1271"/>
      <c r="IQD296" s="1271"/>
      <c r="IQE296" s="1271"/>
      <c r="IQF296" s="1271"/>
      <c r="IQG296" s="1271"/>
      <c r="IQH296" s="1271"/>
      <c r="IQI296" s="1271"/>
      <c r="IQJ296" s="1271"/>
      <c r="IQK296" s="1271"/>
      <c r="IQL296" s="1271"/>
      <c r="IQM296" s="1271"/>
      <c r="IQN296" s="1271"/>
      <c r="IQO296" s="1271"/>
      <c r="IQP296" s="1271"/>
      <c r="IQQ296" s="1271"/>
      <c r="IQR296" s="1271"/>
      <c r="IQS296" s="1271"/>
      <c r="IQT296" s="1271"/>
      <c r="IQU296" s="1271"/>
      <c r="IQV296" s="1271"/>
      <c r="IQW296" s="1271"/>
      <c r="IQX296" s="1271"/>
      <c r="IQY296" s="1271"/>
      <c r="IQZ296" s="1271"/>
      <c r="IRA296" s="1271"/>
      <c r="IRB296" s="1271"/>
      <c r="IRC296" s="1271"/>
      <c r="IRD296" s="1271"/>
      <c r="IRE296" s="1271"/>
      <c r="IRF296" s="1271"/>
      <c r="IRG296" s="1271"/>
      <c r="IRH296" s="1271"/>
      <c r="IRI296" s="1271"/>
      <c r="IRJ296" s="1271"/>
      <c r="IRK296" s="1271"/>
      <c r="IRL296" s="1271"/>
      <c r="IRM296" s="1271"/>
      <c r="IRN296" s="1271"/>
      <c r="IRO296" s="1271"/>
      <c r="IRP296" s="1271"/>
      <c r="IRQ296" s="1271"/>
      <c r="IRR296" s="1271"/>
      <c r="IRS296" s="1271"/>
      <c r="IRT296" s="1271"/>
      <c r="IRU296" s="1271"/>
      <c r="IRV296" s="1271"/>
      <c r="IRW296" s="1271"/>
      <c r="IRX296" s="1271"/>
      <c r="IRY296" s="1271"/>
      <c r="IRZ296" s="1271"/>
      <c r="ISA296" s="1271"/>
      <c r="ISB296" s="1271"/>
      <c r="ISC296" s="1271"/>
      <c r="ISD296" s="1271"/>
      <c r="ISE296" s="1271"/>
      <c r="ISF296" s="1271"/>
      <c r="ISG296" s="1271"/>
      <c r="ISH296" s="1271"/>
      <c r="ISI296" s="1271"/>
      <c r="ISJ296" s="1271"/>
      <c r="ISK296" s="1271"/>
      <c r="ISL296" s="1271"/>
      <c r="ISM296" s="1271"/>
      <c r="ISN296" s="1271"/>
      <c r="ISO296" s="1271"/>
      <c r="ISP296" s="1271"/>
      <c r="ISQ296" s="1271"/>
      <c r="ISR296" s="1271"/>
      <c r="ISS296" s="1271"/>
      <c r="IST296" s="1271"/>
      <c r="ISU296" s="1271"/>
      <c r="ISV296" s="1271"/>
      <c r="ISW296" s="1271"/>
      <c r="ISX296" s="1271"/>
      <c r="ISY296" s="1271"/>
      <c r="ISZ296" s="1271"/>
      <c r="ITA296" s="1271"/>
      <c r="ITB296" s="1271"/>
      <c r="ITC296" s="1271"/>
      <c r="ITD296" s="1271"/>
      <c r="ITE296" s="1271"/>
      <c r="ITF296" s="1271"/>
      <c r="ITG296" s="1271"/>
      <c r="ITH296" s="1271"/>
      <c r="ITI296" s="1271"/>
      <c r="ITJ296" s="1271"/>
      <c r="ITK296" s="1271"/>
      <c r="ITL296" s="1271"/>
      <c r="ITM296" s="1271"/>
      <c r="ITN296" s="1271"/>
      <c r="ITO296" s="1271"/>
      <c r="ITP296" s="1271"/>
      <c r="ITQ296" s="1271"/>
      <c r="ITR296" s="1271"/>
      <c r="ITS296" s="1271"/>
      <c r="ITT296" s="1271"/>
      <c r="ITU296" s="1271"/>
      <c r="ITV296" s="1271"/>
      <c r="ITW296" s="1271"/>
      <c r="ITX296" s="1271"/>
      <c r="ITY296" s="1271"/>
      <c r="ITZ296" s="1271"/>
      <c r="IUA296" s="1271"/>
      <c r="IUB296" s="1271"/>
      <c r="IUC296" s="1271"/>
      <c r="IUD296" s="1271"/>
      <c r="IUE296" s="1271"/>
      <c r="IUF296" s="1271"/>
      <c r="IUG296" s="1271"/>
      <c r="IUH296" s="1271"/>
      <c r="IUI296" s="1271"/>
      <c r="IUJ296" s="1271"/>
      <c r="IUK296" s="1271"/>
      <c r="IUL296" s="1271"/>
      <c r="IUM296" s="1271"/>
      <c r="IUN296" s="1271"/>
      <c r="IUO296" s="1271"/>
      <c r="IUP296" s="1271"/>
      <c r="IUQ296" s="1271"/>
      <c r="IUR296" s="1271"/>
      <c r="IUS296" s="1271"/>
      <c r="IUT296" s="1271"/>
      <c r="IUU296" s="1271"/>
      <c r="IUV296" s="1271"/>
      <c r="IUW296" s="1271"/>
      <c r="IUX296" s="1271"/>
      <c r="IUY296" s="1271"/>
      <c r="IUZ296" s="1271"/>
      <c r="IVA296" s="1271"/>
      <c r="IVB296" s="1271"/>
      <c r="IVC296" s="1271"/>
      <c r="IVD296" s="1271"/>
      <c r="IVE296" s="1271"/>
      <c r="IVF296" s="1271"/>
      <c r="IVG296" s="1271"/>
      <c r="IVH296" s="1271"/>
      <c r="IVI296" s="1271"/>
      <c r="IVJ296" s="1271"/>
      <c r="IVK296" s="1271"/>
      <c r="IVL296" s="1271"/>
      <c r="IVM296" s="1271"/>
      <c r="IVN296" s="1271"/>
      <c r="IVO296" s="1271"/>
      <c r="IVP296" s="1271"/>
      <c r="IVQ296" s="1271"/>
      <c r="IVR296" s="1271"/>
      <c r="IVS296" s="1271"/>
      <c r="IVT296" s="1271"/>
      <c r="IVU296" s="1271"/>
      <c r="IVV296" s="1271"/>
      <c r="IVW296" s="1271"/>
      <c r="IVX296" s="1271"/>
      <c r="IVY296" s="1271"/>
      <c r="IVZ296" s="1271"/>
      <c r="IWA296" s="1271"/>
      <c r="IWB296" s="1271"/>
      <c r="IWC296" s="1271"/>
      <c r="IWD296" s="1271"/>
      <c r="IWE296" s="1271"/>
      <c r="IWF296" s="1271"/>
      <c r="IWG296" s="1271"/>
      <c r="IWH296" s="1271"/>
      <c r="IWI296" s="1271"/>
      <c r="IWJ296" s="1271"/>
      <c r="IWK296" s="1271"/>
      <c r="IWL296" s="1271"/>
      <c r="IWM296" s="1271"/>
      <c r="IWN296" s="1271"/>
      <c r="IWO296" s="1271"/>
      <c r="IWP296" s="1271"/>
      <c r="IWQ296" s="1271"/>
      <c r="IWR296" s="1271"/>
      <c r="IWS296" s="1271"/>
      <c r="IWT296" s="1271"/>
      <c r="IWU296" s="1271"/>
      <c r="IWV296" s="1271"/>
      <c r="IWW296" s="1271"/>
      <c r="IWX296" s="1271"/>
      <c r="IWY296" s="1271"/>
      <c r="IWZ296" s="1271"/>
      <c r="IXA296" s="1271"/>
      <c r="IXB296" s="1271"/>
      <c r="IXC296" s="1271"/>
      <c r="IXD296" s="1271"/>
      <c r="IXE296" s="1271"/>
      <c r="IXF296" s="1271"/>
      <c r="IXG296" s="1271"/>
      <c r="IXH296" s="1271"/>
      <c r="IXI296" s="1271"/>
      <c r="IXJ296" s="1271"/>
      <c r="IXK296" s="1271"/>
      <c r="IXL296" s="1271"/>
      <c r="IXM296" s="1271"/>
      <c r="IXN296" s="1271"/>
      <c r="IXO296" s="1271"/>
      <c r="IXP296" s="1271"/>
      <c r="IXQ296" s="1271"/>
      <c r="IXR296" s="1271"/>
      <c r="IXS296" s="1271"/>
      <c r="IXT296" s="1271"/>
      <c r="IXU296" s="1271"/>
      <c r="IXV296" s="1271"/>
      <c r="IXW296" s="1271"/>
      <c r="IXX296" s="1271"/>
      <c r="IXY296" s="1271"/>
      <c r="IXZ296" s="1271"/>
      <c r="IYA296" s="1271"/>
      <c r="IYB296" s="1271"/>
      <c r="IYC296" s="1271"/>
      <c r="IYD296" s="1271"/>
      <c r="IYE296" s="1271"/>
      <c r="IYF296" s="1271"/>
      <c r="IYG296" s="1271"/>
      <c r="IYH296" s="1271"/>
      <c r="IYI296" s="1271"/>
      <c r="IYJ296" s="1271"/>
      <c r="IYK296" s="1271"/>
      <c r="IYL296" s="1271"/>
      <c r="IYM296" s="1271"/>
      <c r="IYN296" s="1271"/>
      <c r="IYO296" s="1271"/>
      <c r="IYP296" s="1271"/>
      <c r="IYQ296" s="1271"/>
      <c r="IYR296" s="1271"/>
      <c r="IYS296" s="1271"/>
      <c r="IYT296" s="1271"/>
      <c r="IYU296" s="1271"/>
      <c r="IYV296" s="1271"/>
      <c r="IYW296" s="1271"/>
      <c r="IYX296" s="1271"/>
      <c r="IYY296" s="1271"/>
      <c r="IYZ296" s="1271"/>
      <c r="IZA296" s="1271"/>
      <c r="IZB296" s="1271"/>
      <c r="IZC296" s="1271"/>
      <c r="IZD296" s="1271"/>
      <c r="IZE296" s="1271"/>
      <c r="IZF296" s="1271"/>
      <c r="IZG296" s="1271"/>
      <c r="IZH296" s="1271"/>
      <c r="IZI296" s="1271"/>
      <c r="IZJ296" s="1271"/>
      <c r="IZK296" s="1271"/>
      <c r="IZL296" s="1271"/>
      <c r="IZM296" s="1271"/>
      <c r="IZN296" s="1271"/>
      <c r="IZO296" s="1271"/>
      <c r="IZP296" s="1271"/>
      <c r="IZQ296" s="1271"/>
      <c r="IZR296" s="1271"/>
      <c r="IZS296" s="1271"/>
      <c r="IZT296" s="1271"/>
      <c r="IZU296" s="1271"/>
      <c r="IZV296" s="1271"/>
      <c r="IZW296" s="1271"/>
      <c r="IZX296" s="1271"/>
      <c r="IZY296" s="1271"/>
      <c r="IZZ296" s="1271"/>
      <c r="JAA296" s="1271"/>
      <c r="JAB296" s="1271"/>
      <c r="JAC296" s="1271"/>
      <c r="JAD296" s="1271"/>
      <c r="JAE296" s="1271"/>
      <c r="JAF296" s="1271"/>
      <c r="JAG296" s="1271"/>
      <c r="JAH296" s="1271"/>
      <c r="JAI296" s="1271"/>
      <c r="JAJ296" s="1271"/>
      <c r="JAK296" s="1271"/>
      <c r="JAL296" s="1271"/>
      <c r="JAM296" s="1271"/>
      <c r="JAN296" s="1271"/>
      <c r="JAO296" s="1271"/>
      <c r="JAP296" s="1271"/>
      <c r="JAQ296" s="1271"/>
      <c r="JAR296" s="1271"/>
      <c r="JAS296" s="1271"/>
      <c r="JAT296" s="1271"/>
      <c r="JAU296" s="1271"/>
      <c r="JAV296" s="1271"/>
      <c r="JAW296" s="1271"/>
      <c r="JAX296" s="1271"/>
      <c r="JAY296" s="1271"/>
      <c r="JAZ296" s="1271"/>
      <c r="JBA296" s="1271"/>
      <c r="JBB296" s="1271"/>
      <c r="JBC296" s="1271"/>
      <c r="JBD296" s="1271"/>
      <c r="JBE296" s="1271"/>
      <c r="JBF296" s="1271"/>
      <c r="JBG296" s="1271"/>
      <c r="JBH296" s="1271"/>
      <c r="JBI296" s="1271"/>
      <c r="JBJ296" s="1271"/>
      <c r="JBK296" s="1271"/>
      <c r="JBL296" s="1271"/>
      <c r="JBM296" s="1271"/>
      <c r="JBN296" s="1271"/>
      <c r="JBO296" s="1271"/>
      <c r="JBP296" s="1271"/>
      <c r="JBQ296" s="1271"/>
      <c r="JBR296" s="1271"/>
      <c r="JBS296" s="1271"/>
      <c r="JBT296" s="1271"/>
      <c r="JBU296" s="1271"/>
      <c r="JBV296" s="1271"/>
      <c r="JBW296" s="1271"/>
      <c r="JBX296" s="1271"/>
      <c r="JBY296" s="1271"/>
      <c r="JBZ296" s="1271"/>
      <c r="JCA296" s="1271"/>
      <c r="JCB296" s="1271"/>
      <c r="JCC296" s="1271"/>
      <c r="JCD296" s="1271"/>
      <c r="JCE296" s="1271"/>
      <c r="JCF296" s="1271"/>
      <c r="JCG296" s="1271"/>
      <c r="JCH296" s="1271"/>
      <c r="JCI296" s="1271"/>
      <c r="JCJ296" s="1271"/>
      <c r="JCK296" s="1271"/>
      <c r="JCL296" s="1271"/>
      <c r="JCM296" s="1271"/>
      <c r="JCN296" s="1271"/>
      <c r="JCO296" s="1271"/>
      <c r="JCP296" s="1271"/>
      <c r="JCQ296" s="1271"/>
      <c r="JCR296" s="1271"/>
      <c r="JCS296" s="1271"/>
      <c r="JCT296" s="1271"/>
      <c r="JCU296" s="1271"/>
      <c r="JCV296" s="1271"/>
      <c r="JCW296" s="1271"/>
      <c r="JCX296" s="1271"/>
      <c r="JCY296" s="1271"/>
      <c r="JCZ296" s="1271"/>
      <c r="JDA296" s="1271"/>
      <c r="JDB296" s="1271"/>
      <c r="JDC296" s="1271"/>
      <c r="JDD296" s="1271"/>
      <c r="JDE296" s="1271"/>
      <c r="JDF296" s="1271"/>
      <c r="JDG296" s="1271"/>
      <c r="JDH296" s="1271"/>
      <c r="JDI296" s="1271"/>
      <c r="JDJ296" s="1271"/>
      <c r="JDK296" s="1271"/>
      <c r="JDL296" s="1271"/>
      <c r="JDM296" s="1271"/>
      <c r="JDN296" s="1271"/>
      <c r="JDO296" s="1271"/>
      <c r="JDP296" s="1271"/>
      <c r="JDQ296" s="1271"/>
      <c r="JDR296" s="1271"/>
      <c r="JDS296" s="1271"/>
      <c r="JDT296" s="1271"/>
      <c r="JDU296" s="1271"/>
      <c r="JDV296" s="1271"/>
      <c r="JDW296" s="1271"/>
      <c r="JDX296" s="1271"/>
      <c r="JDY296" s="1271"/>
      <c r="JDZ296" s="1271"/>
      <c r="JEA296" s="1271"/>
      <c r="JEB296" s="1271"/>
      <c r="JEC296" s="1271"/>
      <c r="JED296" s="1271"/>
      <c r="JEE296" s="1271"/>
      <c r="JEF296" s="1271"/>
      <c r="JEG296" s="1271"/>
      <c r="JEH296" s="1271"/>
      <c r="JEI296" s="1271"/>
      <c r="JEJ296" s="1271"/>
      <c r="JEK296" s="1271"/>
      <c r="JEL296" s="1271"/>
      <c r="JEM296" s="1271"/>
      <c r="JEN296" s="1271"/>
      <c r="JEO296" s="1271"/>
      <c r="JEP296" s="1271"/>
      <c r="JEQ296" s="1271"/>
      <c r="JER296" s="1271"/>
      <c r="JES296" s="1271"/>
      <c r="JET296" s="1271"/>
      <c r="JEU296" s="1271"/>
      <c r="JEV296" s="1271"/>
      <c r="JEW296" s="1271"/>
      <c r="JEX296" s="1271"/>
      <c r="JEY296" s="1271"/>
      <c r="JEZ296" s="1271"/>
      <c r="JFA296" s="1271"/>
      <c r="JFB296" s="1271"/>
      <c r="JFC296" s="1271"/>
      <c r="JFD296" s="1271"/>
      <c r="JFE296" s="1271"/>
      <c r="JFF296" s="1271"/>
      <c r="JFG296" s="1271"/>
      <c r="JFH296" s="1271"/>
      <c r="JFI296" s="1271"/>
      <c r="JFJ296" s="1271"/>
      <c r="JFK296" s="1271"/>
      <c r="JFL296" s="1271"/>
      <c r="JFM296" s="1271"/>
      <c r="JFN296" s="1271"/>
      <c r="JFO296" s="1271"/>
      <c r="JFP296" s="1271"/>
      <c r="JFQ296" s="1271"/>
      <c r="JFR296" s="1271"/>
      <c r="JFS296" s="1271"/>
      <c r="JFT296" s="1271"/>
      <c r="JFU296" s="1271"/>
      <c r="JFV296" s="1271"/>
      <c r="JFW296" s="1271"/>
      <c r="JFX296" s="1271"/>
      <c r="JFY296" s="1271"/>
      <c r="JFZ296" s="1271"/>
      <c r="JGA296" s="1271"/>
      <c r="JGB296" s="1271"/>
      <c r="JGC296" s="1271"/>
      <c r="JGD296" s="1271"/>
      <c r="JGE296" s="1271"/>
      <c r="JGF296" s="1271"/>
      <c r="JGG296" s="1271"/>
      <c r="JGH296" s="1271"/>
      <c r="JGI296" s="1271"/>
      <c r="JGJ296" s="1271"/>
      <c r="JGK296" s="1271"/>
      <c r="JGL296" s="1271"/>
      <c r="JGM296" s="1271"/>
      <c r="JGN296" s="1271"/>
      <c r="JGO296" s="1271"/>
      <c r="JGP296" s="1271"/>
      <c r="JGQ296" s="1271"/>
      <c r="JGR296" s="1271"/>
      <c r="JGS296" s="1271"/>
      <c r="JGT296" s="1271"/>
      <c r="JGU296" s="1271"/>
      <c r="JGV296" s="1271"/>
      <c r="JGW296" s="1271"/>
      <c r="JGX296" s="1271"/>
      <c r="JGY296" s="1271"/>
      <c r="JGZ296" s="1271"/>
      <c r="JHA296" s="1271"/>
      <c r="JHB296" s="1271"/>
      <c r="JHC296" s="1271"/>
      <c r="JHD296" s="1271"/>
      <c r="JHE296" s="1271"/>
      <c r="JHF296" s="1271"/>
      <c r="JHG296" s="1271"/>
      <c r="JHH296" s="1271"/>
      <c r="JHI296" s="1271"/>
      <c r="JHJ296" s="1271"/>
      <c r="JHK296" s="1271"/>
      <c r="JHL296" s="1271"/>
      <c r="JHM296" s="1271"/>
      <c r="JHN296" s="1271"/>
      <c r="JHO296" s="1271"/>
      <c r="JHP296" s="1271"/>
      <c r="JHQ296" s="1271"/>
      <c r="JHR296" s="1271"/>
      <c r="JHS296" s="1271"/>
      <c r="JHT296" s="1271"/>
      <c r="JHU296" s="1271"/>
      <c r="JHV296" s="1271"/>
      <c r="JHW296" s="1271"/>
      <c r="JHX296" s="1271"/>
      <c r="JHY296" s="1271"/>
      <c r="JHZ296" s="1271"/>
      <c r="JIA296" s="1271"/>
      <c r="JIB296" s="1271"/>
      <c r="JIC296" s="1271"/>
      <c r="JID296" s="1271"/>
      <c r="JIE296" s="1271"/>
      <c r="JIF296" s="1271"/>
      <c r="JIG296" s="1271"/>
      <c r="JIH296" s="1271"/>
      <c r="JII296" s="1271"/>
      <c r="JIJ296" s="1271"/>
      <c r="JIK296" s="1271"/>
      <c r="JIL296" s="1271"/>
      <c r="JIM296" s="1271"/>
      <c r="JIN296" s="1271"/>
      <c r="JIO296" s="1271"/>
      <c r="JIP296" s="1271"/>
      <c r="JIQ296" s="1271"/>
      <c r="JIR296" s="1271"/>
      <c r="JIS296" s="1271"/>
      <c r="JIT296" s="1271"/>
      <c r="JIU296" s="1271"/>
      <c r="JIV296" s="1271"/>
      <c r="JIW296" s="1271"/>
      <c r="JIX296" s="1271"/>
      <c r="JIY296" s="1271"/>
      <c r="JIZ296" s="1271"/>
      <c r="JJA296" s="1271"/>
      <c r="JJB296" s="1271"/>
      <c r="JJC296" s="1271"/>
      <c r="JJD296" s="1271"/>
      <c r="JJE296" s="1271"/>
      <c r="JJF296" s="1271"/>
      <c r="JJG296" s="1271"/>
      <c r="JJH296" s="1271"/>
      <c r="JJI296" s="1271"/>
      <c r="JJJ296" s="1271"/>
      <c r="JJK296" s="1271"/>
      <c r="JJL296" s="1271"/>
      <c r="JJM296" s="1271"/>
      <c r="JJN296" s="1271"/>
      <c r="JJO296" s="1271"/>
      <c r="JJP296" s="1271"/>
      <c r="JJQ296" s="1271"/>
      <c r="JJR296" s="1271"/>
      <c r="JJS296" s="1271"/>
      <c r="JJT296" s="1271"/>
      <c r="JJU296" s="1271"/>
      <c r="JJV296" s="1271"/>
      <c r="JJW296" s="1271"/>
      <c r="JJX296" s="1271"/>
      <c r="JJY296" s="1271"/>
      <c r="JJZ296" s="1271"/>
      <c r="JKA296" s="1271"/>
      <c r="JKB296" s="1271"/>
      <c r="JKC296" s="1271"/>
      <c r="JKD296" s="1271"/>
      <c r="JKE296" s="1271"/>
      <c r="JKF296" s="1271"/>
      <c r="JKG296" s="1271"/>
      <c r="JKH296" s="1271"/>
      <c r="JKI296" s="1271"/>
      <c r="JKJ296" s="1271"/>
      <c r="JKK296" s="1271"/>
      <c r="JKL296" s="1271"/>
      <c r="JKM296" s="1271"/>
      <c r="JKN296" s="1271"/>
      <c r="JKO296" s="1271"/>
      <c r="JKP296" s="1271"/>
      <c r="JKQ296" s="1271"/>
      <c r="JKR296" s="1271"/>
      <c r="JKS296" s="1271"/>
      <c r="JKT296" s="1271"/>
      <c r="JKU296" s="1271"/>
      <c r="JKV296" s="1271"/>
      <c r="JKW296" s="1271"/>
      <c r="JKX296" s="1271"/>
      <c r="JKY296" s="1271"/>
      <c r="JKZ296" s="1271"/>
      <c r="JLA296" s="1271"/>
      <c r="JLB296" s="1271"/>
      <c r="JLC296" s="1271"/>
      <c r="JLD296" s="1271"/>
      <c r="JLE296" s="1271"/>
      <c r="JLF296" s="1271"/>
      <c r="JLG296" s="1271"/>
      <c r="JLH296" s="1271"/>
      <c r="JLI296" s="1271"/>
      <c r="JLJ296" s="1271"/>
      <c r="JLK296" s="1271"/>
      <c r="JLL296" s="1271"/>
      <c r="JLM296" s="1271"/>
      <c r="JLN296" s="1271"/>
      <c r="JLO296" s="1271"/>
      <c r="JLP296" s="1271"/>
      <c r="JLQ296" s="1271"/>
      <c r="JLR296" s="1271"/>
      <c r="JLS296" s="1271"/>
      <c r="JLT296" s="1271"/>
      <c r="JLU296" s="1271"/>
      <c r="JLV296" s="1271"/>
      <c r="JLW296" s="1271"/>
      <c r="JLX296" s="1271"/>
      <c r="JLY296" s="1271"/>
      <c r="JLZ296" s="1271"/>
      <c r="JMA296" s="1271"/>
      <c r="JMB296" s="1271"/>
      <c r="JMC296" s="1271"/>
      <c r="JMD296" s="1271"/>
      <c r="JME296" s="1271"/>
      <c r="JMF296" s="1271"/>
      <c r="JMG296" s="1271"/>
      <c r="JMH296" s="1271"/>
      <c r="JMI296" s="1271"/>
      <c r="JMJ296" s="1271"/>
      <c r="JMK296" s="1271"/>
      <c r="JML296" s="1271"/>
      <c r="JMM296" s="1271"/>
      <c r="JMN296" s="1271"/>
      <c r="JMO296" s="1271"/>
      <c r="JMP296" s="1271"/>
      <c r="JMQ296" s="1271"/>
      <c r="JMR296" s="1271"/>
      <c r="JMS296" s="1271"/>
      <c r="JMT296" s="1271"/>
      <c r="JMU296" s="1271"/>
      <c r="JMV296" s="1271"/>
      <c r="JMW296" s="1271"/>
      <c r="JMX296" s="1271"/>
      <c r="JMY296" s="1271"/>
      <c r="JMZ296" s="1271"/>
      <c r="JNA296" s="1271"/>
      <c r="JNB296" s="1271"/>
      <c r="JNC296" s="1271"/>
      <c r="JND296" s="1271"/>
      <c r="JNE296" s="1271"/>
      <c r="JNF296" s="1271"/>
      <c r="JNG296" s="1271"/>
      <c r="JNH296" s="1271"/>
      <c r="JNI296" s="1271"/>
      <c r="JNJ296" s="1271"/>
      <c r="JNK296" s="1271"/>
      <c r="JNL296" s="1271"/>
      <c r="JNM296" s="1271"/>
      <c r="JNN296" s="1271"/>
      <c r="JNO296" s="1271"/>
      <c r="JNP296" s="1271"/>
      <c r="JNQ296" s="1271"/>
      <c r="JNR296" s="1271"/>
      <c r="JNS296" s="1271"/>
      <c r="JNT296" s="1271"/>
      <c r="JNU296" s="1271"/>
      <c r="JNV296" s="1271"/>
      <c r="JNW296" s="1271"/>
      <c r="JNX296" s="1271"/>
      <c r="JNY296" s="1271"/>
      <c r="JNZ296" s="1271"/>
      <c r="JOA296" s="1271"/>
      <c r="JOB296" s="1271"/>
      <c r="JOC296" s="1271"/>
      <c r="JOD296" s="1271"/>
      <c r="JOE296" s="1271"/>
      <c r="JOF296" s="1271"/>
      <c r="JOG296" s="1271"/>
      <c r="JOH296" s="1271"/>
      <c r="JOI296" s="1271"/>
      <c r="JOJ296" s="1271"/>
      <c r="JOK296" s="1271"/>
      <c r="JOL296" s="1271"/>
      <c r="JOM296" s="1271"/>
      <c r="JON296" s="1271"/>
      <c r="JOO296" s="1271"/>
      <c r="JOP296" s="1271"/>
      <c r="JOQ296" s="1271"/>
      <c r="JOR296" s="1271"/>
      <c r="JOS296" s="1271"/>
      <c r="JOT296" s="1271"/>
      <c r="JOU296" s="1271"/>
      <c r="JOV296" s="1271"/>
      <c r="JOW296" s="1271"/>
      <c r="JOX296" s="1271"/>
      <c r="JOY296" s="1271"/>
      <c r="JOZ296" s="1271"/>
      <c r="JPA296" s="1271"/>
      <c r="JPB296" s="1271"/>
      <c r="JPC296" s="1271"/>
      <c r="JPD296" s="1271"/>
      <c r="JPE296" s="1271"/>
      <c r="JPF296" s="1271"/>
      <c r="JPG296" s="1271"/>
      <c r="JPH296" s="1271"/>
      <c r="JPI296" s="1271"/>
      <c r="JPJ296" s="1271"/>
      <c r="JPK296" s="1271"/>
      <c r="JPL296" s="1271"/>
      <c r="JPM296" s="1271"/>
      <c r="JPN296" s="1271"/>
      <c r="JPO296" s="1271"/>
      <c r="JPP296" s="1271"/>
      <c r="JPQ296" s="1271"/>
      <c r="JPR296" s="1271"/>
      <c r="JPS296" s="1271"/>
      <c r="JPT296" s="1271"/>
      <c r="JPU296" s="1271"/>
      <c r="JPV296" s="1271"/>
      <c r="JPW296" s="1271"/>
      <c r="JPX296" s="1271"/>
      <c r="JPY296" s="1271"/>
      <c r="JPZ296" s="1271"/>
      <c r="JQA296" s="1271"/>
      <c r="JQB296" s="1271"/>
      <c r="JQC296" s="1271"/>
      <c r="JQD296" s="1271"/>
      <c r="JQE296" s="1271"/>
      <c r="JQF296" s="1271"/>
      <c r="JQG296" s="1271"/>
      <c r="JQH296" s="1271"/>
      <c r="JQI296" s="1271"/>
      <c r="JQJ296" s="1271"/>
      <c r="JQK296" s="1271"/>
      <c r="JQL296" s="1271"/>
      <c r="JQM296" s="1271"/>
      <c r="JQN296" s="1271"/>
      <c r="JQO296" s="1271"/>
      <c r="JQP296" s="1271"/>
      <c r="JQQ296" s="1271"/>
      <c r="JQR296" s="1271"/>
      <c r="JQS296" s="1271"/>
      <c r="JQT296" s="1271"/>
      <c r="JQU296" s="1271"/>
      <c r="JQV296" s="1271"/>
      <c r="JQW296" s="1271"/>
      <c r="JQX296" s="1271"/>
      <c r="JQY296" s="1271"/>
      <c r="JQZ296" s="1271"/>
      <c r="JRA296" s="1271"/>
      <c r="JRB296" s="1271"/>
      <c r="JRC296" s="1271"/>
      <c r="JRD296" s="1271"/>
      <c r="JRE296" s="1271"/>
      <c r="JRF296" s="1271"/>
      <c r="JRG296" s="1271"/>
      <c r="JRH296" s="1271"/>
      <c r="JRI296" s="1271"/>
      <c r="JRJ296" s="1271"/>
      <c r="JRK296" s="1271"/>
      <c r="JRL296" s="1271"/>
      <c r="JRM296" s="1271"/>
      <c r="JRN296" s="1271"/>
      <c r="JRO296" s="1271"/>
      <c r="JRP296" s="1271"/>
      <c r="JRQ296" s="1271"/>
      <c r="JRR296" s="1271"/>
      <c r="JRS296" s="1271"/>
      <c r="JRT296" s="1271"/>
      <c r="JRU296" s="1271"/>
      <c r="JRV296" s="1271"/>
      <c r="JRW296" s="1271"/>
      <c r="JRX296" s="1271"/>
      <c r="JRY296" s="1271"/>
      <c r="JRZ296" s="1271"/>
      <c r="JSA296" s="1271"/>
      <c r="JSB296" s="1271"/>
      <c r="JSC296" s="1271"/>
      <c r="JSD296" s="1271"/>
      <c r="JSE296" s="1271"/>
      <c r="JSF296" s="1271"/>
      <c r="JSG296" s="1271"/>
      <c r="JSH296" s="1271"/>
      <c r="JSI296" s="1271"/>
      <c r="JSJ296" s="1271"/>
      <c r="JSK296" s="1271"/>
      <c r="JSL296" s="1271"/>
      <c r="JSM296" s="1271"/>
      <c r="JSN296" s="1271"/>
      <c r="JSO296" s="1271"/>
      <c r="JSP296" s="1271"/>
      <c r="JSQ296" s="1271"/>
      <c r="JSR296" s="1271"/>
      <c r="JSS296" s="1271"/>
      <c r="JST296" s="1271"/>
      <c r="JSU296" s="1271"/>
      <c r="JSV296" s="1271"/>
      <c r="JSW296" s="1271"/>
      <c r="JSX296" s="1271"/>
      <c r="JSY296" s="1271"/>
      <c r="JSZ296" s="1271"/>
      <c r="JTA296" s="1271"/>
      <c r="JTB296" s="1271"/>
      <c r="JTC296" s="1271"/>
      <c r="JTD296" s="1271"/>
      <c r="JTE296" s="1271"/>
      <c r="JTF296" s="1271"/>
      <c r="JTG296" s="1271"/>
      <c r="JTH296" s="1271"/>
      <c r="JTI296" s="1271"/>
      <c r="JTJ296" s="1271"/>
      <c r="JTK296" s="1271"/>
      <c r="JTL296" s="1271"/>
      <c r="JTM296" s="1271"/>
      <c r="JTN296" s="1271"/>
      <c r="JTO296" s="1271"/>
      <c r="JTP296" s="1271"/>
      <c r="JTQ296" s="1271"/>
      <c r="JTR296" s="1271"/>
      <c r="JTS296" s="1271"/>
      <c r="JTT296" s="1271"/>
      <c r="JTU296" s="1271"/>
      <c r="JTV296" s="1271"/>
      <c r="JTW296" s="1271"/>
      <c r="JTX296" s="1271"/>
      <c r="JTY296" s="1271"/>
      <c r="JTZ296" s="1271"/>
      <c r="JUA296" s="1271"/>
      <c r="JUB296" s="1271"/>
      <c r="JUC296" s="1271"/>
      <c r="JUD296" s="1271"/>
      <c r="JUE296" s="1271"/>
      <c r="JUF296" s="1271"/>
      <c r="JUG296" s="1271"/>
      <c r="JUH296" s="1271"/>
      <c r="JUI296" s="1271"/>
      <c r="JUJ296" s="1271"/>
      <c r="JUK296" s="1271"/>
      <c r="JUL296" s="1271"/>
      <c r="JUM296" s="1271"/>
      <c r="JUN296" s="1271"/>
      <c r="JUO296" s="1271"/>
      <c r="JUP296" s="1271"/>
      <c r="JUQ296" s="1271"/>
      <c r="JUR296" s="1271"/>
      <c r="JUS296" s="1271"/>
      <c r="JUT296" s="1271"/>
      <c r="JUU296" s="1271"/>
      <c r="JUV296" s="1271"/>
      <c r="JUW296" s="1271"/>
      <c r="JUX296" s="1271"/>
      <c r="JUY296" s="1271"/>
      <c r="JUZ296" s="1271"/>
      <c r="JVA296" s="1271"/>
      <c r="JVB296" s="1271"/>
      <c r="JVC296" s="1271"/>
      <c r="JVD296" s="1271"/>
      <c r="JVE296" s="1271"/>
      <c r="JVF296" s="1271"/>
      <c r="JVG296" s="1271"/>
      <c r="JVH296" s="1271"/>
      <c r="JVI296" s="1271"/>
      <c r="JVJ296" s="1271"/>
      <c r="JVK296" s="1271"/>
      <c r="JVL296" s="1271"/>
      <c r="JVM296" s="1271"/>
      <c r="JVN296" s="1271"/>
      <c r="JVO296" s="1271"/>
      <c r="JVP296" s="1271"/>
      <c r="JVQ296" s="1271"/>
      <c r="JVR296" s="1271"/>
      <c r="JVS296" s="1271"/>
      <c r="JVT296" s="1271"/>
      <c r="JVU296" s="1271"/>
      <c r="JVV296" s="1271"/>
      <c r="JVW296" s="1271"/>
      <c r="JVX296" s="1271"/>
      <c r="JVY296" s="1271"/>
      <c r="JVZ296" s="1271"/>
      <c r="JWA296" s="1271"/>
      <c r="JWB296" s="1271"/>
      <c r="JWC296" s="1271"/>
      <c r="JWD296" s="1271"/>
      <c r="JWE296" s="1271"/>
      <c r="JWF296" s="1271"/>
      <c r="JWG296" s="1271"/>
      <c r="JWH296" s="1271"/>
      <c r="JWI296" s="1271"/>
      <c r="JWJ296" s="1271"/>
      <c r="JWK296" s="1271"/>
      <c r="JWL296" s="1271"/>
      <c r="JWM296" s="1271"/>
      <c r="JWN296" s="1271"/>
      <c r="JWO296" s="1271"/>
      <c r="JWP296" s="1271"/>
      <c r="JWQ296" s="1271"/>
      <c r="JWR296" s="1271"/>
      <c r="JWS296" s="1271"/>
      <c r="JWT296" s="1271"/>
      <c r="JWU296" s="1271"/>
      <c r="JWV296" s="1271"/>
      <c r="JWW296" s="1271"/>
      <c r="JWX296" s="1271"/>
      <c r="JWY296" s="1271"/>
      <c r="JWZ296" s="1271"/>
      <c r="JXA296" s="1271"/>
      <c r="JXB296" s="1271"/>
      <c r="JXC296" s="1271"/>
      <c r="JXD296" s="1271"/>
      <c r="JXE296" s="1271"/>
      <c r="JXF296" s="1271"/>
      <c r="JXG296" s="1271"/>
      <c r="JXH296" s="1271"/>
      <c r="JXI296" s="1271"/>
      <c r="JXJ296" s="1271"/>
      <c r="JXK296" s="1271"/>
      <c r="JXL296" s="1271"/>
      <c r="JXM296" s="1271"/>
      <c r="JXN296" s="1271"/>
      <c r="JXO296" s="1271"/>
      <c r="JXP296" s="1271"/>
      <c r="JXQ296" s="1271"/>
      <c r="JXR296" s="1271"/>
      <c r="JXS296" s="1271"/>
      <c r="JXT296" s="1271"/>
      <c r="JXU296" s="1271"/>
      <c r="JXV296" s="1271"/>
      <c r="JXW296" s="1271"/>
      <c r="JXX296" s="1271"/>
      <c r="JXY296" s="1271"/>
      <c r="JXZ296" s="1271"/>
      <c r="JYA296" s="1271"/>
      <c r="JYB296" s="1271"/>
      <c r="JYC296" s="1271"/>
      <c r="JYD296" s="1271"/>
      <c r="JYE296" s="1271"/>
      <c r="JYF296" s="1271"/>
      <c r="JYG296" s="1271"/>
      <c r="JYH296" s="1271"/>
      <c r="JYI296" s="1271"/>
      <c r="JYJ296" s="1271"/>
      <c r="JYK296" s="1271"/>
      <c r="JYL296" s="1271"/>
      <c r="JYM296" s="1271"/>
      <c r="JYN296" s="1271"/>
      <c r="JYO296" s="1271"/>
      <c r="JYP296" s="1271"/>
      <c r="JYQ296" s="1271"/>
      <c r="JYR296" s="1271"/>
      <c r="JYS296" s="1271"/>
      <c r="JYT296" s="1271"/>
      <c r="JYU296" s="1271"/>
      <c r="JYV296" s="1271"/>
      <c r="JYW296" s="1271"/>
      <c r="JYX296" s="1271"/>
      <c r="JYY296" s="1271"/>
      <c r="JYZ296" s="1271"/>
      <c r="JZA296" s="1271"/>
      <c r="JZB296" s="1271"/>
      <c r="JZC296" s="1271"/>
      <c r="JZD296" s="1271"/>
      <c r="JZE296" s="1271"/>
      <c r="JZF296" s="1271"/>
      <c r="JZG296" s="1271"/>
      <c r="JZH296" s="1271"/>
      <c r="JZI296" s="1271"/>
      <c r="JZJ296" s="1271"/>
      <c r="JZK296" s="1271"/>
      <c r="JZL296" s="1271"/>
      <c r="JZM296" s="1271"/>
      <c r="JZN296" s="1271"/>
      <c r="JZO296" s="1271"/>
      <c r="JZP296" s="1271"/>
      <c r="JZQ296" s="1271"/>
      <c r="JZR296" s="1271"/>
      <c r="JZS296" s="1271"/>
      <c r="JZT296" s="1271"/>
      <c r="JZU296" s="1271"/>
      <c r="JZV296" s="1271"/>
      <c r="JZW296" s="1271"/>
      <c r="JZX296" s="1271"/>
      <c r="JZY296" s="1271"/>
      <c r="JZZ296" s="1271"/>
      <c r="KAA296" s="1271"/>
      <c r="KAB296" s="1271"/>
      <c r="KAC296" s="1271"/>
      <c r="KAD296" s="1271"/>
      <c r="KAE296" s="1271"/>
      <c r="KAF296" s="1271"/>
      <c r="KAG296" s="1271"/>
      <c r="KAH296" s="1271"/>
      <c r="KAI296" s="1271"/>
      <c r="KAJ296" s="1271"/>
      <c r="KAK296" s="1271"/>
      <c r="KAL296" s="1271"/>
      <c r="KAM296" s="1271"/>
      <c r="KAN296" s="1271"/>
      <c r="KAO296" s="1271"/>
      <c r="KAP296" s="1271"/>
      <c r="KAQ296" s="1271"/>
      <c r="KAR296" s="1271"/>
      <c r="KAS296" s="1271"/>
      <c r="KAT296" s="1271"/>
      <c r="KAU296" s="1271"/>
      <c r="KAV296" s="1271"/>
      <c r="KAW296" s="1271"/>
      <c r="KAX296" s="1271"/>
      <c r="KAY296" s="1271"/>
      <c r="KAZ296" s="1271"/>
      <c r="KBA296" s="1271"/>
      <c r="KBB296" s="1271"/>
      <c r="KBC296" s="1271"/>
      <c r="KBD296" s="1271"/>
      <c r="KBE296" s="1271"/>
      <c r="KBF296" s="1271"/>
      <c r="KBG296" s="1271"/>
      <c r="KBH296" s="1271"/>
      <c r="KBI296" s="1271"/>
      <c r="KBJ296" s="1271"/>
      <c r="KBK296" s="1271"/>
      <c r="KBL296" s="1271"/>
      <c r="KBM296" s="1271"/>
      <c r="KBN296" s="1271"/>
      <c r="KBO296" s="1271"/>
      <c r="KBP296" s="1271"/>
      <c r="KBQ296" s="1271"/>
      <c r="KBR296" s="1271"/>
      <c r="KBS296" s="1271"/>
      <c r="KBT296" s="1271"/>
      <c r="KBU296" s="1271"/>
      <c r="KBV296" s="1271"/>
      <c r="KBW296" s="1271"/>
      <c r="KBX296" s="1271"/>
      <c r="KBY296" s="1271"/>
      <c r="KBZ296" s="1271"/>
      <c r="KCA296" s="1271"/>
      <c r="KCB296" s="1271"/>
      <c r="KCC296" s="1271"/>
      <c r="KCD296" s="1271"/>
      <c r="KCE296" s="1271"/>
      <c r="KCF296" s="1271"/>
      <c r="KCG296" s="1271"/>
      <c r="KCH296" s="1271"/>
      <c r="KCI296" s="1271"/>
      <c r="KCJ296" s="1271"/>
      <c r="KCK296" s="1271"/>
      <c r="KCL296" s="1271"/>
      <c r="KCM296" s="1271"/>
      <c r="KCN296" s="1271"/>
      <c r="KCO296" s="1271"/>
      <c r="KCP296" s="1271"/>
      <c r="KCQ296" s="1271"/>
      <c r="KCR296" s="1271"/>
      <c r="KCS296" s="1271"/>
      <c r="KCT296" s="1271"/>
      <c r="KCU296" s="1271"/>
      <c r="KCV296" s="1271"/>
      <c r="KCW296" s="1271"/>
      <c r="KCX296" s="1271"/>
      <c r="KCY296" s="1271"/>
      <c r="KCZ296" s="1271"/>
      <c r="KDA296" s="1271"/>
      <c r="KDB296" s="1271"/>
      <c r="KDC296" s="1271"/>
      <c r="KDD296" s="1271"/>
      <c r="KDE296" s="1271"/>
      <c r="KDF296" s="1271"/>
      <c r="KDG296" s="1271"/>
      <c r="KDH296" s="1271"/>
      <c r="KDI296" s="1271"/>
      <c r="KDJ296" s="1271"/>
      <c r="KDK296" s="1271"/>
      <c r="KDL296" s="1271"/>
      <c r="KDM296" s="1271"/>
      <c r="KDN296" s="1271"/>
      <c r="KDO296" s="1271"/>
      <c r="KDP296" s="1271"/>
      <c r="KDQ296" s="1271"/>
      <c r="KDR296" s="1271"/>
      <c r="KDS296" s="1271"/>
      <c r="KDT296" s="1271"/>
      <c r="KDU296" s="1271"/>
      <c r="KDV296" s="1271"/>
      <c r="KDW296" s="1271"/>
      <c r="KDX296" s="1271"/>
      <c r="KDY296" s="1271"/>
      <c r="KDZ296" s="1271"/>
      <c r="KEA296" s="1271"/>
      <c r="KEB296" s="1271"/>
      <c r="KEC296" s="1271"/>
      <c r="KED296" s="1271"/>
      <c r="KEE296" s="1271"/>
      <c r="KEF296" s="1271"/>
      <c r="KEG296" s="1271"/>
      <c r="KEH296" s="1271"/>
      <c r="KEI296" s="1271"/>
      <c r="KEJ296" s="1271"/>
      <c r="KEK296" s="1271"/>
      <c r="KEL296" s="1271"/>
      <c r="KEM296" s="1271"/>
      <c r="KEN296" s="1271"/>
      <c r="KEO296" s="1271"/>
      <c r="KEP296" s="1271"/>
      <c r="KEQ296" s="1271"/>
      <c r="KER296" s="1271"/>
      <c r="KES296" s="1271"/>
      <c r="KET296" s="1271"/>
      <c r="KEU296" s="1271"/>
      <c r="KEV296" s="1271"/>
      <c r="KEW296" s="1271"/>
      <c r="KEX296" s="1271"/>
      <c r="KEY296" s="1271"/>
      <c r="KEZ296" s="1271"/>
      <c r="KFA296" s="1271"/>
      <c r="KFB296" s="1271"/>
      <c r="KFC296" s="1271"/>
      <c r="KFD296" s="1271"/>
      <c r="KFE296" s="1271"/>
      <c r="KFF296" s="1271"/>
      <c r="KFG296" s="1271"/>
      <c r="KFH296" s="1271"/>
      <c r="KFI296" s="1271"/>
      <c r="KFJ296" s="1271"/>
      <c r="KFK296" s="1271"/>
      <c r="KFL296" s="1271"/>
      <c r="KFM296" s="1271"/>
      <c r="KFN296" s="1271"/>
      <c r="KFO296" s="1271"/>
      <c r="KFP296" s="1271"/>
      <c r="KFQ296" s="1271"/>
      <c r="KFR296" s="1271"/>
      <c r="KFS296" s="1271"/>
      <c r="KFT296" s="1271"/>
      <c r="KFU296" s="1271"/>
      <c r="KFV296" s="1271"/>
      <c r="KFW296" s="1271"/>
      <c r="KFX296" s="1271"/>
      <c r="KFY296" s="1271"/>
      <c r="KFZ296" s="1271"/>
      <c r="KGA296" s="1271"/>
      <c r="KGB296" s="1271"/>
      <c r="KGC296" s="1271"/>
      <c r="KGD296" s="1271"/>
      <c r="KGE296" s="1271"/>
      <c r="KGF296" s="1271"/>
      <c r="KGG296" s="1271"/>
      <c r="KGH296" s="1271"/>
      <c r="KGI296" s="1271"/>
      <c r="KGJ296" s="1271"/>
      <c r="KGK296" s="1271"/>
      <c r="KGL296" s="1271"/>
      <c r="KGM296" s="1271"/>
      <c r="KGN296" s="1271"/>
      <c r="KGO296" s="1271"/>
      <c r="KGP296" s="1271"/>
      <c r="KGQ296" s="1271"/>
      <c r="KGR296" s="1271"/>
      <c r="KGS296" s="1271"/>
      <c r="KGT296" s="1271"/>
      <c r="KGU296" s="1271"/>
      <c r="KGV296" s="1271"/>
      <c r="KGW296" s="1271"/>
      <c r="KGX296" s="1271"/>
      <c r="KGY296" s="1271"/>
      <c r="KGZ296" s="1271"/>
      <c r="KHA296" s="1271"/>
      <c r="KHB296" s="1271"/>
      <c r="KHC296" s="1271"/>
      <c r="KHD296" s="1271"/>
      <c r="KHE296" s="1271"/>
      <c r="KHF296" s="1271"/>
      <c r="KHG296" s="1271"/>
      <c r="KHH296" s="1271"/>
      <c r="KHI296" s="1271"/>
      <c r="KHJ296" s="1271"/>
      <c r="KHK296" s="1271"/>
      <c r="KHL296" s="1271"/>
      <c r="KHM296" s="1271"/>
      <c r="KHN296" s="1271"/>
      <c r="KHO296" s="1271"/>
      <c r="KHP296" s="1271"/>
      <c r="KHQ296" s="1271"/>
      <c r="KHR296" s="1271"/>
      <c r="KHS296" s="1271"/>
      <c r="KHT296" s="1271"/>
      <c r="KHU296" s="1271"/>
      <c r="KHV296" s="1271"/>
      <c r="KHW296" s="1271"/>
      <c r="KHX296" s="1271"/>
      <c r="KHY296" s="1271"/>
      <c r="KHZ296" s="1271"/>
      <c r="KIA296" s="1271"/>
      <c r="KIB296" s="1271"/>
      <c r="KIC296" s="1271"/>
      <c r="KID296" s="1271"/>
      <c r="KIE296" s="1271"/>
      <c r="KIF296" s="1271"/>
      <c r="KIG296" s="1271"/>
      <c r="KIH296" s="1271"/>
      <c r="KII296" s="1271"/>
      <c r="KIJ296" s="1271"/>
      <c r="KIK296" s="1271"/>
      <c r="KIL296" s="1271"/>
      <c r="KIM296" s="1271"/>
      <c r="KIN296" s="1271"/>
      <c r="KIO296" s="1271"/>
      <c r="KIP296" s="1271"/>
      <c r="KIQ296" s="1271"/>
      <c r="KIR296" s="1271"/>
      <c r="KIS296" s="1271"/>
      <c r="KIT296" s="1271"/>
      <c r="KIU296" s="1271"/>
      <c r="KIV296" s="1271"/>
      <c r="KIW296" s="1271"/>
      <c r="KIX296" s="1271"/>
      <c r="KIY296" s="1271"/>
      <c r="KIZ296" s="1271"/>
      <c r="KJA296" s="1271"/>
      <c r="KJB296" s="1271"/>
      <c r="KJC296" s="1271"/>
      <c r="KJD296" s="1271"/>
      <c r="KJE296" s="1271"/>
      <c r="KJF296" s="1271"/>
      <c r="KJG296" s="1271"/>
      <c r="KJH296" s="1271"/>
      <c r="KJI296" s="1271"/>
      <c r="KJJ296" s="1271"/>
      <c r="KJK296" s="1271"/>
      <c r="KJL296" s="1271"/>
      <c r="KJM296" s="1271"/>
      <c r="KJN296" s="1271"/>
      <c r="KJO296" s="1271"/>
      <c r="KJP296" s="1271"/>
      <c r="KJQ296" s="1271"/>
      <c r="KJR296" s="1271"/>
      <c r="KJS296" s="1271"/>
      <c r="KJT296" s="1271"/>
      <c r="KJU296" s="1271"/>
      <c r="KJV296" s="1271"/>
      <c r="KJW296" s="1271"/>
      <c r="KJX296" s="1271"/>
      <c r="KJY296" s="1271"/>
      <c r="KJZ296" s="1271"/>
      <c r="KKA296" s="1271"/>
      <c r="KKB296" s="1271"/>
      <c r="KKC296" s="1271"/>
      <c r="KKD296" s="1271"/>
      <c r="KKE296" s="1271"/>
      <c r="KKF296" s="1271"/>
      <c r="KKG296" s="1271"/>
      <c r="KKH296" s="1271"/>
      <c r="KKI296" s="1271"/>
      <c r="KKJ296" s="1271"/>
      <c r="KKK296" s="1271"/>
      <c r="KKL296" s="1271"/>
      <c r="KKM296" s="1271"/>
      <c r="KKN296" s="1271"/>
      <c r="KKO296" s="1271"/>
      <c r="KKP296" s="1271"/>
      <c r="KKQ296" s="1271"/>
      <c r="KKR296" s="1271"/>
      <c r="KKS296" s="1271"/>
      <c r="KKT296" s="1271"/>
      <c r="KKU296" s="1271"/>
      <c r="KKV296" s="1271"/>
      <c r="KKW296" s="1271"/>
      <c r="KKX296" s="1271"/>
      <c r="KKY296" s="1271"/>
      <c r="KKZ296" s="1271"/>
      <c r="KLA296" s="1271"/>
      <c r="KLB296" s="1271"/>
      <c r="KLC296" s="1271"/>
      <c r="KLD296" s="1271"/>
      <c r="KLE296" s="1271"/>
      <c r="KLF296" s="1271"/>
      <c r="KLG296" s="1271"/>
      <c r="KLH296" s="1271"/>
      <c r="KLI296" s="1271"/>
      <c r="KLJ296" s="1271"/>
      <c r="KLK296" s="1271"/>
      <c r="KLL296" s="1271"/>
      <c r="KLM296" s="1271"/>
      <c r="KLN296" s="1271"/>
      <c r="KLO296" s="1271"/>
      <c r="KLP296" s="1271"/>
      <c r="KLQ296" s="1271"/>
      <c r="KLR296" s="1271"/>
      <c r="KLS296" s="1271"/>
      <c r="KLT296" s="1271"/>
      <c r="KLU296" s="1271"/>
      <c r="KLV296" s="1271"/>
      <c r="KLW296" s="1271"/>
      <c r="KLX296" s="1271"/>
      <c r="KLY296" s="1271"/>
      <c r="KLZ296" s="1271"/>
      <c r="KMA296" s="1271"/>
      <c r="KMB296" s="1271"/>
      <c r="KMC296" s="1271"/>
      <c r="KMD296" s="1271"/>
      <c r="KME296" s="1271"/>
      <c r="KMF296" s="1271"/>
      <c r="KMG296" s="1271"/>
      <c r="KMH296" s="1271"/>
      <c r="KMI296" s="1271"/>
      <c r="KMJ296" s="1271"/>
      <c r="KMK296" s="1271"/>
      <c r="KML296" s="1271"/>
      <c r="KMM296" s="1271"/>
      <c r="KMN296" s="1271"/>
      <c r="KMO296" s="1271"/>
      <c r="KMP296" s="1271"/>
      <c r="KMQ296" s="1271"/>
      <c r="KMR296" s="1271"/>
      <c r="KMS296" s="1271"/>
      <c r="KMT296" s="1271"/>
      <c r="KMU296" s="1271"/>
      <c r="KMV296" s="1271"/>
      <c r="KMW296" s="1271"/>
      <c r="KMX296" s="1271"/>
      <c r="KMY296" s="1271"/>
      <c r="KMZ296" s="1271"/>
      <c r="KNA296" s="1271"/>
      <c r="KNB296" s="1271"/>
      <c r="KNC296" s="1271"/>
      <c r="KND296" s="1271"/>
      <c r="KNE296" s="1271"/>
      <c r="KNF296" s="1271"/>
      <c r="KNG296" s="1271"/>
      <c r="KNH296" s="1271"/>
      <c r="KNI296" s="1271"/>
      <c r="KNJ296" s="1271"/>
      <c r="KNK296" s="1271"/>
      <c r="KNL296" s="1271"/>
      <c r="KNM296" s="1271"/>
      <c r="KNN296" s="1271"/>
      <c r="KNO296" s="1271"/>
      <c r="KNP296" s="1271"/>
      <c r="KNQ296" s="1271"/>
      <c r="KNR296" s="1271"/>
      <c r="KNS296" s="1271"/>
      <c r="KNT296" s="1271"/>
      <c r="KNU296" s="1271"/>
      <c r="KNV296" s="1271"/>
      <c r="KNW296" s="1271"/>
      <c r="KNX296" s="1271"/>
      <c r="KNY296" s="1271"/>
      <c r="KNZ296" s="1271"/>
      <c r="KOA296" s="1271"/>
      <c r="KOB296" s="1271"/>
      <c r="KOC296" s="1271"/>
      <c r="KOD296" s="1271"/>
      <c r="KOE296" s="1271"/>
      <c r="KOF296" s="1271"/>
      <c r="KOG296" s="1271"/>
      <c r="KOH296" s="1271"/>
      <c r="KOI296" s="1271"/>
      <c r="KOJ296" s="1271"/>
      <c r="KOK296" s="1271"/>
      <c r="KOL296" s="1271"/>
      <c r="KOM296" s="1271"/>
      <c r="KON296" s="1271"/>
      <c r="KOO296" s="1271"/>
      <c r="KOP296" s="1271"/>
      <c r="KOQ296" s="1271"/>
      <c r="KOR296" s="1271"/>
      <c r="KOS296" s="1271"/>
      <c r="KOT296" s="1271"/>
      <c r="KOU296" s="1271"/>
      <c r="KOV296" s="1271"/>
      <c r="KOW296" s="1271"/>
      <c r="KOX296" s="1271"/>
      <c r="KOY296" s="1271"/>
      <c r="KOZ296" s="1271"/>
      <c r="KPA296" s="1271"/>
      <c r="KPB296" s="1271"/>
      <c r="KPC296" s="1271"/>
      <c r="KPD296" s="1271"/>
      <c r="KPE296" s="1271"/>
      <c r="KPF296" s="1271"/>
      <c r="KPG296" s="1271"/>
      <c r="KPH296" s="1271"/>
      <c r="KPI296" s="1271"/>
      <c r="KPJ296" s="1271"/>
      <c r="KPK296" s="1271"/>
      <c r="KPL296" s="1271"/>
      <c r="KPM296" s="1271"/>
      <c r="KPN296" s="1271"/>
      <c r="KPO296" s="1271"/>
      <c r="KPP296" s="1271"/>
      <c r="KPQ296" s="1271"/>
      <c r="KPR296" s="1271"/>
      <c r="KPS296" s="1271"/>
      <c r="KPT296" s="1271"/>
      <c r="KPU296" s="1271"/>
      <c r="KPV296" s="1271"/>
      <c r="KPW296" s="1271"/>
      <c r="KPX296" s="1271"/>
      <c r="KPY296" s="1271"/>
      <c r="KPZ296" s="1271"/>
      <c r="KQA296" s="1271"/>
      <c r="KQB296" s="1271"/>
      <c r="KQC296" s="1271"/>
      <c r="KQD296" s="1271"/>
      <c r="KQE296" s="1271"/>
      <c r="KQF296" s="1271"/>
      <c r="KQG296" s="1271"/>
      <c r="KQH296" s="1271"/>
      <c r="KQI296" s="1271"/>
      <c r="KQJ296" s="1271"/>
      <c r="KQK296" s="1271"/>
      <c r="KQL296" s="1271"/>
      <c r="KQM296" s="1271"/>
      <c r="KQN296" s="1271"/>
      <c r="KQO296" s="1271"/>
      <c r="KQP296" s="1271"/>
      <c r="KQQ296" s="1271"/>
      <c r="KQR296" s="1271"/>
      <c r="KQS296" s="1271"/>
      <c r="KQT296" s="1271"/>
      <c r="KQU296" s="1271"/>
      <c r="KQV296" s="1271"/>
      <c r="KQW296" s="1271"/>
      <c r="KQX296" s="1271"/>
      <c r="KQY296" s="1271"/>
      <c r="KQZ296" s="1271"/>
      <c r="KRA296" s="1271"/>
      <c r="KRB296" s="1271"/>
      <c r="KRC296" s="1271"/>
      <c r="KRD296" s="1271"/>
      <c r="KRE296" s="1271"/>
      <c r="KRF296" s="1271"/>
      <c r="KRG296" s="1271"/>
      <c r="KRH296" s="1271"/>
      <c r="KRI296" s="1271"/>
      <c r="KRJ296" s="1271"/>
      <c r="KRK296" s="1271"/>
      <c r="KRL296" s="1271"/>
      <c r="KRM296" s="1271"/>
      <c r="KRN296" s="1271"/>
      <c r="KRO296" s="1271"/>
      <c r="KRP296" s="1271"/>
      <c r="KRQ296" s="1271"/>
      <c r="KRR296" s="1271"/>
      <c r="KRS296" s="1271"/>
      <c r="KRT296" s="1271"/>
      <c r="KRU296" s="1271"/>
      <c r="KRV296" s="1271"/>
      <c r="KRW296" s="1271"/>
      <c r="KRX296" s="1271"/>
      <c r="KRY296" s="1271"/>
      <c r="KRZ296" s="1271"/>
      <c r="KSA296" s="1271"/>
      <c r="KSB296" s="1271"/>
      <c r="KSC296" s="1271"/>
      <c r="KSD296" s="1271"/>
      <c r="KSE296" s="1271"/>
      <c r="KSF296" s="1271"/>
      <c r="KSG296" s="1271"/>
      <c r="KSH296" s="1271"/>
      <c r="KSI296" s="1271"/>
      <c r="KSJ296" s="1271"/>
      <c r="KSK296" s="1271"/>
      <c r="KSL296" s="1271"/>
      <c r="KSM296" s="1271"/>
      <c r="KSN296" s="1271"/>
      <c r="KSO296" s="1271"/>
      <c r="KSP296" s="1271"/>
      <c r="KSQ296" s="1271"/>
      <c r="KSR296" s="1271"/>
      <c r="KSS296" s="1271"/>
      <c r="KST296" s="1271"/>
      <c r="KSU296" s="1271"/>
      <c r="KSV296" s="1271"/>
      <c r="KSW296" s="1271"/>
      <c r="KSX296" s="1271"/>
      <c r="KSY296" s="1271"/>
      <c r="KSZ296" s="1271"/>
      <c r="KTA296" s="1271"/>
      <c r="KTB296" s="1271"/>
      <c r="KTC296" s="1271"/>
      <c r="KTD296" s="1271"/>
      <c r="KTE296" s="1271"/>
      <c r="KTF296" s="1271"/>
      <c r="KTG296" s="1271"/>
      <c r="KTH296" s="1271"/>
      <c r="KTI296" s="1271"/>
      <c r="KTJ296" s="1271"/>
      <c r="KTK296" s="1271"/>
      <c r="KTL296" s="1271"/>
      <c r="KTM296" s="1271"/>
      <c r="KTN296" s="1271"/>
      <c r="KTO296" s="1271"/>
      <c r="KTP296" s="1271"/>
      <c r="KTQ296" s="1271"/>
      <c r="KTR296" s="1271"/>
      <c r="KTS296" s="1271"/>
      <c r="KTT296" s="1271"/>
      <c r="KTU296" s="1271"/>
      <c r="KTV296" s="1271"/>
      <c r="KTW296" s="1271"/>
      <c r="KTX296" s="1271"/>
      <c r="KTY296" s="1271"/>
      <c r="KTZ296" s="1271"/>
      <c r="KUA296" s="1271"/>
      <c r="KUB296" s="1271"/>
      <c r="KUC296" s="1271"/>
      <c r="KUD296" s="1271"/>
      <c r="KUE296" s="1271"/>
      <c r="KUF296" s="1271"/>
      <c r="KUG296" s="1271"/>
      <c r="KUH296" s="1271"/>
      <c r="KUI296" s="1271"/>
      <c r="KUJ296" s="1271"/>
      <c r="KUK296" s="1271"/>
      <c r="KUL296" s="1271"/>
      <c r="KUM296" s="1271"/>
      <c r="KUN296" s="1271"/>
      <c r="KUO296" s="1271"/>
      <c r="KUP296" s="1271"/>
      <c r="KUQ296" s="1271"/>
      <c r="KUR296" s="1271"/>
      <c r="KUS296" s="1271"/>
      <c r="KUT296" s="1271"/>
      <c r="KUU296" s="1271"/>
      <c r="KUV296" s="1271"/>
      <c r="KUW296" s="1271"/>
      <c r="KUX296" s="1271"/>
      <c r="KUY296" s="1271"/>
      <c r="KUZ296" s="1271"/>
      <c r="KVA296" s="1271"/>
      <c r="KVB296" s="1271"/>
      <c r="KVC296" s="1271"/>
      <c r="KVD296" s="1271"/>
      <c r="KVE296" s="1271"/>
      <c r="KVF296" s="1271"/>
      <c r="KVG296" s="1271"/>
      <c r="KVH296" s="1271"/>
      <c r="KVI296" s="1271"/>
      <c r="KVJ296" s="1271"/>
      <c r="KVK296" s="1271"/>
      <c r="KVL296" s="1271"/>
      <c r="KVM296" s="1271"/>
      <c r="KVN296" s="1271"/>
      <c r="KVO296" s="1271"/>
      <c r="KVP296" s="1271"/>
      <c r="KVQ296" s="1271"/>
      <c r="KVR296" s="1271"/>
      <c r="KVS296" s="1271"/>
      <c r="KVT296" s="1271"/>
      <c r="KVU296" s="1271"/>
      <c r="KVV296" s="1271"/>
      <c r="KVW296" s="1271"/>
      <c r="KVX296" s="1271"/>
      <c r="KVY296" s="1271"/>
      <c r="KVZ296" s="1271"/>
      <c r="KWA296" s="1271"/>
      <c r="KWB296" s="1271"/>
      <c r="KWC296" s="1271"/>
      <c r="KWD296" s="1271"/>
      <c r="KWE296" s="1271"/>
      <c r="KWF296" s="1271"/>
      <c r="KWG296" s="1271"/>
      <c r="KWH296" s="1271"/>
      <c r="KWI296" s="1271"/>
      <c r="KWJ296" s="1271"/>
      <c r="KWK296" s="1271"/>
      <c r="KWL296" s="1271"/>
      <c r="KWM296" s="1271"/>
      <c r="KWN296" s="1271"/>
      <c r="KWO296" s="1271"/>
      <c r="KWP296" s="1271"/>
      <c r="KWQ296" s="1271"/>
      <c r="KWR296" s="1271"/>
      <c r="KWS296" s="1271"/>
      <c r="KWT296" s="1271"/>
      <c r="KWU296" s="1271"/>
      <c r="KWV296" s="1271"/>
      <c r="KWW296" s="1271"/>
      <c r="KWX296" s="1271"/>
      <c r="KWY296" s="1271"/>
      <c r="KWZ296" s="1271"/>
      <c r="KXA296" s="1271"/>
      <c r="KXB296" s="1271"/>
      <c r="KXC296" s="1271"/>
      <c r="KXD296" s="1271"/>
      <c r="KXE296" s="1271"/>
      <c r="KXF296" s="1271"/>
      <c r="KXG296" s="1271"/>
      <c r="KXH296" s="1271"/>
      <c r="KXI296" s="1271"/>
      <c r="KXJ296" s="1271"/>
      <c r="KXK296" s="1271"/>
      <c r="KXL296" s="1271"/>
      <c r="KXM296" s="1271"/>
      <c r="KXN296" s="1271"/>
      <c r="KXO296" s="1271"/>
      <c r="KXP296" s="1271"/>
      <c r="KXQ296" s="1271"/>
      <c r="KXR296" s="1271"/>
      <c r="KXS296" s="1271"/>
      <c r="KXT296" s="1271"/>
      <c r="KXU296" s="1271"/>
      <c r="KXV296" s="1271"/>
      <c r="KXW296" s="1271"/>
      <c r="KXX296" s="1271"/>
      <c r="KXY296" s="1271"/>
      <c r="KXZ296" s="1271"/>
      <c r="KYA296" s="1271"/>
      <c r="KYB296" s="1271"/>
      <c r="KYC296" s="1271"/>
      <c r="KYD296" s="1271"/>
      <c r="KYE296" s="1271"/>
      <c r="KYF296" s="1271"/>
      <c r="KYG296" s="1271"/>
      <c r="KYH296" s="1271"/>
      <c r="KYI296" s="1271"/>
      <c r="KYJ296" s="1271"/>
      <c r="KYK296" s="1271"/>
      <c r="KYL296" s="1271"/>
      <c r="KYM296" s="1271"/>
      <c r="KYN296" s="1271"/>
      <c r="KYO296" s="1271"/>
      <c r="KYP296" s="1271"/>
      <c r="KYQ296" s="1271"/>
      <c r="KYR296" s="1271"/>
      <c r="KYS296" s="1271"/>
      <c r="KYT296" s="1271"/>
      <c r="KYU296" s="1271"/>
      <c r="KYV296" s="1271"/>
      <c r="KYW296" s="1271"/>
      <c r="KYX296" s="1271"/>
      <c r="KYY296" s="1271"/>
      <c r="KYZ296" s="1271"/>
      <c r="KZA296" s="1271"/>
      <c r="KZB296" s="1271"/>
      <c r="KZC296" s="1271"/>
      <c r="KZD296" s="1271"/>
      <c r="KZE296" s="1271"/>
      <c r="KZF296" s="1271"/>
      <c r="KZG296" s="1271"/>
      <c r="KZH296" s="1271"/>
      <c r="KZI296" s="1271"/>
      <c r="KZJ296" s="1271"/>
      <c r="KZK296" s="1271"/>
      <c r="KZL296" s="1271"/>
      <c r="KZM296" s="1271"/>
      <c r="KZN296" s="1271"/>
      <c r="KZO296" s="1271"/>
      <c r="KZP296" s="1271"/>
      <c r="KZQ296" s="1271"/>
      <c r="KZR296" s="1271"/>
      <c r="KZS296" s="1271"/>
      <c r="KZT296" s="1271"/>
      <c r="KZU296" s="1271"/>
      <c r="KZV296" s="1271"/>
      <c r="KZW296" s="1271"/>
      <c r="KZX296" s="1271"/>
      <c r="KZY296" s="1271"/>
      <c r="KZZ296" s="1271"/>
      <c r="LAA296" s="1271"/>
      <c r="LAB296" s="1271"/>
      <c r="LAC296" s="1271"/>
      <c r="LAD296" s="1271"/>
      <c r="LAE296" s="1271"/>
      <c r="LAF296" s="1271"/>
      <c r="LAG296" s="1271"/>
      <c r="LAH296" s="1271"/>
      <c r="LAI296" s="1271"/>
      <c r="LAJ296" s="1271"/>
      <c r="LAK296" s="1271"/>
      <c r="LAL296" s="1271"/>
      <c r="LAM296" s="1271"/>
      <c r="LAN296" s="1271"/>
      <c r="LAO296" s="1271"/>
      <c r="LAP296" s="1271"/>
      <c r="LAQ296" s="1271"/>
      <c r="LAR296" s="1271"/>
      <c r="LAS296" s="1271"/>
      <c r="LAT296" s="1271"/>
      <c r="LAU296" s="1271"/>
      <c r="LAV296" s="1271"/>
      <c r="LAW296" s="1271"/>
      <c r="LAX296" s="1271"/>
      <c r="LAY296" s="1271"/>
      <c r="LAZ296" s="1271"/>
      <c r="LBA296" s="1271"/>
      <c r="LBB296" s="1271"/>
      <c r="LBC296" s="1271"/>
      <c r="LBD296" s="1271"/>
      <c r="LBE296" s="1271"/>
      <c r="LBF296" s="1271"/>
      <c r="LBG296" s="1271"/>
      <c r="LBH296" s="1271"/>
      <c r="LBI296" s="1271"/>
      <c r="LBJ296" s="1271"/>
      <c r="LBK296" s="1271"/>
      <c r="LBL296" s="1271"/>
      <c r="LBM296" s="1271"/>
      <c r="LBN296" s="1271"/>
      <c r="LBO296" s="1271"/>
      <c r="LBP296" s="1271"/>
      <c r="LBQ296" s="1271"/>
      <c r="LBR296" s="1271"/>
      <c r="LBS296" s="1271"/>
      <c r="LBT296" s="1271"/>
      <c r="LBU296" s="1271"/>
      <c r="LBV296" s="1271"/>
      <c r="LBW296" s="1271"/>
      <c r="LBX296" s="1271"/>
      <c r="LBY296" s="1271"/>
      <c r="LBZ296" s="1271"/>
      <c r="LCA296" s="1271"/>
      <c r="LCB296" s="1271"/>
      <c r="LCC296" s="1271"/>
      <c r="LCD296" s="1271"/>
      <c r="LCE296" s="1271"/>
      <c r="LCF296" s="1271"/>
      <c r="LCG296" s="1271"/>
      <c r="LCH296" s="1271"/>
      <c r="LCI296" s="1271"/>
      <c r="LCJ296" s="1271"/>
      <c r="LCK296" s="1271"/>
      <c r="LCL296" s="1271"/>
      <c r="LCM296" s="1271"/>
      <c r="LCN296" s="1271"/>
      <c r="LCO296" s="1271"/>
      <c r="LCP296" s="1271"/>
      <c r="LCQ296" s="1271"/>
      <c r="LCR296" s="1271"/>
      <c r="LCS296" s="1271"/>
      <c r="LCT296" s="1271"/>
      <c r="LCU296" s="1271"/>
      <c r="LCV296" s="1271"/>
      <c r="LCW296" s="1271"/>
      <c r="LCX296" s="1271"/>
      <c r="LCY296" s="1271"/>
      <c r="LCZ296" s="1271"/>
      <c r="LDA296" s="1271"/>
      <c r="LDB296" s="1271"/>
      <c r="LDC296" s="1271"/>
      <c r="LDD296" s="1271"/>
      <c r="LDE296" s="1271"/>
      <c r="LDF296" s="1271"/>
      <c r="LDG296" s="1271"/>
      <c r="LDH296" s="1271"/>
      <c r="LDI296" s="1271"/>
      <c r="LDJ296" s="1271"/>
      <c r="LDK296" s="1271"/>
      <c r="LDL296" s="1271"/>
      <c r="LDM296" s="1271"/>
      <c r="LDN296" s="1271"/>
      <c r="LDO296" s="1271"/>
      <c r="LDP296" s="1271"/>
      <c r="LDQ296" s="1271"/>
      <c r="LDR296" s="1271"/>
      <c r="LDS296" s="1271"/>
      <c r="LDT296" s="1271"/>
      <c r="LDU296" s="1271"/>
      <c r="LDV296" s="1271"/>
      <c r="LDW296" s="1271"/>
      <c r="LDX296" s="1271"/>
      <c r="LDY296" s="1271"/>
      <c r="LDZ296" s="1271"/>
      <c r="LEA296" s="1271"/>
      <c r="LEB296" s="1271"/>
      <c r="LEC296" s="1271"/>
      <c r="LED296" s="1271"/>
      <c r="LEE296" s="1271"/>
      <c r="LEF296" s="1271"/>
      <c r="LEG296" s="1271"/>
      <c r="LEH296" s="1271"/>
      <c r="LEI296" s="1271"/>
      <c r="LEJ296" s="1271"/>
      <c r="LEK296" s="1271"/>
      <c r="LEL296" s="1271"/>
      <c r="LEM296" s="1271"/>
      <c r="LEN296" s="1271"/>
      <c r="LEO296" s="1271"/>
      <c r="LEP296" s="1271"/>
      <c r="LEQ296" s="1271"/>
      <c r="LER296" s="1271"/>
      <c r="LES296" s="1271"/>
      <c r="LET296" s="1271"/>
      <c r="LEU296" s="1271"/>
      <c r="LEV296" s="1271"/>
      <c r="LEW296" s="1271"/>
      <c r="LEX296" s="1271"/>
      <c r="LEY296" s="1271"/>
      <c r="LEZ296" s="1271"/>
      <c r="LFA296" s="1271"/>
      <c r="LFB296" s="1271"/>
      <c r="LFC296" s="1271"/>
      <c r="LFD296" s="1271"/>
      <c r="LFE296" s="1271"/>
      <c r="LFF296" s="1271"/>
      <c r="LFG296" s="1271"/>
      <c r="LFH296" s="1271"/>
      <c r="LFI296" s="1271"/>
      <c r="LFJ296" s="1271"/>
      <c r="LFK296" s="1271"/>
      <c r="LFL296" s="1271"/>
      <c r="LFM296" s="1271"/>
      <c r="LFN296" s="1271"/>
      <c r="LFO296" s="1271"/>
      <c r="LFP296" s="1271"/>
      <c r="LFQ296" s="1271"/>
      <c r="LFR296" s="1271"/>
      <c r="LFS296" s="1271"/>
      <c r="LFT296" s="1271"/>
      <c r="LFU296" s="1271"/>
      <c r="LFV296" s="1271"/>
      <c r="LFW296" s="1271"/>
      <c r="LFX296" s="1271"/>
      <c r="LFY296" s="1271"/>
      <c r="LFZ296" s="1271"/>
      <c r="LGA296" s="1271"/>
      <c r="LGB296" s="1271"/>
      <c r="LGC296" s="1271"/>
      <c r="LGD296" s="1271"/>
      <c r="LGE296" s="1271"/>
      <c r="LGF296" s="1271"/>
      <c r="LGG296" s="1271"/>
      <c r="LGH296" s="1271"/>
      <c r="LGI296" s="1271"/>
      <c r="LGJ296" s="1271"/>
      <c r="LGK296" s="1271"/>
      <c r="LGL296" s="1271"/>
      <c r="LGM296" s="1271"/>
      <c r="LGN296" s="1271"/>
      <c r="LGO296" s="1271"/>
      <c r="LGP296" s="1271"/>
      <c r="LGQ296" s="1271"/>
      <c r="LGR296" s="1271"/>
      <c r="LGS296" s="1271"/>
      <c r="LGT296" s="1271"/>
      <c r="LGU296" s="1271"/>
      <c r="LGV296" s="1271"/>
      <c r="LGW296" s="1271"/>
      <c r="LGX296" s="1271"/>
      <c r="LGY296" s="1271"/>
      <c r="LGZ296" s="1271"/>
      <c r="LHA296" s="1271"/>
      <c r="LHB296" s="1271"/>
      <c r="LHC296" s="1271"/>
      <c r="LHD296" s="1271"/>
      <c r="LHE296" s="1271"/>
      <c r="LHF296" s="1271"/>
      <c r="LHG296" s="1271"/>
      <c r="LHH296" s="1271"/>
      <c r="LHI296" s="1271"/>
      <c r="LHJ296" s="1271"/>
      <c r="LHK296" s="1271"/>
      <c r="LHL296" s="1271"/>
      <c r="LHM296" s="1271"/>
      <c r="LHN296" s="1271"/>
      <c r="LHO296" s="1271"/>
      <c r="LHP296" s="1271"/>
      <c r="LHQ296" s="1271"/>
      <c r="LHR296" s="1271"/>
      <c r="LHS296" s="1271"/>
      <c r="LHT296" s="1271"/>
      <c r="LHU296" s="1271"/>
      <c r="LHV296" s="1271"/>
      <c r="LHW296" s="1271"/>
      <c r="LHX296" s="1271"/>
      <c r="LHY296" s="1271"/>
      <c r="LHZ296" s="1271"/>
      <c r="LIA296" s="1271"/>
      <c r="LIB296" s="1271"/>
      <c r="LIC296" s="1271"/>
      <c r="LID296" s="1271"/>
      <c r="LIE296" s="1271"/>
      <c r="LIF296" s="1271"/>
      <c r="LIG296" s="1271"/>
      <c r="LIH296" s="1271"/>
      <c r="LII296" s="1271"/>
      <c r="LIJ296" s="1271"/>
      <c r="LIK296" s="1271"/>
      <c r="LIL296" s="1271"/>
      <c r="LIM296" s="1271"/>
      <c r="LIN296" s="1271"/>
      <c r="LIO296" s="1271"/>
      <c r="LIP296" s="1271"/>
      <c r="LIQ296" s="1271"/>
      <c r="LIR296" s="1271"/>
      <c r="LIS296" s="1271"/>
      <c r="LIT296" s="1271"/>
      <c r="LIU296" s="1271"/>
      <c r="LIV296" s="1271"/>
      <c r="LIW296" s="1271"/>
      <c r="LIX296" s="1271"/>
      <c r="LIY296" s="1271"/>
      <c r="LIZ296" s="1271"/>
      <c r="LJA296" s="1271"/>
      <c r="LJB296" s="1271"/>
      <c r="LJC296" s="1271"/>
      <c r="LJD296" s="1271"/>
      <c r="LJE296" s="1271"/>
      <c r="LJF296" s="1271"/>
      <c r="LJG296" s="1271"/>
      <c r="LJH296" s="1271"/>
      <c r="LJI296" s="1271"/>
      <c r="LJJ296" s="1271"/>
      <c r="LJK296" s="1271"/>
      <c r="LJL296" s="1271"/>
      <c r="LJM296" s="1271"/>
      <c r="LJN296" s="1271"/>
      <c r="LJO296" s="1271"/>
      <c r="LJP296" s="1271"/>
      <c r="LJQ296" s="1271"/>
      <c r="LJR296" s="1271"/>
      <c r="LJS296" s="1271"/>
      <c r="LJT296" s="1271"/>
      <c r="LJU296" s="1271"/>
      <c r="LJV296" s="1271"/>
      <c r="LJW296" s="1271"/>
      <c r="LJX296" s="1271"/>
      <c r="LJY296" s="1271"/>
      <c r="LJZ296" s="1271"/>
      <c r="LKA296" s="1271"/>
      <c r="LKB296" s="1271"/>
      <c r="LKC296" s="1271"/>
      <c r="LKD296" s="1271"/>
      <c r="LKE296" s="1271"/>
      <c r="LKF296" s="1271"/>
      <c r="LKG296" s="1271"/>
      <c r="LKH296" s="1271"/>
      <c r="LKI296" s="1271"/>
      <c r="LKJ296" s="1271"/>
      <c r="LKK296" s="1271"/>
      <c r="LKL296" s="1271"/>
      <c r="LKM296" s="1271"/>
      <c r="LKN296" s="1271"/>
      <c r="LKO296" s="1271"/>
      <c r="LKP296" s="1271"/>
      <c r="LKQ296" s="1271"/>
      <c r="LKR296" s="1271"/>
      <c r="LKS296" s="1271"/>
      <c r="LKT296" s="1271"/>
      <c r="LKU296" s="1271"/>
      <c r="LKV296" s="1271"/>
      <c r="LKW296" s="1271"/>
      <c r="LKX296" s="1271"/>
      <c r="LKY296" s="1271"/>
      <c r="LKZ296" s="1271"/>
      <c r="LLA296" s="1271"/>
      <c r="LLB296" s="1271"/>
      <c r="LLC296" s="1271"/>
      <c r="LLD296" s="1271"/>
      <c r="LLE296" s="1271"/>
      <c r="LLF296" s="1271"/>
      <c r="LLG296" s="1271"/>
      <c r="LLH296" s="1271"/>
      <c r="LLI296" s="1271"/>
      <c r="LLJ296" s="1271"/>
      <c r="LLK296" s="1271"/>
      <c r="LLL296" s="1271"/>
      <c r="LLM296" s="1271"/>
      <c r="LLN296" s="1271"/>
      <c r="LLO296" s="1271"/>
      <c r="LLP296" s="1271"/>
      <c r="LLQ296" s="1271"/>
      <c r="LLR296" s="1271"/>
      <c r="LLS296" s="1271"/>
      <c r="LLT296" s="1271"/>
      <c r="LLU296" s="1271"/>
      <c r="LLV296" s="1271"/>
      <c r="LLW296" s="1271"/>
      <c r="LLX296" s="1271"/>
      <c r="LLY296" s="1271"/>
      <c r="LLZ296" s="1271"/>
      <c r="LMA296" s="1271"/>
      <c r="LMB296" s="1271"/>
      <c r="LMC296" s="1271"/>
      <c r="LMD296" s="1271"/>
      <c r="LME296" s="1271"/>
      <c r="LMF296" s="1271"/>
      <c r="LMG296" s="1271"/>
      <c r="LMH296" s="1271"/>
      <c r="LMI296" s="1271"/>
      <c r="LMJ296" s="1271"/>
      <c r="LMK296" s="1271"/>
      <c r="LML296" s="1271"/>
      <c r="LMM296" s="1271"/>
      <c r="LMN296" s="1271"/>
      <c r="LMO296" s="1271"/>
      <c r="LMP296" s="1271"/>
      <c r="LMQ296" s="1271"/>
      <c r="LMR296" s="1271"/>
      <c r="LMS296" s="1271"/>
      <c r="LMT296" s="1271"/>
      <c r="LMU296" s="1271"/>
      <c r="LMV296" s="1271"/>
      <c r="LMW296" s="1271"/>
      <c r="LMX296" s="1271"/>
      <c r="LMY296" s="1271"/>
      <c r="LMZ296" s="1271"/>
      <c r="LNA296" s="1271"/>
      <c r="LNB296" s="1271"/>
      <c r="LNC296" s="1271"/>
      <c r="LND296" s="1271"/>
      <c r="LNE296" s="1271"/>
      <c r="LNF296" s="1271"/>
      <c r="LNG296" s="1271"/>
      <c r="LNH296" s="1271"/>
      <c r="LNI296" s="1271"/>
      <c r="LNJ296" s="1271"/>
      <c r="LNK296" s="1271"/>
      <c r="LNL296" s="1271"/>
      <c r="LNM296" s="1271"/>
      <c r="LNN296" s="1271"/>
      <c r="LNO296" s="1271"/>
      <c r="LNP296" s="1271"/>
      <c r="LNQ296" s="1271"/>
      <c r="LNR296" s="1271"/>
      <c r="LNS296" s="1271"/>
      <c r="LNT296" s="1271"/>
      <c r="LNU296" s="1271"/>
      <c r="LNV296" s="1271"/>
      <c r="LNW296" s="1271"/>
      <c r="LNX296" s="1271"/>
      <c r="LNY296" s="1271"/>
      <c r="LNZ296" s="1271"/>
      <c r="LOA296" s="1271"/>
      <c r="LOB296" s="1271"/>
      <c r="LOC296" s="1271"/>
      <c r="LOD296" s="1271"/>
      <c r="LOE296" s="1271"/>
      <c r="LOF296" s="1271"/>
      <c r="LOG296" s="1271"/>
      <c r="LOH296" s="1271"/>
      <c r="LOI296" s="1271"/>
      <c r="LOJ296" s="1271"/>
      <c r="LOK296" s="1271"/>
      <c r="LOL296" s="1271"/>
      <c r="LOM296" s="1271"/>
      <c r="LON296" s="1271"/>
      <c r="LOO296" s="1271"/>
      <c r="LOP296" s="1271"/>
      <c r="LOQ296" s="1271"/>
      <c r="LOR296" s="1271"/>
      <c r="LOS296" s="1271"/>
      <c r="LOT296" s="1271"/>
      <c r="LOU296" s="1271"/>
      <c r="LOV296" s="1271"/>
      <c r="LOW296" s="1271"/>
      <c r="LOX296" s="1271"/>
      <c r="LOY296" s="1271"/>
      <c r="LOZ296" s="1271"/>
      <c r="LPA296" s="1271"/>
      <c r="LPB296" s="1271"/>
      <c r="LPC296" s="1271"/>
      <c r="LPD296" s="1271"/>
      <c r="LPE296" s="1271"/>
      <c r="LPF296" s="1271"/>
      <c r="LPG296" s="1271"/>
      <c r="LPH296" s="1271"/>
      <c r="LPI296" s="1271"/>
      <c r="LPJ296" s="1271"/>
      <c r="LPK296" s="1271"/>
      <c r="LPL296" s="1271"/>
      <c r="LPM296" s="1271"/>
      <c r="LPN296" s="1271"/>
      <c r="LPO296" s="1271"/>
      <c r="LPP296" s="1271"/>
      <c r="LPQ296" s="1271"/>
      <c r="LPR296" s="1271"/>
      <c r="LPS296" s="1271"/>
      <c r="LPT296" s="1271"/>
      <c r="LPU296" s="1271"/>
      <c r="LPV296" s="1271"/>
      <c r="LPW296" s="1271"/>
      <c r="LPX296" s="1271"/>
      <c r="LPY296" s="1271"/>
      <c r="LPZ296" s="1271"/>
      <c r="LQA296" s="1271"/>
      <c r="LQB296" s="1271"/>
      <c r="LQC296" s="1271"/>
      <c r="LQD296" s="1271"/>
      <c r="LQE296" s="1271"/>
      <c r="LQF296" s="1271"/>
      <c r="LQG296" s="1271"/>
      <c r="LQH296" s="1271"/>
      <c r="LQI296" s="1271"/>
      <c r="LQJ296" s="1271"/>
      <c r="LQK296" s="1271"/>
      <c r="LQL296" s="1271"/>
      <c r="LQM296" s="1271"/>
      <c r="LQN296" s="1271"/>
      <c r="LQO296" s="1271"/>
      <c r="LQP296" s="1271"/>
      <c r="LQQ296" s="1271"/>
      <c r="LQR296" s="1271"/>
      <c r="LQS296" s="1271"/>
      <c r="LQT296" s="1271"/>
      <c r="LQU296" s="1271"/>
      <c r="LQV296" s="1271"/>
      <c r="LQW296" s="1271"/>
      <c r="LQX296" s="1271"/>
      <c r="LQY296" s="1271"/>
      <c r="LQZ296" s="1271"/>
      <c r="LRA296" s="1271"/>
      <c r="LRB296" s="1271"/>
      <c r="LRC296" s="1271"/>
      <c r="LRD296" s="1271"/>
      <c r="LRE296" s="1271"/>
      <c r="LRF296" s="1271"/>
      <c r="LRG296" s="1271"/>
      <c r="LRH296" s="1271"/>
      <c r="LRI296" s="1271"/>
      <c r="LRJ296" s="1271"/>
      <c r="LRK296" s="1271"/>
      <c r="LRL296" s="1271"/>
      <c r="LRM296" s="1271"/>
      <c r="LRN296" s="1271"/>
      <c r="LRO296" s="1271"/>
      <c r="LRP296" s="1271"/>
      <c r="LRQ296" s="1271"/>
      <c r="LRR296" s="1271"/>
      <c r="LRS296" s="1271"/>
      <c r="LRT296" s="1271"/>
      <c r="LRU296" s="1271"/>
      <c r="LRV296" s="1271"/>
      <c r="LRW296" s="1271"/>
      <c r="LRX296" s="1271"/>
      <c r="LRY296" s="1271"/>
      <c r="LRZ296" s="1271"/>
      <c r="LSA296" s="1271"/>
      <c r="LSB296" s="1271"/>
      <c r="LSC296" s="1271"/>
      <c r="LSD296" s="1271"/>
      <c r="LSE296" s="1271"/>
      <c r="LSF296" s="1271"/>
      <c r="LSG296" s="1271"/>
      <c r="LSH296" s="1271"/>
      <c r="LSI296" s="1271"/>
      <c r="LSJ296" s="1271"/>
      <c r="LSK296" s="1271"/>
      <c r="LSL296" s="1271"/>
      <c r="LSM296" s="1271"/>
      <c r="LSN296" s="1271"/>
      <c r="LSO296" s="1271"/>
      <c r="LSP296" s="1271"/>
      <c r="LSQ296" s="1271"/>
      <c r="LSR296" s="1271"/>
      <c r="LSS296" s="1271"/>
      <c r="LST296" s="1271"/>
      <c r="LSU296" s="1271"/>
      <c r="LSV296" s="1271"/>
      <c r="LSW296" s="1271"/>
      <c r="LSX296" s="1271"/>
      <c r="LSY296" s="1271"/>
      <c r="LSZ296" s="1271"/>
      <c r="LTA296" s="1271"/>
      <c r="LTB296" s="1271"/>
      <c r="LTC296" s="1271"/>
      <c r="LTD296" s="1271"/>
      <c r="LTE296" s="1271"/>
      <c r="LTF296" s="1271"/>
      <c r="LTG296" s="1271"/>
      <c r="LTH296" s="1271"/>
      <c r="LTI296" s="1271"/>
      <c r="LTJ296" s="1271"/>
      <c r="LTK296" s="1271"/>
      <c r="LTL296" s="1271"/>
      <c r="LTM296" s="1271"/>
      <c r="LTN296" s="1271"/>
      <c r="LTO296" s="1271"/>
      <c r="LTP296" s="1271"/>
      <c r="LTQ296" s="1271"/>
      <c r="LTR296" s="1271"/>
      <c r="LTS296" s="1271"/>
      <c r="LTT296" s="1271"/>
      <c r="LTU296" s="1271"/>
      <c r="LTV296" s="1271"/>
      <c r="LTW296" s="1271"/>
      <c r="LTX296" s="1271"/>
      <c r="LTY296" s="1271"/>
      <c r="LTZ296" s="1271"/>
      <c r="LUA296" s="1271"/>
      <c r="LUB296" s="1271"/>
      <c r="LUC296" s="1271"/>
      <c r="LUD296" s="1271"/>
      <c r="LUE296" s="1271"/>
      <c r="LUF296" s="1271"/>
      <c r="LUG296" s="1271"/>
      <c r="LUH296" s="1271"/>
      <c r="LUI296" s="1271"/>
      <c r="LUJ296" s="1271"/>
      <c r="LUK296" s="1271"/>
      <c r="LUL296" s="1271"/>
      <c r="LUM296" s="1271"/>
      <c r="LUN296" s="1271"/>
      <c r="LUO296" s="1271"/>
      <c r="LUP296" s="1271"/>
      <c r="LUQ296" s="1271"/>
      <c r="LUR296" s="1271"/>
      <c r="LUS296" s="1271"/>
      <c r="LUT296" s="1271"/>
      <c r="LUU296" s="1271"/>
      <c r="LUV296" s="1271"/>
      <c r="LUW296" s="1271"/>
      <c r="LUX296" s="1271"/>
      <c r="LUY296" s="1271"/>
      <c r="LUZ296" s="1271"/>
      <c r="LVA296" s="1271"/>
      <c r="LVB296" s="1271"/>
      <c r="LVC296" s="1271"/>
      <c r="LVD296" s="1271"/>
      <c r="LVE296" s="1271"/>
      <c r="LVF296" s="1271"/>
      <c r="LVG296" s="1271"/>
      <c r="LVH296" s="1271"/>
      <c r="LVI296" s="1271"/>
      <c r="LVJ296" s="1271"/>
      <c r="LVK296" s="1271"/>
      <c r="LVL296" s="1271"/>
      <c r="LVM296" s="1271"/>
      <c r="LVN296" s="1271"/>
      <c r="LVO296" s="1271"/>
      <c r="LVP296" s="1271"/>
      <c r="LVQ296" s="1271"/>
      <c r="LVR296" s="1271"/>
      <c r="LVS296" s="1271"/>
      <c r="LVT296" s="1271"/>
      <c r="LVU296" s="1271"/>
      <c r="LVV296" s="1271"/>
      <c r="LVW296" s="1271"/>
      <c r="LVX296" s="1271"/>
      <c r="LVY296" s="1271"/>
      <c r="LVZ296" s="1271"/>
      <c r="LWA296" s="1271"/>
      <c r="LWB296" s="1271"/>
      <c r="LWC296" s="1271"/>
      <c r="LWD296" s="1271"/>
      <c r="LWE296" s="1271"/>
      <c r="LWF296" s="1271"/>
      <c r="LWG296" s="1271"/>
      <c r="LWH296" s="1271"/>
      <c r="LWI296" s="1271"/>
      <c r="LWJ296" s="1271"/>
      <c r="LWK296" s="1271"/>
      <c r="LWL296" s="1271"/>
      <c r="LWM296" s="1271"/>
      <c r="LWN296" s="1271"/>
      <c r="LWO296" s="1271"/>
      <c r="LWP296" s="1271"/>
      <c r="LWQ296" s="1271"/>
      <c r="LWR296" s="1271"/>
      <c r="LWS296" s="1271"/>
      <c r="LWT296" s="1271"/>
      <c r="LWU296" s="1271"/>
      <c r="LWV296" s="1271"/>
      <c r="LWW296" s="1271"/>
      <c r="LWX296" s="1271"/>
      <c r="LWY296" s="1271"/>
      <c r="LWZ296" s="1271"/>
      <c r="LXA296" s="1271"/>
      <c r="LXB296" s="1271"/>
      <c r="LXC296" s="1271"/>
      <c r="LXD296" s="1271"/>
      <c r="LXE296" s="1271"/>
      <c r="LXF296" s="1271"/>
      <c r="LXG296" s="1271"/>
      <c r="LXH296" s="1271"/>
      <c r="LXI296" s="1271"/>
      <c r="LXJ296" s="1271"/>
      <c r="LXK296" s="1271"/>
      <c r="LXL296" s="1271"/>
      <c r="LXM296" s="1271"/>
      <c r="LXN296" s="1271"/>
      <c r="LXO296" s="1271"/>
      <c r="LXP296" s="1271"/>
      <c r="LXQ296" s="1271"/>
      <c r="LXR296" s="1271"/>
      <c r="LXS296" s="1271"/>
      <c r="LXT296" s="1271"/>
      <c r="LXU296" s="1271"/>
      <c r="LXV296" s="1271"/>
      <c r="LXW296" s="1271"/>
      <c r="LXX296" s="1271"/>
      <c r="LXY296" s="1271"/>
      <c r="LXZ296" s="1271"/>
      <c r="LYA296" s="1271"/>
      <c r="LYB296" s="1271"/>
      <c r="LYC296" s="1271"/>
      <c r="LYD296" s="1271"/>
      <c r="LYE296" s="1271"/>
      <c r="LYF296" s="1271"/>
      <c r="LYG296" s="1271"/>
      <c r="LYH296" s="1271"/>
      <c r="LYI296" s="1271"/>
      <c r="LYJ296" s="1271"/>
      <c r="LYK296" s="1271"/>
      <c r="LYL296" s="1271"/>
      <c r="LYM296" s="1271"/>
      <c r="LYN296" s="1271"/>
      <c r="LYO296" s="1271"/>
      <c r="LYP296" s="1271"/>
      <c r="LYQ296" s="1271"/>
      <c r="LYR296" s="1271"/>
      <c r="LYS296" s="1271"/>
      <c r="LYT296" s="1271"/>
      <c r="LYU296" s="1271"/>
      <c r="LYV296" s="1271"/>
      <c r="LYW296" s="1271"/>
      <c r="LYX296" s="1271"/>
      <c r="LYY296" s="1271"/>
      <c r="LYZ296" s="1271"/>
      <c r="LZA296" s="1271"/>
      <c r="LZB296" s="1271"/>
      <c r="LZC296" s="1271"/>
      <c r="LZD296" s="1271"/>
      <c r="LZE296" s="1271"/>
      <c r="LZF296" s="1271"/>
      <c r="LZG296" s="1271"/>
      <c r="LZH296" s="1271"/>
      <c r="LZI296" s="1271"/>
      <c r="LZJ296" s="1271"/>
      <c r="LZK296" s="1271"/>
      <c r="LZL296" s="1271"/>
      <c r="LZM296" s="1271"/>
      <c r="LZN296" s="1271"/>
      <c r="LZO296" s="1271"/>
      <c r="LZP296" s="1271"/>
      <c r="LZQ296" s="1271"/>
      <c r="LZR296" s="1271"/>
      <c r="LZS296" s="1271"/>
      <c r="LZT296" s="1271"/>
      <c r="LZU296" s="1271"/>
      <c r="LZV296" s="1271"/>
      <c r="LZW296" s="1271"/>
      <c r="LZX296" s="1271"/>
      <c r="LZY296" s="1271"/>
      <c r="LZZ296" s="1271"/>
      <c r="MAA296" s="1271"/>
      <c r="MAB296" s="1271"/>
      <c r="MAC296" s="1271"/>
      <c r="MAD296" s="1271"/>
      <c r="MAE296" s="1271"/>
      <c r="MAF296" s="1271"/>
      <c r="MAG296" s="1271"/>
      <c r="MAH296" s="1271"/>
      <c r="MAI296" s="1271"/>
      <c r="MAJ296" s="1271"/>
      <c r="MAK296" s="1271"/>
      <c r="MAL296" s="1271"/>
      <c r="MAM296" s="1271"/>
      <c r="MAN296" s="1271"/>
      <c r="MAO296" s="1271"/>
      <c r="MAP296" s="1271"/>
      <c r="MAQ296" s="1271"/>
      <c r="MAR296" s="1271"/>
      <c r="MAS296" s="1271"/>
      <c r="MAT296" s="1271"/>
      <c r="MAU296" s="1271"/>
      <c r="MAV296" s="1271"/>
      <c r="MAW296" s="1271"/>
      <c r="MAX296" s="1271"/>
      <c r="MAY296" s="1271"/>
      <c r="MAZ296" s="1271"/>
      <c r="MBA296" s="1271"/>
      <c r="MBB296" s="1271"/>
      <c r="MBC296" s="1271"/>
      <c r="MBD296" s="1271"/>
      <c r="MBE296" s="1271"/>
      <c r="MBF296" s="1271"/>
      <c r="MBG296" s="1271"/>
      <c r="MBH296" s="1271"/>
      <c r="MBI296" s="1271"/>
      <c r="MBJ296" s="1271"/>
      <c r="MBK296" s="1271"/>
      <c r="MBL296" s="1271"/>
      <c r="MBM296" s="1271"/>
      <c r="MBN296" s="1271"/>
      <c r="MBO296" s="1271"/>
      <c r="MBP296" s="1271"/>
      <c r="MBQ296" s="1271"/>
      <c r="MBR296" s="1271"/>
      <c r="MBS296" s="1271"/>
      <c r="MBT296" s="1271"/>
      <c r="MBU296" s="1271"/>
      <c r="MBV296" s="1271"/>
      <c r="MBW296" s="1271"/>
      <c r="MBX296" s="1271"/>
      <c r="MBY296" s="1271"/>
      <c r="MBZ296" s="1271"/>
      <c r="MCA296" s="1271"/>
      <c r="MCB296" s="1271"/>
      <c r="MCC296" s="1271"/>
      <c r="MCD296" s="1271"/>
      <c r="MCE296" s="1271"/>
      <c r="MCF296" s="1271"/>
      <c r="MCG296" s="1271"/>
      <c r="MCH296" s="1271"/>
      <c r="MCI296" s="1271"/>
      <c r="MCJ296" s="1271"/>
      <c r="MCK296" s="1271"/>
      <c r="MCL296" s="1271"/>
      <c r="MCM296" s="1271"/>
      <c r="MCN296" s="1271"/>
      <c r="MCO296" s="1271"/>
      <c r="MCP296" s="1271"/>
      <c r="MCQ296" s="1271"/>
      <c r="MCR296" s="1271"/>
      <c r="MCS296" s="1271"/>
      <c r="MCT296" s="1271"/>
      <c r="MCU296" s="1271"/>
      <c r="MCV296" s="1271"/>
      <c r="MCW296" s="1271"/>
      <c r="MCX296" s="1271"/>
      <c r="MCY296" s="1271"/>
      <c r="MCZ296" s="1271"/>
      <c r="MDA296" s="1271"/>
      <c r="MDB296" s="1271"/>
      <c r="MDC296" s="1271"/>
      <c r="MDD296" s="1271"/>
      <c r="MDE296" s="1271"/>
      <c r="MDF296" s="1271"/>
      <c r="MDG296" s="1271"/>
      <c r="MDH296" s="1271"/>
      <c r="MDI296" s="1271"/>
      <c r="MDJ296" s="1271"/>
      <c r="MDK296" s="1271"/>
      <c r="MDL296" s="1271"/>
      <c r="MDM296" s="1271"/>
      <c r="MDN296" s="1271"/>
      <c r="MDO296" s="1271"/>
      <c r="MDP296" s="1271"/>
      <c r="MDQ296" s="1271"/>
      <c r="MDR296" s="1271"/>
      <c r="MDS296" s="1271"/>
      <c r="MDT296" s="1271"/>
      <c r="MDU296" s="1271"/>
      <c r="MDV296" s="1271"/>
      <c r="MDW296" s="1271"/>
      <c r="MDX296" s="1271"/>
      <c r="MDY296" s="1271"/>
      <c r="MDZ296" s="1271"/>
      <c r="MEA296" s="1271"/>
      <c r="MEB296" s="1271"/>
      <c r="MEC296" s="1271"/>
      <c r="MED296" s="1271"/>
      <c r="MEE296" s="1271"/>
      <c r="MEF296" s="1271"/>
      <c r="MEG296" s="1271"/>
      <c r="MEH296" s="1271"/>
      <c r="MEI296" s="1271"/>
      <c r="MEJ296" s="1271"/>
      <c r="MEK296" s="1271"/>
      <c r="MEL296" s="1271"/>
      <c r="MEM296" s="1271"/>
      <c r="MEN296" s="1271"/>
      <c r="MEO296" s="1271"/>
      <c r="MEP296" s="1271"/>
      <c r="MEQ296" s="1271"/>
      <c r="MER296" s="1271"/>
      <c r="MES296" s="1271"/>
      <c r="MET296" s="1271"/>
      <c r="MEU296" s="1271"/>
      <c r="MEV296" s="1271"/>
      <c r="MEW296" s="1271"/>
      <c r="MEX296" s="1271"/>
      <c r="MEY296" s="1271"/>
      <c r="MEZ296" s="1271"/>
      <c r="MFA296" s="1271"/>
      <c r="MFB296" s="1271"/>
      <c r="MFC296" s="1271"/>
      <c r="MFD296" s="1271"/>
      <c r="MFE296" s="1271"/>
      <c r="MFF296" s="1271"/>
      <c r="MFG296" s="1271"/>
      <c r="MFH296" s="1271"/>
      <c r="MFI296" s="1271"/>
      <c r="MFJ296" s="1271"/>
      <c r="MFK296" s="1271"/>
      <c r="MFL296" s="1271"/>
      <c r="MFM296" s="1271"/>
      <c r="MFN296" s="1271"/>
      <c r="MFO296" s="1271"/>
      <c r="MFP296" s="1271"/>
      <c r="MFQ296" s="1271"/>
      <c r="MFR296" s="1271"/>
      <c r="MFS296" s="1271"/>
      <c r="MFT296" s="1271"/>
      <c r="MFU296" s="1271"/>
      <c r="MFV296" s="1271"/>
      <c r="MFW296" s="1271"/>
      <c r="MFX296" s="1271"/>
      <c r="MFY296" s="1271"/>
      <c r="MFZ296" s="1271"/>
      <c r="MGA296" s="1271"/>
      <c r="MGB296" s="1271"/>
      <c r="MGC296" s="1271"/>
      <c r="MGD296" s="1271"/>
      <c r="MGE296" s="1271"/>
      <c r="MGF296" s="1271"/>
      <c r="MGG296" s="1271"/>
      <c r="MGH296" s="1271"/>
      <c r="MGI296" s="1271"/>
      <c r="MGJ296" s="1271"/>
      <c r="MGK296" s="1271"/>
      <c r="MGL296" s="1271"/>
      <c r="MGM296" s="1271"/>
      <c r="MGN296" s="1271"/>
      <c r="MGO296" s="1271"/>
      <c r="MGP296" s="1271"/>
      <c r="MGQ296" s="1271"/>
      <c r="MGR296" s="1271"/>
      <c r="MGS296" s="1271"/>
      <c r="MGT296" s="1271"/>
      <c r="MGU296" s="1271"/>
      <c r="MGV296" s="1271"/>
      <c r="MGW296" s="1271"/>
      <c r="MGX296" s="1271"/>
      <c r="MGY296" s="1271"/>
      <c r="MGZ296" s="1271"/>
      <c r="MHA296" s="1271"/>
      <c r="MHB296" s="1271"/>
      <c r="MHC296" s="1271"/>
      <c r="MHD296" s="1271"/>
      <c r="MHE296" s="1271"/>
      <c r="MHF296" s="1271"/>
      <c r="MHG296" s="1271"/>
      <c r="MHH296" s="1271"/>
      <c r="MHI296" s="1271"/>
      <c r="MHJ296" s="1271"/>
      <c r="MHK296" s="1271"/>
      <c r="MHL296" s="1271"/>
      <c r="MHM296" s="1271"/>
      <c r="MHN296" s="1271"/>
      <c r="MHO296" s="1271"/>
      <c r="MHP296" s="1271"/>
      <c r="MHQ296" s="1271"/>
      <c r="MHR296" s="1271"/>
      <c r="MHS296" s="1271"/>
      <c r="MHT296" s="1271"/>
      <c r="MHU296" s="1271"/>
      <c r="MHV296" s="1271"/>
      <c r="MHW296" s="1271"/>
      <c r="MHX296" s="1271"/>
      <c r="MHY296" s="1271"/>
      <c r="MHZ296" s="1271"/>
      <c r="MIA296" s="1271"/>
      <c r="MIB296" s="1271"/>
      <c r="MIC296" s="1271"/>
      <c r="MID296" s="1271"/>
      <c r="MIE296" s="1271"/>
      <c r="MIF296" s="1271"/>
      <c r="MIG296" s="1271"/>
      <c r="MIH296" s="1271"/>
      <c r="MII296" s="1271"/>
      <c r="MIJ296" s="1271"/>
      <c r="MIK296" s="1271"/>
      <c r="MIL296" s="1271"/>
      <c r="MIM296" s="1271"/>
      <c r="MIN296" s="1271"/>
      <c r="MIO296" s="1271"/>
      <c r="MIP296" s="1271"/>
      <c r="MIQ296" s="1271"/>
      <c r="MIR296" s="1271"/>
      <c r="MIS296" s="1271"/>
      <c r="MIT296" s="1271"/>
      <c r="MIU296" s="1271"/>
      <c r="MIV296" s="1271"/>
      <c r="MIW296" s="1271"/>
      <c r="MIX296" s="1271"/>
      <c r="MIY296" s="1271"/>
      <c r="MIZ296" s="1271"/>
      <c r="MJA296" s="1271"/>
      <c r="MJB296" s="1271"/>
      <c r="MJC296" s="1271"/>
      <c r="MJD296" s="1271"/>
      <c r="MJE296" s="1271"/>
      <c r="MJF296" s="1271"/>
      <c r="MJG296" s="1271"/>
      <c r="MJH296" s="1271"/>
      <c r="MJI296" s="1271"/>
      <c r="MJJ296" s="1271"/>
      <c r="MJK296" s="1271"/>
      <c r="MJL296" s="1271"/>
      <c r="MJM296" s="1271"/>
      <c r="MJN296" s="1271"/>
      <c r="MJO296" s="1271"/>
      <c r="MJP296" s="1271"/>
      <c r="MJQ296" s="1271"/>
      <c r="MJR296" s="1271"/>
      <c r="MJS296" s="1271"/>
      <c r="MJT296" s="1271"/>
      <c r="MJU296" s="1271"/>
      <c r="MJV296" s="1271"/>
      <c r="MJW296" s="1271"/>
      <c r="MJX296" s="1271"/>
      <c r="MJY296" s="1271"/>
      <c r="MJZ296" s="1271"/>
      <c r="MKA296" s="1271"/>
      <c r="MKB296" s="1271"/>
      <c r="MKC296" s="1271"/>
      <c r="MKD296" s="1271"/>
      <c r="MKE296" s="1271"/>
      <c r="MKF296" s="1271"/>
      <c r="MKG296" s="1271"/>
      <c r="MKH296" s="1271"/>
      <c r="MKI296" s="1271"/>
      <c r="MKJ296" s="1271"/>
      <c r="MKK296" s="1271"/>
      <c r="MKL296" s="1271"/>
      <c r="MKM296" s="1271"/>
      <c r="MKN296" s="1271"/>
      <c r="MKO296" s="1271"/>
      <c r="MKP296" s="1271"/>
      <c r="MKQ296" s="1271"/>
      <c r="MKR296" s="1271"/>
      <c r="MKS296" s="1271"/>
      <c r="MKT296" s="1271"/>
      <c r="MKU296" s="1271"/>
      <c r="MKV296" s="1271"/>
      <c r="MKW296" s="1271"/>
      <c r="MKX296" s="1271"/>
      <c r="MKY296" s="1271"/>
      <c r="MKZ296" s="1271"/>
      <c r="MLA296" s="1271"/>
      <c r="MLB296" s="1271"/>
      <c r="MLC296" s="1271"/>
      <c r="MLD296" s="1271"/>
      <c r="MLE296" s="1271"/>
      <c r="MLF296" s="1271"/>
      <c r="MLG296" s="1271"/>
      <c r="MLH296" s="1271"/>
      <c r="MLI296" s="1271"/>
      <c r="MLJ296" s="1271"/>
      <c r="MLK296" s="1271"/>
      <c r="MLL296" s="1271"/>
      <c r="MLM296" s="1271"/>
      <c r="MLN296" s="1271"/>
      <c r="MLO296" s="1271"/>
      <c r="MLP296" s="1271"/>
      <c r="MLQ296" s="1271"/>
      <c r="MLR296" s="1271"/>
      <c r="MLS296" s="1271"/>
      <c r="MLT296" s="1271"/>
      <c r="MLU296" s="1271"/>
      <c r="MLV296" s="1271"/>
      <c r="MLW296" s="1271"/>
      <c r="MLX296" s="1271"/>
      <c r="MLY296" s="1271"/>
      <c r="MLZ296" s="1271"/>
      <c r="MMA296" s="1271"/>
      <c r="MMB296" s="1271"/>
      <c r="MMC296" s="1271"/>
      <c r="MMD296" s="1271"/>
      <c r="MME296" s="1271"/>
      <c r="MMF296" s="1271"/>
      <c r="MMG296" s="1271"/>
      <c r="MMH296" s="1271"/>
      <c r="MMI296" s="1271"/>
      <c r="MMJ296" s="1271"/>
      <c r="MMK296" s="1271"/>
      <c r="MML296" s="1271"/>
      <c r="MMM296" s="1271"/>
      <c r="MMN296" s="1271"/>
      <c r="MMO296" s="1271"/>
      <c r="MMP296" s="1271"/>
      <c r="MMQ296" s="1271"/>
      <c r="MMR296" s="1271"/>
      <c r="MMS296" s="1271"/>
      <c r="MMT296" s="1271"/>
      <c r="MMU296" s="1271"/>
      <c r="MMV296" s="1271"/>
      <c r="MMW296" s="1271"/>
      <c r="MMX296" s="1271"/>
      <c r="MMY296" s="1271"/>
      <c r="MMZ296" s="1271"/>
      <c r="MNA296" s="1271"/>
      <c r="MNB296" s="1271"/>
      <c r="MNC296" s="1271"/>
      <c r="MND296" s="1271"/>
      <c r="MNE296" s="1271"/>
      <c r="MNF296" s="1271"/>
      <c r="MNG296" s="1271"/>
      <c r="MNH296" s="1271"/>
      <c r="MNI296" s="1271"/>
      <c r="MNJ296" s="1271"/>
      <c r="MNK296" s="1271"/>
      <c r="MNL296" s="1271"/>
      <c r="MNM296" s="1271"/>
      <c r="MNN296" s="1271"/>
      <c r="MNO296" s="1271"/>
      <c r="MNP296" s="1271"/>
      <c r="MNQ296" s="1271"/>
      <c r="MNR296" s="1271"/>
      <c r="MNS296" s="1271"/>
      <c r="MNT296" s="1271"/>
      <c r="MNU296" s="1271"/>
      <c r="MNV296" s="1271"/>
      <c r="MNW296" s="1271"/>
      <c r="MNX296" s="1271"/>
      <c r="MNY296" s="1271"/>
      <c r="MNZ296" s="1271"/>
      <c r="MOA296" s="1271"/>
      <c r="MOB296" s="1271"/>
      <c r="MOC296" s="1271"/>
      <c r="MOD296" s="1271"/>
      <c r="MOE296" s="1271"/>
      <c r="MOF296" s="1271"/>
      <c r="MOG296" s="1271"/>
      <c r="MOH296" s="1271"/>
      <c r="MOI296" s="1271"/>
      <c r="MOJ296" s="1271"/>
      <c r="MOK296" s="1271"/>
      <c r="MOL296" s="1271"/>
      <c r="MOM296" s="1271"/>
      <c r="MON296" s="1271"/>
      <c r="MOO296" s="1271"/>
      <c r="MOP296" s="1271"/>
      <c r="MOQ296" s="1271"/>
      <c r="MOR296" s="1271"/>
      <c r="MOS296" s="1271"/>
      <c r="MOT296" s="1271"/>
      <c r="MOU296" s="1271"/>
      <c r="MOV296" s="1271"/>
      <c r="MOW296" s="1271"/>
      <c r="MOX296" s="1271"/>
      <c r="MOY296" s="1271"/>
      <c r="MOZ296" s="1271"/>
      <c r="MPA296" s="1271"/>
      <c r="MPB296" s="1271"/>
      <c r="MPC296" s="1271"/>
      <c r="MPD296" s="1271"/>
      <c r="MPE296" s="1271"/>
      <c r="MPF296" s="1271"/>
      <c r="MPG296" s="1271"/>
      <c r="MPH296" s="1271"/>
      <c r="MPI296" s="1271"/>
      <c r="MPJ296" s="1271"/>
      <c r="MPK296" s="1271"/>
      <c r="MPL296" s="1271"/>
      <c r="MPM296" s="1271"/>
      <c r="MPN296" s="1271"/>
      <c r="MPO296" s="1271"/>
      <c r="MPP296" s="1271"/>
      <c r="MPQ296" s="1271"/>
      <c r="MPR296" s="1271"/>
      <c r="MPS296" s="1271"/>
      <c r="MPT296" s="1271"/>
      <c r="MPU296" s="1271"/>
      <c r="MPV296" s="1271"/>
      <c r="MPW296" s="1271"/>
      <c r="MPX296" s="1271"/>
      <c r="MPY296" s="1271"/>
      <c r="MPZ296" s="1271"/>
      <c r="MQA296" s="1271"/>
      <c r="MQB296" s="1271"/>
      <c r="MQC296" s="1271"/>
      <c r="MQD296" s="1271"/>
      <c r="MQE296" s="1271"/>
      <c r="MQF296" s="1271"/>
      <c r="MQG296" s="1271"/>
      <c r="MQH296" s="1271"/>
      <c r="MQI296" s="1271"/>
      <c r="MQJ296" s="1271"/>
      <c r="MQK296" s="1271"/>
      <c r="MQL296" s="1271"/>
      <c r="MQM296" s="1271"/>
      <c r="MQN296" s="1271"/>
      <c r="MQO296" s="1271"/>
      <c r="MQP296" s="1271"/>
      <c r="MQQ296" s="1271"/>
      <c r="MQR296" s="1271"/>
      <c r="MQS296" s="1271"/>
      <c r="MQT296" s="1271"/>
      <c r="MQU296" s="1271"/>
      <c r="MQV296" s="1271"/>
      <c r="MQW296" s="1271"/>
      <c r="MQX296" s="1271"/>
      <c r="MQY296" s="1271"/>
      <c r="MQZ296" s="1271"/>
      <c r="MRA296" s="1271"/>
      <c r="MRB296" s="1271"/>
      <c r="MRC296" s="1271"/>
      <c r="MRD296" s="1271"/>
      <c r="MRE296" s="1271"/>
      <c r="MRF296" s="1271"/>
      <c r="MRG296" s="1271"/>
      <c r="MRH296" s="1271"/>
      <c r="MRI296" s="1271"/>
      <c r="MRJ296" s="1271"/>
      <c r="MRK296" s="1271"/>
      <c r="MRL296" s="1271"/>
      <c r="MRM296" s="1271"/>
      <c r="MRN296" s="1271"/>
      <c r="MRO296" s="1271"/>
      <c r="MRP296" s="1271"/>
      <c r="MRQ296" s="1271"/>
      <c r="MRR296" s="1271"/>
      <c r="MRS296" s="1271"/>
      <c r="MRT296" s="1271"/>
      <c r="MRU296" s="1271"/>
      <c r="MRV296" s="1271"/>
      <c r="MRW296" s="1271"/>
      <c r="MRX296" s="1271"/>
      <c r="MRY296" s="1271"/>
      <c r="MRZ296" s="1271"/>
      <c r="MSA296" s="1271"/>
      <c r="MSB296" s="1271"/>
      <c r="MSC296" s="1271"/>
      <c r="MSD296" s="1271"/>
      <c r="MSE296" s="1271"/>
      <c r="MSF296" s="1271"/>
      <c r="MSG296" s="1271"/>
      <c r="MSH296" s="1271"/>
      <c r="MSI296" s="1271"/>
      <c r="MSJ296" s="1271"/>
      <c r="MSK296" s="1271"/>
      <c r="MSL296" s="1271"/>
      <c r="MSM296" s="1271"/>
      <c r="MSN296" s="1271"/>
      <c r="MSO296" s="1271"/>
      <c r="MSP296" s="1271"/>
      <c r="MSQ296" s="1271"/>
      <c r="MSR296" s="1271"/>
      <c r="MSS296" s="1271"/>
      <c r="MST296" s="1271"/>
      <c r="MSU296" s="1271"/>
      <c r="MSV296" s="1271"/>
      <c r="MSW296" s="1271"/>
      <c r="MSX296" s="1271"/>
      <c r="MSY296" s="1271"/>
      <c r="MSZ296" s="1271"/>
      <c r="MTA296" s="1271"/>
      <c r="MTB296" s="1271"/>
      <c r="MTC296" s="1271"/>
      <c r="MTD296" s="1271"/>
      <c r="MTE296" s="1271"/>
      <c r="MTF296" s="1271"/>
      <c r="MTG296" s="1271"/>
      <c r="MTH296" s="1271"/>
      <c r="MTI296" s="1271"/>
      <c r="MTJ296" s="1271"/>
      <c r="MTK296" s="1271"/>
      <c r="MTL296" s="1271"/>
      <c r="MTM296" s="1271"/>
      <c r="MTN296" s="1271"/>
      <c r="MTO296" s="1271"/>
      <c r="MTP296" s="1271"/>
      <c r="MTQ296" s="1271"/>
      <c r="MTR296" s="1271"/>
      <c r="MTS296" s="1271"/>
      <c r="MTT296" s="1271"/>
      <c r="MTU296" s="1271"/>
      <c r="MTV296" s="1271"/>
      <c r="MTW296" s="1271"/>
      <c r="MTX296" s="1271"/>
      <c r="MTY296" s="1271"/>
      <c r="MTZ296" s="1271"/>
      <c r="MUA296" s="1271"/>
      <c r="MUB296" s="1271"/>
      <c r="MUC296" s="1271"/>
      <c r="MUD296" s="1271"/>
      <c r="MUE296" s="1271"/>
      <c r="MUF296" s="1271"/>
      <c r="MUG296" s="1271"/>
      <c r="MUH296" s="1271"/>
      <c r="MUI296" s="1271"/>
      <c r="MUJ296" s="1271"/>
      <c r="MUK296" s="1271"/>
      <c r="MUL296" s="1271"/>
      <c r="MUM296" s="1271"/>
      <c r="MUN296" s="1271"/>
      <c r="MUO296" s="1271"/>
      <c r="MUP296" s="1271"/>
      <c r="MUQ296" s="1271"/>
      <c r="MUR296" s="1271"/>
      <c r="MUS296" s="1271"/>
      <c r="MUT296" s="1271"/>
      <c r="MUU296" s="1271"/>
      <c r="MUV296" s="1271"/>
      <c r="MUW296" s="1271"/>
      <c r="MUX296" s="1271"/>
      <c r="MUY296" s="1271"/>
      <c r="MUZ296" s="1271"/>
      <c r="MVA296" s="1271"/>
      <c r="MVB296" s="1271"/>
      <c r="MVC296" s="1271"/>
      <c r="MVD296" s="1271"/>
      <c r="MVE296" s="1271"/>
      <c r="MVF296" s="1271"/>
      <c r="MVG296" s="1271"/>
      <c r="MVH296" s="1271"/>
      <c r="MVI296" s="1271"/>
      <c r="MVJ296" s="1271"/>
      <c r="MVK296" s="1271"/>
      <c r="MVL296" s="1271"/>
      <c r="MVM296" s="1271"/>
      <c r="MVN296" s="1271"/>
      <c r="MVO296" s="1271"/>
      <c r="MVP296" s="1271"/>
      <c r="MVQ296" s="1271"/>
      <c r="MVR296" s="1271"/>
      <c r="MVS296" s="1271"/>
      <c r="MVT296" s="1271"/>
      <c r="MVU296" s="1271"/>
      <c r="MVV296" s="1271"/>
      <c r="MVW296" s="1271"/>
      <c r="MVX296" s="1271"/>
      <c r="MVY296" s="1271"/>
      <c r="MVZ296" s="1271"/>
      <c r="MWA296" s="1271"/>
      <c r="MWB296" s="1271"/>
      <c r="MWC296" s="1271"/>
      <c r="MWD296" s="1271"/>
      <c r="MWE296" s="1271"/>
      <c r="MWF296" s="1271"/>
      <c r="MWG296" s="1271"/>
      <c r="MWH296" s="1271"/>
      <c r="MWI296" s="1271"/>
      <c r="MWJ296" s="1271"/>
      <c r="MWK296" s="1271"/>
      <c r="MWL296" s="1271"/>
      <c r="MWM296" s="1271"/>
      <c r="MWN296" s="1271"/>
      <c r="MWO296" s="1271"/>
      <c r="MWP296" s="1271"/>
      <c r="MWQ296" s="1271"/>
      <c r="MWR296" s="1271"/>
      <c r="MWS296" s="1271"/>
      <c r="MWT296" s="1271"/>
      <c r="MWU296" s="1271"/>
      <c r="MWV296" s="1271"/>
      <c r="MWW296" s="1271"/>
      <c r="MWX296" s="1271"/>
      <c r="MWY296" s="1271"/>
      <c r="MWZ296" s="1271"/>
      <c r="MXA296" s="1271"/>
      <c r="MXB296" s="1271"/>
      <c r="MXC296" s="1271"/>
      <c r="MXD296" s="1271"/>
      <c r="MXE296" s="1271"/>
      <c r="MXF296" s="1271"/>
      <c r="MXG296" s="1271"/>
      <c r="MXH296" s="1271"/>
      <c r="MXI296" s="1271"/>
      <c r="MXJ296" s="1271"/>
      <c r="MXK296" s="1271"/>
      <c r="MXL296" s="1271"/>
      <c r="MXM296" s="1271"/>
      <c r="MXN296" s="1271"/>
      <c r="MXO296" s="1271"/>
      <c r="MXP296" s="1271"/>
      <c r="MXQ296" s="1271"/>
      <c r="MXR296" s="1271"/>
      <c r="MXS296" s="1271"/>
      <c r="MXT296" s="1271"/>
      <c r="MXU296" s="1271"/>
      <c r="MXV296" s="1271"/>
      <c r="MXW296" s="1271"/>
      <c r="MXX296" s="1271"/>
      <c r="MXY296" s="1271"/>
      <c r="MXZ296" s="1271"/>
      <c r="MYA296" s="1271"/>
      <c r="MYB296" s="1271"/>
      <c r="MYC296" s="1271"/>
      <c r="MYD296" s="1271"/>
      <c r="MYE296" s="1271"/>
      <c r="MYF296" s="1271"/>
      <c r="MYG296" s="1271"/>
      <c r="MYH296" s="1271"/>
      <c r="MYI296" s="1271"/>
      <c r="MYJ296" s="1271"/>
      <c r="MYK296" s="1271"/>
      <c r="MYL296" s="1271"/>
      <c r="MYM296" s="1271"/>
      <c r="MYN296" s="1271"/>
      <c r="MYO296" s="1271"/>
      <c r="MYP296" s="1271"/>
      <c r="MYQ296" s="1271"/>
      <c r="MYR296" s="1271"/>
      <c r="MYS296" s="1271"/>
      <c r="MYT296" s="1271"/>
      <c r="MYU296" s="1271"/>
      <c r="MYV296" s="1271"/>
      <c r="MYW296" s="1271"/>
      <c r="MYX296" s="1271"/>
      <c r="MYY296" s="1271"/>
      <c r="MYZ296" s="1271"/>
      <c r="MZA296" s="1271"/>
      <c r="MZB296" s="1271"/>
      <c r="MZC296" s="1271"/>
      <c r="MZD296" s="1271"/>
      <c r="MZE296" s="1271"/>
      <c r="MZF296" s="1271"/>
      <c r="MZG296" s="1271"/>
      <c r="MZH296" s="1271"/>
      <c r="MZI296" s="1271"/>
      <c r="MZJ296" s="1271"/>
      <c r="MZK296" s="1271"/>
      <c r="MZL296" s="1271"/>
      <c r="MZM296" s="1271"/>
      <c r="MZN296" s="1271"/>
      <c r="MZO296" s="1271"/>
      <c r="MZP296" s="1271"/>
      <c r="MZQ296" s="1271"/>
      <c r="MZR296" s="1271"/>
      <c r="MZS296" s="1271"/>
      <c r="MZT296" s="1271"/>
      <c r="MZU296" s="1271"/>
      <c r="MZV296" s="1271"/>
      <c r="MZW296" s="1271"/>
      <c r="MZX296" s="1271"/>
      <c r="MZY296" s="1271"/>
      <c r="MZZ296" s="1271"/>
      <c r="NAA296" s="1271"/>
      <c r="NAB296" s="1271"/>
      <c r="NAC296" s="1271"/>
      <c r="NAD296" s="1271"/>
      <c r="NAE296" s="1271"/>
      <c r="NAF296" s="1271"/>
      <c r="NAG296" s="1271"/>
      <c r="NAH296" s="1271"/>
      <c r="NAI296" s="1271"/>
      <c r="NAJ296" s="1271"/>
      <c r="NAK296" s="1271"/>
      <c r="NAL296" s="1271"/>
      <c r="NAM296" s="1271"/>
      <c r="NAN296" s="1271"/>
      <c r="NAO296" s="1271"/>
      <c r="NAP296" s="1271"/>
      <c r="NAQ296" s="1271"/>
      <c r="NAR296" s="1271"/>
      <c r="NAS296" s="1271"/>
      <c r="NAT296" s="1271"/>
      <c r="NAU296" s="1271"/>
      <c r="NAV296" s="1271"/>
      <c r="NAW296" s="1271"/>
      <c r="NAX296" s="1271"/>
      <c r="NAY296" s="1271"/>
      <c r="NAZ296" s="1271"/>
      <c r="NBA296" s="1271"/>
      <c r="NBB296" s="1271"/>
      <c r="NBC296" s="1271"/>
      <c r="NBD296" s="1271"/>
      <c r="NBE296" s="1271"/>
      <c r="NBF296" s="1271"/>
      <c r="NBG296" s="1271"/>
      <c r="NBH296" s="1271"/>
      <c r="NBI296" s="1271"/>
      <c r="NBJ296" s="1271"/>
      <c r="NBK296" s="1271"/>
      <c r="NBL296" s="1271"/>
      <c r="NBM296" s="1271"/>
      <c r="NBN296" s="1271"/>
      <c r="NBO296" s="1271"/>
      <c r="NBP296" s="1271"/>
      <c r="NBQ296" s="1271"/>
      <c r="NBR296" s="1271"/>
      <c r="NBS296" s="1271"/>
      <c r="NBT296" s="1271"/>
      <c r="NBU296" s="1271"/>
      <c r="NBV296" s="1271"/>
      <c r="NBW296" s="1271"/>
      <c r="NBX296" s="1271"/>
      <c r="NBY296" s="1271"/>
      <c r="NBZ296" s="1271"/>
      <c r="NCA296" s="1271"/>
      <c r="NCB296" s="1271"/>
      <c r="NCC296" s="1271"/>
      <c r="NCD296" s="1271"/>
      <c r="NCE296" s="1271"/>
      <c r="NCF296" s="1271"/>
      <c r="NCG296" s="1271"/>
      <c r="NCH296" s="1271"/>
      <c r="NCI296" s="1271"/>
      <c r="NCJ296" s="1271"/>
      <c r="NCK296" s="1271"/>
      <c r="NCL296" s="1271"/>
      <c r="NCM296" s="1271"/>
      <c r="NCN296" s="1271"/>
      <c r="NCO296" s="1271"/>
      <c r="NCP296" s="1271"/>
      <c r="NCQ296" s="1271"/>
      <c r="NCR296" s="1271"/>
      <c r="NCS296" s="1271"/>
      <c r="NCT296" s="1271"/>
      <c r="NCU296" s="1271"/>
      <c r="NCV296" s="1271"/>
      <c r="NCW296" s="1271"/>
      <c r="NCX296" s="1271"/>
      <c r="NCY296" s="1271"/>
      <c r="NCZ296" s="1271"/>
      <c r="NDA296" s="1271"/>
      <c r="NDB296" s="1271"/>
      <c r="NDC296" s="1271"/>
      <c r="NDD296" s="1271"/>
      <c r="NDE296" s="1271"/>
      <c r="NDF296" s="1271"/>
      <c r="NDG296" s="1271"/>
      <c r="NDH296" s="1271"/>
      <c r="NDI296" s="1271"/>
      <c r="NDJ296" s="1271"/>
      <c r="NDK296" s="1271"/>
      <c r="NDL296" s="1271"/>
      <c r="NDM296" s="1271"/>
      <c r="NDN296" s="1271"/>
      <c r="NDO296" s="1271"/>
      <c r="NDP296" s="1271"/>
      <c r="NDQ296" s="1271"/>
      <c r="NDR296" s="1271"/>
      <c r="NDS296" s="1271"/>
      <c r="NDT296" s="1271"/>
      <c r="NDU296" s="1271"/>
      <c r="NDV296" s="1271"/>
      <c r="NDW296" s="1271"/>
      <c r="NDX296" s="1271"/>
      <c r="NDY296" s="1271"/>
      <c r="NDZ296" s="1271"/>
      <c r="NEA296" s="1271"/>
      <c r="NEB296" s="1271"/>
      <c r="NEC296" s="1271"/>
      <c r="NED296" s="1271"/>
      <c r="NEE296" s="1271"/>
      <c r="NEF296" s="1271"/>
      <c r="NEG296" s="1271"/>
      <c r="NEH296" s="1271"/>
      <c r="NEI296" s="1271"/>
      <c r="NEJ296" s="1271"/>
      <c r="NEK296" s="1271"/>
      <c r="NEL296" s="1271"/>
      <c r="NEM296" s="1271"/>
      <c r="NEN296" s="1271"/>
      <c r="NEO296" s="1271"/>
      <c r="NEP296" s="1271"/>
      <c r="NEQ296" s="1271"/>
      <c r="NER296" s="1271"/>
      <c r="NES296" s="1271"/>
      <c r="NET296" s="1271"/>
      <c r="NEU296" s="1271"/>
      <c r="NEV296" s="1271"/>
      <c r="NEW296" s="1271"/>
      <c r="NEX296" s="1271"/>
      <c r="NEY296" s="1271"/>
      <c r="NEZ296" s="1271"/>
      <c r="NFA296" s="1271"/>
      <c r="NFB296" s="1271"/>
      <c r="NFC296" s="1271"/>
      <c r="NFD296" s="1271"/>
      <c r="NFE296" s="1271"/>
      <c r="NFF296" s="1271"/>
      <c r="NFG296" s="1271"/>
      <c r="NFH296" s="1271"/>
      <c r="NFI296" s="1271"/>
      <c r="NFJ296" s="1271"/>
      <c r="NFK296" s="1271"/>
      <c r="NFL296" s="1271"/>
      <c r="NFM296" s="1271"/>
      <c r="NFN296" s="1271"/>
      <c r="NFO296" s="1271"/>
      <c r="NFP296" s="1271"/>
      <c r="NFQ296" s="1271"/>
      <c r="NFR296" s="1271"/>
      <c r="NFS296" s="1271"/>
      <c r="NFT296" s="1271"/>
      <c r="NFU296" s="1271"/>
      <c r="NFV296" s="1271"/>
      <c r="NFW296" s="1271"/>
      <c r="NFX296" s="1271"/>
      <c r="NFY296" s="1271"/>
      <c r="NFZ296" s="1271"/>
      <c r="NGA296" s="1271"/>
      <c r="NGB296" s="1271"/>
      <c r="NGC296" s="1271"/>
      <c r="NGD296" s="1271"/>
      <c r="NGE296" s="1271"/>
      <c r="NGF296" s="1271"/>
      <c r="NGG296" s="1271"/>
      <c r="NGH296" s="1271"/>
      <c r="NGI296" s="1271"/>
      <c r="NGJ296" s="1271"/>
      <c r="NGK296" s="1271"/>
      <c r="NGL296" s="1271"/>
      <c r="NGM296" s="1271"/>
      <c r="NGN296" s="1271"/>
      <c r="NGO296" s="1271"/>
      <c r="NGP296" s="1271"/>
      <c r="NGQ296" s="1271"/>
      <c r="NGR296" s="1271"/>
      <c r="NGS296" s="1271"/>
      <c r="NGT296" s="1271"/>
      <c r="NGU296" s="1271"/>
      <c r="NGV296" s="1271"/>
      <c r="NGW296" s="1271"/>
      <c r="NGX296" s="1271"/>
      <c r="NGY296" s="1271"/>
      <c r="NGZ296" s="1271"/>
      <c r="NHA296" s="1271"/>
      <c r="NHB296" s="1271"/>
      <c r="NHC296" s="1271"/>
      <c r="NHD296" s="1271"/>
      <c r="NHE296" s="1271"/>
      <c r="NHF296" s="1271"/>
      <c r="NHG296" s="1271"/>
      <c r="NHH296" s="1271"/>
      <c r="NHI296" s="1271"/>
      <c r="NHJ296" s="1271"/>
      <c r="NHK296" s="1271"/>
      <c r="NHL296" s="1271"/>
      <c r="NHM296" s="1271"/>
      <c r="NHN296" s="1271"/>
      <c r="NHO296" s="1271"/>
      <c r="NHP296" s="1271"/>
      <c r="NHQ296" s="1271"/>
      <c r="NHR296" s="1271"/>
      <c r="NHS296" s="1271"/>
      <c r="NHT296" s="1271"/>
      <c r="NHU296" s="1271"/>
      <c r="NHV296" s="1271"/>
      <c r="NHW296" s="1271"/>
      <c r="NHX296" s="1271"/>
      <c r="NHY296" s="1271"/>
      <c r="NHZ296" s="1271"/>
      <c r="NIA296" s="1271"/>
      <c r="NIB296" s="1271"/>
      <c r="NIC296" s="1271"/>
      <c r="NID296" s="1271"/>
      <c r="NIE296" s="1271"/>
      <c r="NIF296" s="1271"/>
      <c r="NIG296" s="1271"/>
      <c r="NIH296" s="1271"/>
      <c r="NII296" s="1271"/>
      <c r="NIJ296" s="1271"/>
      <c r="NIK296" s="1271"/>
      <c r="NIL296" s="1271"/>
      <c r="NIM296" s="1271"/>
      <c r="NIN296" s="1271"/>
      <c r="NIO296" s="1271"/>
      <c r="NIP296" s="1271"/>
      <c r="NIQ296" s="1271"/>
      <c r="NIR296" s="1271"/>
      <c r="NIS296" s="1271"/>
      <c r="NIT296" s="1271"/>
      <c r="NIU296" s="1271"/>
      <c r="NIV296" s="1271"/>
      <c r="NIW296" s="1271"/>
      <c r="NIX296" s="1271"/>
      <c r="NIY296" s="1271"/>
      <c r="NIZ296" s="1271"/>
      <c r="NJA296" s="1271"/>
      <c r="NJB296" s="1271"/>
      <c r="NJC296" s="1271"/>
      <c r="NJD296" s="1271"/>
      <c r="NJE296" s="1271"/>
      <c r="NJF296" s="1271"/>
      <c r="NJG296" s="1271"/>
      <c r="NJH296" s="1271"/>
      <c r="NJI296" s="1271"/>
      <c r="NJJ296" s="1271"/>
      <c r="NJK296" s="1271"/>
      <c r="NJL296" s="1271"/>
      <c r="NJM296" s="1271"/>
      <c r="NJN296" s="1271"/>
      <c r="NJO296" s="1271"/>
      <c r="NJP296" s="1271"/>
      <c r="NJQ296" s="1271"/>
      <c r="NJR296" s="1271"/>
      <c r="NJS296" s="1271"/>
      <c r="NJT296" s="1271"/>
      <c r="NJU296" s="1271"/>
      <c r="NJV296" s="1271"/>
      <c r="NJW296" s="1271"/>
      <c r="NJX296" s="1271"/>
      <c r="NJY296" s="1271"/>
      <c r="NJZ296" s="1271"/>
      <c r="NKA296" s="1271"/>
      <c r="NKB296" s="1271"/>
      <c r="NKC296" s="1271"/>
      <c r="NKD296" s="1271"/>
      <c r="NKE296" s="1271"/>
      <c r="NKF296" s="1271"/>
      <c r="NKG296" s="1271"/>
      <c r="NKH296" s="1271"/>
      <c r="NKI296" s="1271"/>
      <c r="NKJ296" s="1271"/>
      <c r="NKK296" s="1271"/>
      <c r="NKL296" s="1271"/>
      <c r="NKM296" s="1271"/>
      <c r="NKN296" s="1271"/>
      <c r="NKO296" s="1271"/>
      <c r="NKP296" s="1271"/>
      <c r="NKQ296" s="1271"/>
      <c r="NKR296" s="1271"/>
      <c r="NKS296" s="1271"/>
      <c r="NKT296" s="1271"/>
      <c r="NKU296" s="1271"/>
      <c r="NKV296" s="1271"/>
      <c r="NKW296" s="1271"/>
      <c r="NKX296" s="1271"/>
      <c r="NKY296" s="1271"/>
      <c r="NKZ296" s="1271"/>
      <c r="NLA296" s="1271"/>
      <c r="NLB296" s="1271"/>
      <c r="NLC296" s="1271"/>
      <c r="NLD296" s="1271"/>
      <c r="NLE296" s="1271"/>
      <c r="NLF296" s="1271"/>
      <c r="NLG296" s="1271"/>
      <c r="NLH296" s="1271"/>
      <c r="NLI296" s="1271"/>
      <c r="NLJ296" s="1271"/>
      <c r="NLK296" s="1271"/>
      <c r="NLL296" s="1271"/>
      <c r="NLM296" s="1271"/>
      <c r="NLN296" s="1271"/>
      <c r="NLO296" s="1271"/>
      <c r="NLP296" s="1271"/>
      <c r="NLQ296" s="1271"/>
      <c r="NLR296" s="1271"/>
      <c r="NLS296" s="1271"/>
      <c r="NLT296" s="1271"/>
      <c r="NLU296" s="1271"/>
      <c r="NLV296" s="1271"/>
      <c r="NLW296" s="1271"/>
      <c r="NLX296" s="1271"/>
      <c r="NLY296" s="1271"/>
      <c r="NLZ296" s="1271"/>
      <c r="NMA296" s="1271"/>
      <c r="NMB296" s="1271"/>
      <c r="NMC296" s="1271"/>
      <c r="NMD296" s="1271"/>
      <c r="NME296" s="1271"/>
      <c r="NMF296" s="1271"/>
      <c r="NMG296" s="1271"/>
      <c r="NMH296" s="1271"/>
      <c r="NMI296" s="1271"/>
      <c r="NMJ296" s="1271"/>
      <c r="NMK296" s="1271"/>
      <c r="NML296" s="1271"/>
      <c r="NMM296" s="1271"/>
      <c r="NMN296" s="1271"/>
      <c r="NMO296" s="1271"/>
      <c r="NMP296" s="1271"/>
      <c r="NMQ296" s="1271"/>
      <c r="NMR296" s="1271"/>
      <c r="NMS296" s="1271"/>
      <c r="NMT296" s="1271"/>
      <c r="NMU296" s="1271"/>
      <c r="NMV296" s="1271"/>
      <c r="NMW296" s="1271"/>
      <c r="NMX296" s="1271"/>
      <c r="NMY296" s="1271"/>
      <c r="NMZ296" s="1271"/>
      <c r="NNA296" s="1271"/>
      <c r="NNB296" s="1271"/>
      <c r="NNC296" s="1271"/>
      <c r="NND296" s="1271"/>
      <c r="NNE296" s="1271"/>
      <c r="NNF296" s="1271"/>
      <c r="NNG296" s="1271"/>
      <c r="NNH296" s="1271"/>
      <c r="NNI296" s="1271"/>
      <c r="NNJ296" s="1271"/>
      <c r="NNK296" s="1271"/>
      <c r="NNL296" s="1271"/>
      <c r="NNM296" s="1271"/>
      <c r="NNN296" s="1271"/>
      <c r="NNO296" s="1271"/>
      <c r="NNP296" s="1271"/>
      <c r="NNQ296" s="1271"/>
      <c r="NNR296" s="1271"/>
      <c r="NNS296" s="1271"/>
      <c r="NNT296" s="1271"/>
      <c r="NNU296" s="1271"/>
      <c r="NNV296" s="1271"/>
      <c r="NNW296" s="1271"/>
      <c r="NNX296" s="1271"/>
      <c r="NNY296" s="1271"/>
      <c r="NNZ296" s="1271"/>
      <c r="NOA296" s="1271"/>
      <c r="NOB296" s="1271"/>
      <c r="NOC296" s="1271"/>
      <c r="NOD296" s="1271"/>
      <c r="NOE296" s="1271"/>
      <c r="NOF296" s="1271"/>
      <c r="NOG296" s="1271"/>
      <c r="NOH296" s="1271"/>
      <c r="NOI296" s="1271"/>
      <c r="NOJ296" s="1271"/>
      <c r="NOK296" s="1271"/>
      <c r="NOL296" s="1271"/>
      <c r="NOM296" s="1271"/>
      <c r="NON296" s="1271"/>
      <c r="NOO296" s="1271"/>
      <c r="NOP296" s="1271"/>
      <c r="NOQ296" s="1271"/>
      <c r="NOR296" s="1271"/>
      <c r="NOS296" s="1271"/>
      <c r="NOT296" s="1271"/>
      <c r="NOU296" s="1271"/>
      <c r="NOV296" s="1271"/>
      <c r="NOW296" s="1271"/>
      <c r="NOX296" s="1271"/>
      <c r="NOY296" s="1271"/>
      <c r="NOZ296" s="1271"/>
      <c r="NPA296" s="1271"/>
      <c r="NPB296" s="1271"/>
      <c r="NPC296" s="1271"/>
      <c r="NPD296" s="1271"/>
      <c r="NPE296" s="1271"/>
      <c r="NPF296" s="1271"/>
      <c r="NPG296" s="1271"/>
      <c r="NPH296" s="1271"/>
      <c r="NPI296" s="1271"/>
      <c r="NPJ296" s="1271"/>
      <c r="NPK296" s="1271"/>
      <c r="NPL296" s="1271"/>
      <c r="NPM296" s="1271"/>
      <c r="NPN296" s="1271"/>
      <c r="NPO296" s="1271"/>
      <c r="NPP296" s="1271"/>
      <c r="NPQ296" s="1271"/>
      <c r="NPR296" s="1271"/>
      <c r="NPS296" s="1271"/>
      <c r="NPT296" s="1271"/>
      <c r="NPU296" s="1271"/>
      <c r="NPV296" s="1271"/>
      <c r="NPW296" s="1271"/>
      <c r="NPX296" s="1271"/>
      <c r="NPY296" s="1271"/>
      <c r="NPZ296" s="1271"/>
      <c r="NQA296" s="1271"/>
      <c r="NQB296" s="1271"/>
      <c r="NQC296" s="1271"/>
      <c r="NQD296" s="1271"/>
      <c r="NQE296" s="1271"/>
      <c r="NQF296" s="1271"/>
      <c r="NQG296" s="1271"/>
      <c r="NQH296" s="1271"/>
      <c r="NQI296" s="1271"/>
      <c r="NQJ296" s="1271"/>
      <c r="NQK296" s="1271"/>
      <c r="NQL296" s="1271"/>
      <c r="NQM296" s="1271"/>
      <c r="NQN296" s="1271"/>
      <c r="NQO296" s="1271"/>
      <c r="NQP296" s="1271"/>
      <c r="NQQ296" s="1271"/>
      <c r="NQR296" s="1271"/>
      <c r="NQS296" s="1271"/>
      <c r="NQT296" s="1271"/>
      <c r="NQU296" s="1271"/>
      <c r="NQV296" s="1271"/>
      <c r="NQW296" s="1271"/>
      <c r="NQX296" s="1271"/>
      <c r="NQY296" s="1271"/>
      <c r="NQZ296" s="1271"/>
      <c r="NRA296" s="1271"/>
      <c r="NRB296" s="1271"/>
      <c r="NRC296" s="1271"/>
      <c r="NRD296" s="1271"/>
      <c r="NRE296" s="1271"/>
      <c r="NRF296" s="1271"/>
      <c r="NRG296" s="1271"/>
      <c r="NRH296" s="1271"/>
      <c r="NRI296" s="1271"/>
      <c r="NRJ296" s="1271"/>
      <c r="NRK296" s="1271"/>
      <c r="NRL296" s="1271"/>
      <c r="NRM296" s="1271"/>
      <c r="NRN296" s="1271"/>
      <c r="NRO296" s="1271"/>
      <c r="NRP296" s="1271"/>
      <c r="NRQ296" s="1271"/>
      <c r="NRR296" s="1271"/>
      <c r="NRS296" s="1271"/>
      <c r="NRT296" s="1271"/>
      <c r="NRU296" s="1271"/>
      <c r="NRV296" s="1271"/>
      <c r="NRW296" s="1271"/>
      <c r="NRX296" s="1271"/>
      <c r="NRY296" s="1271"/>
      <c r="NRZ296" s="1271"/>
      <c r="NSA296" s="1271"/>
      <c r="NSB296" s="1271"/>
      <c r="NSC296" s="1271"/>
      <c r="NSD296" s="1271"/>
      <c r="NSE296" s="1271"/>
      <c r="NSF296" s="1271"/>
      <c r="NSG296" s="1271"/>
      <c r="NSH296" s="1271"/>
      <c r="NSI296" s="1271"/>
      <c r="NSJ296" s="1271"/>
      <c r="NSK296" s="1271"/>
      <c r="NSL296" s="1271"/>
      <c r="NSM296" s="1271"/>
      <c r="NSN296" s="1271"/>
      <c r="NSO296" s="1271"/>
      <c r="NSP296" s="1271"/>
      <c r="NSQ296" s="1271"/>
      <c r="NSR296" s="1271"/>
      <c r="NSS296" s="1271"/>
      <c r="NST296" s="1271"/>
      <c r="NSU296" s="1271"/>
      <c r="NSV296" s="1271"/>
      <c r="NSW296" s="1271"/>
      <c r="NSX296" s="1271"/>
      <c r="NSY296" s="1271"/>
      <c r="NSZ296" s="1271"/>
      <c r="NTA296" s="1271"/>
      <c r="NTB296" s="1271"/>
      <c r="NTC296" s="1271"/>
      <c r="NTD296" s="1271"/>
      <c r="NTE296" s="1271"/>
      <c r="NTF296" s="1271"/>
      <c r="NTG296" s="1271"/>
      <c r="NTH296" s="1271"/>
      <c r="NTI296" s="1271"/>
      <c r="NTJ296" s="1271"/>
      <c r="NTK296" s="1271"/>
      <c r="NTL296" s="1271"/>
      <c r="NTM296" s="1271"/>
      <c r="NTN296" s="1271"/>
      <c r="NTO296" s="1271"/>
      <c r="NTP296" s="1271"/>
      <c r="NTQ296" s="1271"/>
      <c r="NTR296" s="1271"/>
      <c r="NTS296" s="1271"/>
      <c r="NTT296" s="1271"/>
      <c r="NTU296" s="1271"/>
      <c r="NTV296" s="1271"/>
      <c r="NTW296" s="1271"/>
      <c r="NTX296" s="1271"/>
      <c r="NTY296" s="1271"/>
      <c r="NTZ296" s="1271"/>
      <c r="NUA296" s="1271"/>
      <c r="NUB296" s="1271"/>
      <c r="NUC296" s="1271"/>
      <c r="NUD296" s="1271"/>
      <c r="NUE296" s="1271"/>
      <c r="NUF296" s="1271"/>
      <c r="NUG296" s="1271"/>
      <c r="NUH296" s="1271"/>
      <c r="NUI296" s="1271"/>
      <c r="NUJ296" s="1271"/>
      <c r="NUK296" s="1271"/>
      <c r="NUL296" s="1271"/>
      <c r="NUM296" s="1271"/>
      <c r="NUN296" s="1271"/>
      <c r="NUO296" s="1271"/>
      <c r="NUP296" s="1271"/>
      <c r="NUQ296" s="1271"/>
      <c r="NUR296" s="1271"/>
      <c r="NUS296" s="1271"/>
      <c r="NUT296" s="1271"/>
      <c r="NUU296" s="1271"/>
      <c r="NUV296" s="1271"/>
      <c r="NUW296" s="1271"/>
      <c r="NUX296" s="1271"/>
      <c r="NUY296" s="1271"/>
      <c r="NUZ296" s="1271"/>
      <c r="NVA296" s="1271"/>
      <c r="NVB296" s="1271"/>
      <c r="NVC296" s="1271"/>
      <c r="NVD296" s="1271"/>
      <c r="NVE296" s="1271"/>
      <c r="NVF296" s="1271"/>
      <c r="NVG296" s="1271"/>
      <c r="NVH296" s="1271"/>
      <c r="NVI296" s="1271"/>
      <c r="NVJ296" s="1271"/>
      <c r="NVK296" s="1271"/>
      <c r="NVL296" s="1271"/>
      <c r="NVM296" s="1271"/>
      <c r="NVN296" s="1271"/>
      <c r="NVO296" s="1271"/>
      <c r="NVP296" s="1271"/>
      <c r="NVQ296" s="1271"/>
      <c r="NVR296" s="1271"/>
      <c r="NVS296" s="1271"/>
      <c r="NVT296" s="1271"/>
      <c r="NVU296" s="1271"/>
      <c r="NVV296" s="1271"/>
      <c r="NVW296" s="1271"/>
      <c r="NVX296" s="1271"/>
      <c r="NVY296" s="1271"/>
      <c r="NVZ296" s="1271"/>
      <c r="NWA296" s="1271"/>
      <c r="NWB296" s="1271"/>
      <c r="NWC296" s="1271"/>
      <c r="NWD296" s="1271"/>
      <c r="NWE296" s="1271"/>
      <c r="NWF296" s="1271"/>
      <c r="NWG296" s="1271"/>
      <c r="NWH296" s="1271"/>
      <c r="NWI296" s="1271"/>
      <c r="NWJ296" s="1271"/>
      <c r="NWK296" s="1271"/>
      <c r="NWL296" s="1271"/>
      <c r="NWM296" s="1271"/>
      <c r="NWN296" s="1271"/>
      <c r="NWO296" s="1271"/>
      <c r="NWP296" s="1271"/>
      <c r="NWQ296" s="1271"/>
      <c r="NWR296" s="1271"/>
      <c r="NWS296" s="1271"/>
      <c r="NWT296" s="1271"/>
      <c r="NWU296" s="1271"/>
      <c r="NWV296" s="1271"/>
      <c r="NWW296" s="1271"/>
      <c r="NWX296" s="1271"/>
      <c r="NWY296" s="1271"/>
      <c r="NWZ296" s="1271"/>
      <c r="NXA296" s="1271"/>
      <c r="NXB296" s="1271"/>
      <c r="NXC296" s="1271"/>
      <c r="NXD296" s="1271"/>
      <c r="NXE296" s="1271"/>
      <c r="NXF296" s="1271"/>
      <c r="NXG296" s="1271"/>
      <c r="NXH296" s="1271"/>
      <c r="NXI296" s="1271"/>
      <c r="NXJ296" s="1271"/>
      <c r="NXK296" s="1271"/>
      <c r="NXL296" s="1271"/>
      <c r="NXM296" s="1271"/>
      <c r="NXN296" s="1271"/>
      <c r="NXO296" s="1271"/>
      <c r="NXP296" s="1271"/>
      <c r="NXQ296" s="1271"/>
      <c r="NXR296" s="1271"/>
      <c r="NXS296" s="1271"/>
      <c r="NXT296" s="1271"/>
      <c r="NXU296" s="1271"/>
      <c r="NXV296" s="1271"/>
      <c r="NXW296" s="1271"/>
      <c r="NXX296" s="1271"/>
      <c r="NXY296" s="1271"/>
      <c r="NXZ296" s="1271"/>
      <c r="NYA296" s="1271"/>
      <c r="NYB296" s="1271"/>
      <c r="NYC296" s="1271"/>
      <c r="NYD296" s="1271"/>
      <c r="NYE296" s="1271"/>
      <c r="NYF296" s="1271"/>
      <c r="NYG296" s="1271"/>
      <c r="NYH296" s="1271"/>
      <c r="NYI296" s="1271"/>
      <c r="NYJ296" s="1271"/>
      <c r="NYK296" s="1271"/>
      <c r="NYL296" s="1271"/>
      <c r="NYM296" s="1271"/>
      <c r="NYN296" s="1271"/>
      <c r="NYO296" s="1271"/>
      <c r="NYP296" s="1271"/>
      <c r="NYQ296" s="1271"/>
      <c r="NYR296" s="1271"/>
      <c r="NYS296" s="1271"/>
      <c r="NYT296" s="1271"/>
      <c r="NYU296" s="1271"/>
      <c r="NYV296" s="1271"/>
      <c r="NYW296" s="1271"/>
      <c r="NYX296" s="1271"/>
      <c r="NYY296" s="1271"/>
      <c r="NYZ296" s="1271"/>
      <c r="NZA296" s="1271"/>
      <c r="NZB296" s="1271"/>
      <c r="NZC296" s="1271"/>
      <c r="NZD296" s="1271"/>
      <c r="NZE296" s="1271"/>
      <c r="NZF296" s="1271"/>
      <c r="NZG296" s="1271"/>
      <c r="NZH296" s="1271"/>
      <c r="NZI296" s="1271"/>
      <c r="NZJ296" s="1271"/>
      <c r="NZK296" s="1271"/>
      <c r="NZL296" s="1271"/>
      <c r="NZM296" s="1271"/>
      <c r="NZN296" s="1271"/>
      <c r="NZO296" s="1271"/>
      <c r="NZP296" s="1271"/>
      <c r="NZQ296" s="1271"/>
      <c r="NZR296" s="1271"/>
      <c r="NZS296" s="1271"/>
      <c r="NZT296" s="1271"/>
      <c r="NZU296" s="1271"/>
      <c r="NZV296" s="1271"/>
      <c r="NZW296" s="1271"/>
      <c r="NZX296" s="1271"/>
      <c r="NZY296" s="1271"/>
      <c r="NZZ296" s="1271"/>
      <c r="OAA296" s="1271"/>
      <c r="OAB296" s="1271"/>
      <c r="OAC296" s="1271"/>
      <c r="OAD296" s="1271"/>
      <c r="OAE296" s="1271"/>
      <c r="OAF296" s="1271"/>
      <c r="OAG296" s="1271"/>
      <c r="OAH296" s="1271"/>
      <c r="OAI296" s="1271"/>
      <c r="OAJ296" s="1271"/>
      <c r="OAK296" s="1271"/>
      <c r="OAL296" s="1271"/>
      <c r="OAM296" s="1271"/>
      <c r="OAN296" s="1271"/>
      <c r="OAO296" s="1271"/>
      <c r="OAP296" s="1271"/>
      <c r="OAQ296" s="1271"/>
      <c r="OAR296" s="1271"/>
      <c r="OAS296" s="1271"/>
      <c r="OAT296" s="1271"/>
      <c r="OAU296" s="1271"/>
      <c r="OAV296" s="1271"/>
      <c r="OAW296" s="1271"/>
      <c r="OAX296" s="1271"/>
      <c r="OAY296" s="1271"/>
      <c r="OAZ296" s="1271"/>
      <c r="OBA296" s="1271"/>
      <c r="OBB296" s="1271"/>
      <c r="OBC296" s="1271"/>
      <c r="OBD296" s="1271"/>
      <c r="OBE296" s="1271"/>
      <c r="OBF296" s="1271"/>
      <c r="OBG296" s="1271"/>
      <c r="OBH296" s="1271"/>
      <c r="OBI296" s="1271"/>
      <c r="OBJ296" s="1271"/>
      <c r="OBK296" s="1271"/>
      <c r="OBL296" s="1271"/>
      <c r="OBM296" s="1271"/>
      <c r="OBN296" s="1271"/>
      <c r="OBO296" s="1271"/>
      <c r="OBP296" s="1271"/>
      <c r="OBQ296" s="1271"/>
      <c r="OBR296" s="1271"/>
      <c r="OBS296" s="1271"/>
      <c r="OBT296" s="1271"/>
      <c r="OBU296" s="1271"/>
      <c r="OBV296" s="1271"/>
      <c r="OBW296" s="1271"/>
      <c r="OBX296" s="1271"/>
      <c r="OBY296" s="1271"/>
      <c r="OBZ296" s="1271"/>
      <c r="OCA296" s="1271"/>
      <c r="OCB296" s="1271"/>
      <c r="OCC296" s="1271"/>
      <c r="OCD296" s="1271"/>
      <c r="OCE296" s="1271"/>
      <c r="OCF296" s="1271"/>
      <c r="OCG296" s="1271"/>
      <c r="OCH296" s="1271"/>
      <c r="OCI296" s="1271"/>
      <c r="OCJ296" s="1271"/>
      <c r="OCK296" s="1271"/>
      <c r="OCL296" s="1271"/>
      <c r="OCM296" s="1271"/>
      <c r="OCN296" s="1271"/>
      <c r="OCO296" s="1271"/>
      <c r="OCP296" s="1271"/>
      <c r="OCQ296" s="1271"/>
      <c r="OCR296" s="1271"/>
      <c r="OCS296" s="1271"/>
      <c r="OCT296" s="1271"/>
      <c r="OCU296" s="1271"/>
      <c r="OCV296" s="1271"/>
      <c r="OCW296" s="1271"/>
      <c r="OCX296" s="1271"/>
      <c r="OCY296" s="1271"/>
      <c r="OCZ296" s="1271"/>
      <c r="ODA296" s="1271"/>
      <c r="ODB296" s="1271"/>
      <c r="ODC296" s="1271"/>
      <c r="ODD296" s="1271"/>
      <c r="ODE296" s="1271"/>
      <c r="ODF296" s="1271"/>
      <c r="ODG296" s="1271"/>
      <c r="ODH296" s="1271"/>
      <c r="ODI296" s="1271"/>
      <c r="ODJ296" s="1271"/>
      <c r="ODK296" s="1271"/>
      <c r="ODL296" s="1271"/>
      <c r="ODM296" s="1271"/>
      <c r="ODN296" s="1271"/>
      <c r="ODO296" s="1271"/>
      <c r="ODP296" s="1271"/>
      <c r="ODQ296" s="1271"/>
      <c r="ODR296" s="1271"/>
      <c r="ODS296" s="1271"/>
      <c r="ODT296" s="1271"/>
      <c r="ODU296" s="1271"/>
      <c r="ODV296" s="1271"/>
      <c r="ODW296" s="1271"/>
      <c r="ODX296" s="1271"/>
      <c r="ODY296" s="1271"/>
      <c r="ODZ296" s="1271"/>
      <c r="OEA296" s="1271"/>
      <c r="OEB296" s="1271"/>
      <c r="OEC296" s="1271"/>
      <c r="OED296" s="1271"/>
      <c r="OEE296" s="1271"/>
      <c r="OEF296" s="1271"/>
      <c r="OEG296" s="1271"/>
      <c r="OEH296" s="1271"/>
      <c r="OEI296" s="1271"/>
      <c r="OEJ296" s="1271"/>
      <c r="OEK296" s="1271"/>
      <c r="OEL296" s="1271"/>
      <c r="OEM296" s="1271"/>
      <c r="OEN296" s="1271"/>
      <c r="OEO296" s="1271"/>
      <c r="OEP296" s="1271"/>
      <c r="OEQ296" s="1271"/>
      <c r="OER296" s="1271"/>
      <c r="OES296" s="1271"/>
      <c r="OET296" s="1271"/>
      <c r="OEU296" s="1271"/>
      <c r="OEV296" s="1271"/>
      <c r="OEW296" s="1271"/>
      <c r="OEX296" s="1271"/>
      <c r="OEY296" s="1271"/>
      <c r="OEZ296" s="1271"/>
      <c r="OFA296" s="1271"/>
      <c r="OFB296" s="1271"/>
      <c r="OFC296" s="1271"/>
      <c r="OFD296" s="1271"/>
      <c r="OFE296" s="1271"/>
      <c r="OFF296" s="1271"/>
      <c r="OFG296" s="1271"/>
      <c r="OFH296" s="1271"/>
      <c r="OFI296" s="1271"/>
      <c r="OFJ296" s="1271"/>
      <c r="OFK296" s="1271"/>
      <c r="OFL296" s="1271"/>
      <c r="OFM296" s="1271"/>
      <c r="OFN296" s="1271"/>
      <c r="OFO296" s="1271"/>
      <c r="OFP296" s="1271"/>
      <c r="OFQ296" s="1271"/>
      <c r="OFR296" s="1271"/>
      <c r="OFS296" s="1271"/>
      <c r="OFT296" s="1271"/>
      <c r="OFU296" s="1271"/>
      <c r="OFV296" s="1271"/>
      <c r="OFW296" s="1271"/>
      <c r="OFX296" s="1271"/>
      <c r="OFY296" s="1271"/>
      <c r="OFZ296" s="1271"/>
      <c r="OGA296" s="1271"/>
      <c r="OGB296" s="1271"/>
      <c r="OGC296" s="1271"/>
      <c r="OGD296" s="1271"/>
      <c r="OGE296" s="1271"/>
      <c r="OGF296" s="1271"/>
      <c r="OGG296" s="1271"/>
      <c r="OGH296" s="1271"/>
      <c r="OGI296" s="1271"/>
      <c r="OGJ296" s="1271"/>
      <c r="OGK296" s="1271"/>
      <c r="OGL296" s="1271"/>
      <c r="OGM296" s="1271"/>
      <c r="OGN296" s="1271"/>
      <c r="OGO296" s="1271"/>
      <c r="OGP296" s="1271"/>
      <c r="OGQ296" s="1271"/>
      <c r="OGR296" s="1271"/>
      <c r="OGS296" s="1271"/>
      <c r="OGT296" s="1271"/>
      <c r="OGU296" s="1271"/>
      <c r="OGV296" s="1271"/>
      <c r="OGW296" s="1271"/>
      <c r="OGX296" s="1271"/>
      <c r="OGY296" s="1271"/>
      <c r="OGZ296" s="1271"/>
      <c r="OHA296" s="1271"/>
      <c r="OHB296" s="1271"/>
      <c r="OHC296" s="1271"/>
      <c r="OHD296" s="1271"/>
      <c r="OHE296" s="1271"/>
      <c r="OHF296" s="1271"/>
      <c r="OHG296" s="1271"/>
      <c r="OHH296" s="1271"/>
      <c r="OHI296" s="1271"/>
      <c r="OHJ296" s="1271"/>
      <c r="OHK296" s="1271"/>
      <c r="OHL296" s="1271"/>
      <c r="OHM296" s="1271"/>
      <c r="OHN296" s="1271"/>
      <c r="OHO296" s="1271"/>
      <c r="OHP296" s="1271"/>
      <c r="OHQ296" s="1271"/>
      <c r="OHR296" s="1271"/>
      <c r="OHS296" s="1271"/>
      <c r="OHT296" s="1271"/>
      <c r="OHU296" s="1271"/>
      <c r="OHV296" s="1271"/>
      <c r="OHW296" s="1271"/>
      <c r="OHX296" s="1271"/>
      <c r="OHY296" s="1271"/>
      <c r="OHZ296" s="1271"/>
      <c r="OIA296" s="1271"/>
      <c r="OIB296" s="1271"/>
      <c r="OIC296" s="1271"/>
      <c r="OID296" s="1271"/>
      <c r="OIE296" s="1271"/>
      <c r="OIF296" s="1271"/>
      <c r="OIG296" s="1271"/>
      <c r="OIH296" s="1271"/>
      <c r="OII296" s="1271"/>
      <c r="OIJ296" s="1271"/>
      <c r="OIK296" s="1271"/>
      <c r="OIL296" s="1271"/>
      <c r="OIM296" s="1271"/>
      <c r="OIN296" s="1271"/>
      <c r="OIO296" s="1271"/>
      <c r="OIP296" s="1271"/>
      <c r="OIQ296" s="1271"/>
      <c r="OIR296" s="1271"/>
      <c r="OIS296" s="1271"/>
      <c r="OIT296" s="1271"/>
      <c r="OIU296" s="1271"/>
      <c r="OIV296" s="1271"/>
      <c r="OIW296" s="1271"/>
      <c r="OIX296" s="1271"/>
      <c r="OIY296" s="1271"/>
      <c r="OIZ296" s="1271"/>
      <c r="OJA296" s="1271"/>
      <c r="OJB296" s="1271"/>
      <c r="OJC296" s="1271"/>
      <c r="OJD296" s="1271"/>
      <c r="OJE296" s="1271"/>
      <c r="OJF296" s="1271"/>
      <c r="OJG296" s="1271"/>
      <c r="OJH296" s="1271"/>
      <c r="OJI296" s="1271"/>
      <c r="OJJ296" s="1271"/>
      <c r="OJK296" s="1271"/>
      <c r="OJL296" s="1271"/>
      <c r="OJM296" s="1271"/>
      <c r="OJN296" s="1271"/>
      <c r="OJO296" s="1271"/>
      <c r="OJP296" s="1271"/>
      <c r="OJQ296" s="1271"/>
      <c r="OJR296" s="1271"/>
      <c r="OJS296" s="1271"/>
      <c r="OJT296" s="1271"/>
      <c r="OJU296" s="1271"/>
      <c r="OJV296" s="1271"/>
      <c r="OJW296" s="1271"/>
      <c r="OJX296" s="1271"/>
      <c r="OJY296" s="1271"/>
      <c r="OJZ296" s="1271"/>
      <c r="OKA296" s="1271"/>
      <c r="OKB296" s="1271"/>
      <c r="OKC296" s="1271"/>
      <c r="OKD296" s="1271"/>
      <c r="OKE296" s="1271"/>
      <c r="OKF296" s="1271"/>
      <c r="OKG296" s="1271"/>
      <c r="OKH296" s="1271"/>
      <c r="OKI296" s="1271"/>
      <c r="OKJ296" s="1271"/>
      <c r="OKK296" s="1271"/>
      <c r="OKL296" s="1271"/>
      <c r="OKM296" s="1271"/>
      <c r="OKN296" s="1271"/>
      <c r="OKO296" s="1271"/>
      <c r="OKP296" s="1271"/>
      <c r="OKQ296" s="1271"/>
      <c r="OKR296" s="1271"/>
      <c r="OKS296" s="1271"/>
      <c r="OKT296" s="1271"/>
      <c r="OKU296" s="1271"/>
      <c r="OKV296" s="1271"/>
      <c r="OKW296" s="1271"/>
      <c r="OKX296" s="1271"/>
      <c r="OKY296" s="1271"/>
      <c r="OKZ296" s="1271"/>
      <c r="OLA296" s="1271"/>
      <c r="OLB296" s="1271"/>
      <c r="OLC296" s="1271"/>
      <c r="OLD296" s="1271"/>
      <c r="OLE296" s="1271"/>
      <c r="OLF296" s="1271"/>
      <c r="OLG296" s="1271"/>
      <c r="OLH296" s="1271"/>
      <c r="OLI296" s="1271"/>
      <c r="OLJ296" s="1271"/>
      <c r="OLK296" s="1271"/>
      <c r="OLL296" s="1271"/>
      <c r="OLM296" s="1271"/>
      <c r="OLN296" s="1271"/>
      <c r="OLO296" s="1271"/>
      <c r="OLP296" s="1271"/>
      <c r="OLQ296" s="1271"/>
      <c r="OLR296" s="1271"/>
      <c r="OLS296" s="1271"/>
      <c r="OLT296" s="1271"/>
      <c r="OLU296" s="1271"/>
      <c r="OLV296" s="1271"/>
      <c r="OLW296" s="1271"/>
      <c r="OLX296" s="1271"/>
      <c r="OLY296" s="1271"/>
      <c r="OLZ296" s="1271"/>
      <c r="OMA296" s="1271"/>
      <c r="OMB296" s="1271"/>
      <c r="OMC296" s="1271"/>
      <c r="OMD296" s="1271"/>
      <c r="OME296" s="1271"/>
      <c r="OMF296" s="1271"/>
      <c r="OMG296" s="1271"/>
      <c r="OMH296" s="1271"/>
      <c r="OMI296" s="1271"/>
      <c r="OMJ296" s="1271"/>
      <c r="OMK296" s="1271"/>
      <c r="OML296" s="1271"/>
      <c r="OMM296" s="1271"/>
      <c r="OMN296" s="1271"/>
      <c r="OMO296" s="1271"/>
      <c r="OMP296" s="1271"/>
      <c r="OMQ296" s="1271"/>
      <c r="OMR296" s="1271"/>
      <c r="OMS296" s="1271"/>
      <c r="OMT296" s="1271"/>
      <c r="OMU296" s="1271"/>
      <c r="OMV296" s="1271"/>
      <c r="OMW296" s="1271"/>
      <c r="OMX296" s="1271"/>
      <c r="OMY296" s="1271"/>
      <c r="OMZ296" s="1271"/>
      <c r="ONA296" s="1271"/>
      <c r="ONB296" s="1271"/>
      <c r="ONC296" s="1271"/>
      <c r="OND296" s="1271"/>
      <c r="ONE296" s="1271"/>
      <c r="ONF296" s="1271"/>
      <c r="ONG296" s="1271"/>
      <c r="ONH296" s="1271"/>
      <c r="ONI296" s="1271"/>
      <c r="ONJ296" s="1271"/>
      <c r="ONK296" s="1271"/>
      <c r="ONL296" s="1271"/>
      <c r="ONM296" s="1271"/>
      <c r="ONN296" s="1271"/>
      <c r="ONO296" s="1271"/>
      <c r="ONP296" s="1271"/>
      <c r="ONQ296" s="1271"/>
      <c r="ONR296" s="1271"/>
      <c r="ONS296" s="1271"/>
      <c r="ONT296" s="1271"/>
      <c r="ONU296" s="1271"/>
      <c r="ONV296" s="1271"/>
      <c r="ONW296" s="1271"/>
      <c r="ONX296" s="1271"/>
      <c r="ONY296" s="1271"/>
      <c r="ONZ296" s="1271"/>
      <c r="OOA296" s="1271"/>
      <c r="OOB296" s="1271"/>
      <c r="OOC296" s="1271"/>
      <c r="OOD296" s="1271"/>
      <c r="OOE296" s="1271"/>
      <c r="OOF296" s="1271"/>
      <c r="OOG296" s="1271"/>
      <c r="OOH296" s="1271"/>
      <c r="OOI296" s="1271"/>
      <c r="OOJ296" s="1271"/>
      <c r="OOK296" s="1271"/>
      <c r="OOL296" s="1271"/>
      <c r="OOM296" s="1271"/>
      <c r="OON296" s="1271"/>
      <c r="OOO296" s="1271"/>
      <c r="OOP296" s="1271"/>
      <c r="OOQ296" s="1271"/>
      <c r="OOR296" s="1271"/>
      <c r="OOS296" s="1271"/>
      <c r="OOT296" s="1271"/>
      <c r="OOU296" s="1271"/>
      <c r="OOV296" s="1271"/>
      <c r="OOW296" s="1271"/>
      <c r="OOX296" s="1271"/>
      <c r="OOY296" s="1271"/>
      <c r="OOZ296" s="1271"/>
      <c r="OPA296" s="1271"/>
      <c r="OPB296" s="1271"/>
      <c r="OPC296" s="1271"/>
      <c r="OPD296" s="1271"/>
      <c r="OPE296" s="1271"/>
      <c r="OPF296" s="1271"/>
      <c r="OPG296" s="1271"/>
      <c r="OPH296" s="1271"/>
      <c r="OPI296" s="1271"/>
      <c r="OPJ296" s="1271"/>
      <c r="OPK296" s="1271"/>
      <c r="OPL296" s="1271"/>
      <c r="OPM296" s="1271"/>
      <c r="OPN296" s="1271"/>
      <c r="OPO296" s="1271"/>
      <c r="OPP296" s="1271"/>
      <c r="OPQ296" s="1271"/>
      <c r="OPR296" s="1271"/>
      <c r="OPS296" s="1271"/>
      <c r="OPT296" s="1271"/>
      <c r="OPU296" s="1271"/>
      <c r="OPV296" s="1271"/>
      <c r="OPW296" s="1271"/>
      <c r="OPX296" s="1271"/>
      <c r="OPY296" s="1271"/>
      <c r="OPZ296" s="1271"/>
      <c r="OQA296" s="1271"/>
      <c r="OQB296" s="1271"/>
      <c r="OQC296" s="1271"/>
      <c r="OQD296" s="1271"/>
      <c r="OQE296" s="1271"/>
      <c r="OQF296" s="1271"/>
      <c r="OQG296" s="1271"/>
      <c r="OQH296" s="1271"/>
      <c r="OQI296" s="1271"/>
      <c r="OQJ296" s="1271"/>
      <c r="OQK296" s="1271"/>
      <c r="OQL296" s="1271"/>
      <c r="OQM296" s="1271"/>
      <c r="OQN296" s="1271"/>
      <c r="OQO296" s="1271"/>
      <c r="OQP296" s="1271"/>
      <c r="OQQ296" s="1271"/>
      <c r="OQR296" s="1271"/>
      <c r="OQS296" s="1271"/>
      <c r="OQT296" s="1271"/>
      <c r="OQU296" s="1271"/>
      <c r="OQV296" s="1271"/>
      <c r="OQW296" s="1271"/>
      <c r="OQX296" s="1271"/>
      <c r="OQY296" s="1271"/>
      <c r="OQZ296" s="1271"/>
      <c r="ORA296" s="1271"/>
      <c r="ORB296" s="1271"/>
      <c r="ORC296" s="1271"/>
      <c r="ORD296" s="1271"/>
      <c r="ORE296" s="1271"/>
      <c r="ORF296" s="1271"/>
      <c r="ORG296" s="1271"/>
      <c r="ORH296" s="1271"/>
      <c r="ORI296" s="1271"/>
      <c r="ORJ296" s="1271"/>
      <c r="ORK296" s="1271"/>
      <c r="ORL296" s="1271"/>
      <c r="ORM296" s="1271"/>
      <c r="ORN296" s="1271"/>
      <c r="ORO296" s="1271"/>
      <c r="ORP296" s="1271"/>
      <c r="ORQ296" s="1271"/>
      <c r="ORR296" s="1271"/>
      <c r="ORS296" s="1271"/>
      <c r="ORT296" s="1271"/>
      <c r="ORU296" s="1271"/>
      <c r="ORV296" s="1271"/>
      <c r="ORW296" s="1271"/>
      <c r="ORX296" s="1271"/>
      <c r="ORY296" s="1271"/>
      <c r="ORZ296" s="1271"/>
      <c r="OSA296" s="1271"/>
      <c r="OSB296" s="1271"/>
      <c r="OSC296" s="1271"/>
      <c r="OSD296" s="1271"/>
      <c r="OSE296" s="1271"/>
      <c r="OSF296" s="1271"/>
      <c r="OSG296" s="1271"/>
      <c r="OSH296" s="1271"/>
      <c r="OSI296" s="1271"/>
      <c r="OSJ296" s="1271"/>
      <c r="OSK296" s="1271"/>
      <c r="OSL296" s="1271"/>
      <c r="OSM296" s="1271"/>
      <c r="OSN296" s="1271"/>
      <c r="OSO296" s="1271"/>
      <c r="OSP296" s="1271"/>
      <c r="OSQ296" s="1271"/>
      <c r="OSR296" s="1271"/>
      <c r="OSS296" s="1271"/>
      <c r="OST296" s="1271"/>
      <c r="OSU296" s="1271"/>
      <c r="OSV296" s="1271"/>
      <c r="OSW296" s="1271"/>
      <c r="OSX296" s="1271"/>
      <c r="OSY296" s="1271"/>
      <c r="OSZ296" s="1271"/>
      <c r="OTA296" s="1271"/>
      <c r="OTB296" s="1271"/>
      <c r="OTC296" s="1271"/>
      <c r="OTD296" s="1271"/>
      <c r="OTE296" s="1271"/>
      <c r="OTF296" s="1271"/>
      <c r="OTG296" s="1271"/>
      <c r="OTH296" s="1271"/>
      <c r="OTI296" s="1271"/>
      <c r="OTJ296" s="1271"/>
      <c r="OTK296" s="1271"/>
      <c r="OTL296" s="1271"/>
      <c r="OTM296" s="1271"/>
      <c r="OTN296" s="1271"/>
      <c r="OTO296" s="1271"/>
      <c r="OTP296" s="1271"/>
      <c r="OTQ296" s="1271"/>
      <c r="OTR296" s="1271"/>
      <c r="OTS296" s="1271"/>
      <c r="OTT296" s="1271"/>
      <c r="OTU296" s="1271"/>
      <c r="OTV296" s="1271"/>
      <c r="OTW296" s="1271"/>
      <c r="OTX296" s="1271"/>
      <c r="OTY296" s="1271"/>
      <c r="OTZ296" s="1271"/>
      <c r="OUA296" s="1271"/>
      <c r="OUB296" s="1271"/>
      <c r="OUC296" s="1271"/>
      <c r="OUD296" s="1271"/>
      <c r="OUE296" s="1271"/>
      <c r="OUF296" s="1271"/>
      <c r="OUG296" s="1271"/>
      <c r="OUH296" s="1271"/>
      <c r="OUI296" s="1271"/>
      <c r="OUJ296" s="1271"/>
      <c r="OUK296" s="1271"/>
      <c r="OUL296" s="1271"/>
      <c r="OUM296" s="1271"/>
      <c r="OUN296" s="1271"/>
      <c r="OUO296" s="1271"/>
      <c r="OUP296" s="1271"/>
      <c r="OUQ296" s="1271"/>
      <c r="OUR296" s="1271"/>
      <c r="OUS296" s="1271"/>
      <c r="OUT296" s="1271"/>
      <c r="OUU296" s="1271"/>
      <c r="OUV296" s="1271"/>
      <c r="OUW296" s="1271"/>
      <c r="OUX296" s="1271"/>
      <c r="OUY296" s="1271"/>
      <c r="OUZ296" s="1271"/>
      <c r="OVA296" s="1271"/>
      <c r="OVB296" s="1271"/>
      <c r="OVC296" s="1271"/>
      <c r="OVD296" s="1271"/>
      <c r="OVE296" s="1271"/>
      <c r="OVF296" s="1271"/>
      <c r="OVG296" s="1271"/>
      <c r="OVH296" s="1271"/>
      <c r="OVI296" s="1271"/>
      <c r="OVJ296" s="1271"/>
      <c r="OVK296" s="1271"/>
      <c r="OVL296" s="1271"/>
      <c r="OVM296" s="1271"/>
      <c r="OVN296" s="1271"/>
      <c r="OVO296" s="1271"/>
      <c r="OVP296" s="1271"/>
      <c r="OVQ296" s="1271"/>
      <c r="OVR296" s="1271"/>
      <c r="OVS296" s="1271"/>
      <c r="OVT296" s="1271"/>
      <c r="OVU296" s="1271"/>
      <c r="OVV296" s="1271"/>
      <c r="OVW296" s="1271"/>
      <c r="OVX296" s="1271"/>
      <c r="OVY296" s="1271"/>
      <c r="OVZ296" s="1271"/>
      <c r="OWA296" s="1271"/>
      <c r="OWB296" s="1271"/>
      <c r="OWC296" s="1271"/>
      <c r="OWD296" s="1271"/>
      <c r="OWE296" s="1271"/>
      <c r="OWF296" s="1271"/>
      <c r="OWG296" s="1271"/>
      <c r="OWH296" s="1271"/>
      <c r="OWI296" s="1271"/>
      <c r="OWJ296" s="1271"/>
      <c r="OWK296" s="1271"/>
      <c r="OWL296" s="1271"/>
      <c r="OWM296" s="1271"/>
      <c r="OWN296" s="1271"/>
      <c r="OWO296" s="1271"/>
      <c r="OWP296" s="1271"/>
      <c r="OWQ296" s="1271"/>
      <c r="OWR296" s="1271"/>
      <c r="OWS296" s="1271"/>
      <c r="OWT296" s="1271"/>
      <c r="OWU296" s="1271"/>
      <c r="OWV296" s="1271"/>
      <c r="OWW296" s="1271"/>
      <c r="OWX296" s="1271"/>
      <c r="OWY296" s="1271"/>
      <c r="OWZ296" s="1271"/>
      <c r="OXA296" s="1271"/>
      <c r="OXB296" s="1271"/>
      <c r="OXC296" s="1271"/>
      <c r="OXD296" s="1271"/>
      <c r="OXE296" s="1271"/>
      <c r="OXF296" s="1271"/>
      <c r="OXG296" s="1271"/>
      <c r="OXH296" s="1271"/>
      <c r="OXI296" s="1271"/>
      <c r="OXJ296" s="1271"/>
      <c r="OXK296" s="1271"/>
      <c r="OXL296" s="1271"/>
      <c r="OXM296" s="1271"/>
      <c r="OXN296" s="1271"/>
      <c r="OXO296" s="1271"/>
      <c r="OXP296" s="1271"/>
      <c r="OXQ296" s="1271"/>
      <c r="OXR296" s="1271"/>
      <c r="OXS296" s="1271"/>
      <c r="OXT296" s="1271"/>
      <c r="OXU296" s="1271"/>
      <c r="OXV296" s="1271"/>
      <c r="OXW296" s="1271"/>
      <c r="OXX296" s="1271"/>
      <c r="OXY296" s="1271"/>
      <c r="OXZ296" s="1271"/>
      <c r="OYA296" s="1271"/>
      <c r="OYB296" s="1271"/>
      <c r="OYC296" s="1271"/>
      <c r="OYD296" s="1271"/>
      <c r="OYE296" s="1271"/>
      <c r="OYF296" s="1271"/>
      <c r="OYG296" s="1271"/>
      <c r="OYH296" s="1271"/>
      <c r="OYI296" s="1271"/>
      <c r="OYJ296" s="1271"/>
      <c r="OYK296" s="1271"/>
      <c r="OYL296" s="1271"/>
      <c r="OYM296" s="1271"/>
      <c r="OYN296" s="1271"/>
      <c r="OYO296" s="1271"/>
      <c r="OYP296" s="1271"/>
      <c r="OYQ296" s="1271"/>
      <c r="OYR296" s="1271"/>
      <c r="OYS296" s="1271"/>
      <c r="OYT296" s="1271"/>
      <c r="OYU296" s="1271"/>
      <c r="OYV296" s="1271"/>
      <c r="OYW296" s="1271"/>
      <c r="OYX296" s="1271"/>
      <c r="OYY296" s="1271"/>
      <c r="OYZ296" s="1271"/>
      <c r="OZA296" s="1271"/>
      <c r="OZB296" s="1271"/>
      <c r="OZC296" s="1271"/>
      <c r="OZD296" s="1271"/>
      <c r="OZE296" s="1271"/>
      <c r="OZF296" s="1271"/>
      <c r="OZG296" s="1271"/>
      <c r="OZH296" s="1271"/>
      <c r="OZI296" s="1271"/>
      <c r="OZJ296" s="1271"/>
      <c r="OZK296" s="1271"/>
      <c r="OZL296" s="1271"/>
      <c r="OZM296" s="1271"/>
      <c r="OZN296" s="1271"/>
      <c r="OZO296" s="1271"/>
      <c r="OZP296" s="1271"/>
      <c r="OZQ296" s="1271"/>
      <c r="OZR296" s="1271"/>
      <c r="OZS296" s="1271"/>
      <c r="OZT296" s="1271"/>
      <c r="OZU296" s="1271"/>
      <c r="OZV296" s="1271"/>
      <c r="OZW296" s="1271"/>
      <c r="OZX296" s="1271"/>
      <c r="OZY296" s="1271"/>
      <c r="OZZ296" s="1271"/>
      <c r="PAA296" s="1271"/>
      <c r="PAB296" s="1271"/>
      <c r="PAC296" s="1271"/>
      <c r="PAD296" s="1271"/>
      <c r="PAE296" s="1271"/>
      <c r="PAF296" s="1271"/>
      <c r="PAG296" s="1271"/>
      <c r="PAH296" s="1271"/>
      <c r="PAI296" s="1271"/>
      <c r="PAJ296" s="1271"/>
      <c r="PAK296" s="1271"/>
      <c r="PAL296" s="1271"/>
      <c r="PAM296" s="1271"/>
      <c r="PAN296" s="1271"/>
      <c r="PAO296" s="1271"/>
      <c r="PAP296" s="1271"/>
      <c r="PAQ296" s="1271"/>
      <c r="PAR296" s="1271"/>
      <c r="PAS296" s="1271"/>
      <c r="PAT296" s="1271"/>
      <c r="PAU296" s="1271"/>
      <c r="PAV296" s="1271"/>
      <c r="PAW296" s="1271"/>
      <c r="PAX296" s="1271"/>
      <c r="PAY296" s="1271"/>
      <c r="PAZ296" s="1271"/>
      <c r="PBA296" s="1271"/>
      <c r="PBB296" s="1271"/>
      <c r="PBC296" s="1271"/>
      <c r="PBD296" s="1271"/>
      <c r="PBE296" s="1271"/>
      <c r="PBF296" s="1271"/>
      <c r="PBG296" s="1271"/>
      <c r="PBH296" s="1271"/>
      <c r="PBI296" s="1271"/>
      <c r="PBJ296" s="1271"/>
      <c r="PBK296" s="1271"/>
      <c r="PBL296" s="1271"/>
      <c r="PBM296" s="1271"/>
      <c r="PBN296" s="1271"/>
      <c r="PBO296" s="1271"/>
      <c r="PBP296" s="1271"/>
      <c r="PBQ296" s="1271"/>
      <c r="PBR296" s="1271"/>
      <c r="PBS296" s="1271"/>
      <c r="PBT296" s="1271"/>
      <c r="PBU296" s="1271"/>
      <c r="PBV296" s="1271"/>
      <c r="PBW296" s="1271"/>
      <c r="PBX296" s="1271"/>
      <c r="PBY296" s="1271"/>
      <c r="PBZ296" s="1271"/>
      <c r="PCA296" s="1271"/>
      <c r="PCB296" s="1271"/>
      <c r="PCC296" s="1271"/>
      <c r="PCD296" s="1271"/>
      <c r="PCE296" s="1271"/>
      <c r="PCF296" s="1271"/>
      <c r="PCG296" s="1271"/>
      <c r="PCH296" s="1271"/>
      <c r="PCI296" s="1271"/>
      <c r="PCJ296" s="1271"/>
      <c r="PCK296" s="1271"/>
      <c r="PCL296" s="1271"/>
      <c r="PCM296" s="1271"/>
      <c r="PCN296" s="1271"/>
      <c r="PCO296" s="1271"/>
      <c r="PCP296" s="1271"/>
      <c r="PCQ296" s="1271"/>
      <c r="PCR296" s="1271"/>
      <c r="PCS296" s="1271"/>
      <c r="PCT296" s="1271"/>
      <c r="PCU296" s="1271"/>
      <c r="PCV296" s="1271"/>
      <c r="PCW296" s="1271"/>
      <c r="PCX296" s="1271"/>
      <c r="PCY296" s="1271"/>
      <c r="PCZ296" s="1271"/>
      <c r="PDA296" s="1271"/>
      <c r="PDB296" s="1271"/>
      <c r="PDC296" s="1271"/>
      <c r="PDD296" s="1271"/>
      <c r="PDE296" s="1271"/>
      <c r="PDF296" s="1271"/>
      <c r="PDG296" s="1271"/>
      <c r="PDH296" s="1271"/>
      <c r="PDI296" s="1271"/>
      <c r="PDJ296" s="1271"/>
      <c r="PDK296" s="1271"/>
      <c r="PDL296" s="1271"/>
      <c r="PDM296" s="1271"/>
      <c r="PDN296" s="1271"/>
      <c r="PDO296" s="1271"/>
      <c r="PDP296" s="1271"/>
      <c r="PDQ296" s="1271"/>
      <c r="PDR296" s="1271"/>
      <c r="PDS296" s="1271"/>
      <c r="PDT296" s="1271"/>
      <c r="PDU296" s="1271"/>
      <c r="PDV296" s="1271"/>
      <c r="PDW296" s="1271"/>
      <c r="PDX296" s="1271"/>
      <c r="PDY296" s="1271"/>
      <c r="PDZ296" s="1271"/>
      <c r="PEA296" s="1271"/>
      <c r="PEB296" s="1271"/>
      <c r="PEC296" s="1271"/>
      <c r="PED296" s="1271"/>
      <c r="PEE296" s="1271"/>
      <c r="PEF296" s="1271"/>
      <c r="PEG296" s="1271"/>
      <c r="PEH296" s="1271"/>
      <c r="PEI296" s="1271"/>
      <c r="PEJ296" s="1271"/>
      <c r="PEK296" s="1271"/>
      <c r="PEL296" s="1271"/>
      <c r="PEM296" s="1271"/>
      <c r="PEN296" s="1271"/>
      <c r="PEO296" s="1271"/>
      <c r="PEP296" s="1271"/>
      <c r="PEQ296" s="1271"/>
      <c r="PER296" s="1271"/>
      <c r="PES296" s="1271"/>
      <c r="PET296" s="1271"/>
      <c r="PEU296" s="1271"/>
      <c r="PEV296" s="1271"/>
      <c r="PEW296" s="1271"/>
      <c r="PEX296" s="1271"/>
      <c r="PEY296" s="1271"/>
      <c r="PEZ296" s="1271"/>
      <c r="PFA296" s="1271"/>
      <c r="PFB296" s="1271"/>
      <c r="PFC296" s="1271"/>
      <c r="PFD296" s="1271"/>
      <c r="PFE296" s="1271"/>
      <c r="PFF296" s="1271"/>
      <c r="PFG296" s="1271"/>
      <c r="PFH296" s="1271"/>
      <c r="PFI296" s="1271"/>
      <c r="PFJ296" s="1271"/>
      <c r="PFK296" s="1271"/>
      <c r="PFL296" s="1271"/>
      <c r="PFM296" s="1271"/>
      <c r="PFN296" s="1271"/>
      <c r="PFO296" s="1271"/>
      <c r="PFP296" s="1271"/>
      <c r="PFQ296" s="1271"/>
      <c r="PFR296" s="1271"/>
      <c r="PFS296" s="1271"/>
      <c r="PFT296" s="1271"/>
      <c r="PFU296" s="1271"/>
      <c r="PFV296" s="1271"/>
      <c r="PFW296" s="1271"/>
      <c r="PFX296" s="1271"/>
      <c r="PFY296" s="1271"/>
      <c r="PFZ296" s="1271"/>
      <c r="PGA296" s="1271"/>
      <c r="PGB296" s="1271"/>
      <c r="PGC296" s="1271"/>
      <c r="PGD296" s="1271"/>
      <c r="PGE296" s="1271"/>
      <c r="PGF296" s="1271"/>
      <c r="PGG296" s="1271"/>
      <c r="PGH296" s="1271"/>
      <c r="PGI296" s="1271"/>
      <c r="PGJ296" s="1271"/>
      <c r="PGK296" s="1271"/>
      <c r="PGL296" s="1271"/>
      <c r="PGM296" s="1271"/>
      <c r="PGN296" s="1271"/>
      <c r="PGO296" s="1271"/>
      <c r="PGP296" s="1271"/>
      <c r="PGQ296" s="1271"/>
      <c r="PGR296" s="1271"/>
      <c r="PGS296" s="1271"/>
      <c r="PGT296" s="1271"/>
      <c r="PGU296" s="1271"/>
      <c r="PGV296" s="1271"/>
      <c r="PGW296" s="1271"/>
      <c r="PGX296" s="1271"/>
      <c r="PGY296" s="1271"/>
      <c r="PGZ296" s="1271"/>
      <c r="PHA296" s="1271"/>
      <c r="PHB296" s="1271"/>
      <c r="PHC296" s="1271"/>
      <c r="PHD296" s="1271"/>
      <c r="PHE296" s="1271"/>
      <c r="PHF296" s="1271"/>
      <c r="PHG296" s="1271"/>
      <c r="PHH296" s="1271"/>
      <c r="PHI296" s="1271"/>
      <c r="PHJ296" s="1271"/>
      <c r="PHK296" s="1271"/>
      <c r="PHL296" s="1271"/>
      <c r="PHM296" s="1271"/>
      <c r="PHN296" s="1271"/>
      <c r="PHO296" s="1271"/>
      <c r="PHP296" s="1271"/>
      <c r="PHQ296" s="1271"/>
      <c r="PHR296" s="1271"/>
      <c r="PHS296" s="1271"/>
      <c r="PHT296" s="1271"/>
      <c r="PHU296" s="1271"/>
      <c r="PHV296" s="1271"/>
      <c r="PHW296" s="1271"/>
      <c r="PHX296" s="1271"/>
      <c r="PHY296" s="1271"/>
      <c r="PHZ296" s="1271"/>
      <c r="PIA296" s="1271"/>
      <c r="PIB296" s="1271"/>
      <c r="PIC296" s="1271"/>
      <c r="PID296" s="1271"/>
      <c r="PIE296" s="1271"/>
      <c r="PIF296" s="1271"/>
      <c r="PIG296" s="1271"/>
      <c r="PIH296" s="1271"/>
      <c r="PII296" s="1271"/>
      <c r="PIJ296" s="1271"/>
      <c r="PIK296" s="1271"/>
      <c r="PIL296" s="1271"/>
      <c r="PIM296" s="1271"/>
      <c r="PIN296" s="1271"/>
      <c r="PIO296" s="1271"/>
      <c r="PIP296" s="1271"/>
      <c r="PIQ296" s="1271"/>
      <c r="PIR296" s="1271"/>
      <c r="PIS296" s="1271"/>
      <c r="PIT296" s="1271"/>
      <c r="PIU296" s="1271"/>
      <c r="PIV296" s="1271"/>
      <c r="PIW296" s="1271"/>
      <c r="PIX296" s="1271"/>
      <c r="PIY296" s="1271"/>
      <c r="PIZ296" s="1271"/>
      <c r="PJA296" s="1271"/>
      <c r="PJB296" s="1271"/>
      <c r="PJC296" s="1271"/>
      <c r="PJD296" s="1271"/>
      <c r="PJE296" s="1271"/>
      <c r="PJF296" s="1271"/>
      <c r="PJG296" s="1271"/>
      <c r="PJH296" s="1271"/>
      <c r="PJI296" s="1271"/>
      <c r="PJJ296" s="1271"/>
      <c r="PJK296" s="1271"/>
      <c r="PJL296" s="1271"/>
      <c r="PJM296" s="1271"/>
      <c r="PJN296" s="1271"/>
      <c r="PJO296" s="1271"/>
      <c r="PJP296" s="1271"/>
      <c r="PJQ296" s="1271"/>
      <c r="PJR296" s="1271"/>
      <c r="PJS296" s="1271"/>
      <c r="PJT296" s="1271"/>
      <c r="PJU296" s="1271"/>
      <c r="PJV296" s="1271"/>
      <c r="PJW296" s="1271"/>
      <c r="PJX296" s="1271"/>
      <c r="PJY296" s="1271"/>
      <c r="PJZ296" s="1271"/>
      <c r="PKA296" s="1271"/>
      <c r="PKB296" s="1271"/>
      <c r="PKC296" s="1271"/>
      <c r="PKD296" s="1271"/>
      <c r="PKE296" s="1271"/>
      <c r="PKF296" s="1271"/>
      <c r="PKG296" s="1271"/>
      <c r="PKH296" s="1271"/>
      <c r="PKI296" s="1271"/>
      <c r="PKJ296" s="1271"/>
      <c r="PKK296" s="1271"/>
      <c r="PKL296" s="1271"/>
      <c r="PKM296" s="1271"/>
      <c r="PKN296" s="1271"/>
      <c r="PKO296" s="1271"/>
      <c r="PKP296" s="1271"/>
      <c r="PKQ296" s="1271"/>
      <c r="PKR296" s="1271"/>
      <c r="PKS296" s="1271"/>
      <c r="PKT296" s="1271"/>
      <c r="PKU296" s="1271"/>
      <c r="PKV296" s="1271"/>
      <c r="PKW296" s="1271"/>
      <c r="PKX296" s="1271"/>
      <c r="PKY296" s="1271"/>
      <c r="PKZ296" s="1271"/>
      <c r="PLA296" s="1271"/>
      <c r="PLB296" s="1271"/>
      <c r="PLC296" s="1271"/>
      <c r="PLD296" s="1271"/>
      <c r="PLE296" s="1271"/>
      <c r="PLF296" s="1271"/>
      <c r="PLG296" s="1271"/>
      <c r="PLH296" s="1271"/>
      <c r="PLI296" s="1271"/>
      <c r="PLJ296" s="1271"/>
      <c r="PLK296" s="1271"/>
      <c r="PLL296" s="1271"/>
      <c r="PLM296" s="1271"/>
      <c r="PLN296" s="1271"/>
      <c r="PLO296" s="1271"/>
      <c r="PLP296" s="1271"/>
      <c r="PLQ296" s="1271"/>
      <c r="PLR296" s="1271"/>
      <c r="PLS296" s="1271"/>
      <c r="PLT296" s="1271"/>
      <c r="PLU296" s="1271"/>
      <c r="PLV296" s="1271"/>
      <c r="PLW296" s="1271"/>
      <c r="PLX296" s="1271"/>
      <c r="PLY296" s="1271"/>
      <c r="PLZ296" s="1271"/>
      <c r="PMA296" s="1271"/>
      <c r="PMB296" s="1271"/>
      <c r="PMC296" s="1271"/>
      <c r="PMD296" s="1271"/>
      <c r="PME296" s="1271"/>
      <c r="PMF296" s="1271"/>
      <c r="PMG296" s="1271"/>
      <c r="PMH296" s="1271"/>
      <c r="PMI296" s="1271"/>
      <c r="PMJ296" s="1271"/>
      <c r="PMK296" s="1271"/>
      <c r="PML296" s="1271"/>
      <c r="PMM296" s="1271"/>
      <c r="PMN296" s="1271"/>
      <c r="PMO296" s="1271"/>
      <c r="PMP296" s="1271"/>
      <c r="PMQ296" s="1271"/>
      <c r="PMR296" s="1271"/>
      <c r="PMS296" s="1271"/>
      <c r="PMT296" s="1271"/>
      <c r="PMU296" s="1271"/>
      <c r="PMV296" s="1271"/>
      <c r="PMW296" s="1271"/>
      <c r="PMX296" s="1271"/>
      <c r="PMY296" s="1271"/>
      <c r="PMZ296" s="1271"/>
      <c r="PNA296" s="1271"/>
      <c r="PNB296" s="1271"/>
      <c r="PNC296" s="1271"/>
      <c r="PND296" s="1271"/>
      <c r="PNE296" s="1271"/>
      <c r="PNF296" s="1271"/>
      <c r="PNG296" s="1271"/>
      <c r="PNH296" s="1271"/>
      <c r="PNI296" s="1271"/>
      <c r="PNJ296" s="1271"/>
      <c r="PNK296" s="1271"/>
      <c r="PNL296" s="1271"/>
      <c r="PNM296" s="1271"/>
      <c r="PNN296" s="1271"/>
      <c r="PNO296" s="1271"/>
      <c r="PNP296" s="1271"/>
      <c r="PNQ296" s="1271"/>
      <c r="PNR296" s="1271"/>
      <c r="PNS296" s="1271"/>
      <c r="PNT296" s="1271"/>
      <c r="PNU296" s="1271"/>
      <c r="PNV296" s="1271"/>
      <c r="PNW296" s="1271"/>
      <c r="PNX296" s="1271"/>
      <c r="PNY296" s="1271"/>
      <c r="PNZ296" s="1271"/>
      <c r="POA296" s="1271"/>
      <c r="POB296" s="1271"/>
      <c r="POC296" s="1271"/>
      <c r="POD296" s="1271"/>
      <c r="POE296" s="1271"/>
      <c r="POF296" s="1271"/>
      <c r="POG296" s="1271"/>
      <c r="POH296" s="1271"/>
      <c r="POI296" s="1271"/>
      <c r="POJ296" s="1271"/>
      <c r="POK296" s="1271"/>
      <c r="POL296" s="1271"/>
      <c r="POM296" s="1271"/>
      <c r="PON296" s="1271"/>
      <c r="POO296" s="1271"/>
      <c r="POP296" s="1271"/>
      <c r="POQ296" s="1271"/>
      <c r="POR296" s="1271"/>
      <c r="POS296" s="1271"/>
      <c r="POT296" s="1271"/>
      <c r="POU296" s="1271"/>
      <c r="POV296" s="1271"/>
      <c r="POW296" s="1271"/>
      <c r="POX296" s="1271"/>
      <c r="POY296" s="1271"/>
      <c r="POZ296" s="1271"/>
      <c r="PPA296" s="1271"/>
      <c r="PPB296" s="1271"/>
      <c r="PPC296" s="1271"/>
      <c r="PPD296" s="1271"/>
      <c r="PPE296" s="1271"/>
      <c r="PPF296" s="1271"/>
      <c r="PPG296" s="1271"/>
      <c r="PPH296" s="1271"/>
      <c r="PPI296" s="1271"/>
      <c r="PPJ296" s="1271"/>
      <c r="PPK296" s="1271"/>
      <c r="PPL296" s="1271"/>
      <c r="PPM296" s="1271"/>
      <c r="PPN296" s="1271"/>
      <c r="PPO296" s="1271"/>
      <c r="PPP296" s="1271"/>
      <c r="PPQ296" s="1271"/>
      <c r="PPR296" s="1271"/>
      <c r="PPS296" s="1271"/>
      <c r="PPT296" s="1271"/>
      <c r="PPU296" s="1271"/>
      <c r="PPV296" s="1271"/>
      <c r="PPW296" s="1271"/>
      <c r="PPX296" s="1271"/>
      <c r="PPY296" s="1271"/>
      <c r="PPZ296" s="1271"/>
      <c r="PQA296" s="1271"/>
      <c r="PQB296" s="1271"/>
      <c r="PQC296" s="1271"/>
      <c r="PQD296" s="1271"/>
      <c r="PQE296" s="1271"/>
      <c r="PQF296" s="1271"/>
      <c r="PQG296" s="1271"/>
      <c r="PQH296" s="1271"/>
      <c r="PQI296" s="1271"/>
      <c r="PQJ296" s="1271"/>
      <c r="PQK296" s="1271"/>
      <c r="PQL296" s="1271"/>
      <c r="PQM296" s="1271"/>
      <c r="PQN296" s="1271"/>
      <c r="PQO296" s="1271"/>
      <c r="PQP296" s="1271"/>
      <c r="PQQ296" s="1271"/>
      <c r="PQR296" s="1271"/>
      <c r="PQS296" s="1271"/>
      <c r="PQT296" s="1271"/>
      <c r="PQU296" s="1271"/>
      <c r="PQV296" s="1271"/>
      <c r="PQW296" s="1271"/>
      <c r="PQX296" s="1271"/>
      <c r="PQY296" s="1271"/>
      <c r="PQZ296" s="1271"/>
      <c r="PRA296" s="1271"/>
      <c r="PRB296" s="1271"/>
      <c r="PRC296" s="1271"/>
      <c r="PRD296" s="1271"/>
      <c r="PRE296" s="1271"/>
      <c r="PRF296" s="1271"/>
      <c r="PRG296" s="1271"/>
      <c r="PRH296" s="1271"/>
      <c r="PRI296" s="1271"/>
      <c r="PRJ296" s="1271"/>
      <c r="PRK296" s="1271"/>
      <c r="PRL296" s="1271"/>
      <c r="PRM296" s="1271"/>
      <c r="PRN296" s="1271"/>
      <c r="PRO296" s="1271"/>
      <c r="PRP296" s="1271"/>
      <c r="PRQ296" s="1271"/>
      <c r="PRR296" s="1271"/>
      <c r="PRS296" s="1271"/>
      <c r="PRT296" s="1271"/>
      <c r="PRU296" s="1271"/>
      <c r="PRV296" s="1271"/>
      <c r="PRW296" s="1271"/>
      <c r="PRX296" s="1271"/>
      <c r="PRY296" s="1271"/>
      <c r="PRZ296" s="1271"/>
      <c r="PSA296" s="1271"/>
      <c r="PSB296" s="1271"/>
      <c r="PSC296" s="1271"/>
      <c r="PSD296" s="1271"/>
      <c r="PSE296" s="1271"/>
      <c r="PSF296" s="1271"/>
      <c r="PSG296" s="1271"/>
      <c r="PSH296" s="1271"/>
      <c r="PSI296" s="1271"/>
      <c r="PSJ296" s="1271"/>
      <c r="PSK296" s="1271"/>
      <c r="PSL296" s="1271"/>
      <c r="PSM296" s="1271"/>
      <c r="PSN296" s="1271"/>
      <c r="PSO296" s="1271"/>
      <c r="PSP296" s="1271"/>
      <c r="PSQ296" s="1271"/>
      <c r="PSR296" s="1271"/>
      <c r="PSS296" s="1271"/>
      <c r="PST296" s="1271"/>
      <c r="PSU296" s="1271"/>
      <c r="PSV296" s="1271"/>
      <c r="PSW296" s="1271"/>
      <c r="PSX296" s="1271"/>
      <c r="PSY296" s="1271"/>
      <c r="PSZ296" s="1271"/>
      <c r="PTA296" s="1271"/>
      <c r="PTB296" s="1271"/>
      <c r="PTC296" s="1271"/>
      <c r="PTD296" s="1271"/>
      <c r="PTE296" s="1271"/>
      <c r="PTF296" s="1271"/>
      <c r="PTG296" s="1271"/>
      <c r="PTH296" s="1271"/>
      <c r="PTI296" s="1271"/>
      <c r="PTJ296" s="1271"/>
      <c r="PTK296" s="1271"/>
      <c r="PTL296" s="1271"/>
      <c r="PTM296" s="1271"/>
      <c r="PTN296" s="1271"/>
      <c r="PTO296" s="1271"/>
      <c r="PTP296" s="1271"/>
      <c r="PTQ296" s="1271"/>
      <c r="PTR296" s="1271"/>
      <c r="PTS296" s="1271"/>
      <c r="PTT296" s="1271"/>
      <c r="PTU296" s="1271"/>
      <c r="PTV296" s="1271"/>
      <c r="PTW296" s="1271"/>
      <c r="PTX296" s="1271"/>
      <c r="PTY296" s="1271"/>
      <c r="PTZ296" s="1271"/>
      <c r="PUA296" s="1271"/>
      <c r="PUB296" s="1271"/>
      <c r="PUC296" s="1271"/>
      <c r="PUD296" s="1271"/>
      <c r="PUE296" s="1271"/>
      <c r="PUF296" s="1271"/>
      <c r="PUG296" s="1271"/>
      <c r="PUH296" s="1271"/>
      <c r="PUI296" s="1271"/>
      <c r="PUJ296" s="1271"/>
      <c r="PUK296" s="1271"/>
      <c r="PUL296" s="1271"/>
      <c r="PUM296" s="1271"/>
      <c r="PUN296" s="1271"/>
      <c r="PUO296" s="1271"/>
      <c r="PUP296" s="1271"/>
      <c r="PUQ296" s="1271"/>
      <c r="PUR296" s="1271"/>
      <c r="PUS296" s="1271"/>
      <c r="PUT296" s="1271"/>
      <c r="PUU296" s="1271"/>
      <c r="PUV296" s="1271"/>
      <c r="PUW296" s="1271"/>
      <c r="PUX296" s="1271"/>
      <c r="PUY296" s="1271"/>
      <c r="PUZ296" s="1271"/>
      <c r="PVA296" s="1271"/>
      <c r="PVB296" s="1271"/>
      <c r="PVC296" s="1271"/>
      <c r="PVD296" s="1271"/>
      <c r="PVE296" s="1271"/>
      <c r="PVF296" s="1271"/>
      <c r="PVG296" s="1271"/>
      <c r="PVH296" s="1271"/>
      <c r="PVI296" s="1271"/>
      <c r="PVJ296" s="1271"/>
      <c r="PVK296" s="1271"/>
      <c r="PVL296" s="1271"/>
      <c r="PVM296" s="1271"/>
      <c r="PVN296" s="1271"/>
      <c r="PVO296" s="1271"/>
      <c r="PVP296" s="1271"/>
      <c r="PVQ296" s="1271"/>
      <c r="PVR296" s="1271"/>
      <c r="PVS296" s="1271"/>
      <c r="PVT296" s="1271"/>
      <c r="PVU296" s="1271"/>
      <c r="PVV296" s="1271"/>
      <c r="PVW296" s="1271"/>
      <c r="PVX296" s="1271"/>
      <c r="PVY296" s="1271"/>
      <c r="PVZ296" s="1271"/>
      <c r="PWA296" s="1271"/>
      <c r="PWB296" s="1271"/>
      <c r="PWC296" s="1271"/>
      <c r="PWD296" s="1271"/>
      <c r="PWE296" s="1271"/>
      <c r="PWF296" s="1271"/>
      <c r="PWG296" s="1271"/>
      <c r="PWH296" s="1271"/>
      <c r="PWI296" s="1271"/>
      <c r="PWJ296" s="1271"/>
      <c r="PWK296" s="1271"/>
      <c r="PWL296" s="1271"/>
      <c r="PWM296" s="1271"/>
      <c r="PWN296" s="1271"/>
      <c r="PWO296" s="1271"/>
      <c r="PWP296" s="1271"/>
      <c r="PWQ296" s="1271"/>
      <c r="PWR296" s="1271"/>
      <c r="PWS296" s="1271"/>
      <c r="PWT296" s="1271"/>
      <c r="PWU296" s="1271"/>
      <c r="PWV296" s="1271"/>
      <c r="PWW296" s="1271"/>
      <c r="PWX296" s="1271"/>
      <c r="PWY296" s="1271"/>
      <c r="PWZ296" s="1271"/>
      <c r="PXA296" s="1271"/>
      <c r="PXB296" s="1271"/>
      <c r="PXC296" s="1271"/>
      <c r="PXD296" s="1271"/>
      <c r="PXE296" s="1271"/>
      <c r="PXF296" s="1271"/>
      <c r="PXG296" s="1271"/>
      <c r="PXH296" s="1271"/>
      <c r="PXI296" s="1271"/>
      <c r="PXJ296" s="1271"/>
      <c r="PXK296" s="1271"/>
      <c r="PXL296" s="1271"/>
      <c r="PXM296" s="1271"/>
      <c r="PXN296" s="1271"/>
      <c r="PXO296" s="1271"/>
      <c r="PXP296" s="1271"/>
      <c r="PXQ296" s="1271"/>
      <c r="PXR296" s="1271"/>
      <c r="PXS296" s="1271"/>
      <c r="PXT296" s="1271"/>
      <c r="PXU296" s="1271"/>
      <c r="PXV296" s="1271"/>
      <c r="PXW296" s="1271"/>
      <c r="PXX296" s="1271"/>
      <c r="PXY296" s="1271"/>
      <c r="PXZ296" s="1271"/>
      <c r="PYA296" s="1271"/>
      <c r="PYB296" s="1271"/>
      <c r="PYC296" s="1271"/>
      <c r="PYD296" s="1271"/>
      <c r="PYE296" s="1271"/>
      <c r="PYF296" s="1271"/>
      <c r="PYG296" s="1271"/>
      <c r="PYH296" s="1271"/>
      <c r="PYI296" s="1271"/>
      <c r="PYJ296" s="1271"/>
      <c r="PYK296" s="1271"/>
      <c r="PYL296" s="1271"/>
      <c r="PYM296" s="1271"/>
      <c r="PYN296" s="1271"/>
      <c r="PYO296" s="1271"/>
      <c r="PYP296" s="1271"/>
      <c r="PYQ296" s="1271"/>
      <c r="PYR296" s="1271"/>
      <c r="PYS296" s="1271"/>
      <c r="PYT296" s="1271"/>
      <c r="PYU296" s="1271"/>
      <c r="PYV296" s="1271"/>
      <c r="PYW296" s="1271"/>
      <c r="PYX296" s="1271"/>
      <c r="PYY296" s="1271"/>
      <c r="PYZ296" s="1271"/>
      <c r="PZA296" s="1271"/>
      <c r="PZB296" s="1271"/>
      <c r="PZC296" s="1271"/>
      <c r="PZD296" s="1271"/>
      <c r="PZE296" s="1271"/>
      <c r="PZF296" s="1271"/>
      <c r="PZG296" s="1271"/>
      <c r="PZH296" s="1271"/>
      <c r="PZI296" s="1271"/>
      <c r="PZJ296" s="1271"/>
      <c r="PZK296" s="1271"/>
      <c r="PZL296" s="1271"/>
      <c r="PZM296" s="1271"/>
      <c r="PZN296" s="1271"/>
      <c r="PZO296" s="1271"/>
      <c r="PZP296" s="1271"/>
      <c r="PZQ296" s="1271"/>
      <c r="PZR296" s="1271"/>
      <c r="PZS296" s="1271"/>
      <c r="PZT296" s="1271"/>
      <c r="PZU296" s="1271"/>
      <c r="PZV296" s="1271"/>
      <c r="PZW296" s="1271"/>
      <c r="PZX296" s="1271"/>
      <c r="PZY296" s="1271"/>
      <c r="PZZ296" s="1271"/>
      <c r="QAA296" s="1271"/>
      <c r="QAB296" s="1271"/>
      <c r="QAC296" s="1271"/>
      <c r="QAD296" s="1271"/>
      <c r="QAE296" s="1271"/>
      <c r="QAF296" s="1271"/>
      <c r="QAG296" s="1271"/>
      <c r="QAH296" s="1271"/>
      <c r="QAI296" s="1271"/>
      <c r="QAJ296" s="1271"/>
      <c r="QAK296" s="1271"/>
      <c r="QAL296" s="1271"/>
      <c r="QAM296" s="1271"/>
      <c r="QAN296" s="1271"/>
      <c r="QAO296" s="1271"/>
      <c r="QAP296" s="1271"/>
      <c r="QAQ296" s="1271"/>
      <c r="QAR296" s="1271"/>
      <c r="QAS296" s="1271"/>
      <c r="QAT296" s="1271"/>
      <c r="QAU296" s="1271"/>
      <c r="QAV296" s="1271"/>
      <c r="QAW296" s="1271"/>
      <c r="QAX296" s="1271"/>
      <c r="QAY296" s="1271"/>
      <c r="QAZ296" s="1271"/>
      <c r="QBA296" s="1271"/>
      <c r="QBB296" s="1271"/>
      <c r="QBC296" s="1271"/>
      <c r="QBD296" s="1271"/>
      <c r="QBE296" s="1271"/>
      <c r="QBF296" s="1271"/>
      <c r="QBG296" s="1271"/>
      <c r="QBH296" s="1271"/>
      <c r="QBI296" s="1271"/>
      <c r="QBJ296" s="1271"/>
      <c r="QBK296" s="1271"/>
      <c r="QBL296" s="1271"/>
      <c r="QBM296" s="1271"/>
      <c r="QBN296" s="1271"/>
      <c r="QBO296" s="1271"/>
      <c r="QBP296" s="1271"/>
      <c r="QBQ296" s="1271"/>
      <c r="QBR296" s="1271"/>
      <c r="QBS296" s="1271"/>
      <c r="QBT296" s="1271"/>
      <c r="QBU296" s="1271"/>
      <c r="QBV296" s="1271"/>
      <c r="QBW296" s="1271"/>
      <c r="QBX296" s="1271"/>
      <c r="QBY296" s="1271"/>
      <c r="QBZ296" s="1271"/>
      <c r="QCA296" s="1271"/>
      <c r="QCB296" s="1271"/>
      <c r="QCC296" s="1271"/>
      <c r="QCD296" s="1271"/>
      <c r="QCE296" s="1271"/>
      <c r="QCF296" s="1271"/>
      <c r="QCG296" s="1271"/>
      <c r="QCH296" s="1271"/>
      <c r="QCI296" s="1271"/>
      <c r="QCJ296" s="1271"/>
      <c r="QCK296" s="1271"/>
      <c r="QCL296" s="1271"/>
      <c r="QCM296" s="1271"/>
      <c r="QCN296" s="1271"/>
      <c r="QCO296" s="1271"/>
      <c r="QCP296" s="1271"/>
      <c r="QCQ296" s="1271"/>
      <c r="QCR296" s="1271"/>
      <c r="QCS296" s="1271"/>
      <c r="QCT296" s="1271"/>
      <c r="QCU296" s="1271"/>
      <c r="QCV296" s="1271"/>
      <c r="QCW296" s="1271"/>
      <c r="QCX296" s="1271"/>
      <c r="QCY296" s="1271"/>
      <c r="QCZ296" s="1271"/>
      <c r="QDA296" s="1271"/>
      <c r="QDB296" s="1271"/>
      <c r="QDC296" s="1271"/>
      <c r="QDD296" s="1271"/>
      <c r="QDE296" s="1271"/>
      <c r="QDF296" s="1271"/>
      <c r="QDG296" s="1271"/>
      <c r="QDH296" s="1271"/>
      <c r="QDI296" s="1271"/>
      <c r="QDJ296" s="1271"/>
      <c r="QDK296" s="1271"/>
      <c r="QDL296" s="1271"/>
      <c r="QDM296" s="1271"/>
      <c r="QDN296" s="1271"/>
      <c r="QDO296" s="1271"/>
      <c r="QDP296" s="1271"/>
      <c r="QDQ296" s="1271"/>
      <c r="QDR296" s="1271"/>
      <c r="QDS296" s="1271"/>
      <c r="QDT296" s="1271"/>
      <c r="QDU296" s="1271"/>
      <c r="QDV296" s="1271"/>
      <c r="QDW296" s="1271"/>
      <c r="QDX296" s="1271"/>
      <c r="QDY296" s="1271"/>
      <c r="QDZ296" s="1271"/>
      <c r="QEA296" s="1271"/>
      <c r="QEB296" s="1271"/>
      <c r="QEC296" s="1271"/>
      <c r="QED296" s="1271"/>
      <c r="QEE296" s="1271"/>
      <c r="QEF296" s="1271"/>
      <c r="QEG296" s="1271"/>
      <c r="QEH296" s="1271"/>
      <c r="QEI296" s="1271"/>
      <c r="QEJ296" s="1271"/>
      <c r="QEK296" s="1271"/>
      <c r="QEL296" s="1271"/>
      <c r="QEM296" s="1271"/>
      <c r="QEN296" s="1271"/>
      <c r="QEO296" s="1271"/>
      <c r="QEP296" s="1271"/>
      <c r="QEQ296" s="1271"/>
      <c r="QER296" s="1271"/>
      <c r="QES296" s="1271"/>
      <c r="QET296" s="1271"/>
      <c r="QEU296" s="1271"/>
      <c r="QEV296" s="1271"/>
      <c r="QEW296" s="1271"/>
      <c r="QEX296" s="1271"/>
      <c r="QEY296" s="1271"/>
      <c r="QEZ296" s="1271"/>
      <c r="QFA296" s="1271"/>
      <c r="QFB296" s="1271"/>
      <c r="QFC296" s="1271"/>
      <c r="QFD296" s="1271"/>
      <c r="QFE296" s="1271"/>
      <c r="QFF296" s="1271"/>
      <c r="QFG296" s="1271"/>
      <c r="QFH296" s="1271"/>
      <c r="QFI296" s="1271"/>
      <c r="QFJ296" s="1271"/>
      <c r="QFK296" s="1271"/>
      <c r="QFL296" s="1271"/>
      <c r="QFM296" s="1271"/>
      <c r="QFN296" s="1271"/>
      <c r="QFO296" s="1271"/>
      <c r="QFP296" s="1271"/>
      <c r="QFQ296" s="1271"/>
      <c r="QFR296" s="1271"/>
      <c r="QFS296" s="1271"/>
      <c r="QFT296" s="1271"/>
      <c r="QFU296" s="1271"/>
      <c r="QFV296" s="1271"/>
      <c r="QFW296" s="1271"/>
      <c r="QFX296" s="1271"/>
      <c r="QFY296" s="1271"/>
      <c r="QFZ296" s="1271"/>
      <c r="QGA296" s="1271"/>
      <c r="QGB296" s="1271"/>
      <c r="QGC296" s="1271"/>
      <c r="QGD296" s="1271"/>
      <c r="QGE296" s="1271"/>
      <c r="QGF296" s="1271"/>
      <c r="QGG296" s="1271"/>
      <c r="QGH296" s="1271"/>
      <c r="QGI296" s="1271"/>
      <c r="QGJ296" s="1271"/>
      <c r="QGK296" s="1271"/>
      <c r="QGL296" s="1271"/>
      <c r="QGM296" s="1271"/>
      <c r="QGN296" s="1271"/>
      <c r="QGO296" s="1271"/>
      <c r="QGP296" s="1271"/>
      <c r="QGQ296" s="1271"/>
      <c r="QGR296" s="1271"/>
      <c r="QGS296" s="1271"/>
      <c r="QGT296" s="1271"/>
      <c r="QGU296" s="1271"/>
      <c r="QGV296" s="1271"/>
      <c r="QGW296" s="1271"/>
      <c r="QGX296" s="1271"/>
      <c r="QGY296" s="1271"/>
      <c r="QGZ296" s="1271"/>
      <c r="QHA296" s="1271"/>
      <c r="QHB296" s="1271"/>
      <c r="QHC296" s="1271"/>
      <c r="QHD296" s="1271"/>
      <c r="QHE296" s="1271"/>
      <c r="QHF296" s="1271"/>
      <c r="QHG296" s="1271"/>
      <c r="QHH296" s="1271"/>
      <c r="QHI296" s="1271"/>
      <c r="QHJ296" s="1271"/>
      <c r="QHK296" s="1271"/>
      <c r="QHL296" s="1271"/>
      <c r="QHM296" s="1271"/>
      <c r="QHN296" s="1271"/>
      <c r="QHO296" s="1271"/>
      <c r="QHP296" s="1271"/>
      <c r="QHQ296" s="1271"/>
      <c r="QHR296" s="1271"/>
      <c r="QHS296" s="1271"/>
      <c r="QHT296" s="1271"/>
      <c r="QHU296" s="1271"/>
      <c r="QHV296" s="1271"/>
      <c r="QHW296" s="1271"/>
      <c r="QHX296" s="1271"/>
      <c r="QHY296" s="1271"/>
      <c r="QHZ296" s="1271"/>
      <c r="QIA296" s="1271"/>
      <c r="QIB296" s="1271"/>
      <c r="QIC296" s="1271"/>
      <c r="QID296" s="1271"/>
      <c r="QIE296" s="1271"/>
      <c r="QIF296" s="1271"/>
      <c r="QIG296" s="1271"/>
      <c r="QIH296" s="1271"/>
      <c r="QII296" s="1271"/>
      <c r="QIJ296" s="1271"/>
      <c r="QIK296" s="1271"/>
      <c r="QIL296" s="1271"/>
      <c r="QIM296" s="1271"/>
      <c r="QIN296" s="1271"/>
      <c r="QIO296" s="1271"/>
      <c r="QIP296" s="1271"/>
      <c r="QIQ296" s="1271"/>
      <c r="QIR296" s="1271"/>
      <c r="QIS296" s="1271"/>
      <c r="QIT296" s="1271"/>
      <c r="QIU296" s="1271"/>
      <c r="QIV296" s="1271"/>
      <c r="QIW296" s="1271"/>
      <c r="QIX296" s="1271"/>
      <c r="QIY296" s="1271"/>
      <c r="QIZ296" s="1271"/>
      <c r="QJA296" s="1271"/>
      <c r="QJB296" s="1271"/>
      <c r="QJC296" s="1271"/>
      <c r="QJD296" s="1271"/>
      <c r="QJE296" s="1271"/>
      <c r="QJF296" s="1271"/>
      <c r="QJG296" s="1271"/>
      <c r="QJH296" s="1271"/>
      <c r="QJI296" s="1271"/>
      <c r="QJJ296" s="1271"/>
      <c r="QJK296" s="1271"/>
      <c r="QJL296" s="1271"/>
      <c r="QJM296" s="1271"/>
      <c r="QJN296" s="1271"/>
      <c r="QJO296" s="1271"/>
      <c r="QJP296" s="1271"/>
      <c r="QJQ296" s="1271"/>
      <c r="QJR296" s="1271"/>
      <c r="QJS296" s="1271"/>
      <c r="QJT296" s="1271"/>
      <c r="QJU296" s="1271"/>
      <c r="QJV296" s="1271"/>
      <c r="QJW296" s="1271"/>
      <c r="QJX296" s="1271"/>
      <c r="QJY296" s="1271"/>
      <c r="QJZ296" s="1271"/>
      <c r="QKA296" s="1271"/>
      <c r="QKB296" s="1271"/>
      <c r="QKC296" s="1271"/>
      <c r="QKD296" s="1271"/>
      <c r="QKE296" s="1271"/>
      <c r="QKF296" s="1271"/>
      <c r="QKG296" s="1271"/>
      <c r="QKH296" s="1271"/>
      <c r="QKI296" s="1271"/>
      <c r="QKJ296" s="1271"/>
      <c r="QKK296" s="1271"/>
      <c r="QKL296" s="1271"/>
      <c r="QKM296" s="1271"/>
      <c r="QKN296" s="1271"/>
      <c r="QKO296" s="1271"/>
      <c r="QKP296" s="1271"/>
      <c r="QKQ296" s="1271"/>
      <c r="QKR296" s="1271"/>
      <c r="QKS296" s="1271"/>
      <c r="QKT296" s="1271"/>
      <c r="QKU296" s="1271"/>
      <c r="QKV296" s="1271"/>
      <c r="QKW296" s="1271"/>
      <c r="QKX296" s="1271"/>
      <c r="QKY296" s="1271"/>
      <c r="QKZ296" s="1271"/>
      <c r="QLA296" s="1271"/>
      <c r="QLB296" s="1271"/>
      <c r="QLC296" s="1271"/>
      <c r="QLD296" s="1271"/>
      <c r="QLE296" s="1271"/>
      <c r="QLF296" s="1271"/>
      <c r="QLG296" s="1271"/>
      <c r="QLH296" s="1271"/>
      <c r="QLI296" s="1271"/>
      <c r="QLJ296" s="1271"/>
      <c r="QLK296" s="1271"/>
      <c r="QLL296" s="1271"/>
      <c r="QLM296" s="1271"/>
      <c r="QLN296" s="1271"/>
      <c r="QLO296" s="1271"/>
      <c r="QLP296" s="1271"/>
      <c r="QLQ296" s="1271"/>
      <c r="QLR296" s="1271"/>
      <c r="QLS296" s="1271"/>
      <c r="QLT296" s="1271"/>
      <c r="QLU296" s="1271"/>
      <c r="QLV296" s="1271"/>
      <c r="QLW296" s="1271"/>
      <c r="QLX296" s="1271"/>
      <c r="QLY296" s="1271"/>
      <c r="QLZ296" s="1271"/>
      <c r="QMA296" s="1271"/>
      <c r="QMB296" s="1271"/>
      <c r="QMC296" s="1271"/>
      <c r="QMD296" s="1271"/>
      <c r="QME296" s="1271"/>
      <c r="QMF296" s="1271"/>
      <c r="QMG296" s="1271"/>
      <c r="QMH296" s="1271"/>
      <c r="QMI296" s="1271"/>
      <c r="QMJ296" s="1271"/>
      <c r="QMK296" s="1271"/>
      <c r="QML296" s="1271"/>
      <c r="QMM296" s="1271"/>
      <c r="QMN296" s="1271"/>
      <c r="QMO296" s="1271"/>
      <c r="QMP296" s="1271"/>
      <c r="QMQ296" s="1271"/>
      <c r="QMR296" s="1271"/>
      <c r="QMS296" s="1271"/>
      <c r="QMT296" s="1271"/>
      <c r="QMU296" s="1271"/>
      <c r="QMV296" s="1271"/>
      <c r="QMW296" s="1271"/>
      <c r="QMX296" s="1271"/>
      <c r="QMY296" s="1271"/>
      <c r="QMZ296" s="1271"/>
      <c r="QNA296" s="1271"/>
      <c r="QNB296" s="1271"/>
      <c r="QNC296" s="1271"/>
      <c r="QND296" s="1271"/>
      <c r="QNE296" s="1271"/>
      <c r="QNF296" s="1271"/>
      <c r="QNG296" s="1271"/>
      <c r="QNH296" s="1271"/>
      <c r="QNI296" s="1271"/>
      <c r="QNJ296" s="1271"/>
      <c r="QNK296" s="1271"/>
      <c r="QNL296" s="1271"/>
      <c r="QNM296" s="1271"/>
      <c r="QNN296" s="1271"/>
      <c r="QNO296" s="1271"/>
      <c r="QNP296" s="1271"/>
      <c r="QNQ296" s="1271"/>
      <c r="QNR296" s="1271"/>
      <c r="QNS296" s="1271"/>
      <c r="QNT296" s="1271"/>
      <c r="QNU296" s="1271"/>
      <c r="QNV296" s="1271"/>
      <c r="QNW296" s="1271"/>
      <c r="QNX296" s="1271"/>
      <c r="QNY296" s="1271"/>
      <c r="QNZ296" s="1271"/>
      <c r="QOA296" s="1271"/>
      <c r="QOB296" s="1271"/>
      <c r="QOC296" s="1271"/>
      <c r="QOD296" s="1271"/>
      <c r="QOE296" s="1271"/>
      <c r="QOF296" s="1271"/>
      <c r="QOG296" s="1271"/>
      <c r="QOH296" s="1271"/>
      <c r="QOI296" s="1271"/>
      <c r="QOJ296" s="1271"/>
      <c r="QOK296" s="1271"/>
      <c r="QOL296" s="1271"/>
      <c r="QOM296" s="1271"/>
      <c r="QON296" s="1271"/>
      <c r="QOO296" s="1271"/>
      <c r="QOP296" s="1271"/>
      <c r="QOQ296" s="1271"/>
      <c r="QOR296" s="1271"/>
      <c r="QOS296" s="1271"/>
      <c r="QOT296" s="1271"/>
      <c r="QOU296" s="1271"/>
      <c r="QOV296" s="1271"/>
      <c r="QOW296" s="1271"/>
      <c r="QOX296" s="1271"/>
      <c r="QOY296" s="1271"/>
      <c r="QOZ296" s="1271"/>
      <c r="QPA296" s="1271"/>
      <c r="QPB296" s="1271"/>
      <c r="QPC296" s="1271"/>
      <c r="QPD296" s="1271"/>
      <c r="QPE296" s="1271"/>
      <c r="QPF296" s="1271"/>
      <c r="QPG296" s="1271"/>
      <c r="QPH296" s="1271"/>
      <c r="QPI296" s="1271"/>
      <c r="QPJ296" s="1271"/>
      <c r="QPK296" s="1271"/>
      <c r="QPL296" s="1271"/>
      <c r="QPM296" s="1271"/>
      <c r="QPN296" s="1271"/>
      <c r="QPO296" s="1271"/>
      <c r="QPP296" s="1271"/>
      <c r="QPQ296" s="1271"/>
      <c r="QPR296" s="1271"/>
      <c r="QPS296" s="1271"/>
      <c r="QPT296" s="1271"/>
      <c r="QPU296" s="1271"/>
      <c r="QPV296" s="1271"/>
      <c r="QPW296" s="1271"/>
      <c r="QPX296" s="1271"/>
      <c r="QPY296" s="1271"/>
      <c r="QPZ296" s="1271"/>
      <c r="QQA296" s="1271"/>
      <c r="QQB296" s="1271"/>
      <c r="QQC296" s="1271"/>
      <c r="QQD296" s="1271"/>
      <c r="QQE296" s="1271"/>
      <c r="QQF296" s="1271"/>
      <c r="QQG296" s="1271"/>
      <c r="QQH296" s="1271"/>
      <c r="QQI296" s="1271"/>
      <c r="QQJ296" s="1271"/>
      <c r="QQK296" s="1271"/>
      <c r="QQL296" s="1271"/>
      <c r="QQM296" s="1271"/>
      <c r="QQN296" s="1271"/>
      <c r="QQO296" s="1271"/>
      <c r="QQP296" s="1271"/>
      <c r="QQQ296" s="1271"/>
      <c r="QQR296" s="1271"/>
      <c r="QQS296" s="1271"/>
      <c r="QQT296" s="1271"/>
      <c r="QQU296" s="1271"/>
      <c r="QQV296" s="1271"/>
      <c r="QQW296" s="1271"/>
      <c r="QQX296" s="1271"/>
      <c r="QQY296" s="1271"/>
      <c r="QQZ296" s="1271"/>
      <c r="QRA296" s="1271"/>
      <c r="QRB296" s="1271"/>
      <c r="QRC296" s="1271"/>
      <c r="QRD296" s="1271"/>
      <c r="QRE296" s="1271"/>
      <c r="QRF296" s="1271"/>
      <c r="QRG296" s="1271"/>
      <c r="QRH296" s="1271"/>
      <c r="QRI296" s="1271"/>
      <c r="QRJ296" s="1271"/>
      <c r="QRK296" s="1271"/>
      <c r="QRL296" s="1271"/>
      <c r="QRM296" s="1271"/>
      <c r="QRN296" s="1271"/>
      <c r="QRO296" s="1271"/>
      <c r="QRP296" s="1271"/>
      <c r="QRQ296" s="1271"/>
      <c r="QRR296" s="1271"/>
      <c r="QRS296" s="1271"/>
      <c r="QRT296" s="1271"/>
      <c r="QRU296" s="1271"/>
      <c r="QRV296" s="1271"/>
      <c r="QRW296" s="1271"/>
      <c r="QRX296" s="1271"/>
      <c r="QRY296" s="1271"/>
      <c r="QRZ296" s="1271"/>
      <c r="QSA296" s="1271"/>
      <c r="QSB296" s="1271"/>
      <c r="QSC296" s="1271"/>
      <c r="QSD296" s="1271"/>
      <c r="QSE296" s="1271"/>
      <c r="QSF296" s="1271"/>
      <c r="QSG296" s="1271"/>
      <c r="QSH296" s="1271"/>
      <c r="QSI296" s="1271"/>
      <c r="QSJ296" s="1271"/>
      <c r="QSK296" s="1271"/>
      <c r="QSL296" s="1271"/>
      <c r="QSM296" s="1271"/>
      <c r="QSN296" s="1271"/>
      <c r="QSO296" s="1271"/>
      <c r="QSP296" s="1271"/>
      <c r="QSQ296" s="1271"/>
      <c r="QSR296" s="1271"/>
      <c r="QSS296" s="1271"/>
      <c r="QST296" s="1271"/>
      <c r="QSU296" s="1271"/>
      <c r="QSV296" s="1271"/>
      <c r="QSW296" s="1271"/>
      <c r="QSX296" s="1271"/>
      <c r="QSY296" s="1271"/>
      <c r="QSZ296" s="1271"/>
      <c r="QTA296" s="1271"/>
      <c r="QTB296" s="1271"/>
      <c r="QTC296" s="1271"/>
      <c r="QTD296" s="1271"/>
      <c r="QTE296" s="1271"/>
      <c r="QTF296" s="1271"/>
      <c r="QTG296" s="1271"/>
      <c r="QTH296" s="1271"/>
      <c r="QTI296" s="1271"/>
      <c r="QTJ296" s="1271"/>
      <c r="QTK296" s="1271"/>
      <c r="QTL296" s="1271"/>
      <c r="QTM296" s="1271"/>
      <c r="QTN296" s="1271"/>
      <c r="QTO296" s="1271"/>
      <c r="QTP296" s="1271"/>
      <c r="QTQ296" s="1271"/>
      <c r="QTR296" s="1271"/>
      <c r="QTS296" s="1271"/>
      <c r="QTT296" s="1271"/>
      <c r="QTU296" s="1271"/>
      <c r="QTV296" s="1271"/>
      <c r="QTW296" s="1271"/>
      <c r="QTX296" s="1271"/>
      <c r="QTY296" s="1271"/>
      <c r="QTZ296" s="1271"/>
      <c r="QUA296" s="1271"/>
      <c r="QUB296" s="1271"/>
      <c r="QUC296" s="1271"/>
      <c r="QUD296" s="1271"/>
      <c r="QUE296" s="1271"/>
      <c r="QUF296" s="1271"/>
      <c r="QUG296" s="1271"/>
      <c r="QUH296" s="1271"/>
      <c r="QUI296" s="1271"/>
      <c r="QUJ296" s="1271"/>
      <c r="QUK296" s="1271"/>
      <c r="QUL296" s="1271"/>
      <c r="QUM296" s="1271"/>
      <c r="QUN296" s="1271"/>
      <c r="QUO296" s="1271"/>
      <c r="QUP296" s="1271"/>
      <c r="QUQ296" s="1271"/>
      <c r="QUR296" s="1271"/>
      <c r="QUS296" s="1271"/>
      <c r="QUT296" s="1271"/>
      <c r="QUU296" s="1271"/>
      <c r="QUV296" s="1271"/>
      <c r="QUW296" s="1271"/>
      <c r="QUX296" s="1271"/>
      <c r="QUY296" s="1271"/>
      <c r="QUZ296" s="1271"/>
      <c r="QVA296" s="1271"/>
      <c r="QVB296" s="1271"/>
      <c r="QVC296" s="1271"/>
      <c r="QVD296" s="1271"/>
      <c r="QVE296" s="1271"/>
      <c r="QVF296" s="1271"/>
      <c r="QVG296" s="1271"/>
      <c r="QVH296" s="1271"/>
      <c r="QVI296" s="1271"/>
      <c r="QVJ296" s="1271"/>
      <c r="QVK296" s="1271"/>
      <c r="QVL296" s="1271"/>
      <c r="QVM296" s="1271"/>
      <c r="QVN296" s="1271"/>
      <c r="QVO296" s="1271"/>
      <c r="QVP296" s="1271"/>
      <c r="QVQ296" s="1271"/>
      <c r="QVR296" s="1271"/>
      <c r="QVS296" s="1271"/>
      <c r="QVT296" s="1271"/>
      <c r="QVU296" s="1271"/>
      <c r="QVV296" s="1271"/>
      <c r="QVW296" s="1271"/>
      <c r="QVX296" s="1271"/>
      <c r="QVY296" s="1271"/>
      <c r="QVZ296" s="1271"/>
      <c r="QWA296" s="1271"/>
      <c r="QWB296" s="1271"/>
      <c r="QWC296" s="1271"/>
      <c r="QWD296" s="1271"/>
      <c r="QWE296" s="1271"/>
      <c r="QWF296" s="1271"/>
      <c r="QWG296" s="1271"/>
      <c r="QWH296" s="1271"/>
      <c r="QWI296" s="1271"/>
      <c r="QWJ296" s="1271"/>
      <c r="QWK296" s="1271"/>
      <c r="QWL296" s="1271"/>
      <c r="QWM296" s="1271"/>
      <c r="QWN296" s="1271"/>
      <c r="QWO296" s="1271"/>
      <c r="QWP296" s="1271"/>
      <c r="QWQ296" s="1271"/>
      <c r="QWR296" s="1271"/>
      <c r="QWS296" s="1271"/>
      <c r="QWT296" s="1271"/>
      <c r="QWU296" s="1271"/>
      <c r="QWV296" s="1271"/>
      <c r="QWW296" s="1271"/>
      <c r="QWX296" s="1271"/>
      <c r="QWY296" s="1271"/>
      <c r="QWZ296" s="1271"/>
      <c r="QXA296" s="1271"/>
      <c r="QXB296" s="1271"/>
      <c r="QXC296" s="1271"/>
      <c r="QXD296" s="1271"/>
      <c r="QXE296" s="1271"/>
      <c r="QXF296" s="1271"/>
      <c r="QXG296" s="1271"/>
      <c r="QXH296" s="1271"/>
      <c r="QXI296" s="1271"/>
      <c r="QXJ296" s="1271"/>
      <c r="QXK296" s="1271"/>
      <c r="QXL296" s="1271"/>
      <c r="QXM296" s="1271"/>
      <c r="QXN296" s="1271"/>
      <c r="QXO296" s="1271"/>
      <c r="QXP296" s="1271"/>
      <c r="QXQ296" s="1271"/>
      <c r="QXR296" s="1271"/>
      <c r="QXS296" s="1271"/>
      <c r="QXT296" s="1271"/>
      <c r="QXU296" s="1271"/>
      <c r="QXV296" s="1271"/>
      <c r="QXW296" s="1271"/>
      <c r="QXX296" s="1271"/>
      <c r="QXY296" s="1271"/>
      <c r="QXZ296" s="1271"/>
      <c r="QYA296" s="1271"/>
      <c r="QYB296" s="1271"/>
      <c r="QYC296" s="1271"/>
      <c r="QYD296" s="1271"/>
      <c r="QYE296" s="1271"/>
      <c r="QYF296" s="1271"/>
      <c r="QYG296" s="1271"/>
      <c r="QYH296" s="1271"/>
      <c r="QYI296" s="1271"/>
      <c r="QYJ296" s="1271"/>
      <c r="QYK296" s="1271"/>
      <c r="QYL296" s="1271"/>
      <c r="QYM296" s="1271"/>
      <c r="QYN296" s="1271"/>
      <c r="QYO296" s="1271"/>
      <c r="QYP296" s="1271"/>
      <c r="QYQ296" s="1271"/>
      <c r="QYR296" s="1271"/>
      <c r="QYS296" s="1271"/>
      <c r="QYT296" s="1271"/>
      <c r="QYU296" s="1271"/>
      <c r="QYV296" s="1271"/>
      <c r="QYW296" s="1271"/>
      <c r="QYX296" s="1271"/>
      <c r="QYY296" s="1271"/>
      <c r="QYZ296" s="1271"/>
      <c r="QZA296" s="1271"/>
      <c r="QZB296" s="1271"/>
      <c r="QZC296" s="1271"/>
      <c r="QZD296" s="1271"/>
      <c r="QZE296" s="1271"/>
      <c r="QZF296" s="1271"/>
      <c r="QZG296" s="1271"/>
      <c r="QZH296" s="1271"/>
      <c r="QZI296" s="1271"/>
      <c r="QZJ296" s="1271"/>
      <c r="QZK296" s="1271"/>
      <c r="QZL296" s="1271"/>
      <c r="QZM296" s="1271"/>
      <c r="QZN296" s="1271"/>
      <c r="QZO296" s="1271"/>
      <c r="QZP296" s="1271"/>
      <c r="QZQ296" s="1271"/>
      <c r="QZR296" s="1271"/>
      <c r="QZS296" s="1271"/>
      <c r="QZT296" s="1271"/>
      <c r="QZU296" s="1271"/>
      <c r="QZV296" s="1271"/>
      <c r="QZW296" s="1271"/>
      <c r="QZX296" s="1271"/>
      <c r="QZY296" s="1271"/>
      <c r="QZZ296" s="1271"/>
      <c r="RAA296" s="1271"/>
      <c r="RAB296" s="1271"/>
      <c r="RAC296" s="1271"/>
      <c r="RAD296" s="1271"/>
      <c r="RAE296" s="1271"/>
      <c r="RAF296" s="1271"/>
      <c r="RAG296" s="1271"/>
      <c r="RAH296" s="1271"/>
      <c r="RAI296" s="1271"/>
      <c r="RAJ296" s="1271"/>
      <c r="RAK296" s="1271"/>
      <c r="RAL296" s="1271"/>
      <c r="RAM296" s="1271"/>
      <c r="RAN296" s="1271"/>
      <c r="RAO296" s="1271"/>
      <c r="RAP296" s="1271"/>
      <c r="RAQ296" s="1271"/>
      <c r="RAR296" s="1271"/>
      <c r="RAS296" s="1271"/>
      <c r="RAT296" s="1271"/>
      <c r="RAU296" s="1271"/>
      <c r="RAV296" s="1271"/>
      <c r="RAW296" s="1271"/>
      <c r="RAX296" s="1271"/>
      <c r="RAY296" s="1271"/>
      <c r="RAZ296" s="1271"/>
      <c r="RBA296" s="1271"/>
      <c r="RBB296" s="1271"/>
      <c r="RBC296" s="1271"/>
      <c r="RBD296" s="1271"/>
      <c r="RBE296" s="1271"/>
      <c r="RBF296" s="1271"/>
      <c r="RBG296" s="1271"/>
      <c r="RBH296" s="1271"/>
      <c r="RBI296" s="1271"/>
      <c r="RBJ296" s="1271"/>
      <c r="RBK296" s="1271"/>
      <c r="RBL296" s="1271"/>
      <c r="RBM296" s="1271"/>
      <c r="RBN296" s="1271"/>
      <c r="RBO296" s="1271"/>
      <c r="RBP296" s="1271"/>
      <c r="RBQ296" s="1271"/>
      <c r="RBR296" s="1271"/>
      <c r="RBS296" s="1271"/>
      <c r="RBT296" s="1271"/>
      <c r="RBU296" s="1271"/>
      <c r="RBV296" s="1271"/>
      <c r="RBW296" s="1271"/>
      <c r="RBX296" s="1271"/>
      <c r="RBY296" s="1271"/>
      <c r="RBZ296" s="1271"/>
      <c r="RCA296" s="1271"/>
      <c r="RCB296" s="1271"/>
      <c r="RCC296" s="1271"/>
      <c r="RCD296" s="1271"/>
      <c r="RCE296" s="1271"/>
      <c r="RCF296" s="1271"/>
      <c r="RCG296" s="1271"/>
      <c r="RCH296" s="1271"/>
      <c r="RCI296" s="1271"/>
      <c r="RCJ296" s="1271"/>
      <c r="RCK296" s="1271"/>
      <c r="RCL296" s="1271"/>
      <c r="RCM296" s="1271"/>
      <c r="RCN296" s="1271"/>
      <c r="RCO296" s="1271"/>
      <c r="RCP296" s="1271"/>
      <c r="RCQ296" s="1271"/>
      <c r="RCR296" s="1271"/>
      <c r="RCS296" s="1271"/>
      <c r="RCT296" s="1271"/>
      <c r="RCU296" s="1271"/>
      <c r="RCV296" s="1271"/>
      <c r="RCW296" s="1271"/>
      <c r="RCX296" s="1271"/>
      <c r="RCY296" s="1271"/>
      <c r="RCZ296" s="1271"/>
      <c r="RDA296" s="1271"/>
      <c r="RDB296" s="1271"/>
      <c r="RDC296" s="1271"/>
      <c r="RDD296" s="1271"/>
      <c r="RDE296" s="1271"/>
      <c r="RDF296" s="1271"/>
      <c r="RDG296" s="1271"/>
      <c r="RDH296" s="1271"/>
      <c r="RDI296" s="1271"/>
      <c r="RDJ296" s="1271"/>
      <c r="RDK296" s="1271"/>
      <c r="RDL296" s="1271"/>
      <c r="RDM296" s="1271"/>
      <c r="RDN296" s="1271"/>
      <c r="RDO296" s="1271"/>
      <c r="RDP296" s="1271"/>
      <c r="RDQ296" s="1271"/>
      <c r="RDR296" s="1271"/>
      <c r="RDS296" s="1271"/>
      <c r="RDT296" s="1271"/>
      <c r="RDU296" s="1271"/>
      <c r="RDV296" s="1271"/>
      <c r="RDW296" s="1271"/>
      <c r="RDX296" s="1271"/>
      <c r="RDY296" s="1271"/>
      <c r="RDZ296" s="1271"/>
      <c r="REA296" s="1271"/>
      <c r="REB296" s="1271"/>
      <c r="REC296" s="1271"/>
      <c r="RED296" s="1271"/>
      <c r="REE296" s="1271"/>
      <c r="REF296" s="1271"/>
      <c r="REG296" s="1271"/>
      <c r="REH296" s="1271"/>
      <c r="REI296" s="1271"/>
      <c r="REJ296" s="1271"/>
      <c r="REK296" s="1271"/>
      <c r="REL296" s="1271"/>
      <c r="REM296" s="1271"/>
      <c r="REN296" s="1271"/>
      <c r="REO296" s="1271"/>
      <c r="REP296" s="1271"/>
      <c r="REQ296" s="1271"/>
      <c r="RER296" s="1271"/>
      <c r="RES296" s="1271"/>
      <c r="RET296" s="1271"/>
      <c r="REU296" s="1271"/>
      <c r="REV296" s="1271"/>
      <c r="REW296" s="1271"/>
      <c r="REX296" s="1271"/>
      <c r="REY296" s="1271"/>
      <c r="REZ296" s="1271"/>
      <c r="RFA296" s="1271"/>
      <c r="RFB296" s="1271"/>
      <c r="RFC296" s="1271"/>
      <c r="RFD296" s="1271"/>
      <c r="RFE296" s="1271"/>
      <c r="RFF296" s="1271"/>
      <c r="RFG296" s="1271"/>
      <c r="RFH296" s="1271"/>
      <c r="RFI296" s="1271"/>
      <c r="RFJ296" s="1271"/>
      <c r="RFK296" s="1271"/>
      <c r="RFL296" s="1271"/>
      <c r="RFM296" s="1271"/>
      <c r="RFN296" s="1271"/>
      <c r="RFO296" s="1271"/>
      <c r="RFP296" s="1271"/>
      <c r="RFQ296" s="1271"/>
      <c r="RFR296" s="1271"/>
      <c r="RFS296" s="1271"/>
      <c r="RFT296" s="1271"/>
      <c r="RFU296" s="1271"/>
      <c r="RFV296" s="1271"/>
      <c r="RFW296" s="1271"/>
      <c r="RFX296" s="1271"/>
      <c r="RFY296" s="1271"/>
      <c r="RFZ296" s="1271"/>
      <c r="RGA296" s="1271"/>
      <c r="RGB296" s="1271"/>
      <c r="RGC296" s="1271"/>
      <c r="RGD296" s="1271"/>
      <c r="RGE296" s="1271"/>
      <c r="RGF296" s="1271"/>
      <c r="RGG296" s="1271"/>
      <c r="RGH296" s="1271"/>
      <c r="RGI296" s="1271"/>
      <c r="RGJ296" s="1271"/>
      <c r="RGK296" s="1271"/>
      <c r="RGL296" s="1271"/>
      <c r="RGM296" s="1271"/>
      <c r="RGN296" s="1271"/>
      <c r="RGO296" s="1271"/>
      <c r="RGP296" s="1271"/>
      <c r="RGQ296" s="1271"/>
      <c r="RGR296" s="1271"/>
      <c r="RGS296" s="1271"/>
      <c r="RGT296" s="1271"/>
      <c r="RGU296" s="1271"/>
      <c r="RGV296" s="1271"/>
      <c r="RGW296" s="1271"/>
      <c r="RGX296" s="1271"/>
      <c r="RGY296" s="1271"/>
      <c r="RGZ296" s="1271"/>
      <c r="RHA296" s="1271"/>
      <c r="RHB296" s="1271"/>
      <c r="RHC296" s="1271"/>
      <c r="RHD296" s="1271"/>
      <c r="RHE296" s="1271"/>
      <c r="RHF296" s="1271"/>
      <c r="RHG296" s="1271"/>
      <c r="RHH296" s="1271"/>
      <c r="RHI296" s="1271"/>
      <c r="RHJ296" s="1271"/>
      <c r="RHK296" s="1271"/>
      <c r="RHL296" s="1271"/>
      <c r="RHM296" s="1271"/>
      <c r="RHN296" s="1271"/>
      <c r="RHO296" s="1271"/>
      <c r="RHP296" s="1271"/>
      <c r="RHQ296" s="1271"/>
      <c r="RHR296" s="1271"/>
      <c r="RHS296" s="1271"/>
      <c r="RHT296" s="1271"/>
      <c r="RHU296" s="1271"/>
      <c r="RHV296" s="1271"/>
      <c r="RHW296" s="1271"/>
      <c r="RHX296" s="1271"/>
      <c r="RHY296" s="1271"/>
      <c r="RHZ296" s="1271"/>
      <c r="RIA296" s="1271"/>
      <c r="RIB296" s="1271"/>
      <c r="RIC296" s="1271"/>
      <c r="RID296" s="1271"/>
      <c r="RIE296" s="1271"/>
      <c r="RIF296" s="1271"/>
      <c r="RIG296" s="1271"/>
      <c r="RIH296" s="1271"/>
      <c r="RII296" s="1271"/>
      <c r="RIJ296" s="1271"/>
      <c r="RIK296" s="1271"/>
      <c r="RIL296" s="1271"/>
      <c r="RIM296" s="1271"/>
      <c r="RIN296" s="1271"/>
      <c r="RIO296" s="1271"/>
      <c r="RIP296" s="1271"/>
      <c r="RIQ296" s="1271"/>
      <c r="RIR296" s="1271"/>
      <c r="RIS296" s="1271"/>
      <c r="RIT296" s="1271"/>
      <c r="RIU296" s="1271"/>
      <c r="RIV296" s="1271"/>
      <c r="RIW296" s="1271"/>
      <c r="RIX296" s="1271"/>
      <c r="RIY296" s="1271"/>
      <c r="RIZ296" s="1271"/>
      <c r="RJA296" s="1271"/>
      <c r="RJB296" s="1271"/>
      <c r="RJC296" s="1271"/>
      <c r="RJD296" s="1271"/>
      <c r="RJE296" s="1271"/>
      <c r="RJF296" s="1271"/>
      <c r="RJG296" s="1271"/>
      <c r="RJH296" s="1271"/>
      <c r="RJI296" s="1271"/>
      <c r="RJJ296" s="1271"/>
      <c r="RJK296" s="1271"/>
      <c r="RJL296" s="1271"/>
      <c r="RJM296" s="1271"/>
      <c r="RJN296" s="1271"/>
      <c r="RJO296" s="1271"/>
      <c r="RJP296" s="1271"/>
      <c r="RJQ296" s="1271"/>
      <c r="RJR296" s="1271"/>
      <c r="RJS296" s="1271"/>
      <c r="RJT296" s="1271"/>
      <c r="RJU296" s="1271"/>
      <c r="RJV296" s="1271"/>
      <c r="RJW296" s="1271"/>
      <c r="RJX296" s="1271"/>
      <c r="RJY296" s="1271"/>
      <c r="RJZ296" s="1271"/>
      <c r="RKA296" s="1271"/>
      <c r="RKB296" s="1271"/>
      <c r="RKC296" s="1271"/>
      <c r="RKD296" s="1271"/>
      <c r="RKE296" s="1271"/>
      <c r="RKF296" s="1271"/>
      <c r="RKG296" s="1271"/>
      <c r="RKH296" s="1271"/>
      <c r="RKI296" s="1271"/>
      <c r="RKJ296" s="1271"/>
      <c r="RKK296" s="1271"/>
      <c r="RKL296" s="1271"/>
      <c r="RKM296" s="1271"/>
      <c r="RKN296" s="1271"/>
      <c r="RKO296" s="1271"/>
      <c r="RKP296" s="1271"/>
      <c r="RKQ296" s="1271"/>
      <c r="RKR296" s="1271"/>
      <c r="RKS296" s="1271"/>
      <c r="RKT296" s="1271"/>
      <c r="RKU296" s="1271"/>
      <c r="RKV296" s="1271"/>
      <c r="RKW296" s="1271"/>
      <c r="RKX296" s="1271"/>
      <c r="RKY296" s="1271"/>
      <c r="RKZ296" s="1271"/>
      <c r="RLA296" s="1271"/>
      <c r="RLB296" s="1271"/>
      <c r="RLC296" s="1271"/>
      <c r="RLD296" s="1271"/>
      <c r="RLE296" s="1271"/>
      <c r="RLF296" s="1271"/>
      <c r="RLG296" s="1271"/>
      <c r="RLH296" s="1271"/>
      <c r="RLI296" s="1271"/>
      <c r="RLJ296" s="1271"/>
      <c r="RLK296" s="1271"/>
      <c r="RLL296" s="1271"/>
      <c r="RLM296" s="1271"/>
      <c r="RLN296" s="1271"/>
      <c r="RLO296" s="1271"/>
      <c r="RLP296" s="1271"/>
      <c r="RLQ296" s="1271"/>
      <c r="RLR296" s="1271"/>
      <c r="RLS296" s="1271"/>
      <c r="RLT296" s="1271"/>
      <c r="RLU296" s="1271"/>
      <c r="RLV296" s="1271"/>
      <c r="RLW296" s="1271"/>
      <c r="RLX296" s="1271"/>
      <c r="RLY296" s="1271"/>
      <c r="RLZ296" s="1271"/>
      <c r="RMA296" s="1271"/>
      <c r="RMB296" s="1271"/>
      <c r="RMC296" s="1271"/>
      <c r="RMD296" s="1271"/>
      <c r="RME296" s="1271"/>
      <c r="RMF296" s="1271"/>
      <c r="RMG296" s="1271"/>
      <c r="RMH296" s="1271"/>
      <c r="RMI296" s="1271"/>
      <c r="RMJ296" s="1271"/>
      <c r="RMK296" s="1271"/>
      <c r="RML296" s="1271"/>
      <c r="RMM296" s="1271"/>
      <c r="RMN296" s="1271"/>
      <c r="RMO296" s="1271"/>
      <c r="RMP296" s="1271"/>
      <c r="RMQ296" s="1271"/>
      <c r="RMR296" s="1271"/>
      <c r="RMS296" s="1271"/>
      <c r="RMT296" s="1271"/>
      <c r="RMU296" s="1271"/>
      <c r="RMV296" s="1271"/>
      <c r="RMW296" s="1271"/>
      <c r="RMX296" s="1271"/>
      <c r="RMY296" s="1271"/>
      <c r="RMZ296" s="1271"/>
      <c r="RNA296" s="1271"/>
      <c r="RNB296" s="1271"/>
      <c r="RNC296" s="1271"/>
      <c r="RND296" s="1271"/>
      <c r="RNE296" s="1271"/>
      <c r="RNF296" s="1271"/>
      <c r="RNG296" s="1271"/>
      <c r="RNH296" s="1271"/>
      <c r="RNI296" s="1271"/>
      <c r="RNJ296" s="1271"/>
      <c r="RNK296" s="1271"/>
      <c r="RNL296" s="1271"/>
      <c r="RNM296" s="1271"/>
      <c r="RNN296" s="1271"/>
      <c r="RNO296" s="1271"/>
      <c r="RNP296" s="1271"/>
      <c r="RNQ296" s="1271"/>
      <c r="RNR296" s="1271"/>
      <c r="RNS296" s="1271"/>
      <c r="RNT296" s="1271"/>
      <c r="RNU296" s="1271"/>
      <c r="RNV296" s="1271"/>
      <c r="RNW296" s="1271"/>
      <c r="RNX296" s="1271"/>
      <c r="RNY296" s="1271"/>
      <c r="RNZ296" s="1271"/>
      <c r="ROA296" s="1271"/>
      <c r="ROB296" s="1271"/>
      <c r="ROC296" s="1271"/>
      <c r="ROD296" s="1271"/>
      <c r="ROE296" s="1271"/>
      <c r="ROF296" s="1271"/>
      <c r="ROG296" s="1271"/>
      <c r="ROH296" s="1271"/>
      <c r="ROI296" s="1271"/>
      <c r="ROJ296" s="1271"/>
      <c r="ROK296" s="1271"/>
      <c r="ROL296" s="1271"/>
      <c r="ROM296" s="1271"/>
      <c r="RON296" s="1271"/>
      <c r="ROO296" s="1271"/>
      <c r="ROP296" s="1271"/>
      <c r="ROQ296" s="1271"/>
      <c r="ROR296" s="1271"/>
      <c r="ROS296" s="1271"/>
      <c r="ROT296" s="1271"/>
      <c r="ROU296" s="1271"/>
      <c r="ROV296" s="1271"/>
      <c r="ROW296" s="1271"/>
      <c r="ROX296" s="1271"/>
      <c r="ROY296" s="1271"/>
      <c r="ROZ296" s="1271"/>
      <c r="RPA296" s="1271"/>
      <c r="RPB296" s="1271"/>
      <c r="RPC296" s="1271"/>
      <c r="RPD296" s="1271"/>
      <c r="RPE296" s="1271"/>
      <c r="RPF296" s="1271"/>
      <c r="RPG296" s="1271"/>
      <c r="RPH296" s="1271"/>
      <c r="RPI296" s="1271"/>
      <c r="RPJ296" s="1271"/>
      <c r="RPK296" s="1271"/>
      <c r="RPL296" s="1271"/>
      <c r="RPM296" s="1271"/>
      <c r="RPN296" s="1271"/>
      <c r="RPO296" s="1271"/>
      <c r="RPP296" s="1271"/>
      <c r="RPQ296" s="1271"/>
      <c r="RPR296" s="1271"/>
      <c r="RPS296" s="1271"/>
      <c r="RPT296" s="1271"/>
      <c r="RPU296" s="1271"/>
      <c r="RPV296" s="1271"/>
      <c r="RPW296" s="1271"/>
      <c r="RPX296" s="1271"/>
      <c r="RPY296" s="1271"/>
      <c r="RPZ296" s="1271"/>
      <c r="RQA296" s="1271"/>
      <c r="RQB296" s="1271"/>
      <c r="RQC296" s="1271"/>
      <c r="RQD296" s="1271"/>
      <c r="RQE296" s="1271"/>
      <c r="RQF296" s="1271"/>
      <c r="RQG296" s="1271"/>
      <c r="RQH296" s="1271"/>
      <c r="RQI296" s="1271"/>
      <c r="RQJ296" s="1271"/>
      <c r="RQK296" s="1271"/>
      <c r="RQL296" s="1271"/>
      <c r="RQM296" s="1271"/>
      <c r="RQN296" s="1271"/>
      <c r="RQO296" s="1271"/>
      <c r="RQP296" s="1271"/>
      <c r="RQQ296" s="1271"/>
      <c r="RQR296" s="1271"/>
      <c r="RQS296" s="1271"/>
      <c r="RQT296" s="1271"/>
      <c r="RQU296" s="1271"/>
      <c r="RQV296" s="1271"/>
      <c r="RQW296" s="1271"/>
      <c r="RQX296" s="1271"/>
      <c r="RQY296" s="1271"/>
      <c r="RQZ296" s="1271"/>
      <c r="RRA296" s="1271"/>
      <c r="RRB296" s="1271"/>
      <c r="RRC296" s="1271"/>
      <c r="RRD296" s="1271"/>
      <c r="RRE296" s="1271"/>
      <c r="RRF296" s="1271"/>
      <c r="RRG296" s="1271"/>
      <c r="RRH296" s="1271"/>
      <c r="RRI296" s="1271"/>
      <c r="RRJ296" s="1271"/>
      <c r="RRK296" s="1271"/>
      <c r="RRL296" s="1271"/>
      <c r="RRM296" s="1271"/>
      <c r="RRN296" s="1271"/>
      <c r="RRO296" s="1271"/>
      <c r="RRP296" s="1271"/>
      <c r="RRQ296" s="1271"/>
      <c r="RRR296" s="1271"/>
      <c r="RRS296" s="1271"/>
      <c r="RRT296" s="1271"/>
      <c r="RRU296" s="1271"/>
      <c r="RRV296" s="1271"/>
      <c r="RRW296" s="1271"/>
      <c r="RRX296" s="1271"/>
      <c r="RRY296" s="1271"/>
      <c r="RRZ296" s="1271"/>
      <c r="RSA296" s="1271"/>
      <c r="RSB296" s="1271"/>
      <c r="RSC296" s="1271"/>
      <c r="RSD296" s="1271"/>
      <c r="RSE296" s="1271"/>
      <c r="RSF296" s="1271"/>
      <c r="RSG296" s="1271"/>
      <c r="RSH296" s="1271"/>
      <c r="RSI296" s="1271"/>
      <c r="RSJ296" s="1271"/>
      <c r="RSK296" s="1271"/>
      <c r="RSL296" s="1271"/>
      <c r="RSM296" s="1271"/>
      <c r="RSN296" s="1271"/>
      <c r="RSO296" s="1271"/>
      <c r="RSP296" s="1271"/>
      <c r="RSQ296" s="1271"/>
      <c r="RSR296" s="1271"/>
      <c r="RSS296" s="1271"/>
      <c r="RST296" s="1271"/>
      <c r="RSU296" s="1271"/>
      <c r="RSV296" s="1271"/>
      <c r="RSW296" s="1271"/>
      <c r="RSX296" s="1271"/>
      <c r="RSY296" s="1271"/>
      <c r="RSZ296" s="1271"/>
      <c r="RTA296" s="1271"/>
      <c r="RTB296" s="1271"/>
      <c r="RTC296" s="1271"/>
      <c r="RTD296" s="1271"/>
      <c r="RTE296" s="1271"/>
      <c r="RTF296" s="1271"/>
      <c r="RTG296" s="1271"/>
      <c r="RTH296" s="1271"/>
      <c r="RTI296" s="1271"/>
      <c r="RTJ296" s="1271"/>
      <c r="RTK296" s="1271"/>
      <c r="RTL296" s="1271"/>
      <c r="RTM296" s="1271"/>
      <c r="RTN296" s="1271"/>
      <c r="RTO296" s="1271"/>
      <c r="RTP296" s="1271"/>
      <c r="RTQ296" s="1271"/>
      <c r="RTR296" s="1271"/>
      <c r="RTS296" s="1271"/>
      <c r="RTT296" s="1271"/>
      <c r="RTU296" s="1271"/>
      <c r="RTV296" s="1271"/>
      <c r="RTW296" s="1271"/>
      <c r="RTX296" s="1271"/>
      <c r="RTY296" s="1271"/>
      <c r="RTZ296" s="1271"/>
      <c r="RUA296" s="1271"/>
      <c r="RUB296" s="1271"/>
      <c r="RUC296" s="1271"/>
      <c r="RUD296" s="1271"/>
      <c r="RUE296" s="1271"/>
      <c r="RUF296" s="1271"/>
      <c r="RUG296" s="1271"/>
      <c r="RUH296" s="1271"/>
      <c r="RUI296" s="1271"/>
      <c r="RUJ296" s="1271"/>
      <c r="RUK296" s="1271"/>
      <c r="RUL296" s="1271"/>
      <c r="RUM296" s="1271"/>
      <c r="RUN296" s="1271"/>
      <c r="RUO296" s="1271"/>
      <c r="RUP296" s="1271"/>
      <c r="RUQ296" s="1271"/>
      <c r="RUR296" s="1271"/>
      <c r="RUS296" s="1271"/>
      <c r="RUT296" s="1271"/>
      <c r="RUU296" s="1271"/>
      <c r="RUV296" s="1271"/>
      <c r="RUW296" s="1271"/>
      <c r="RUX296" s="1271"/>
      <c r="RUY296" s="1271"/>
      <c r="RUZ296" s="1271"/>
      <c r="RVA296" s="1271"/>
      <c r="RVB296" s="1271"/>
      <c r="RVC296" s="1271"/>
      <c r="RVD296" s="1271"/>
      <c r="RVE296" s="1271"/>
      <c r="RVF296" s="1271"/>
      <c r="RVG296" s="1271"/>
      <c r="RVH296" s="1271"/>
      <c r="RVI296" s="1271"/>
      <c r="RVJ296" s="1271"/>
      <c r="RVK296" s="1271"/>
      <c r="RVL296" s="1271"/>
      <c r="RVM296" s="1271"/>
      <c r="RVN296" s="1271"/>
      <c r="RVO296" s="1271"/>
      <c r="RVP296" s="1271"/>
      <c r="RVQ296" s="1271"/>
      <c r="RVR296" s="1271"/>
      <c r="RVS296" s="1271"/>
      <c r="RVT296" s="1271"/>
      <c r="RVU296" s="1271"/>
      <c r="RVV296" s="1271"/>
      <c r="RVW296" s="1271"/>
      <c r="RVX296" s="1271"/>
      <c r="RVY296" s="1271"/>
      <c r="RVZ296" s="1271"/>
      <c r="RWA296" s="1271"/>
      <c r="RWB296" s="1271"/>
      <c r="RWC296" s="1271"/>
      <c r="RWD296" s="1271"/>
      <c r="RWE296" s="1271"/>
      <c r="RWF296" s="1271"/>
      <c r="RWG296" s="1271"/>
      <c r="RWH296" s="1271"/>
      <c r="RWI296" s="1271"/>
      <c r="RWJ296" s="1271"/>
      <c r="RWK296" s="1271"/>
      <c r="RWL296" s="1271"/>
      <c r="RWM296" s="1271"/>
      <c r="RWN296" s="1271"/>
      <c r="RWO296" s="1271"/>
      <c r="RWP296" s="1271"/>
      <c r="RWQ296" s="1271"/>
      <c r="RWR296" s="1271"/>
      <c r="RWS296" s="1271"/>
      <c r="RWT296" s="1271"/>
      <c r="RWU296" s="1271"/>
      <c r="RWV296" s="1271"/>
      <c r="RWW296" s="1271"/>
      <c r="RWX296" s="1271"/>
      <c r="RWY296" s="1271"/>
      <c r="RWZ296" s="1271"/>
      <c r="RXA296" s="1271"/>
      <c r="RXB296" s="1271"/>
      <c r="RXC296" s="1271"/>
      <c r="RXD296" s="1271"/>
      <c r="RXE296" s="1271"/>
      <c r="RXF296" s="1271"/>
      <c r="RXG296" s="1271"/>
      <c r="RXH296" s="1271"/>
      <c r="RXI296" s="1271"/>
      <c r="RXJ296" s="1271"/>
      <c r="RXK296" s="1271"/>
      <c r="RXL296" s="1271"/>
      <c r="RXM296" s="1271"/>
      <c r="RXN296" s="1271"/>
      <c r="RXO296" s="1271"/>
      <c r="RXP296" s="1271"/>
      <c r="RXQ296" s="1271"/>
      <c r="RXR296" s="1271"/>
      <c r="RXS296" s="1271"/>
      <c r="RXT296" s="1271"/>
      <c r="RXU296" s="1271"/>
      <c r="RXV296" s="1271"/>
      <c r="RXW296" s="1271"/>
      <c r="RXX296" s="1271"/>
      <c r="RXY296" s="1271"/>
      <c r="RXZ296" s="1271"/>
      <c r="RYA296" s="1271"/>
      <c r="RYB296" s="1271"/>
      <c r="RYC296" s="1271"/>
      <c r="RYD296" s="1271"/>
      <c r="RYE296" s="1271"/>
      <c r="RYF296" s="1271"/>
      <c r="RYG296" s="1271"/>
      <c r="RYH296" s="1271"/>
      <c r="RYI296" s="1271"/>
      <c r="RYJ296" s="1271"/>
      <c r="RYK296" s="1271"/>
      <c r="RYL296" s="1271"/>
      <c r="RYM296" s="1271"/>
      <c r="RYN296" s="1271"/>
      <c r="RYO296" s="1271"/>
      <c r="RYP296" s="1271"/>
      <c r="RYQ296" s="1271"/>
      <c r="RYR296" s="1271"/>
      <c r="RYS296" s="1271"/>
      <c r="RYT296" s="1271"/>
      <c r="RYU296" s="1271"/>
      <c r="RYV296" s="1271"/>
      <c r="RYW296" s="1271"/>
      <c r="RYX296" s="1271"/>
      <c r="RYY296" s="1271"/>
      <c r="RYZ296" s="1271"/>
      <c r="RZA296" s="1271"/>
      <c r="RZB296" s="1271"/>
      <c r="RZC296" s="1271"/>
      <c r="RZD296" s="1271"/>
      <c r="RZE296" s="1271"/>
      <c r="RZF296" s="1271"/>
      <c r="RZG296" s="1271"/>
      <c r="RZH296" s="1271"/>
      <c r="RZI296" s="1271"/>
      <c r="RZJ296" s="1271"/>
      <c r="RZK296" s="1271"/>
      <c r="RZL296" s="1271"/>
      <c r="RZM296" s="1271"/>
      <c r="RZN296" s="1271"/>
      <c r="RZO296" s="1271"/>
      <c r="RZP296" s="1271"/>
      <c r="RZQ296" s="1271"/>
      <c r="RZR296" s="1271"/>
      <c r="RZS296" s="1271"/>
      <c r="RZT296" s="1271"/>
      <c r="RZU296" s="1271"/>
      <c r="RZV296" s="1271"/>
      <c r="RZW296" s="1271"/>
      <c r="RZX296" s="1271"/>
      <c r="RZY296" s="1271"/>
      <c r="RZZ296" s="1271"/>
      <c r="SAA296" s="1271"/>
      <c r="SAB296" s="1271"/>
      <c r="SAC296" s="1271"/>
      <c r="SAD296" s="1271"/>
      <c r="SAE296" s="1271"/>
      <c r="SAF296" s="1271"/>
      <c r="SAG296" s="1271"/>
      <c r="SAH296" s="1271"/>
      <c r="SAI296" s="1271"/>
      <c r="SAJ296" s="1271"/>
      <c r="SAK296" s="1271"/>
      <c r="SAL296" s="1271"/>
      <c r="SAM296" s="1271"/>
      <c r="SAN296" s="1271"/>
      <c r="SAO296" s="1271"/>
      <c r="SAP296" s="1271"/>
      <c r="SAQ296" s="1271"/>
      <c r="SAR296" s="1271"/>
      <c r="SAS296" s="1271"/>
      <c r="SAT296" s="1271"/>
      <c r="SAU296" s="1271"/>
      <c r="SAV296" s="1271"/>
      <c r="SAW296" s="1271"/>
      <c r="SAX296" s="1271"/>
      <c r="SAY296" s="1271"/>
      <c r="SAZ296" s="1271"/>
      <c r="SBA296" s="1271"/>
      <c r="SBB296" s="1271"/>
      <c r="SBC296" s="1271"/>
      <c r="SBD296" s="1271"/>
      <c r="SBE296" s="1271"/>
      <c r="SBF296" s="1271"/>
      <c r="SBG296" s="1271"/>
      <c r="SBH296" s="1271"/>
      <c r="SBI296" s="1271"/>
      <c r="SBJ296" s="1271"/>
      <c r="SBK296" s="1271"/>
      <c r="SBL296" s="1271"/>
      <c r="SBM296" s="1271"/>
      <c r="SBN296" s="1271"/>
      <c r="SBO296" s="1271"/>
      <c r="SBP296" s="1271"/>
      <c r="SBQ296" s="1271"/>
      <c r="SBR296" s="1271"/>
      <c r="SBS296" s="1271"/>
      <c r="SBT296" s="1271"/>
      <c r="SBU296" s="1271"/>
      <c r="SBV296" s="1271"/>
      <c r="SBW296" s="1271"/>
      <c r="SBX296" s="1271"/>
      <c r="SBY296" s="1271"/>
      <c r="SBZ296" s="1271"/>
      <c r="SCA296" s="1271"/>
      <c r="SCB296" s="1271"/>
      <c r="SCC296" s="1271"/>
      <c r="SCD296" s="1271"/>
      <c r="SCE296" s="1271"/>
      <c r="SCF296" s="1271"/>
      <c r="SCG296" s="1271"/>
      <c r="SCH296" s="1271"/>
      <c r="SCI296" s="1271"/>
      <c r="SCJ296" s="1271"/>
      <c r="SCK296" s="1271"/>
      <c r="SCL296" s="1271"/>
      <c r="SCM296" s="1271"/>
      <c r="SCN296" s="1271"/>
      <c r="SCO296" s="1271"/>
      <c r="SCP296" s="1271"/>
      <c r="SCQ296" s="1271"/>
      <c r="SCR296" s="1271"/>
      <c r="SCS296" s="1271"/>
      <c r="SCT296" s="1271"/>
      <c r="SCU296" s="1271"/>
      <c r="SCV296" s="1271"/>
      <c r="SCW296" s="1271"/>
      <c r="SCX296" s="1271"/>
      <c r="SCY296" s="1271"/>
      <c r="SCZ296" s="1271"/>
      <c r="SDA296" s="1271"/>
      <c r="SDB296" s="1271"/>
      <c r="SDC296" s="1271"/>
      <c r="SDD296" s="1271"/>
      <c r="SDE296" s="1271"/>
      <c r="SDF296" s="1271"/>
      <c r="SDG296" s="1271"/>
      <c r="SDH296" s="1271"/>
      <c r="SDI296" s="1271"/>
      <c r="SDJ296" s="1271"/>
      <c r="SDK296" s="1271"/>
      <c r="SDL296" s="1271"/>
      <c r="SDM296" s="1271"/>
      <c r="SDN296" s="1271"/>
      <c r="SDO296" s="1271"/>
      <c r="SDP296" s="1271"/>
      <c r="SDQ296" s="1271"/>
      <c r="SDR296" s="1271"/>
      <c r="SDS296" s="1271"/>
      <c r="SDT296" s="1271"/>
      <c r="SDU296" s="1271"/>
      <c r="SDV296" s="1271"/>
      <c r="SDW296" s="1271"/>
      <c r="SDX296" s="1271"/>
      <c r="SDY296" s="1271"/>
      <c r="SDZ296" s="1271"/>
      <c r="SEA296" s="1271"/>
      <c r="SEB296" s="1271"/>
      <c r="SEC296" s="1271"/>
      <c r="SED296" s="1271"/>
      <c r="SEE296" s="1271"/>
      <c r="SEF296" s="1271"/>
      <c r="SEG296" s="1271"/>
      <c r="SEH296" s="1271"/>
      <c r="SEI296" s="1271"/>
      <c r="SEJ296" s="1271"/>
      <c r="SEK296" s="1271"/>
      <c r="SEL296" s="1271"/>
      <c r="SEM296" s="1271"/>
      <c r="SEN296" s="1271"/>
      <c r="SEO296" s="1271"/>
      <c r="SEP296" s="1271"/>
      <c r="SEQ296" s="1271"/>
      <c r="SER296" s="1271"/>
      <c r="SES296" s="1271"/>
      <c r="SET296" s="1271"/>
      <c r="SEU296" s="1271"/>
      <c r="SEV296" s="1271"/>
      <c r="SEW296" s="1271"/>
      <c r="SEX296" s="1271"/>
      <c r="SEY296" s="1271"/>
      <c r="SEZ296" s="1271"/>
      <c r="SFA296" s="1271"/>
      <c r="SFB296" s="1271"/>
      <c r="SFC296" s="1271"/>
      <c r="SFD296" s="1271"/>
      <c r="SFE296" s="1271"/>
      <c r="SFF296" s="1271"/>
      <c r="SFG296" s="1271"/>
      <c r="SFH296" s="1271"/>
      <c r="SFI296" s="1271"/>
      <c r="SFJ296" s="1271"/>
      <c r="SFK296" s="1271"/>
      <c r="SFL296" s="1271"/>
      <c r="SFM296" s="1271"/>
      <c r="SFN296" s="1271"/>
      <c r="SFO296" s="1271"/>
      <c r="SFP296" s="1271"/>
      <c r="SFQ296" s="1271"/>
      <c r="SFR296" s="1271"/>
      <c r="SFS296" s="1271"/>
      <c r="SFT296" s="1271"/>
      <c r="SFU296" s="1271"/>
      <c r="SFV296" s="1271"/>
      <c r="SFW296" s="1271"/>
      <c r="SFX296" s="1271"/>
      <c r="SFY296" s="1271"/>
      <c r="SFZ296" s="1271"/>
      <c r="SGA296" s="1271"/>
      <c r="SGB296" s="1271"/>
      <c r="SGC296" s="1271"/>
      <c r="SGD296" s="1271"/>
      <c r="SGE296" s="1271"/>
      <c r="SGF296" s="1271"/>
      <c r="SGG296" s="1271"/>
      <c r="SGH296" s="1271"/>
      <c r="SGI296" s="1271"/>
      <c r="SGJ296" s="1271"/>
      <c r="SGK296" s="1271"/>
      <c r="SGL296" s="1271"/>
      <c r="SGM296" s="1271"/>
      <c r="SGN296" s="1271"/>
      <c r="SGO296" s="1271"/>
      <c r="SGP296" s="1271"/>
      <c r="SGQ296" s="1271"/>
      <c r="SGR296" s="1271"/>
      <c r="SGS296" s="1271"/>
      <c r="SGT296" s="1271"/>
      <c r="SGU296" s="1271"/>
      <c r="SGV296" s="1271"/>
      <c r="SGW296" s="1271"/>
      <c r="SGX296" s="1271"/>
      <c r="SGY296" s="1271"/>
      <c r="SGZ296" s="1271"/>
      <c r="SHA296" s="1271"/>
      <c r="SHB296" s="1271"/>
      <c r="SHC296" s="1271"/>
      <c r="SHD296" s="1271"/>
      <c r="SHE296" s="1271"/>
      <c r="SHF296" s="1271"/>
      <c r="SHG296" s="1271"/>
      <c r="SHH296" s="1271"/>
      <c r="SHI296" s="1271"/>
      <c r="SHJ296" s="1271"/>
      <c r="SHK296" s="1271"/>
      <c r="SHL296" s="1271"/>
      <c r="SHM296" s="1271"/>
      <c r="SHN296" s="1271"/>
      <c r="SHO296" s="1271"/>
      <c r="SHP296" s="1271"/>
      <c r="SHQ296" s="1271"/>
      <c r="SHR296" s="1271"/>
      <c r="SHS296" s="1271"/>
      <c r="SHT296" s="1271"/>
      <c r="SHU296" s="1271"/>
      <c r="SHV296" s="1271"/>
      <c r="SHW296" s="1271"/>
      <c r="SHX296" s="1271"/>
      <c r="SHY296" s="1271"/>
      <c r="SHZ296" s="1271"/>
      <c r="SIA296" s="1271"/>
      <c r="SIB296" s="1271"/>
      <c r="SIC296" s="1271"/>
      <c r="SID296" s="1271"/>
      <c r="SIE296" s="1271"/>
      <c r="SIF296" s="1271"/>
      <c r="SIG296" s="1271"/>
      <c r="SIH296" s="1271"/>
      <c r="SII296" s="1271"/>
      <c r="SIJ296" s="1271"/>
      <c r="SIK296" s="1271"/>
      <c r="SIL296" s="1271"/>
      <c r="SIM296" s="1271"/>
      <c r="SIN296" s="1271"/>
      <c r="SIO296" s="1271"/>
      <c r="SIP296" s="1271"/>
      <c r="SIQ296" s="1271"/>
      <c r="SIR296" s="1271"/>
      <c r="SIS296" s="1271"/>
      <c r="SIT296" s="1271"/>
      <c r="SIU296" s="1271"/>
      <c r="SIV296" s="1271"/>
      <c r="SIW296" s="1271"/>
      <c r="SIX296" s="1271"/>
      <c r="SIY296" s="1271"/>
      <c r="SIZ296" s="1271"/>
      <c r="SJA296" s="1271"/>
      <c r="SJB296" s="1271"/>
      <c r="SJC296" s="1271"/>
      <c r="SJD296" s="1271"/>
      <c r="SJE296" s="1271"/>
      <c r="SJF296" s="1271"/>
      <c r="SJG296" s="1271"/>
      <c r="SJH296" s="1271"/>
      <c r="SJI296" s="1271"/>
      <c r="SJJ296" s="1271"/>
      <c r="SJK296" s="1271"/>
      <c r="SJL296" s="1271"/>
      <c r="SJM296" s="1271"/>
      <c r="SJN296" s="1271"/>
      <c r="SJO296" s="1271"/>
      <c r="SJP296" s="1271"/>
      <c r="SJQ296" s="1271"/>
      <c r="SJR296" s="1271"/>
      <c r="SJS296" s="1271"/>
      <c r="SJT296" s="1271"/>
      <c r="SJU296" s="1271"/>
      <c r="SJV296" s="1271"/>
      <c r="SJW296" s="1271"/>
      <c r="SJX296" s="1271"/>
      <c r="SJY296" s="1271"/>
      <c r="SJZ296" s="1271"/>
      <c r="SKA296" s="1271"/>
      <c r="SKB296" s="1271"/>
      <c r="SKC296" s="1271"/>
      <c r="SKD296" s="1271"/>
      <c r="SKE296" s="1271"/>
      <c r="SKF296" s="1271"/>
      <c r="SKG296" s="1271"/>
      <c r="SKH296" s="1271"/>
      <c r="SKI296" s="1271"/>
      <c r="SKJ296" s="1271"/>
      <c r="SKK296" s="1271"/>
      <c r="SKL296" s="1271"/>
      <c r="SKM296" s="1271"/>
      <c r="SKN296" s="1271"/>
      <c r="SKO296" s="1271"/>
      <c r="SKP296" s="1271"/>
      <c r="SKQ296" s="1271"/>
      <c r="SKR296" s="1271"/>
      <c r="SKS296" s="1271"/>
      <c r="SKT296" s="1271"/>
      <c r="SKU296" s="1271"/>
      <c r="SKV296" s="1271"/>
      <c r="SKW296" s="1271"/>
      <c r="SKX296" s="1271"/>
      <c r="SKY296" s="1271"/>
      <c r="SKZ296" s="1271"/>
      <c r="SLA296" s="1271"/>
      <c r="SLB296" s="1271"/>
      <c r="SLC296" s="1271"/>
      <c r="SLD296" s="1271"/>
      <c r="SLE296" s="1271"/>
      <c r="SLF296" s="1271"/>
      <c r="SLG296" s="1271"/>
      <c r="SLH296" s="1271"/>
      <c r="SLI296" s="1271"/>
      <c r="SLJ296" s="1271"/>
      <c r="SLK296" s="1271"/>
      <c r="SLL296" s="1271"/>
      <c r="SLM296" s="1271"/>
      <c r="SLN296" s="1271"/>
      <c r="SLO296" s="1271"/>
      <c r="SLP296" s="1271"/>
      <c r="SLQ296" s="1271"/>
      <c r="SLR296" s="1271"/>
      <c r="SLS296" s="1271"/>
      <c r="SLT296" s="1271"/>
      <c r="SLU296" s="1271"/>
      <c r="SLV296" s="1271"/>
      <c r="SLW296" s="1271"/>
      <c r="SLX296" s="1271"/>
      <c r="SLY296" s="1271"/>
      <c r="SLZ296" s="1271"/>
      <c r="SMA296" s="1271"/>
      <c r="SMB296" s="1271"/>
      <c r="SMC296" s="1271"/>
      <c r="SMD296" s="1271"/>
      <c r="SME296" s="1271"/>
      <c r="SMF296" s="1271"/>
      <c r="SMG296" s="1271"/>
      <c r="SMH296" s="1271"/>
      <c r="SMI296" s="1271"/>
      <c r="SMJ296" s="1271"/>
      <c r="SMK296" s="1271"/>
      <c r="SML296" s="1271"/>
      <c r="SMM296" s="1271"/>
      <c r="SMN296" s="1271"/>
      <c r="SMO296" s="1271"/>
      <c r="SMP296" s="1271"/>
      <c r="SMQ296" s="1271"/>
      <c r="SMR296" s="1271"/>
      <c r="SMS296" s="1271"/>
      <c r="SMT296" s="1271"/>
      <c r="SMU296" s="1271"/>
      <c r="SMV296" s="1271"/>
      <c r="SMW296" s="1271"/>
      <c r="SMX296" s="1271"/>
      <c r="SMY296" s="1271"/>
      <c r="SMZ296" s="1271"/>
      <c r="SNA296" s="1271"/>
      <c r="SNB296" s="1271"/>
      <c r="SNC296" s="1271"/>
      <c r="SND296" s="1271"/>
      <c r="SNE296" s="1271"/>
      <c r="SNF296" s="1271"/>
      <c r="SNG296" s="1271"/>
      <c r="SNH296" s="1271"/>
      <c r="SNI296" s="1271"/>
      <c r="SNJ296" s="1271"/>
      <c r="SNK296" s="1271"/>
      <c r="SNL296" s="1271"/>
      <c r="SNM296" s="1271"/>
      <c r="SNN296" s="1271"/>
      <c r="SNO296" s="1271"/>
      <c r="SNP296" s="1271"/>
      <c r="SNQ296" s="1271"/>
      <c r="SNR296" s="1271"/>
      <c r="SNS296" s="1271"/>
      <c r="SNT296" s="1271"/>
      <c r="SNU296" s="1271"/>
      <c r="SNV296" s="1271"/>
      <c r="SNW296" s="1271"/>
      <c r="SNX296" s="1271"/>
      <c r="SNY296" s="1271"/>
      <c r="SNZ296" s="1271"/>
      <c r="SOA296" s="1271"/>
      <c r="SOB296" s="1271"/>
      <c r="SOC296" s="1271"/>
      <c r="SOD296" s="1271"/>
      <c r="SOE296" s="1271"/>
      <c r="SOF296" s="1271"/>
      <c r="SOG296" s="1271"/>
      <c r="SOH296" s="1271"/>
      <c r="SOI296" s="1271"/>
      <c r="SOJ296" s="1271"/>
      <c r="SOK296" s="1271"/>
      <c r="SOL296" s="1271"/>
      <c r="SOM296" s="1271"/>
      <c r="SON296" s="1271"/>
      <c r="SOO296" s="1271"/>
      <c r="SOP296" s="1271"/>
      <c r="SOQ296" s="1271"/>
      <c r="SOR296" s="1271"/>
      <c r="SOS296" s="1271"/>
      <c r="SOT296" s="1271"/>
      <c r="SOU296" s="1271"/>
      <c r="SOV296" s="1271"/>
      <c r="SOW296" s="1271"/>
      <c r="SOX296" s="1271"/>
      <c r="SOY296" s="1271"/>
      <c r="SOZ296" s="1271"/>
      <c r="SPA296" s="1271"/>
      <c r="SPB296" s="1271"/>
      <c r="SPC296" s="1271"/>
      <c r="SPD296" s="1271"/>
      <c r="SPE296" s="1271"/>
      <c r="SPF296" s="1271"/>
      <c r="SPG296" s="1271"/>
      <c r="SPH296" s="1271"/>
      <c r="SPI296" s="1271"/>
      <c r="SPJ296" s="1271"/>
      <c r="SPK296" s="1271"/>
      <c r="SPL296" s="1271"/>
      <c r="SPM296" s="1271"/>
      <c r="SPN296" s="1271"/>
      <c r="SPO296" s="1271"/>
      <c r="SPP296" s="1271"/>
      <c r="SPQ296" s="1271"/>
      <c r="SPR296" s="1271"/>
      <c r="SPS296" s="1271"/>
      <c r="SPT296" s="1271"/>
      <c r="SPU296" s="1271"/>
      <c r="SPV296" s="1271"/>
      <c r="SPW296" s="1271"/>
      <c r="SPX296" s="1271"/>
      <c r="SPY296" s="1271"/>
      <c r="SPZ296" s="1271"/>
      <c r="SQA296" s="1271"/>
      <c r="SQB296" s="1271"/>
      <c r="SQC296" s="1271"/>
      <c r="SQD296" s="1271"/>
      <c r="SQE296" s="1271"/>
      <c r="SQF296" s="1271"/>
      <c r="SQG296" s="1271"/>
      <c r="SQH296" s="1271"/>
      <c r="SQI296" s="1271"/>
      <c r="SQJ296" s="1271"/>
      <c r="SQK296" s="1271"/>
      <c r="SQL296" s="1271"/>
      <c r="SQM296" s="1271"/>
      <c r="SQN296" s="1271"/>
      <c r="SQO296" s="1271"/>
      <c r="SQP296" s="1271"/>
      <c r="SQQ296" s="1271"/>
      <c r="SQR296" s="1271"/>
      <c r="SQS296" s="1271"/>
      <c r="SQT296" s="1271"/>
      <c r="SQU296" s="1271"/>
      <c r="SQV296" s="1271"/>
      <c r="SQW296" s="1271"/>
      <c r="SQX296" s="1271"/>
      <c r="SQY296" s="1271"/>
      <c r="SQZ296" s="1271"/>
      <c r="SRA296" s="1271"/>
      <c r="SRB296" s="1271"/>
      <c r="SRC296" s="1271"/>
      <c r="SRD296" s="1271"/>
      <c r="SRE296" s="1271"/>
      <c r="SRF296" s="1271"/>
      <c r="SRG296" s="1271"/>
      <c r="SRH296" s="1271"/>
      <c r="SRI296" s="1271"/>
      <c r="SRJ296" s="1271"/>
      <c r="SRK296" s="1271"/>
      <c r="SRL296" s="1271"/>
      <c r="SRM296" s="1271"/>
      <c r="SRN296" s="1271"/>
      <c r="SRO296" s="1271"/>
      <c r="SRP296" s="1271"/>
      <c r="SRQ296" s="1271"/>
      <c r="SRR296" s="1271"/>
      <c r="SRS296" s="1271"/>
      <c r="SRT296" s="1271"/>
      <c r="SRU296" s="1271"/>
      <c r="SRV296" s="1271"/>
      <c r="SRW296" s="1271"/>
      <c r="SRX296" s="1271"/>
      <c r="SRY296" s="1271"/>
      <c r="SRZ296" s="1271"/>
      <c r="SSA296" s="1271"/>
      <c r="SSB296" s="1271"/>
      <c r="SSC296" s="1271"/>
      <c r="SSD296" s="1271"/>
      <c r="SSE296" s="1271"/>
      <c r="SSF296" s="1271"/>
      <c r="SSG296" s="1271"/>
      <c r="SSH296" s="1271"/>
      <c r="SSI296" s="1271"/>
      <c r="SSJ296" s="1271"/>
      <c r="SSK296" s="1271"/>
      <c r="SSL296" s="1271"/>
      <c r="SSM296" s="1271"/>
      <c r="SSN296" s="1271"/>
      <c r="SSO296" s="1271"/>
      <c r="SSP296" s="1271"/>
      <c r="SSQ296" s="1271"/>
      <c r="SSR296" s="1271"/>
      <c r="SSS296" s="1271"/>
      <c r="SST296" s="1271"/>
      <c r="SSU296" s="1271"/>
      <c r="SSV296" s="1271"/>
      <c r="SSW296" s="1271"/>
      <c r="SSX296" s="1271"/>
      <c r="SSY296" s="1271"/>
      <c r="SSZ296" s="1271"/>
      <c r="STA296" s="1271"/>
      <c r="STB296" s="1271"/>
      <c r="STC296" s="1271"/>
      <c r="STD296" s="1271"/>
      <c r="STE296" s="1271"/>
      <c r="STF296" s="1271"/>
      <c r="STG296" s="1271"/>
      <c r="STH296" s="1271"/>
      <c r="STI296" s="1271"/>
      <c r="STJ296" s="1271"/>
      <c r="STK296" s="1271"/>
      <c r="STL296" s="1271"/>
      <c r="STM296" s="1271"/>
      <c r="STN296" s="1271"/>
      <c r="STO296" s="1271"/>
      <c r="STP296" s="1271"/>
      <c r="STQ296" s="1271"/>
      <c r="STR296" s="1271"/>
      <c r="STS296" s="1271"/>
      <c r="STT296" s="1271"/>
      <c r="STU296" s="1271"/>
      <c r="STV296" s="1271"/>
      <c r="STW296" s="1271"/>
      <c r="STX296" s="1271"/>
      <c r="STY296" s="1271"/>
      <c r="STZ296" s="1271"/>
      <c r="SUA296" s="1271"/>
      <c r="SUB296" s="1271"/>
      <c r="SUC296" s="1271"/>
      <c r="SUD296" s="1271"/>
      <c r="SUE296" s="1271"/>
      <c r="SUF296" s="1271"/>
      <c r="SUG296" s="1271"/>
      <c r="SUH296" s="1271"/>
      <c r="SUI296" s="1271"/>
      <c r="SUJ296" s="1271"/>
      <c r="SUK296" s="1271"/>
      <c r="SUL296" s="1271"/>
      <c r="SUM296" s="1271"/>
      <c r="SUN296" s="1271"/>
      <c r="SUO296" s="1271"/>
      <c r="SUP296" s="1271"/>
      <c r="SUQ296" s="1271"/>
      <c r="SUR296" s="1271"/>
      <c r="SUS296" s="1271"/>
      <c r="SUT296" s="1271"/>
      <c r="SUU296" s="1271"/>
      <c r="SUV296" s="1271"/>
      <c r="SUW296" s="1271"/>
      <c r="SUX296" s="1271"/>
      <c r="SUY296" s="1271"/>
      <c r="SUZ296" s="1271"/>
      <c r="SVA296" s="1271"/>
      <c r="SVB296" s="1271"/>
      <c r="SVC296" s="1271"/>
      <c r="SVD296" s="1271"/>
      <c r="SVE296" s="1271"/>
      <c r="SVF296" s="1271"/>
      <c r="SVG296" s="1271"/>
      <c r="SVH296" s="1271"/>
      <c r="SVI296" s="1271"/>
      <c r="SVJ296" s="1271"/>
      <c r="SVK296" s="1271"/>
      <c r="SVL296" s="1271"/>
      <c r="SVM296" s="1271"/>
      <c r="SVN296" s="1271"/>
      <c r="SVO296" s="1271"/>
      <c r="SVP296" s="1271"/>
      <c r="SVQ296" s="1271"/>
      <c r="SVR296" s="1271"/>
      <c r="SVS296" s="1271"/>
      <c r="SVT296" s="1271"/>
      <c r="SVU296" s="1271"/>
      <c r="SVV296" s="1271"/>
      <c r="SVW296" s="1271"/>
      <c r="SVX296" s="1271"/>
      <c r="SVY296" s="1271"/>
      <c r="SVZ296" s="1271"/>
      <c r="SWA296" s="1271"/>
      <c r="SWB296" s="1271"/>
      <c r="SWC296" s="1271"/>
      <c r="SWD296" s="1271"/>
      <c r="SWE296" s="1271"/>
      <c r="SWF296" s="1271"/>
      <c r="SWG296" s="1271"/>
      <c r="SWH296" s="1271"/>
      <c r="SWI296" s="1271"/>
      <c r="SWJ296" s="1271"/>
      <c r="SWK296" s="1271"/>
      <c r="SWL296" s="1271"/>
      <c r="SWM296" s="1271"/>
      <c r="SWN296" s="1271"/>
      <c r="SWO296" s="1271"/>
      <c r="SWP296" s="1271"/>
      <c r="SWQ296" s="1271"/>
      <c r="SWR296" s="1271"/>
      <c r="SWS296" s="1271"/>
      <c r="SWT296" s="1271"/>
      <c r="SWU296" s="1271"/>
      <c r="SWV296" s="1271"/>
      <c r="SWW296" s="1271"/>
      <c r="SWX296" s="1271"/>
      <c r="SWY296" s="1271"/>
      <c r="SWZ296" s="1271"/>
      <c r="SXA296" s="1271"/>
      <c r="SXB296" s="1271"/>
      <c r="SXC296" s="1271"/>
      <c r="SXD296" s="1271"/>
      <c r="SXE296" s="1271"/>
      <c r="SXF296" s="1271"/>
      <c r="SXG296" s="1271"/>
      <c r="SXH296" s="1271"/>
      <c r="SXI296" s="1271"/>
      <c r="SXJ296" s="1271"/>
      <c r="SXK296" s="1271"/>
      <c r="SXL296" s="1271"/>
      <c r="SXM296" s="1271"/>
      <c r="SXN296" s="1271"/>
      <c r="SXO296" s="1271"/>
      <c r="SXP296" s="1271"/>
      <c r="SXQ296" s="1271"/>
      <c r="SXR296" s="1271"/>
      <c r="SXS296" s="1271"/>
      <c r="SXT296" s="1271"/>
      <c r="SXU296" s="1271"/>
      <c r="SXV296" s="1271"/>
      <c r="SXW296" s="1271"/>
      <c r="SXX296" s="1271"/>
      <c r="SXY296" s="1271"/>
      <c r="SXZ296" s="1271"/>
      <c r="SYA296" s="1271"/>
      <c r="SYB296" s="1271"/>
      <c r="SYC296" s="1271"/>
      <c r="SYD296" s="1271"/>
      <c r="SYE296" s="1271"/>
      <c r="SYF296" s="1271"/>
      <c r="SYG296" s="1271"/>
      <c r="SYH296" s="1271"/>
      <c r="SYI296" s="1271"/>
      <c r="SYJ296" s="1271"/>
      <c r="SYK296" s="1271"/>
      <c r="SYL296" s="1271"/>
      <c r="SYM296" s="1271"/>
      <c r="SYN296" s="1271"/>
      <c r="SYO296" s="1271"/>
      <c r="SYP296" s="1271"/>
      <c r="SYQ296" s="1271"/>
      <c r="SYR296" s="1271"/>
      <c r="SYS296" s="1271"/>
      <c r="SYT296" s="1271"/>
      <c r="SYU296" s="1271"/>
      <c r="SYV296" s="1271"/>
      <c r="SYW296" s="1271"/>
      <c r="SYX296" s="1271"/>
      <c r="SYY296" s="1271"/>
      <c r="SYZ296" s="1271"/>
      <c r="SZA296" s="1271"/>
      <c r="SZB296" s="1271"/>
      <c r="SZC296" s="1271"/>
      <c r="SZD296" s="1271"/>
      <c r="SZE296" s="1271"/>
      <c r="SZF296" s="1271"/>
      <c r="SZG296" s="1271"/>
      <c r="SZH296" s="1271"/>
      <c r="SZI296" s="1271"/>
      <c r="SZJ296" s="1271"/>
      <c r="SZK296" s="1271"/>
      <c r="SZL296" s="1271"/>
      <c r="SZM296" s="1271"/>
      <c r="SZN296" s="1271"/>
      <c r="SZO296" s="1271"/>
      <c r="SZP296" s="1271"/>
      <c r="SZQ296" s="1271"/>
      <c r="SZR296" s="1271"/>
      <c r="SZS296" s="1271"/>
      <c r="SZT296" s="1271"/>
      <c r="SZU296" s="1271"/>
      <c r="SZV296" s="1271"/>
      <c r="SZW296" s="1271"/>
      <c r="SZX296" s="1271"/>
      <c r="SZY296" s="1271"/>
      <c r="SZZ296" s="1271"/>
      <c r="TAA296" s="1271"/>
      <c r="TAB296" s="1271"/>
      <c r="TAC296" s="1271"/>
      <c r="TAD296" s="1271"/>
      <c r="TAE296" s="1271"/>
      <c r="TAF296" s="1271"/>
      <c r="TAG296" s="1271"/>
      <c r="TAH296" s="1271"/>
      <c r="TAI296" s="1271"/>
      <c r="TAJ296" s="1271"/>
      <c r="TAK296" s="1271"/>
      <c r="TAL296" s="1271"/>
      <c r="TAM296" s="1271"/>
      <c r="TAN296" s="1271"/>
      <c r="TAO296" s="1271"/>
      <c r="TAP296" s="1271"/>
      <c r="TAQ296" s="1271"/>
      <c r="TAR296" s="1271"/>
      <c r="TAS296" s="1271"/>
      <c r="TAT296" s="1271"/>
      <c r="TAU296" s="1271"/>
      <c r="TAV296" s="1271"/>
      <c r="TAW296" s="1271"/>
      <c r="TAX296" s="1271"/>
      <c r="TAY296" s="1271"/>
      <c r="TAZ296" s="1271"/>
      <c r="TBA296" s="1271"/>
      <c r="TBB296" s="1271"/>
      <c r="TBC296" s="1271"/>
      <c r="TBD296" s="1271"/>
      <c r="TBE296" s="1271"/>
      <c r="TBF296" s="1271"/>
      <c r="TBG296" s="1271"/>
      <c r="TBH296" s="1271"/>
      <c r="TBI296" s="1271"/>
      <c r="TBJ296" s="1271"/>
      <c r="TBK296" s="1271"/>
      <c r="TBL296" s="1271"/>
      <c r="TBM296" s="1271"/>
      <c r="TBN296" s="1271"/>
      <c r="TBO296" s="1271"/>
      <c r="TBP296" s="1271"/>
      <c r="TBQ296" s="1271"/>
      <c r="TBR296" s="1271"/>
      <c r="TBS296" s="1271"/>
      <c r="TBT296" s="1271"/>
      <c r="TBU296" s="1271"/>
      <c r="TBV296" s="1271"/>
      <c r="TBW296" s="1271"/>
      <c r="TBX296" s="1271"/>
      <c r="TBY296" s="1271"/>
      <c r="TBZ296" s="1271"/>
      <c r="TCA296" s="1271"/>
      <c r="TCB296" s="1271"/>
      <c r="TCC296" s="1271"/>
      <c r="TCD296" s="1271"/>
      <c r="TCE296" s="1271"/>
      <c r="TCF296" s="1271"/>
      <c r="TCG296" s="1271"/>
      <c r="TCH296" s="1271"/>
      <c r="TCI296" s="1271"/>
      <c r="TCJ296" s="1271"/>
      <c r="TCK296" s="1271"/>
      <c r="TCL296" s="1271"/>
      <c r="TCM296" s="1271"/>
      <c r="TCN296" s="1271"/>
      <c r="TCO296" s="1271"/>
      <c r="TCP296" s="1271"/>
      <c r="TCQ296" s="1271"/>
      <c r="TCR296" s="1271"/>
      <c r="TCS296" s="1271"/>
      <c r="TCT296" s="1271"/>
      <c r="TCU296" s="1271"/>
      <c r="TCV296" s="1271"/>
      <c r="TCW296" s="1271"/>
      <c r="TCX296" s="1271"/>
      <c r="TCY296" s="1271"/>
      <c r="TCZ296" s="1271"/>
      <c r="TDA296" s="1271"/>
      <c r="TDB296" s="1271"/>
      <c r="TDC296" s="1271"/>
      <c r="TDD296" s="1271"/>
      <c r="TDE296" s="1271"/>
      <c r="TDF296" s="1271"/>
      <c r="TDG296" s="1271"/>
      <c r="TDH296" s="1271"/>
      <c r="TDI296" s="1271"/>
      <c r="TDJ296" s="1271"/>
      <c r="TDK296" s="1271"/>
      <c r="TDL296" s="1271"/>
      <c r="TDM296" s="1271"/>
      <c r="TDN296" s="1271"/>
      <c r="TDO296" s="1271"/>
      <c r="TDP296" s="1271"/>
      <c r="TDQ296" s="1271"/>
      <c r="TDR296" s="1271"/>
      <c r="TDS296" s="1271"/>
      <c r="TDT296" s="1271"/>
      <c r="TDU296" s="1271"/>
      <c r="TDV296" s="1271"/>
      <c r="TDW296" s="1271"/>
      <c r="TDX296" s="1271"/>
      <c r="TDY296" s="1271"/>
      <c r="TDZ296" s="1271"/>
      <c r="TEA296" s="1271"/>
      <c r="TEB296" s="1271"/>
      <c r="TEC296" s="1271"/>
      <c r="TED296" s="1271"/>
      <c r="TEE296" s="1271"/>
      <c r="TEF296" s="1271"/>
      <c r="TEG296" s="1271"/>
      <c r="TEH296" s="1271"/>
      <c r="TEI296" s="1271"/>
      <c r="TEJ296" s="1271"/>
      <c r="TEK296" s="1271"/>
      <c r="TEL296" s="1271"/>
      <c r="TEM296" s="1271"/>
      <c r="TEN296" s="1271"/>
      <c r="TEO296" s="1271"/>
      <c r="TEP296" s="1271"/>
      <c r="TEQ296" s="1271"/>
      <c r="TER296" s="1271"/>
      <c r="TES296" s="1271"/>
      <c r="TET296" s="1271"/>
      <c r="TEU296" s="1271"/>
      <c r="TEV296" s="1271"/>
      <c r="TEW296" s="1271"/>
      <c r="TEX296" s="1271"/>
      <c r="TEY296" s="1271"/>
      <c r="TEZ296" s="1271"/>
      <c r="TFA296" s="1271"/>
      <c r="TFB296" s="1271"/>
      <c r="TFC296" s="1271"/>
      <c r="TFD296" s="1271"/>
      <c r="TFE296" s="1271"/>
      <c r="TFF296" s="1271"/>
      <c r="TFG296" s="1271"/>
      <c r="TFH296" s="1271"/>
      <c r="TFI296" s="1271"/>
      <c r="TFJ296" s="1271"/>
      <c r="TFK296" s="1271"/>
      <c r="TFL296" s="1271"/>
      <c r="TFM296" s="1271"/>
      <c r="TFN296" s="1271"/>
      <c r="TFO296" s="1271"/>
      <c r="TFP296" s="1271"/>
      <c r="TFQ296" s="1271"/>
      <c r="TFR296" s="1271"/>
      <c r="TFS296" s="1271"/>
      <c r="TFT296" s="1271"/>
      <c r="TFU296" s="1271"/>
      <c r="TFV296" s="1271"/>
      <c r="TFW296" s="1271"/>
      <c r="TFX296" s="1271"/>
      <c r="TFY296" s="1271"/>
      <c r="TFZ296" s="1271"/>
      <c r="TGA296" s="1271"/>
      <c r="TGB296" s="1271"/>
      <c r="TGC296" s="1271"/>
      <c r="TGD296" s="1271"/>
      <c r="TGE296" s="1271"/>
      <c r="TGF296" s="1271"/>
      <c r="TGG296" s="1271"/>
      <c r="TGH296" s="1271"/>
      <c r="TGI296" s="1271"/>
      <c r="TGJ296" s="1271"/>
      <c r="TGK296" s="1271"/>
      <c r="TGL296" s="1271"/>
      <c r="TGM296" s="1271"/>
      <c r="TGN296" s="1271"/>
      <c r="TGO296" s="1271"/>
      <c r="TGP296" s="1271"/>
      <c r="TGQ296" s="1271"/>
      <c r="TGR296" s="1271"/>
      <c r="TGS296" s="1271"/>
      <c r="TGT296" s="1271"/>
      <c r="TGU296" s="1271"/>
      <c r="TGV296" s="1271"/>
      <c r="TGW296" s="1271"/>
      <c r="TGX296" s="1271"/>
      <c r="TGY296" s="1271"/>
      <c r="TGZ296" s="1271"/>
      <c r="THA296" s="1271"/>
      <c r="THB296" s="1271"/>
      <c r="THC296" s="1271"/>
      <c r="THD296" s="1271"/>
      <c r="THE296" s="1271"/>
      <c r="THF296" s="1271"/>
      <c r="THG296" s="1271"/>
      <c r="THH296" s="1271"/>
      <c r="THI296" s="1271"/>
      <c r="THJ296" s="1271"/>
      <c r="THK296" s="1271"/>
      <c r="THL296" s="1271"/>
      <c r="THM296" s="1271"/>
      <c r="THN296" s="1271"/>
      <c r="THO296" s="1271"/>
      <c r="THP296" s="1271"/>
      <c r="THQ296" s="1271"/>
      <c r="THR296" s="1271"/>
      <c r="THS296" s="1271"/>
      <c r="THT296" s="1271"/>
      <c r="THU296" s="1271"/>
      <c r="THV296" s="1271"/>
      <c r="THW296" s="1271"/>
      <c r="THX296" s="1271"/>
      <c r="THY296" s="1271"/>
      <c r="THZ296" s="1271"/>
      <c r="TIA296" s="1271"/>
      <c r="TIB296" s="1271"/>
      <c r="TIC296" s="1271"/>
      <c r="TID296" s="1271"/>
      <c r="TIE296" s="1271"/>
      <c r="TIF296" s="1271"/>
      <c r="TIG296" s="1271"/>
      <c r="TIH296" s="1271"/>
      <c r="TII296" s="1271"/>
      <c r="TIJ296" s="1271"/>
      <c r="TIK296" s="1271"/>
      <c r="TIL296" s="1271"/>
      <c r="TIM296" s="1271"/>
      <c r="TIN296" s="1271"/>
      <c r="TIO296" s="1271"/>
      <c r="TIP296" s="1271"/>
      <c r="TIQ296" s="1271"/>
      <c r="TIR296" s="1271"/>
      <c r="TIS296" s="1271"/>
      <c r="TIT296" s="1271"/>
      <c r="TIU296" s="1271"/>
      <c r="TIV296" s="1271"/>
      <c r="TIW296" s="1271"/>
      <c r="TIX296" s="1271"/>
      <c r="TIY296" s="1271"/>
      <c r="TIZ296" s="1271"/>
      <c r="TJA296" s="1271"/>
      <c r="TJB296" s="1271"/>
      <c r="TJC296" s="1271"/>
      <c r="TJD296" s="1271"/>
      <c r="TJE296" s="1271"/>
      <c r="TJF296" s="1271"/>
      <c r="TJG296" s="1271"/>
      <c r="TJH296" s="1271"/>
      <c r="TJI296" s="1271"/>
      <c r="TJJ296" s="1271"/>
      <c r="TJK296" s="1271"/>
      <c r="TJL296" s="1271"/>
      <c r="TJM296" s="1271"/>
      <c r="TJN296" s="1271"/>
      <c r="TJO296" s="1271"/>
      <c r="TJP296" s="1271"/>
      <c r="TJQ296" s="1271"/>
      <c r="TJR296" s="1271"/>
      <c r="TJS296" s="1271"/>
      <c r="TJT296" s="1271"/>
      <c r="TJU296" s="1271"/>
      <c r="TJV296" s="1271"/>
      <c r="TJW296" s="1271"/>
      <c r="TJX296" s="1271"/>
      <c r="TJY296" s="1271"/>
      <c r="TJZ296" s="1271"/>
      <c r="TKA296" s="1271"/>
      <c r="TKB296" s="1271"/>
      <c r="TKC296" s="1271"/>
      <c r="TKD296" s="1271"/>
      <c r="TKE296" s="1271"/>
      <c r="TKF296" s="1271"/>
      <c r="TKG296" s="1271"/>
      <c r="TKH296" s="1271"/>
      <c r="TKI296" s="1271"/>
      <c r="TKJ296" s="1271"/>
      <c r="TKK296" s="1271"/>
      <c r="TKL296" s="1271"/>
      <c r="TKM296" s="1271"/>
      <c r="TKN296" s="1271"/>
      <c r="TKO296" s="1271"/>
      <c r="TKP296" s="1271"/>
      <c r="TKQ296" s="1271"/>
      <c r="TKR296" s="1271"/>
      <c r="TKS296" s="1271"/>
      <c r="TKT296" s="1271"/>
      <c r="TKU296" s="1271"/>
      <c r="TKV296" s="1271"/>
      <c r="TKW296" s="1271"/>
      <c r="TKX296" s="1271"/>
      <c r="TKY296" s="1271"/>
      <c r="TKZ296" s="1271"/>
      <c r="TLA296" s="1271"/>
      <c r="TLB296" s="1271"/>
      <c r="TLC296" s="1271"/>
      <c r="TLD296" s="1271"/>
      <c r="TLE296" s="1271"/>
      <c r="TLF296" s="1271"/>
      <c r="TLG296" s="1271"/>
      <c r="TLH296" s="1271"/>
      <c r="TLI296" s="1271"/>
      <c r="TLJ296" s="1271"/>
      <c r="TLK296" s="1271"/>
      <c r="TLL296" s="1271"/>
      <c r="TLM296" s="1271"/>
      <c r="TLN296" s="1271"/>
      <c r="TLO296" s="1271"/>
      <c r="TLP296" s="1271"/>
      <c r="TLQ296" s="1271"/>
      <c r="TLR296" s="1271"/>
      <c r="TLS296" s="1271"/>
      <c r="TLT296" s="1271"/>
      <c r="TLU296" s="1271"/>
      <c r="TLV296" s="1271"/>
      <c r="TLW296" s="1271"/>
      <c r="TLX296" s="1271"/>
      <c r="TLY296" s="1271"/>
      <c r="TLZ296" s="1271"/>
      <c r="TMA296" s="1271"/>
      <c r="TMB296" s="1271"/>
      <c r="TMC296" s="1271"/>
      <c r="TMD296" s="1271"/>
      <c r="TME296" s="1271"/>
      <c r="TMF296" s="1271"/>
      <c r="TMG296" s="1271"/>
      <c r="TMH296" s="1271"/>
      <c r="TMI296" s="1271"/>
      <c r="TMJ296" s="1271"/>
      <c r="TMK296" s="1271"/>
      <c r="TML296" s="1271"/>
      <c r="TMM296" s="1271"/>
      <c r="TMN296" s="1271"/>
      <c r="TMO296" s="1271"/>
      <c r="TMP296" s="1271"/>
      <c r="TMQ296" s="1271"/>
      <c r="TMR296" s="1271"/>
      <c r="TMS296" s="1271"/>
      <c r="TMT296" s="1271"/>
      <c r="TMU296" s="1271"/>
      <c r="TMV296" s="1271"/>
      <c r="TMW296" s="1271"/>
      <c r="TMX296" s="1271"/>
      <c r="TMY296" s="1271"/>
      <c r="TMZ296" s="1271"/>
      <c r="TNA296" s="1271"/>
      <c r="TNB296" s="1271"/>
      <c r="TNC296" s="1271"/>
      <c r="TND296" s="1271"/>
      <c r="TNE296" s="1271"/>
      <c r="TNF296" s="1271"/>
      <c r="TNG296" s="1271"/>
      <c r="TNH296" s="1271"/>
      <c r="TNI296" s="1271"/>
      <c r="TNJ296" s="1271"/>
      <c r="TNK296" s="1271"/>
      <c r="TNL296" s="1271"/>
      <c r="TNM296" s="1271"/>
      <c r="TNN296" s="1271"/>
      <c r="TNO296" s="1271"/>
      <c r="TNP296" s="1271"/>
      <c r="TNQ296" s="1271"/>
      <c r="TNR296" s="1271"/>
      <c r="TNS296" s="1271"/>
      <c r="TNT296" s="1271"/>
      <c r="TNU296" s="1271"/>
      <c r="TNV296" s="1271"/>
      <c r="TNW296" s="1271"/>
      <c r="TNX296" s="1271"/>
      <c r="TNY296" s="1271"/>
      <c r="TNZ296" s="1271"/>
      <c r="TOA296" s="1271"/>
      <c r="TOB296" s="1271"/>
      <c r="TOC296" s="1271"/>
      <c r="TOD296" s="1271"/>
      <c r="TOE296" s="1271"/>
      <c r="TOF296" s="1271"/>
      <c r="TOG296" s="1271"/>
      <c r="TOH296" s="1271"/>
      <c r="TOI296" s="1271"/>
      <c r="TOJ296" s="1271"/>
      <c r="TOK296" s="1271"/>
      <c r="TOL296" s="1271"/>
      <c r="TOM296" s="1271"/>
      <c r="TON296" s="1271"/>
      <c r="TOO296" s="1271"/>
      <c r="TOP296" s="1271"/>
      <c r="TOQ296" s="1271"/>
      <c r="TOR296" s="1271"/>
      <c r="TOS296" s="1271"/>
      <c r="TOT296" s="1271"/>
      <c r="TOU296" s="1271"/>
      <c r="TOV296" s="1271"/>
      <c r="TOW296" s="1271"/>
      <c r="TOX296" s="1271"/>
      <c r="TOY296" s="1271"/>
      <c r="TOZ296" s="1271"/>
      <c r="TPA296" s="1271"/>
      <c r="TPB296" s="1271"/>
      <c r="TPC296" s="1271"/>
      <c r="TPD296" s="1271"/>
      <c r="TPE296" s="1271"/>
      <c r="TPF296" s="1271"/>
      <c r="TPG296" s="1271"/>
      <c r="TPH296" s="1271"/>
      <c r="TPI296" s="1271"/>
      <c r="TPJ296" s="1271"/>
      <c r="TPK296" s="1271"/>
      <c r="TPL296" s="1271"/>
      <c r="TPM296" s="1271"/>
      <c r="TPN296" s="1271"/>
      <c r="TPO296" s="1271"/>
      <c r="TPP296" s="1271"/>
      <c r="TPQ296" s="1271"/>
      <c r="TPR296" s="1271"/>
      <c r="TPS296" s="1271"/>
      <c r="TPT296" s="1271"/>
      <c r="TPU296" s="1271"/>
      <c r="TPV296" s="1271"/>
      <c r="TPW296" s="1271"/>
      <c r="TPX296" s="1271"/>
      <c r="TPY296" s="1271"/>
      <c r="TPZ296" s="1271"/>
      <c r="TQA296" s="1271"/>
      <c r="TQB296" s="1271"/>
      <c r="TQC296" s="1271"/>
      <c r="TQD296" s="1271"/>
      <c r="TQE296" s="1271"/>
      <c r="TQF296" s="1271"/>
      <c r="TQG296" s="1271"/>
      <c r="TQH296" s="1271"/>
      <c r="TQI296" s="1271"/>
      <c r="TQJ296" s="1271"/>
      <c r="TQK296" s="1271"/>
      <c r="TQL296" s="1271"/>
      <c r="TQM296" s="1271"/>
      <c r="TQN296" s="1271"/>
      <c r="TQO296" s="1271"/>
      <c r="TQP296" s="1271"/>
      <c r="TQQ296" s="1271"/>
      <c r="TQR296" s="1271"/>
      <c r="TQS296" s="1271"/>
      <c r="TQT296" s="1271"/>
      <c r="TQU296" s="1271"/>
      <c r="TQV296" s="1271"/>
      <c r="TQW296" s="1271"/>
      <c r="TQX296" s="1271"/>
      <c r="TQY296" s="1271"/>
      <c r="TQZ296" s="1271"/>
      <c r="TRA296" s="1271"/>
      <c r="TRB296" s="1271"/>
      <c r="TRC296" s="1271"/>
      <c r="TRD296" s="1271"/>
      <c r="TRE296" s="1271"/>
      <c r="TRF296" s="1271"/>
      <c r="TRG296" s="1271"/>
      <c r="TRH296" s="1271"/>
      <c r="TRI296" s="1271"/>
      <c r="TRJ296" s="1271"/>
      <c r="TRK296" s="1271"/>
      <c r="TRL296" s="1271"/>
      <c r="TRM296" s="1271"/>
      <c r="TRN296" s="1271"/>
      <c r="TRO296" s="1271"/>
      <c r="TRP296" s="1271"/>
      <c r="TRQ296" s="1271"/>
      <c r="TRR296" s="1271"/>
      <c r="TRS296" s="1271"/>
      <c r="TRT296" s="1271"/>
      <c r="TRU296" s="1271"/>
      <c r="TRV296" s="1271"/>
      <c r="TRW296" s="1271"/>
      <c r="TRX296" s="1271"/>
      <c r="TRY296" s="1271"/>
      <c r="TRZ296" s="1271"/>
      <c r="TSA296" s="1271"/>
      <c r="TSB296" s="1271"/>
      <c r="TSC296" s="1271"/>
      <c r="TSD296" s="1271"/>
      <c r="TSE296" s="1271"/>
      <c r="TSF296" s="1271"/>
      <c r="TSG296" s="1271"/>
      <c r="TSH296" s="1271"/>
      <c r="TSI296" s="1271"/>
      <c r="TSJ296" s="1271"/>
      <c r="TSK296" s="1271"/>
      <c r="TSL296" s="1271"/>
      <c r="TSM296" s="1271"/>
      <c r="TSN296" s="1271"/>
      <c r="TSO296" s="1271"/>
      <c r="TSP296" s="1271"/>
      <c r="TSQ296" s="1271"/>
      <c r="TSR296" s="1271"/>
      <c r="TSS296" s="1271"/>
      <c r="TST296" s="1271"/>
      <c r="TSU296" s="1271"/>
      <c r="TSV296" s="1271"/>
      <c r="TSW296" s="1271"/>
      <c r="TSX296" s="1271"/>
      <c r="TSY296" s="1271"/>
      <c r="TSZ296" s="1271"/>
      <c r="TTA296" s="1271"/>
      <c r="TTB296" s="1271"/>
      <c r="TTC296" s="1271"/>
      <c r="TTD296" s="1271"/>
      <c r="TTE296" s="1271"/>
      <c r="TTF296" s="1271"/>
      <c r="TTG296" s="1271"/>
      <c r="TTH296" s="1271"/>
      <c r="TTI296" s="1271"/>
      <c r="TTJ296" s="1271"/>
      <c r="TTK296" s="1271"/>
      <c r="TTL296" s="1271"/>
      <c r="TTM296" s="1271"/>
      <c r="TTN296" s="1271"/>
      <c r="TTO296" s="1271"/>
      <c r="TTP296" s="1271"/>
      <c r="TTQ296" s="1271"/>
      <c r="TTR296" s="1271"/>
      <c r="TTS296" s="1271"/>
      <c r="TTT296" s="1271"/>
      <c r="TTU296" s="1271"/>
      <c r="TTV296" s="1271"/>
      <c r="TTW296" s="1271"/>
      <c r="TTX296" s="1271"/>
      <c r="TTY296" s="1271"/>
      <c r="TTZ296" s="1271"/>
      <c r="TUA296" s="1271"/>
      <c r="TUB296" s="1271"/>
      <c r="TUC296" s="1271"/>
      <c r="TUD296" s="1271"/>
      <c r="TUE296" s="1271"/>
      <c r="TUF296" s="1271"/>
      <c r="TUG296" s="1271"/>
      <c r="TUH296" s="1271"/>
      <c r="TUI296" s="1271"/>
      <c r="TUJ296" s="1271"/>
      <c r="TUK296" s="1271"/>
      <c r="TUL296" s="1271"/>
      <c r="TUM296" s="1271"/>
      <c r="TUN296" s="1271"/>
      <c r="TUO296" s="1271"/>
      <c r="TUP296" s="1271"/>
      <c r="TUQ296" s="1271"/>
      <c r="TUR296" s="1271"/>
      <c r="TUS296" s="1271"/>
      <c r="TUT296" s="1271"/>
      <c r="TUU296" s="1271"/>
      <c r="TUV296" s="1271"/>
      <c r="TUW296" s="1271"/>
      <c r="TUX296" s="1271"/>
      <c r="TUY296" s="1271"/>
      <c r="TUZ296" s="1271"/>
      <c r="TVA296" s="1271"/>
      <c r="TVB296" s="1271"/>
      <c r="TVC296" s="1271"/>
      <c r="TVD296" s="1271"/>
      <c r="TVE296" s="1271"/>
      <c r="TVF296" s="1271"/>
      <c r="TVG296" s="1271"/>
      <c r="TVH296" s="1271"/>
      <c r="TVI296" s="1271"/>
      <c r="TVJ296" s="1271"/>
      <c r="TVK296" s="1271"/>
      <c r="TVL296" s="1271"/>
      <c r="TVM296" s="1271"/>
      <c r="TVN296" s="1271"/>
      <c r="TVO296" s="1271"/>
      <c r="TVP296" s="1271"/>
      <c r="TVQ296" s="1271"/>
      <c r="TVR296" s="1271"/>
      <c r="TVS296" s="1271"/>
      <c r="TVT296" s="1271"/>
      <c r="TVU296" s="1271"/>
      <c r="TVV296" s="1271"/>
      <c r="TVW296" s="1271"/>
      <c r="TVX296" s="1271"/>
      <c r="TVY296" s="1271"/>
      <c r="TVZ296" s="1271"/>
      <c r="TWA296" s="1271"/>
      <c r="TWB296" s="1271"/>
      <c r="TWC296" s="1271"/>
      <c r="TWD296" s="1271"/>
      <c r="TWE296" s="1271"/>
      <c r="TWF296" s="1271"/>
      <c r="TWG296" s="1271"/>
      <c r="TWH296" s="1271"/>
      <c r="TWI296" s="1271"/>
      <c r="TWJ296" s="1271"/>
      <c r="TWK296" s="1271"/>
      <c r="TWL296" s="1271"/>
      <c r="TWM296" s="1271"/>
      <c r="TWN296" s="1271"/>
      <c r="TWO296" s="1271"/>
      <c r="TWP296" s="1271"/>
      <c r="TWQ296" s="1271"/>
      <c r="TWR296" s="1271"/>
      <c r="TWS296" s="1271"/>
      <c r="TWT296" s="1271"/>
      <c r="TWU296" s="1271"/>
      <c r="TWV296" s="1271"/>
      <c r="TWW296" s="1271"/>
      <c r="TWX296" s="1271"/>
      <c r="TWY296" s="1271"/>
      <c r="TWZ296" s="1271"/>
      <c r="TXA296" s="1271"/>
      <c r="TXB296" s="1271"/>
      <c r="TXC296" s="1271"/>
      <c r="TXD296" s="1271"/>
      <c r="TXE296" s="1271"/>
      <c r="TXF296" s="1271"/>
      <c r="TXG296" s="1271"/>
      <c r="TXH296" s="1271"/>
      <c r="TXI296" s="1271"/>
      <c r="TXJ296" s="1271"/>
      <c r="TXK296" s="1271"/>
      <c r="TXL296" s="1271"/>
      <c r="TXM296" s="1271"/>
      <c r="TXN296" s="1271"/>
      <c r="TXO296" s="1271"/>
      <c r="TXP296" s="1271"/>
      <c r="TXQ296" s="1271"/>
      <c r="TXR296" s="1271"/>
      <c r="TXS296" s="1271"/>
      <c r="TXT296" s="1271"/>
      <c r="TXU296" s="1271"/>
      <c r="TXV296" s="1271"/>
      <c r="TXW296" s="1271"/>
      <c r="TXX296" s="1271"/>
      <c r="TXY296" s="1271"/>
      <c r="TXZ296" s="1271"/>
      <c r="TYA296" s="1271"/>
      <c r="TYB296" s="1271"/>
      <c r="TYC296" s="1271"/>
      <c r="TYD296" s="1271"/>
      <c r="TYE296" s="1271"/>
      <c r="TYF296" s="1271"/>
      <c r="TYG296" s="1271"/>
      <c r="TYH296" s="1271"/>
      <c r="TYI296" s="1271"/>
      <c r="TYJ296" s="1271"/>
      <c r="TYK296" s="1271"/>
      <c r="TYL296" s="1271"/>
      <c r="TYM296" s="1271"/>
      <c r="TYN296" s="1271"/>
      <c r="TYO296" s="1271"/>
      <c r="TYP296" s="1271"/>
      <c r="TYQ296" s="1271"/>
      <c r="TYR296" s="1271"/>
      <c r="TYS296" s="1271"/>
      <c r="TYT296" s="1271"/>
      <c r="TYU296" s="1271"/>
      <c r="TYV296" s="1271"/>
      <c r="TYW296" s="1271"/>
      <c r="TYX296" s="1271"/>
      <c r="TYY296" s="1271"/>
      <c r="TYZ296" s="1271"/>
      <c r="TZA296" s="1271"/>
      <c r="TZB296" s="1271"/>
      <c r="TZC296" s="1271"/>
      <c r="TZD296" s="1271"/>
      <c r="TZE296" s="1271"/>
      <c r="TZF296" s="1271"/>
      <c r="TZG296" s="1271"/>
      <c r="TZH296" s="1271"/>
      <c r="TZI296" s="1271"/>
      <c r="TZJ296" s="1271"/>
      <c r="TZK296" s="1271"/>
      <c r="TZL296" s="1271"/>
      <c r="TZM296" s="1271"/>
      <c r="TZN296" s="1271"/>
      <c r="TZO296" s="1271"/>
      <c r="TZP296" s="1271"/>
      <c r="TZQ296" s="1271"/>
      <c r="TZR296" s="1271"/>
      <c r="TZS296" s="1271"/>
      <c r="TZT296" s="1271"/>
      <c r="TZU296" s="1271"/>
      <c r="TZV296" s="1271"/>
      <c r="TZW296" s="1271"/>
      <c r="TZX296" s="1271"/>
      <c r="TZY296" s="1271"/>
      <c r="TZZ296" s="1271"/>
      <c r="UAA296" s="1271"/>
      <c r="UAB296" s="1271"/>
      <c r="UAC296" s="1271"/>
      <c r="UAD296" s="1271"/>
      <c r="UAE296" s="1271"/>
      <c r="UAF296" s="1271"/>
      <c r="UAG296" s="1271"/>
      <c r="UAH296" s="1271"/>
      <c r="UAI296" s="1271"/>
      <c r="UAJ296" s="1271"/>
      <c r="UAK296" s="1271"/>
      <c r="UAL296" s="1271"/>
      <c r="UAM296" s="1271"/>
      <c r="UAN296" s="1271"/>
      <c r="UAO296" s="1271"/>
      <c r="UAP296" s="1271"/>
      <c r="UAQ296" s="1271"/>
      <c r="UAR296" s="1271"/>
      <c r="UAS296" s="1271"/>
      <c r="UAT296" s="1271"/>
      <c r="UAU296" s="1271"/>
      <c r="UAV296" s="1271"/>
      <c r="UAW296" s="1271"/>
      <c r="UAX296" s="1271"/>
      <c r="UAY296" s="1271"/>
      <c r="UAZ296" s="1271"/>
      <c r="UBA296" s="1271"/>
      <c r="UBB296" s="1271"/>
      <c r="UBC296" s="1271"/>
      <c r="UBD296" s="1271"/>
      <c r="UBE296" s="1271"/>
      <c r="UBF296" s="1271"/>
      <c r="UBG296" s="1271"/>
      <c r="UBH296" s="1271"/>
      <c r="UBI296" s="1271"/>
      <c r="UBJ296" s="1271"/>
      <c r="UBK296" s="1271"/>
      <c r="UBL296" s="1271"/>
      <c r="UBM296" s="1271"/>
      <c r="UBN296" s="1271"/>
      <c r="UBO296" s="1271"/>
      <c r="UBP296" s="1271"/>
      <c r="UBQ296" s="1271"/>
      <c r="UBR296" s="1271"/>
      <c r="UBS296" s="1271"/>
      <c r="UBT296" s="1271"/>
      <c r="UBU296" s="1271"/>
      <c r="UBV296" s="1271"/>
      <c r="UBW296" s="1271"/>
      <c r="UBX296" s="1271"/>
      <c r="UBY296" s="1271"/>
      <c r="UBZ296" s="1271"/>
      <c r="UCA296" s="1271"/>
      <c r="UCB296" s="1271"/>
      <c r="UCC296" s="1271"/>
      <c r="UCD296" s="1271"/>
      <c r="UCE296" s="1271"/>
      <c r="UCF296" s="1271"/>
      <c r="UCG296" s="1271"/>
      <c r="UCH296" s="1271"/>
      <c r="UCI296" s="1271"/>
      <c r="UCJ296" s="1271"/>
      <c r="UCK296" s="1271"/>
      <c r="UCL296" s="1271"/>
      <c r="UCM296" s="1271"/>
      <c r="UCN296" s="1271"/>
      <c r="UCO296" s="1271"/>
      <c r="UCP296" s="1271"/>
      <c r="UCQ296" s="1271"/>
      <c r="UCR296" s="1271"/>
      <c r="UCS296" s="1271"/>
      <c r="UCT296" s="1271"/>
      <c r="UCU296" s="1271"/>
      <c r="UCV296" s="1271"/>
      <c r="UCW296" s="1271"/>
      <c r="UCX296" s="1271"/>
      <c r="UCY296" s="1271"/>
      <c r="UCZ296" s="1271"/>
      <c r="UDA296" s="1271"/>
      <c r="UDB296" s="1271"/>
      <c r="UDC296" s="1271"/>
      <c r="UDD296" s="1271"/>
      <c r="UDE296" s="1271"/>
      <c r="UDF296" s="1271"/>
      <c r="UDG296" s="1271"/>
      <c r="UDH296" s="1271"/>
      <c r="UDI296" s="1271"/>
      <c r="UDJ296" s="1271"/>
      <c r="UDK296" s="1271"/>
      <c r="UDL296" s="1271"/>
      <c r="UDM296" s="1271"/>
      <c r="UDN296" s="1271"/>
      <c r="UDO296" s="1271"/>
      <c r="UDP296" s="1271"/>
      <c r="UDQ296" s="1271"/>
      <c r="UDR296" s="1271"/>
      <c r="UDS296" s="1271"/>
      <c r="UDT296" s="1271"/>
      <c r="UDU296" s="1271"/>
      <c r="UDV296" s="1271"/>
      <c r="UDW296" s="1271"/>
      <c r="UDX296" s="1271"/>
      <c r="UDY296" s="1271"/>
      <c r="UDZ296" s="1271"/>
      <c r="UEA296" s="1271"/>
      <c r="UEB296" s="1271"/>
      <c r="UEC296" s="1271"/>
      <c r="UED296" s="1271"/>
      <c r="UEE296" s="1271"/>
      <c r="UEF296" s="1271"/>
      <c r="UEG296" s="1271"/>
      <c r="UEH296" s="1271"/>
      <c r="UEI296" s="1271"/>
      <c r="UEJ296" s="1271"/>
      <c r="UEK296" s="1271"/>
      <c r="UEL296" s="1271"/>
      <c r="UEM296" s="1271"/>
      <c r="UEN296" s="1271"/>
      <c r="UEO296" s="1271"/>
      <c r="UEP296" s="1271"/>
      <c r="UEQ296" s="1271"/>
      <c r="UER296" s="1271"/>
      <c r="UES296" s="1271"/>
      <c r="UET296" s="1271"/>
      <c r="UEU296" s="1271"/>
      <c r="UEV296" s="1271"/>
      <c r="UEW296" s="1271"/>
      <c r="UEX296" s="1271"/>
      <c r="UEY296" s="1271"/>
      <c r="UEZ296" s="1271"/>
      <c r="UFA296" s="1271"/>
      <c r="UFB296" s="1271"/>
      <c r="UFC296" s="1271"/>
      <c r="UFD296" s="1271"/>
      <c r="UFE296" s="1271"/>
      <c r="UFF296" s="1271"/>
      <c r="UFG296" s="1271"/>
      <c r="UFH296" s="1271"/>
      <c r="UFI296" s="1271"/>
      <c r="UFJ296" s="1271"/>
      <c r="UFK296" s="1271"/>
      <c r="UFL296" s="1271"/>
      <c r="UFM296" s="1271"/>
      <c r="UFN296" s="1271"/>
      <c r="UFO296" s="1271"/>
      <c r="UFP296" s="1271"/>
      <c r="UFQ296" s="1271"/>
      <c r="UFR296" s="1271"/>
      <c r="UFS296" s="1271"/>
      <c r="UFT296" s="1271"/>
      <c r="UFU296" s="1271"/>
      <c r="UFV296" s="1271"/>
      <c r="UFW296" s="1271"/>
      <c r="UFX296" s="1271"/>
      <c r="UFY296" s="1271"/>
      <c r="UFZ296" s="1271"/>
      <c r="UGA296" s="1271"/>
      <c r="UGB296" s="1271"/>
      <c r="UGC296" s="1271"/>
      <c r="UGD296" s="1271"/>
      <c r="UGE296" s="1271"/>
      <c r="UGF296" s="1271"/>
      <c r="UGG296" s="1271"/>
      <c r="UGH296" s="1271"/>
      <c r="UGI296" s="1271"/>
      <c r="UGJ296" s="1271"/>
      <c r="UGK296" s="1271"/>
      <c r="UGL296" s="1271"/>
      <c r="UGM296" s="1271"/>
      <c r="UGN296" s="1271"/>
      <c r="UGO296" s="1271"/>
      <c r="UGP296" s="1271"/>
      <c r="UGQ296" s="1271"/>
      <c r="UGR296" s="1271"/>
      <c r="UGS296" s="1271"/>
      <c r="UGT296" s="1271"/>
      <c r="UGU296" s="1271"/>
      <c r="UGV296" s="1271"/>
      <c r="UGW296" s="1271"/>
      <c r="UGX296" s="1271"/>
      <c r="UGY296" s="1271"/>
      <c r="UGZ296" s="1271"/>
      <c r="UHA296" s="1271"/>
      <c r="UHB296" s="1271"/>
      <c r="UHC296" s="1271"/>
      <c r="UHD296" s="1271"/>
      <c r="UHE296" s="1271"/>
      <c r="UHF296" s="1271"/>
      <c r="UHG296" s="1271"/>
      <c r="UHH296" s="1271"/>
      <c r="UHI296" s="1271"/>
      <c r="UHJ296" s="1271"/>
      <c r="UHK296" s="1271"/>
      <c r="UHL296" s="1271"/>
      <c r="UHM296" s="1271"/>
      <c r="UHN296" s="1271"/>
      <c r="UHO296" s="1271"/>
      <c r="UHP296" s="1271"/>
      <c r="UHQ296" s="1271"/>
      <c r="UHR296" s="1271"/>
      <c r="UHS296" s="1271"/>
      <c r="UHT296" s="1271"/>
      <c r="UHU296" s="1271"/>
      <c r="UHV296" s="1271"/>
      <c r="UHW296" s="1271"/>
      <c r="UHX296" s="1271"/>
      <c r="UHY296" s="1271"/>
      <c r="UHZ296" s="1271"/>
      <c r="UIA296" s="1271"/>
      <c r="UIB296" s="1271"/>
      <c r="UIC296" s="1271"/>
      <c r="UID296" s="1271"/>
      <c r="UIE296" s="1271"/>
      <c r="UIF296" s="1271"/>
      <c r="UIG296" s="1271"/>
      <c r="UIH296" s="1271"/>
      <c r="UII296" s="1271"/>
      <c r="UIJ296" s="1271"/>
      <c r="UIK296" s="1271"/>
      <c r="UIL296" s="1271"/>
      <c r="UIM296" s="1271"/>
      <c r="UIN296" s="1271"/>
      <c r="UIO296" s="1271"/>
      <c r="UIP296" s="1271"/>
      <c r="UIQ296" s="1271"/>
      <c r="UIR296" s="1271"/>
      <c r="UIS296" s="1271"/>
      <c r="UIT296" s="1271"/>
      <c r="UIU296" s="1271"/>
      <c r="UIV296" s="1271"/>
      <c r="UIW296" s="1271"/>
      <c r="UIX296" s="1271"/>
      <c r="UIY296" s="1271"/>
      <c r="UIZ296" s="1271"/>
      <c r="UJA296" s="1271"/>
      <c r="UJB296" s="1271"/>
      <c r="UJC296" s="1271"/>
      <c r="UJD296" s="1271"/>
      <c r="UJE296" s="1271"/>
      <c r="UJF296" s="1271"/>
      <c r="UJG296" s="1271"/>
      <c r="UJH296" s="1271"/>
      <c r="UJI296" s="1271"/>
      <c r="UJJ296" s="1271"/>
      <c r="UJK296" s="1271"/>
      <c r="UJL296" s="1271"/>
      <c r="UJM296" s="1271"/>
      <c r="UJN296" s="1271"/>
      <c r="UJO296" s="1271"/>
      <c r="UJP296" s="1271"/>
      <c r="UJQ296" s="1271"/>
      <c r="UJR296" s="1271"/>
      <c r="UJS296" s="1271"/>
      <c r="UJT296" s="1271"/>
      <c r="UJU296" s="1271"/>
      <c r="UJV296" s="1271"/>
      <c r="UJW296" s="1271"/>
      <c r="UJX296" s="1271"/>
      <c r="UJY296" s="1271"/>
      <c r="UJZ296" s="1271"/>
      <c r="UKA296" s="1271"/>
      <c r="UKB296" s="1271"/>
      <c r="UKC296" s="1271"/>
      <c r="UKD296" s="1271"/>
      <c r="UKE296" s="1271"/>
      <c r="UKF296" s="1271"/>
      <c r="UKG296" s="1271"/>
      <c r="UKH296" s="1271"/>
      <c r="UKI296" s="1271"/>
      <c r="UKJ296" s="1271"/>
      <c r="UKK296" s="1271"/>
      <c r="UKL296" s="1271"/>
      <c r="UKM296" s="1271"/>
      <c r="UKN296" s="1271"/>
      <c r="UKO296" s="1271"/>
      <c r="UKP296" s="1271"/>
      <c r="UKQ296" s="1271"/>
      <c r="UKR296" s="1271"/>
      <c r="UKS296" s="1271"/>
      <c r="UKT296" s="1271"/>
      <c r="UKU296" s="1271"/>
      <c r="UKV296" s="1271"/>
      <c r="UKW296" s="1271"/>
      <c r="UKX296" s="1271"/>
      <c r="UKY296" s="1271"/>
      <c r="UKZ296" s="1271"/>
      <c r="ULA296" s="1271"/>
      <c r="ULB296" s="1271"/>
      <c r="ULC296" s="1271"/>
      <c r="ULD296" s="1271"/>
      <c r="ULE296" s="1271"/>
      <c r="ULF296" s="1271"/>
      <c r="ULG296" s="1271"/>
      <c r="ULH296" s="1271"/>
      <c r="ULI296" s="1271"/>
      <c r="ULJ296" s="1271"/>
      <c r="ULK296" s="1271"/>
      <c r="ULL296" s="1271"/>
      <c r="ULM296" s="1271"/>
      <c r="ULN296" s="1271"/>
      <c r="ULO296" s="1271"/>
      <c r="ULP296" s="1271"/>
      <c r="ULQ296" s="1271"/>
      <c r="ULR296" s="1271"/>
      <c r="ULS296" s="1271"/>
      <c r="ULT296" s="1271"/>
      <c r="ULU296" s="1271"/>
      <c r="ULV296" s="1271"/>
      <c r="ULW296" s="1271"/>
      <c r="ULX296" s="1271"/>
      <c r="ULY296" s="1271"/>
      <c r="ULZ296" s="1271"/>
      <c r="UMA296" s="1271"/>
      <c r="UMB296" s="1271"/>
      <c r="UMC296" s="1271"/>
      <c r="UMD296" s="1271"/>
      <c r="UME296" s="1271"/>
      <c r="UMF296" s="1271"/>
      <c r="UMG296" s="1271"/>
      <c r="UMH296" s="1271"/>
      <c r="UMI296" s="1271"/>
      <c r="UMJ296" s="1271"/>
      <c r="UMK296" s="1271"/>
      <c r="UML296" s="1271"/>
      <c r="UMM296" s="1271"/>
      <c r="UMN296" s="1271"/>
      <c r="UMO296" s="1271"/>
      <c r="UMP296" s="1271"/>
      <c r="UMQ296" s="1271"/>
      <c r="UMR296" s="1271"/>
      <c r="UMS296" s="1271"/>
      <c r="UMT296" s="1271"/>
      <c r="UMU296" s="1271"/>
      <c r="UMV296" s="1271"/>
      <c r="UMW296" s="1271"/>
      <c r="UMX296" s="1271"/>
      <c r="UMY296" s="1271"/>
      <c r="UMZ296" s="1271"/>
      <c r="UNA296" s="1271"/>
      <c r="UNB296" s="1271"/>
      <c r="UNC296" s="1271"/>
      <c r="UND296" s="1271"/>
      <c r="UNE296" s="1271"/>
      <c r="UNF296" s="1271"/>
      <c r="UNG296" s="1271"/>
      <c r="UNH296" s="1271"/>
      <c r="UNI296" s="1271"/>
      <c r="UNJ296" s="1271"/>
      <c r="UNK296" s="1271"/>
      <c r="UNL296" s="1271"/>
      <c r="UNM296" s="1271"/>
      <c r="UNN296" s="1271"/>
      <c r="UNO296" s="1271"/>
      <c r="UNP296" s="1271"/>
      <c r="UNQ296" s="1271"/>
      <c r="UNR296" s="1271"/>
      <c r="UNS296" s="1271"/>
      <c r="UNT296" s="1271"/>
      <c r="UNU296" s="1271"/>
      <c r="UNV296" s="1271"/>
      <c r="UNW296" s="1271"/>
      <c r="UNX296" s="1271"/>
      <c r="UNY296" s="1271"/>
      <c r="UNZ296" s="1271"/>
      <c r="UOA296" s="1271"/>
      <c r="UOB296" s="1271"/>
      <c r="UOC296" s="1271"/>
      <c r="UOD296" s="1271"/>
      <c r="UOE296" s="1271"/>
      <c r="UOF296" s="1271"/>
      <c r="UOG296" s="1271"/>
      <c r="UOH296" s="1271"/>
      <c r="UOI296" s="1271"/>
      <c r="UOJ296" s="1271"/>
      <c r="UOK296" s="1271"/>
      <c r="UOL296" s="1271"/>
      <c r="UOM296" s="1271"/>
      <c r="UON296" s="1271"/>
      <c r="UOO296" s="1271"/>
      <c r="UOP296" s="1271"/>
      <c r="UOQ296" s="1271"/>
      <c r="UOR296" s="1271"/>
      <c r="UOS296" s="1271"/>
      <c r="UOT296" s="1271"/>
      <c r="UOU296" s="1271"/>
      <c r="UOV296" s="1271"/>
      <c r="UOW296" s="1271"/>
      <c r="UOX296" s="1271"/>
      <c r="UOY296" s="1271"/>
      <c r="UOZ296" s="1271"/>
      <c r="UPA296" s="1271"/>
      <c r="UPB296" s="1271"/>
      <c r="UPC296" s="1271"/>
      <c r="UPD296" s="1271"/>
      <c r="UPE296" s="1271"/>
      <c r="UPF296" s="1271"/>
      <c r="UPG296" s="1271"/>
      <c r="UPH296" s="1271"/>
      <c r="UPI296" s="1271"/>
      <c r="UPJ296" s="1271"/>
      <c r="UPK296" s="1271"/>
      <c r="UPL296" s="1271"/>
      <c r="UPM296" s="1271"/>
      <c r="UPN296" s="1271"/>
      <c r="UPO296" s="1271"/>
      <c r="UPP296" s="1271"/>
      <c r="UPQ296" s="1271"/>
      <c r="UPR296" s="1271"/>
      <c r="UPS296" s="1271"/>
      <c r="UPT296" s="1271"/>
      <c r="UPU296" s="1271"/>
      <c r="UPV296" s="1271"/>
      <c r="UPW296" s="1271"/>
      <c r="UPX296" s="1271"/>
      <c r="UPY296" s="1271"/>
      <c r="UPZ296" s="1271"/>
      <c r="UQA296" s="1271"/>
      <c r="UQB296" s="1271"/>
      <c r="UQC296" s="1271"/>
      <c r="UQD296" s="1271"/>
      <c r="UQE296" s="1271"/>
      <c r="UQF296" s="1271"/>
      <c r="UQG296" s="1271"/>
      <c r="UQH296" s="1271"/>
      <c r="UQI296" s="1271"/>
      <c r="UQJ296" s="1271"/>
      <c r="UQK296" s="1271"/>
      <c r="UQL296" s="1271"/>
      <c r="UQM296" s="1271"/>
      <c r="UQN296" s="1271"/>
      <c r="UQO296" s="1271"/>
      <c r="UQP296" s="1271"/>
      <c r="UQQ296" s="1271"/>
      <c r="UQR296" s="1271"/>
      <c r="UQS296" s="1271"/>
      <c r="UQT296" s="1271"/>
      <c r="UQU296" s="1271"/>
      <c r="UQV296" s="1271"/>
      <c r="UQW296" s="1271"/>
      <c r="UQX296" s="1271"/>
      <c r="UQY296" s="1271"/>
      <c r="UQZ296" s="1271"/>
      <c r="URA296" s="1271"/>
      <c r="URB296" s="1271"/>
      <c r="URC296" s="1271"/>
      <c r="URD296" s="1271"/>
      <c r="URE296" s="1271"/>
      <c r="URF296" s="1271"/>
      <c r="URG296" s="1271"/>
      <c r="URH296" s="1271"/>
      <c r="URI296" s="1271"/>
      <c r="URJ296" s="1271"/>
      <c r="URK296" s="1271"/>
      <c r="URL296" s="1271"/>
      <c r="URM296" s="1271"/>
      <c r="URN296" s="1271"/>
      <c r="URO296" s="1271"/>
      <c r="URP296" s="1271"/>
      <c r="URQ296" s="1271"/>
      <c r="URR296" s="1271"/>
      <c r="URS296" s="1271"/>
      <c r="URT296" s="1271"/>
      <c r="URU296" s="1271"/>
      <c r="URV296" s="1271"/>
      <c r="URW296" s="1271"/>
      <c r="URX296" s="1271"/>
      <c r="URY296" s="1271"/>
      <c r="URZ296" s="1271"/>
      <c r="USA296" s="1271"/>
      <c r="USB296" s="1271"/>
      <c r="USC296" s="1271"/>
      <c r="USD296" s="1271"/>
      <c r="USE296" s="1271"/>
      <c r="USF296" s="1271"/>
      <c r="USG296" s="1271"/>
      <c r="USH296" s="1271"/>
      <c r="USI296" s="1271"/>
      <c r="USJ296" s="1271"/>
      <c r="USK296" s="1271"/>
      <c r="USL296" s="1271"/>
      <c r="USM296" s="1271"/>
      <c r="USN296" s="1271"/>
      <c r="USO296" s="1271"/>
      <c r="USP296" s="1271"/>
      <c r="USQ296" s="1271"/>
      <c r="USR296" s="1271"/>
      <c r="USS296" s="1271"/>
      <c r="UST296" s="1271"/>
      <c r="USU296" s="1271"/>
      <c r="USV296" s="1271"/>
      <c r="USW296" s="1271"/>
      <c r="USX296" s="1271"/>
      <c r="USY296" s="1271"/>
      <c r="USZ296" s="1271"/>
      <c r="UTA296" s="1271"/>
      <c r="UTB296" s="1271"/>
      <c r="UTC296" s="1271"/>
      <c r="UTD296" s="1271"/>
      <c r="UTE296" s="1271"/>
      <c r="UTF296" s="1271"/>
      <c r="UTG296" s="1271"/>
      <c r="UTH296" s="1271"/>
      <c r="UTI296" s="1271"/>
      <c r="UTJ296" s="1271"/>
      <c r="UTK296" s="1271"/>
      <c r="UTL296" s="1271"/>
      <c r="UTM296" s="1271"/>
      <c r="UTN296" s="1271"/>
      <c r="UTO296" s="1271"/>
      <c r="UTP296" s="1271"/>
      <c r="UTQ296" s="1271"/>
      <c r="UTR296" s="1271"/>
      <c r="UTS296" s="1271"/>
      <c r="UTT296" s="1271"/>
      <c r="UTU296" s="1271"/>
      <c r="UTV296" s="1271"/>
      <c r="UTW296" s="1271"/>
      <c r="UTX296" s="1271"/>
      <c r="UTY296" s="1271"/>
      <c r="UTZ296" s="1271"/>
      <c r="UUA296" s="1271"/>
      <c r="UUB296" s="1271"/>
      <c r="UUC296" s="1271"/>
      <c r="UUD296" s="1271"/>
      <c r="UUE296" s="1271"/>
      <c r="UUF296" s="1271"/>
      <c r="UUG296" s="1271"/>
      <c r="UUH296" s="1271"/>
      <c r="UUI296" s="1271"/>
      <c r="UUJ296" s="1271"/>
      <c r="UUK296" s="1271"/>
      <c r="UUL296" s="1271"/>
      <c r="UUM296" s="1271"/>
      <c r="UUN296" s="1271"/>
      <c r="UUO296" s="1271"/>
      <c r="UUP296" s="1271"/>
      <c r="UUQ296" s="1271"/>
      <c r="UUR296" s="1271"/>
      <c r="UUS296" s="1271"/>
      <c r="UUT296" s="1271"/>
      <c r="UUU296" s="1271"/>
      <c r="UUV296" s="1271"/>
      <c r="UUW296" s="1271"/>
      <c r="UUX296" s="1271"/>
      <c r="UUY296" s="1271"/>
      <c r="UUZ296" s="1271"/>
      <c r="UVA296" s="1271"/>
      <c r="UVB296" s="1271"/>
      <c r="UVC296" s="1271"/>
      <c r="UVD296" s="1271"/>
      <c r="UVE296" s="1271"/>
      <c r="UVF296" s="1271"/>
      <c r="UVG296" s="1271"/>
      <c r="UVH296" s="1271"/>
      <c r="UVI296" s="1271"/>
      <c r="UVJ296" s="1271"/>
      <c r="UVK296" s="1271"/>
      <c r="UVL296" s="1271"/>
      <c r="UVM296" s="1271"/>
      <c r="UVN296" s="1271"/>
      <c r="UVO296" s="1271"/>
      <c r="UVP296" s="1271"/>
      <c r="UVQ296" s="1271"/>
      <c r="UVR296" s="1271"/>
      <c r="UVS296" s="1271"/>
      <c r="UVT296" s="1271"/>
      <c r="UVU296" s="1271"/>
      <c r="UVV296" s="1271"/>
      <c r="UVW296" s="1271"/>
      <c r="UVX296" s="1271"/>
      <c r="UVY296" s="1271"/>
      <c r="UVZ296" s="1271"/>
      <c r="UWA296" s="1271"/>
      <c r="UWB296" s="1271"/>
      <c r="UWC296" s="1271"/>
      <c r="UWD296" s="1271"/>
      <c r="UWE296" s="1271"/>
      <c r="UWF296" s="1271"/>
      <c r="UWG296" s="1271"/>
      <c r="UWH296" s="1271"/>
      <c r="UWI296" s="1271"/>
      <c r="UWJ296" s="1271"/>
      <c r="UWK296" s="1271"/>
      <c r="UWL296" s="1271"/>
      <c r="UWM296" s="1271"/>
      <c r="UWN296" s="1271"/>
      <c r="UWO296" s="1271"/>
      <c r="UWP296" s="1271"/>
      <c r="UWQ296" s="1271"/>
      <c r="UWR296" s="1271"/>
      <c r="UWS296" s="1271"/>
      <c r="UWT296" s="1271"/>
      <c r="UWU296" s="1271"/>
      <c r="UWV296" s="1271"/>
      <c r="UWW296" s="1271"/>
      <c r="UWX296" s="1271"/>
      <c r="UWY296" s="1271"/>
      <c r="UWZ296" s="1271"/>
      <c r="UXA296" s="1271"/>
      <c r="UXB296" s="1271"/>
      <c r="UXC296" s="1271"/>
      <c r="UXD296" s="1271"/>
      <c r="UXE296" s="1271"/>
      <c r="UXF296" s="1271"/>
      <c r="UXG296" s="1271"/>
      <c r="UXH296" s="1271"/>
      <c r="UXI296" s="1271"/>
      <c r="UXJ296" s="1271"/>
      <c r="UXK296" s="1271"/>
      <c r="UXL296" s="1271"/>
      <c r="UXM296" s="1271"/>
      <c r="UXN296" s="1271"/>
      <c r="UXO296" s="1271"/>
      <c r="UXP296" s="1271"/>
      <c r="UXQ296" s="1271"/>
      <c r="UXR296" s="1271"/>
      <c r="UXS296" s="1271"/>
      <c r="UXT296" s="1271"/>
      <c r="UXU296" s="1271"/>
      <c r="UXV296" s="1271"/>
      <c r="UXW296" s="1271"/>
      <c r="UXX296" s="1271"/>
      <c r="UXY296" s="1271"/>
      <c r="UXZ296" s="1271"/>
      <c r="UYA296" s="1271"/>
      <c r="UYB296" s="1271"/>
      <c r="UYC296" s="1271"/>
      <c r="UYD296" s="1271"/>
      <c r="UYE296" s="1271"/>
      <c r="UYF296" s="1271"/>
      <c r="UYG296" s="1271"/>
      <c r="UYH296" s="1271"/>
      <c r="UYI296" s="1271"/>
      <c r="UYJ296" s="1271"/>
      <c r="UYK296" s="1271"/>
      <c r="UYL296" s="1271"/>
      <c r="UYM296" s="1271"/>
      <c r="UYN296" s="1271"/>
      <c r="UYO296" s="1271"/>
      <c r="UYP296" s="1271"/>
      <c r="UYQ296" s="1271"/>
      <c r="UYR296" s="1271"/>
      <c r="UYS296" s="1271"/>
      <c r="UYT296" s="1271"/>
      <c r="UYU296" s="1271"/>
      <c r="UYV296" s="1271"/>
      <c r="UYW296" s="1271"/>
      <c r="UYX296" s="1271"/>
      <c r="UYY296" s="1271"/>
      <c r="UYZ296" s="1271"/>
      <c r="UZA296" s="1271"/>
      <c r="UZB296" s="1271"/>
      <c r="UZC296" s="1271"/>
      <c r="UZD296" s="1271"/>
      <c r="UZE296" s="1271"/>
      <c r="UZF296" s="1271"/>
      <c r="UZG296" s="1271"/>
      <c r="UZH296" s="1271"/>
      <c r="UZI296" s="1271"/>
      <c r="UZJ296" s="1271"/>
      <c r="UZK296" s="1271"/>
      <c r="UZL296" s="1271"/>
      <c r="UZM296" s="1271"/>
      <c r="UZN296" s="1271"/>
      <c r="UZO296" s="1271"/>
      <c r="UZP296" s="1271"/>
      <c r="UZQ296" s="1271"/>
      <c r="UZR296" s="1271"/>
      <c r="UZS296" s="1271"/>
      <c r="UZT296" s="1271"/>
      <c r="UZU296" s="1271"/>
      <c r="UZV296" s="1271"/>
      <c r="UZW296" s="1271"/>
      <c r="UZX296" s="1271"/>
      <c r="UZY296" s="1271"/>
      <c r="UZZ296" s="1271"/>
      <c r="VAA296" s="1271"/>
      <c r="VAB296" s="1271"/>
      <c r="VAC296" s="1271"/>
      <c r="VAD296" s="1271"/>
      <c r="VAE296" s="1271"/>
      <c r="VAF296" s="1271"/>
      <c r="VAG296" s="1271"/>
      <c r="VAH296" s="1271"/>
      <c r="VAI296" s="1271"/>
      <c r="VAJ296" s="1271"/>
      <c r="VAK296" s="1271"/>
      <c r="VAL296" s="1271"/>
      <c r="VAM296" s="1271"/>
      <c r="VAN296" s="1271"/>
      <c r="VAO296" s="1271"/>
      <c r="VAP296" s="1271"/>
      <c r="VAQ296" s="1271"/>
      <c r="VAR296" s="1271"/>
      <c r="VAS296" s="1271"/>
      <c r="VAT296" s="1271"/>
      <c r="VAU296" s="1271"/>
      <c r="VAV296" s="1271"/>
      <c r="VAW296" s="1271"/>
      <c r="VAX296" s="1271"/>
      <c r="VAY296" s="1271"/>
      <c r="VAZ296" s="1271"/>
      <c r="VBA296" s="1271"/>
      <c r="VBB296" s="1271"/>
      <c r="VBC296" s="1271"/>
      <c r="VBD296" s="1271"/>
      <c r="VBE296" s="1271"/>
      <c r="VBF296" s="1271"/>
      <c r="VBG296" s="1271"/>
      <c r="VBH296" s="1271"/>
      <c r="VBI296" s="1271"/>
      <c r="VBJ296" s="1271"/>
      <c r="VBK296" s="1271"/>
      <c r="VBL296" s="1271"/>
      <c r="VBM296" s="1271"/>
      <c r="VBN296" s="1271"/>
      <c r="VBO296" s="1271"/>
      <c r="VBP296" s="1271"/>
      <c r="VBQ296" s="1271"/>
      <c r="VBR296" s="1271"/>
      <c r="VBS296" s="1271"/>
      <c r="VBT296" s="1271"/>
      <c r="VBU296" s="1271"/>
      <c r="VBV296" s="1271"/>
      <c r="VBW296" s="1271"/>
      <c r="VBX296" s="1271"/>
      <c r="VBY296" s="1271"/>
      <c r="VBZ296" s="1271"/>
      <c r="VCA296" s="1271"/>
      <c r="VCB296" s="1271"/>
      <c r="VCC296" s="1271"/>
      <c r="VCD296" s="1271"/>
      <c r="VCE296" s="1271"/>
      <c r="VCF296" s="1271"/>
      <c r="VCG296" s="1271"/>
      <c r="VCH296" s="1271"/>
      <c r="VCI296" s="1271"/>
      <c r="VCJ296" s="1271"/>
      <c r="VCK296" s="1271"/>
      <c r="VCL296" s="1271"/>
      <c r="VCM296" s="1271"/>
      <c r="VCN296" s="1271"/>
      <c r="VCO296" s="1271"/>
      <c r="VCP296" s="1271"/>
      <c r="VCQ296" s="1271"/>
      <c r="VCR296" s="1271"/>
      <c r="VCS296" s="1271"/>
      <c r="VCT296" s="1271"/>
      <c r="VCU296" s="1271"/>
      <c r="VCV296" s="1271"/>
      <c r="VCW296" s="1271"/>
      <c r="VCX296" s="1271"/>
      <c r="VCY296" s="1271"/>
      <c r="VCZ296" s="1271"/>
      <c r="VDA296" s="1271"/>
      <c r="VDB296" s="1271"/>
      <c r="VDC296" s="1271"/>
      <c r="VDD296" s="1271"/>
      <c r="VDE296" s="1271"/>
      <c r="VDF296" s="1271"/>
      <c r="VDG296" s="1271"/>
      <c r="VDH296" s="1271"/>
      <c r="VDI296" s="1271"/>
      <c r="VDJ296" s="1271"/>
      <c r="VDK296" s="1271"/>
      <c r="VDL296" s="1271"/>
      <c r="VDM296" s="1271"/>
      <c r="VDN296" s="1271"/>
      <c r="VDO296" s="1271"/>
      <c r="VDP296" s="1271"/>
      <c r="VDQ296" s="1271"/>
      <c r="VDR296" s="1271"/>
      <c r="VDS296" s="1271"/>
      <c r="VDT296" s="1271"/>
      <c r="VDU296" s="1271"/>
      <c r="VDV296" s="1271"/>
      <c r="VDW296" s="1271"/>
      <c r="VDX296" s="1271"/>
      <c r="VDY296" s="1271"/>
      <c r="VDZ296" s="1271"/>
      <c r="VEA296" s="1271"/>
      <c r="VEB296" s="1271"/>
      <c r="VEC296" s="1271"/>
      <c r="VED296" s="1271"/>
      <c r="VEE296" s="1271"/>
      <c r="VEF296" s="1271"/>
      <c r="VEG296" s="1271"/>
      <c r="VEH296" s="1271"/>
      <c r="VEI296" s="1271"/>
      <c r="VEJ296" s="1271"/>
      <c r="VEK296" s="1271"/>
      <c r="VEL296" s="1271"/>
      <c r="VEM296" s="1271"/>
      <c r="VEN296" s="1271"/>
      <c r="VEO296" s="1271"/>
      <c r="VEP296" s="1271"/>
      <c r="VEQ296" s="1271"/>
      <c r="VER296" s="1271"/>
      <c r="VES296" s="1271"/>
      <c r="VET296" s="1271"/>
      <c r="VEU296" s="1271"/>
      <c r="VEV296" s="1271"/>
      <c r="VEW296" s="1271"/>
      <c r="VEX296" s="1271"/>
      <c r="VEY296" s="1271"/>
      <c r="VEZ296" s="1271"/>
      <c r="VFA296" s="1271"/>
      <c r="VFB296" s="1271"/>
      <c r="VFC296" s="1271"/>
      <c r="VFD296" s="1271"/>
      <c r="VFE296" s="1271"/>
      <c r="VFF296" s="1271"/>
      <c r="VFG296" s="1271"/>
      <c r="VFH296" s="1271"/>
      <c r="VFI296" s="1271"/>
      <c r="VFJ296" s="1271"/>
      <c r="VFK296" s="1271"/>
      <c r="VFL296" s="1271"/>
      <c r="VFM296" s="1271"/>
      <c r="VFN296" s="1271"/>
      <c r="VFO296" s="1271"/>
      <c r="VFP296" s="1271"/>
      <c r="VFQ296" s="1271"/>
      <c r="VFR296" s="1271"/>
      <c r="VFS296" s="1271"/>
      <c r="VFT296" s="1271"/>
      <c r="VFU296" s="1271"/>
      <c r="VFV296" s="1271"/>
      <c r="VFW296" s="1271"/>
      <c r="VFX296" s="1271"/>
      <c r="VFY296" s="1271"/>
      <c r="VFZ296" s="1271"/>
      <c r="VGA296" s="1271"/>
      <c r="VGB296" s="1271"/>
      <c r="VGC296" s="1271"/>
      <c r="VGD296" s="1271"/>
      <c r="VGE296" s="1271"/>
      <c r="VGF296" s="1271"/>
      <c r="VGG296" s="1271"/>
      <c r="VGH296" s="1271"/>
      <c r="VGI296" s="1271"/>
      <c r="VGJ296" s="1271"/>
      <c r="VGK296" s="1271"/>
      <c r="VGL296" s="1271"/>
      <c r="VGM296" s="1271"/>
      <c r="VGN296" s="1271"/>
      <c r="VGO296" s="1271"/>
      <c r="VGP296" s="1271"/>
      <c r="VGQ296" s="1271"/>
      <c r="VGR296" s="1271"/>
      <c r="VGS296" s="1271"/>
      <c r="VGT296" s="1271"/>
      <c r="VGU296" s="1271"/>
      <c r="VGV296" s="1271"/>
      <c r="VGW296" s="1271"/>
      <c r="VGX296" s="1271"/>
      <c r="VGY296" s="1271"/>
      <c r="VGZ296" s="1271"/>
      <c r="VHA296" s="1271"/>
      <c r="VHB296" s="1271"/>
      <c r="VHC296" s="1271"/>
      <c r="VHD296" s="1271"/>
      <c r="VHE296" s="1271"/>
      <c r="VHF296" s="1271"/>
      <c r="VHG296" s="1271"/>
      <c r="VHH296" s="1271"/>
      <c r="VHI296" s="1271"/>
      <c r="VHJ296" s="1271"/>
      <c r="VHK296" s="1271"/>
      <c r="VHL296" s="1271"/>
      <c r="VHM296" s="1271"/>
      <c r="VHN296" s="1271"/>
      <c r="VHO296" s="1271"/>
      <c r="VHP296" s="1271"/>
      <c r="VHQ296" s="1271"/>
      <c r="VHR296" s="1271"/>
      <c r="VHS296" s="1271"/>
      <c r="VHT296" s="1271"/>
      <c r="VHU296" s="1271"/>
      <c r="VHV296" s="1271"/>
      <c r="VHW296" s="1271"/>
      <c r="VHX296" s="1271"/>
      <c r="VHY296" s="1271"/>
      <c r="VHZ296" s="1271"/>
      <c r="VIA296" s="1271"/>
      <c r="VIB296" s="1271"/>
      <c r="VIC296" s="1271"/>
      <c r="VID296" s="1271"/>
      <c r="VIE296" s="1271"/>
      <c r="VIF296" s="1271"/>
      <c r="VIG296" s="1271"/>
      <c r="VIH296" s="1271"/>
      <c r="VII296" s="1271"/>
      <c r="VIJ296" s="1271"/>
      <c r="VIK296" s="1271"/>
      <c r="VIL296" s="1271"/>
      <c r="VIM296" s="1271"/>
      <c r="VIN296" s="1271"/>
      <c r="VIO296" s="1271"/>
      <c r="VIP296" s="1271"/>
      <c r="VIQ296" s="1271"/>
      <c r="VIR296" s="1271"/>
      <c r="VIS296" s="1271"/>
      <c r="VIT296" s="1271"/>
      <c r="VIU296" s="1271"/>
      <c r="VIV296" s="1271"/>
      <c r="VIW296" s="1271"/>
      <c r="VIX296" s="1271"/>
      <c r="VIY296" s="1271"/>
      <c r="VIZ296" s="1271"/>
      <c r="VJA296" s="1271"/>
      <c r="VJB296" s="1271"/>
      <c r="VJC296" s="1271"/>
      <c r="VJD296" s="1271"/>
      <c r="VJE296" s="1271"/>
      <c r="VJF296" s="1271"/>
      <c r="VJG296" s="1271"/>
      <c r="VJH296" s="1271"/>
      <c r="VJI296" s="1271"/>
      <c r="VJJ296" s="1271"/>
      <c r="VJK296" s="1271"/>
      <c r="VJL296" s="1271"/>
      <c r="VJM296" s="1271"/>
      <c r="VJN296" s="1271"/>
      <c r="VJO296" s="1271"/>
      <c r="VJP296" s="1271"/>
      <c r="VJQ296" s="1271"/>
      <c r="VJR296" s="1271"/>
      <c r="VJS296" s="1271"/>
      <c r="VJT296" s="1271"/>
      <c r="VJU296" s="1271"/>
      <c r="VJV296" s="1271"/>
      <c r="VJW296" s="1271"/>
      <c r="VJX296" s="1271"/>
      <c r="VJY296" s="1271"/>
      <c r="VJZ296" s="1271"/>
      <c r="VKA296" s="1271"/>
      <c r="VKB296" s="1271"/>
      <c r="VKC296" s="1271"/>
      <c r="VKD296" s="1271"/>
      <c r="VKE296" s="1271"/>
      <c r="VKF296" s="1271"/>
      <c r="VKG296" s="1271"/>
      <c r="VKH296" s="1271"/>
      <c r="VKI296" s="1271"/>
      <c r="VKJ296" s="1271"/>
      <c r="VKK296" s="1271"/>
      <c r="VKL296" s="1271"/>
      <c r="VKM296" s="1271"/>
      <c r="VKN296" s="1271"/>
      <c r="VKO296" s="1271"/>
      <c r="VKP296" s="1271"/>
      <c r="VKQ296" s="1271"/>
      <c r="VKR296" s="1271"/>
      <c r="VKS296" s="1271"/>
      <c r="VKT296" s="1271"/>
      <c r="VKU296" s="1271"/>
      <c r="VKV296" s="1271"/>
      <c r="VKW296" s="1271"/>
      <c r="VKX296" s="1271"/>
      <c r="VKY296" s="1271"/>
      <c r="VKZ296" s="1271"/>
      <c r="VLA296" s="1271"/>
      <c r="VLB296" s="1271"/>
      <c r="VLC296" s="1271"/>
      <c r="VLD296" s="1271"/>
      <c r="VLE296" s="1271"/>
      <c r="VLF296" s="1271"/>
      <c r="VLG296" s="1271"/>
      <c r="VLH296" s="1271"/>
      <c r="VLI296" s="1271"/>
      <c r="VLJ296" s="1271"/>
      <c r="VLK296" s="1271"/>
      <c r="VLL296" s="1271"/>
      <c r="VLM296" s="1271"/>
      <c r="VLN296" s="1271"/>
      <c r="VLO296" s="1271"/>
      <c r="VLP296" s="1271"/>
      <c r="VLQ296" s="1271"/>
      <c r="VLR296" s="1271"/>
      <c r="VLS296" s="1271"/>
      <c r="VLT296" s="1271"/>
      <c r="VLU296" s="1271"/>
      <c r="VLV296" s="1271"/>
      <c r="VLW296" s="1271"/>
      <c r="VLX296" s="1271"/>
      <c r="VLY296" s="1271"/>
      <c r="VLZ296" s="1271"/>
      <c r="VMA296" s="1271"/>
      <c r="VMB296" s="1271"/>
      <c r="VMC296" s="1271"/>
      <c r="VMD296" s="1271"/>
      <c r="VME296" s="1271"/>
      <c r="VMF296" s="1271"/>
      <c r="VMG296" s="1271"/>
      <c r="VMH296" s="1271"/>
      <c r="VMI296" s="1271"/>
      <c r="VMJ296" s="1271"/>
      <c r="VMK296" s="1271"/>
      <c r="VML296" s="1271"/>
      <c r="VMM296" s="1271"/>
      <c r="VMN296" s="1271"/>
      <c r="VMO296" s="1271"/>
      <c r="VMP296" s="1271"/>
      <c r="VMQ296" s="1271"/>
      <c r="VMR296" s="1271"/>
      <c r="VMS296" s="1271"/>
      <c r="VMT296" s="1271"/>
      <c r="VMU296" s="1271"/>
      <c r="VMV296" s="1271"/>
      <c r="VMW296" s="1271"/>
      <c r="VMX296" s="1271"/>
      <c r="VMY296" s="1271"/>
      <c r="VMZ296" s="1271"/>
      <c r="VNA296" s="1271"/>
      <c r="VNB296" s="1271"/>
      <c r="VNC296" s="1271"/>
      <c r="VND296" s="1271"/>
      <c r="VNE296" s="1271"/>
      <c r="VNF296" s="1271"/>
      <c r="VNG296" s="1271"/>
      <c r="VNH296" s="1271"/>
      <c r="VNI296" s="1271"/>
      <c r="VNJ296" s="1271"/>
      <c r="VNK296" s="1271"/>
      <c r="VNL296" s="1271"/>
      <c r="VNM296" s="1271"/>
      <c r="VNN296" s="1271"/>
      <c r="VNO296" s="1271"/>
      <c r="VNP296" s="1271"/>
      <c r="VNQ296" s="1271"/>
      <c r="VNR296" s="1271"/>
      <c r="VNS296" s="1271"/>
      <c r="VNT296" s="1271"/>
      <c r="VNU296" s="1271"/>
      <c r="VNV296" s="1271"/>
      <c r="VNW296" s="1271"/>
      <c r="VNX296" s="1271"/>
      <c r="VNY296" s="1271"/>
      <c r="VNZ296" s="1271"/>
      <c r="VOA296" s="1271"/>
      <c r="VOB296" s="1271"/>
      <c r="VOC296" s="1271"/>
      <c r="VOD296" s="1271"/>
      <c r="VOE296" s="1271"/>
      <c r="VOF296" s="1271"/>
      <c r="VOG296" s="1271"/>
      <c r="VOH296" s="1271"/>
      <c r="VOI296" s="1271"/>
      <c r="VOJ296" s="1271"/>
      <c r="VOK296" s="1271"/>
      <c r="VOL296" s="1271"/>
      <c r="VOM296" s="1271"/>
      <c r="VON296" s="1271"/>
      <c r="VOO296" s="1271"/>
      <c r="VOP296" s="1271"/>
      <c r="VOQ296" s="1271"/>
      <c r="VOR296" s="1271"/>
      <c r="VOS296" s="1271"/>
      <c r="VOT296" s="1271"/>
      <c r="VOU296" s="1271"/>
      <c r="VOV296" s="1271"/>
      <c r="VOW296" s="1271"/>
      <c r="VOX296" s="1271"/>
      <c r="VOY296" s="1271"/>
      <c r="VOZ296" s="1271"/>
      <c r="VPA296" s="1271"/>
      <c r="VPB296" s="1271"/>
      <c r="VPC296" s="1271"/>
      <c r="VPD296" s="1271"/>
      <c r="VPE296" s="1271"/>
      <c r="VPF296" s="1271"/>
      <c r="VPG296" s="1271"/>
      <c r="VPH296" s="1271"/>
      <c r="VPI296" s="1271"/>
      <c r="VPJ296" s="1271"/>
      <c r="VPK296" s="1271"/>
      <c r="VPL296" s="1271"/>
      <c r="VPM296" s="1271"/>
      <c r="VPN296" s="1271"/>
      <c r="VPO296" s="1271"/>
      <c r="VPP296" s="1271"/>
      <c r="VPQ296" s="1271"/>
      <c r="VPR296" s="1271"/>
      <c r="VPS296" s="1271"/>
      <c r="VPT296" s="1271"/>
      <c r="VPU296" s="1271"/>
      <c r="VPV296" s="1271"/>
      <c r="VPW296" s="1271"/>
      <c r="VPX296" s="1271"/>
      <c r="VPY296" s="1271"/>
      <c r="VPZ296" s="1271"/>
      <c r="VQA296" s="1271"/>
      <c r="VQB296" s="1271"/>
      <c r="VQC296" s="1271"/>
      <c r="VQD296" s="1271"/>
      <c r="VQE296" s="1271"/>
      <c r="VQF296" s="1271"/>
      <c r="VQG296" s="1271"/>
      <c r="VQH296" s="1271"/>
      <c r="VQI296" s="1271"/>
      <c r="VQJ296" s="1271"/>
      <c r="VQK296" s="1271"/>
      <c r="VQL296" s="1271"/>
      <c r="VQM296" s="1271"/>
      <c r="VQN296" s="1271"/>
      <c r="VQO296" s="1271"/>
      <c r="VQP296" s="1271"/>
      <c r="VQQ296" s="1271"/>
      <c r="VQR296" s="1271"/>
      <c r="VQS296" s="1271"/>
      <c r="VQT296" s="1271"/>
      <c r="VQU296" s="1271"/>
      <c r="VQV296" s="1271"/>
      <c r="VQW296" s="1271"/>
      <c r="VQX296" s="1271"/>
      <c r="VQY296" s="1271"/>
      <c r="VQZ296" s="1271"/>
      <c r="VRA296" s="1271"/>
      <c r="VRB296" s="1271"/>
      <c r="VRC296" s="1271"/>
      <c r="VRD296" s="1271"/>
      <c r="VRE296" s="1271"/>
      <c r="VRF296" s="1271"/>
      <c r="VRG296" s="1271"/>
      <c r="VRH296" s="1271"/>
      <c r="VRI296" s="1271"/>
      <c r="VRJ296" s="1271"/>
      <c r="VRK296" s="1271"/>
      <c r="VRL296" s="1271"/>
      <c r="VRM296" s="1271"/>
      <c r="VRN296" s="1271"/>
      <c r="VRO296" s="1271"/>
      <c r="VRP296" s="1271"/>
      <c r="VRQ296" s="1271"/>
      <c r="VRR296" s="1271"/>
      <c r="VRS296" s="1271"/>
      <c r="VRT296" s="1271"/>
      <c r="VRU296" s="1271"/>
      <c r="VRV296" s="1271"/>
      <c r="VRW296" s="1271"/>
      <c r="VRX296" s="1271"/>
      <c r="VRY296" s="1271"/>
      <c r="VRZ296" s="1271"/>
      <c r="VSA296" s="1271"/>
      <c r="VSB296" s="1271"/>
      <c r="VSC296" s="1271"/>
      <c r="VSD296" s="1271"/>
      <c r="VSE296" s="1271"/>
      <c r="VSF296" s="1271"/>
      <c r="VSG296" s="1271"/>
      <c r="VSH296" s="1271"/>
      <c r="VSI296" s="1271"/>
      <c r="VSJ296" s="1271"/>
      <c r="VSK296" s="1271"/>
      <c r="VSL296" s="1271"/>
      <c r="VSM296" s="1271"/>
      <c r="VSN296" s="1271"/>
      <c r="VSO296" s="1271"/>
      <c r="VSP296" s="1271"/>
      <c r="VSQ296" s="1271"/>
      <c r="VSR296" s="1271"/>
      <c r="VSS296" s="1271"/>
      <c r="VST296" s="1271"/>
      <c r="VSU296" s="1271"/>
      <c r="VSV296" s="1271"/>
      <c r="VSW296" s="1271"/>
      <c r="VSX296" s="1271"/>
      <c r="VSY296" s="1271"/>
      <c r="VSZ296" s="1271"/>
      <c r="VTA296" s="1271"/>
      <c r="VTB296" s="1271"/>
      <c r="VTC296" s="1271"/>
      <c r="VTD296" s="1271"/>
      <c r="VTE296" s="1271"/>
      <c r="VTF296" s="1271"/>
      <c r="VTG296" s="1271"/>
      <c r="VTH296" s="1271"/>
      <c r="VTI296" s="1271"/>
      <c r="VTJ296" s="1271"/>
      <c r="VTK296" s="1271"/>
      <c r="VTL296" s="1271"/>
      <c r="VTM296" s="1271"/>
      <c r="VTN296" s="1271"/>
      <c r="VTO296" s="1271"/>
      <c r="VTP296" s="1271"/>
      <c r="VTQ296" s="1271"/>
      <c r="VTR296" s="1271"/>
      <c r="VTS296" s="1271"/>
      <c r="VTT296" s="1271"/>
      <c r="VTU296" s="1271"/>
      <c r="VTV296" s="1271"/>
      <c r="VTW296" s="1271"/>
      <c r="VTX296" s="1271"/>
      <c r="VTY296" s="1271"/>
      <c r="VTZ296" s="1271"/>
      <c r="VUA296" s="1271"/>
      <c r="VUB296" s="1271"/>
      <c r="VUC296" s="1271"/>
      <c r="VUD296" s="1271"/>
      <c r="VUE296" s="1271"/>
      <c r="VUF296" s="1271"/>
      <c r="VUG296" s="1271"/>
      <c r="VUH296" s="1271"/>
      <c r="VUI296" s="1271"/>
      <c r="VUJ296" s="1271"/>
      <c r="VUK296" s="1271"/>
      <c r="VUL296" s="1271"/>
      <c r="VUM296" s="1271"/>
      <c r="VUN296" s="1271"/>
      <c r="VUO296" s="1271"/>
      <c r="VUP296" s="1271"/>
      <c r="VUQ296" s="1271"/>
      <c r="VUR296" s="1271"/>
      <c r="VUS296" s="1271"/>
      <c r="VUT296" s="1271"/>
      <c r="VUU296" s="1271"/>
      <c r="VUV296" s="1271"/>
      <c r="VUW296" s="1271"/>
      <c r="VUX296" s="1271"/>
      <c r="VUY296" s="1271"/>
      <c r="VUZ296" s="1271"/>
      <c r="VVA296" s="1271"/>
      <c r="VVB296" s="1271"/>
      <c r="VVC296" s="1271"/>
      <c r="VVD296" s="1271"/>
      <c r="VVE296" s="1271"/>
      <c r="VVF296" s="1271"/>
      <c r="VVG296" s="1271"/>
      <c r="VVH296" s="1271"/>
      <c r="VVI296" s="1271"/>
      <c r="VVJ296" s="1271"/>
      <c r="VVK296" s="1271"/>
      <c r="VVL296" s="1271"/>
      <c r="VVM296" s="1271"/>
      <c r="VVN296" s="1271"/>
      <c r="VVO296" s="1271"/>
      <c r="VVP296" s="1271"/>
      <c r="VVQ296" s="1271"/>
      <c r="VVR296" s="1271"/>
      <c r="VVS296" s="1271"/>
      <c r="VVT296" s="1271"/>
      <c r="VVU296" s="1271"/>
      <c r="VVV296" s="1271"/>
      <c r="VVW296" s="1271"/>
      <c r="VVX296" s="1271"/>
      <c r="VVY296" s="1271"/>
      <c r="VVZ296" s="1271"/>
      <c r="VWA296" s="1271"/>
      <c r="VWB296" s="1271"/>
      <c r="VWC296" s="1271"/>
      <c r="VWD296" s="1271"/>
      <c r="VWE296" s="1271"/>
      <c r="VWF296" s="1271"/>
      <c r="VWG296" s="1271"/>
      <c r="VWH296" s="1271"/>
      <c r="VWI296" s="1271"/>
      <c r="VWJ296" s="1271"/>
      <c r="VWK296" s="1271"/>
      <c r="VWL296" s="1271"/>
      <c r="VWM296" s="1271"/>
      <c r="VWN296" s="1271"/>
      <c r="VWO296" s="1271"/>
      <c r="VWP296" s="1271"/>
      <c r="VWQ296" s="1271"/>
      <c r="VWR296" s="1271"/>
      <c r="VWS296" s="1271"/>
      <c r="VWT296" s="1271"/>
      <c r="VWU296" s="1271"/>
      <c r="VWV296" s="1271"/>
      <c r="VWW296" s="1271"/>
      <c r="VWX296" s="1271"/>
      <c r="VWY296" s="1271"/>
      <c r="VWZ296" s="1271"/>
      <c r="VXA296" s="1271"/>
      <c r="VXB296" s="1271"/>
      <c r="VXC296" s="1271"/>
      <c r="VXD296" s="1271"/>
      <c r="VXE296" s="1271"/>
      <c r="VXF296" s="1271"/>
      <c r="VXG296" s="1271"/>
      <c r="VXH296" s="1271"/>
      <c r="VXI296" s="1271"/>
      <c r="VXJ296" s="1271"/>
      <c r="VXK296" s="1271"/>
      <c r="VXL296" s="1271"/>
      <c r="VXM296" s="1271"/>
      <c r="VXN296" s="1271"/>
      <c r="VXO296" s="1271"/>
      <c r="VXP296" s="1271"/>
      <c r="VXQ296" s="1271"/>
      <c r="VXR296" s="1271"/>
      <c r="VXS296" s="1271"/>
      <c r="VXT296" s="1271"/>
      <c r="VXU296" s="1271"/>
      <c r="VXV296" s="1271"/>
      <c r="VXW296" s="1271"/>
      <c r="VXX296" s="1271"/>
      <c r="VXY296" s="1271"/>
      <c r="VXZ296" s="1271"/>
      <c r="VYA296" s="1271"/>
      <c r="VYB296" s="1271"/>
      <c r="VYC296" s="1271"/>
      <c r="VYD296" s="1271"/>
      <c r="VYE296" s="1271"/>
      <c r="VYF296" s="1271"/>
      <c r="VYG296" s="1271"/>
      <c r="VYH296" s="1271"/>
      <c r="VYI296" s="1271"/>
      <c r="VYJ296" s="1271"/>
      <c r="VYK296" s="1271"/>
      <c r="VYL296" s="1271"/>
      <c r="VYM296" s="1271"/>
      <c r="VYN296" s="1271"/>
      <c r="VYO296" s="1271"/>
      <c r="VYP296" s="1271"/>
      <c r="VYQ296" s="1271"/>
      <c r="VYR296" s="1271"/>
      <c r="VYS296" s="1271"/>
      <c r="VYT296" s="1271"/>
      <c r="VYU296" s="1271"/>
      <c r="VYV296" s="1271"/>
      <c r="VYW296" s="1271"/>
      <c r="VYX296" s="1271"/>
      <c r="VYY296" s="1271"/>
      <c r="VYZ296" s="1271"/>
      <c r="VZA296" s="1271"/>
      <c r="VZB296" s="1271"/>
      <c r="VZC296" s="1271"/>
      <c r="VZD296" s="1271"/>
      <c r="VZE296" s="1271"/>
      <c r="VZF296" s="1271"/>
      <c r="VZG296" s="1271"/>
      <c r="VZH296" s="1271"/>
      <c r="VZI296" s="1271"/>
      <c r="VZJ296" s="1271"/>
      <c r="VZK296" s="1271"/>
      <c r="VZL296" s="1271"/>
      <c r="VZM296" s="1271"/>
      <c r="VZN296" s="1271"/>
      <c r="VZO296" s="1271"/>
      <c r="VZP296" s="1271"/>
      <c r="VZQ296" s="1271"/>
      <c r="VZR296" s="1271"/>
      <c r="VZS296" s="1271"/>
      <c r="VZT296" s="1271"/>
      <c r="VZU296" s="1271"/>
      <c r="VZV296" s="1271"/>
      <c r="VZW296" s="1271"/>
      <c r="VZX296" s="1271"/>
      <c r="VZY296" s="1271"/>
      <c r="VZZ296" s="1271"/>
      <c r="WAA296" s="1271"/>
      <c r="WAB296" s="1271"/>
      <c r="WAC296" s="1271"/>
      <c r="WAD296" s="1271"/>
      <c r="WAE296" s="1271"/>
      <c r="WAF296" s="1271"/>
      <c r="WAG296" s="1271"/>
      <c r="WAH296" s="1271"/>
      <c r="WAI296" s="1271"/>
      <c r="WAJ296" s="1271"/>
      <c r="WAK296" s="1271"/>
      <c r="WAL296" s="1271"/>
      <c r="WAM296" s="1271"/>
      <c r="WAN296" s="1271"/>
      <c r="WAO296" s="1271"/>
      <c r="WAP296" s="1271"/>
      <c r="WAQ296" s="1271"/>
      <c r="WAR296" s="1271"/>
      <c r="WAS296" s="1271"/>
      <c r="WAT296" s="1271"/>
      <c r="WAU296" s="1271"/>
      <c r="WAV296" s="1271"/>
      <c r="WAW296" s="1271"/>
      <c r="WAX296" s="1271"/>
      <c r="WAY296" s="1271"/>
      <c r="WAZ296" s="1271"/>
      <c r="WBA296" s="1271"/>
      <c r="WBB296" s="1271"/>
      <c r="WBC296" s="1271"/>
      <c r="WBD296" s="1271"/>
      <c r="WBE296" s="1271"/>
      <c r="WBF296" s="1271"/>
      <c r="WBG296" s="1271"/>
      <c r="WBH296" s="1271"/>
      <c r="WBI296" s="1271"/>
      <c r="WBJ296" s="1271"/>
      <c r="WBK296" s="1271"/>
      <c r="WBL296" s="1271"/>
      <c r="WBM296" s="1271"/>
      <c r="WBN296" s="1271"/>
      <c r="WBO296" s="1271"/>
      <c r="WBP296" s="1271"/>
      <c r="WBQ296" s="1271"/>
      <c r="WBR296" s="1271"/>
      <c r="WBS296" s="1271"/>
      <c r="WBT296" s="1271"/>
      <c r="WBU296" s="1271"/>
      <c r="WBV296" s="1271"/>
      <c r="WBW296" s="1271"/>
      <c r="WBX296" s="1271"/>
      <c r="WBY296" s="1271"/>
      <c r="WBZ296" s="1271"/>
      <c r="WCA296" s="1271"/>
      <c r="WCB296" s="1271"/>
      <c r="WCC296" s="1271"/>
      <c r="WCD296" s="1271"/>
      <c r="WCE296" s="1271"/>
      <c r="WCF296" s="1271"/>
      <c r="WCG296" s="1271"/>
      <c r="WCH296" s="1271"/>
      <c r="WCI296" s="1271"/>
      <c r="WCJ296" s="1271"/>
      <c r="WCK296" s="1271"/>
      <c r="WCL296" s="1271"/>
      <c r="WCM296" s="1271"/>
      <c r="WCN296" s="1271"/>
      <c r="WCO296" s="1271"/>
      <c r="WCP296" s="1271"/>
      <c r="WCQ296" s="1271"/>
      <c r="WCR296" s="1271"/>
      <c r="WCS296" s="1271"/>
      <c r="WCT296" s="1271"/>
      <c r="WCU296" s="1271"/>
      <c r="WCV296" s="1271"/>
      <c r="WCW296" s="1271"/>
      <c r="WCX296" s="1271"/>
      <c r="WCY296" s="1271"/>
      <c r="WCZ296" s="1271"/>
      <c r="WDA296" s="1271"/>
      <c r="WDB296" s="1271"/>
      <c r="WDC296" s="1271"/>
      <c r="WDD296" s="1271"/>
      <c r="WDE296" s="1271"/>
      <c r="WDF296" s="1271"/>
      <c r="WDG296" s="1271"/>
      <c r="WDH296" s="1271"/>
      <c r="WDI296" s="1271"/>
      <c r="WDJ296" s="1271"/>
      <c r="WDK296" s="1271"/>
      <c r="WDL296" s="1271"/>
      <c r="WDM296" s="1271"/>
      <c r="WDN296" s="1271"/>
      <c r="WDO296" s="1271"/>
      <c r="WDP296" s="1271"/>
      <c r="WDQ296" s="1271"/>
      <c r="WDR296" s="1271"/>
      <c r="WDS296" s="1271"/>
      <c r="WDT296" s="1271"/>
      <c r="WDU296" s="1271"/>
      <c r="WDV296" s="1271"/>
      <c r="WDW296" s="1271"/>
      <c r="WDX296" s="1271"/>
      <c r="WDY296" s="1271"/>
      <c r="WDZ296" s="1271"/>
      <c r="WEA296" s="1271"/>
      <c r="WEB296" s="1271"/>
      <c r="WEC296" s="1271"/>
      <c r="WED296" s="1271"/>
      <c r="WEE296" s="1271"/>
      <c r="WEF296" s="1271"/>
      <c r="WEG296" s="1271"/>
      <c r="WEH296" s="1271"/>
      <c r="WEI296" s="1271"/>
      <c r="WEJ296" s="1271"/>
      <c r="WEK296" s="1271"/>
      <c r="WEL296" s="1271"/>
      <c r="WEM296" s="1271"/>
      <c r="WEN296" s="1271"/>
      <c r="WEO296" s="1271"/>
      <c r="WEP296" s="1271"/>
      <c r="WEQ296" s="1271"/>
      <c r="WER296" s="1271"/>
      <c r="WES296" s="1271"/>
      <c r="WET296" s="1271"/>
      <c r="WEU296" s="1271"/>
      <c r="WEV296" s="1271"/>
      <c r="WEW296" s="1271"/>
      <c r="WEX296" s="1271"/>
      <c r="WEY296" s="1271"/>
      <c r="WEZ296" s="1271"/>
      <c r="WFA296" s="1271"/>
      <c r="WFB296" s="1271"/>
      <c r="WFC296" s="1271"/>
      <c r="WFD296" s="1271"/>
      <c r="WFE296" s="1271"/>
      <c r="WFF296" s="1271"/>
      <c r="WFG296" s="1271"/>
      <c r="WFH296" s="1271"/>
      <c r="WFI296" s="1271"/>
      <c r="WFJ296" s="1271"/>
      <c r="WFK296" s="1271"/>
      <c r="WFL296" s="1271"/>
      <c r="WFM296" s="1271"/>
      <c r="WFN296" s="1271"/>
      <c r="WFO296" s="1271"/>
      <c r="WFP296" s="1271"/>
      <c r="WFQ296" s="1271"/>
      <c r="WFR296" s="1271"/>
      <c r="WFS296" s="1271"/>
      <c r="WFT296" s="1271"/>
      <c r="WFU296" s="1271"/>
      <c r="WFV296" s="1271"/>
      <c r="WFW296" s="1271"/>
      <c r="WFX296" s="1271"/>
      <c r="WFY296" s="1271"/>
      <c r="WFZ296" s="1271"/>
      <c r="WGA296" s="1271"/>
      <c r="WGB296" s="1271"/>
      <c r="WGC296" s="1271"/>
      <c r="WGD296" s="1271"/>
      <c r="WGE296" s="1271"/>
      <c r="WGF296" s="1271"/>
      <c r="WGG296" s="1271"/>
      <c r="WGH296" s="1271"/>
      <c r="WGI296" s="1271"/>
      <c r="WGJ296" s="1271"/>
      <c r="WGK296" s="1271"/>
      <c r="WGL296" s="1271"/>
      <c r="WGM296" s="1271"/>
      <c r="WGN296" s="1271"/>
      <c r="WGO296" s="1271"/>
      <c r="WGP296" s="1271"/>
      <c r="WGQ296" s="1271"/>
      <c r="WGR296" s="1271"/>
      <c r="WGS296" s="1271"/>
      <c r="WGT296" s="1271"/>
      <c r="WGU296" s="1271"/>
      <c r="WGV296" s="1271"/>
      <c r="WGW296" s="1271"/>
      <c r="WGX296" s="1271"/>
      <c r="WGY296" s="1271"/>
      <c r="WGZ296" s="1271"/>
      <c r="WHA296" s="1271"/>
      <c r="WHB296" s="1271"/>
      <c r="WHC296" s="1271"/>
      <c r="WHD296" s="1271"/>
      <c r="WHE296" s="1271"/>
      <c r="WHF296" s="1271"/>
      <c r="WHG296" s="1271"/>
      <c r="WHH296" s="1271"/>
      <c r="WHI296" s="1271"/>
      <c r="WHJ296" s="1271"/>
      <c r="WHK296" s="1271"/>
      <c r="WHL296" s="1271"/>
      <c r="WHM296" s="1271"/>
      <c r="WHN296" s="1271"/>
      <c r="WHO296" s="1271"/>
      <c r="WHP296" s="1271"/>
      <c r="WHQ296" s="1271"/>
      <c r="WHR296" s="1271"/>
      <c r="WHS296" s="1271"/>
      <c r="WHT296" s="1271"/>
      <c r="WHU296" s="1271"/>
      <c r="WHV296" s="1271"/>
      <c r="WHW296" s="1271"/>
      <c r="WHX296" s="1271"/>
      <c r="WHY296" s="1271"/>
      <c r="WHZ296" s="1271"/>
      <c r="WIA296" s="1271"/>
      <c r="WIB296" s="1271"/>
      <c r="WIC296" s="1271"/>
      <c r="WID296" s="1271"/>
      <c r="WIE296" s="1271"/>
      <c r="WIF296" s="1271"/>
      <c r="WIG296" s="1271"/>
      <c r="WIH296" s="1271"/>
      <c r="WII296" s="1271"/>
      <c r="WIJ296" s="1271"/>
      <c r="WIK296" s="1271"/>
      <c r="WIL296" s="1271"/>
      <c r="WIM296" s="1271"/>
      <c r="WIN296" s="1271"/>
      <c r="WIO296" s="1271"/>
      <c r="WIP296" s="1271"/>
      <c r="WIQ296" s="1271"/>
      <c r="WIR296" s="1271"/>
      <c r="WIS296" s="1271"/>
      <c r="WIT296" s="1271"/>
      <c r="WIU296" s="1271"/>
      <c r="WIV296" s="1271"/>
      <c r="WIW296" s="1271"/>
      <c r="WIX296" s="1271"/>
      <c r="WIY296" s="1271"/>
      <c r="WIZ296" s="1271"/>
      <c r="WJA296" s="1271"/>
      <c r="WJB296" s="1271"/>
      <c r="WJC296" s="1271"/>
      <c r="WJD296" s="1271"/>
      <c r="WJE296" s="1271"/>
      <c r="WJF296" s="1271"/>
      <c r="WJG296" s="1271"/>
      <c r="WJH296" s="1271"/>
      <c r="WJI296" s="1271"/>
      <c r="WJJ296" s="1271"/>
      <c r="WJK296" s="1271"/>
      <c r="WJL296" s="1271"/>
      <c r="WJM296" s="1271"/>
      <c r="WJN296" s="1271"/>
      <c r="WJO296" s="1271"/>
      <c r="WJP296" s="1271"/>
      <c r="WJQ296" s="1271"/>
      <c r="WJR296" s="1271"/>
      <c r="WJS296" s="1271"/>
      <c r="WJT296" s="1271"/>
      <c r="WJU296" s="1271"/>
      <c r="WJV296" s="1271"/>
      <c r="WJW296" s="1271"/>
      <c r="WJX296" s="1271"/>
      <c r="WJY296" s="1271"/>
      <c r="WJZ296" s="1271"/>
      <c r="WKA296" s="1271"/>
      <c r="WKB296" s="1271"/>
      <c r="WKC296" s="1271"/>
      <c r="WKD296" s="1271"/>
      <c r="WKE296" s="1271"/>
      <c r="WKF296" s="1271"/>
      <c r="WKG296" s="1271"/>
      <c r="WKH296" s="1271"/>
      <c r="WKI296" s="1271"/>
      <c r="WKJ296" s="1271"/>
      <c r="WKK296" s="1271"/>
      <c r="WKL296" s="1271"/>
      <c r="WKM296" s="1271"/>
      <c r="WKN296" s="1271"/>
      <c r="WKO296" s="1271"/>
      <c r="WKP296" s="1271"/>
      <c r="WKQ296" s="1271"/>
      <c r="WKR296" s="1271"/>
      <c r="WKS296" s="1271"/>
      <c r="WKT296" s="1271"/>
      <c r="WKU296" s="1271"/>
      <c r="WKV296" s="1271"/>
      <c r="WKW296" s="1271"/>
      <c r="WKX296" s="1271"/>
      <c r="WKY296" s="1271"/>
      <c r="WKZ296" s="1271"/>
      <c r="WLA296" s="1271"/>
      <c r="WLB296" s="1271"/>
      <c r="WLC296" s="1271"/>
      <c r="WLD296" s="1271"/>
      <c r="WLE296" s="1271"/>
      <c r="WLF296" s="1271"/>
      <c r="WLG296" s="1271"/>
      <c r="WLH296" s="1271"/>
      <c r="WLI296" s="1271"/>
      <c r="WLJ296" s="1271"/>
      <c r="WLK296" s="1271"/>
      <c r="WLL296" s="1271"/>
      <c r="WLM296" s="1271"/>
      <c r="WLN296" s="1271"/>
      <c r="WLO296" s="1271"/>
      <c r="WLP296" s="1271"/>
      <c r="WLQ296" s="1271"/>
      <c r="WLR296" s="1271"/>
      <c r="WLS296" s="1271"/>
      <c r="WLT296" s="1271"/>
      <c r="WLU296" s="1271"/>
      <c r="WLV296" s="1271"/>
      <c r="WLW296" s="1271"/>
      <c r="WLX296" s="1271"/>
      <c r="WLY296" s="1271"/>
      <c r="WLZ296" s="1271"/>
      <c r="WMA296" s="1271"/>
      <c r="WMB296" s="1271"/>
      <c r="WMC296" s="1271"/>
      <c r="WMD296" s="1271"/>
      <c r="WME296" s="1271"/>
      <c r="WMF296" s="1271"/>
      <c r="WMG296" s="1271"/>
      <c r="WMH296" s="1271"/>
      <c r="WMI296" s="1271"/>
      <c r="WMJ296" s="1271"/>
      <c r="WMK296" s="1271"/>
      <c r="WML296" s="1271"/>
      <c r="WMM296" s="1271"/>
      <c r="WMN296" s="1271"/>
      <c r="WMO296" s="1271"/>
      <c r="WMP296" s="1271"/>
      <c r="WMQ296" s="1271"/>
      <c r="WMR296" s="1271"/>
      <c r="WMS296" s="1271"/>
      <c r="WMT296" s="1271"/>
      <c r="WMU296" s="1271"/>
      <c r="WMV296" s="1271"/>
      <c r="WMW296" s="1271"/>
      <c r="WMX296" s="1271"/>
      <c r="WMY296" s="1271"/>
      <c r="WMZ296" s="1271"/>
      <c r="WNA296" s="1271"/>
      <c r="WNB296" s="1271"/>
      <c r="WNC296" s="1271"/>
      <c r="WND296" s="1271"/>
      <c r="WNE296" s="1271"/>
      <c r="WNF296" s="1271"/>
      <c r="WNG296" s="1271"/>
      <c r="WNH296" s="1271"/>
      <c r="WNI296" s="1271"/>
      <c r="WNJ296" s="1271"/>
      <c r="WNK296" s="1271"/>
      <c r="WNL296" s="1271"/>
      <c r="WNM296" s="1271"/>
      <c r="WNN296" s="1271"/>
      <c r="WNO296" s="1271"/>
      <c r="WNP296" s="1271"/>
      <c r="WNQ296" s="1271"/>
      <c r="WNR296" s="1271"/>
      <c r="WNS296" s="1271"/>
      <c r="WNT296" s="1271"/>
      <c r="WNU296" s="1271"/>
      <c r="WNV296" s="1271"/>
      <c r="WNW296" s="1271"/>
      <c r="WNX296" s="1271"/>
      <c r="WNY296" s="1271"/>
      <c r="WNZ296" s="1271"/>
      <c r="WOA296" s="1271"/>
      <c r="WOB296" s="1271"/>
      <c r="WOC296" s="1271"/>
      <c r="WOD296" s="1271"/>
      <c r="WOE296" s="1271"/>
      <c r="WOF296" s="1271"/>
      <c r="WOG296" s="1271"/>
      <c r="WOH296" s="1271"/>
      <c r="WOI296" s="1271"/>
      <c r="WOJ296" s="1271"/>
      <c r="WOK296" s="1271"/>
      <c r="WOL296" s="1271"/>
      <c r="WOM296" s="1271"/>
      <c r="WON296" s="1271"/>
      <c r="WOO296" s="1271"/>
      <c r="WOP296" s="1271"/>
      <c r="WOQ296" s="1271"/>
      <c r="WOR296" s="1271"/>
      <c r="WOS296" s="1271"/>
      <c r="WOT296" s="1271"/>
      <c r="WOU296" s="1271"/>
      <c r="WOV296" s="1271"/>
      <c r="WOW296" s="1271"/>
      <c r="WOX296" s="1271"/>
      <c r="WOY296" s="1271"/>
      <c r="WOZ296" s="1271"/>
      <c r="WPA296" s="1271"/>
      <c r="WPB296" s="1271"/>
      <c r="WPC296" s="1271"/>
      <c r="WPD296" s="1271"/>
      <c r="WPE296" s="1271"/>
      <c r="WPF296" s="1271"/>
      <c r="WPG296" s="1271"/>
      <c r="WPH296" s="1271"/>
      <c r="WPI296" s="1271"/>
      <c r="WPJ296" s="1271"/>
      <c r="WPK296" s="1271"/>
      <c r="WPL296" s="1271"/>
      <c r="WPM296" s="1271"/>
      <c r="WPN296" s="1271"/>
      <c r="WPO296" s="1271"/>
      <c r="WPP296" s="1271"/>
      <c r="WPQ296" s="1271"/>
      <c r="WPR296" s="1271"/>
      <c r="WPS296" s="1271"/>
      <c r="WPT296" s="1271"/>
      <c r="WPU296" s="1271"/>
      <c r="WPV296" s="1271"/>
      <c r="WPW296" s="1271"/>
      <c r="WPX296" s="1271"/>
      <c r="WPY296" s="1271"/>
      <c r="WPZ296" s="1271"/>
      <c r="WQA296" s="1271"/>
      <c r="WQB296" s="1271"/>
      <c r="WQC296" s="1271"/>
      <c r="WQD296" s="1271"/>
      <c r="WQE296" s="1271"/>
      <c r="WQF296" s="1271"/>
      <c r="WQG296" s="1271"/>
      <c r="WQH296" s="1271"/>
      <c r="WQI296" s="1271"/>
      <c r="WQJ296" s="1271"/>
      <c r="WQK296" s="1271"/>
      <c r="WQL296" s="1271"/>
      <c r="WQM296" s="1271"/>
      <c r="WQN296" s="1271"/>
      <c r="WQO296" s="1271"/>
      <c r="WQP296" s="1271"/>
      <c r="WQQ296" s="1271"/>
      <c r="WQR296" s="1271"/>
      <c r="WQS296" s="1271"/>
      <c r="WQT296" s="1271"/>
      <c r="WQU296" s="1271"/>
      <c r="WQV296" s="1271"/>
      <c r="WQW296" s="1271"/>
      <c r="WQX296" s="1271"/>
      <c r="WQY296" s="1271"/>
      <c r="WQZ296" s="1271"/>
      <c r="WRA296" s="1271"/>
      <c r="WRB296" s="1271"/>
      <c r="WRC296" s="1271"/>
      <c r="WRD296" s="1271"/>
      <c r="WRE296" s="1271"/>
      <c r="WRF296" s="1271"/>
      <c r="WRG296" s="1271"/>
      <c r="WRH296" s="1271"/>
      <c r="WRI296" s="1271"/>
      <c r="WRJ296" s="1271"/>
      <c r="WRK296" s="1271"/>
      <c r="WRL296" s="1271"/>
      <c r="WRM296" s="1271"/>
      <c r="WRN296" s="1271"/>
      <c r="WRO296" s="1271"/>
      <c r="WRP296" s="1271"/>
      <c r="WRQ296" s="1271"/>
      <c r="WRR296" s="1271"/>
      <c r="WRS296" s="1271"/>
      <c r="WRT296" s="1271"/>
      <c r="WRU296" s="1271"/>
      <c r="WRV296" s="1271"/>
      <c r="WRW296" s="1271"/>
      <c r="WRX296" s="1271"/>
      <c r="WRY296" s="1271"/>
      <c r="WRZ296" s="1271"/>
      <c r="WSA296" s="1271"/>
      <c r="WSB296" s="1271"/>
      <c r="WSC296" s="1271"/>
      <c r="WSD296" s="1271"/>
      <c r="WSE296" s="1271"/>
      <c r="WSF296" s="1271"/>
      <c r="WSG296" s="1271"/>
      <c r="WSH296" s="1271"/>
      <c r="WSI296" s="1271"/>
      <c r="WSJ296" s="1271"/>
      <c r="WSK296" s="1271"/>
      <c r="WSL296" s="1271"/>
      <c r="WSM296" s="1271"/>
      <c r="WSN296" s="1271"/>
      <c r="WSO296" s="1271"/>
      <c r="WSP296" s="1271"/>
      <c r="WSQ296" s="1271"/>
      <c r="WSR296" s="1271"/>
      <c r="WSS296" s="1271"/>
      <c r="WST296" s="1271"/>
      <c r="WSU296" s="1271"/>
      <c r="WSV296" s="1271"/>
      <c r="WSW296" s="1271"/>
      <c r="WSX296" s="1271"/>
      <c r="WSY296" s="1271"/>
      <c r="WSZ296" s="1271"/>
      <c r="WTA296" s="1271"/>
      <c r="WTB296" s="1271"/>
      <c r="WTC296" s="1271"/>
      <c r="WTD296" s="1271"/>
      <c r="WTE296" s="1271"/>
      <c r="WTF296" s="1271"/>
      <c r="WTG296" s="1271"/>
      <c r="WTH296" s="1271"/>
      <c r="WTI296" s="1271"/>
      <c r="WTJ296" s="1271"/>
      <c r="WTK296" s="1271"/>
      <c r="WTL296" s="1271"/>
      <c r="WTM296" s="1271"/>
      <c r="WTN296" s="1271"/>
      <c r="WTO296" s="1271"/>
      <c r="WTP296" s="1271"/>
      <c r="WTQ296" s="1271"/>
      <c r="WTR296" s="1271"/>
      <c r="WTS296" s="1271"/>
      <c r="WTT296" s="1271"/>
      <c r="WTU296" s="1271"/>
      <c r="WTV296" s="1271"/>
      <c r="WTW296" s="1271"/>
      <c r="WTX296" s="1271"/>
      <c r="WTY296" s="1271"/>
      <c r="WTZ296" s="1271"/>
      <c r="WUA296" s="1271"/>
      <c r="WUB296" s="1271"/>
      <c r="WUC296" s="1271"/>
      <c r="WUD296" s="1271"/>
      <c r="WUE296" s="1271"/>
      <c r="WUF296" s="1271"/>
      <c r="WUG296" s="1271"/>
      <c r="WUH296" s="1271"/>
      <c r="WUI296" s="1271"/>
      <c r="WUJ296" s="1271"/>
      <c r="WUK296" s="1271"/>
      <c r="WUL296" s="1271"/>
      <c r="WUM296" s="1271"/>
      <c r="WUN296" s="1271"/>
      <c r="WUO296" s="1271"/>
      <c r="WUP296" s="1271"/>
      <c r="WUQ296" s="1271"/>
      <c r="WUR296" s="1271"/>
      <c r="WUS296" s="1271"/>
      <c r="WUT296" s="1271"/>
      <c r="WUU296" s="1271"/>
      <c r="WUV296" s="1271"/>
      <c r="WUW296" s="1271"/>
      <c r="WUX296" s="1271"/>
      <c r="WUY296" s="1271"/>
      <c r="WUZ296" s="1271"/>
      <c r="WVA296" s="1271"/>
      <c r="WVB296" s="1271"/>
      <c r="WVC296" s="1271"/>
      <c r="WVD296" s="1271"/>
      <c r="WVE296" s="1271"/>
      <c r="WVF296" s="1271"/>
      <c r="WVG296" s="1271"/>
      <c r="WVH296" s="1271"/>
      <c r="WVI296" s="1271"/>
      <c r="WVJ296" s="1271"/>
      <c r="WVK296" s="1271"/>
      <c r="WVL296" s="1271"/>
      <c r="WVM296" s="1271"/>
      <c r="WVN296" s="1271"/>
      <c r="WVO296" s="1271"/>
      <c r="WVP296" s="1271"/>
      <c r="WVQ296" s="1271"/>
      <c r="WVR296" s="1271"/>
      <c r="WVS296" s="1271"/>
      <c r="WVT296" s="1271"/>
      <c r="WVU296" s="1271"/>
      <c r="WVV296" s="1271"/>
      <c r="WVW296" s="1271"/>
      <c r="WVX296" s="1271"/>
      <c r="WVY296" s="1271"/>
      <c r="WVZ296" s="1271"/>
      <c r="WWA296" s="1271"/>
      <c r="WWB296" s="1271"/>
      <c r="WWC296" s="1271"/>
      <c r="WWD296" s="1271"/>
      <c r="WWE296" s="1271"/>
      <c r="WWF296" s="1271"/>
      <c r="WWG296" s="1271"/>
      <c r="WWH296" s="1271"/>
      <c r="WWI296" s="1271"/>
      <c r="WWJ296" s="1271"/>
      <c r="WWK296" s="1271"/>
      <c r="WWL296" s="1271"/>
      <c r="WWM296" s="1271"/>
      <c r="WWN296" s="1271"/>
      <c r="WWO296" s="1271"/>
      <c r="WWP296" s="1271"/>
      <c r="WWQ296" s="1271"/>
      <c r="WWR296" s="1271"/>
      <c r="WWS296" s="1271"/>
      <c r="WWT296" s="1271"/>
      <c r="WWU296" s="1271"/>
      <c r="WWV296" s="1271"/>
      <c r="WWW296" s="1271"/>
      <c r="WWX296" s="1271"/>
      <c r="WWY296" s="1271"/>
      <c r="WWZ296" s="1271"/>
      <c r="WXA296" s="1271"/>
      <c r="WXB296" s="1271"/>
      <c r="WXC296" s="1271"/>
      <c r="WXD296" s="1271"/>
      <c r="WXE296" s="1271"/>
      <c r="WXF296" s="1271"/>
      <c r="WXG296" s="1271"/>
      <c r="WXH296" s="1271"/>
      <c r="WXI296" s="1271"/>
      <c r="WXJ296" s="1271"/>
      <c r="WXK296" s="1271"/>
      <c r="WXL296" s="1271"/>
      <c r="WXM296" s="1271"/>
      <c r="WXN296" s="1271"/>
      <c r="WXO296" s="1271"/>
      <c r="WXP296" s="1271"/>
      <c r="WXQ296" s="1271"/>
      <c r="WXR296" s="1271"/>
      <c r="WXS296" s="1271"/>
      <c r="WXT296" s="1271"/>
      <c r="WXU296" s="1271"/>
      <c r="WXV296" s="1271"/>
      <c r="WXW296" s="1271"/>
      <c r="WXX296" s="1271"/>
      <c r="WXY296" s="1271"/>
      <c r="WXZ296" s="1271"/>
      <c r="WYA296" s="1271"/>
      <c r="WYB296" s="1271"/>
      <c r="WYC296" s="1271"/>
      <c r="WYD296" s="1271"/>
      <c r="WYE296" s="1271"/>
      <c r="WYF296" s="1271"/>
      <c r="WYG296" s="1271"/>
      <c r="WYH296" s="1271"/>
      <c r="WYI296" s="1271"/>
      <c r="WYJ296" s="1271"/>
      <c r="WYK296" s="1271"/>
      <c r="WYL296" s="1271"/>
      <c r="WYM296" s="1271"/>
      <c r="WYN296" s="1271"/>
      <c r="WYO296" s="1271"/>
      <c r="WYP296" s="1271"/>
      <c r="WYQ296" s="1271"/>
      <c r="WYR296" s="1271"/>
      <c r="WYS296" s="1271"/>
      <c r="WYT296" s="1271"/>
      <c r="WYU296" s="1271"/>
      <c r="WYV296" s="1271"/>
      <c r="WYW296" s="1271"/>
      <c r="WYX296" s="1271"/>
      <c r="WYY296" s="1271"/>
      <c r="WYZ296" s="1271"/>
      <c r="WZA296" s="1271"/>
      <c r="WZB296" s="1271"/>
      <c r="WZC296" s="1271"/>
      <c r="WZD296" s="1271"/>
      <c r="WZE296" s="1271"/>
      <c r="WZF296" s="1271"/>
      <c r="WZG296" s="1271"/>
      <c r="WZH296" s="1271"/>
      <c r="WZI296" s="1271"/>
      <c r="WZJ296" s="1271"/>
      <c r="WZK296" s="1271"/>
      <c r="WZL296" s="1271"/>
      <c r="WZM296" s="1271"/>
      <c r="WZN296" s="1271"/>
      <c r="WZO296" s="1271"/>
      <c r="WZP296" s="1271"/>
      <c r="WZQ296" s="1271"/>
      <c r="WZR296" s="1271"/>
      <c r="WZS296" s="1271"/>
      <c r="WZT296" s="1271"/>
      <c r="WZU296" s="1271"/>
      <c r="WZV296" s="1271"/>
      <c r="WZW296" s="1271"/>
      <c r="WZX296" s="1271"/>
      <c r="WZY296" s="1271"/>
      <c r="WZZ296" s="1271"/>
      <c r="XAA296" s="1271"/>
      <c r="XAB296" s="1271"/>
      <c r="XAC296" s="1271"/>
      <c r="XAD296" s="1271"/>
      <c r="XAE296" s="1271"/>
      <c r="XAF296" s="1271"/>
      <c r="XAG296" s="1271"/>
      <c r="XAH296" s="1271"/>
      <c r="XAI296" s="1271"/>
      <c r="XAJ296" s="1271"/>
      <c r="XAK296" s="1271"/>
      <c r="XAL296" s="1271"/>
      <c r="XAM296" s="1271"/>
      <c r="XAN296" s="1271"/>
      <c r="XAO296" s="1271"/>
      <c r="XAP296" s="1271"/>
      <c r="XAQ296" s="1271"/>
      <c r="XAR296" s="1271"/>
      <c r="XAS296" s="1271"/>
      <c r="XAT296" s="1271"/>
      <c r="XAU296" s="1271"/>
      <c r="XAV296" s="1271"/>
      <c r="XAW296" s="1271"/>
      <c r="XAX296" s="1271"/>
      <c r="XAY296" s="1271"/>
      <c r="XAZ296" s="1271"/>
      <c r="XBA296" s="1271"/>
      <c r="XBB296" s="1271"/>
      <c r="XBC296" s="1271"/>
      <c r="XBD296" s="1271"/>
      <c r="XBE296" s="1271"/>
      <c r="XBF296" s="1271"/>
      <c r="XBG296" s="1271"/>
      <c r="XBH296" s="1271"/>
      <c r="XBI296" s="1271"/>
      <c r="XBJ296" s="1271"/>
      <c r="XBK296" s="1271"/>
      <c r="XBL296" s="1271"/>
      <c r="XBM296" s="1271"/>
      <c r="XBN296" s="1271"/>
      <c r="XBO296" s="1271"/>
      <c r="XBP296" s="1271"/>
      <c r="XBQ296" s="1271"/>
      <c r="XBR296" s="1271"/>
      <c r="XBS296" s="1271"/>
      <c r="XBT296" s="1271"/>
      <c r="XBU296" s="1271"/>
      <c r="XBV296" s="1271"/>
      <c r="XBW296" s="1271"/>
      <c r="XBX296" s="1271"/>
      <c r="XBY296" s="1271"/>
      <c r="XBZ296" s="1271"/>
      <c r="XCA296" s="1271"/>
      <c r="XCB296" s="1271"/>
      <c r="XCC296" s="1271"/>
      <c r="XCD296" s="1271"/>
      <c r="XCE296" s="1271"/>
      <c r="XCF296" s="1271"/>
      <c r="XCG296" s="1271"/>
      <c r="XCH296" s="1271"/>
      <c r="XCI296" s="1271"/>
      <c r="XCJ296" s="1271"/>
      <c r="XCK296" s="1271"/>
      <c r="XCL296" s="1271"/>
      <c r="XCM296" s="1271"/>
      <c r="XCN296" s="1271"/>
      <c r="XCO296" s="1271"/>
      <c r="XCP296" s="1271"/>
      <c r="XCQ296" s="1271"/>
      <c r="XCR296" s="1271"/>
      <c r="XCS296" s="1271"/>
      <c r="XCT296" s="1271"/>
      <c r="XCU296" s="1271"/>
      <c r="XCV296" s="1271"/>
      <c r="XCW296" s="1271"/>
      <c r="XCX296" s="1271"/>
      <c r="XCY296" s="1271"/>
      <c r="XCZ296" s="1271"/>
      <c r="XDA296" s="1271"/>
      <c r="XDB296" s="1271"/>
      <c r="XDC296" s="1271"/>
      <c r="XDD296" s="1271"/>
      <c r="XDE296" s="1271"/>
      <c r="XDF296" s="1271"/>
      <c r="XDG296" s="1271"/>
      <c r="XDH296" s="1271"/>
      <c r="XDI296" s="1271"/>
      <c r="XDJ296" s="1271"/>
      <c r="XDK296" s="1271"/>
      <c r="XDL296" s="1271"/>
      <c r="XDM296" s="1271"/>
      <c r="XDN296" s="1271"/>
      <c r="XDO296" s="1271"/>
      <c r="XDP296" s="1271"/>
      <c r="XDQ296" s="1271"/>
      <c r="XDR296" s="1271"/>
      <c r="XDS296" s="1271"/>
      <c r="XDT296" s="1271"/>
      <c r="XDU296" s="1271"/>
      <c r="XDV296" s="1271"/>
      <c r="XDW296" s="1271"/>
      <c r="XDX296" s="1271"/>
      <c r="XDY296" s="1271"/>
      <c r="XDZ296" s="1271"/>
      <c r="XEA296" s="1271"/>
      <c r="XEB296" s="1271"/>
      <c r="XEC296" s="1271"/>
      <c r="XED296" s="1271"/>
      <c r="XEE296" s="1271"/>
      <c r="XEF296" s="1271"/>
      <c r="XEG296" s="1271"/>
      <c r="XEH296" s="1271"/>
      <c r="XEI296" s="1271"/>
      <c r="XEJ296" s="1271"/>
      <c r="XEK296" s="1271"/>
      <c r="XEL296" s="1271"/>
      <c r="XEM296" s="1271"/>
      <c r="XEN296" s="1271"/>
      <c r="XEO296" s="1271"/>
      <c r="XEP296" s="1271"/>
      <c r="XEQ296" s="1271"/>
      <c r="XER296" s="1271"/>
      <c r="XES296" s="1271"/>
      <c r="XET296" s="1271"/>
      <c r="XEU296" s="1271"/>
      <c r="XEV296" s="1271"/>
      <c r="XEW296" s="1271"/>
      <c r="XEX296" s="1271"/>
      <c r="XEY296" s="1271"/>
      <c r="XEZ296" s="1271"/>
      <c r="XFA296" s="1271"/>
      <c r="XFB296" s="1271"/>
      <c r="XFC296" s="1271"/>
      <c r="XFD296" s="1271"/>
    </row>
    <row r="297" spans="1:16384" ht="43.5" customHeight="1" x14ac:dyDescent="0.3">
      <c r="A297" s="1272" t="s">
        <v>1280</v>
      </c>
      <c r="B297" s="1272"/>
      <c r="C297" s="1272"/>
      <c r="D297" s="1272"/>
      <c r="E297" s="1272"/>
      <c r="F297" s="1272"/>
      <c r="G297" s="1272"/>
      <c r="H297" s="1272"/>
      <c r="I297" s="1272"/>
      <c r="J297" s="1272"/>
      <c r="K297" s="1272"/>
      <c r="L297" s="1272"/>
      <c r="M297" s="1272"/>
      <c r="N297" s="1272"/>
      <c r="O297" s="1272"/>
      <c r="P297" s="1272"/>
      <c r="Q297" s="1272"/>
    </row>
    <row r="298" spans="1:16384" ht="21" customHeight="1" thickBot="1" x14ac:dyDescent="0.35">
      <c r="A298" s="1266" t="s">
        <v>1268</v>
      </c>
      <c r="B298" s="1266"/>
      <c r="C298" s="1266"/>
      <c r="D298" s="1266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1017" t="s">
        <v>1269</v>
      </c>
      <c r="Q298" s="1017"/>
    </row>
    <row r="299" spans="1:16384" s="223" customFormat="1" ht="21" customHeight="1" thickTop="1" x14ac:dyDescent="0.2">
      <c r="A299" s="1280" t="s">
        <v>0</v>
      </c>
      <c r="B299" s="1280"/>
      <c r="C299" s="1283" t="s">
        <v>469</v>
      </c>
      <c r="D299" s="1283"/>
      <c r="E299" s="1283" t="s">
        <v>470</v>
      </c>
      <c r="F299" s="1283"/>
      <c r="G299" s="1283" t="s">
        <v>72</v>
      </c>
      <c r="H299" s="1283"/>
      <c r="I299" s="1283" t="s">
        <v>472</v>
      </c>
      <c r="J299" s="1283"/>
      <c r="K299" s="1283" t="s">
        <v>473</v>
      </c>
      <c r="L299" s="1283"/>
      <c r="M299" s="1283" t="s">
        <v>8</v>
      </c>
      <c r="N299" s="1283"/>
      <c r="O299" s="1283"/>
      <c r="P299" s="1280" t="s">
        <v>886</v>
      </c>
      <c r="Q299" s="1280"/>
    </row>
    <row r="300" spans="1:16384" s="223" customFormat="1" ht="21" customHeight="1" x14ac:dyDescent="0.2">
      <c r="A300" s="1281"/>
      <c r="B300" s="1281"/>
      <c r="C300" s="1278" t="s">
        <v>80</v>
      </c>
      <c r="D300" s="1278"/>
      <c r="E300" s="1278" t="s">
        <v>81</v>
      </c>
      <c r="F300" s="1278"/>
      <c r="G300" s="1278" t="s">
        <v>82</v>
      </c>
      <c r="H300" s="1278"/>
      <c r="I300" s="1278" t="s">
        <v>83</v>
      </c>
      <c r="J300" s="1278"/>
      <c r="K300" s="1278" t="s">
        <v>84</v>
      </c>
      <c r="L300" s="1278"/>
      <c r="M300" s="1278" t="s">
        <v>12</v>
      </c>
      <c r="N300" s="1278"/>
      <c r="O300" s="1278"/>
      <c r="P300" s="1281"/>
      <c r="Q300" s="1281"/>
    </row>
    <row r="301" spans="1:16384" s="223" customFormat="1" ht="21" customHeight="1" x14ac:dyDescent="0.2">
      <c r="A301" s="1281"/>
      <c r="B301" s="1281"/>
      <c r="C301" s="224" t="s">
        <v>85</v>
      </c>
      <c r="D301" s="224" t="s">
        <v>42</v>
      </c>
      <c r="E301" s="224" t="s">
        <v>85</v>
      </c>
      <c r="F301" s="224" t="s">
        <v>42</v>
      </c>
      <c r="G301" s="224" t="s">
        <v>85</v>
      </c>
      <c r="H301" s="224" t="s">
        <v>42</v>
      </c>
      <c r="I301" s="224" t="s">
        <v>85</v>
      </c>
      <c r="J301" s="224" t="s">
        <v>42</v>
      </c>
      <c r="K301" s="224" t="s">
        <v>85</v>
      </c>
      <c r="L301" s="224" t="s">
        <v>42</v>
      </c>
      <c r="M301" s="224" t="s">
        <v>85</v>
      </c>
      <c r="N301" s="224" t="s">
        <v>42</v>
      </c>
      <c r="O301" s="224" t="s">
        <v>90</v>
      </c>
      <c r="P301" s="1281"/>
      <c r="Q301" s="1281"/>
    </row>
    <row r="302" spans="1:16384" s="223" customFormat="1" ht="21" customHeight="1" thickBot="1" x14ac:dyDescent="0.25">
      <c r="A302" s="1282"/>
      <c r="B302" s="1282"/>
      <c r="C302" s="225" t="s">
        <v>9</v>
      </c>
      <c r="D302" s="225" t="s">
        <v>10</v>
      </c>
      <c r="E302" s="225" t="s">
        <v>9</v>
      </c>
      <c r="F302" s="225" t="s">
        <v>10</v>
      </c>
      <c r="G302" s="225" t="s">
        <v>9</v>
      </c>
      <c r="H302" s="225" t="s">
        <v>10</v>
      </c>
      <c r="I302" s="225" t="s">
        <v>9</v>
      </c>
      <c r="J302" s="225" t="s">
        <v>10</v>
      </c>
      <c r="K302" s="225" t="s">
        <v>9</v>
      </c>
      <c r="L302" s="225" t="s">
        <v>10</v>
      </c>
      <c r="M302" s="225" t="s">
        <v>9</v>
      </c>
      <c r="N302" s="225" t="s">
        <v>10</v>
      </c>
      <c r="O302" s="225" t="s">
        <v>12</v>
      </c>
      <c r="P302" s="1282"/>
      <c r="Q302" s="1282"/>
    </row>
    <row r="303" spans="1:16384" s="223" customFormat="1" ht="21" customHeight="1" x14ac:dyDescent="0.2">
      <c r="A303" s="1264" t="s">
        <v>508</v>
      </c>
      <c r="B303" s="1264"/>
      <c r="C303" s="413">
        <v>54</v>
      </c>
      <c r="D303" s="413">
        <v>76</v>
      </c>
      <c r="E303" s="413">
        <v>164</v>
      </c>
      <c r="F303" s="413">
        <v>42</v>
      </c>
      <c r="G303" s="413">
        <v>31</v>
      </c>
      <c r="H303" s="413">
        <v>31</v>
      </c>
      <c r="I303" s="413">
        <v>19</v>
      </c>
      <c r="J303" s="413">
        <v>32</v>
      </c>
      <c r="K303" s="413">
        <v>9</v>
      </c>
      <c r="L303" s="413">
        <v>47</v>
      </c>
      <c r="M303" s="414">
        <f>SUM(C303,E303,G303,I303,K303)</f>
        <v>277</v>
      </c>
      <c r="N303" s="414">
        <f>SUM(D303,F303,H303,J303,L303)</f>
        <v>228</v>
      </c>
      <c r="O303" s="414">
        <f>SUM(M303:N303)</f>
        <v>505</v>
      </c>
      <c r="P303" s="991" t="s">
        <v>743</v>
      </c>
      <c r="Q303" s="991"/>
    </row>
    <row r="304" spans="1:16384" ht="20.100000000000001" customHeight="1" x14ac:dyDescent="0.3">
      <c r="A304" s="1286" t="s">
        <v>14</v>
      </c>
      <c r="B304" s="1286"/>
      <c r="C304" s="227">
        <v>178</v>
      </c>
      <c r="D304" s="227">
        <v>102</v>
      </c>
      <c r="E304" s="227">
        <v>49</v>
      </c>
      <c r="F304" s="227">
        <v>52</v>
      </c>
      <c r="G304" s="227">
        <v>34</v>
      </c>
      <c r="H304" s="227">
        <v>12</v>
      </c>
      <c r="I304" s="227">
        <v>3</v>
      </c>
      <c r="J304" s="227">
        <v>6</v>
      </c>
      <c r="K304" s="227">
        <v>1</v>
      </c>
      <c r="L304" s="227">
        <v>1</v>
      </c>
      <c r="M304" s="409">
        <f t="shared" ref="M304:M322" si="34">SUM(C304,E304,G304,I304,K304)</f>
        <v>265</v>
      </c>
      <c r="N304" s="409">
        <f t="shared" ref="N304:N322" si="35">SUM(D304,F304,H304,J304,L304)</f>
        <v>173</v>
      </c>
      <c r="O304" s="409">
        <f t="shared" ref="O304:O322" si="36">SUM(M304:N304)</f>
        <v>438</v>
      </c>
      <c r="P304" s="1287" t="s">
        <v>15</v>
      </c>
      <c r="Q304" s="1287"/>
    </row>
    <row r="305" spans="1:17" ht="20.100000000000001" customHeight="1" x14ac:dyDescent="0.3">
      <c r="A305" s="1273" t="s">
        <v>16</v>
      </c>
      <c r="B305" s="1273"/>
      <c r="C305" s="228">
        <v>28</v>
      </c>
      <c r="D305" s="228">
        <v>15</v>
      </c>
      <c r="E305" s="228">
        <v>17</v>
      </c>
      <c r="F305" s="228">
        <v>32</v>
      </c>
      <c r="G305" s="228">
        <v>14</v>
      </c>
      <c r="H305" s="228">
        <v>3</v>
      </c>
      <c r="I305" s="228">
        <v>4</v>
      </c>
      <c r="J305" s="228">
        <v>2</v>
      </c>
      <c r="K305" s="228">
        <v>0</v>
      </c>
      <c r="L305" s="228">
        <v>0</v>
      </c>
      <c r="M305" s="409">
        <f t="shared" si="34"/>
        <v>63</v>
      </c>
      <c r="N305" s="409">
        <f t="shared" si="35"/>
        <v>52</v>
      </c>
      <c r="O305" s="409">
        <f t="shared" si="36"/>
        <v>115</v>
      </c>
      <c r="P305" s="1274" t="s">
        <v>17</v>
      </c>
      <c r="Q305" s="1274"/>
    </row>
    <row r="306" spans="1:17" ht="20.100000000000001" customHeight="1" x14ac:dyDescent="0.3">
      <c r="A306" s="1273" t="s">
        <v>18</v>
      </c>
      <c r="B306" s="1273"/>
      <c r="C306" s="228">
        <v>5</v>
      </c>
      <c r="D306" s="228">
        <v>6</v>
      </c>
      <c r="E306" s="228">
        <v>8</v>
      </c>
      <c r="F306" s="228">
        <v>3</v>
      </c>
      <c r="G306" s="228">
        <v>5</v>
      </c>
      <c r="H306" s="228">
        <v>1</v>
      </c>
      <c r="I306" s="228">
        <v>2</v>
      </c>
      <c r="J306" s="228">
        <v>0</v>
      </c>
      <c r="K306" s="228">
        <v>0</v>
      </c>
      <c r="L306" s="228">
        <v>2</v>
      </c>
      <c r="M306" s="409">
        <f t="shared" si="34"/>
        <v>20</v>
      </c>
      <c r="N306" s="409">
        <f t="shared" si="35"/>
        <v>12</v>
      </c>
      <c r="O306" s="409">
        <f t="shared" si="36"/>
        <v>32</v>
      </c>
      <c r="P306" s="1274" t="s">
        <v>19</v>
      </c>
      <c r="Q306" s="1274"/>
    </row>
    <row r="307" spans="1:17" ht="20.100000000000001" customHeight="1" x14ac:dyDescent="0.3">
      <c r="A307" s="1022" t="s">
        <v>20</v>
      </c>
      <c r="B307" s="229" t="s">
        <v>460</v>
      </c>
      <c r="C307" s="228">
        <v>95</v>
      </c>
      <c r="D307" s="228">
        <v>18</v>
      </c>
      <c r="E307" s="228">
        <v>44</v>
      </c>
      <c r="F307" s="228">
        <v>14</v>
      </c>
      <c r="G307" s="228">
        <v>13</v>
      </c>
      <c r="H307" s="228">
        <v>3</v>
      </c>
      <c r="I307" s="228">
        <v>8</v>
      </c>
      <c r="J307" s="228">
        <v>2</v>
      </c>
      <c r="K307" s="228">
        <v>3</v>
      </c>
      <c r="L307" s="228">
        <v>0</v>
      </c>
      <c r="M307" s="409">
        <f t="shared" si="34"/>
        <v>163</v>
      </c>
      <c r="N307" s="409">
        <f t="shared" si="35"/>
        <v>37</v>
      </c>
      <c r="O307" s="409">
        <f t="shared" si="36"/>
        <v>200</v>
      </c>
      <c r="P307" s="230" t="s">
        <v>43</v>
      </c>
      <c r="Q307" s="1275" t="s">
        <v>380</v>
      </c>
    </row>
    <row r="308" spans="1:17" ht="20.100000000000001" customHeight="1" x14ac:dyDescent="0.3">
      <c r="A308" s="1023"/>
      <c r="B308" s="229" t="s">
        <v>461</v>
      </c>
      <c r="C308" s="228">
        <v>212</v>
      </c>
      <c r="D308" s="228">
        <v>538</v>
      </c>
      <c r="E308" s="228">
        <v>116</v>
      </c>
      <c r="F308" s="228">
        <v>142</v>
      </c>
      <c r="G308" s="228">
        <v>38</v>
      </c>
      <c r="H308" s="228">
        <v>37</v>
      </c>
      <c r="I308" s="228">
        <v>16</v>
      </c>
      <c r="J308" s="228">
        <v>13</v>
      </c>
      <c r="K308" s="228">
        <v>3</v>
      </c>
      <c r="L308" s="228">
        <v>9</v>
      </c>
      <c r="M308" s="409">
        <f t="shared" si="34"/>
        <v>385</v>
      </c>
      <c r="N308" s="409">
        <f t="shared" si="35"/>
        <v>739</v>
      </c>
      <c r="O308" s="409">
        <f t="shared" si="36"/>
        <v>1124</v>
      </c>
      <c r="P308" s="230" t="s">
        <v>44</v>
      </c>
      <c r="Q308" s="1276"/>
    </row>
    <row r="309" spans="1:17" ht="20.100000000000001" customHeight="1" x14ac:dyDescent="0.3">
      <c r="A309" s="1023"/>
      <c r="B309" s="229" t="s">
        <v>462</v>
      </c>
      <c r="C309" s="228">
        <v>1</v>
      </c>
      <c r="D309" s="228">
        <v>25</v>
      </c>
      <c r="E309" s="228">
        <v>2</v>
      </c>
      <c r="F309" s="228">
        <v>0</v>
      </c>
      <c r="G309" s="228">
        <v>2</v>
      </c>
      <c r="H309" s="228">
        <v>0</v>
      </c>
      <c r="I309" s="228">
        <v>3</v>
      </c>
      <c r="J309" s="228">
        <v>0</v>
      </c>
      <c r="K309" s="228">
        <v>0</v>
      </c>
      <c r="L309" s="228">
        <v>0</v>
      </c>
      <c r="M309" s="409">
        <f t="shared" si="34"/>
        <v>8</v>
      </c>
      <c r="N309" s="409">
        <f t="shared" si="35"/>
        <v>25</v>
      </c>
      <c r="O309" s="409">
        <f t="shared" si="36"/>
        <v>33</v>
      </c>
      <c r="P309" s="230" t="s">
        <v>45</v>
      </c>
      <c r="Q309" s="1276"/>
    </row>
    <row r="310" spans="1:17" ht="20.100000000000001" customHeight="1" x14ac:dyDescent="0.3">
      <c r="A310" s="1023"/>
      <c r="B310" s="229" t="s">
        <v>382</v>
      </c>
      <c r="C310" s="228">
        <v>78</v>
      </c>
      <c r="D310" s="228">
        <v>176</v>
      </c>
      <c r="E310" s="228">
        <v>49</v>
      </c>
      <c r="F310" s="228">
        <v>88</v>
      </c>
      <c r="G310" s="228">
        <v>50</v>
      </c>
      <c r="H310" s="228">
        <v>59</v>
      </c>
      <c r="I310" s="228">
        <v>12</v>
      </c>
      <c r="J310" s="228">
        <v>20</v>
      </c>
      <c r="K310" s="228">
        <v>4</v>
      </c>
      <c r="L310" s="228">
        <v>2</v>
      </c>
      <c r="M310" s="409">
        <f t="shared" si="34"/>
        <v>193</v>
      </c>
      <c r="N310" s="409">
        <f t="shared" si="35"/>
        <v>345</v>
      </c>
      <c r="O310" s="409">
        <f t="shared" si="36"/>
        <v>538</v>
      </c>
      <c r="P310" s="230" t="s">
        <v>46</v>
      </c>
      <c r="Q310" s="1276"/>
    </row>
    <row r="311" spans="1:17" ht="20.100000000000001" customHeight="1" x14ac:dyDescent="0.3">
      <c r="A311" s="1023"/>
      <c r="B311" s="229" t="s">
        <v>383</v>
      </c>
      <c r="C311" s="228">
        <v>34</v>
      </c>
      <c r="D311" s="228">
        <v>121</v>
      </c>
      <c r="E311" s="228">
        <v>35</v>
      </c>
      <c r="F311" s="228">
        <v>44</v>
      </c>
      <c r="G311" s="228">
        <v>10</v>
      </c>
      <c r="H311" s="228">
        <v>27</v>
      </c>
      <c r="I311" s="228">
        <v>3</v>
      </c>
      <c r="J311" s="228">
        <v>5</v>
      </c>
      <c r="K311" s="228">
        <v>2</v>
      </c>
      <c r="L311" s="228">
        <v>0</v>
      </c>
      <c r="M311" s="409">
        <f t="shared" si="34"/>
        <v>84</v>
      </c>
      <c r="N311" s="409">
        <f t="shared" si="35"/>
        <v>197</v>
      </c>
      <c r="O311" s="409">
        <f t="shared" si="36"/>
        <v>281</v>
      </c>
      <c r="P311" s="230" t="s">
        <v>47</v>
      </c>
      <c r="Q311" s="1276"/>
    </row>
    <row r="312" spans="1:17" ht="20.100000000000001" customHeight="1" x14ac:dyDescent="0.3">
      <c r="A312" s="1024"/>
      <c r="B312" s="229" t="s">
        <v>384</v>
      </c>
      <c r="C312" s="228">
        <v>27</v>
      </c>
      <c r="D312" s="228">
        <v>59</v>
      </c>
      <c r="E312" s="228">
        <v>30</v>
      </c>
      <c r="F312" s="228">
        <v>19</v>
      </c>
      <c r="G312" s="228">
        <v>8</v>
      </c>
      <c r="H312" s="228">
        <v>10</v>
      </c>
      <c r="I312" s="228">
        <v>3</v>
      </c>
      <c r="J312" s="228">
        <v>0</v>
      </c>
      <c r="K312" s="228">
        <v>0</v>
      </c>
      <c r="L312" s="228">
        <v>3</v>
      </c>
      <c r="M312" s="409">
        <f t="shared" si="34"/>
        <v>68</v>
      </c>
      <c r="N312" s="409">
        <f t="shared" si="35"/>
        <v>91</v>
      </c>
      <c r="O312" s="409">
        <f t="shared" si="36"/>
        <v>159</v>
      </c>
      <c r="P312" s="230" t="s">
        <v>48</v>
      </c>
      <c r="Q312" s="1277"/>
    </row>
    <row r="313" spans="1:17" ht="20.100000000000001" customHeight="1" x14ac:dyDescent="0.3">
      <c r="A313" s="228" t="s">
        <v>397</v>
      </c>
      <c r="B313" s="229"/>
      <c r="C313" s="228">
        <v>54</v>
      </c>
      <c r="D313" s="228">
        <v>137</v>
      </c>
      <c r="E313" s="228">
        <v>32</v>
      </c>
      <c r="F313" s="228">
        <v>91</v>
      </c>
      <c r="G313" s="228">
        <v>29</v>
      </c>
      <c r="H313" s="228">
        <v>28</v>
      </c>
      <c r="I313" s="228">
        <v>13</v>
      </c>
      <c r="J313" s="228">
        <v>17</v>
      </c>
      <c r="K313" s="228">
        <v>3</v>
      </c>
      <c r="L313" s="228">
        <v>8</v>
      </c>
      <c r="M313" s="409">
        <f t="shared" si="34"/>
        <v>131</v>
      </c>
      <c r="N313" s="409">
        <f t="shared" si="35"/>
        <v>281</v>
      </c>
      <c r="O313" s="409">
        <f t="shared" si="36"/>
        <v>412</v>
      </c>
      <c r="P313" s="1122" t="s">
        <v>463</v>
      </c>
      <c r="Q313" s="1122"/>
    </row>
    <row r="314" spans="1:17" ht="20.100000000000001" customHeight="1" x14ac:dyDescent="0.3">
      <c r="A314" s="1273" t="s">
        <v>22</v>
      </c>
      <c r="B314" s="1273"/>
      <c r="C314" s="228">
        <v>92</v>
      </c>
      <c r="D314" s="228">
        <v>160</v>
      </c>
      <c r="E314" s="228">
        <v>53</v>
      </c>
      <c r="F314" s="228">
        <v>79</v>
      </c>
      <c r="G314" s="228">
        <v>30</v>
      </c>
      <c r="H314" s="228">
        <v>35</v>
      </c>
      <c r="I314" s="228">
        <v>10</v>
      </c>
      <c r="J314" s="228">
        <v>19</v>
      </c>
      <c r="K314" s="228">
        <v>7</v>
      </c>
      <c r="L314" s="228">
        <v>15</v>
      </c>
      <c r="M314" s="409">
        <f t="shared" si="34"/>
        <v>192</v>
      </c>
      <c r="N314" s="409">
        <f t="shared" si="35"/>
        <v>308</v>
      </c>
      <c r="O314" s="409">
        <f t="shared" si="36"/>
        <v>500</v>
      </c>
      <c r="P314" s="1274" t="s">
        <v>49</v>
      </c>
      <c r="Q314" s="1274"/>
    </row>
    <row r="315" spans="1:17" ht="20.100000000000001" customHeight="1" x14ac:dyDescent="0.3">
      <c r="A315" s="1273" t="s">
        <v>23</v>
      </c>
      <c r="B315" s="1273"/>
      <c r="C315" s="228">
        <v>16</v>
      </c>
      <c r="D315" s="228">
        <v>59</v>
      </c>
      <c r="E315" s="228">
        <v>9</v>
      </c>
      <c r="F315" s="228">
        <v>16</v>
      </c>
      <c r="G315" s="228">
        <v>0</v>
      </c>
      <c r="H315" s="228">
        <v>23</v>
      </c>
      <c r="I315" s="228">
        <v>3</v>
      </c>
      <c r="J315" s="228">
        <v>7</v>
      </c>
      <c r="K315" s="228">
        <v>3</v>
      </c>
      <c r="L315" s="228">
        <v>2</v>
      </c>
      <c r="M315" s="409">
        <f t="shared" si="34"/>
        <v>31</v>
      </c>
      <c r="N315" s="409">
        <f t="shared" si="35"/>
        <v>107</v>
      </c>
      <c r="O315" s="409">
        <f t="shared" si="36"/>
        <v>138</v>
      </c>
      <c r="P315" s="1274" t="s">
        <v>24</v>
      </c>
      <c r="Q315" s="1274"/>
    </row>
    <row r="316" spans="1:17" ht="20.100000000000001" customHeight="1" x14ac:dyDescent="0.3">
      <c r="A316" s="1273" t="s">
        <v>25</v>
      </c>
      <c r="B316" s="1273"/>
      <c r="C316" s="228">
        <v>1098</v>
      </c>
      <c r="D316" s="228">
        <v>781</v>
      </c>
      <c r="E316" s="228">
        <v>417</v>
      </c>
      <c r="F316" s="228">
        <v>1224</v>
      </c>
      <c r="G316" s="228">
        <v>170</v>
      </c>
      <c r="H316" s="228">
        <v>366</v>
      </c>
      <c r="I316" s="228">
        <v>177</v>
      </c>
      <c r="J316" s="228">
        <v>160</v>
      </c>
      <c r="K316" s="228">
        <v>80</v>
      </c>
      <c r="L316" s="228">
        <v>68</v>
      </c>
      <c r="M316" s="409">
        <f t="shared" si="34"/>
        <v>1942</v>
      </c>
      <c r="N316" s="409">
        <f t="shared" si="35"/>
        <v>2599</v>
      </c>
      <c r="O316" s="409">
        <f t="shared" si="36"/>
        <v>4541</v>
      </c>
      <c r="P316" s="1274" t="s">
        <v>50</v>
      </c>
      <c r="Q316" s="1274"/>
    </row>
    <row r="317" spans="1:17" ht="20.100000000000001" customHeight="1" x14ac:dyDescent="0.3">
      <c r="A317" s="1273" t="s">
        <v>64</v>
      </c>
      <c r="B317" s="1273"/>
      <c r="C317" s="228">
        <v>190</v>
      </c>
      <c r="D317" s="228">
        <v>152</v>
      </c>
      <c r="E317" s="228">
        <v>109</v>
      </c>
      <c r="F317" s="228">
        <v>180</v>
      </c>
      <c r="G317" s="228">
        <v>85</v>
      </c>
      <c r="H317" s="228">
        <v>129</v>
      </c>
      <c r="I317" s="228">
        <v>63</v>
      </c>
      <c r="J317" s="228">
        <v>77</v>
      </c>
      <c r="K317" s="228">
        <v>16</v>
      </c>
      <c r="L317" s="228">
        <v>23</v>
      </c>
      <c r="M317" s="409">
        <f t="shared" si="34"/>
        <v>463</v>
      </c>
      <c r="N317" s="409">
        <f t="shared" si="35"/>
        <v>561</v>
      </c>
      <c r="O317" s="409">
        <f t="shared" si="36"/>
        <v>1024</v>
      </c>
      <c r="P317" s="1274" t="s">
        <v>51</v>
      </c>
      <c r="Q317" s="1274"/>
    </row>
    <row r="318" spans="1:17" ht="20.100000000000001" customHeight="1" x14ac:dyDescent="0.3">
      <c r="A318" s="1273" t="s">
        <v>27</v>
      </c>
      <c r="B318" s="1273"/>
      <c r="C318" s="228">
        <v>36</v>
      </c>
      <c r="D318" s="228">
        <v>169</v>
      </c>
      <c r="E318" s="228">
        <v>20</v>
      </c>
      <c r="F318" s="228">
        <v>65</v>
      </c>
      <c r="G318" s="228">
        <v>8</v>
      </c>
      <c r="H318" s="228">
        <v>11</v>
      </c>
      <c r="I318" s="228">
        <v>9</v>
      </c>
      <c r="J318" s="228">
        <v>8</v>
      </c>
      <c r="K318" s="228">
        <v>2</v>
      </c>
      <c r="L318" s="228">
        <v>1</v>
      </c>
      <c r="M318" s="409">
        <f t="shared" si="34"/>
        <v>75</v>
      </c>
      <c r="N318" s="409">
        <f t="shared" si="35"/>
        <v>254</v>
      </c>
      <c r="O318" s="409">
        <f t="shared" si="36"/>
        <v>329</v>
      </c>
      <c r="P318" s="1274" t="s">
        <v>28</v>
      </c>
      <c r="Q318" s="1274"/>
    </row>
    <row r="319" spans="1:17" ht="20.100000000000001" customHeight="1" x14ac:dyDescent="0.3">
      <c r="A319" s="1273" t="s">
        <v>29</v>
      </c>
      <c r="B319" s="1273"/>
      <c r="C319" s="228">
        <v>73</v>
      </c>
      <c r="D319" s="228">
        <v>264</v>
      </c>
      <c r="E319" s="228">
        <v>27</v>
      </c>
      <c r="F319" s="228">
        <v>157</v>
      </c>
      <c r="G319" s="228">
        <v>18</v>
      </c>
      <c r="H319" s="228">
        <v>96</v>
      </c>
      <c r="I319" s="228">
        <v>11</v>
      </c>
      <c r="J319" s="228">
        <v>27</v>
      </c>
      <c r="K319" s="228">
        <v>4</v>
      </c>
      <c r="L319" s="228">
        <v>10</v>
      </c>
      <c r="M319" s="409">
        <f t="shared" si="34"/>
        <v>133</v>
      </c>
      <c r="N319" s="409">
        <f t="shared" si="35"/>
        <v>554</v>
      </c>
      <c r="O319" s="409">
        <f t="shared" si="36"/>
        <v>687</v>
      </c>
      <c r="P319" s="1274" t="s">
        <v>30</v>
      </c>
      <c r="Q319" s="1274"/>
    </row>
    <row r="320" spans="1:17" ht="20.100000000000001" customHeight="1" x14ac:dyDescent="0.3">
      <c r="A320" s="1273" t="s">
        <v>31</v>
      </c>
      <c r="B320" s="1273"/>
      <c r="C320" s="228">
        <v>413</v>
      </c>
      <c r="D320" s="228">
        <v>1020</v>
      </c>
      <c r="E320" s="228">
        <v>431</v>
      </c>
      <c r="F320" s="228">
        <v>588</v>
      </c>
      <c r="G320" s="228">
        <v>286</v>
      </c>
      <c r="H320" s="228">
        <v>314</v>
      </c>
      <c r="I320" s="228">
        <v>170</v>
      </c>
      <c r="J320" s="228">
        <v>190</v>
      </c>
      <c r="K320" s="228">
        <v>90</v>
      </c>
      <c r="L320" s="228">
        <v>75</v>
      </c>
      <c r="M320" s="409">
        <f t="shared" si="34"/>
        <v>1390</v>
      </c>
      <c r="N320" s="409">
        <f t="shared" si="35"/>
        <v>2187</v>
      </c>
      <c r="O320" s="409">
        <f t="shared" si="36"/>
        <v>3577</v>
      </c>
      <c r="P320" s="1274" t="s">
        <v>32</v>
      </c>
      <c r="Q320" s="1274"/>
    </row>
    <row r="321" spans="1:17" ht="20.100000000000001" customHeight="1" x14ac:dyDescent="0.3">
      <c r="A321" s="1273" t="s">
        <v>33</v>
      </c>
      <c r="B321" s="1273"/>
      <c r="C321" s="228">
        <v>4</v>
      </c>
      <c r="D321" s="228">
        <v>47</v>
      </c>
      <c r="E321" s="228">
        <v>16</v>
      </c>
      <c r="F321" s="228">
        <v>25</v>
      </c>
      <c r="G321" s="228">
        <v>9</v>
      </c>
      <c r="H321" s="228">
        <v>14</v>
      </c>
      <c r="I321" s="228">
        <v>12</v>
      </c>
      <c r="J321" s="228">
        <v>11</v>
      </c>
      <c r="K321" s="228">
        <v>28</v>
      </c>
      <c r="L321" s="228">
        <v>3</v>
      </c>
      <c r="M321" s="409">
        <f t="shared" si="34"/>
        <v>69</v>
      </c>
      <c r="N321" s="409">
        <f t="shared" si="35"/>
        <v>100</v>
      </c>
      <c r="O321" s="409">
        <f t="shared" si="36"/>
        <v>169</v>
      </c>
      <c r="P321" s="1274" t="s">
        <v>34</v>
      </c>
      <c r="Q321" s="1274"/>
    </row>
    <row r="322" spans="1:17" ht="20.100000000000001" customHeight="1" thickBot="1" x14ac:dyDescent="0.35">
      <c r="A322" s="1267" t="s">
        <v>35</v>
      </c>
      <c r="B322" s="1267"/>
      <c r="C322" s="225">
        <v>793</v>
      </c>
      <c r="D322" s="225">
        <v>1570</v>
      </c>
      <c r="E322" s="225">
        <v>366</v>
      </c>
      <c r="F322" s="225">
        <v>481</v>
      </c>
      <c r="G322" s="225">
        <v>203</v>
      </c>
      <c r="H322" s="225">
        <v>229</v>
      </c>
      <c r="I322" s="225">
        <v>116</v>
      </c>
      <c r="J322" s="225">
        <v>58</v>
      </c>
      <c r="K322" s="225">
        <v>37</v>
      </c>
      <c r="L322" s="225">
        <v>21</v>
      </c>
      <c r="M322" s="607">
        <f t="shared" si="34"/>
        <v>1515</v>
      </c>
      <c r="N322" s="607">
        <f t="shared" si="35"/>
        <v>2359</v>
      </c>
      <c r="O322" s="607">
        <f t="shared" si="36"/>
        <v>3874</v>
      </c>
      <c r="P322" s="1268" t="s">
        <v>52</v>
      </c>
      <c r="Q322" s="1268"/>
    </row>
    <row r="323" spans="1:17" ht="20.100000000000001" customHeight="1" thickBot="1" x14ac:dyDescent="0.35">
      <c r="A323" s="1269" t="s">
        <v>8</v>
      </c>
      <c r="B323" s="1269"/>
      <c r="C323" s="234">
        <f>SUM(C303:C322)</f>
        <v>3481</v>
      </c>
      <c r="D323" s="234">
        <f t="shared" ref="D323:O323" si="37">SUM(D303:D322)</f>
        <v>5495</v>
      </c>
      <c r="E323" s="234">
        <f t="shared" si="37"/>
        <v>1994</v>
      </c>
      <c r="F323" s="234">
        <f t="shared" si="37"/>
        <v>3342</v>
      </c>
      <c r="G323" s="234">
        <f t="shared" si="37"/>
        <v>1043</v>
      </c>
      <c r="H323" s="234">
        <f t="shared" si="37"/>
        <v>1428</v>
      </c>
      <c r="I323" s="234">
        <f t="shared" si="37"/>
        <v>657</v>
      </c>
      <c r="J323" s="234">
        <f t="shared" si="37"/>
        <v>654</v>
      </c>
      <c r="K323" s="234">
        <f t="shared" si="37"/>
        <v>292</v>
      </c>
      <c r="L323" s="234">
        <f t="shared" si="37"/>
        <v>290</v>
      </c>
      <c r="M323" s="608">
        <f t="shared" si="37"/>
        <v>7467</v>
      </c>
      <c r="N323" s="608">
        <f t="shared" si="37"/>
        <v>11209</v>
      </c>
      <c r="O323" s="608">
        <f t="shared" si="37"/>
        <v>18676</v>
      </c>
      <c r="P323" s="1270" t="s">
        <v>381</v>
      </c>
      <c r="Q323" s="1270"/>
    </row>
    <row r="324" spans="1:17" ht="10.5" customHeight="1" thickTop="1" x14ac:dyDescent="0.3">
      <c r="A324" s="241"/>
      <c r="B324" s="241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</row>
    <row r="325" spans="1:17" ht="31.5" customHeight="1" x14ac:dyDescent="0.3">
      <c r="A325" s="1271" t="s">
        <v>1431</v>
      </c>
      <c r="B325" s="1271"/>
      <c r="C325" s="1271"/>
      <c r="D325" s="1271"/>
      <c r="E325" s="1271"/>
      <c r="F325" s="1271"/>
      <c r="G325" s="1271"/>
      <c r="H325" s="1271"/>
      <c r="I325" s="1271"/>
      <c r="J325" s="1271"/>
      <c r="K325" s="1271"/>
      <c r="L325" s="1271"/>
      <c r="M325" s="1271"/>
      <c r="N325" s="1271"/>
      <c r="O325" s="1271"/>
      <c r="P325" s="1271"/>
      <c r="Q325" s="1271"/>
    </row>
    <row r="326" spans="1:17" ht="40.5" customHeight="1" x14ac:dyDescent="0.3">
      <c r="A326" s="1272" t="s">
        <v>1281</v>
      </c>
      <c r="B326" s="1272"/>
      <c r="C326" s="1272"/>
      <c r="D326" s="1272"/>
      <c r="E326" s="1272"/>
      <c r="F326" s="1272"/>
      <c r="G326" s="1272"/>
      <c r="H326" s="1272"/>
      <c r="I326" s="1272"/>
      <c r="J326" s="1272"/>
      <c r="K326" s="1272"/>
      <c r="L326" s="1272"/>
      <c r="M326" s="1272"/>
      <c r="N326" s="1272"/>
      <c r="O326" s="1272"/>
      <c r="P326" s="1272"/>
      <c r="Q326" s="1272"/>
    </row>
    <row r="327" spans="1:17" ht="21" customHeight="1" thickBot="1" x14ac:dyDescent="0.35">
      <c r="A327" s="1266" t="s">
        <v>1268</v>
      </c>
      <c r="B327" s="1266"/>
      <c r="C327" s="1266"/>
      <c r="D327" s="1266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1017" t="s">
        <v>1269</v>
      </c>
      <c r="Q327" s="1017"/>
    </row>
    <row r="328" spans="1:17" s="223" customFormat="1" ht="21" customHeight="1" thickTop="1" x14ac:dyDescent="0.2">
      <c r="A328" s="1280" t="s">
        <v>0</v>
      </c>
      <c r="B328" s="1280"/>
      <c r="C328" s="1283" t="s">
        <v>469</v>
      </c>
      <c r="D328" s="1283"/>
      <c r="E328" s="1283" t="s">
        <v>470</v>
      </c>
      <c r="F328" s="1283"/>
      <c r="G328" s="1283" t="s">
        <v>72</v>
      </c>
      <c r="H328" s="1283"/>
      <c r="I328" s="1283" t="s">
        <v>472</v>
      </c>
      <c r="J328" s="1283"/>
      <c r="K328" s="1283" t="s">
        <v>473</v>
      </c>
      <c r="L328" s="1283"/>
      <c r="M328" s="1283" t="s">
        <v>8</v>
      </c>
      <c r="N328" s="1283"/>
      <c r="O328" s="1283"/>
      <c r="P328" s="1280" t="s">
        <v>886</v>
      </c>
      <c r="Q328" s="1280"/>
    </row>
    <row r="329" spans="1:17" s="223" customFormat="1" ht="21" customHeight="1" x14ac:dyDescent="0.2">
      <c r="A329" s="1281"/>
      <c r="B329" s="1281"/>
      <c r="C329" s="1278" t="s">
        <v>80</v>
      </c>
      <c r="D329" s="1278"/>
      <c r="E329" s="1278" t="s">
        <v>81</v>
      </c>
      <c r="F329" s="1278"/>
      <c r="G329" s="1278" t="s">
        <v>82</v>
      </c>
      <c r="H329" s="1278"/>
      <c r="I329" s="1278" t="s">
        <v>83</v>
      </c>
      <c r="J329" s="1278"/>
      <c r="K329" s="1278" t="s">
        <v>84</v>
      </c>
      <c r="L329" s="1278"/>
      <c r="M329" s="1278" t="s">
        <v>12</v>
      </c>
      <c r="N329" s="1278"/>
      <c r="O329" s="1278"/>
      <c r="P329" s="1281"/>
      <c r="Q329" s="1281"/>
    </row>
    <row r="330" spans="1:17" s="223" customFormat="1" ht="21" customHeight="1" x14ac:dyDescent="0.2">
      <c r="A330" s="1281"/>
      <c r="B330" s="1281"/>
      <c r="C330" s="224" t="s">
        <v>85</v>
      </c>
      <c r="D330" s="224" t="s">
        <v>42</v>
      </c>
      <c r="E330" s="224" t="s">
        <v>85</v>
      </c>
      <c r="F330" s="224" t="s">
        <v>42</v>
      </c>
      <c r="G330" s="224" t="s">
        <v>85</v>
      </c>
      <c r="H330" s="224" t="s">
        <v>42</v>
      </c>
      <c r="I330" s="224" t="s">
        <v>85</v>
      </c>
      <c r="J330" s="224" t="s">
        <v>42</v>
      </c>
      <c r="K330" s="224" t="s">
        <v>85</v>
      </c>
      <c r="L330" s="224" t="s">
        <v>42</v>
      </c>
      <c r="M330" s="224" t="s">
        <v>85</v>
      </c>
      <c r="N330" s="224" t="s">
        <v>42</v>
      </c>
      <c r="O330" s="224" t="s">
        <v>90</v>
      </c>
      <c r="P330" s="1281"/>
      <c r="Q330" s="1281"/>
    </row>
    <row r="331" spans="1:17" s="223" customFormat="1" ht="21" customHeight="1" thickBot="1" x14ac:dyDescent="0.25">
      <c r="A331" s="1282"/>
      <c r="B331" s="1282"/>
      <c r="C331" s="225" t="s">
        <v>9</v>
      </c>
      <c r="D331" s="225" t="s">
        <v>10</v>
      </c>
      <c r="E331" s="225" t="s">
        <v>9</v>
      </c>
      <c r="F331" s="225" t="s">
        <v>10</v>
      </c>
      <c r="G331" s="225" t="s">
        <v>9</v>
      </c>
      <c r="H331" s="225" t="s">
        <v>10</v>
      </c>
      <c r="I331" s="225" t="s">
        <v>9</v>
      </c>
      <c r="J331" s="225" t="s">
        <v>10</v>
      </c>
      <c r="K331" s="225" t="s">
        <v>9</v>
      </c>
      <c r="L331" s="225" t="s">
        <v>10</v>
      </c>
      <c r="M331" s="225" t="s">
        <v>9</v>
      </c>
      <c r="N331" s="225" t="s">
        <v>10</v>
      </c>
      <c r="O331" s="225" t="s">
        <v>12</v>
      </c>
      <c r="P331" s="1282"/>
      <c r="Q331" s="1282"/>
    </row>
    <row r="332" spans="1:17" s="223" customFormat="1" ht="21" customHeight="1" x14ac:dyDescent="0.2">
      <c r="A332" s="1264" t="s">
        <v>508</v>
      </c>
      <c r="B332" s="1264"/>
      <c r="C332" s="413">
        <v>33</v>
      </c>
      <c r="D332" s="413">
        <v>36</v>
      </c>
      <c r="E332" s="413">
        <v>26</v>
      </c>
      <c r="F332" s="413">
        <v>15</v>
      </c>
      <c r="G332" s="413">
        <v>18</v>
      </c>
      <c r="H332" s="413">
        <v>11</v>
      </c>
      <c r="I332" s="413">
        <v>14</v>
      </c>
      <c r="J332" s="413">
        <v>2</v>
      </c>
      <c r="K332" s="413">
        <v>7</v>
      </c>
      <c r="L332" s="413">
        <v>3</v>
      </c>
      <c r="M332" s="414">
        <f>SUM(C332,E332,G332,I332,K332)</f>
        <v>98</v>
      </c>
      <c r="N332" s="414">
        <f>SUM(D332,F332,H332,J332,L332)</f>
        <v>67</v>
      </c>
      <c r="O332" s="414">
        <f>SUM(M332:N332)</f>
        <v>165</v>
      </c>
      <c r="P332" s="991" t="s">
        <v>743</v>
      </c>
      <c r="Q332" s="991"/>
    </row>
    <row r="333" spans="1:17" ht="20.100000000000001" customHeight="1" x14ac:dyDescent="0.3">
      <c r="A333" s="1286" t="s">
        <v>14</v>
      </c>
      <c r="B333" s="1286"/>
      <c r="C333" s="227">
        <v>37</v>
      </c>
      <c r="D333" s="227">
        <v>16</v>
      </c>
      <c r="E333" s="227">
        <v>20</v>
      </c>
      <c r="F333" s="227">
        <v>9</v>
      </c>
      <c r="G333" s="227">
        <v>4</v>
      </c>
      <c r="H333" s="227">
        <v>3</v>
      </c>
      <c r="I333" s="227">
        <v>3</v>
      </c>
      <c r="J333" s="227">
        <v>1</v>
      </c>
      <c r="K333" s="227">
        <v>0</v>
      </c>
      <c r="L333" s="227">
        <v>2</v>
      </c>
      <c r="M333" s="409">
        <f t="shared" ref="M333:M351" si="38">SUM(C333,E333,G333,I333,K333)</f>
        <v>64</v>
      </c>
      <c r="N333" s="409">
        <f t="shared" ref="N333:N351" si="39">SUM(D333,F333,H333,J333,L333)</f>
        <v>31</v>
      </c>
      <c r="O333" s="409">
        <f t="shared" ref="O333:O351" si="40">SUM(M333:N333)</f>
        <v>95</v>
      </c>
      <c r="P333" s="1287" t="s">
        <v>15</v>
      </c>
      <c r="Q333" s="1287"/>
    </row>
    <row r="334" spans="1:17" ht="20.100000000000001" customHeight="1" x14ac:dyDescent="0.3">
      <c r="A334" s="1273" t="s">
        <v>16</v>
      </c>
      <c r="B334" s="1273"/>
      <c r="C334" s="228">
        <v>63</v>
      </c>
      <c r="D334" s="228">
        <v>47</v>
      </c>
      <c r="E334" s="228">
        <v>69</v>
      </c>
      <c r="F334" s="228">
        <v>20</v>
      </c>
      <c r="G334" s="228">
        <v>26</v>
      </c>
      <c r="H334" s="228">
        <v>10</v>
      </c>
      <c r="I334" s="228">
        <v>12</v>
      </c>
      <c r="J334" s="228">
        <v>2</v>
      </c>
      <c r="K334" s="228">
        <v>2</v>
      </c>
      <c r="L334" s="228">
        <v>0</v>
      </c>
      <c r="M334" s="412">
        <f t="shared" si="38"/>
        <v>172</v>
      </c>
      <c r="N334" s="409">
        <f t="shared" si="39"/>
        <v>79</v>
      </c>
      <c r="O334" s="412">
        <f t="shared" si="40"/>
        <v>251</v>
      </c>
      <c r="P334" s="1274" t="s">
        <v>17</v>
      </c>
      <c r="Q334" s="1274"/>
    </row>
    <row r="335" spans="1:17" ht="20.100000000000001" customHeight="1" x14ac:dyDescent="0.3">
      <c r="A335" s="1273" t="s">
        <v>18</v>
      </c>
      <c r="B335" s="1273"/>
      <c r="C335" s="228">
        <v>26</v>
      </c>
      <c r="D335" s="228">
        <v>64</v>
      </c>
      <c r="E335" s="228">
        <v>16</v>
      </c>
      <c r="F335" s="228">
        <v>20</v>
      </c>
      <c r="G335" s="228">
        <v>11</v>
      </c>
      <c r="H335" s="228">
        <v>22</v>
      </c>
      <c r="I335" s="228">
        <v>2</v>
      </c>
      <c r="J335" s="228">
        <v>8</v>
      </c>
      <c r="K335" s="228">
        <v>2</v>
      </c>
      <c r="L335" s="228">
        <v>5</v>
      </c>
      <c r="M335" s="409">
        <f t="shared" si="38"/>
        <v>57</v>
      </c>
      <c r="N335" s="409">
        <f t="shared" si="39"/>
        <v>119</v>
      </c>
      <c r="O335" s="409">
        <f t="shared" si="40"/>
        <v>176</v>
      </c>
      <c r="P335" s="1274" t="s">
        <v>19</v>
      </c>
      <c r="Q335" s="1274"/>
    </row>
    <row r="336" spans="1:17" ht="20.100000000000001" customHeight="1" x14ac:dyDescent="0.3">
      <c r="A336" s="1022" t="s">
        <v>20</v>
      </c>
      <c r="B336" s="229" t="s">
        <v>460</v>
      </c>
      <c r="C336" s="228">
        <v>141</v>
      </c>
      <c r="D336" s="228">
        <v>97</v>
      </c>
      <c r="E336" s="228">
        <v>59</v>
      </c>
      <c r="F336" s="228">
        <v>112</v>
      </c>
      <c r="G336" s="228">
        <v>36</v>
      </c>
      <c r="H336" s="228">
        <v>21</v>
      </c>
      <c r="I336" s="228">
        <v>12</v>
      </c>
      <c r="J336" s="228">
        <v>24</v>
      </c>
      <c r="K336" s="228">
        <v>7</v>
      </c>
      <c r="L336" s="228">
        <v>2</v>
      </c>
      <c r="M336" s="409">
        <f t="shared" si="38"/>
        <v>255</v>
      </c>
      <c r="N336" s="409">
        <f t="shared" si="39"/>
        <v>256</v>
      </c>
      <c r="O336" s="409">
        <f t="shared" si="40"/>
        <v>511</v>
      </c>
      <c r="P336" s="230" t="s">
        <v>43</v>
      </c>
      <c r="Q336" s="1275" t="s">
        <v>380</v>
      </c>
    </row>
    <row r="337" spans="1:17" ht="20.100000000000001" customHeight="1" x14ac:dyDescent="0.3">
      <c r="A337" s="1023"/>
      <c r="B337" s="229" t="s">
        <v>461</v>
      </c>
      <c r="C337" s="228">
        <v>152</v>
      </c>
      <c r="D337" s="228">
        <v>94</v>
      </c>
      <c r="E337" s="228">
        <v>71</v>
      </c>
      <c r="F337" s="228">
        <v>25</v>
      </c>
      <c r="G337" s="228">
        <v>53</v>
      </c>
      <c r="H337" s="228">
        <v>7</v>
      </c>
      <c r="I337" s="228">
        <v>19</v>
      </c>
      <c r="J337" s="228">
        <v>2</v>
      </c>
      <c r="K337" s="228">
        <v>7</v>
      </c>
      <c r="L337" s="228">
        <v>1</v>
      </c>
      <c r="M337" s="409">
        <f t="shared" si="38"/>
        <v>302</v>
      </c>
      <c r="N337" s="409">
        <f t="shared" si="39"/>
        <v>129</v>
      </c>
      <c r="O337" s="409">
        <f t="shared" si="40"/>
        <v>431</v>
      </c>
      <c r="P337" s="230" t="s">
        <v>44</v>
      </c>
      <c r="Q337" s="1276"/>
    </row>
    <row r="338" spans="1:17" ht="20.100000000000001" customHeight="1" x14ac:dyDescent="0.3">
      <c r="A338" s="1023"/>
      <c r="B338" s="229" t="s">
        <v>462</v>
      </c>
      <c r="C338" s="228">
        <v>0</v>
      </c>
      <c r="D338" s="228">
        <v>4</v>
      </c>
      <c r="E338" s="228">
        <v>2</v>
      </c>
      <c r="F338" s="228">
        <v>0</v>
      </c>
      <c r="G338" s="228">
        <v>1</v>
      </c>
      <c r="H338" s="228">
        <v>0</v>
      </c>
      <c r="I338" s="228">
        <v>3</v>
      </c>
      <c r="J338" s="228">
        <v>0</v>
      </c>
      <c r="K338" s="228">
        <v>0</v>
      </c>
      <c r="L338" s="228">
        <v>0</v>
      </c>
      <c r="M338" s="409">
        <f t="shared" si="38"/>
        <v>6</v>
      </c>
      <c r="N338" s="409">
        <f t="shared" si="39"/>
        <v>4</v>
      </c>
      <c r="O338" s="409">
        <f t="shared" si="40"/>
        <v>10</v>
      </c>
      <c r="P338" s="230" t="s">
        <v>45</v>
      </c>
      <c r="Q338" s="1276"/>
    </row>
    <row r="339" spans="1:17" ht="20.100000000000001" customHeight="1" x14ac:dyDescent="0.3">
      <c r="A339" s="1023"/>
      <c r="B339" s="229" t="s">
        <v>382</v>
      </c>
      <c r="C339" s="228">
        <v>81</v>
      </c>
      <c r="D339" s="228">
        <v>5</v>
      </c>
      <c r="E339" s="228">
        <v>47</v>
      </c>
      <c r="F339" s="228">
        <v>12</v>
      </c>
      <c r="G339" s="228">
        <v>31</v>
      </c>
      <c r="H339" s="228">
        <v>7</v>
      </c>
      <c r="I339" s="228">
        <v>11</v>
      </c>
      <c r="J339" s="228">
        <v>7</v>
      </c>
      <c r="K339" s="228">
        <v>1</v>
      </c>
      <c r="L339" s="228">
        <v>0</v>
      </c>
      <c r="M339" s="409">
        <f t="shared" si="38"/>
        <v>171</v>
      </c>
      <c r="N339" s="409">
        <f t="shared" si="39"/>
        <v>31</v>
      </c>
      <c r="O339" s="409">
        <f t="shared" si="40"/>
        <v>202</v>
      </c>
      <c r="P339" s="230" t="s">
        <v>46</v>
      </c>
      <c r="Q339" s="1276"/>
    </row>
    <row r="340" spans="1:17" ht="20.100000000000001" customHeight="1" x14ac:dyDescent="0.3">
      <c r="A340" s="1023"/>
      <c r="B340" s="229" t="s">
        <v>383</v>
      </c>
      <c r="C340" s="228">
        <v>44</v>
      </c>
      <c r="D340" s="228">
        <v>44</v>
      </c>
      <c r="E340" s="228">
        <v>21</v>
      </c>
      <c r="F340" s="228">
        <v>14</v>
      </c>
      <c r="G340" s="228">
        <v>9</v>
      </c>
      <c r="H340" s="228">
        <v>9</v>
      </c>
      <c r="I340" s="228">
        <v>8</v>
      </c>
      <c r="J340" s="228">
        <v>6</v>
      </c>
      <c r="K340" s="228">
        <v>3</v>
      </c>
      <c r="L340" s="228">
        <v>4</v>
      </c>
      <c r="M340" s="409">
        <f t="shared" si="38"/>
        <v>85</v>
      </c>
      <c r="N340" s="409">
        <f t="shared" si="39"/>
        <v>77</v>
      </c>
      <c r="O340" s="409">
        <f t="shared" si="40"/>
        <v>162</v>
      </c>
      <c r="P340" s="230" t="s">
        <v>47</v>
      </c>
      <c r="Q340" s="1276"/>
    </row>
    <row r="341" spans="1:17" ht="20.100000000000001" customHeight="1" x14ac:dyDescent="0.3">
      <c r="A341" s="1024"/>
      <c r="B341" s="229" t="s">
        <v>384</v>
      </c>
      <c r="C341" s="228">
        <v>15</v>
      </c>
      <c r="D341" s="228">
        <v>2</v>
      </c>
      <c r="E341" s="228">
        <v>27</v>
      </c>
      <c r="F341" s="228">
        <v>1</v>
      </c>
      <c r="G341" s="228">
        <v>7</v>
      </c>
      <c r="H341" s="228">
        <v>0</v>
      </c>
      <c r="I341" s="228">
        <v>2</v>
      </c>
      <c r="J341" s="228">
        <v>0</v>
      </c>
      <c r="K341" s="228">
        <v>1</v>
      </c>
      <c r="L341" s="228">
        <v>0</v>
      </c>
      <c r="M341" s="409">
        <f t="shared" si="38"/>
        <v>52</v>
      </c>
      <c r="N341" s="409">
        <f t="shared" si="39"/>
        <v>3</v>
      </c>
      <c r="O341" s="409">
        <f t="shared" si="40"/>
        <v>55</v>
      </c>
      <c r="P341" s="230" t="s">
        <v>48</v>
      </c>
      <c r="Q341" s="1277"/>
    </row>
    <row r="342" spans="1:17" ht="20.100000000000001" customHeight="1" x14ac:dyDescent="0.3">
      <c r="A342" s="228" t="s">
        <v>397</v>
      </c>
      <c r="B342" s="229"/>
      <c r="C342" s="228">
        <v>36</v>
      </c>
      <c r="D342" s="228">
        <v>8</v>
      </c>
      <c r="E342" s="228">
        <v>30</v>
      </c>
      <c r="F342" s="228">
        <v>2</v>
      </c>
      <c r="G342" s="228">
        <v>14</v>
      </c>
      <c r="H342" s="228">
        <v>3</v>
      </c>
      <c r="I342" s="228">
        <v>8</v>
      </c>
      <c r="J342" s="228">
        <v>3</v>
      </c>
      <c r="K342" s="228">
        <v>4</v>
      </c>
      <c r="L342" s="228">
        <v>0</v>
      </c>
      <c r="M342" s="409">
        <f t="shared" si="38"/>
        <v>92</v>
      </c>
      <c r="N342" s="409">
        <f t="shared" si="39"/>
        <v>16</v>
      </c>
      <c r="O342" s="409">
        <f t="shared" si="40"/>
        <v>108</v>
      </c>
      <c r="P342" s="1122" t="s">
        <v>463</v>
      </c>
      <c r="Q342" s="1122"/>
    </row>
    <row r="343" spans="1:17" ht="20.100000000000001" customHeight="1" x14ac:dyDescent="0.3">
      <c r="A343" s="1273" t="s">
        <v>22</v>
      </c>
      <c r="B343" s="1273"/>
      <c r="C343" s="228">
        <v>8</v>
      </c>
      <c r="D343" s="228">
        <v>30</v>
      </c>
      <c r="E343" s="228">
        <v>24</v>
      </c>
      <c r="F343" s="228">
        <v>23</v>
      </c>
      <c r="G343" s="228">
        <v>24</v>
      </c>
      <c r="H343" s="228">
        <v>25</v>
      </c>
      <c r="I343" s="228">
        <v>8</v>
      </c>
      <c r="J343" s="228">
        <v>10</v>
      </c>
      <c r="K343" s="228">
        <v>4</v>
      </c>
      <c r="L343" s="228">
        <v>6</v>
      </c>
      <c r="M343" s="409">
        <f t="shared" si="38"/>
        <v>68</v>
      </c>
      <c r="N343" s="409">
        <f t="shared" si="39"/>
        <v>94</v>
      </c>
      <c r="O343" s="409">
        <f t="shared" si="40"/>
        <v>162</v>
      </c>
      <c r="P343" s="1274" t="s">
        <v>49</v>
      </c>
      <c r="Q343" s="1274"/>
    </row>
    <row r="344" spans="1:17" ht="20.100000000000001" customHeight="1" x14ac:dyDescent="0.3">
      <c r="A344" s="1273" t="s">
        <v>23</v>
      </c>
      <c r="B344" s="1273"/>
      <c r="C344" s="228">
        <v>5</v>
      </c>
      <c r="D344" s="228">
        <v>0</v>
      </c>
      <c r="E344" s="228">
        <v>2</v>
      </c>
      <c r="F344" s="228">
        <v>0</v>
      </c>
      <c r="G344" s="228">
        <v>4</v>
      </c>
      <c r="H344" s="228">
        <v>2</v>
      </c>
      <c r="I344" s="228">
        <v>8</v>
      </c>
      <c r="J344" s="228">
        <v>0</v>
      </c>
      <c r="K344" s="228">
        <v>11</v>
      </c>
      <c r="L344" s="228">
        <v>0</v>
      </c>
      <c r="M344" s="409">
        <f t="shared" si="38"/>
        <v>30</v>
      </c>
      <c r="N344" s="409">
        <f t="shared" si="39"/>
        <v>2</v>
      </c>
      <c r="O344" s="409">
        <f t="shared" si="40"/>
        <v>32</v>
      </c>
      <c r="P344" s="1274" t="s">
        <v>24</v>
      </c>
      <c r="Q344" s="1274"/>
    </row>
    <row r="345" spans="1:17" ht="20.100000000000001" customHeight="1" x14ac:dyDescent="0.3">
      <c r="A345" s="1273" t="s">
        <v>25</v>
      </c>
      <c r="B345" s="1273"/>
      <c r="C345" s="228">
        <v>330</v>
      </c>
      <c r="D345" s="228">
        <v>180</v>
      </c>
      <c r="E345" s="228">
        <v>196</v>
      </c>
      <c r="F345" s="228">
        <v>82</v>
      </c>
      <c r="G345" s="228">
        <v>130</v>
      </c>
      <c r="H345" s="228">
        <v>51</v>
      </c>
      <c r="I345" s="228">
        <v>111</v>
      </c>
      <c r="J345" s="228">
        <v>40</v>
      </c>
      <c r="K345" s="228">
        <v>72</v>
      </c>
      <c r="L345" s="228">
        <v>20</v>
      </c>
      <c r="M345" s="409">
        <f t="shared" si="38"/>
        <v>839</v>
      </c>
      <c r="N345" s="409">
        <f t="shared" si="39"/>
        <v>373</v>
      </c>
      <c r="O345" s="409">
        <f t="shared" si="40"/>
        <v>1212</v>
      </c>
      <c r="P345" s="1274" t="s">
        <v>50</v>
      </c>
      <c r="Q345" s="1274"/>
    </row>
    <row r="346" spans="1:17" ht="20.100000000000001" customHeight="1" x14ac:dyDescent="0.3">
      <c r="A346" s="1273" t="s">
        <v>64</v>
      </c>
      <c r="B346" s="1273"/>
      <c r="C346" s="228">
        <v>54</v>
      </c>
      <c r="D346" s="228">
        <v>57</v>
      </c>
      <c r="E346" s="228">
        <v>59</v>
      </c>
      <c r="F346" s="228">
        <v>45</v>
      </c>
      <c r="G346" s="228">
        <v>56</v>
      </c>
      <c r="H346" s="228">
        <v>38</v>
      </c>
      <c r="I346" s="228">
        <v>65</v>
      </c>
      <c r="J346" s="228">
        <v>13</v>
      </c>
      <c r="K346" s="228">
        <v>11</v>
      </c>
      <c r="L346" s="228">
        <v>9</v>
      </c>
      <c r="M346" s="409">
        <f t="shared" si="38"/>
        <v>245</v>
      </c>
      <c r="N346" s="409">
        <f t="shared" si="39"/>
        <v>162</v>
      </c>
      <c r="O346" s="409">
        <f t="shared" si="40"/>
        <v>407</v>
      </c>
      <c r="P346" s="1274" t="s">
        <v>51</v>
      </c>
      <c r="Q346" s="1274"/>
    </row>
    <row r="347" spans="1:17" ht="20.100000000000001" customHeight="1" x14ac:dyDescent="0.3">
      <c r="A347" s="1273" t="s">
        <v>27</v>
      </c>
      <c r="B347" s="1273"/>
      <c r="C347" s="228">
        <v>26</v>
      </c>
      <c r="D347" s="228">
        <v>24</v>
      </c>
      <c r="E347" s="228">
        <v>20</v>
      </c>
      <c r="F347" s="228">
        <v>18</v>
      </c>
      <c r="G347" s="228">
        <v>16</v>
      </c>
      <c r="H347" s="228">
        <v>8</v>
      </c>
      <c r="I347" s="228">
        <v>8</v>
      </c>
      <c r="J347" s="228">
        <v>3</v>
      </c>
      <c r="K347" s="228">
        <v>6</v>
      </c>
      <c r="L347" s="228">
        <v>1</v>
      </c>
      <c r="M347" s="409">
        <f t="shared" si="38"/>
        <v>76</v>
      </c>
      <c r="N347" s="409">
        <f t="shared" si="39"/>
        <v>54</v>
      </c>
      <c r="O347" s="409">
        <f t="shared" si="40"/>
        <v>130</v>
      </c>
      <c r="P347" s="1274" t="s">
        <v>28</v>
      </c>
      <c r="Q347" s="1274"/>
    </row>
    <row r="348" spans="1:17" ht="20.100000000000001" customHeight="1" x14ac:dyDescent="0.3">
      <c r="A348" s="1273" t="s">
        <v>29</v>
      </c>
      <c r="B348" s="1273"/>
      <c r="C348" s="228">
        <v>7</v>
      </c>
      <c r="D348" s="228">
        <v>9</v>
      </c>
      <c r="E348" s="228">
        <v>13</v>
      </c>
      <c r="F348" s="228">
        <v>15</v>
      </c>
      <c r="G348" s="228">
        <v>12</v>
      </c>
      <c r="H348" s="228">
        <v>5</v>
      </c>
      <c r="I348" s="228">
        <v>4</v>
      </c>
      <c r="J348" s="228">
        <v>4</v>
      </c>
      <c r="K348" s="228">
        <v>2</v>
      </c>
      <c r="L348" s="228">
        <v>0</v>
      </c>
      <c r="M348" s="409">
        <f t="shared" si="38"/>
        <v>38</v>
      </c>
      <c r="N348" s="409">
        <f t="shared" si="39"/>
        <v>33</v>
      </c>
      <c r="O348" s="409">
        <f t="shared" si="40"/>
        <v>71</v>
      </c>
      <c r="P348" s="1274" t="s">
        <v>30</v>
      </c>
      <c r="Q348" s="1274"/>
    </row>
    <row r="349" spans="1:17" ht="20.100000000000001" customHeight="1" x14ac:dyDescent="0.3">
      <c r="A349" s="1273" t="s">
        <v>31</v>
      </c>
      <c r="B349" s="1273"/>
      <c r="C349" s="228">
        <v>203</v>
      </c>
      <c r="D349" s="228">
        <v>152</v>
      </c>
      <c r="E349" s="228">
        <v>186</v>
      </c>
      <c r="F349" s="228">
        <v>100</v>
      </c>
      <c r="G349" s="228">
        <v>125</v>
      </c>
      <c r="H349" s="228">
        <v>44</v>
      </c>
      <c r="I349" s="228">
        <v>118</v>
      </c>
      <c r="J349" s="228">
        <v>45</v>
      </c>
      <c r="K349" s="228">
        <v>81</v>
      </c>
      <c r="L349" s="228">
        <v>15</v>
      </c>
      <c r="M349" s="409">
        <f t="shared" si="38"/>
        <v>713</v>
      </c>
      <c r="N349" s="409">
        <f t="shared" si="39"/>
        <v>356</v>
      </c>
      <c r="O349" s="409">
        <f t="shared" si="40"/>
        <v>1069</v>
      </c>
      <c r="P349" s="1274" t="s">
        <v>32</v>
      </c>
      <c r="Q349" s="1274"/>
    </row>
    <row r="350" spans="1:17" ht="20.100000000000001" customHeight="1" x14ac:dyDescent="0.3">
      <c r="A350" s="1273" t="s">
        <v>33</v>
      </c>
      <c r="B350" s="1273"/>
      <c r="C350" s="228">
        <v>18</v>
      </c>
      <c r="D350" s="228">
        <v>10</v>
      </c>
      <c r="E350" s="228">
        <v>12</v>
      </c>
      <c r="F350" s="228">
        <v>13</v>
      </c>
      <c r="G350" s="228">
        <v>10</v>
      </c>
      <c r="H350" s="228">
        <v>6</v>
      </c>
      <c r="I350" s="228">
        <v>23</v>
      </c>
      <c r="J350" s="228">
        <v>0</v>
      </c>
      <c r="K350" s="228">
        <v>0</v>
      </c>
      <c r="L350" s="228">
        <v>1</v>
      </c>
      <c r="M350" s="409">
        <f t="shared" si="38"/>
        <v>63</v>
      </c>
      <c r="N350" s="412">
        <f t="shared" si="39"/>
        <v>30</v>
      </c>
      <c r="O350" s="409">
        <f t="shared" si="40"/>
        <v>93</v>
      </c>
      <c r="P350" s="1274" t="s">
        <v>34</v>
      </c>
      <c r="Q350" s="1274"/>
    </row>
    <row r="351" spans="1:17" ht="20.100000000000001" customHeight="1" thickBot="1" x14ac:dyDescent="0.35">
      <c r="A351" s="1267" t="s">
        <v>35</v>
      </c>
      <c r="B351" s="1267"/>
      <c r="C351" s="225">
        <v>1465</v>
      </c>
      <c r="D351" s="225">
        <v>581</v>
      </c>
      <c r="E351" s="225">
        <v>798</v>
      </c>
      <c r="F351" s="225">
        <v>302</v>
      </c>
      <c r="G351" s="225">
        <v>380</v>
      </c>
      <c r="H351" s="225">
        <v>126</v>
      </c>
      <c r="I351" s="225">
        <v>242</v>
      </c>
      <c r="J351" s="225">
        <v>55</v>
      </c>
      <c r="K351" s="225">
        <v>123</v>
      </c>
      <c r="L351" s="225">
        <v>33</v>
      </c>
      <c r="M351" s="410">
        <f t="shared" si="38"/>
        <v>3008</v>
      </c>
      <c r="N351" s="410">
        <f t="shared" si="39"/>
        <v>1097</v>
      </c>
      <c r="O351" s="410">
        <f t="shared" si="40"/>
        <v>4105</v>
      </c>
      <c r="P351" s="1268" t="s">
        <v>52</v>
      </c>
      <c r="Q351" s="1268"/>
    </row>
    <row r="352" spans="1:17" ht="20.100000000000001" customHeight="1" thickBot="1" x14ac:dyDescent="0.35">
      <c r="A352" s="1269" t="s">
        <v>8</v>
      </c>
      <c r="B352" s="1269"/>
      <c r="C352" s="234">
        <f>SUM(C332:C351)</f>
        <v>2744</v>
      </c>
      <c r="D352" s="234">
        <f t="shared" ref="D352:O352" si="41">SUM(D332:D351)</f>
        <v>1460</v>
      </c>
      <c r="E352" s="234">
        <f t="shared" si="41"/>
        <v>1698</v>
      </c>
      <c r="F352" s="234">
        <f t="shared" si="41"/>
        <v>828</v>
      </c>
      <c r="G352" s="234">
        <f t="shared" si="41"/>
        <v>967</v>
      </c>
      <c r="H352" s="234">
        <f t="shared" si="41"/>
        <v>398</v>
      </c>
      <c r="I352" s="234">
        <f t="shared" si="41"/>
        <v>681</v>
      </c>
      <c r="J352" s="234">
        <f t="shared" si="41"/>
        <v>225</v>
      </c>
      <c r="K352" s="234">
        <f t="shared" si="41"/>
        <v>344</v>
      </c>
      <c r="L352" s="234">
        <f t="shared" si="41"/>
        <v>102</v>
      </c>
      <c r="M352" s="234">
        <f t="shared" si="41"/>
        <v>6434</v>
      </c>
      <c r="N352" s="234">
        <f t="shared" si="41"/>
        <v>3013</v>
      </c>
      <c r="O352" s="234">
        <f t="shared" si="41"/>
        <v>9447</v>
      </c>
      <c r="P352" s="1270" t="s">
        <v>381</v>
      </c>
      <c r="Q352" s="1270"/>
    </row>
    <row r="353" spans="1:17" ht="14.25" customHeight="1" thickTop="1" x14ac:dyDescent="0.3">
      <c r="A353" s="238"/>
      <c r="B353" s="238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</row>
    <row r="354" spans="1:17" ht="30.75" customHeight="1" x14ac:dyDescent="0.3">
      <c r="A354" s="1284" t="s">
        <v>1432</v>
      </c>
      <c r="B354" s="1284"/>
      <c r="C354" s="1284"/>
      <c r="D354" s="1284"/>
      <c r="E354" s="1284"/>
      <c r="F354" s="1284"/>
      <c r="G354" s="1284"/>
      <c r="H354" s="1284"/>
      <c r="I354" s="1284"/>
      <c r="J354" s="1284"/>
      <c r="K354" s="1284"/>
      <c r="L354" s="1284"/>
      <c r="M354" s="1284"/>
      <c r="N354" s="1284"/>
      <c r="O354" s="1284"/>
      <c r="P354" s="1284"/>
      <c r="Q354" s="1271"/>
    </row>
    <row r="355" spans="1:17" ht="38.25" customHeight="1" x14ac:dyDescent="0.3">
      <c r="A355" s="1285" t="s">
        <v>1282</v>
      </c>
      <c r="B355" s="1285"/>
      <c r="C355" s="1285"/>
      <c r="D355" s="1285"/>
      <c r="E355" s="1285"/>
      <c r="F355" s="1285"/>
      <c r="G355" s="1285"/>
      <c r="H355" s="1285"/>
      <c r="I355" s="1285"/>
      <c r="J355" s="1285"/>
      <c r="K355" s="1285"/>
      <c r="L355" s="1285"/>
      <c r="M355" s="1285"/>
      <c r="N355" s="1285"/>
      <c r="O355" s="1285"/>
      <c r="P355" s="1285"/>
      <c r="Q355" s="1285"/>
    </row>
    <row r="356" spans="1:17" ht="21" thickBot="1" x14ac:dyDescent="0.35">
      <c r="A356" s="1279" t="s">
        <v>1270</v>
      </c>
      <c r="B356" s="1279"/>
      <c r="C356" s="1279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1017" t="s">
        <v>1271</v>
      </c>
      <c r="Q356" s="1017"/>
    </row>
    <row r="357" spans="1:17" s="223" customFormat="1" ht="21" customHeight="1" thickTop="1" x14ac:dyDescent="0.2">
      <c r="A357" s="1280" t="s">
        <v>0</v>
      </c>
      <c r="B357" s="1280"/>
      <c r="C357" s="1283" t="s">
        <v>469</v>
      </c>
      <c r="D357" s="1283"/>
      <c r="E357" s="1283" t="s">
        <v>470</v>
      </c>
      <c r="F357" s="1283"/>
      <c r="G357" s="1283" t="s">
        <v>72</v>
      </c>
      <c r="H357" s="1283"/>
      <c r="I357" s="1283" t="s">
        <v>472</v>
      </c>
      <c r="J357" s="1283"/>
      <c r="K357" s="1283" t="s">
        <v>473</v>
      </c>
      <c r="L357" s="1283"/>
      <c r="M357" s="1283" t="s">
        <v>8</v>
      </c>
      <c r="N357" s="1283"/>
      <c r="O357" s="1283"/>
      <c r="P357" s="1280" t="s">
        <v>886</v>
      </c>
      <c r="Q357" s="1280"/>
    </row>
    <row r="358" spans="1:17" s="223" customFormat="1" ht="21" customHeight="1" x14ac:dyDescent="0.2">
      <c r="A358" s="1281"/>
      <c r="B358" s="1281"/>
      <c r="C358" s="1278" t="s">
        <v>80</v>
      </c>
      <c r="D358" s="1278"/>
      <c r="E358" s="1278" t="s">
        <v>81</v>
      </c>
      <c r="F358" s="1278"/>
      <c r="G358" s="1278" t="s">
        <v>82</v>
      </c>
      <c r="H358" s="1278"/>
      <c r="I358" s="1278" t="s">
        <v>83</v>
      </c>
      <c r="J358" s="1278"/>
      <c r="K358" s="1278" t="s">
        <v>84</v>
      </c>
      <c r="L358" s="1278"/>
      <c r="M358" s="1278" t="s">
        <v>12</v>
      </c>
      <c r="N358" s="1278"/>
      <c r="O358" s="1278"/>
      <c r="P358" s="1281"/>
      <c r="Q358" s="1281"/>
    </row>
    <row r="359" spans="1:17" s="223" customFormat="1" ht="21" customHeight="1" x14ac:dyDescent="0.2">
      <c r="A359" s="1281"/>
      <c r="B359" s="1281"/>
      <c r="C359" s="224" t="s">
        <v>85</v>
      </c>
      <c r="D359" s="224" t="s">
        <v>42</v>
      </c>
      <c r="E359" s="224" t="s">
        <v>85</v>
      </c>
      <c r="F359" s="224" t="s">
        <v>42</v>
      </c>
      <c r="G359" s="224" t="s">
        <v>85</v>
      </c>
      <c r="H359" s="224" t="s">
        <v>42</v>
      </c>
      <c r="I359" s="224" t="s">
        <v>85</v>
      </c>
      <c r="J359" s="224" t="s">
        <v>42</v>
      </c>
      <c r="K359" s="224" t="s">
        <v>85</v>
      </c>
      <c r="L359" s="224" t="s">
        <v>42</v>
      </c>
      <c r="M359" s="224" t="s">
        <v>85</v>
      </c>
      <c r="N359" s="224" t="s">
        <v>42</v>
      </c>
      <c r="O359" s="224" t="s">
        <v>90</v>
      </c>
      <c r="P359" s="1281"/>
      <c r="Q359" s="1281"/>
    </row>
    <row r="360" spans="1:17" s="223" customFormat="1" ht="21" customHeight="1" thickBot="1" x14ac:dyDescent="0.3">
      <c r="A360" s="1282"/>
      <c r="B360" s="1282"/>
      <c r="C360" s="225" t="s">
        <v>9</v>
      </c>
      <c r="D360" s="225" t="s">
        <v>10</v>
      </c>
      <c r="E360" s="225" t="s">
        <v>9</v>
      </c>
      <c r="F360" s="225" t="s">
        <v>10</v>
      </c>
      <c r="G360" s="225" t="s">
        <v>9</v>
      </c>
      <c r="H360" s="225" t="s">
        <v>10</v>
      </c>
      <c r="I360" s="225" t="s">
        <v>9</v>
      </c>
      <c r="J360" s="225" t="s">
        <v>10</v>
      </c>
      <c r="K360" s="225" t="s">
        <v>9</v>
      </c>
      <c r="L360" s="225" t="s">
        <v>10</v>
      </c>
      <c r="M360" s="225" t="s">
        <v>9</v>
      </c>
      <c r="N360" s="225" t="s">
        <v>10</v>
      </c>
      <c r="O360" s="226" t="s">
        <v>12</v>
      </c>
      <c r="P360" s="1282"/>
      <c r="Q360" s="1282"/>
    </row>
    <row r="361" spans="1:17" s="223" customFormat="1" ht="21" customHeight="1" x14ac:dyDescent="0.25">
      <c r="A361" s="1264" t="s">
        <v>508</v>
      </c>
      <c r="B361" s="1264"/>
      <c r="C361" s="413">
        <v>0</v>
      </c>
      <c r="D361" s="413">
        <v>2</v>
      </c>
      <c r="E361" s="413">
        <v>0</v>
      </c>
      <c r="F361" s="413">
        <v>0</v>
      </c>
      <c r="G361" s="413">
        <v>0</v>
      </c>
      <c r="H361" s="413">
        <v>0</v>
      </c>
      <c r="I361" s="413">
        <v>0</v>
      </c>
      <c r="J361" s="413">
        <v>0</v>
      </c>
      <c r="K361" s="413">
        <v>0</v>
      </c>
      <c r="L361" s="413">
        <v>0</v>
      </c>
      <c r="M361" s="414">
        <f>SUM(C361,E361,G361,I361,K361)</f>
        <v>0</v>
      </c>
      <c r="N361" s="414">
        <f>SUM(D361,F361,H361,J361,L361)</f>
        <v>2</v>
      </c>
      <c r="O361" s="439">
        <f>SUM(M361:N361)</f>
        <v>2</v>
      </c>
      <c r="P361" s="991" t="s">
        <v>743</v>
      </c>
      <c r="Q361" s="991"/>
    </row>
    <row r="362" spans="1:17" ht="18.75" customHeight="1" x14ac:dyDescent="0.3">
      <c r="A362" s="1273" t="s">
        <v>14</v>
      </c>
      <c r="B362" s="1273"/>
      <c r="C362" s="409">
        <v>26</v>
      </c>
      <c r="D362" s="409">
        <v>0</v>
      </c>
      <c r="E362" s="409">
        <v>13</v>
      </c>
      <c r="F362" s="409">
        <v>0</v>
      </c>
      <c r="G362" s="409">
        <v>5</v>
      </c>
      <c r="H362" s="409">
        <v>0</v>
      </c>
      <c r="I362" s="409">
        <v>3</v>
      </c>
      <c r="J362" s="409">
        <v>0</v>
      </c>
      <c r="K362" s="409">
        <v>0</v>
      </c>
      <c r="L362" s="409">
        <v>0</v>
      </c>
      <c r="M362" s="409">
        <f t="shared" ref="M362:M380" si="42">SUM(C362,E362,G362,I362,K362)</f>
        <v>47</v>
      </c>
      <c r="N362" s="409">
        <f t="shared" ref="N362:N380" si="43">SUM(D362,F362,H362,J362,L362)</f>
        <v>0</v>
      </c>
      <c r="O362" s="441">
        <f t="shared" ref="O362:O380" si="44">SUM(M362:N362)</f>
        <v>47</v>
      </c>
      <c r="P362" s="1274" t="s">
        <v>15</v>
      </c>
      <c r="Q362" s="1274"/>
    </row>
    <row r="363" spans="1:17" ht="18.95" customHeight="1" x14ac:dyDescent="0.3">
      <c r="A363" s="1273" t="s">
        <v>16</v>
      </c>
      <c r="B363" s="1273"/>
      <c r="C363" s="228">
        <v>0</v>
      </c>
      <c r="D363" s="228">
        <v>6</v>
      </c>
      <c r="E363" s="228">
        <v>0</v>
      </c>
      <c r="F363" s="228">
        <v>4</v>
      </c>
      <c r="G363" s="228">
        <v>0</v>
      </c>
      <c r="H363" s="228">
        <v>0</v>
      </c>
      <c r="I363" s="228">
        <v>0</v>
      </c>
      <c r="J363" s="228">
        <v>0</v>
      </c>
      <c r="K363" s="228">
        <v>0</v>
      </c>
      <c r="L363" s="228">
        <v>0</v>
      </c>
      <c r="M363" s="409">
        <f t="shared" si="42"/>
        <v>0</v>
      </c>
      <c r="N363" s="409">
        <f t="shared" si="43"/>
        <v>10</v>
      </c>
      <c r="O363" s="441">
        <f t="shared" si="44"/>
        <v>10</v>
      </c>
      <c r="P363" s="1274" t="s">
        <v>17</v>
      </c>
      <c r="Q363" s="1274"/>
    </row>
    <row r="364" spans="1:17" ht="18.95" customHeight="1" x14ac:dyDescent="0.3">
      <c r="A364" s="1273" t="s">
        <v>18</v>
      </c>
      <c r="B364" s="1273"/>
      <c r="C364" s="228">
        <v>6</v>
      </c>
      <c r="D364" s="228">
        <v>4</v>
      </c>
      <c r="E364" s="228">
        <v>4</v>
      </c>
      <c r="F364" s="228">
        <v>1</v>
      </c>
      <c r="G364" s="228">
        <v>1</v>
      </c>
      <c r="H364" s="228">
        <v>4</v>
      </c>
      <c r="I364" s="228">
        <v>0</v>
      </c>
      <c r="J364" s="228">
        <v>0</v>
      </c>
      <c r="K364" s="228">
        <v>0</v>
      </c>
      <c r="L364" s="228">
        <v>7</v>
      </c>
      <c r="M364" s="409">
        <f t="shared" si="42"/>
        <v>11</v>
      </c>
      <c r="N364" s="409">
        <f t="shared" si="43"/>
        <v>16</v>
      </c>
      <c r="O364" s="441">
        <f t="shared" si="44"/>
        <v>27</v>
      </c>
      <c r="P364" s="1274" t="s">
        <v>19</v>
      </c>
      <c r="Q364" s="1274"/>
    </row>
    <row r="365" spans="1:17" ht="18.95" customHeight="1" x14ac:dyDescent="0.3">
      <c r="A365" s="1022" t="s">
        <v>20</v>
      </c>
      <c r="B365" s="229" t="s">
        <v>460</v>
      </c>
      <c r="C365" s="228">
        <v>10</v>
      </c>
      <c r="D365" s="228">
        <v>16</v>
      </c>
      <c r="E365" s="228">
        <v>9</v>
      </c>
      <c r="F365" s="228">
        <v>11</v>
      </c>
      <c r="G365" s="228">
        <v>2</v>
      </c>
      <c r="H365" s="228">
        <v>2</v>
      </c>
      <c r="I365" s="228">
        <v>1</v>
      </c>
      <c r="J365" s="228">
        <v>3</v>
      </c>
      <c r="K365" s="228">
        <v>0</v>
      </c>
      <c r="L365" s="228">
        <v>1</v>
      </c>
      <c r="M365" s="409">
        <f t="shared" si="42"/>
        <v>22</v>
      </c>
      <c r="N365" s="409">
        <f t="shared" si="43"/>
        <v>33</v>
      </c>
      <c r="O365" s="441">
        <f t="shared" si="44"/>
        <v>55</v>
      </c>
      <c r="P365" s="230" t="s">
        <v>43</v>
      </c>
      <c r="Q365" s="1275" t="s">
        <v>380</v>
      </c>
    </row>
    <row r="366" spans="1:17" ht="18.95" customHeight="1" x14ac:dyDescent="0.3">
      <c r="A366" s="1023"/>
      <c r="B366" s="229" t="s">
        <v>461</v>
      </c>
      <c r="C366" s="228">
        <v>26</v>
      </c>
      <c r="D366" s="228">
        <v>21</v>
      </c>
      <c r="E366" s="228">
        <v>22</v>
      </c>
      <c r="F366" s="228">
        <v>12</v>
      </c>
      <c r="G366" s="228">
        <v>1</v>
      </c>
      <c r="H366" s="228">
        <v>4</v>
      </c>
      <c r="I366" s="228">
        <v>5</v>
      </c>
      <c r="J366" s="228">
        <v>1</v>
      </c>
      <c r="K366" s="228">
        <v>2</v>
      </c>
      <c r="L366" s="228">
        <v>5</v>
      </c>
      <c r="M366" s="409">
        <f t="shared" si="42"/>
        <v>56</v>
      </c>
      <c r="N366" s="409">
        <f t="shared" si="43"/>
        <v>43</v>
      </c>
      <c r="O366" s="441">
        <f t="shared" si="44"/>
        <v>99</v>
      </c>
      <c r="P366" s="230" t="s">
        <v>44</v>
      </c>
      <c r="Q366" s="1276"/>
    </row>
    <row r="367" spans="1:17" ht="18.95" customHeight="1" x14ac:dyDescent="0.3">
      <c r="A367" s="1023"/>
      <c r="B367" s="229" t="s">
        <v>462</v>
      </c>
      <c r="C367" s="228">
        <v>0</v>
      </c>
      <c r="D367" s="228">
        <v>0</v>
      </c>
      <c r="E367" s="228">
        <v>0</v>
      </c>
      <c r="F367" s="228">
        <v>0</v>
      </c>
      <c r="G367" s="228">
        <v>0</v>
      </c>
      <c r="H367" s="228">
        <v>0</v>
      </c>
      <c r="I367" s="228">
        <v>0</v>
      </c>
      <c r="J367" s="228">
        <v>0</v>
      </c>
      <c r="K367" s="228">
        <v>0</v>
      </c>
      <c r="L367" s="228">
        <v>0</v>
      </c>
      <c r="M367" s="409">
        <f t="shared" si="42"/>
        <v>0</v>
      </c>
      <c r="N367" s="409">
        <f t="shared" si="43"/>
        <v>0</v>
      </c>
      <c r="O367" s="441">
        <f t="shared" si="44"/>
        <v>0</v>
      </c>
      <c r="P367" s="230" t="s">
        <v>45</v>
      </c>
      <c r="Q367" s="1276"/>
    </row>
    <row r="368" spans="1:17" ht="18.95" customHeight="1" x14ac:dyDescent="0.3">
      <c r="A368" s="1023"/>
      <c r="B368" s="229" t="s">
        <v>382</v>
      </c>
      <c r="C368" s="228">
        <v>15</v>
      </c>
      <c r="D368" s="228">
        <v>8</v>
      </c>
      <c r="E368" s="228">
        <v>9</v>
      </c>
      <c r="F368" s="228">
        <v>4</v>
      </c>
      <c r="G368" s="228">
        <v>9</v>
      </c>
      <c r="H368" s="228">
        <v>5</v>
      </c>
      <c r="I368" s="228">
        <v>8</v>
      </c>
      <c r="J368" s="228">
        <v>3</v>
      </c>
      <c r="K368" s="228">
        <v>0</v>
      </c>
      <c r="L368" s="228">
        <v>2</v>
      </c>
      <c r="M368" s="409">
        <f t="shared" si="42"/>
        <v>41</v>
      </c>
      <c r="N368" s="409">
        <f t="shared" si="43"/>
        <v>22</v>
      </c>
      <c r="O368" s="441">
        <f t="shared" si="44"/>
        <v>63</v>
      </c>
      <c r="P368" s="230" t="s">
        <v>46</v>
      </c>
      <c r="Q368" s="1276"/>
    </row>
    <row r="369" spans="1:17" ht="18.95" customHeight="1" x14ac:dyDescent="0.3">
      <c r="A369" s="1023"/>
      <c r="B369" s="229" t="s">
        <v>383</v>
      </c>
      <c r="C369" s="228">
        <v>2</v>
      </c>
      <c r="D369" s="228">
        <v>17</v>
      </c>
      <c r="E369" s="228">
        <v>0</v>
      </c>
      <c r="F369" s="228">
        <v>14</v>
      </c>
      <c r="G369" s="228">
        <v>0</v>
      </c>
      <c r="H369" s="228">
        <v>8</v>
      </c>
      <c r="I369" s="228">
        <v>0</v>
      </c>
      <c r="J369" s="228">
        <v>2</v>
      </c>
      <c r="K369" s="228">
        <v>0</v>
      </c>
      <c r="L369" s="228">
        <v>2</v>
      </c>
      <c r="M369" s="409">
        <f t="shared" si="42"/>
        <v>2</v>
      </c>
      <c r="N369" s="409">
        <f t="shared" si="43"/>
        <v>43</v>
      </c>
      <c r="O369" s="441">
        <f t="shared" si="44"/>
        <v>45</v>
      </c>
      <c r="P369" s="230" t="s">
        <v>47</v>
      </c>
      <c r="Q369" s="1276"/>
    </row>
    <row r="370" spans="1:17" ht="18.95" customHeight="1" x14ac:dyDescent="0.3">
      <c r="A370" s="1024"/>
      <c r="B370" s="229" t="s">
        <v>384</v>
      </c>
      <c r="C370" s="228">
        <v>2</v>
      </c>
      <c r="D370" s="228">
        <v>1</v>
      </c>
      <c r="E370" s="228">
        <v>1</v>
      </c>
      <c r="F370" s="228">
        <v>1</v>
      </c>
      <c r="G370" s="228">
        <v>0</v>
      </c>
      <c r="H370" s="228">
        <v>0</v>
      </c>
      <c r="I370" s="228">
        <v>1</v>
      </c>
      <c r="J370" s="228">
        <v>0</v>
      </c>
      <c r="K370" s="228">
        <v>3</v>
      </c>
      <c r="L370" s="228">
        <v>0</v>
      </c>
      <c r="M370" s="409">
        <f t="shared" si="42"/>
        <v>7</v>
      </c>
      <c r="N370" s="409">
        <f t="shared" si="43"/>
        <v>2</v>
      </c>
      <c r="O370" s="441">
        <f t="shared" si="44"/>
        <v>9</v>
      </c>
      <c r="P370" s="230" t="s">
        <v>48</v>
      </c>
      <c r="Q370" s="1277"/>
    </row>
    <row r="371" spans="1:17" ht="18.95" customHeight="1" x14ac:dyDescent="0.3">
      <c r="A371" s="228" t="s">
        <v>397</v>
      </c>
      <c r="B371" s="229"/>
      <c r="C371" s="228">
        <v>2</v>
      </c>
      <c r="D371" s="228">
        <v>1</v>
      </c>
      <c r="E371" s="228">
        <v>1</v>
      </c>
      <c r="F371" s="228">
        <v>0</v>
      </c>
      <c r="G371" s="228">
        <v>4</v>
      </c>
      <c r="H371" s="228">
        <v>1</v>
      </c>
      <c r="I371" s="228">
        <v>2</v>
      </c>
      <c r="J371" s="228">
        <v>1</v>
      </c>
      <c r="K371" s="228">
        <v>5</v>
      </c>
      <c r="L371" s="228">
        <v>2</v>
      </c>
      <c r="M371" s="409">
        <f t="shared" si="42"/>
        <v>14</v>
      </c>
      <c r="N371" s="409">
        <f t="shared" si="43"/>
        <v>5</v>
      </c>
      <c r="O371" s="441">
        <f t="shared" si="44"/>
        <v>19</v>
      </c>
      <c r="P371" s="1122" t="s">
        <v>463</v>
      </c>
      <c r="Q371" s="1122"/>
    </row>
    <row r="372" spans="1:17" ht="18.95" customHeight="1" x14ac:dyDescent="0.3">
      <c r="A372" s="1273" t="s">
        <v>22</v>
      </c>
      <c r="B372" s="1273"/>
      <c r="C372" s="228">
        <v>2</v>
      </c>
      <c r="D372" s="228">
        <v>4</v>
      </c>
      <c r="E372" s="228">
        <v>2</v>
      </c>
      <c r="F372" s="228">
        <v>5</v>
      </c>
      <c r="G372" s="228">
        <v>3</v>
      </c>
      <c r="H372" s="228">
        <v>2</v>
      </c>
      <c r="I372" s="228">
        <v>3</v>
      </c>
      <c r="J372" s="228">
        <v>4</v>
      </c>
      <c r="K372" s="228">
        <v>2</v>
      </c>
      <c r="L372" s="228">
        <v>4</v>
      </c>
      <c r="M372" s="409">
        <f t="shared" si="42"/>
        <v>12</v>
      </c>
      <c r="N372" s="409">
        <f t="shared" si="43"/>
        <v>19</v>
      </c>
      <c r="O372" s="441">
        <f t="shared" si="44"/>
        <v>31</v>
      </c>
      <c r="P372" s="1274" t="s">
        <v>49</v>
      </c>
      <c r="Q372" s="1274"/>
    </row>
    <row r="373" spans="1:17" ht="18.95" customHeight="1" x14ac:dyDescent="0.3">
      <c r="A373" s="1273" t="s">
        <v>23</v>
      </c>
      <c r="B373" s="1273"/>
      <c r="C373" s="228">
        <v>5</v>
      </c>
      <c r="D373" s="228">
        <v>0</v>
      </c>
      <c r="E373" s="228">
        <v>1</v>
      </c>
      <c r="F373" s="228">
        <v>0</v>
      </c>
      <c r="G373" s="228">
        <v>2</v>
      </c>
      <c r="H373" s="228">
        <v>0</v>
      </c>
      <c r="I373" s="228">
        <v>4</v>
      </c>
      <c r="J373" s="228">
        <v>0</v>
      </c>
      <c r="K373" s="228">
        <v>4</v>
      </c>
      <c r="L373" s="228">
        <v>0</v>
      </c>
      <c r="M373" s="409">
        <f t="shared" si="42"/>
        <v>16</v>
      </c>
      <c r="N373" s="409">
        <f t="shared" si="43"/>
        <v>0</v>
      </c>
      <c r="O373" s="441">
        <f t="shared" si="44"/>
        <v>16</v>
      </c>
      <c r="P373" s="1274" t="s">
        <v>24</v>
      </c>
      <c r="Q373" s="1274"/>
    </row>
    <row r="374" spans="1:17" ht="18.95" customHeight="1" x14ac:dyDescent="0.3">
      <c r="A374" s="1273" t="s">
        <v>25</v>
      </c>
      <c r="B374" s="1273"/>
      <c r="C374" s="228">
        <v>21</v>
      </c>
      <c r="D374" s="228">
        <v>57</v>
      </c>
      <c r="E374" s="228">
        <v>43</v>
      </c>
      <c r="F374" s="228">
        <v>40</v>
      </c>
      <c r="G374" s="228">
        <v>34</v>
      </c>
      <c r="H374" s="228">
        <v>23</v>
      </c>
      <c r="I374" s="228">
        <v>27</v>
      </c>
      <c r="J374" s="228">
        <v>38</v>
      </c>
      <c r="K374" s="228">
        <v>29</v>
      </c>
      <c r="L374" s="228">
        <v>19</v>
      </c>
      <c r="M374" s="409">
        <f t="shared" si="42"/>
        <v>154</v>
      </c>
      <c r="N374" s="409">
        <f t="shared" si="43"/>
        <v>177</v>
      </c>
      <c r="O374" s="441">
        <f t="shared" si="44"/>
        <v>331</v>
      </c>
      <c r="P374" s="1274" t="s">
        <v>50</v>
      </c>
      <c r="Q374" s="1274"/>
    </row>
    <row r="375" spans="1:17" ht="18.95" customHeight="1" x14ac:dyDescent="0.3">
      <c r="A375" s="1273" t="s">
        <v>64</v>
      </c>
      <c r="B375" s="1273"/>
      <c r="C375" s="228">
        <v>0</v>
      </c>
      <c r="D375" s="228">
        <v>8</v>
      </c>
      <c r="E375" s="228">
        <v>7</v>
      </c>
      <c r="F375" s="228">
        <v>14</v>
      </c>
      <c r="G375" s="228">
        <v>6</v>
      </c>
      <c r="H375" s="228">
        <v>5</v>
      </c>
      <c r="I375" s="228">
        <v>9</v>
      </c>
      <c r="J375" s="228">
        <v>2</v>
      </c>
      <c r="K375" s="228">
        <v>8</v>
      </c>
      <c r="L375" s="228">
        <v>15</v>
      </c>
      <c r="M375" s="409">
        <f t="shared" si="42"/>
        <v>30</v>
      </c>
      <c r="N375" s="409">
        <f t="shared" si="43"/>
        <v>44</v>
      </c>
      <c r="O375" s="441">
        <f t="shared" si="44"/>
        <v>74</v>
      </c>
      <c r="P375" s="1274" t="s">
        <v>51</v>
      </c>
      <c r="Q375" s="1274"/>
    </row>
    <row r="376" spans="1:17" ht="18.95" customHeight="1" x14ac:dyDescent="0.3">
      <c r="A376" s="1273" t="s">
        <v>27</v>
      </c>
      <c r="B376" s="1273"/>
      <c r="C376" s="228">
        <v>0</v>
      </c>
      <c r="D376" s="228">
        <v>0</v>
      </c>
      <c r="E376" s="228">
        <v>0</v>
      </c>
      <c r="F376" s="228">
        <v>0</v>
      </c>
      <c r="G376" s="228">
        <v>0</v>
      </c>
      <c r="H376" s="228">
        <v>0</v>
      </c>
      <c r="I376" s="228">
        <v>0</v>
      </c>
      <c r="J376" s="228">
        <v>0</v>
      </c>
      <c r="K376" s="228">
        <v>0</v>
      </c>
      <c r="L376" s="228">
        <v>0</v>
      </c>
      <c r="M376" s="409">
        <f t="shared" si="42"/>
        <v>0</v>
      </c>
      <c r="N376" s="409">
        <f t="shared" si="43"/>
        <v>0</v>
      </c>
      <c r="O376" s="441">
        <f t="shared" si="44"/>
        <v>0</v>
      </c>
      <c r="P376" s="1274" t="s">
        <v>28</v>
      </c>
      <c r="Q376" s="1274"/>
    </row>
    <row r="377" spans="1:17" ht="18.95" customHeight="1" x14ac:dyDescent="0.3">
      <c r="A377" s="1273" t="s">
        <v>29</v>
      </c>
      <c r="B377" s="1273"/>
      <c r="C377" s="228">
        <v>0</v>
      </c>
      <c r="D377" s="228">
        <v>0</v>
      </c>
      <c r="E377" s="228">
        <v>0</v>
      </c>
      <c r="F377" s="228">
        <v>0</v>
      </c>
      <c r="G377" s="228">
        <v>0</v>
      </c>
      <c r="H377" s="228">
        <v>0</v>
      </c>
      <c r="I377" s="228">
        <v>0</v>
      </c>
      <c r="J377" s="228">
        <v>0</v>
      </c>
      <c r="K377" s="228">
        <v>0</v>
      </c>
      <c r="L377" s="228">
        <v>0</v>
      </c>
      <c r="M377" s="409">
        <f t="shared" si="42"/>
        <v>0</v>
      </c>
      <c r="N377" s="409">
        <f t="shared" si="43"/>
        <v>0</v>
      </c>
      <c r="O377" s="441">
        <f t="shared" si="44"/>
        <v>0</v>
      </c>
      <c r="P377" s="1274" t="s">
        <v>30</v>
      </c>
      <c r="Q377" s="1274"/>
    </row>
    <row r="378" spans="1:17" ht="18.95" customHeight="1" x14ac:dyDescent="0.3">
      <c r="A378" s="1273" t="s">
        <v>31</v>
      </c>
      <c r="B378" s="1273"/>
      <c r="C378" s="228">
        <v>23</v>
      </c>
      <c r="D378" s="228">
        <v>47</v>
      </c>
      <c r="E378" s="228">
        <v>4</v>
      </c>
      <c r="F378" s="228">
        <v>29</v>
      </c>
      <c r="G378" s="228">
        <v>5</v>
      </c>
      <c r="H378" s="228">
        <v>34</v>
      </c>
      <c r="I378" s="228">
        <v>6</v>
      </c>
      <c r="J378" s="228">
        <v>39</v>
      </c>
      <c r="K378" s="228">
        <v>5</v>
      </c>
      <c r="L378" s="228">
        <v>14</v>
      </c>
      <c r="M378" s="409">
        <f t="shared" si="42"/>
        <v>43</v>
      </c>
      <c r="N378" s="409">
        <f t="shared" si="43"/>
        <v>163</v>
      </c>
      <c r="O378" s="441">
        <f t="shared" si="44"/>
        <v>206</v>
      </c>
      <c r="P378" s="1274" t="s">
        <v>32</v>
      </c>
      <c r="Q378" s="1274"/>
    </row>
    <row r="379" spans="1:17" ht="18.95" customHeight="1" x14ac:dyDescent="0.3">
      <c r="A379" s="1273" t="s">
        <v>33</v>
      </c>
      <c r="B379" s="1273"/>
      <c r="C379" s="228">
        <v>1</v>
      </c>
      <c r="D379" s="228">
        <v>14</v>
      </c>
      <c r="E379" s="228">
        <v>2</v>
      </c>
      <c r="F379" s="228">
        <v>6</v>
      </c>
      <c r="G379" s="228">
        <v>0</v>
      </c>
      <c r="H379" s="228">
        <v>5</v>
      </c>
      <c r="I379" s="228">
        <v>0</v>
      </c>
      <c r="J379" s="228">
        <v>0</v>
      </c>
      <c r="K379" s="228">
        <v>11</v>
      </c>
      <c r="L379" s="228">
        <v>0</v>
      </c>
      <c r="M379" s="409">
        <f t="shared" si="42"/>
        <v>14</v>
      </c>
      <c r="N379" s="409">
        <f t="shared" si="43"/>
        <v>25</v>
      </c>
      <c r="O379" s="441">
        <f t="shared" si="44"/>
        <v>39</v>
      </c>
      <c r="P379" s="1274" t="s">
        <v>34</v>
      </c>
      <c r="Q379" s="1274"/>
    </row>
    <row r="380" spans="1:17" ht="18.95" customHeight="1" thickBot="1" x14ac:dyDescent="0.35">
      <c r="A380" s="1267" t="s">
        <v>35</v>
      </c>
      <c r="B380" s="1267"/>
      <c r="C380" s="225">
        <v>123</v>
      </c>
      <c r="D380" s="225">
        <v>138</v>
      </c>
      <c r="E380" s="225">
        <v>80</v>
      </c>
      <c r="F380" s="225">
        <v>59</v>
      </c>
      <c r="G380" s="225">
        <v>79</v>
      </c>
      <c r="H380" s="225">
        <v>26</v>
      </c>
      <c r="I380" s="225">
        <v>59</v>
      </c>
      <c r="J380" s="225">
        <v>18</v>
      </c>
      <c r="K380" s="225">
        <v>60</v>
      </c>
      <c r="L380" s="225">
        <v>7</v>
      </c>
      <c r="M380" s="407">
        <f t="shared" si="42"/>
        <v>401</v>
      </c>
      <c r="N380" s="407">
        <f t="shared" si="43"/>
        <v>248</v>
      </c>
      <c r="O380" s="437">
        <f t="shared" si="44"/>
        <v>649</v>
      </c>
      <c r="P380" s="1268" t="s">
        <v>52</v>
      </c>
      <c r="Q380" s="1268"/>
    </row>
    <row r="381" spans="1:17" ht="21" thickBot="1" x14ac:dyDescent="0.35">
      <c r="A381" s="1269" t="s">
        <v>8</v>
      </c>
      <c r="B381" s="1269"/>
      <c r="C381" s="234">
        <f>SUM(C361:C380)</f>
        <v>264</v>
      </c>
      <c r="D381" s="234">
        <f t="shared" ref="D381:O381" si="45">SUM(D361:D380)</f>
        <v>344</v>
      </c>
      <c r="E381" s="234">
        <f t="shared" si="45"/>
        <v>198</v>
      </c>
      <c r="F381" s="234">
        <f t="shared" si="45"/>
        <v>200</v>
      </c>
      <c r="G381" s="234">
        <f t="shared" si="45"/>
        <v>151</v>
      </c>
      <c r="H381" s="234">
        <f t="shared" si="45"/>
        <v>119</v>
      </c>
      <c r="I381" s="234">
        <f t="shared" si="45"/>
        <v>128</v>
      </c>
      <c r="J381" s="234">
        <f t="shared" si="45"/>
        <v>111</v>
      </c>
      <c r="K381" s="234">
        <f t="shared" si="45"/>
        <v>129</v>
      </c>
      <c r="L381" s="234">
        <f t="shared" si="45"/>
        <v>78</v>
      </c>
      <c r="M381" s="406">
        <f t="shared" si="45"/>
        <v>870</v>
      </c>
      <c r="N381" s="406">
        <f t="shared" si="45"/>
        <v>852</v>
      </c>
      <c r="O381" s="406">
        <f t="shared" si="45"/>
        <v>1722</v>
      </c>
      <c r="P381" s="1270" t="s">
        <v>381</v>
      </c>
      <c r="Q381" s="1270"/>
    </row>
    <row r="382" spans="1:17" ht="21" thickTop="1" x14ac:dyDescent="0.3"/>
  </sheetData>
  <mergeCells count="1605"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21:B21"/>
    <mergeCell ref="P21:Q21"/>
    <mergeCell ref="A22:B22"/>
    <mergeCell ref="P22:Q22"/>
    <mergeCell ref="A23:B23"/>
    <mergeCell ref="P23:Q23"/>
    <mergeCell ref="A12:A17"/>
    <mergeCell ref="Q12:Q17"/>
    <mergeCell ref="P18:Q18"/>
    <mergeCell ref="A19:B19"/>
    <mergeCell ref="P19:Q19"/>
    <mergeCell ref="A20:B20"/>
    <mergeCell ref="P20:Q20"/>
    <mergeCell ref="A9:B9"/>
    <mergeCell ref="P9:Q9"/>
    <mergeCell ref="A10:B10"/>
    <mergeCell ref="P10:Q10"/>
    <mergeCell ref="A11:B11"/>
    <mergeCell ref="P11:Q11"/>
    <mergeCell ref="P28:Q28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A24:B24"/>
    <mergeCell ref="P24:Q24"/>
    <mergeCell ref="T24:T29"/>
    <mergeCell ref="A25:B25"/>
    <mergeCell ref="P25:Q25"/>
    <mergeCell ref="A26:B26"/>
    <mergeCell ref="P26:Q26"/>
    <mergeCell ref="A27:B27"/>
    <mergeCell ref="P27:Q27"/>
    <mergeCell ref="A28:B28"/>
    <mergeCell ref="A41:A46"/>
    <mergeCell ref="Q41:Q46"/>
    <mergeCell ref="P47:Q47"/>
    <mergeCell ref="A48:B48"/>
    <mergeCell ref="P48:Q48"/>
    <mergeCell ref="A49:B49"/>
    <mergeCell ref="P49:Q49"/>
    <mergeCell ref="A38:B38"/>
    <mergeCell ref="P38:Q38"/>
    <mergeCell ref="A39:B39"/>
    <mergeCell ref="P39:Q39"/>
    <mergeCell ref="A40:B40"/>
    <mergeCell ref="P40:Q40"/>
    <mergeCell ref="K33:L33"/>
    <mergeCell ref="M33:O33"/>
    <mergeCell ref="P33:Q36"/>
    <mergeCell ref="C34:D34"/>
    <mergeCell ref="E34:F34"/>
    <mergeCell ref="G34:H34"/>
    <mergeCell ref="I34:J34"/>
    <mergeCell ref="K34:L34"/>
    <mergeCell ref="M34:O34"/>
    <mergeCell ref="A37:B37"/>
    <mergeCell ref="P37:Q37"/>
    <mergeCell ref="A56:B56"/>
    <mergeCell ref="P56:Q56"/>
    <mergeCell ref="A57:B57"/>
    <mergeCell ref="P57:Q57"/>
    <mergeCell ref="A60:Q60"/>
    <mergeCell ref="A61:Q61"/>
    <mergeCell ref="A53:B53"/>
    <mergeCell ref="P53:Q53"/>
    <mergeCell ref="A54:B54"/>
    <mergeCell ref="P54:Q54"/>
    <mergeCell ref="A55:B55"/>
    <mergeCell ref="P55:Q55"/>
    <mergeCell ref="A50:B50"/>
    <mergeCell ref="P50:Q50"/>
    <mergeCell ref="A51:B51"/>
    <mergeCell ref="P51:Q51"/>
    <mergeCell ref="A52:B52"/>
    <mergeCell ref="P52:Q52"/>
    <mergeCell ref="A68:B68"/>
    <mergeCell ref="P68:Q68"/>
    <mergeCell ref="A69:B69"/>
    <mergeCell ref="P69:Q69"/>
    <mergeCell ref="A70:B70"/>
    <mergeCell ref="P70:Q70"/>
    <mergeCell ref="C64:D64"/>
    <mergeCell ref="E64:F64"/>
    <mergeCell ref="G64:H64"/>
    <mergeCell ref="I64:J64"/>
    <mergeCell ref="K64:L64"/>
    <mergeCell ref="M64:O64"/>
    <mergeCell ref="A62:O62"/>
    <mergeCell ref="P62:Q62"/>
    <mergeCell ref="A63:B66"/>
    <mergeCell ref="C63:D63"/>
    <mergeCell ref="E63:F63"/>
    <mergeCell ref="G63:H63"/>
    <mergeCell ref="I63:J63"/>
    <mergeCell ref="K63:L63"/>
    <mergeCell ref="M63:O63"/>
    <mergeCell ref="P63:Q66"/>
    <mergeCell ref="P67:Q67"/>
    <mergeCell ref="A67:B67"/>
    <mergeCell ref="A83:B83"/>
    <mergeCell ref="P83:Q83"/>
    <mergeCell ref="A84:B84"/>
    <mergeCell ref="P84:Q84"/>
    <mergeCell ref="A85:B85"/>
    <mergeCell ref="P85:Q85"/>
    <mergeCell ref="A80:B80"/>
    <mergeCell ref="P80:Q80"/>
    <mergeCell ref="A81:B81"/>
    <mergeCell ref="P81:Q81"/>
    <mergeCell ref="A82:B82"/>
    <mergeCell ref="P82:Q82"/>
    <mergeCell ref="A71:A76"/>
    <mergeCell ref="Q71:Q76"/>
    <mergeCell ref="P77:Q77"/>
    <mergeCell ref="A78:B78"/>
    <mergeCell ref="P78:Q78"/>
    <mergeCell ref="A79:B79"/>
    <mergeCell ref="P79:Q79"/>
    <mergeCell ref="C94:D94"/>
    <mergeCell ref="E94:F94"/>
    <mergeCell ref="G94:H94"/>
    <mergeCell ref="I94:J94"/>
    <mergeCell ref="K94:L94"/>
    <mergeCell ref="M94:O94"/>
    <mergeCell ref="A92:C92"/>
    <mergeCell ref="P92:Q92"/>
    <mergeCell ref="A93:B96"/>
    <mergeCell ref="C93:D93"/>
    <mergeCell ref="E93:F93"/>
    <mergeCell ref="G93:H93"/>
    <mergeCell ref="I93:J93"/>
    <mergeCell ref="K93:L93"/>
    <mergeCell ref="M93:O93"/>
    <mergeCell ref="P93:Q96"/>
    <mergeCell ref="A86:B86"/>
    <mergeCell ref="P86:Q86"/>
    <mergeCell ref="A87:B87"/>
    <mergeCell ref="P87:Q87"/>
    <mergeCell ref="A90:Q90"/>
    <mergeCell ref="A91:Q91"/>
    <mergeCell ref="A110:B110"/>
    <mergeCell ref="P110:Q110"/>
    <mergeCell ref="A111:B111"/>
    <mergeCell ref="P111:Q111"/>
    <mergeCell ref="A112:B112"/>
    <mergeCell ref="P112:Q112"/>
    <mergeCell ref="A101:A106"/>
    <mergeCell ref="Q101:Q106"/>
    <mergeCell ref="P107:Q107"/>
    <mergeCell ref="A108:B108"/>
    <mergeCell ref="P108:Q108"/>
    <mergeCell ref="A109:B109"/>
    <mergeCell ref="P109:Q109"/>
    <mergeCell ref="A98:B98"/>
    <mergeCell ref="P98:Q98"/>
    <mergeCell ref="A99:B99"/>
    <mergeCell ref="P99:Q99"/>
    <mergeCell ref="A100:B100"/>
    <mergeCell ref="P100:Q100"/>
    <mergeCell ref="A121:C121"/>
    <mergeCell ref="P121:Q121"/>
    <mergeCell ref="A122:B125"/>
    <mergeCell ref="C122:D122"/>
    <mergeCell ref="E122:F122"/>
    <mergeCell ref="G122:H122"/>
    <mergeCell ref="I122:J122"/>
    <mergeCell ref="K122:L122"/>
    <mergeCell ref="M122:O122"/>
    <mergeCell ref="P122:Q125"/>
    <mergeCell ref="A116:B116"/>
    <mergeCell ref="P116:Q116"/>
    <mergeCell ref="A117:B117"/>
    <mergeCell ref="P117:Q117"/>
    <mergeCell ref="A119:O119"/>
    <mergeCell ref="A120:Q120"/>
    <mergeCell ref="A113:B113"/>
    <mergeCell ref="P113:Q113"/>
    <mergeCell ref="A114:B114"/>
    <mergeCell ref="P114:Q114"/>
    <mergeCell ref="A115:B115"/>
    <mergeCell ref="P115:Q115"/>
    <mergeCell ref="A130:A135"/>
    <mergeCell ref="Q130:Q135"/>
    <mergeCell ref="P136:Q136"/>
    <mergeCell ref="A137:B137"/>
    <mergeCell ref="P137:Q137"/>
    <mergeCell ref="A138:B138"/>
    <mergeCell ref="P138:Q138"/>
    <mergeCell ref="A127:B127"/>
    <mergeCell ref="P127:Q127"/>
    <mergeCell ref="A128:B128"/>
    <mergeCell ref="P128:Q128"/>
    <mergeCell ref="A129:B129"/>
    <mergeCell ref="P129:Q129"/>
    <mergeCell ref="C123:D123"/>
    <mergeCell ref="E123:F123"/>
    <mergeCell ref="G123:H123"/>
    <mergeCell ref="I123:J123"/>
    <mergeCell ref="K123:L123"/>
    <mergeCell ref="M123:O123"/>
    <mergeCell ref="A145:B145"/>
    <mergeCell ref="P145:Q145"/>
    <mergeCell ref="A146:B146"/>
    <mergeCell ref="P146:Q146"/>
    <mergeCell ref="P147:Q148"/>
    <mergeCell ref="A149:Q149"/>
    <mergeCell ref="A142:B142"/>
    <mergeCell ref="P142:Q142"/>
    <mergeCell ref="A143:B143"/>
    <mergeCell ref="P143:Q143"/>
    <mergeCell ref="A144:B144"/>
    <mergeCell ref="P144:Q144"/>
    <mergeCell ref="A139:B139"/>
    <mergeCell ref="P139:Q139"/>
    <mergeCell ref="A140:B140"/>
    <mergeCell ref="P140:Q140"/>
    <mergeCell ref="A141:B141"/>
    <mergeCell ref="P141:Q141"/>
    <mergeCell ref="M152:O152"/>
    <mergeCell ref="P152:Q155"/>
    <mergeCell ref="C153:D153"/>
    <mergeCell ref="E153:F153"/>
    <mergeCell ref="G153:H153"/>
    <mergeCell ref="I153:J153"/>
    <mergeCell ref="K153:L153"/>
    <mergeCell ref="M153:O153"/>
    <mergeCell ref="A150:Q150"/>
    <mergeCell ref="A151:C151"/>
    <mergeCell ref="D151:O151"/>
    <mergeCell ref="P151:Q151"/>
    <mergeCell ref="A152:B155"/>
    <mergeCell ref="C152:D152"/>
    <mergeCell ref="E152:F152"/>
    <mergeCell ref="G152:H152"/>
    <mergeCell ref="I152:J152"/>
    <mergeCell ref="K152:L152"/>
    <mergeCell ref="A169:B169"/>
    <mergeCell ref="P169:Q169"/>
    <mergeCell ref="A170:B170"/>
    <mergeCell ref="P170:Q170"/>
    <mergeCell ref="A171:B171"/>
    <mergeCell ref="P171:Q171"/>
    <mergeCell ref="A160:A165"/>
    <mergeCell ref="Q160:Q165"/>
    <mergeCell ref="P166:Q166"/>
    <mergeCell ref="A167:B167"/>
    <mergeCell ref="P167:Q167"/>
    <mergeCell ref="A168:B168"/>
    <mergeCell ref="P168:Q168"/>
    <mergeCell ref="A157:B157"/>
    <mergeCell ref="P157:Q157"/>
    <mergeCell ref="A158:B158"/>
    <mergeCell ref="P158:Q158"/>
    <mergeCell ref="A159:B159"/>
    <mergeCell ref="P159:Q159"/>
    <mergeCell ref="A179:C179"/>
    <mergeCell ref="D179:O179"/>
    <mergeCell ref="P179:Q179"/>
    <mergeCell ref="A180:B183"/>
    <mergeCell ref="C180:D180"/>
    <mergeCell ref="E180:F180"/>
    <mergeCell ref="G180:H180"/>
    <mergeCell ref="I180:J180"/>
    <mergeCell ref="K180:L180"/>
    <mergeCell ref="M180:O180"/>
    <mergeCell ref="A175:B175"/>
    <mergeCell ref="P175:Q175"/>
    <mergeCell ref="A176:B176"/>
    <mergeCell ref="P176:Q176"/>
    <mergeCell ref="A177:Q177"/>
    <mergeCell ref="A178:Q178"/>
    <mergeCell ref="A172:B172"/>
    <mergeCell ref="P172:Q172"/>
    <mergeCell ref="A173:B173"/>
    <mergeCell ref="P173:Q173"/>
    <mergeCell ref="A174:B174"/>
    <mergeCell ref="P174:Q174"/>
    <mergeCell ref="A188:A193"/>
    <mergeCell ref="Q188:Q193"/>
    <mergeCell ref="P194:Q194"/>
    <mergeCell ref="A195:B195"/>
    <mergeCell ref="P195:Q195"/>
    <mergeCell ref="A196:B196"/>
    <mergeCell ref="P196:Q196"/>
    <mergeCell ref="A185:B185"/>
    <mergeCell ref="P185:Q185"/>
    <mergeCell ref="A186:B186"/>
    <mergeCell ref="P186:Q186"/>
    <mergeCell ref="A187:B187"/>
    <mergeCell ref="P187:Q187"/>
    <mergeCell ref="P180:Q183"/>
    <mergeCell ref="C181:D181"/>
    <mergeCell ref="E181:F181"/>
    <mergeCell ref="G181:H181"/>
    <mergeCell ref="I181:J181"/>
    <mergeCell ref="K181:L181"/>
    <mergeCell ref="M181:O181"/>
    <mergeCell ref="A203:B203"/>
    <mergeCell ref="P203:Q203"/>
    <mergeCell ref="A204:B204"/>
    <mergeCell ref="P204:Q204"/>
    <mergeCell ref="A207:Q207"/>
    <mergeCell ref="A208:Q208"/>
    <mergeCell ref="A200:B200"/>
    <mergeCell ref="P200:Q200"/>
    <mergeCell ref="A201:B201"/>
    <mergeCell ref="P201:Q201"/>
    <mergeCell ref="A202:B202"/>
    <mergeCell ref="P202:Q202"/>
    <mergeCell ref="A197:B197"/>
    <mergeCell ref="P197:Q197"/>
    <mergeCell ref="A198:B198"/>
    <mergeCell ref="P198:Q198"/>
    <mergeCell ref="A199:B199"/>
    <mergeCell ref="P199:Q199"/>
    <mergeCell ref="P210:Q213"/>
    <mergeCell ref="C211:D211"/>
    <mergeCell ref="E211:F211"/>
    <mergeCell ref="G211:H211"/>
    <mergeCell ref="I211:J211"/>
    <mergeCell ref="K211:L211"/>
    <mergeCell ref="M211:O211"/>
    <mergeCell ref="A209:C209"/>
    <mergeCell ref="D209:O209"/>
    <mergeCell ref="P209:Q209"/>
    <mergeCell ref="A210:B213"/>
    <mergeCell ref="C210:D210"/>
    <mergeCell ref="E210:F210"/>
    <mergeCell ref="G210:H210"/>
    <mergeCell ref="I210:J210"/>
    <mergeCell ref="K210:L210"/>
    <mergeCell ref="M210:O210"/>
    <mergeCell ref="A227:B227"/>
    <mergeCell ref="P227:Q227"/>
    <mergeCell ref="A228:B228"/>
    <mergeCell ref="P228:Q228"/>
    <mergeCell ref="A229:B229"/>
    <mergeCell ref="P229:Q229"/>
    <mergeCell ref="A218:A223"/>
    <mergeCell ref="Q218:Q223"/>
    <mergeCell ref="P224:Q224"/>
    <mergeCell ref="A225:B225"/>
    <mergeCell ref="P225:Q225"/>
    <mergeCell ref="A226:B226"/>
    <mergeCell ref="P226:Q226"/>
    <mergeCell ref="A215:B215"/>
    <mergeCell ref="P215:Q215"/>
    <mergeCell ref="A216:B216"/>
    <mergeCell ref="P216:Q216"/>
    <mergeCell ref="A217:B217"/>
    <mergeCell ref="P217:Q217"/>
    <mergeCell ref="A239:C239"/>
    <mergeCell ref="P239:Q239"/>
    <mergeCell ref="A240:B243"/>
    <mergeCell ref="C240:D240"/>
    <mergeCell ref="E240:F240"/>
    <mergeCell ref="G240:H240"/>
    <mergeCell ref="I240:J240"/>
    <mergeCell ref="K240:L240"/>
    <mergeCell ref="M240:O240"/>
    <mergeCell ref="P240:Q243"/>
    <mergeCell ref="A233:B233"/>
    <mergeCell ref="P233:Q233"/>
    <mergeCell ref="A234:B234"/>
    <mergeCell ref="P234:Q234"/>
    <mergeCell ref="A237:O237"/>
    <mergeCell ref="A238:Q238"/>
    <mergeCell ref="A230:B230"/>
    <mergeCell ref="P230:Q230"/>
    <mergeCell ref="A231:B231"/>
    <mergeCell ref="P231:Q231"/>
    <mergeCell ref="A232:B232"/>
    <mergeCell ref="P232:Q232"/>
    <mergeCell ref="A248:A253"/>
    <mergeCell ref="Q248:Q253"/>
    <mergeCell ref="P254:Q254"/>
    <mergeCell ref="A255:B255"/>
    <mergeCell ref="P255:Q255"/>
    <mergeCell ref="A256:B256"/>
    <mergeCell ref="P256:Q256"/>
    <mergeCell ref="A245:B245"/>
    <mergeCell ref="P245:Q245"/>
    <mergeCell ref="A246:B246"/>
    <mergeCell ref="P246:Q246"/>
    <mergeCell ref="A247:B247"/>
    <mergeCell ref="P247:Q247"/>
    <mergeCell ref="C241:D241"/>
    <mergeCell ref="E241:F241"/>
    <mergeCell ref="G241:H241"/>
    <mergeCell ref="I241:J241"/>
    <mergeCell ref="K241:L241"/>
    <mergeCell ref="M241:O241"/>
    <mergeCell ref="A263:B263"/>
    <mergeCell ref="P263:Q263"/>
    <mergeCell ref="A264:B264"/>
    <mergeCell ref="P264:Q264"/>
    <mergeCell ref="A267:Q267"/>
    <mergeCell ref="A268:Q268"/>
    <mergeCell ref="A260:B260"/>
    <mergeCell ref="P260:Q260"/>
    <mergeCell ref="A261:B261"/>
    <mergeCell ref="P261:Q261"/>
    <mergeCell ref="A262:B262"/>
    <mergeCell ref="P262:Q262"/>
    <mergeCell ref="A257:B257"/>
    <mergeCell ref="P257:Q257"/>
    <mergeCell ref="A258:B258"/>
    <mergeCell ref="P258:Q258"/>
    <mergeCell ref="A259:B259"/>
    <mergeCell ref="P259:Q259"/>
    <mergeCell ref="A275:B275"/>
    <mergeCell ref="P275:Q275"/>
    <mergeCell ref="A276:B276"/>
    <mergeCell ref="P276:Q276"/>
    <mergeCell ref="A277:B277"/>
    <mergeCell ref="P277:Q277"/>
    <mergeCell ref="C271:D271"/>
    <mergeCell ref="E271:F271"/>
    <mergeCell ref="G271:H271"/>
    <mergeCell ref="I271:J271"/>
    <mergeCell ref="K271:L271"/>
    <mergeCell ref="M271:O271"/>
    <mergeCell ref="A269:D269"/>
    <mergeCell ref="P269:Q269"/>
    <mergeCell ref="A270:B273"/>
    <mergeCell ref="C270:D270"/>
    <mergeCell ref="E270:F270"/>
    <mergeCell ref="G270:H270"/>
    <mergeCell ref="I270:J270"/>
    <mergeCell ref="K270:L270"/>
    <mergeCell ref="M270:O270"/>
    <mergeCell ref="P270:Q273"/>
    <mergeCell ref="A290:B290"/>
    <mergeCell ref="P290:Q290"/>
    <mergeCell ref="A291:B291"/>
    <mergeCell ref="P291:Q291"/>
    <mergeCell ref="A292:B292"/>
    <mergeCell ref="P292:Q292"/>
    <mergeCell ref="A287:B287"/>
    <mergeCell ref="P287:Q287"/>
    <mergeCell ref="A288:B288"/>
    <mergeCell ref="P288:Q288"/>
    <mergeCell ref="A289:B289"/>
    <mergeCell ref="P289:Q289"/>
    <mergeCell ref="A278:A283"/>
    <mergeCell ref="Q278:Q283"/>
    <mergeCell ref="P284:Q284"/>
    <mergeCell ref="A285:B285"/>
    <mergeCell ref="P285:Q285"/>
    <mergeCell ref="A286:B286"/>
    <mergeCell ref="P286:Q286"/>
    <mergeCell ref="EG296:EW296"/>
    <mergeCell ref="EX296:FN296"/>
    <mergeCell ref="FO296:GE296"/>
    <mergeCell ref="GF296:GV296"/>
    <mergeCell ref="GW296:HM296"/>
    <mergeCell ref="HN296:ID296"/>
    <mergeCell ref="AI296:AY296"/>
    <mergeCell ref="AZ296:BP296"/>
    <mergeCell ref="BQ296:CG296"/>
    <mergeCell ref="CH296:CX296"/>
    <mergeCell ref="CY296:DO296"/>
    <mergeCell ref="DP296:EF296"/>
    <mergeCell ref="A293:B293"/>
    <mergeCell ref="P293:Q293"/>
    <mergeCell ref="A294:B294"/>
    <mergeCell ref="P294:Q294"/>
    <mergeCell ref="A296:Q296"/>
    <mergeCell ref="R296:AH296"/>
    <mergeCell ref="QA296:QQ296"/>
    <mergeCell ref="QR296:RH296"/>
    <mergeCell ref="RI296:RY296"/>
    <mergeCell ref="RZ296:SP296"/>
    <mergeCell ref="SQ296:TG296"/>
    <mergeCell ref="TH296:TX296"/>
    <mergeCell ref="MC296:MS296"/>
    <mergeCell ref="MT296:NJ296"/>
    <mergeCell ref="NK296:OA296"/>
    <mergeCell ref="OB296:OR296"/>
    <mergeCell ref="OS296:PI296"/>
    <mergeCell ref="PJ296:PZ296"/>
    <mergeCell ref="IE296:IU296"/>
    <mergeCell ref="IV296:JL296"/>
    <mergeCell ref="JM296:KC296"/>
    <mergeCell ref="KD296:KT296"/>
    <mergeCell ref="KU296:LK296"/>
    <mergeCell ref="LL296:MB296"/>
    <mergeCell ref="ABU296:ACK296"/>
    <mergeCell ref="ACL296:ADB296"/>
    <mergeCell ref="ADC296:ADS296"/>
    <mergeCell ref="ADT296:AEJ296"/>
    <mergeCell ref="AEK296:AFA296"/>
    <mergeCell ref="AFB296:AFR296"/>
    <mergeCell ref="XW296:YM296"/>
    <mergeCell ref="YN296:ZD296"/>
    <mergeCell ref="ZE296:ZU296"/>
    <mergeCell ref="ZV296:AAL296"/>
    <mergeCell ref="AAM296:ABC296"/>
    <mergeCell ref="ABD296:ABT296"/>
    <mergeCell ref="TY296:UO296"/>
    <mergeCell ref="UP296:VF296"/>
    <mergeCell ref="VG296:VW296"/>
    <mergeCell ref="VX296:WN296"/>
    <mergeCell ref="WO296:XE296"/>
    <mergeCell ref="XF296:XV296"/>
    <mergeCell ref="ANO296:AOE296"/>
    <mergeCell ref="AOF296:AOV296"/>
    <mergeCell ref="AOW296:APM296"/>
    <mergeCell ref="APN296:AQD296"/>
    <mergeCell ref="AQE296:AQU296"/>
    <mergeCell ref="AQV296:ARL296"/>
    <mergeCell ref="AJQ296:AKG296"/>
    <mergeCell ref="AKH296:AKX296"/>
    <mergeCell ref="AKY296:ALO296"/>
    <mergeCell ref="ALP296:AMF296"/>
    <mergeCell ref="AMG296:AMW296"/>
    <mergeCell ref="AMX296:ANN296"/>
    <mergeCell ref="AFS296:AGI296"/>
    <mergeCell ref="AGJ296:AGZ296"/>
    <mergeCell ref="AHA296:AHQ296"/>
    <mergeCell ref="AHR296:AIH296"/>
    <mergeCell ref="AII296:AIY296"/>
    <mergeCell ref="AIZ296:AJP296"/>
    <mergeCell ref="AZI296:AZY296"/>
    <mergeCell ref="AZZ296:BAP296"/>
    <mergeCell ref="BAQ296:BBG296"/>
    <mergeCell ref="BBH296:BBX296"/>
    <mergeCell ref="BBY296:BCO296"/>
    <mergeCell ref="BCP296:BDF296"/>
    <mergeCell ref="AVK296:AWA296"/>
    <mergeCell ref="AWB296:AWR296"/>
    <mergeCell ref="AWS296:AXI296"/>
    <mergeCell ref="AXJ296:AXZ296"/>
    <mergeCell ref="AYA296:AYQ296"/>
    <mergeCell ref="AYR296:AZH296"/>
    <mergeCell ref="ARM296:ASC296"/>
    <mergeCell ref="ASD296:AST296"/>
    <mergeCell ref="ASU296:ATK296"/>
    <mergeCell ref="ATL296:AUB296"/>
    <mergeCell ref="AUC296:AUS296"/>
    <mergeCell ref="AUT296:AVJ296"/>
    <mergeCell ref="BLC296:BLS296"/>
    <mergeCell ref="BLT296:BMJ296"/>
    <mergeCell ref="BMK296:BNA296"/>
    <mergeCell ref="BNB296:BNR296"/>
    <mergeCell ref="BNS296:BOI296"/>
    <mergeCell ref="BOJ296:BOZ296"/>
    <mergeCell ref="BHE296:BHU296"/>
    <mergeCell ref="BHV296:BIL296"/>
    <mergeCell ref="BIM296:BJC296"/>
    <mergeCell ref="BJD296:BJT296"/>
    <mergeCell ref="BJU296:BKK296"/>
    <mergeCell ref="BKL296:BLB296"/>
    <mergeCell ref="BDG296:BDW296"/>
    <mergeCell ref="BDX296:BEN296"/>
    <mergeCell ref="BEO296:BFE296"/>
    <mergeCell ref="BFF296:BFV296"/>
    <mergeCell ref="BFW296:BGM296"/>
    <mergeCell ref="BGN296:BHD296"/>
    <mergeCell ref="BWW296:BXM296"/>
    <mergeCell ref="BXN296:BYD296"/>
    <mergeCell ref="BYE296:BYU296"/>
    <mergeCell ref="BYV296:BZL296"/>
    <mergeCell ref="BZM296:CAC296"/>
    <mergeCell ref="CAD296:CAT296"/>
    <mergeCell ref="BSY296:BTO296"/>
    <mergeCell ref="BTP296:BUF296"/>
    <mergeCell ref="BUG296:BUW296"/>
    <mergeCell ref="BUX296:BVN296"/>
    <mergeCell ref="BVO296:BWE296"/>
    <mergeCell ref="BWF296:BWV296"/>
    <mergeCell ref="BPA296:BPQ296"/>
    <mergeCell ref="BPR296:BQH296"/>
    <mergeCell ref="BQI296:BQY296"/>
    <mergeCell ref="BQZ296:BRP296"/>
    <mergeCell ref="BRQ296:BSG296"/>
    <mergeCell ref="BSH296:BSX296"/>
    <mergeCell ref="CIQ296:CJG296"/>
    <mergeCell ref="CJH296:CJX296"/>
    <mergeCell ref="CJY296:CKO296"/>
    <mergeCell ref="CKP296:CLF296"/>
    <mergeCell ref="CLG296:CLW296"/>
    <mergeCell ref="CLX296:CMN296"/>
    <mergeCell ref="CES296:CFI296"/>
    <mergeCell ref="CFJ296:CFZ296"/>
    <mergeCell ref="CGA296:CGQ296"/>
    <mergeCell ref="CGR296:CHH296"/>
    <mergeCell ref="CHI296:CHY296"/>
    <mergeCell ref="CHZ296:CIP296"/>
    <mergeCell ref="CAU296:CBK296"/>
    <mergeCell ref="CBL296:CCB296"/>
    <mergeCell ref="CCC296:CCS296"/>
    <mergeCell ref="CCT296:CDJ296"/>
    <mergeCell ref="CDK296:CEA296"/>
    <mergeCell ref="CEB296:CER296"/>
    <mergeCell ref="CUK296:CVA296"/>
    <mergeCell ref="CVB296:CVR296"/>
    <mergeCell ref="CVS296:CWI296"/>
    <mergeCell ref="CWJ296:CWZ296"/>
    <mergeCell ref="CXA296:CXQ296"/>
    <mergeCell ref="CXR296:CYH296"/>
    <mergeCell ref="CQM296:CRC296"/>
    <mergeCell ref="CRD296:CRT296"/>
    <mergeCell ref="CRU296:CSK296"/>
    <mergeCell ref="CSL296:CTB296"/>
    <mergeCell ref="CTC296:CTS296"/>
    <mergeCell ref="CTT296:CUJ296"/>
    <mergeCell ref="CMO296:CNE296"/>
    <mergeCell ref="CNF296:CNV296"/>
    <mergeCell ref="CNW296:COM296"/>
    <mergeCell ref="CON296:CPD296"/>
    <mergeCell ref="CPE296:CPU296"/>
    <mergeCell ref="CPV296:CQL296"/>
    <mergeCell ref="DGE296:DGU296"/>
    <mergeCell ref="DGV296:DHL296"/>
    <mergeCell ref="DHM296:DIC296"/>
    <mergeCell ref="DID296:DIT296"/>
    <mergeCell ref="DIU296:DJK296"/>
    <mergeCell ref="DJL296:DKB296"/>
    <mergeCell ref="DCG296:DCW296"/>
    <mergeCell ref="DCX296:DDN296"/>
    <mergeCell ref="DDO296:DEE296"/>
    <mergeCell ref="DEF296:DEV296"/>
    <mergeCell ref="DEW296:DFM296"/>
    <mergeCell ref="DFN296:DGD296"/>
    <mergeCell ref="CYI296:CYY296"/>
    <mergeCell ref="CYZ296:CZP296"/>
    <mergeCell ref="CZQ296:DAG296"/>
    <mergeCell ref="DAH296:DAX296"/>
    <mergeCell ref="DAY296:DBO296"/>
    <mergeCell ref="DBP296:DCF296"/>
    <mergeCell ref="DRY296:DSO296"/>
    <mergeCell ref="DSP296:DTF296"/>
    <mergeCell ref="DTG296:DTW296"/>
    <mergeCell ref="DTX296:DUN296"/>
    <mergeCell ref="DUO296:DVE296"/>
    <mergeCell ref="DVF296:DVV296"/>
    <mergeCell ref="DOA296:DOQ296"/>
    <mergeCell ref="DOR296:DPH296"/>
    <mergeCell ref="DPI296:DPY296"/>
    <mergeCell ref="DPZ296:DQP296"/>
    <mergeCell ref="DQQ296:DRG296"/>
    <mergeCell ref="DRH296:DRX296"/>
    <mergeCell ref="DKC296:DKS296"/>
    <mergeCell ref="DKT296:DLJ296"/>
    <mergeCell ref="DLK296:DMA296"/>
    <mergeCell ref="DMB296:DMR296"/>
    <mergeCell ref="DMS296:DNI296"/>
    <mergeCell ref="DNJ296:DNZ296"/>
    <mergeCell ref="EDS296:EEI296"/>
    <mergeCell ref="EEJ296:EEZ296"/>
    <mergeCell ref="EFA296:EFQ296"/>
    <mergeCell ref="EFR296:EGH296"/>
    <mergeCell ref="EGI296:EGY296"/>
    <mergeCell ref="EGZ296:EHP296"/>
    <mergeCell ref="DZU296:EAK296"/>
    <mergeCell ref="EAL296:EBB296"/>
    <mergeCell ref="EBC296:EBS296"/>
    <mergeCell ref="EBT296:ECJ296"/>
    <mergeCell ref="ECK296:EDA296"/>
    <mergeCell ref="EDB296:EDR296"/>
    <mergeCell ref="DVW296:DWM296"/>
    <mergeCell ref="DWN296:DXD296"/>
    <mergeCell ref="DXE296:DXU296"/>
    <mergeCell ref="DXV296:DYL296"/>
    <mergeCell ref="DYM296:DZC296"/>
    <mergeCell ref="DZD296:DZT296"/>
    <mergeCell ref="EPM296:EQC296"/>
    <mergeCell ref="EQD296:EQT296"/>
    <mergeCell ref="EQU296:ERK296"/>
    <mergeCell ref="ERL296:ESB296"/>
    <mergeCell ref="ESC296:ESS296"/>
    <mergeCell ref="EST296:ETJ296"/>
    <mergeCell ref="ELO296:EME296"/>
    <mergeCell ref="EMF296:EMV296"/>
    <mergeCell ref="EMW296:ENM296"/>
    <mergeCell ref="ENN296:EOD296"/>
    <mergeCell ref="EOE296:EOU296"/>
    <mergeCell ref="EOV296:EPL296"/>
    <mergeCell ref="EHQ296:EIG296"/>
    <mergeCell ref="EIH296:EIX296"/>
    <mergeCell ref="EIY296:EJO296"/>
    <mergeCell ref="EJP296:EKF296"/>
    <mergeCell ref="EKG296:EKW296"/>
    <mergeCell ref="EKX296:ELN296"/>
    <mergeCell ref="FBG296:FBW296"/>
    <mergeCell ref="FBX296:FCN296"/>
    <mergeCell ref="FCO296:FDE296"/>
    <mergeCell ref="FDF296:FDV296"/>
    <mergeCell ref="FDW296:FEM296"/>
    <mergeCell ref="FEN296:FFD296"/>
    <mergeCell ref="EXI296:EXY296"/>
    <mergeCell ref="EXZ296:EYP296"/>
    <mergeCell ref="EYQ296:EZG296"/>
    <mergeCell ref="EZH296:EZX296"/>
    <mergeCell ref="EZY296:FAO296"/>
    <mergeCell ref="FAP296:FBF296"/>
    <mergeCell ref="ETK296:EUA296"/>
    <mergeCell ref="EUB296:EUR296"/>
    <mergeCell ref="EUS296:EVI296"/>
    <mergeCell ref="EVJ296:EVZ296"/>
    <mergeCell ref="EWA296:EWQ296"/>
    <mergeCell ref="EWR296:EXH296"/>
    <mergeCell ref="FNA296:FNQ296"/>
    <mergeCell ref="FNR296:FOH296"/>
    <mergeCell ref="FOI296:FOY296"/>
    <mergeCell ref="FOZ296:FPP296"/>
    <mergeCell ref="FPQ296:FQG296"/>
    <mergeCell ref="FQH296:FQX296"/>
    <mergeCell ref="FJC296:FJS296"/>
    <mergeCell ref="FJT296:FKJ296"/>
    <mergeCell ref="FKK296:FLA296"/>
    <mergeCell ref="FLB296:FLR296"/>
    <mergeCell ref="FLS296:FMI296"/>
    <mergeCell ref="FMJ296:FMZ296"/>
    <mergeCell ref="FFE296:FFU296"/>
    <mergeCell ref="FFV296:FGL296"/>
    <mergeCell ref="FGM296:FHC296"/>
    <mergeCell ref="FHD296:FHT296"/>
    <mergeCell ref="FHU296:FIK296"/>
    <mergeCell ref="FIL296:FJB296"/>
    <mergeCell ref="FYU296:FZK296"/>
    <mergeCell ref="FZL296:GAB296"/>
    <mergeCell ref="GAC296:GAS296"/>
    <mergeCell ref="GAT296:GBJ296"/>
    <mergeCell ref="GBK296:GCA296"/>
    <mergeCell ref="GCB296:GCR296"/>
    <mergeCell ref="FUW296:FVM296"/>
    <mergeCell ref="FVN296:FWD296"/>
    <mergeCell ref="FWE296:FWU296"/>
    <mergeCell ref="FWV296:FXL296"/>
    <mergeCell ref="FXM296:FYC296"/>
    <mergeCell ref="FYD296:FYT296"/>
    <mergeCell ref="FQY296:FRO296"/>
    <mergeCell ref="FRP296:FSF296"/>
    <mergeCell ref="FSG296:FSW296"/>
    <mergeCell ref="FSX296:FTN296"/>
    <mergeCell ref="FTO296:FUE296"/>
    <mergeCell ref="FUF296:FUV296"/>
    <mergeCell ref="GKO296:GLE296"/>
    <mergeCell ref="GLF296:GLV296"/>
    <mergeCell ref="GLW296:GMM296"/>
    <mergeCell ref="GMN296:GND296"/>
    <mergeCell ref="GNE296:GNU296"/>
    <mergeCell ref="GNV296:GOL296"/>
    <mergeCell ref="GGQ296:GHG296"/>
    <mergeCell ref="GHH296:GHX296"/>
    <mergeCell ref="GHY296:GIO296"/>
    <mergeCell ref="GIP296:GJF296"/>
    <mergeCell ref="GJG296:GJW296"/>
    <mergeCell ref="GJX296:GKN296"/>
    <mergeCell ref="GCS296:GDI296"/>
    <mergeCell ref="GDJ296:GDZ296"/>
    <mergeCell ref="GEA296:GEQ296"/>
    <mergeCell ref="GER296:GFH296"/>
    <mergeCell ref="GFI296:GFY296"/>
    <mergeCell ref="GFZ296:GGP296"/>
    <mergeCell ref="GWI296:GWY296"/>
    <mergeCell ref="GWZ296:GXP296"/>
    <mergeCell ref="GXQ296:GYG296"/>
    <mergeCell ref="GYH296:GYX296"/>
    <mergeCell ref="GYY296:GZO296"/>
    <mergeCell ref="GZP296:HAF296"/>
    <mergeCell ref="GSK296:GTA296"/>
    <mergeCell ref="GTB296:GTR296"/>
    <mergeCell ref="GTS296:GUI296"/>
    <mergeCell ref="GUJ296:GUZ296"/>
    <mergeCell ref="GVA296:GVQ296"/>
    <mergeCell ref="GVR296:GWH296"/>
    <mergeCell ref="GOM296:GPC296"/>
    <mergeCell ref="GPD296:GPT296"/>
    <mergeCell ref="GPU296:GQK296"/>
    <mergeCell ref="GQL296:GRB296"/>
    <mergeCell ref="GRC296:GRS296"/>
    <mergeCell ref="GRT296:GSJ296"/>
    <mergeCell ref="HIC296:HIS296"/>
    <mergeCell ref="HIT296:HJJ296"/>
    <mergeCell ref="HJK296:HKA296"/>
    <mergeCell ref="HKB296:HKR296"/>
    <mergeCell ref="HKS296:HLI296"/>
    <mergeCell ref="HLJ296:HLZ296"/>
    <mergeCell ref="HEE296:HEU296"/>
    <mergeCell ref="HEV296:HFL296"/>
    <mergeCell ref="HFM296:HGC296"/>
    <mergeCell ref="HGD296:HGT296"/>
    <mergeCell ref="HGU296:HHK296"/>
    <mergeCell ref="HHL296:HIB296"/>
    <mergeCell ref="HAG296:HAW296"/>
    <mergeCell ref="HAX296:HBN296"/>
    <mergeCell ref="HBO296:HCE296"/>
    <mergeCell ref="HCF296:HCV296"/>
    <mergeCell ref="HCW296:HDM296"/>
    <mergeCell ref="HDN296:HED296"/>
    <mergeCell ref="HTW296:HUM296"/>
    <mergeCell ref="HUN296:HVD296"/>
    <mergeCell ref="HVE296:HVU296"/>
    <mergeCell ref="HVV296:HWL296"/>
    <mergeCell ref="HWM296:HXC296"/>
    <mergeCell ref="HXD296:HXT296"/>
    <mergeCell ref="HPY296:HQO296"/>
    <mergeCell ref="HQP296:HRF296"/>
    <mergeCell ref="HRG296:HRW296"/>
    <mergeCell ref="HRX296:HSN296"/>
    <mergeCell ref="HSO296:HTE296"/>
    <mergeCell ref="HTF296:HTV296"/>
    <mergeCell ref="HMA296:HMQ296"/>
    <mergeCell ref="HMR296:HNH296"/>
    <mergeCell ref="HNI296:HNY296"/>
    <mergeCell ref="HNZ296:HOP296"/>
    <mergeCell ref="HOQ296:HPG296"/>
    <mergeCell ref="HPH296:HPX296"/>
    <mergeCell ref="IFQ296:IGG296"/>
    <mergeCell ref="IGH296:IGX296"/>
    <mergeCell ref="IGY296:IHO296"/>
    <mergeCell ref="IHP296:IIF296"/>
    <mergeCell ref="IIG296:IIW296"/>
    <mergeCell ref="IIX296:IJN296"/>
    <mergeCell ref="IBS296:ICI296"/>
    <mergeCell ref="ICJ296:ICZ296"/>
    <mergeCell ref="IDA296:IDQ296"/>
    <mergeCell ref="IDR296:IEH296"/>
    <mergeCell ref="IEI296:IEY296"/>
    <mergeCell ref="IEZ296:IFP296"/>
    <mergeCell ref="HXU296:HYK296"/>
    <mergeCell ref="HYL296:HZB296"/>
    <mergeCell ref="HZC296:HZS296"/>
    <mergeCell ref="HZT296:IAJ296"/>
    <mergeCell ref="IAK296:IBA296"/>
    <mergeCell ref="IBB296:IBR296"/>
    <mergeCell ref="IRK296:ISA296"/>
    <mergeCell ref="ISB296:ISR296"/>
    <mergeCell ref="ISS296:ITI296"/>
    <mergeCell ref="ITJ296:ITZ296"/>
    <mergeCell ref="IUA296:IUQ296"/>
    <mergeCell ref="IUR296:IVH296"/>
    <mergeCell ref="INM296:IOC296"/>
    <mergeCell ref="IOD296:IOT296"/>
    <mergeCell ref="IOU296:IPK296"/>
    <mergeCell ref="IPL296:IQB296"/>
    <mergeCell ref="IQC296:IQS296"/>
    <mergeCell ref="IQT296:IRJ296"/>
    <mergeCell ref="IJO296:IKE296"/>
    <mergeCell ref="IKF296:IKV296"/>
    <mergeCell ref="IKW296:ILM296"/>
    <mergeCell ref="ILN296:IMD296"/>
    <mergeCell ref="IME296:IMU296"/>
    <mergeCell ref="IMV296:INL296"/>
    <mergeCell ref="JDE296:JDU296"/>
    <mergeCell ref="JDV296:JEL296"/>
    <mergeCell ref="JEM296:JFC296"/>
    <mergeCell ref="JFD296:JFT296"/>
    <mergeCell ref="JFU296:JGK296"/>
    <mergeCell ref="JGL296:JHB296"/>
    <mergeCell ref="IZG296:IZW296"/>
    <mergeCell ref="IZX296:JAN296"/>
    <mergeCell ref="JAO296:JBE296"/>
    <mergeCell ref="JBF296:JBV296"/>
    <mergeCell ref="JBW296:JCM296"/>
    <mergeCell ref="JCN296:JDD296"/>
    <mergeCell ref="IVI296:IVY296"/>
    <mergeCell ref="IVZ296:IWP296"/>
    <mergeCell ref="IWQ296:IXG296"/>
    <mergeCell ref="IXH296:IXX296"/>
    <mergeCell ref="IXY296:IYO296"/>
    <mergeCell ref="IYP296:IZF296"/>
    <mergeCell ref="JOY296:JPO296"/>
    <mergeCell ref="JPP296:JQF296"/>
    <mergeCell ref="JQG296:JQW296"/>
    <mergeCell ref="JQX296:JRN296"/>
    <mergeCell ref="JRO296:JSE296"/>
    <mergeCell ref="JSF296:JSV296"/>
    <mergeCell ref="JLA296:JLQ296"/>
    <mergeCell ref="JLR296:JMH296"/>
    <mergeCell ref="JMI296:JMY296"/>
    <mergeCell ref="JMZ296:JNP296"/>
    <mergeCell ref="JNQ296:JOG296"/>
    <mergeCell ref="JOH296:JOX296"/>
    <mergeCell ref="JHC296:JHS296"/>
    <mergeCell ref="JHT296:JIJ296"/>
    <mergeCell ref="JIK296:JJA296"/>
    <mergeCell ref="JJB296:JJR296"/>
    <mergeCell ref="JJS296:JKI296"/>
    <mergeCell ref="JKJ296:JKZ296"/>
    <mergeCell ref="KAS296:KBI296"/>
    <mergeCell ref="KBJ296:KBZ296"/>
    <mergeCell ref="KCA296:KCQ296"/>
    <mergeCell ref="KCR296:KDH296"/>
    <mergeCell ref="KDI296:KDY296"/>
    <mergeCell ref="KDZ296:KEP296"/>
    <mergeCell ref="JWU296:JXK296"/>
    <mergeCell ref="JXL296:JYB296"/>
    <mergeCell ref="JYC296:JYS296"/>
    <mergeCell ref="JYT296:JZJ296"/>
    <mergeCell ref="JZK296:KAA296"/>
    <mergeCell ref="KAB296:KAR296"/>
    <mergeCell ref="JSW296:JTM296"/>
    <mergeCell ref="JTN296:JUD296"/>
    <mergeCell ref="JUE296:JUU296"/>
    <mergeCell ref="JUV296:JVL296"/>
    <mergeCell ref="JVM296:JWC296"/>
    <mergeCell ref="JWD296:JWT296"/>
    <mergeCell ref="KMM296:KNC296"/>
    <mergeCell ref="KND296:KNT296"/>
    <mergeCell ref="KNU296:KOK296"/>
    <mergeCell ref="KOL296:KPB296"/>
    <mergeCell ref="KPC296:KPS296"/>
    <mergeCell ref="KPT296:KQJ296"/>
    <mergeCell ref="KIO296:KJE296"/>
    <mergeCell ref="KJF296:KJV296"/>
    <mergeCell ref="KJW296:KKM296"/>
    <mergeCell ref="KKN296:KLD296"/>
    <mergeCell ref="KLE296:KLU296"/>
    <mergeCell ref="KLV296:KML296"/>
    <mergeCell ref="KEQ296:KFG296"/>
    <mergeCell ref="KFH296:KFX296"/>
    <mergeCell ref="KFY296:KGO296"/>
    <mergeCell ref="KGP296:KHF296"/>
    <mergeCell ref="KHG296:KHW296"/>
    <mergeCell ref="KHX296:KIN296"/>
    <mergeCell ref="KYG296:KYW296"/>
    <mergeCell ref="KYX296:KZN296"/>
    <mergeCell ref="KZO296:LAE296"/>
    <mergeCell ref="LAF296:LAV296"/>
    <mergeCell ref="LAW296:LBM296"/>
    <mergeCell ref="LBN296:LCD296"/>
    <mergeCell ref="KUI296:KUY296"/>
    <mergeCell ref="KUZ296:KVP296"/>
    <mergeCell ref="KVQ296:KWG296"/>
    <mergeCell ref="KWH296:KWX296"/>
    <mergeCell ref="KWY296:KXO296"/>
    <mergeCell ref="KXP296:KYF296"/>
    <mergeCell ref="KQK296:KRA296"/>
    <mergeCell ref="KRB296:KRR296"/>
    <mergeCell ref="KRS296:KSI296"/>
    <mergeCell ref="KSJ296:KSZ296"/>
    <mergeCell ref="KTA296:KTQ296"/>
    <mergeCell ref="KTR296:KUH296"/>
    <mergeCell ref="LKA296:LKQ296"/>
    <mergeCell ref="LKR296:LLH296"/>
    <mergeCell ref="LLI296:LLY296"/>
    <mergeCell ref="LLZ296:LMP296"/>
    <mergeCell ref="LMQ296:LNG296"/>
    <mergeCell ref="LNH296:LNX296"/>
    <mergeCell ref="LGC296:LGS296"/>
    <mergeCell ref="LGT296:LHJ296"/>
    <mergeCell ref="LHK296:LIA296"/>
    <mergeCell ref="LIB296:LIR296"/>
    <mergeCell ref="LIS296:LJI296"/>
    <mergeCell ref="LJJ296:LJZ296"/>
    <mergeCell ref="LCE296:LCU296"/>
    <mergeCell ref="LCV296:LDL296"/>
    <mergeCell ref="LDM296:LEC296"/>
    <mergeCell ref="LED296:LET296"/>
    <mergeCell ref="LEU296:LFK296"/>
    <mergeCell ref="LFL296:LGB296"/>
    <mergeCell ref="LVU296:LWK296"/>
    <mergeCell ref="LWL296:LXB296"/>
    <mergeCell ref="LXC296:LXS296"/>
    <mergeCell ref="LXT296:LYJ296"/>
    <mergeCell ref="LYK296:LZA296"/>
    <mergeCell ref="LZB296:LZR296"/>
    <mergeCell ref="LRW296:LSM296"/>
    <mergeCell ref="LSN296:LTD296"/>
    <mergeCell ref="LTE296:LTU296"/>
    <mergeCell ref="LTV296:LUL296"/>
    <mergeCell ref="LUM296:LVC296"/>
    <mergeCell ref="LVD296:LVT296"/>
    <mergeCell ref="LNY296:LOO296"/>
    <mergeCell ref="LOP296:LPF296"/>
    <mergeCell ref="LPG296:LPW296"/>
    <mergeCell ref="LPX296:LQN296"/>
    <mergeCell ref="LQO296:LRE296"/>
    <mergeCell ref="LRF296:LRV296"/>
    <mergeCell ref="MHO296:MIE296"/>
    <mergeCell ref="MIF296:MIV296"/>
    <mergeCell ref="MIW296:MJM296"/>
    <mergeCell ref="MJN296:MKD296"/>
    <mergeCell ref="MKE296:MKU296"/>
    <mergeCell ref="MKV296:MLL296"/>
    <mergeCell ref="MDQ296:MEG296"/>
    <mergeCell ref="MEH296:MEX296"/>
    <mergeCell ref="MEY296:MFO296"/>
    <mergeCell ref="MFP296:MGF296"/>
    <mergeCell ref="MGG296:MGW296"/>
    <mergeCell ref="MGX296:MHN296"/>
    <mergeCell ref="LZS296:MAI296"/>
    <mergeCell ref="MAJ296:MAZ296"/>
    <mergeCell ref="MBA296:MBQ296"/>
    <mergeCell ref="MBR296:MCH296"/>
    <mergeCell ref="MCI296:MCY296"/>
    <mergeCell ref="MCZ296:MDP296"/>
    <mergeCell ref="MTI296:MTY296"/>
    <mergeCell ref="MTZ296:MUP296"/>
    <mergeCell ref="MUQ296:MVG296"/>
    <mergeCell ref="MVH296:MVX296"/>
    <mergeCell ref="MVY296:MWO296"/>
    <mergeCell ref="MWP296:MXF296"/>
    <mergeCell ref="MPK296:MQA296"/>
    <mergeCell ref="MQB296:MQR296"/>
    <mergeCell ref="MQS296:MRI296"/>
    <mergeCell ref="MRJ296:MRZ296"/>
    <mergeCell ref="MSA296:MSQ296"/>
    <mergeCell ref="MSR296:MTH296"/>
    <mergeCell ref="MLM296:MMC296"/>
    <mergeCell ref="MMD296:MMT296"/>
    <mergeCell ref="MMU296:MNK296"/>
    <mergeCell ref="MNL296:MOB296"/>
    <mergeCell ref="MOC296:MOS296"/>
    <mergeCell ref="MOT296:MPJ296"/>
    <mergeCell ref="NFC296:NFS296"/>
    <mergeCell ref="NFT296:NGJ296"/>
    <mergeCell ref="NGK296:NHA296"/>
    <mergeCell ref="NHB296:NHR296"/>
    <mergeCell ref="NHS296:NII296"/>
    <mergeCell ref="NIJ296:NIZ296"/>
    <mergeCell ref="NBE296:NBU296"/>
    <mergeCell ref="NBV296:NCL296"/>
    <mergeCell ref="NCM296:NDC296"/>
    <mergeCell ref="NDD296:NDT296"/>
    <mergeCell ref="NDU296:NEK296"/>
    <mergeCell ref="NEL296:NFB296"/>
    <mergeCell ref="MXG296:MXW296"/>
    <mergeCell ref="MXX296:MYN296"/>
    <mergeCell ref="MYO296:MZE296"/>
    <mergeCell ref="MZF296:MZV296"/>
    <mergeCell ref="MZW296:NAM296"/>
    <mergeCell ref="NAN296:NBD296"/>
    <mergeCell ref="NQW296:NRM296"/>
    <mergeCell ref="NRN296:NSD296"/>
    <mergeCell ref="NSE296:NSU296"/>
    <mergeCell ref="NSV296:NTL296"/>
    <mergeCell ref="NTM296:NUC296"/>
    <mergeCell ref="NUD296:NUT296"/>
    <mergeCell ref="NMY296:NNO296"/>
    <mergeCell ref="NNP296:NOF296"/>
    <mergeCell ref="NOG296:NOW296"/>
    <mergeCell ref="NOX296:NPN296"/>
    <mergeCell ref="NPO296:NQE296"/>
    <mergeCell ref="NQF296:NQV296"/>
    <mergeCell ref="NJA296:NJQ296"/>
    <mergeCell ref="NJR296:NKH296"/>
    <mergeCell ref="NKI296:NKY296"/>
    <mergeCell ref="NKZ296:NLP296"/>
    <mergeCell ref="NLQ296:NMG296"/>
    <mergeCell ref="NMH296:NMX296"/>
    <mergeCell ref="OCQ296:ODG296"/>
    <mergeCell ref="ODH296:ODX296"/>
    <mergeCell ref="ODY296:OEO296"/>
    <mergeCell ref="OEP296:OFF296"/>
    <mergeCell ref="OFG296:OFW296"/>
    <mergeCell ref="OFX296:OGN296"/>
    <mergeCell ref="NYS296:NZI296"/>
    <mergeCell ref="NZJ296:NZZ296"/>
    <mergeCell ref="OAA296:OAQ296"/>
    <mergeCell ref="OAR296:OBH296"/>
    <mergeCell ref="OBI296:OBY296"/>
    <mergeCell ref="OBZ296:OCP296"/>
    <mergeCell ref="NUU296:NVK296"/>
    <mergeCell ref="NVL296:NWB296"/>
    <mergeCell ref="NWC296:NWS296"/>
    <mergeCell ref="NWT296:NXJ296"/>
    <mergeCell ref="NXK296:NYA296"/>
    <mergeCell ref="NYB296:NYR296"/>
    <mergeCell ref="OOK296:OPA296"/>
    <mergeCell ref="OPB296:OPR296"/>
    <mergeCell ref="OPS296:OQI296"/>
    <mergeCell ref="OQJ296:OQZ296"/>
    <mergeCell ref="ORA296:ORQ296"/>
    <mergeCell ref="ORR296:OSH296"/>
    <mergeCell ref="OKM296:OLC296"/>
    <mergeCell ref="OLD296:OLT296"/>
    <mergeCell ref="OLU296:OMK296"/>
    <mergeCell ref="OML296:ONB296"/>
    <mergeCell ref="ONC296:ONS296"/>
    <mergeCell ref="ONT296:OOJ296"/>
    <mergeCell ref="OGO296:OHE296"/>
    <mergeCell ref="OHF296:OHV296"/>
    <mergeCell ref="OHW296:OIM296"/>
    <mergeCell ref="OIN296:OJD296"/>
    <mergeCell ref="OJE296:OJU296"/>
    <mergeCell ref="OJV296:OKL296"/>
    <mergeCell ref="PAE296:PAU296"/>
    <mergeCell ref="PAV296:PBL296"/>
    <mergeCell ref="PBM296:PCC296"/>
    <mergeCell ref="PCD296:PCT296"/>
    <mergeCell ref="PCU296:PDK296"/>
    <mergeCell ref="PDL296:PEB296"/>
    <mergeCell ref="OWG296:OWW296"/>
    <mergeCell ref="OWX296:OXN296"/>
    <mergeCell ref="OXO296:OYE296"/>
    <mergeCell ref="OYF296:OYV296"/>
    <mergeCell ref="OYW296:OZM296"/>
    <mergeCell ref="OZN296:PAD296"/>
    <mergeCell ref="OSI296:OSY296"/>
    <mergeCell ref="OSZ296:OTP296"/>
    <mergeCell ref="OTQ296:OUG296"/>
    <mergeCell ref="OUH296:OUX296"/>
    <mergeCell ref="OUY296:OVO296"/>
    <mergeCell ref="OVP296:OWF296"/>
    <mergeCell ref="PLY296:PMO296"/>
    <mergeCell ref="PMP296:PNF296"/>
    <mergeCell ref="PNG296:PNW296"/>
    <mergeCell ref="PNX296:PON296"/>
    <mergeCell ref="POO296:PPE296"/>
    <mergeCell ref="PPF296:PPV296"/>
    <mergeCell ref="PIA296:PIQ296"/>
    <mergeCell ref="PIR296:PJH296"/>
    <mergeCell ref="PJI296:PJY296"/>
    <mergeCell ref="PJZ296:PKP296"/>
    <mergeCell ref="PKQ296:PLG296"/>
    <mergeCell ref="PLH296:PLX296"/>
    <mergeCell ref="PEC296:PES296"/>
    <mergeCell ref="PET296:PFJ296"/>
    <mergeCell ref="PFK296:PGA296"/>
    <mergeCell ref="PGB296:PGR296"/>
    <mergeCell ref="PGS296:PHI296"/>
    <mergeCell ref="PHJ296:PHZ296"/>
    <mergeCell ref="PXS296:PYI296"/>
    <mergeCell ref="PYJ296:PYZ296"/>
    <mergeCell ref="PZA296:PZQ296"/>
    <mergeCell ref="PZR296:QAH296"/>
    <mergeCell ref="QAI296:QAY296"/>
    <mergeCell ref="QAZ296:QBP296"/>
    <mergeCell ref="PTU296:PUK296"/>
    <mergeCell ref="PUL296:PVB296"/>
    <mergeCell ref="PVC296:PVS296"/>
    <mergeCell ref="PVT296:PWJ296"/>
    <mergeCell ref="PWK296:PXA296"/>
    <mergeCell ref="PXB296:PXR296"/>
    <mergeCell ref="PPW296:PQM296"/>
    <mergeCell ref="PQN296:PRD296"/>
    <mergeCell ref="PRE296:PRU296"/>
    <mergeCell ref="PRV296:PSL296"/>
    <mergeCell ref="PSM296:PTC296"/>
    <mergeCell ref="PTD296:PTT296"/>
    <mergeCell ref="QJM296:QKC296"/>
    <mergeCell ref="QKD296:QKT296"/>
    <mergeCell ref="QKU296:QLK296"/>
    <mergeCell ref="QLL296:QMB296"/>
    <mergeCell ref="QMC296:QMS296"/>
    <mergeCell ref="QMT296:QNJ296"/>
    <mergeCell ref="QFO296:QGE296"/>
    <mergeCell ref="QGF296:QGV296"/>
    <mergeCell ref="QGW296:QHM296"/>
    <mergeCell ref="QHN296:QID296"/>
    <mergeCell ref="QIE296:QIU296"/>
    <mergeCell ref="QIV296:QJL296"/>
    <mergeCell ref="QBQ296:QCG296"/>
    <mergeCell ref="QCH296:QCX296"/>
    <mergeCell ref="QCY296:QDO296"/>
    <mergeCell ref="QDP296:QEF296"/>
    <mergeCell ref="QEG296:QEW296"/>
    <mergeCell ref="QEX296:QFN296"/>
    <mergeCell ref="QVG296:QVW296"/>
    <mergeCell ref="QVX296:QWN296"/>
    <mergeCell ref="QWO296:QXE296"/>
    <mergeCell ref="QXF296:QXV296"/>
    <mergeCell ref="QXW296:QYM296"/>
    <mergeCell ref="QYN296:QZD296"/>
    <mergeCell ref="QRI296:QRY296"/>
    <mergeCell ref="QRZ296:QSP296"/>
    <mergeCell ref="QSQ296:QTG296"/>
    <mergeCell ref="QTH296:QTX296"/>
    <mergeCell ref="QTY296:QUO296"/>
    <mergeCell ref="QUP296:QVF296"/>
    <mergeCell ref="QNK296:QOA296"/>
    <mergeCell ref="QOB296:QOR296"/>
    <mergeCell ref="QOS296:QPI296"/>
    <mergeCell ref="QPJ296:QPZ296"/>
    <mergeCell ref="QQA296:QQQ296"/>
    <mergeCell ref="QQR296:QRH296"/>
    <mergeCell ref="RHA296:RHQ296"/>
    <mergeCell ref="RHR296:RIH296"/>
    <mergeCell ref="RII296:RIY296"/>
    <mergeCell ref="RIZ296:RJP296"/>
    <mergeCell ref="RJQ296:RKG296"/>
    <mergeCell ref="RKH296:RKX296"/>
    <mergeCell ref="RDC296:RDS296"/>
    <mergeCell ref="RDT296:REJ296"/>
    <mergeCell ref="REK296:RFA296"/>
    <mergeCell ref="RFB296:RFR296"/>
    <mergeCell ref="RFS296:RGI296"/>
    <mergeCell ref="RGJ296:RGZ296"/>
    <mergeCell ref="QZE296:QZU296"/>
    <mergeCell ref="QZV296:RAL296"/>
    <mergeCell ref="RAM296:RBC296"/>
    <mergeCell ref="RBD296:RBT296"/>
    <mergeCell ref="RBU296:RCK296"/>
    <mergeCell ref="RCL296:RDB296"/>
    <mergeCell ref="RSU296:RTK296"/>
    <mergeCell ref="RTL296:RUB296"/>
    <mergeCell ref="RUC296:RUS296"/>
    <mergeCell ref="RUT296:RVJ296"/>
    <mergeCell ref="RVK296:RWA296"/>
    <mergeCell ref="RWB296:RWR296"/>
    <mergeCell ref="ROW296:RPM296"/>
    <mergeCell ref="RPN296:RQD296"/>
    <mergeCell ref="RQE296:RQU296"/>
    <mergeCell ref="RQV296:RRL296"/>
    <mergeCell ref="RRM296:RSC296"/>
    <mergeCell ref="RSD296:RST296"/>
    <mergeCell ref="RKY296:RLO296"/>
    <mergeCell ref="RLP296:RMF296"/>
    <mergeCell ref="RMG296:RMW296"/>
    <mergeCell ref="RMX296:RNN296"/>
    <mergeCell ref="RNO296:ROE296"/>
    <mergeCell ref="ROF296:ROV296"/>
    <mergeCell ref="SEO296:SFE296"/>
    <mergeCell ref="SFF296:SFV296"/>
    <mergeCell ref="SFW296:SGM296"/>
    <mergeCell ref="SGN296:SHD296"/>
    <mergeCell ref="SHE296:SHU296"/>
    <mergeCell ref="SHV296:SIL296"/>
    <mergeCell ref="SAQ296:SBG296"/>
    <mergeCell ref="SBH296:SBX296"/>
    <mergeCell ref="SBY296:SCO296"/>
    <mergeCell ref="SCP296:SDF296"/>
    <mergeCell ref="SDG296:SDW296"/>
    <mergeCell ref="SDX296:SEN296"/>
    <mergeCell ref="RWS296:RXI296"/>
    <mergeCell ref="RXJ296:RXZ296"/>
    <mergeCell ref="RYA296:RYQ296"/>
    <mergeCell ref="RYR296:RZH296"/>
    <mergeCell ref="RZI296:RZY296"/>
    <mergeCell ref="RZZ296:SAP296"/>
    <mergeCell ref="SQI296:SQY296"/>
    <mergeCell ref="SQZ296:SRP296"/>
    <mergeCell ref="SRQ296:SSG296"/>
    <mergeCell ref="SSH296:SSX296"/>
    <mergeCell ref="SSY296:STO296"/>
    <mergeCell ref="STP296:SUF296"/>
    <mergeCell ref="SMK296:SNA296"/>
    <mergeCell ref="SNB296:SNR296"/>
    <mergeCell ref="SNS296:SOI296"/>
    <mergeCell ref="SOJ296:SOZ296"/>
    <mergeCell ref="SPA296:SPQ296"/>
    <mergeCell ref="SPR296:SQH296"/>
    <mergeCell ref="SIM296:SJC296"/>
    <mergeCell ref="SJD296:SJT296"/>
    <mergeCell ref="SJU296:SKK296"/>
    <mergeCell ref="SKL296:SLB296"/>
    <mergeCell ref="SLC296:SLS296"/>
    <mergeCell ref="SLT296:SMJ296"/>
    <mergeCell ref="TCC296:TCS296"/>
    <mergeCell ref="TCT296:TDJ296"/>
    <mergeCell ref="TDK296:TEA296"/>
    <mergeCell ref="TEB296:TER296"/>
    <mergeCell ref="TES296:TFI296"/>
    <mergeCell ref="TFJ296:TFZ296"/>
    <mergeCell ref="SYE296:SYU296"/>
    <mergeCell ref="SYV296:SZL296"/>
    <mergeCell ref="SZM296:TAC296"/>
    <mergeCell ref="TAD296:TAT296"/>
    <mergeCell ref="TAU296:TBK296"/>
    <mergeCell ref="TBL296:TCB296"/>
    <mergeCell ref="SUG296:SUW296"/>
    <mergeCell ref="SUX296:SVN296"/>
    <mergeCell ref="SVO296:SWE296"/>
    <mergeCell ref="SWF296:SWV296"/>
    <mergeCell ref="SWW296:SXM296"/>
    <mergeCell ref="SXN296:SYD296"/>
    <mergeCell ref="TNW296:TOM296"/>
    <mergeCell ref="TON296:TPD296"/>
    <mergeCell ref="TPE296:TPU296"/>
    <mergeCell ref="TPV296:TQL296"/>
    <mergeCell ref="TQM296:TRC296"/>
    <mergeCell ref="TRD296:TRT296"/>
    <mergeCell ref="TJY296:TKO296"/>
    <mergeCell ref="TKP296:TLF296"/>
    <mergeCell ref="TLG296:TLW296"/>
    <mergeCell ref="TLX296:TMN296"/>
    <mergeCell ref="TMO296:TNE296"/>
    <mergeCell ref="TNF296:TNV296"/>
    <mergeCell ref="TGA296:TGQ296"/>
    <mergeCell ref="TGR296:THH296"/>
    <mergeCell ref="THI296:THY296"/>
    <mergeCell ref="THZ296:TIP296"/>
    <mergeCell ref="TIQ296:TJG296"/>
    <mergeCell ref="TJH296:TJX296"/>
    <mergeCell ref="TZQ296:UAG296"/>
    <mergeCell ref="UAH296:UAX296"/>
    <mergeCell ref="UAY296:UBO296"/>
    <mergeCell ref="UBP296:UCF296"/>
    <mergeCell ref="UCG296:UCW296"/>
    <mergeCell ref="UCX296:UDN296"/>
    <mergeCell ref="TVS296:TWI296"/>
    <mergeCell ref="TWJ296:TWZ296"/>
    <mergeCell ref="TXA296:TXQ296"/>
    <mergeCell ref="TXR296:TYH296"/>
    <mergeCell ref="TYI296:TYY296"/>
    <mergeCell ref="TYZ296:TZP296"/>
    <mergeCell ref="TRU296:TSK296"/>
    <mergeCell ref="TSL296:TTB296"/>
    <mergeCell ref="TTC296:TTS296"/>
    <mergeCell ref="TTT296:TUJ296"/>
    <mergeCell ref="TUK296:TVA296"/>
    <mergeCell ref="TVB296:TVR296"/>
    <mergeCell ref="ULK296:UMA296"/>
    <mergeCell ref="UMB296:UMR296"/>
    <mergeCell ref="UMS296:UNI296"/>
    <mergeCell ref="UNJ296:UNZ296"/>
    <mergeCell ref="UOA296:UOQ296"/>
    <mergeCell ref="UOR296:UPH296"/>
    <mergeCell ref="UHM296:UIC296"/>
    <mergeCell ref="UID296:UIT296"/>
    <mergeCell ref="UIU296:UJK296"/>
    <mergeCell ref="UJL296:UKB296"/>
    <mergeCell ref="UKC296:UKS296"/>
    <mergeCell ref="UKT296:ULJ296"/>
    <mergeCell ref="UDO296:UEE296"/>
    <mergeCell ref="UEF296:UEV296"/>
    <mergeCell ref="UEW296:UFM296"/>
    <mergeCell ref="UFN296:UGD296"/>
    <mergeCell ref="UGE296:UGU296"/>
    <mergeCell ref="UGV296:UHL296"/>
    <mergeCell ref="UXE296:UXU296"/>
    <mergeCell ref="UXV296:UYL296"/>
    <mergeCell ref="UYM296:UZC296"/>
    <mergeCell ref="UZD296:UZT296"/>
    <mergeCell ref="UZU296:VAK296"/>
    <mergeCell ref="VAL296:VBB296"/>
    <mergeCell ref="UTG296:UTW296"/>
    <mergeCell ref="UTX296:UUN296"/>
    <mergeCell ref="UUO296:UVE296"/>
    <mergeCell ref="UVF296:UVV296"/>
    <mergeCell ref="UVW296:UWM296"/>
    <mergeCell ref="UWN296:UXD296"/>
    <mergeCell ref="UPI296:UPY296"/>
    <mergeCell ref="UPZ296:UQP296"/>
    <mergeCell ref="UQQ296:URG296"/>
    <mergeCell ref="URH296:URX296"/>
    <mergeCell ref="URY296:USO296"/>
    <mergeCell ref="USP296:UTF296"/>
    <mergeCell ref="VIY296:VJO296"/>
    <mergeCell ref="VJP296:VKF296"/>
    <mergeCell ref="VKG296:VKW296"/>
    <mergeCell ref="VKX296:VLN296"/>
    <mergeCell ref="VLO296:VME296"/>
    <mergeCell ref="VMF296:VMV296"/>
    <mergeCell ref="VFA296:VFQ296"/>
    <mergeCell ref="VFR296:VGH296"/>
    <mergeCell ref="VGI296:VGY296"/>
    <mergeCell ref="VGZ296:VHP296"/>
    <mergeCell ref="VHQ296:VIG296"/>
    <mergeCell ref="VIH296:VIX296"/>
    <mergeCell ref="VBC296:VBS296"/>
    <mergeCell ref="VBT296:VCJ296"/>
    <mergeCell ref="VCK296:VDA296"/>
    <mergeCell ref="VDB296:VDR296"/>
    <mergeCell ref="VDS296:VEI296"/>
    <mergeCell ref="VEJ296:VEZ296"/>
    <mergeCell ref="VUS296:VVI296"/>
    <mergeCell ref="VVJ296:VVZ296"/>
    <mergeCell ref="VWA296:VWQ296"/>
    <mergeCell ref="VWR296:VXH296"/>
    <mergeCell ref="VXI296:VXY296"/>
    <mergeCell ref="VXZ296:VYP296"/>
    <mergeCell ref="VQU296:VRK296"/>
    <mergeCell ref="VRL296:VSB296"/>
    <mergeCell ref="VSC296:VSS296"/>
    <mergeCell ref="VST296:VTJ296"/>
    <mergeCell ref="VTK296:VUA296"/>
    <mergeCell ref="VUB296:VUR296"/>
    <mergeCell ref="VMW296:VNM296"/>
    <mergeCell ref="VNN296:VOD296"/>
    <mergeCell ref="VOE296:VOU296"/>
    <mergeCell ref="VOV296:VPL296"/>
    <mergeCell ref="VPM296:VQC296"/>
    <mergeCell ref="VQD296:VQT296"/>
    <mergeCell ref="WGM296:WHC296"/>
    <mergeCell ref="WHD296:WHT296"/>
    <mergeCell ref="WHU296:WIK296"/>
    <mergeCell ref="WIL296:WJB296"/>
    <mergeCell ref="WJC296:WJS296"/>
    <mergeCell ref="WJT296:WKJ296"/>
    <mergeCell ref="WCO296:WDE296"/>
    <mergeCell ref="WDF296:WDV296"/>
    <mergeCell ref="WDW296:WEM296"/>
    <mergeCell ref="WEN296:WFD296"/>
    <mergeCell ref="WFE296:WFU296"/>
    <mergeCell ref="WFV296:WGL296"/>
    <mergeCell ref="VYQ296:VZG296"/>
    <mergeCell ref="VZH296:VZX296"/>
    <mergeCell ref="VZY296:WAO296"/>
    <mergeCell ref="WAP296:WBF296"/>
    <mergeCell ref="WBG296:WBW296"/>
    <mergeCell ref="WBX296:WCN296"/>
    <mergeCell ref="WSX296:WTN296"/>
    <mergeCell ref="WTO296:WUE296"/>
    <mergeCell ref="WUF296:WUV296"/>
    <mergeCell ref="WUW296:WVM296"/>
    <mergeCell ref="WVN296:WWD296"/>
    <mergeCell ref="WOI296:WOY296"/>
    <mergeCell ref="WOZ296:WPP296"/>
    <mergeCell ref="WPQ296:WQG296"/>
    <mergeCell ref="WQH296:WQX296"/>
    <mergeCell ref="WQY296:WRO296"/>
    <mergeCell ref="WRP296:WSF296"/>
    <mergeCell ref="WKK296:WLA296"/>
    <mergeCell ref="WLB296:WLR296"/>
    <mergeCell ref="WLS296:WMI296"/>
    <mergeCell ref="WMJ296:WMZ296"/>
    <mergeCell ref="WNA296:WNQ296"/>
    <mergeCell ref="WNR296:WOH296"/>
    <mergeCell ref="K299:L299"/>
    <mergeCell ref="M299:O299"/>
    <mergeCell ref="P299:Q302"/>
    <mergeCell ref="C300:D300"/>
    <mergeCell ref="E300:F300"/>
    <mergeCell ref="G300:H300"/>
    <mergeCell ref="I300:J300"/>
    <mergeCell ref="K300:L300"/>
    <mergeCell ref="M300:O300"/>
    <mergeCell ref="XEA296:XEQ296"/>
    <mergeCell ref="XER296:XFD296"/>
    <mergeCell ref="A297:Q297"/>
    <mergeCell ref="A298:D298"/>
    <mergeCell ref="P298:Q298"/>
    <mergeCell ref="A299:B302"/>
    <mergeCell ref="C299:D299"/>
    <mergeCell ref="E299:F299"/>
    <mergeCell ref="G299:H299"/>
    <mergeCell ref="I299:J299"/>
    <mergeCell ref="XAC296:XAS296"/>
    <mergeCell ref="XAT296:XBJ296"/>
    <mergeCell ref="XBK296:XCA296"/>
    <mergeCell ref="XCB296:XCR296"/>
    <mergeCell ref="XCS296:XDI296"/>
    <mergeCell ref="XDJ296:XDZ296"/>
    <mergeCell ref="WWE296:WWU296"/>
    <mergeCell ref="WWV296:WXL296"/>
    <mergeCell ref="WXM296:WYC296"/>
    <mergeCell ref="WYD296:WYT296"/>
    <mergeCell ref="WYU296:WZK296"/>
    <mergeCell ref="WZL296:XAB296"/>
    <mergeCell ref="WSG296:WSW296"/>
    <mergeCell ref="A316:B316"/>
    <mergeCell ref="P316:Q316"/>
    <mergeCell ref="A317:B317"/>
    <mergeCell ref="P317:Q317"/>
    <mergeCell ref="A318:B318"/>
    <mergeCell ref="P318:Q318"/>
    <mergeCell ref="A307:A312"/>
    <mergeCell ref="Q307:Q312"/>
    <mergeCell ref="P313:Q313"/>
    <mergeCell ref="A314:B314"/>
    <mergeCell ref="P314:Q314"/>
    <mergeCell ref="A315:B315"/>
    <mergeCell ref="P315:Q315"/>
    <mergeCell ref="A304:B304"/>
    <mergeCell ref="P304:Q304"/>
    <mergeCell ref="A305:B305"/>
    <mergeCell ref="P305:Q305"/>
    <mergeCell ref="A306:B306"/>
    <mergeCell ref="P306:Q306"/>
    <mergeCell ref="A333:B333"/>
    <mergeCell ref="P333:Q333"/>
    <mergeCell ref="A334:B334"/>
    <mergeCell ref="P334:Q334"/>
    <mergeCell ref="A335:B335"/>
    <mergeCell ref="P335:Q335"/>
    <mergeCell ref="C329:D329"/>
    <mergeCell ref="E329:F329"/>
    <mergeCell ref="G329:H329"/>
    <mergeCell ref="I329:J329"/>
    <mergeCell ref="K329:L329"/>
    <mergeCell ref="M329:O329"/>
    <mergeCell ref="A328:B331"/>
    <mergeCell ref="C328:D328"/>
    <mergeCell ref="E328:F328"/>
    <mergeCell ref="G328:H328"/>
    <mergeCell ref="I328:J328"/>
    <mergeCell ref="K328:L328"/>
    <mergeCell ref="M328:O328"/>
    <mergeCell ref="P328:Q331"/>
    <mergeCell ref="A348:B348"/>
    <mergeCell ref="P348:Q348"/>
    <mergeCell ref="A349:B349"/>
    <mergeCell ref="P349:Q349"/>
    <mergeCell ref="A350:B350"/>
    <mergeCell ref="P350:Q350"/>
    <mergeCell ref="A345:B345"/>
    <mergeCell ref="P345:Q345"/>
    <mergeCell ref="A346:B346"/>
    <mergeCell ref="P346:Q346"/>
    <mergeCell ref="A347:B347"/>
    <mergeCell ref="P347:Q347"/>
    <mergeCell ref="A336:A341"/>
    <mergeCell ref="Q336:Q341"/>
    <mergeCell ref="P342:Q342"/>
    <mergeCell ref="A343:B343"/>
    <mergeCell ref="P343:Q343"/>
    <mergeCell ref="A344:B344"/>
    <mergeCell ref="P344:Q344"/>
    <mergeCell ref="A362:B362"/>
    <mergeCell ref="P362:Q362"/>
    <mergeCell ref="A363:B363"/>
    <mergeCell ref="P363:Q363"/>
    <mergeCell ref="A364:B364"/>
    <mergeCell ref="P97:Q97"/>
    <mergeCell ref="P126:Q126"/>
    <mergeCell ref="P364:Q364"/>
    <mergeCell ref="C358:D358"/>
    <mergeCell ref="E358:F358"/>
    <mergeCell ref="G358:H358"/>
    <mergeCell ref="I358:J358"/>
    <mergeCell ref="K358:L358"/>
    <mergeCell ref="M358:O358"/>
    <mergeCell ref="A356:C356"/>
    <mergeCell ref="P356:Q356"/>
    <mergeCell ref="A357:B360"/>
    <mergeCell ref="C357:D357"/>
    <mergeCell ref="E357:F357"/>
    <mergeCell ref="G357:H357"/>
    <mergeCell ref="I357:J357"/>
    <mergeCell ref="K357:L357"/>
    <mergeCell ref="M357:O357"/>
    <mergeCell ref="P357:Q360"/>
    <mergeCell ref="P361:Q361"/>
    <mergeCell ref="A361:B361"/>
    <mergeCell ref="A351:B351"/>
    <mergeCell ref="P351:Q351"/>
    <mergeCell ref="A352:B352"/>
    <mergeCell ref="P352:Q352"/>
    <mergeCell ref="A354:Q354"/>
    <mergeCell ref="A355:Q355"/>
    <mergeCell ref="A380:B380"/>
    <mergeCell ref="P380:Q380"/>
    <mergeCell ref="A381:B381"/>
    <mergeCell ref="P381:Q381"/>
    <mergeCell ref="A377:B377"/>
    <mergeCell ref="P377:Q377"/>
    <mergeCell ref="A378:B378"/>
    <mergeCell ref="P378:Q378"/>
    <mergeCell ref="A379:B379"/>
    <mergeCell ref="P379:Q379"/>
    <mergeCell ref="A374:B374"/>
    <mergeCell ref="P374:Q374"/>
    <mergeCell ref="A375:B375"/>
    <mergeCell ref="P375:Q375"/>
    <mergeCell ref="A376:B376"/>
    <mergeCell ref="P376:Q376"/>
    <mergeCell ref="A365:A370"/>
    <mergeCell ref="Q365:Q370"/>
    <mergeCell ref="P371:Q371"/>
    <mergeCell ref="A372:B372"/>
    <mergeCell ref="P372:Q372"/>
    <mergeCell ref="A373:B373"/>
    <mergeCell ref="P373:Q373"/>
    <mergeCell ref="P156:Q156"/>
    <mergeCell ref="P184:Q184"/>
    <mergeCell ref="P214:Q214"/>
    <mergeCell ref="P244:Q244"/>
    <mergeCell ref="P274:Q274"/>
    <mergeCell ref="P303:Q303"/>
    <mergeCell ref="P332:Q332"/>
    <mergeCell ref="A8:B8"/>
    <mergeCell ref="P8:Q8"/>
    <mergeCell ref="A156:B156"/>
    <mergeCell ref="A184:B184"/>
    <mergeCell ref="A214:B214"/>
    <mergeCell ref="A244:B244"/>
    <mergeCell ref="A274:B274"/>
    <mergeCell ref="A303:B303"/>
    <mergeCell ref="A332:B332"/>
    <mergeCell ref="A327:D327"/>
    <mergeCell ref="P327:Q327"/>
    <mergeCell ref="A322:B322"/>
    <mergeCell ref="P322:Q322"/>
    <mergeCell ref="A323:B323"/>
    <mergeCell ref="P323:Q323"/>
    <mergeCell ref="A325:Q325"/>
    <mergeCell ref="A326:Q326"/>
    <mergeCell ref="A319:B319"/>
    <mergeCell ref="P319:Q319"/>
    <mergeCell ref="A320:B320"/>
    <mergeCell ref="P320:Q320"/>
    <mergeCell ref="A321:B321"/>
    <mergeCell ref="P321:Q321"/>
    <mergeCell ref="A97:B97"/>
    <mergeCell ref="A126:B126"/>
  </mergeCells>
  <printOptions horizontalCentered="1"/>
  <pageMargins left="0.95" right="0.95" top="1" bottom="1" header="0.3" footer="0.3"/>
  <pageSetup paperSize="9" scale="75" firstPageNumber="10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HP32"/>
  <sheetViews>
    <sheetView rightToLeft="1" view="pageBreakPreview" topLeftCell="EN1" zoomScale="70" zoomScaleNormal="75" zoomScaleSheetLayoutView="70" workbookViewId="0">
      <selection activeCell="L21" sqref="L21"/>
    </sheetView>
  </sheetViews>
  <sheetFormatPr defaultColWidth="5.33203125" defaultRowHeight="12.75" x14ac:dyDescent="0.3"/>
  <cols>
    <col min="1" max="1" width="2.58203125" style="39" customWidth="1"/>
    <col min="2" max="2" width="6.6640625" style="39" customWidth="1"/>
    <col min="3" max="3" width="3.9140625" style="39" customWidth="1"/>
    <col min="4" max="4" width="4.1640625" style="39" customWidth="1"/>
    <col min="5" max="5" width="4.08203125" style="39" customWidth="1"/>
    <col min="6" max="6" width="6" style="39" customWidth="1"/>
    <col min="7" max="7" width="4.4140625" style="39" customWidth="1"/>
    <col min="8" max="8" width="5.08203125" style="39" customWidth="1"/>
    <col min="9" max="9" width="4.08203125" style="39" customWidth="1"/>
    <col min="10" max="10" width="4.33203125" style="39" customWidth="1"/>
    <col min="11" max="11" width="4" style="39" customWidth="1"/>
    <col min="12" max="12" width="3.75" style="39" customWidth="1"/>
    <col min="13" max="13" width="3.6640625" style="39" customWidth="1"/>
    <col min="14" max="14" width="4.1640625" style="39" customWidth="1"/>
    <col min="15" max="15" width="3.75" style="39" customWidth="1"/>
    <col min="16" max="16" width="4.83203125" style="39" customWidth="1"/>
    <col min="17" max="17" width="3.5" style="39" customWidth="1"/>
    <col min="18" max="18" width="3" style="39" customWidth="1"/>
    <col min="19" max="19" width="4.08203125" style="39" customWidth="1"/>
    <col min="20" max="20" width="3.9140625" style="39" customWidth="1"/>
    <col min="21" max="21" width="3.83203125" style="39" customWidth="1"/>
    <col min="22" max="22" width="4.75" style="39" customWidth="1"/>
    <col min="23" max="24" width="5.1640625" style="39" customWidth="1"/>
    <col min="25" max="25" width="4.25" style="39" customWidth="1"/>
    <col min="26" max="26" width="4.58203125" style="39" customWidth="1"/>
    <col min="27" max="27" width="4.6640625" style="39" customWidth="1"/>
    <col min="28" max="28" width="10.5" style="39" customWidth="1"/>
    <col min="29" max="29" width="2.6640625" style="39" customWidth="1"/>
    <col min="30" max="30" width="2.4140625" style="39" customWidth="1"/>
    <col min="31" max="31" width="7.25" style="39" customWidth="1"/>
    <col min="32" max="32" width="4.75" style="39" customWidth="1"/>
    <col min="33" max="33" width="4.25" style="39" customWidth="1"/>
    <col min="34" max="36" width="5.1640625" style="39" customWidth="1"/>
    <col min="37" max="37" width="4.33203125" style="39" customWidth="1"/>
    <col min="38" max="38" width="4.25" style="39" customWidth="1"/>
    <col min="39" max="39" width="4.6640625" style="39" customWidth="1"/>
    <col min="40" max="41" width="3.33203125" style="39" customWidth="1"/>
    <col min="42" max="42" width="4.25" style="39" customWidth="1"/>
    <col min="43" max="43" width="3.9140625" style="39" customWidth="1"/>
    <col min="44" max="44" width="4.08203125" style="39" customWidth="1"/>
    <col min="45" max="45" width="4.6640625" style="39" customWidth="1"/>
    <col min="46" max="46" width="3.25" style="39" customWidth="1"/>
    <col min="47" max="47" width="3.58203125" style="39" customWidth="1"/>
    <col min="48" max="48" width="3.6640625" style="39" customWidth="1"/>
    <col min="49" max="49" width="4.08203125" style="39" customWidth="1"/>
    <col min="50" max="50" width="4.4140625" style="39" customWidth="1"/>
    <col min="51" max="51" width="4" style="39" customWidth="1"/>
    <col min="52" max="52" width="3.5" style="39" customWidth="1"/>
    <col min="53" max="53" width="3.75" style="39" customWidth="1"/>
    <col min="54" max="54" width="4.6640625" style="39" customWidth="1"/>
    <col min="55" max="55" width="4.58203125" style="39" customWidth="1"/>
    <col min="56" max="56" width="5.1640625" style="39" customWidth="1"/>
    <col min="57" max="57" width="11" style="39" customWidth="1"/>
    <col min="58" max="58" width="3.1640625" style="39" customWidth="1"/>
    <col min="59" max="59" width="2.4140625" style="39" customWidth="1"/>
    <col min="60" max="60" width="7.08203125" style="39" customWidth="1"/>
    <col min="61" max="61" width="4.83203125" style="39" customWidth="1"/>
    <col min="62" max="62" width="4.6640625" style="39" customWidth="1"/>
    <col min="63" max="63" width="5.1640625" style="39" customWidth="1"/>
    <col min="64" max="64" width="4.6640625" style="39" customWidth="1"/>
    <col min="65" max="65" width="5.1640625" style="39" customWidth="1"/>
    <col min="66" max="66" width="4.58203125" style="39" customWidth="1"/>
    <col min="67" max="67" width="5.1640625" style="39" customWidth="1"/>
    <col min="68" max="68" width="4.4140625" style="39" customWidth="1"/>
    <col min="69" max="69" width="3.5" style="39" customWidth="1"/>
    <col min="70" max="70" width="3.75" style="39" customWidth="1"/>
    <col min="71" max="71" width="3.83203125" style="39" customWidth="1"/>
    <col min="72" max="72" width="4" style="39" customWidth="1"/>
    <col min="73" max="73" width="4.5" style="39" customWidth="1"/>
    <col min="74" max="74" width="4.4140625" style="39" customWidth="1"/>
    <col min="75" max="75" width="3.83203125" style="39" customWidth="1"/>
    <col min="76" max="76" width="4.08203125" style="39" customWidth="1"/>
    <col min="77" max="77" width="4.25" style="39" customWidth="1"/>
    <col min="78" max="78" width="4.33203125" style="39" customWidth="1"/>
    <col min="79" max="79" width="4.25" style="39" customWidth="1"/>
    <col min="80" max="80" width="4.6640625" style="39" customWidth="1"/>
    <col min="81" max="81" width="2.9140625" style="39" customWidth="1"/>
    <col min="82" max="82" width="3.1640625" style="39" customWidth="1"/>
    <col min="83" max="83" width="3.58203125" style="39" customWidth="1"/>
    <col min="84" max="84" width="4" style="39" customWidth="1"/>
    <col min="85" max="85" width="4.08203125" style="39" customWidth="1"/>
    <col min="86" max="86" width="11.5" style="39" customWidth="1"/>
    <col min="87" max="87" width="3.08203125" style="39" customWidth="1"/>
    <col min="88" max="88" width="3.1640625" style="39" customWidth="1"/>
    <col min="89" max="89" width="7.5" style="39" customWidth="1"/>
    <col min="90" max="90" width="4.1640625" style="39" customWidth="1"/>
    <col min="91" max="91" width="4.83203125" style="39" customWidth="1"/>
    <col min="92" max="92" width="5.33203125" style="39" customWidth="1"/>
    <col min="93" max="93" width="4.1640625" style="39" customWidth="1"/>
    <col min="94" max="94" width="5.33203125" style="39" customWidth="1"/>
    <col min="95" max="96" width="4.4140625" style="39" customWidth="1"/>
    <col min="97" max="98" width="3.9140625" style="39" customWidth="1"/>
    <col min="99" max="99" width="3.83203125" style="39" customWidth="1"/>
    <col min="100" max="101" width="4.1640625" style="39" customWidth="1"/>
    <col min="102" max="102" width="4.75" style="39" customWidth="1"/>
    <col min="103" max="103" width="3.9140625" style="39" customWidth="1"/>
    <col min="104" max="104" width="3.75" style="39" customWidth="1"/>
    <col min="105" max="105" width="3.5" style="39" customWidth="1"/>
    <col min="106" max="106" width="3.6640625" style="39" customWidth="1"/>
    <col min="107" max="107" width="4" style="39" customWidth="1"/>
    <col min="108" max="108" width="4.08203125" style="39" customWidth="1"/>
    <col min="109" max="109" width="4.4140625" style="39" customWidth="1"/>
    <col min="110" max="110" width="3.6640625" style="39" customWidth="1"/>
    <col min="111" max="111" width="4.08203125" style="39" customWidth="1"/>
    <col min="112" max="112" width="3.6640625" style="39" customWidth="1"/>
    <col min="113" max="113" width="4" style="39" customWidth="1"/>
    <col min="114" max="114" width="4.83203125" style="39" customWidth="1"/>
    <col min="115" max="115" width="10.5" style="39" customWidth="1"/>
    <col min="116" max="116" width="3.4140625" style="39" customWidth="1"/>
    <col min="117" max="117" width="2.58203125" style="39" customWidth="1"/>
    <col min="118" max="118" width="7.08203125" style="39" customWidth="1"/>
    <col min="119" max="119" width="5.33203125" style="39" customWidth="1"/>
    <col min="120" max="120" width="4.1640625" style="39" customWidth="1"/>
    <col min="121" max="121" width="5" style="39" customWidth="1"/>
    <col min="122" max="122" width="4.5" style="39" customWidth="1"/>
    <col min="123" max="123" width="5.6640625" style="39" customWidth="1"/>
    <col min="124" max="124" width="4.1640625" style="39" customWidth="1"/>
    <col min="125" max="125" width="5.08203125" style="39" customWidth="1"/>
    <col min="126" max="127" width="4.33203125" style="39" customWidth="1"/>
    <col min="128" max="128" width="3.4140625" style="39" customWidth="1"/>
    <col min="129" max="130" width="4" style="39" customWidth="1"/>
    <col min="131" max="131" width="3.75" style="39" customWidth="1"/>
    <col min="132" max="132" width="5.08203125" style="39" customWidth="1"/>
    <col min="133" max="133" width="3.33203125" style="39" customWidth="1"/>
    <col min="134" max="134" width="3.25" style="39" customWidth="1"/>
    <col min="135" max="135" width="4.58203125" style="39" customWidth="1"/>
    <col min="136" max="136" width="4.33203125" style="39" customWidth="1"/>
    <col min="137" max="138" width="4.1640625" style="39" customWidth="1"/>
    <col min="139" max="139" width="4.25" style="39" customWidth="1"/>
    <col min="140" max="140" width="4" style="39" customWidth="1"/>
    <col min="141" max="142" width="4.1640625" style="39" customWidth="1"/>
    <col min="143" max="143" width="4.25" style="39" customWidth="1"/>
    <col min="144" max="144" width="9.58203125" style="39" customWidth="1"/>
    <col min="145" max="145" width="2.6640625" style="39" customWidth="1"/>
    <col min="146" max="146" width="2.75" style="39" customWidth="1"/>
    <col min="147" max="147" width="6.6640625" style="39" customWidth="1"/>
    <col min="148" max="148" width="4.58203125" style="39" customWidth="1"/>
    <col min="149" max="149" width="4.83203125" style="39" customWidth="1"/>
    <col min="150" max="150" width="5.33203125" style="39" customWidth="1"/>
    <col min="151" max="151" width="4.58203125" style="39" customWidth="1"/>
    <col min="152" max="152" width="5.33203125" style="39" customWidth="1"/>
    <col min="153" max="153" width="4.58203125" style="39" customWidth="1"/>
    <col min="154" max="154" width="3.9140625" style="39" customWidth="1"/>
    <col min="155" max="155" width="3.83203125" style="39" customWidth="1"/>
    <col min="156" max="156" width="4.5" style="39" customWidth="1"/>
    <col min="157" max="157" width="3.83203125" style="39" customWidth="1"/>
    <col min="158" max="159" width="4.08203125" style="39" customWidth="1"/>
    <col min="160" max="161" width="4.1640625" style="39" customWidth="1"/>
    <col min="162" max="162" width="4" style="39" customWidth="1"/>
    <col min="163" max="163" width="3.75" style="39" customWidth="1"/>
    <col min="164" max="164" width="4.1640625" style="39" customWidth="1"/>
    <col min="165" max="165" width="5" style="39" customWidth="1"/>
    <col min="166" max="166" width="3.83203125" style="39" customWidth="1"/>
    <col min="167" max="167" width="4.75" style="39" customWidth="1"/>
    <col min="168" max="168" width="3.5" style="39" customWidth="1"/>
    <col min="169" max="169" width="3.75" style="39" customWidth="1"/>
    <col min="170" max="172" width="4.5" style="39" customWidth="1"/>
    <col min="173" max="173" width="9.6640625" style="39" customWidth="1"/>
    <col min="174" max="174" width="2.75" style="39" customWidth="1"/>
    <col min="175" max="16384" width="5.33203125" style="39"/>
  </cols>
  <sheetData>
    <row r="1" spans="1:224" ht="26.25" customHeight="1" x14ac:dyDescent="0.3">
      <c r="A1" s="983" t="s">
        <v>644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  <c r="S1" s="983"/>
      <c r="T1" s="983"/>
      <c r="U1" s="983"/>
      <c r="V1" s="983"/>
      <c r="W1" s="983"/>
      <c r="X1" s="983"/>
      <c r="Y1" s="983"/>
      <c r="Z1" s="983"/>
      <c r="AA1" s="983"/>
      <c r="AB1" s="983"/>
      <c r="AC1" s="983"/>
      <c r="AD1" s="983" t="s">
        <v>647</v>
      </c>
      <c r="AE1" s="983"/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3"/>
      <c r="BF1" s="983"/>
      <c r="BG1" s="983" t="s">
        <v>1291</v>
      </c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3"/>
      <c r="CG1" s="983"/>
      <c r="CH1" s="983"/>
      <c r="CI1" s="983"/>
      <c r="CJ1" s="983" t="s">
        <v>648</v>
      </c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3"/>
      <c r="DH1" s="983"/>
      <c r="DI1" s="983"/>
      <c r="DJ1" s="983"/>
      <c r="DK1" s="983"/>
      <c r="DL1" s="983"/>
      <c r="DM1" s="983" t="s">
        <v>892</v>
      </c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3"/>
      <c r="EI1" s="983"/>
      <c r="EJ1" s="983"/>
      <c r="EK1" s="983"/>
      <c r="EL1" s="983"/>
      <c r="EM1" s="983"/>
      <c r="EN1" s="983"/>
      <c r="EO1" s="983"/>
      <c r="EP1" s="983" t="s">
        <v>646</v>
      </c>
      <c r="EQ1" s="983"/>
      <c r="ER1" s="983"/>
      <c r="ES1" s="983"/>
      <c r="ET1" s="983"/>
      <c r="EU1" s="983"/>
      <c r="EV1" s="983"/>
      <c r="EW1" s="983"/>
      <c r="EX1" s="983"/>
      <c r="EY1" s="983"/>
      <c r="EZ1" s="983"/>
      <c r="FA1" s="983"/>
      <c r="FB1" s="983"/>
      <c r="FC1" s="983"/>
      <c r="FD1" s="983"/>
      <c r="FE1" s="983"/>
      <c r="FF1" s="983"/>
      <c r="FG1" s="983"/>
      <c r="FH1" s="983"/>
      <c r="FI1" s="983"/>
      <c r="FJ1" s="983"/>
      <c r="FK1" s="983"/>
      <c r="FL1" s="983"/>
      <c r="FM1" s="983"/>
      <c r="FN1" s="983"/>
      <c r="FO1" s="983"/>
      <c r="FP1" s="983"/>
      <c r="FQ1" s="983"/>
      <c r="FR1" s="983"/>
    </row>
    <row r="2" spans="1:224" s="40" customFormat="1" ht="37.5" customHeight="1" x14ac:dyDescent="0.3">
      <c r="A2" s="982" t="s">
        <v>889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 t="s">
        <v>890</v>
      </c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 t="s">
        <v>1290</v>
      </c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 t="s">
        <v>645</v>
      </c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 t="s">
        <v>893</v>
      </c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  <c r="EP2" s="982" t="s">
        <v>894</v>
      </c>
      <c r="EQ2" s="982"/>
      <c r="ER2" s="982"/>
      <c r="ES2" s="982"/>
      <c r="ET2" s="982"/>
      <c r="EU2" s="982"/>
      <c r="EV2" s="982"/>
      <c r="EW2" s="982"/>
      <c r="EX2" s="982"/>
      <c r="EY2" s="982"/>
      <c r="EZ2" s="982"/>
      <c r="FA2" s="982"/>
      <c r="FB2" s="982"/>
      <c r="FC2" s="982"/>
      <c r="FD2" s="982"/>
      <c r="FE2" s="982"/>
      <c r="FF2" s="982"/>
      <c r="FG2" s="982"/>
      <c r="FH2" s="982"/>
      <c r="FI2" s="982"/>
      <c r="FJ2" s="982"/>
      <c r="FK2" s="982"/>
      <c r="FL2" s="982"/>
      <c r="FM2" s="982"/>
      <c r="FN2" s="982"/>
      <c r="FO2" s="982"/>
      <c r="FP2" s="982"/>
      <c r="FQ2" s="982"/>
      <c r="FR2" s="982"/>
    </row>
    <row r="3" spans="1:224" s="41" customFormat="1" ht="23.25" customHeight="1" thickBot="1" x14ac:dyDescent="0.35">
      <c r="A3" s="984" t="s">
        <v>689</v>
      </c>
      <c r="B3" s="98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985" t="s">
        <v>806</v>
      </c>
      <c r="AC3" s="985"/>
      <c r="AD3" s="164" t="s">
        <v>1283</v>
      </c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985" t="s">
        <v>1284</v>
      </c>
      <c r="BF3" s="985"/>
      <c r="BG3" s="984" t="s">
        <v>1285</v>
      </c>
      <c r="BH3" s="984"/>
      <c r="BI3" s="984"/>
      <c r="BJ3" s="984"/>
      <c r="BK3" s="984"/>
      <c r="BL3" s="984"/>
      <c r="BM3" s="984"/>
      <c r="BN3" s="984"/>
      <c r="BO3" s="984"/>
      <c r="BP3" s="984"/>
      <c r="BQ3" s="984"/>
      <c r="BR3" s="984"/>
      <c r="BS3" s="984"/>
      <c r="BT3" s="984"/>
      <c r="BU3" s="984"/>
      <c r="BV3" s="984"/>
      <c r="BW3" s="984"/>
      <c r="BX3" s="984"/>
      <c r="BY3" s="984"/>
      <c r="BZ3" s="984"/>
      <c r="CA3" s="984"/>
      <c r="CB3" s="984"/>
      <c r="CC3" s="984"/>
      <c r="CD3" s="984"/>
      <c r="CE3" s="984"/>
      <c r="CF3" s="984"/>
      <c r="CG3" s="984"/>
      <c r="CH3" s="985" t="s">
        <v>1286</v>
      </c>
      <c r="CI3" s="985"/>
      <c r="CJ3" s="984" t="s">
        <v>1287</v>
      </c>
      <c r="CK3" s="984"/>
      <c r="CL3" s="984"/>
      <c r="CM3" s="984"/>
      <c r="CN3" s="984"/>
      <c r="CO3" s="984"/>
      <c r="CP3" s="984"/>
      <c r="CQ3" s="984"/>
      <c r="CR3" s="984"/>
      <c r="CS3" s="984"/>
      <c r="CT3" s="984"/>
      <c r="CU3" s="984"/>
      <c r="CV3" s="984"/>
      <c r="CW3" s="984"/>
      <c r="CX3" s="984"/>
      <c r="CY3" s="984"/>
      <c r="CZ3" s="984"/>
      <c r="DA3" s="984"/>
      <c r="DB3" s="984"/>
      <c r="DC3" s="984"/>
      <c r="DD3" s="984"/>
      <c r="DE3" s="984"/>
      <c r="DF3" s="984"/>
      <c r="DG3" s="984"/>
      <c r="DH3" s="984"/>
      <c r="DI3" s="984"/>
      <c r="DJ3" s="984"/>
      <c r="DK3" s="985" t="s">
        <v>1288</v>
      </c>
      <c r="DL3" s="985"/>
      <c r="DM3" s="984" t="s">
        <v>1289</v>
      </c>
      <c r="DN3" s="984"/>
      <c r="DO3" s="984"/>
      <c r="DP3" s="984"/>
      <c r="DQ3" s="984"/>
      <c r="DR3" s="984"/>
      <c r="DS3" s="984"/>
      <c r="DT3" s="984"/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5" t="s">
        <v>690</v>
      </c>
      <c r="EO3" s="985"/>
      <c r="EP3" s="984" t="s">
        <v>691</v>
      </c>
      <c r="EQ3" s="984"/>
      <c r="ER3" s="984"/>
      <c r="ES3" s="984"/>
      <c r="ET3" s="984"/>
      <c r="EU3" s="984"/>
      <c r="EV3" s="984"/>
      <c r="EW3" s="984"/>
      <c r="EX3" s="984"/>
      <c r="EY3" s="984"/>
      <c r="EZ3" s="984"/>
      <c r="FA3" s="984"/>
      <c r="FB3" s="984"/>
      <c r="FC3" s="984"/>
      <c r="FD3" s="984"/>
      <c r="FE3" s="984"/>
      <c r="FF3" s="984"/>
      <c r="FG3" s="984"/>
      <c r="FH3" s="984"/>
      <c r="FI3" s="984"/>
      <c r="FJ3" s="984"/>
      <c r="FK3" s="984"/>
      <c r="FL3" s="984"/>
      <c r="FM3" s="984"/>
      <c r="FN3" s="984"/>
      <c r="FO3" s="984"/>
      <c r="FP3" s="984"/>
      <c r="FQ3" s="985" t="s">
        <v>692</v>
      </c>
      <c r="FR3" s="985"/>
    </row>
    <row r="4" spans="1:224" ht="42.75" customHeight="1" thickTop="1" x14ac:dyDescent="0.3">
      <c r="A4" s="987" t="s">
        <v>0</v>
      </c>
      <c r="B4" s="987"/>
      <c r="C4" s="986" t="s">
        <v>56</v>
      </c>
      <c r="D4" s="986"/>
      <c r="E4" s="986" t="s">
        <v>128</v>
      </c>
      <c r="F4" s="986"/>
      <c r="G4" s="986" t="s">
        <v>129</v>
      </c>
      <c r="H4" s="986"/>
      <c r="I4" s="986" t="s">
        <v>130</v>
      </c>
      <c r="J4" s="986"/>
      <c r="K4" s="986" t="s">
        <v>131</v>
      </c>
      <c r="L4" s="986"/>
      <c r="M4" s="986" t="s">
        <v>405</v>
      </c>
      <c r="N4" s="986"/>
      <c r="O4" s="986" t="s">
        <v>408</v>
      </c>
      <c r="P4" s="986"/>
      <c r="Q4" s="986" t="s">
        <v>97</v>
      </c>
      <c r="R4" s="986"/>
      <c r="S4" s="986" t="s">
        <v>543</v>
      </c>
      <c r="T4" s="986"/>
      <c r="U4" s="986" t="s">
        <v>598</v>
      </c>
      <c r="V4" s="986"/>
      <c r="W4" s="986" t="s">
        <v>98</v>
      </c>
      <c r="X4" s="986"/>
      <c r="Y4" s="986" t="s">
        <v>99</v>
      </c>
      <c r="Z4" s="986"/>
      <c r="AA4" s="986"/>
      <c r="AB4" s="987" t="s">
        <v>439</v>
      </c>
      <c r="AC4" s="987"/>
      <c r="AD4" s="987" t="s">
        <v>0</v>
      </c>
      <c r="AE4" s="987"/>
      <c r="AF4" s="986" t="s">
        <v>56</v>
      </c>
      <c r="AG4" s="986"/>
      <c r="AH4" s="986" t="s">
        <v>128</v>
      </c>
      <c r="AI4" s="986"/>
      <c r="AJ4" s="986" t="s">
        <v>129</v>
      </c>
      <c r="AK4" s="986"/>
      <c r="AL4" s="986" t="s">
        <v>130</v>
      </c>
      <c r="AM4" s="986"/>
      <c r="AN4" s="986" t="s">
        <v>131</v>
      </c>
      <c r="AO4" s="986"/>
      <c r="AP4" s="986" t="s">
        <v>409</v>
      </c>
      <c r="AQ4" s="986"/>
      <c r="AR4" s="986" t="s">
        <v>404</v>
      </c>
      <c r="AS4" s="986"/>
      <c r="AT4" s="986" t="s">
        <v>97</v>
      </c>
      <c r="AU4" s="986"/>
      <c r="AV4" s="986" t="s">
        <v>543</v>
      </c>
      <c r="AW4" s="986"/>
      <c r="AX4" s="986" t="s">
        <v>598</v>
      </c>
      <c r="AY4" s="986"/>
      <c r="AZ4" s="986" t="s">
        <v>98</v>
      </c>
      <c r="BA4" s="986"/>
      <c r="BB4" s="986" t="s">
        <v>99</v>
      </c>
      <c r="BC4" s="986"/>
      <c r="BD4" s="986"/>
      <c r="BE4" s="987" t="s">
        <v>439</v>
      </c>
      <c r="BF4" s="987"/>
      <c r="BG4" s="987" t="s">
        <v>0</v>
      </c>
      <c r="BH4" s="987"/>
      <c r="BI4" s="986" t="s">
        <v>56</v>
      </c>
      <c r="BJ4" s="986"/>
      <c r="BK4" s="986" t="s">
        <v>128</v>
      </c>
      <c r="BL4" s="986"/>
      <c r="BM4" s="986" t="s">
        <v>129</v>
      </c>
      <c r="BN4" s="986"/>
      <c r="BO4" s="986" t="s">
        <v>130</v>
      </c>
      <c r="BP4" s="986"/>
      <c r="BQ4" s="986" t="s">
        <v>131</v>
      </c>
      <c r="BR4" s="986"/>
      <c r="BS4" s="986" t="s">
        <v>409</v>
      </c>
      <c r="BT4" s="986"/>
      <c r="BU4" s="986" t="s">
        <v>404</v>
      </c>
      <c r="BV4" s="986"/>
      <c r="BW4" s="986" t="s">
        <v>97</v>
      </c>
      <c r="BX4" s="986"/>
      <c r="BY4" s="986" t="s">
        <v>543</v>
      </c>
      <c r="BZ4" s="986"/>
      <c r="CA4" s="986" t="s">
        <v>598</v>
      </c>
      <c r="CB4" s="986"/>
      <c r="CC4" s="986" t="s">
        <v>98</v>
      </c>
      <c r="CD4" s="986"/>
      <c r="CE4" s="986" t="s">
        <v>99</v>
      </c>
      <c r="CF4" s="986"/>
      <c r="CG4" s="986"/>
      <c r="CH4" s="987" t="s">
        <v>439</v>
      </c>
      <c r="CI4" s="987"/>
      <c r="CJ4" s="987" t="s">
        <v>0</v>
      </c>
      <c r="CK4" s="987"/>
      <c r="CL4" s="986" t="s">
        <v>56</v>
      </c>
      <c r="CM4" s="986"/>
      <c r="CN4" s="986" t="s">
        <v>128</v>
      </c>
      <c r="CO4" s="986"/>
      <c r="CP4" s="986" t="s">
        <v>129</v>
      </c>
      <c r="CQ4" s="986"/>
      <c r="CR4" s="986" t="s">
        <v>130</v>
      </c>
      <c r="CS4" s="986"/>
      <c r="CT4" s="986" t="s">
        <v>131</v>
      </c>
      <c r="CU4" s="986"/>
      <c r="CV4" s="986" t="s">
        <v>409</v>
      </c>
      <c r="CW4" s="986"/>
      <c r="CX4" s="986" t="s">
        <v>404</v>
      </c>
      <c r="CY4" s="986"/>
      <c r="CZ4" s="986" t="s">
        <v>97</v>
      </c>
      <c r="DA4" s="986"/>
      <c r="DB4" s="986" t="s">
        <v>543</v>
      </c>
      <c r="DC4" s="986"/>
      <c r="DD4" s="986" t="s">
        <v>598</v>
      </c>
      <c r="DE4" s="986"/>
      <c r="DF4" s="986" t="s">
        <v>98</v>
      </c>
      <c r="DG4" s="986"/>
      <c r="DH4" s="986" t="s">
        <v>99</v>
      </c>
      <c r="DI4" s="986"/>
      <c r="DJ4" s="986"/>
      <c r="DK4" s="987" t="s">
        <v>439</v>
      </c>
      <c r="DL4" s="987"/>
      <c r="DM4" s="987" t="s">
        <v>0</v>
      </c>
      <c r="DN4" s="987"/>
      <c r="DO4" s="986" t="s">
        <v>56</v>
      </c>
      <c r="DP4" s="986"/>
      <c r="DQ4" s="986" t="s">
        <v>128</v>
      </c>
      <c r="DR4" s="986"/>
      <c r="DS4" s="986" t="s">
        <v>129</v>
      </c>
      <c r="DT4" s="986"/>
      <c r="DU4" s="986" t="s">
        <v>130</v>
      </c>
      <c r="DV4" s="986"/>
      <c r="DW4" s="986" t="s">
        <v>131</v>
      </c>
      <c r="DX4" s="986"/>
      <c r="DY4" s="986" t="s">
        <v>409</v>
      </c>
      <c r="DZ4" s="986"/>
      <c r="EA4" s="986" t="s">
        <v>404</v>
      </c>
      <c r="EB4" s="986"/>
      <c r="EC4" s="986" t="s">
        <v>97</v>
      </c>
      <c r="ED4" s="986"/>
      <c r="EE4" s="987" t="s">
        <v>406</v>
      </c>
      <c r="EF4" s="987"/>
      <c r="EG4" s="987" t="s">
        <v>407</v>
      </c>
      <c r="EH4" s="987"/>
      <c r="EI4" s="986" t="s">
        <v>98</v>
      </c>
      <c r="EJ4" s="986"/>
      <c r="EK4" s="986" t="s">
        <v>99</v>
      </c>
      <c r="EL4" s="986"/>
      <c r="EM4" s="986"/>
      <c r="EN4" s="987" t="s">
        <v>439</v>
      </c>
      <c r="EO4" s="987"/>
      <c r="EP4" s="987" t="s">
        <v>0</v>
      </c>
      <c r="EQ4" s="987"/>
      <c r="ER4" s="986" t="s">
        <v>56</v>
      </c>
      <c r="ES4" s="986"/>
      <c r="ET4" s="986" t="s">
        <v>128</v>
      </c>
      <c r="EU4" s="986"/>
      <c r="EV4" s="986" t="s">
        <v>129</v>
      </c>
      <c r="EW4" s="986"/>
      <c r="EX4" s="986" t="s">
        <v>130</v>
      </c>
      <c r="EY4" s="986"/>
      <c r="EZ4" s="986" t="s">
        <v>131</v>
      </c>
      <c r="FA4" s="986"/>
      <c r="FB4" s="986" t="s">
        <v>409</v>
      </c>
      <c r="FC4" s="986"/>
      <c r="FD4" s="986" t="s">
        <v>404</v>
      </c>
      <c r="FE4" s="986"/>
      <c r="FF4" s="986" t="s">
        <v>97</v>
      </c>
      <c r="FG4" s="986"/>
      <c r="FH4" s="987" t="s">
        <v>406</v>
      </c>
      <c r="FI4" s="987"/>
      <c r="FJ4" s="987" t="s">
        <v>407</v>
      </c>
      <c r="FK4" s="987"/>
      <c r="FL4" s="986" t="s">
        <v>98</v>
      </c>
      <c r="FM4" s="986"/>
      <c r="FN4" s="986" t="s">
        <v>99</v>
      </c>
      <c r="FO4" s="986"/>
      <c r="FP4" s="986"/>
      <c r="FQ4" s="987" t="s">
        <v>439</v>
      </c>
      <c r="FR4" s="987"/>
    </row>
    <row r="5" spans="1:224" ht="63.75" customHeight="1" x14ac:dyDescent="0.3">
      <c r="A5" s="988"/>
      <c r="B5" s="988"/>
      <c r="C5" s="990" t="s">
        <v>1445</v>
      </c>
      <c r="D5" s="990"/>
      <c r="E5" s="990" t="s">
        <v>132</v>
      </c>
      <c r="F5" s="990"/>
      <c r="G5" s="990" t="s">
        <v>133</v>
      </c>
      <c r="H5" s="990"/>
      <c r="I5" s="990" t="s">
        <v>869</v>
      </c>
      <c r="J5" s="990"/>
      <c r="K5" s="990" t="s">
        <v>142</v>
      </c>
      <c r="L5" s="990"/>
      <c r="M5" s="988" t="s">
        <v>868</v>
      </c>
      <c r="N5" s="988"/>
      <c r="O5" s="988" t="s">
        <v>866</v>
      </c>
      <c r="P5" s="988"/>
      <c r="Q5" s="990" t="s">
        <v>888</v>
      </c>
      <c r="R5" s="990"/>
      <c r="S5" s="990" t="s">
        <v>887</v>
      </c>
      <c r="T5" s="990"/>
      <c r="U5" s="990" t="s">
        <v>882</v>
      </c>
      <c r="V5" s="990"/>
      <c r="W5" s="990" t="s">
        <v>879</v>
      </c>
      <c r="X5" s="990"/>
      <c r="Y5" s="990" t="s">
        <v>12</v>
      </c>
      <c r="Z5" s="990"/>
      <c r="AA5" s="990"/>
      <c r="AB5" s="988"/>
      <c r="AC5" s="988"/>
      <c r="AD5" s="988"/>
      <c r="AE5" s="988"/>
      <c r="AF5" s="990" t="s">
        <v>60</v>
      </c>
      <c r="AG5" s="990"/>
      <c r="AH5" s="990" t="s">
        <v>132</v>
      </c>
      <c r="AI5" s="990"/>
      <c r="AJ5" s="990" t="s">
        <v>133</v>
      </c>
      <c r="AK5" s="990"/>
      <c r="AL5" s="990" t="s">
        <v>61</v>
      </c>
      <c r="AM5" s="990"/>
      <c r="AN5" s="990" t="s">
        <v>891</v>
      </c>
      <c r="AO5" s="990"/>
      <c r="AP5" s="988" t="s">
        <v>868</v>
      </c>
      <c r="AQ5" s="988"/>
      <c r="AR5" s="988" t="s">
        <v>876</v>
      </c>
      <c r="AS5" s="988"/>
      <c r="AT5" s="990" t="s">
        <v>888</v>
      </c>
      <c r="AU5" s="990"/>
      <c r="AV5" s="990" t="s">
        <v>871</v>
      </c>
      <c r="AW5" s="990"/>
      <c r="AX5" s="990" t="s">
        <v>882</v>
      </c>
      <c r="AY5" s="990"/>
      <c r="AZ5" s="990" t="s">
        <v>873</v>
      </c>
      <c r="BA5" s="990"/>
      <c r="BB5" s="990" t="s">
        <v>12</v>
      </c>
      <c r="BC5" s="990"/>
      <c r="BD5" s="990"/>
      <c r="BE5" s="988"/>
      <c r="BF5" s="988"/>
      <c r="BG5" s="988"/>
      <c r="BH5" s="988"/>
      <c r="BI5" s="990" t="s">
        <v>60</v>
      </c>
      <c r="BJ5" s="990"/>
      <c r="BK5" s="990" t="s">
        <v>132</v>
      </c>
      <c r="BL5" s="990"/>
      <c r="BM5" s="990" t="s">
        <v>133</v>
      </c>
      <c r="BN5" s="990"/>
      <c r="BO5" s="990" t="s">
        <v>61</v>
      </c>
      <c r="BP5" s="990"/>
      <c r="BQ5" s="990" t="s">
        <v>891</v>
      </c>
      <c r="BR5" s="990"/>
      <c r="BS5" s="988" t="s">
        <v>868</v>
      </c>
      <c r="BT5" s="988"/>
      <c r="BU5" s="988" t="s">
        <v>876</v>
      </c>
      <c r="BV5" s="988"/>
      <c r="BW5" s="990" t="s">
        <v>888</v>
      </c>
      <c r="BX5" s="990"/>
      <c r="BY5" s="990" t="s">
        <v>871</v>
      </c>
      <c r="BZ5" s="990"/>
      <c r="CA5" s="990" t="s">
        <v>882</v>
      </c>
      <c r="CB5" s="990"/>
      <c r="CC5" s="990" t="s">
        <v>873</v>
      </c>
      <c r="CD5" s="990"/>
      <c r="CE5" s="990" t="s">
        <v>12</v>
      </c>
      <c r="CF5" s="990"/>
      <c r="CG5" s="990"/>
      <c r="CH5" s="988"/>
      <c r="CI5" s="988"/>
      <c r="CJ5" s="988"/>
      <c r="CK5" s="988"/>
      <c r="CL5" s="990" t="s">
        <v>60</v>
      </c>
      <c r="CM5" s="990"/>
      <c r="CN5" s="990" t="s">
        <v>132</v>
      </c>
      <c r="CO5" s="990"/>
      <c r="CP5" s="990" t="s">
        <v>133</v>
      </c>
      <c r="CQ5" s="990"/>
      <c r="CR5" s="990" t="s">
        <v>61</v>
      </c>
      <c r="CS5" s="990"/>
      <c r="CT5" s="990" t="s">
        <v>891</v>
      </c>
      <c r="CU5" s="990"/>
      <c r="CV5" s="988" t="s">
        <v>868</v>
      </c>
      <c r="CW5" s="988"/>
      <c r="CX5" s="988" t="s">
        <v>876</v>
      </c>
      <c r="CY5" s="988"/>
      <c r="CZ5" s="990" t="s">
        <v>888</v>
      </c>
      <c r="DA5" s="990"/>
      <c r="DB5" s="990" t="s">
        <v>871</v>
      </c>
      <c r="DC5" s="990"/>
      <c r="DD5" s="990" t="s">
        <v>882</v>
      </c>
      <c r="DE5" s="990"/>
      <c r="DF5" s="990" t="s">
        <v>873</v>
      </c>
      <c r="DG5" s="990"/>
      <c r="DH5" s="990" t="s">
        <v>12</v>
      </c>
      <c r="DI5" s="990"/>
      <c r="DJ5" s="990"/>
      <c r="DK5" s="988"/>
      <c r="DL5" s="988"/>
      <c r="DM5" s="988"/>
      <c r="DN5" s="988"/>
      <c r="DO5" s="990" t="s">
        <v>60</v>
      </c>
      <c r="DP5" s="990"/>
      <c r="DQ5" s="990" t="s">
        <v>132</v>
      </c>
      <c r="DR5" s="990"/>
      <c r="DS5" s="990" t="s">
        <v>133</v>
      </c>
      <c r="DT5" s="990"/>
      <c r="DU5" s="990" t="s">
        <v>141</v>
      </c>
      <c r="DV5" s="990"/>
      <c r="DW5" s="990" t="s">
        <v>891</v>
      </c>
      <c r="DX5" s="990"/>
      <c r="DY5" s="988" t="s">
        <v>868</v>
      </c>
      <c r="DZ5" s="988"/>
      <c r="EA5" s="988" t="s">
        <v>876</v>
      </c>
      <c r="EB5" s="988"/>
      <c r="EC5" s="990" t="s">
        <v>888</v>
      </c>
      <c r="ED5" s="990"/>
      <c r="EE5" s="990" t="s">
        <v>871</v>
      </c>
      <c r="EF5" s="990"/>
      <c r="EG5" s="990" t="s">
        <v>882</v>
      </c>
      <c r="EH5" s="990"/>
      <c r="EI5" s="990" t="s">
        <v>873</v>
      </c>
      <c r="EJ5" s="990"/>
      <c r="EK5" s="990" t="s">
        <v>12</v>
      </c>
      <c r="EL5" s="990"/>
      <c r="EM5" s="990"/>
      <c r="EN5" s="988"/>
      <c r="EO5" s="988"/>
      <c r="EP5" s="988"/>
      <c r="EQ5" s="988"/>
      <c r="ER5" s="990" t="s">
        <v>60</v>
      </c>
      <c r="ES5" s="990"/>
      <c r="ET5" s="990" t="s">
        <v>132</v>
      </c>
      <c r="EU5" s="990"/>
      <c r="EV5" s="990" t="s">
        <v>133</v>
      </c>
      <c r="EW5" s="990"/>
      <c r="EX5" s="990" t="s">
        <v>141</v>
      </c>
      <c r="EY5" s="990"/>
      <c r="EZ5" s="990" t="s">
        <v>891</v>
      </c>
      <c r="FA5" s="990"/>
      <c r="FB5" s="988" t="s">
        <v>868</v>
      </c>
      <c r="FC5" s="988"/>
      <c r="FD5" s="988" t="s">
        <v>876</v>
      </c>
      <c r="FE5" s="988"/>
      <c r="FF5" s="990" t="s">
        <v>888</v>
      </c>
      <c r="FG5" s="990"/>
      <c r="FH5" s="990" t="s">
        <v>871</v>
      </c>
      <c r="FI5" s="990"/>
      <c r="FJ5" s="990" t="s">
        <v>882</v>
      </c>
      <c r="FK5" s="990"/>
      <c r="FL5" s="990" t="s">
        <v>873</v>
      </c>
      <c r="FM5" s="990"/>
      <c r="FN5" s="990" t="s">
        <v>12</v>
      </c>
      <c r="FO5" s="990"/>
      <c r="FP5" s="990"/>
      <c r="FQ5" s="988"/>
      <c r="FR5" s="988"/>
    </row>
    <row r="6" spans="1:224" s="917" customFormat="1" ht="29.25" customHeight="1" x14ac:dyDescent="0.3">
      <c r="A6" s="988"/>
      <c r="B6" s="988"/>
      <c r="C6" s="916" t="s">
        <v>85</v>
      </c>
      <c r="D6" s="916" t="s">
        <v>136</v>
      </c>
      <c r="E6" s="916" t="s">
        <v>85</v>
      </c>
      <c r="F6" s="916" t="s">
        <v>136</v>
      </c>
      <c r="G6" s="916" t="s">
        <v>85</v>
      </c>
      <c r="H6" s="916" t="s">
        <v>136</v>
      </c>
      <c r="I6" s="916" t="s">
        <v>85</v>
      </c>
      <c r="J6" s="916" t="s">
        <v>136</v>
      </c>
      <c r="K6" s="916" t="s">
        <v>85</v>
      </c>
      <c r="L6" s="916" t="s">
        <v>136</v>
      </c>
      <c r="M6" s="916" t="s">
        <v>85</v>
      </c>
      <c r="N6" s="916" t="s">
        <v>136</v>
      </c>
      <c r="O6" s="916" t="s">
        <v>85</v>
      </c>
      <c r="P6" s="916" t="s">
        <v>136</v>
      </c>
      <c r="Q6" s="916" t="s">
        <v>85</v>
      </c>
      <c r="R6" s="916" t="s">
        <v>136</v>
      </c>
      <c r="S6" s="916" t="s">
        <v>85</v>
      </c>
      <c r="T6" s="916" t="s">
        <v>136</v>
      </c>
      <c r="U6" s="916" t="s">
        <v>85</v>
      </c>
      <c r="V6" s="916" t="s">
        <v>136</v>
      </c>
      <c r="W6" s="916" t="s">
        <v>85</v>
      </c>
      <c r="X6" s="916" t="s">
        <v>136</v>
      </c>
      <c r="Y6" s="916" t="s">
        <v>85</v>
      </c>
      <c r="Z6" s="916" t="s">
        <v>136</v>
      </c>
      <c r="AA6" s="916" t="s">
        <v>90</v>
      </c>
      <c r="AB6" s="988"/>
      <c r="AC6" s="988"/>
      <c r="AD6" s="988"/>
      <c r="AE6" s="988"/>
      <c r="AF6" s="916" t="s">
        <v>85</v>
      </c>
      <c r="AG6" s="916" t="s">
        <v>136</v>
      </c>
      <c r="AH6" s="916" t="s">
        <v>85</v>
      </c>
      <c r="AI6" s="916" t="s">
        <v>136</v>
      </c>
      <c r="AJ6" s="916" t="s">
        <v>85</v>
      </c>
      <c r="AK6" s="916" t="s">
        <v>136</v>
      </c>
      <c r="AL6" s="916" t="s">
        <v>85</v>
      </c>
      <c r="AM6" s="916" t="s">
        <v>136</v>
      </c>
      <c r="AN6" s="916" t="s">
        <v>85</v>
      </c>
      <c r="AO6" s="916" t="s">
        <v>136</v>
      </c>
      <c r="AP6" s="916" t="s">
        <v>85</v>
      </c>
      <c r="AQ6" s="916" t="s">
        <v>136</v>
      </c>
      <c r="AR6" s="916" t="s">
        <v>85</v>
      </c>
      <c r="AS6" s="916" t="s">
        <v>136</v>
      </c>
      <c r="AT6" s="916" t="s">
        <v>85</v>
      </c>
      <c r="AU6" s="916" t="s">
        <v>136</v>
      </c>
      <c r="AV6" s="916" t="s">
        <v>85</v>
      </c>
      <c r="AW6" s="916" t="s">
        <v>136</v>
      </c>
      <c r="AX6" s="916" t="s">
        <v>85</v>
      </c>
      <c r="AY6" s="916" t="s">
        <v>136</v>
      </c>
      <c r="AZ6" s="916" t="s">
        <v>85</v>
      </c>
      <c r="BA6" s="916" t="s">
        <v>136</v>
      </c>
      <c r="BB6" s="916" t="s">
        <v>85</v>
      </c>
      <c r="BC6" s="916" t="s">
        <v>136</v>
      </c>
      <c r="BD6" s="916" t="s">
        <v>90</v>
      </c>
      <c r="BE6" s="988"/>
      <c r="BF6" s="988"/>
      <c r="BG6" s="988"/>
      <c r="BH6" s="988"/>
      <c r="BI6" s="916" t="s">
        <v>85</v>
      </c>
      <c r="BJ6" s="916" t="s">
        <v>136</v>
      </c>
      <c r="BK6" s="916" t="s">
        <v>85</v>
      </c>
      <c r="BL6" s="916" t="s">
        <v>136</v>
      </c>
      <c r="BM6" s="916" t="s">
        <v>85</v>
      </c>
      <c r="BN6" s="916" t="s">
        <v>136</v>
      </c>
      <c r="BO6" s="916" t="s">
        <v>85</v>
      </c>
      <c r="BP6" s="916" t="s">
        <v>136</v>
      </c>
      <c r="BQ6" s="916" t="s">
        <v>85</v>
      </c>
      <c r="BR6" s="916" t="s">
        <v>136</v>
      </c>
      <c r="BS6" s="916" t="s">
        <v>85</v>
      </c>
      <c r="BT6" s="916" t="s">
        <v>136</v>
      </c>
      <c r="BU6" s="916" t="s">
        <v>85</v>
      </c>
      <c r="BV6" s="916" t="s">
        <v>136</v>
      </c>
      <c r="BW6" s="916" t="s">
        <v>85</v>
      </c>
      <c r="BX6" s="916" t="s">
        <v>136</v>
      </c>
      <c r="BY6" s="916" t="s">
        <v>85</v>
      </c>
      <c r="BZ6" s="916" t="s">
        <v>136</v>
      </c>
      <c r="CA6" s="916" t="s">
        <v>85</v>
      </c>
      <c r="CB6" s="916" t="s">
        <v>136</v>
      </c>
      <c r="CC6" s="916" t="s">
        <v>85</v>
      </c>
      <c r="CD6" s="916" t="s">
        <v>136</v>
      </c>
      <c r="CE6" s="916" t="s">
        <v>85</v>
      </c>
      <c r="CF6" s="916" t="s">
        <v>136</v>
      </c>
      <c r="CG6" s="916" t="s">
        <v>90</v>
      </c>
      <c r="CH6" s="988"/>
      <c r="CI6" s="988"/>
      <c r="CJ6" s="988"/>
      <c r="CK6" s="988"/>
      <c r="CL6" s="916" t="s">
        <v>85</v>
      </c>
      <c r="CM6" s="916" t="s">
        <v>136</v>
      </c>
      <c r="CN6" s="916" t="s">
        <v>85</v>
      </c>
      <c r="CO6" s="916" t="s">
        <v>136</v>
      </c>
      <c r="CP6" s="916" t="s">
        <v>85</v>
      </c>
      <c r="CQ6" s="916" t="s">
        <v>136</v>
      </c>
      <c r="CR6" s="916" t="s">
        <v>85</v>
      </c>
      <c r="CS6" s="916" t="s">
        <v>136</v>
      </c>
      <c r="CT6" s="916" t="s">
        <v>85</v>
      </c>
      <c r="CU6" s="916" t="s">
        <v>136</v>
      </c>
      <c r="CV6" s="916" t="s">
        <v>85</v>
      </c>
      <c r="CW6" s="916" t="s">
        <v>136</v>
      </c>
      <c r="CX6" s="916" t="s">
        <v>85</v>
      </c>
      <c r="CY6" s="916" t="s">
        <v>136</v>
      </c>
      <c r="CZ6" s="916" t="s">
        <v>85</v>
      </c>
      <c r="DA6" s="916" t="s">
        <v>136</v>
      </c>
      <c r="DB6" s="916" t="s">
        <v>85</v>
      </c>
      <c r="DC6" s="916" t="s">
        <v>136</v>
      </c>
      <c r="DD6" s="916" t="s">
        <v>85</v>
      </c>
      <c r="DE6" s="916" t="s">
        <v>136</v>
      </c>
      <c r="DF6" s="916" t="s">
        <v>85</v>
      </c>
      <c r="DG6" s="916" t="s">
        <v>136</v>
      </c>
      <c r="DH6" s="916" t="s">
        <v>85</v>
      </c>
      <c r="DI6" s="916" t="s">
        <v>136</v>
      </c>
      <c r="DJ6" s="916" t="s">
        <v>90</v>
      </c>
      <c r="DK6" s="988"/>
      <c r="DL6" s="988"/>
      <c r="DM6" s="988"/>
      <c r="DN6" s="988"/>
      <c r="DO6" s="916" t="s">
        <v>85</v>
      </c>
      <c r="DP6" s="916" t="s">
        <v>136</v>
      </c>
      <c r="DQ6" s="916" t="s">
        <v>85</v>
      </c>
      <c r="DR6" s="916" t="s">
        <v>136</v>
      </c>
      <c r="DS6" s="916" t="s">
        <v>85</v>
      </c>
      <c r="DT6" s="916" t="s">
        <v>136</v>
      </c>
      <c r="DU6" s="916" t="s">
        <v>85</v>
      </c>
      <c r="DV6" s="916" t="s">
        <v>136</v>
      </c>
      <c r="DW6" s="916" t="s">
        <v>85</v>
      </c>
      <c r="DX6" s="916" t="s">
        <v>136</v>
      </c>
      <c r="DY6" s="916" t="s">
        <v>85</v>
      </c>
      <c r="DZ6" s="916" t="s">
        <v>136</v>
      </c>
      <c r="EA6" s="916" t="s">
        <v>85</v>
      </c>
      <c r="EB6" s="916" t="s">
        <v>136</v>
      </c>
      <c r="EC6" s="916" t="s">
        <v>85</v>
      </c>
      <c r="ED6" s="916" t="s">
        <v>136</v>
      </c>
      <c r="EE6" s="916" t="s">
        <v>85</v>
      </c>
      <c r="EF6" s="916" t="s">
        <v>136</v>
      </c>
      <c r="EG6" s="916" t="s">
        <v>85</v>
      </c>
      <c r="EH6" s="916" t="s">
        <v>136</v>
      </c>
      <c r="EI6" s="916" t="s">
        <v>85</v>
      </c>
      <c r="EJ6" s="916" t="s">
        <v>136</v>
      </c>
      <c r="EK6" s="916" t="s">
        <v>85</v>
      </c>
      <c r="EL6" s="916" t="s">
        <v>136</v>
      </c>
      <c r="EM6" s="916" t="s">
        <v>90</v>
      </c>
      <c r="EN6" s="988"/>
      <c r="EO6" s="988"/>
      <c r="EP6" s="988"/>
      <c r="EQ6" s="988"/>
      <c r="ER6" s="916" t="s">
        <v>85</v>
      </c>
      <c r="ES6" s="916" t="s">
        <v>136</v>
      </c>
      <c r="ET6" s="916" t="s">
        <v>85</v>
      </c>
      <c r="EU6" s="916" t="s">
        <v>136</v>
      </c>
      <c r="EV6" s="916" t="s">
        <v>85</v>
      </c>
      <c r="EW6" s="916" t="s">
        <v>136</v>
      </c>
      <c r="EX6" s="916" t="s">
        <v>85</v>
      </c>
      <c r="EY6" s="916" t="s">
        <v>136</v>
      </c>
      <c r="EZ6" s="916" t="s">
        <v>85</v>
      </c>
      <c r="FA6" s="916" t="s">
        <v>136</v>
      </c>
      <c r="FB6" s="916" t="s">
        <v>85</v>
      </c>
      <c r="FC6" s="916" t="s">
        <v>136</v>
      </c>
      <c r="FD6" s="916" t="s">
        <v>85</v>
      </c>
      <c r="FE6" s="916" t="s">
        <v>136</v>
      </c>
      <c r="FF6" s="916" t="s">
        <v>85</v>
      </c>
      <c r="FG6" s="916" t="s">
        <v>136</v>
      </c>
      <c r="FH6" s="916" t="s">
        <v>85</v>
      </c>
      <c r="FI6" s="916" t="s">
        <v>136</v>
      </c>
      <c r="FJ6" s="916" t="s">
        <v>85</v>
      </c>
      <c r="FK6" s="916" t="s">
        <v>136</v>
      </c>
      <c r="FL6" s="916" t="s">
        <v>85</v>
      </c>
      <c r="FM6" s="916" t="s">
        <v>136</v>
      </c>
      <c r="FN6" s="916" t="s">
        <v>85</v>
      </c>
      <c r="FO6" s="916" t="s">
        <v>136</v>
      </c>
      <c r="FP6" s="916" t="s">
        <v>90</v>
      </c>
      <c r="FQ6" s="988"/>
      <c r="FR6" s="988"/>
    </row>
    <row r="7" spans="1:224" s="917" customFormat="1" ht="53.25" customHeight="1" thickBot="1" x14ac:dyDescent="0.35">
      <c r="A7" s="989"/>
      <c r="B7" s="989"/>
      <c r="C7" s="918" t="s">
        <v>9</v>
      </c>
      <c r="D7" s="918" t="s">
        <v>10</v>
      </c>
      <c r="E7" s="918" t="s">
        <v>9</v>
      </c>
      <c r="F7" s="918" t="s">
        <v>10</v>
      </c>
      <c r="G7" s="918" t="s">
        <v>9</v>
      </c>
      <c r="H7" s="918" t="s">
        <v>10</v>
      </c>
      <c r="I7" s="918" t="s">
        <v>9</v>
      </c>
      <c r="J7" s="918" t="s">
        <v>10</v>
      </c>
      <c r="K7" s="918" t="s">
        <v>9</v>
      </c>
      <c r="L7" s="918" t="s">
        <v>10</v>
      </c>
      <c r="M7" s="918" t="s">
        <v>9</v>
      </c>
      <c r="N7" s="918" t="s">
        <v>10</v>
      </c>
      <c r="O7" s="918" t="s">
        <v>9</v>
      </c>
      <c r="P7" s="918" t="s">
        <v>10</v>
      </c>
      <c r="Q7" s="918" t="s">
        <v>9</v>
      </c>
      <c r="R7" s="918" t="s">
        <v>10</v>
      </c>
      <c r="S7" s="918" t="s">
        <v>9</v>
      </c>
      <c r="T7" s="918" t="s">
        <v>10</v>
      </c>
      <c r="U7" s="918" t="s">
        <v>9</v>
      </c>
      <c r="V7" s="918" t="s">
        <v>10</v>
      </c>
      <c r="W7" s="918" t="s">
        <v>9</v>
      </c>
      <c r="X7" s="918" t="s">
        <v>10</v>
      </c>
      <c r="Y7" s="918" t="s">
        <v>9</v>
      </c>
      <c r="Z7" s="918" t="s">
        <v>10</v>
      </c>
      <c r="AA7" s="918" t="s">
        <v>12</v>
      </c>
      <c r="AB7" s="989"/>
      <c r="AC7" s="989"/>
      <c r="AD7" s="989"/>
      <c r="AE7" s="989"/>
      <c r="AF7" s="918" t="s">
        <v>9</v>
      </c>
      <c r="AG7" s="918" t="s">
        <v>10</v>
      </c>
      <c r="AH7" s="918" t="s">
        <v>9</v>
      </c>
      <c r="AI7" s="918" t="s">
        <v>10</v>
      </c>
      <c r="AJ7" s="918" t="s">
        <v>9</v>
      </c>
      <c r="AK7" s="918" t="s">
        <v>10</v>
      </c>
      <c r="AL7" s="918" t="s">
        <v>9</v>
      </c>
      <c r="AM7" s="918" t="s">
        <v>10</v>
      </c>
      <c r="AN7" s="918" t="s">
        <v>9</v>
      </c>
      <c r="AO7" s="918" t="s">
        <v>10</v>
      </c>
      <c r="AP7" s="918" t="s">
        <v>9</v>
      </c>
      <c r="AQ7" s="918" t="s">
        <v>10</v>
      </c>
      <c r="AR7" s="918" t="s">
        <v>9</v>
      </c>
      <c r="AS7" s="918" t="s">
        <v>10</v>
      </c>
      <c r="AT7" s="918" t="s">
        <v>9</v>
      </c>
      <c r="AU7" s="918" t="s">
        <v>10</v>
      </c>
      <c r="AV7" s="918" t="s">
        <v>9</v>
      </c>
      <c r="AW7" s="918" t="s">
        <v>10</v>
      </c>
      <c r="AX7" s="918" t="s">
        <v>9</v>
      </c>
      <c r="AY7" s="918" t="s">
        <v>10</v>
      </c>
      <c r="AZ7" s="918" t="s">
        <v>9</v>
      </c>
      <c r="BA7" s="918" t="s">
        <v>10</v>
      </c>
      <c r="BB7" s="918" t="s">
        <v>9</v>
      </c>
      <c r="BC7" s="918" t="s">
        <v>10</v>
      </c>
      <c r="BD7" s="918" t="s">
        <v>12</v>
      </c>
      <c r="BE7" s="989"/>
      <c r="BF7" s="989"/>
      <c r="BG7" s="989"/>
      <c r="BH7" s="989"/>
      <c r="BI7" s="918" t="s">
        <v>9</v>
      </c>
      <c r="BJ7" s="918" t="s">
        <v>10</v>
      </c>
      <c r="BK7" s="918" t="s">
        <v>9</v>
      </c>
      <c r="BL7" s="918" t="s">
        <v>10</v>
      </c>
      <c r="BM7" s="918" t="s">
        <v>9</v>
      </c>
      <c r="BN7" s="918" t="s">
        <v>10</v>
      </c>
      <c r="BO7" s="918" t="s">
        <v>9</v>
      </c>
      <c r="BP7" s="918" t="s">
        <v>10</v>
      </c>
      <c r="BQ7" s="918" t="s">
        <v>9</v>
      </c>
      <c r="BR7" s="918" t="s">
        <v>10</v>
      </c>
      <c r="BS7" s="918" t="s">
        <v>9</v>
      </c>
      <c r="BT7" s="918" t="s">
        <v>10</v>
      </c>
      <c r="BU7" s="918" t="s">
        <v>9</v>
      </c>
      <c r="BV7" s="918" t="s">
        <v>10</v>
      </c>
      <c r="BW7" s="918" t="s">
        <v>9</v>
      </c>
      <c r="BX7" s="918" t="s">
        <v>10</v>
      </c>
      <c r="BY7" s="918" t="s">
        <v>9</v>
      </c>
      <c r="BZ7" s="918" t="s">
        <v>10</v>
      </c>
      <c r="CA7" s="918" t="s">
        <v>9</v>
      </c>
      <c r="CB7" s="918" t="s">
        <v>10</v>
      </c>
      <c r="CC7" s="918" t="s">
        <v>9</v>
      </c>
      <c r="CD7" s="918" t="s">
        <v>10</v>
      </c>
      <c r="CE7" s="918" t="s">
        <v>9</v>
      </c>
      <c r="CF7" s="918" t="s">
        <v>10</v>
      </c>
      <c r="CG7" s="918" t="s">
        <v>12</v>
      </c>
      <c r="CH7" s="989"/>
      <c r="CI7" s="989"/>
      <c r="CJ7" s="989"/>
      <c r="CK7" s="989"/>
      <c r="CL7" s="918" t="s">
        <v>9</v>
      </c>
      <c r="CM7" s="918" t="s">
        <v>10</v>
      </c>
      <c r="CN7" s="918" t="s">
        <v>9</v>
      </c>
      <c r="CO7" s="918" t="s">
        <v>10</v>
      </c>
      <c r="CP7" s="918" t="s">
        <v>9</v>
      </c>
      <c r="CQ7" s="918" t="s">
        <v>10</v>
      </c>
      <c r="CR7" s="918" t="s">
        <v>9</v>
      </c>
      <c r="CS7" s="918" t="s">
        <v>10</v>
      </c>
      <c r="CT7" s="918" t="s">
        <v>9</v>
      </c>
      <c r="CU7" s="918" t="s">
        <v>10</v>
      </c>
      <c r="CV7" s="918" t="s">
        <v>9</v>
      </c>
      <c r="CW7" s="918" t="s">
        <v>10</v>
      </c>
      <c r="CX7" s="918" t="s">
        <v>9</v>
      </c>
      <c r="CY7" s="918" t="s">
        <v>10</v>
      </c>
      <c r="CZ7" s="918" t="s">
        <v>9</v>
      </c>
      <c r="DA7" s="918" t="s">
        <v>10</v>
      </c>
      <c r="DB7" s="918" t="s">
        <v>9</v>
      </c>
      <c r="DC7" s="918" t="s">
        <v>10</v>
      </c>
      <c r="DD7" s="918" t="s">
        <v>9</v>
      </c>
      <c r="DE7" s="918" t="s">
        <v>10</v>
      </c>
      <c r="DF7" s="918" t="s">
        <v>9</v>
      </c>
      <c r="DG7" s="918" t="s">
        <v>10</v>
      </c>
      <c r="DH7" s="918" t="s">
        <v>9</v>
      </c>
      <c r="DI7" s="918" t="s">
        <v>10</v>
      </c>
      <c r="DJ7" s="918" t="s">
        <v>12</v>
      </c>
      <c r="DK7" s="989"/>
      <c r="DL7" s="989"/>
      <c r="DM7" s="989"/>
      <c r="DN7" s="989"/>
      <c r="DO7" s="918" t="s">
        <v>9</v>
      </c>
      <c r="DP7" s="918" t="s">
        <v>10</v>
      </c>
      <c r="DQ7" s="918" t="s">
        <v>9</v>
      </c>
      <c r="DR7" s="918" t="s">
        <v>10</v>
      </c>
      <c r="DS7" s="918" t="s">
        <v>9</v>
      </c>
      <c r="DT7" s="918" t="s">
        <v>10</v>
      </c>
      <c r="DU7" s="918" t="s">
        <v>9</v>
      </c>
      <c r="DV7" s="918" t="s">
        <v>10</v>
      </c>
      <c r="DW7" s="918" t="s">
        <v>9</v>
      </c>
      <c r="DX7" s="918" t="s">
        <v>10</v>
      </c>
      <c r="DY7" s="918" t="s">
        <v>9</v>
      </c>
      <c r="DZ7" s="918" t="s">
        <v>10</v>
      </c>
      <c r="EA7" s="918" t="s">
        <v>9</v>
      </c>
      <c r="EB7" s="918" t="s">
        <v>10</v>
      </c>
      <c r="EC7" s="918" t="s">
        <v>9</v>
      </c>
      <c r="ED7" s="918" t="s">
        <v>10</v>
      </c>
      <c r="EE7" s="918" t="s">
        <v>9</v>
      </c>
      <c r="EF7" s="918" t="s">
        <v>10</v>
      </c>
      <c r="EG7" s="918" t="s">
        <v>9</v>
      </c>
      <c r="EH7" s="918" t="s">
        <v>10</v>
      </c>
      <c r="EI7" s="918" t="s">
        <v>9</v>
      </c>
      <c r="EJ7" s="918" t="s">
        <v>10</v>
      </c>
      <c r="EK7" s="918" t="s">
        <v>9</v>
      </c>
      <c r="EL7" s="918" t="s">
        <v>10</v>
      </c>
      <c r="EM7" s="918" t="s">
        <v>12</v>
      </c>
      <c r="EN7" s="989"/>
      <c r="EO7" s="989"/>
      <c r="EP7" s="989"/>
      <c r="EQ7" s="989"/>
      <c r="ER7" s="918" t="s">
        <v>9</v>
      </c>
      <c r="ES7" s="918" t="s">
        <v>10</v>
      </c>
      <c r="ET7" s="918" t="s">
        <v>9</v>
      </c>
      <c r="EU7" s="918" t="s">
        <v>10</v>
      </c>
      <c r="EV7" s="918" t="s">
        <v>9</v>
      </c>
      <c r="EW7" s="918" t="s">
        <v>10</v>
      </c>
      <c r="EX7" s="918" t="s">
        <v>9</v>
      </c>
      <c r="EY7" s="918" t="s">
        <v>10</v>
      </c>
      <c r="EZ7" s="918" t="s">
        <v>9</v>
      </c>
      <c r="FA7" s="918" t="s">
        <v>10</v>
      </c>
      <c r="FB7" s="918" t="s">
        <v>9</v>
      </c>
      <c r="FC7" s="918" t="s">
        <v>10</v>
      </c>
      <c r="FD7" s="918" t="s">
        <v>9</v>
      </c>
      <c r="FE7" s="918" t="s">
        <v>10</v>
      </c>
      <c r="FF7" s="918" t="s">
        <v>9</v>
      </c>
      <c r="FG7" s="918" t="s">
        <v>10</v>
      </c>
      <c r="FH7" s="918" t="s">
        <v>9</v>
      </c>
      <c r="FI7" s="918" t="s">
        <v>10</v>
      </c>
      <c r="FJ7" s="918" t="s">
        <v>9</v>
      </c>
      <c r="FK7" s="918" t="s">
        <v>10</v>
      </c>
      <c r="FL7" s="918" t="s">
        <v>9</v>
      </c>
      <c r="FM7" s="918" t="s">
        <v>10</v>
      </c>
      <c r="FN7" s="918" t="s">
        <v>9</v>
      </c>
      <c r="FO7" s="918" t="s">
        <v>10</v>
      </c>
      <c r="FP7" s="918" t="s">
        <v>12</v>
      </c>
      <c r="FQ7" s="989"/>
      <c r="FR7" s="989"/>
    </row>
    <row r="8" spans="1:224" s="332" customFormat="1" ht="21" customHeight="1" x14ac:dyDescent="0.3">
      <c r="A8" s="992" t="s">
        <v>533</v>
      </c>
      <c r="B8" s="992"/>
      <c r="C8" s="404">
        <v>0</v>
      </c>
      <c r="D8" s="404">
        <v>1</v>
      </c>
      <c r="E8" s="404">
        <v>0</v>
      </c>
      <c r="F8" s="404">
        <v>0</v>
      </c>
      <c r="G8" s="404">
        <v>11</v>
      </c>
      <c r="H8" s="404">
        <v>10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39</v>
      </c>
      <c r="T8" s="404">
        <v>80</v>
      </c>
      <c r="U8" s="404">
        <v>26</v>
      </c>
      <c r="V8" s="404">
        <v>1</v>
      </c>
      <c r="W8" s="404">
        <v>0</v>
      </c>
      <c r="X8" s="404">
        <v>0</v>
      </c>
      <c r="Y8" s="404">
        <f>SUM(W8,U8,S8,Q8,O8,M8,K8,I8,G8,E8,C8)</f>
        <v>76</v>
      </c>
      <c r="Z8" s="404">
        <f>SUM(X8,V8,T8,R8,P8,N8,L8,J8,H8,F8,D8)</f>
        <v>92</v>
      </c>
      <c r="AA8" s="404">
        <f>SUM(Y8:Z8)</f>
        <v>168</v>
      </c>
      <c r="AB8" s="991" t="s">
        <v>743</v>
      </c>
      <c r="AC8" s="991"/>
      <c r="AD8" s="992" t="s">
        <v>533</v>
      </c>
      <c r="AE8" s="992"/>
      <c r="AF8" s="404">
        <v>0</v>
      </c>
      <c r="AG8" s="404">
        <v>1</v>
      </c>
      <c r="AH8" s="404">
        <v>0</v>
      </c>
      <c r="AI8" s="404">
        <v>0</v>
      </c>
      <c r="AJ8" s="404">
        <v>11</v>
      </c>
      <c r="AK8" s="404">
        <v>4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35</v>
      </c>
      <c r="AW8" s="404">
        <v>80</v>
      </c>
      <c r="AX8" s="404">
        <v>26</v>
      </c>
      <c r="AY8" s="404">
        <v>1</v>
      </c>
      <c r="AZ8" s="404">
        <v>0</v>
      </c>
      <c r="BA8" s="404">
        <v>0</v>
      </c>
      <c r="BB8" s="404">
        <f>SUM(AF8,AH8,AJ8,AL8,AN8,AP8,AR8,AT8,AV8,AX8,AZ8)</f>
        <v>72</v>
      </c>
      <c r="BC8" s="404">
        <f>SUM(AG8,AI8,AK8,AM8,AO8,AQ8,AS8,AU8,AW8,AY8,BA8)</f>
        <v>86</v>
      </c>
      <c r="BD8" s="404">
        <f>SUM(BB8:BC8)</f>
        <v>158</v>
      </c>
      <c r="BE8" s="991" t="s">
        <v>743</v>
      </c>
      <c r="BF8" s="991"/>
      <c r="BG8" s="992" t="s">
        <v>533</v>
      </c>
      <c r="BH8" s="992"/>
      <c r="BI8" s="404">
        <v>0</v>
      </c>
      <c r="BJ8" s="404">
        <v>0</v>
      </c>
      <c r="BK8" s="404">
        <v>0</v>
      </c>
      <c r="BL8" s="404">
        <v>0</v>
      </c>
      <c r="BM8" s="404">
        <v>0</v>
      </c>
      <c r="BN8" s="404">
        <v>3</v>
      </c>
      <c r="BO8" s="404">
        <v>0</v>
      </c>
      <c r="BP8" s="404">
        <v>0</v>
      </c>
      <c r="BQ8" s="404">
        <v>0</v>
      </c>
      <c r="BR8" s="404">
        <v>0</v>
      </c>
      <c r="BS8" s="404">
        <v>0</v>
      </c>
      <c r="BT8" s="404">
        <v>0</v>
      </c>
      <c r="BU8" s="404">
        <v>0</v>
      </c>
      <c r="BV8" s="404">
        <v>0</v>
      </c>
      <c r="BW8" s="404">
        <v>0</v>
      </c>
      <c r="BX8" s="404">
        <v>0</v>
      </c>
      <c r="BY8" s="404">
        <v>4</v>
      </c>
      <c r="BZ8" s="404">
        <v>0</v>
      </c>
      <c r="CA8" s="404">
        <v>0</v>
      </c>
      <c r="CB8" s="404">
        <v>0</v>
      </c>
      <c r="CC8" s="404">
        <v>0</v>
      </c>
      <c r="CD8" s="404">
        <v>0</v>
      </c>
      <c r="CE8" s="404">
        <f>SUM(BI8,BK8,BM8,BO8,BQ8,BS8,BU8,BW8,BY8,CA8,CC8)</f>
        <v>4</v>
      </c>
      <c r="CF8" s="404">
        <f>SUM(BJ8,BL8,BN8,BP8,BR8,BT8,BV8,BX8,BZ8,CB8,CD8)</f>
        <v>3</v>
      </c>
      <c r="CG8" s="404">
        <f>SUM(CE8:CF8)</f>
        <v>7</v>
      </c>
      <c r="CH8" s="991" t="s">
        <v>743</v>
      </c>
      <c r="CI8" s="991"/>
      <c r="CJ8" s="992" t="s">
        <v>533</v>
      </c>
      <c r="CK8" s="992"/>
      <c r="CL8" s="404">
        <v>0</v>
      </c>
      <c r="CM8" s="404">
        <v>0</v>
      </c>
      <c r="CN8" s="404">
        <v>0</v>
      </c>
      <c r="CO8" s="404">
        <v>0</v>
      </c>
      <c r="CP8" s="404">
        <v>0</v>
      </c>
      <c r="CQ8" s="404">
        <v>3</v>
      </c>
      <c r="CR8" s="404">
        <v>0</v>
      </c>
      <c r="CS8" s="404">
        <v>0</v>
      </c>
      <c r="CT8" s="404">
        <v>0</v>
      </c>
      <c r="CU8" s="404">
        <v>0</v>
      </c>
      <c r="CV8" s="404">
        <v>0</v>
      </c>
      <c r="CW8" s="404">
        <v>0</v>
      </c>
      <c r="CX8" s="404">
        <v>0</v>
      </c>
      <c r="CY8" s="404">
        <v>0</v>
      </c>
      <c r="CZ8" s="404">
        <v>0</v>
      </c>
      <c r="DA8" s="404">
        <v>0</v>
      </c>
      <c r="DB8" s="404">
        <v>0</v>
      </c>
      <c r="DC8" s="404">
        <v>0</v>
      </c>
      <c r="DD8" s="404">
        <v>0</v>
      </c>
      <c r="DE8" s="404">
        <v>0</v>
      </c>
      <c r="DF8" s="404">
        <v>0</v>
      </c>
      <c r="DG8" s="404">
        <v>0</v>
      </c>
      <c r="DH8" s="404">
        <f>SUM(CL8,CN8,CP8,CR8,CT8,CV8,CX8,CZ8,DB8,DD8,DF8)</f>
        <v>0</v>
      </c>
      <c r="DI8" s="404">
        <f>SUM(CM8,CO8,CQ8,CS8,CU8,CW8,CY8,DA8,DC8,DE8,DG8)</f>
        <v>3</v>
      </c>
      <c r="DJ8" s="404">
        <f>SUM(DH8:DI8)</f>
        <v>3</v>
      </c>
      <c r="DK8" s="991" t="s">
        <v>743</v>
      </c>
      <c r="DL8" s="991"/>
      <c r="DM8" s="992" t="s">
        <v>533</v>
      </c>
      <c r="DN8" s="992"/>
      <c r="DO8" s="404">
        <v>0</v>
      </c>
      <c r="DP8" s="404">
        <v>33</v>
      </c>
      <c r="DQ8" s="404">
        <v>0</v>
      </c>
      <c r="DR8" s="404">
        <v>5</v>
      </c>
      <c r="DS8" s="404">
        <v>14</v>
      </c>
      <c r="DT8" s="404">
        <v>20</v>
      </c>
      <c r="DU8" s="404">
        <v>0</v>
      </c>
      <c r="DV8" s="404">
        <v>15</v>
      </c>
      <c r="DW8" s="404">
        <v>0</v>
      </c>
      <c r="DX8" s="404">
        <v>0</v>
      </c>
      <c r="DY8" s="404">
        <v>0</v>
      </c>
      <c r="DZ8" s="404">
        <v>6</v>
      </c>
      <c r="EA8" s="404">
        <v>0</v>
      </c>
      <c r="EB8" s="404">
        <v>0</v>
      </c>
      <c r="EC8" s="404">
        <v>0</v>
      </c>
      <c r="ED8" s="404">
        <v>1</v>
      </c>
      <c r="EE8" s="404">
        <v>128</v>
      </c>
      <c r="EF8" s="404">
        <v>73</v>
      </c>
      <c r="EG8" s="404">
        <v>31</v>
      </c>
      <c r="EH8" s="404">
        <v>11</v>
      </c>
      <c r="EI8" s="404">
        <v>0</v>
      </c>
      <c r="EJ8" s="404">
        <v>0</v>
      </c>
      <c r="EK8" s="404">
        <f>SUM(EI8,EG8,EE8,EC8,EA8,DY8,DW8,DU8,DS8,DQ8,DO8)</f>
        <v>173</v>
      </c>
      <c r="EL8" s="404">
        <f>SUM(EJ8,EH8,EF8,ED8,EB8,DZ8,DX8,DV8,DT8,DR8,DP8)</f>
        <v>164</v>
      </c>
      <c r="EM8" s="404">
        <f>SUM(EK8:EL8)</f>
        <v>337</v>
      </c>
      <c r="EN8" s="405"/>
      <c r="EO8" s="405"/>
      <c r="EP8" s="992" t="s">
        <v>533</v>
      </c>
      <c r="EQ8" s="992"/>
      <c r="ER8" s="404">
        <v>0</v>
      </c>
      <c r="ES8" s="404">
        <v>33</v>
      </c>
      <c r="ET8" s="404">
        <v>0</v>
      </c>
      <c r="EU8" s="404">
        <v>5</v>
      </c>
      <c r="EV8" s="404">
        <v>14</v>
      </c>
      <c r="EW8" s="404">
        <v>20</v>
      </c>
      <c r="EX8" s="404">
        <v>0</v>
      </c>
      <c r="EY8" s="404">
        <v>15</v>
      </c>
      <c r="EZ8" s="404">
        <v>0</v>
      </c>
      <c r="FA8" s="404">
        <v>0</v>
      </c>
      <c r="FB8" s="404">
        <v>0</v>
      </c>
      <c r="FC8" s="404">
        <v>6</v>
      </c>
      <c r="FD8" s="404">
        <v>0</v>
      </c>
      <c r="FE8" s="404">
        <v>0</v>
      </c>
      <c r="FF8" s="404">
        <v>0</v>
      </c>
      <c r="FG8" s="404">
        <v>1</v>
      </c>
      <c r="FH8" s="404">
        <v>128</v>
      </c>
      <c r="FI8" s="404">
        <v>73</v>
      </c>
      <c r="FJ8" s="404">
        <v>31</v>
      </c>
      <c r="FK8" s="404">
        <v>11</v>
      </c>
      <c r="FL8" s="404">
        <v>0</v>
      </c>
      <c r="FM8" s="404">
        <v>0</v>
      </c>
      <c r="FN8" s="404">
        <f>SUM(FL8,FJ8,FH8,FF8,FD8,FB8,EZ8,EX8,EV8,ET8,ER8)</f>
        <v>173</v>
      </c>
      <c r="FO8" s="404">
        <f>SUM(FM8,FK8,FI8,FG8,FE8,FC8,FA8,EY8,EW8,EU8,ES8)</f>
        <v>164</v>
      </c>
      <c r="FP8" s="404">
        <f>SUM(FN8:FO8)</f>
        <v>337</v>
      </c>
      <c r="FQ8" s="991" t="s">
        <v>743</v>
      </c>
      <c r="FR8" s="991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</row>
    <row r="9" spans="1:224" ht="20.100000000000001" customHeight="1" x14ac:dyDescent="0.3">
      <c r="A9" s="993" t="s">
        <v>14</v>
      </c>
      <c r="B9" s="993"/>
      <c r="C9" s="404">
        <v>6</v>
      </c>
      <c r="D9" s="404">
        <v>0</v>
      </c>
      <c r="E9" s="404">
        <v>1</v>
      </c>
      <c r="F9" s="404">
        <v>0</v>
      </c>
      <c r="G9" s="404">
        <v>13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25</v>
      </c>
      <c r="T9" s="404">
        <v>3</v>
      </c>
      <c r="U9" s="404">
        <v>10</v>
      </c>
      <c r="V9" s="404">
        <v>0</v>
      </c>
      <c r="W9" s="404">
        <v>0</v>
      </c>
      <c r="X9" s="404">
        <v>0</v>
      </c>
      <c r="Y9" s="404">
        <f t="shared" ref="Y9:Z27" si="0">SUM(W9,U9,S9,Q9,O9,M9,K9,I9,G9,E9,C9)</f>
        <v>55</v>
      </c>
      <c r="Z9" s="404">
        <f t="shared" si="0"/>
        <v>3</v>
      </c>
      <c r="AA9" s="404">
        <f t="shared" ref="AA9:AA27" si="1">SUM(Y9:Z9)</f>
        <v>58</v>
      </c>
      <c r="AB9" s="994" t="s">
        <v>15</v>
      </c>
      <c r="AC9" s="994"/>
      <c r="AD9" s="993" t="s">
        <v>14</v>
      </c>
      <c r="AE9" s="993"/>
      <c r="AF9" s="404">
        <v>6</v>
      </c>
      <c r="AG9" s="404">
        <v>0</v>
      </c>
      <c r="AH9" s="404">
        <v>1</v>
      </c>
      <c r="AI9" s="404">
        <v>0</v>
      </c>
      <c r="AJ9" s="404">
        <v>12</v>
      </c>
      <c r="AK9" s="404">
        <v>0</v>
      </c>
      <c r="AL9" s="404">
        <v>0</v>
      </c>
      <c r="AM9" s="404">
        <v>0</v>
      </c>
      <c r="AN9" s="404">
        <v>0</v>
      </c>
      <c r="AO9" s="404">
        <v>0</v>
      </c>
      <c r="AP9" s="404">
        <v>0</v>
      </c>
      <c r="AQ9" s="404">
        <v>0</v>
      </c>
      <c r="AR9" s="404">
        <v>0</v>
      </c>
      <c r="AS9" s="404">
        <v>0</v>
      </c>
      <c r="AT9" s="404">
        <v>0</v>
      </c>
      <c r="AU9" s="404">
        <v>0</v>
      </c>
      <c r="AV9" s="404">
        <v>16</v>
      </c>
      <c r="AW9" s="404">
        <v>3</v>
      </c>
      <c r="AX9" s="404">
        <v>5</v>
      </c>
      <c r="AY9" s="404">
        <v>0</v>
      </c>
      <c r="AZ9" s="404">
        <v>0</v>
      </c>
      <c r="BA9" s="404">
        <v>0</v>
      </c>
      <c r="BB9" s="404">
        <f t="shared" ref="BB9:BC27" si="2">SUM(AF9,AH9,AJ9,AL9,AN9,AP9,AR9,AT9,AV9,AX9,AZ9)</f>
        <v>40</v>
      </c>
      <c r="BC9" s="404">
        <f t="shared" si="2"/>
        <v>3</v>
      </c>
      <c r="BD9" s="404">
        <f t="shared" ref="BD9:BD27" si="3">SUM(BB9:BC9)</f>
        <v>43</v>
      </c>
      <c r="BE9" s="994" t="s">
        <v>15</v>
      </c>
      <c r="BF9" s="994"/>
      <c r="BG9" s="993" t="s">
        <v>14</v>
      </c>
      <c r="BH9" s="993"/>
      <c r="BI9" s="404">
        <v>0</v>
      </c>
      <c r="BJ9" s="404">
        <v>0</v>
      </c>
      <c r="BK9" s="404">
        <v>0</v>
      </c>
      <c r="BL9" s="404">
        <v>0</v>
      </c>
      <c r="BM9" s="404">
        <v>0</v>
      </c>
      <c r="BN9" s="404">
        <v>0</v>
      </c>
      <c r="BO9" s="404">
        <v>0</v>
      </c>
      <c r="BP9" s="404">
        <v>0</v>
      </c>
      <c r="BQ9" s="404">
        <v>0</v>
      </c>
      <c r="BR9" s="404">
        <v>0</v>
      </c>
      <c r="BS9" s="404">
        <v>0</v>
      </c>
      <c r="BT9" s="404">
        <v>0</v>
      </c>
      <c r="BU9" s="404">
        <v>0</v>
      </c>
      <c r="BV9" s="404">
        <v>0</v>
      </c>
      <c r="BW9" s="404">
        <v>0</v>
      </c>
      <c r="BX9" s="404">
        <v>0</v>
      </c>
      <c r="BY9" s="404">
        <v>9</v>
      </c>
      <c r="BZ9" s="404">
        <v>0</v>
      </c>
      <c r="CA9" s="404">
        <v>2</v>
      </c>
      <c r="CB9" s="404">
        <v>0</v>
      </c>
      <c r="CC9" s="404">
        <v>0</v>
      </c>
      <c r="CD9" s="404">
        <v>0</v>
      </c>
      <c r="CE9" s="404">
        <f t="shared" ref="CE9:CF27" si="4">SUM(BI9,BK9,BM9,BO9,BQ9,BS9,BU9,BW9,BY9,CA9,CC9)</f>
        <v>11</v>
      </c>
      <c r="CF9" s="404">
        <f t="shared" si="4"/>
        <v>0</v>
      </c>
      <c r="CG9" s="404">
        <f t="shared" ref="CG9:CG27" si="5">SUM(CE9:CF9)</f>
        <v>11</v>
      </c>
      <c r="CH9" s="994" t="s">
        <v>15</v>
      </c>
      <c r="CI9" s="994"/>
      <c r="CJ9" s="993" t="s">
        <v>14</v>
      </c>
      <c r="CK9" s="993"/>
      <c r="CL9" s="404">
        <v>0</v>
      </c>
      <c r="CM9" s="404">
        <v>0</v>
      </c>
      <c r="CN9" s="404">
        <v>0</v>
      </c>
      <c r="CO9" s="404">
        <v>0</v>
      </c>
      <c r="CP9" s="404">
        <v>1</v>
      </c>
      <c r="CQ9" s="404">
        <v>0</v>
      </c>
      <c r="CR9" s="404">
        <v>0</v>
      </c>
      <c r="CS9" s="404">
        <v>0</v>
      </c>
      <c r="CT9" s="404">
        <v>0</v>
      </c>
      <c r="CU9" s="404">
        <v>0</v>
      </c>
      <c r="CV9" s="404">
        <v>0</v>
      </c>
      <c r="CW9" s="404">
        <v>0</v>
      </c>
      <c r="CX9" s="404">
        <v>0</v>
      </c>
      <c r="CY9" s="404">
        <v>0</v>
      </c>
      <c r="CZ9" s="404">
        <v>0</v>
      </c>
      <c r="DA9" s="404">
        <v>0</v>
      </c>
      <c r="DB9" s="404">
        <v>0</v>
      </c>
      <c r="DC9" s="404">
        <v>0</v>
      </c>
      <c r="DD9" s="404">
        <v>3</v>
      </c>
      <c r="DE9" s="404">
        <v>0</v>
      </c>
      <c r="DF9" s="404">
        <v>0</v>
      </c>
      <c r="DG9" s="404">
        <v>0</v>
      </c>
      <c r="DH9" s="404">
        <f t="shared" ref="DH9:DI27" si="6">SUM(CL9,CN9,CP9,CR9,CT9,CV9,CX9,CZ9,DB9,DD9,DF9)</f>
        <v>4</v>
      </c>
      <c r="DI9" s="404">
        <f t="shared" si="6"/>
        <v>0</v>
      </c>
      <c r="DJ9" s="404">
        <f t="shared" ref="DJ9:DJ27" si="7">SUM(DH9:DI9)</f>
        <v>4</v>
      </c>
      <c r="DK9" s="994" t="s">
        <v>15</v>
      </c>
      <c r="DL9" s="994"/>
      <c r="DM9" s="993" t="s">
        <v>14</v>
      </c>
      <c r="DN9" s="993"/>
      <c r="DO9" s="404">
        <v>0</v>
      </c>
      <c r="DP9" s="404">
        <v>0</v>
      </c>
      <c r="DQ9" s="404">
        <v>0</v>
      </c>
      <c r="DR9" s="404">
        <v>0</v>
      </c>
      <c r="DS9" s="404">
        <v>0</v>
      </c>
      <c r="DT9" s="404">
        <v>0</v>
      </c>
      <c r="DU9" s="404">
        <v>0</v>
      </c>
      <c r="DV9" s="404">
        <v>0</v>
      </c>
      <c r="DW9" s="404">
        <v>0</v>
      </c>
      <c r="DX9" s="404">
        <v>0</v>
      </c>
      <c r="DY9" s="404">
        <v>0</v>
      </c>
      <c r="DZ9" s="404">
        <v>0</v>
      </c>
      <c r="EA9" s="404">
        <v>0</v>
      </c>
      <c r="EB9" s="404">
        <v>0</v>
      </c>
      <c r="EC9" s="404">
        <v>0</v>
      </c>
      <c r="ED9" s="404">
        <v>0</v>
      </c>
      <c r="EE9" s="404">
        <v>0</v>
      </c>
      <c r="EF9" s="404">
        <v>0</v>
      </c>
      <c r="EG9" s="404">
        <v>0</v>
      </c>
      <c r="EH9" s="404">
        <v>0</v>
      </c>
      <c r="EI9" s="404">
        <v>0</v>
      </c>
      <c r="EJ9" s="404">
        <v>0</v>
      </c>
      <c r="EK9" s="404">
        <f t="shared" ref="EK9:EL27" si="8">SUM(EI9,EG9,EE9,EC9,EA9,DY9,DW9,DU9,DS9,DQ9,DO9)</f>
        <v>0</v>
      </c>
      <c r="EL9" s="404">
        <f t="shared" si="8"/>
        <v>0</v>
      </c>
      <c r="EM9" s="404">
        <f t="shared" ref="EM9:EM27" si="9">SUM(EK9:EL9)</f>
        <v>0</v>
      </c>
      <c r="EN9" s="994" t="s">
        <v>15</v>
      </c>
      <c r="EO9" s="994"/>
      <c r="EP9" s="993" t="s">
        <v>14</v>
      </c>
      <c r="EQ9" s="993"/>
      <c r="ER9" s="404">
        <v>158</v>
      </c>
      <c r="ES9" s="404">
        <v>29</v>
      </c>
      <c r="ET9" s="404">
        <v>87</v>
      </c>
      <c r="EU9" s="404">
        <v>25</v>
      </c>
      <c r="EV9" s="404">
        <v>119</v>
      </c>
      <c r="EW9" s="404">
        <v>39</v>
      </c>
      <c r="EX9" s="404">
        <v>55</v>
      </c>
      <c r="EY9" s="404">
        <v>21</v>
      </c>
      <c r="EZ9" s="404">
        <v>0</v>
      </c>
      <c r="FA9" s="404">
        <v>0</v>
      </c>
      <c r="FB9" s="404">
        <v>46</v>
      </c>
      <c r="FC9" s="404">
        <v>22</v>
      </c>
      <c r="FD9" s="404">
        <v>8</v>
      </c>
      <c r="FE9" s="404">
        <v>0</v>
      </c>
      <c r="FF9" s="404">
        <v>0</v>
      </c>
      <c r="FG9" s="404">
        <v>0</v>
      </c>
      <c r="FH9" s="404">
        <v>139</v>
      </c>
      <c r="FI9" s="404">
        <v>61</v>
      </c>
      <c r="FJ9" s="404">
        <v>12</v>
      </c>
      <c r="FK9" s="404">
        <v>0</v>
      </c>
      <c r="FL9" s="404">
        <v>0</v>
      </c>
      <c r="FM9" s="404">
        <v>0</v>
      </c>
      <c r="FN9" s="404">
        <f t="shared" ref="FN9:FO27" si="10">SUM(FL9,FJ9,FH9,FF9,FD9,FB9,EZ9,EX9,EV9,ET9,ER9)</f>
        <v>624</v>
      </c>
      <c r="FO9" s="404">
        <f t="shared" si="10"/>
        <v>197</v>
      </c>
      <c r="FP9" s="404">
        <f t="shared" ref="FP9:FP27" si="11">SUM(FN9:FO9)</f>
        <v>821</v>
      </c>
      <c r="FQ9" s="994" t="s">
        <v>15</v>
      </c>
      <c r="FR9" s="994"/>
    </row>
    <row r="10" spans="1:224" ht="20.100000000000001" customHeight="1" x14ac:dyDescent="0.3">
      <c r="A10" s="995" t="s">
        <v>16</v>
      </c>
      <c r="B10" s="995"/>
      <c r="C10" s="404">
        <v>8</v>
      </c>
      <c r="D10" s="404">
        <v>2</v>
      </c>
      <c r="E10" s="404">
        <v>31</v>
      </c>
      <c r="F10" s="404">
        <v>7</v>
      </c>
      <c r="G10" s="404">
        <v>183</v>
      </c>
      <c r="H10" s="404">
        <v>47</v>
      </c>
      <c r="I10" s="404">
        <v>0</v>
      </c>
      <c r="J10" s="404">
        <v>0</v>
      </c>
      <c r="K10" s="404">
        <v>0</v>
      </c>
      <c r="L10" s="404">
        <v>1</v>
      </c>
      <c r="M10" s="404">
        <v>34</v>
      </c>
      <c r="N10" s="404">
        <v>0</v>
      </c>
      <c r="O10" s="404">
        <v>0</v>
      </c>
      <c r="P10" s="404">
        <v>10</v>
      </c>
      <c r="Q10" s="404">
        <v>0</v>
      </c>
      <c r="R10" s="404">
        <v>0</v>
      </c>
      <c r="S10" s="404">
        <v>82</v>
      </c>
      <c r="T10" s="404">
        <v>46</v>
      </c>
      <c r="U10" s="404">
        <v>30</v>
      </c>
      <c r="V10" s="404">
        <v>20</v>
      </c>
      <c r="W10" s="404">
        <v>7</v>
      </c>
      <c r="X10" s="404">
        <v>2</v>
      </c>
      <c r="Y10" s="404">
        <f t="shared" si="0"/>
        <v>375</v>
      </c>
      <c r="Z10" s="404">
        <f t="shared" si="0"/>
        <v>135</v>
      </c>
      <c r="AA10" s="404">
        <f t="shared" si="1"/>
        <v>510</v>
      </c>
      <c r="AB10" s="996" t="s">
        <v>17</v>
      </c>
      <c r="AC10" s="996"/>
      <c r="AD10" s="995" t="s">
        <v>16</v>
      </c>
      <c r="AE10" s="995"/>
      <c r="AF10" s="404">
        <v>8</v>
      </c>
      <c r="AG10" s="404">
        <v>2</v>
      </c>
      <c r="AH10" s="404">
        <v>25</v>
      </c>
      <c r="AI10" s="404">
        <v>5</v>
      </c>
      <c r="AJ10" s="404">
        <v>92</v>
      </c>
      <c r="AK10" s="404">
        <v>33</v>
      </c>
      <c r="AL10" s="404">
        <v>0</v>
      </c>
      <c r="AM10" s="404">
        <v>0</v>
      </c>
      <c r="AN10" s="404">
        <v>0</v>
      </c>
      <c r="AO10" s="404">
        <v>1</v>
      </c>
      <c r="AP10" s="404">
        <v>27</v>
      </c>
      <c r="AQ10" s="404">
        <v>0</v>
      </c>
      <c r="AR10" s="404">
        <v>0</v>
      </c>
      <c r="AS10" s="404">
        <v>8</v>
      </c>
      <c r="AT10" s="404">
        <v>0</v>
      </c>
      <c r="AU10" s="404">
        <v>0</v>
      </c>
      <c r="AV10" s="404">
        <v>42</v>
      </c>
      <c r="AW10" s="404">
        <v>34</v>
      </c>
      <c r="AX10" s="404">
        <v>25</v>
      </c>
      <c r="AY10" s="404">
        <v>17</v>
      </c>
      <c r="AZ10" s="404">
        <v>4</v>
      </c>
      <c r="BA10" s="404">
        <v>2</v>
      </c>
      <c r="BB10" s="404">
        <f t="shared" si="2"/>
        <v>223</v>
      </c>
      <c r="BC10" s="404">
        <f t="shared" si="2"/>
        <v>102</v>
      </c>
      <c r="BD10" s="404">
        <f t="shared" si="3"/>
        <v>325</v>
      </c>
      <c r="BE10" s="996" t="s">
        <v>17</v>
      </c>
      <c r="BF10" s="996"/>
      <c r="BG10" s="995" t="s">
        <v>16</v>
      </c>
      <c r="BH10" s="995"/>
      <c r="BI10" s="404">
        <v>0</v>
      </c>
      <c r="BJ10" s="404">
        <v>0</v>
      </c>
      <c r="BK10" s="404">
        <v>6</v>
      </c>
      <c r="BL10" s="404">
        <v>2</v>
      </c>
      <c r="BM10" s="404">
        <v>51</v>
      </c>
      <c r="BN10" s="404">
        <v>14</v>
      </c>
      <c r="BO10" s="404">
        <v>0</v>
      </c>
      <c r="BP10" s="404">
        <v>0</v>
      </c>
      <c r="BQ10" s="404">
        <v>0</v>
      </c>
      <c r="BR10" s="404">
        <v>0</v>
      </c>
      <c r="BS10" s="404">
        <v>7</v>
      </c>
      <c r="BT10" s="404">
        <v>0</v>
      </c>
      <c r="BU10" s="404">
        <v>0</v>
      </c>
      <c r="BV10" s="404">
        <v>2</v>
      </c>
      <c r="BW10" s="404">
        <v>0</v>
      </c>
      <c r="BX10" s="404">
        <v>0</v>
      </c>
      <c r="BY10" s="404">
        <v>40</v>
      </c>
      <c r="BZ10" s="404">
        <v>12</v>
      </c>
      <c r="CA10" s="404">
        <v>5</v>
      </c>
      <c r="CB10" s="404">
        <v>3</v>
      </c>
      <c r="CC10" s="404">
        <v>3</v>
      </c>
      <c r="CD10" s="404">
        <v>0</v>
      </c>
      <c r="CE10" s="404">
        <f t="shared" si="4"/>
        <v>112</v>
      </c>
      <c r="CF10" s="404">
        <f t="shared" si="4"/>
        <v>33</v>
      </c>
      <c r="CG10" s="404">
        <f t="shared" si="5"/>
        <v>145</v>
      </c>
      <c r="CH10" s="996" t="s">
        <v>17</v>
      </c>
      <c r="CI10" s="996"/>
      <c r="CJ10" s="995" t="s">
        <v>16</v>
      </c>
      <c r="CK10" s="995"/>
      <c r="CL10" s="404">
        <v>0</v>
      </c>
      <c r="CM10" s="404">
        <v>0</v>
      </c>
      <c r="CN10" s="404">
        <v>0</v>
      </c>
      <c r="CO10" s="404">
        <v>0</v>
      </c>
      <c r="CP10" s="404">
        <v>40</v>
      </c>
      <c r="CQ10" s="404">
        <v>0</v>
      </c>
      <c r="CR10" s="404">
        <v>0</v>
      </c>
      <c r="CS10" s="404">
        <v>0</v>
      </c>
      <c r="CT10" s="404">
        <v>0</v>
      </c>
      <c r="CU10" s="404">
        <v>0</v>
      </c>
      <c r="CV10" s="404">
        <v>0</v>
      </c>
      <c r="CW10" s="404">
        <v>0</v>
      </c>
      <c r="CX10" s="404">
        <v>0</v>
      </c>
      <c r="CY10" s="404">
        <v>0</v>
      </c>
      <c r="CZ10" s="404">
        <v>0</v>
      </c>
      <c r="DA10" s="404">
        <v>0</v>
      </c>
      <c r="DB10" s="404">
        <v>0</v>
      </c>
      <c r="DC10" s="404">
        <v>0</v>
      </c>
      <c r="DD10" s="404">
        <v>0</v>
      </c>
      <c r="DE10" s="404">
        <v>0</v>
      </c>
      <c r="DF10" s="404">
        <v>0</v>
      </c>
      <c r="DG10" s="404">
        <v>0</v>
      </c>
      <c r="DH10" s="404">
        <f t="shared" si="6"/>
        <v>40</v>
      </c>
      <c r="DI10" s="404">
        <f t="shared" si="6"/>
        <v>0</v>
      </c>
      <c r="DJ10" s="404">
        <f t="shared" si="7"/>
        <v>40</v>
      </c>
      <c r="DK10" s="996" t="s">
        <v>17</v>
      </c>
      <c r="DL10" s="996"/>
      <c r="DM10" s="995" t="s">
        <v>16</v>
      </c>
      <c r="DN10" s="995"/>
      <c r="DO10" s="404">
        <v>0</v>
      </c>
      <c r="DP10" s="404">
        <v>1</v>
      </c>
      <c r="DQ10" s="404">
        <v>3</v>
      </c>
      <c r="DR10" s="404">
        <v>0</v>
      </c>
      <c r="DS10" s="404">
        <v>2</v>
      </c>
      <c r="DT10" s="404">
        <v>0</v>
      </c>
      <c r="DU10" s="404">
        <v>0</v>
      </c>
      <c r="DV10" s="404">
        <v>0</v>
      </c>
      <c r="DW10" s="404">
        <v>0</v>
      </c>
      <c r="DX10" s="404">
        <v>0</v>
      </c>
      <c r="DY10" s="404">
        <v>0</v>
      </c>
      <c r="DZ10" s="404">
        <v>0</v>
      </c>
      <c r="EA10" s="404">
        <v>0</v>
      </c>
      <c r="EB10" s="404">
        <v>0</v>
      </c>
      <c r="EC10" s="404">
        <v>1</v>
      </c>
      <c r="ED10" s="404">
        <v>0</v>
      </c>
      <c r="EE10" s="404">
        <v>0</v>
      </c>
      <c r="EF10" s="404">
        <v>0</v>
      </c>
      <c r="EG10" s="404">
        <v>0</v>
      </c>
      <c r="EH10" s="404">
        <v>0</v>
      </c>
      <c r="EI10" s="404">
        <v>0</v>
      </c>
      <c r="EJ10" s="404">
        <v>0</v>
      </c>
      <c r="EK10" s="404">
        <f t="shared" si="8"/>
        <v>6</v>
      </c>
      <c r="EL10" s="404">
        <f t="shared" si="8"/>
        <v>1</v>
      </c>
      <c r="EM10" s="404">
        <f t="shared" si="9"/>
        <v>7</v>
      </c>
      <c r="EN10" s="996" t="s">
        <v>17</v>
      </c>
      <c r="EO10" s="996"/>
      <c r="EP10" s="995" t="s">
        <v>16</v>
      </c>
      <c r="EQ10" s="995"/>
      <c r="ER10" s="404">
        <v>224</v>
      </c>
      <c r="ES10" s="404">
        <v>131</v>
      </c>
      <c r="ET10" s="404">
        <v>195</v>
      </c>
      <c r="EU10" s="404">
        <v>128</v>
      </c>
      <c r="EV10" s="404">
        <v>88</v>
      </c>
      <c r="EW10" s="404">
        <v>89</v>
      </c>
      <c r="EX10" s="404">
        <v>119</v>
      </c>
      <c r="EY10" s="404">
        <v>89</v>
      </c>
      <c r="EZ10" s="404">
        <v>0</v>
      </c>
      <c r="FA10" s="404">
        <v>5</v>
      </c>
      <c r="FB10" s="404">
        <v>94</v>
      </c>
      <c r="FC10" s="404">
        <v>61</v>
      </c>
      <c r="FD10" s="404">
        <v>24</v>
      </c>
      <c r="FE10" s="404">
        <v>9</v>
      </c>
      <c r="FF10" s="404">
        <v>0</v>
      </c>
      <c r="FG10" s="404">
        <v>2</v>
      </c>
      <c r="FH10" s="404">
        <v>59</v>
      </c>
      <c r="FI10" s="404">
        <v>73</v>
      </c>
      <c r="FJ10" s="404">
        <v>17</v>
      </c>
      <c r="FK10" s="404">
        <v>11</v>
      </c>
      <c r="FL10" s="404">
        <v>4</v>
      </c>
      <c r="FM10" s="404">
        <v>10</v>
      </c>
      <c r="FN10" s="404">
        <f t="shared" si="10"/>
        <v>824</v>
      </c>
      <c r="FO10" s="404">
        <f t="shared" si="10"/>
        <v>608</v>
      </c>
      <c r="FP10" s="404">
        <f t="shared" si="11"/>
        <v>1432</v>
      </c>
      <c r="FQ10" s="996" t="s">
        <v>17</v>
      </c>
      <c r="FR10" s="996"/>
    </row>
    <row r="11" spans="1:224" ht="20.100000000000001" customHeight="1" x14ac:dyDescent="0.3">
      <c r="A11" s="995" t="s">
        <v>18</v>
      </c>
      <c r="B11" s="995"/>
      <c r="C11" s="404">
        <v>0</v>
      </c>
      <c r="D11" s="404">
        <v>0</v>
      </c>
      <c r="E11" s="404">
        <v>0</v>
      </c>
      <c r="F11" s="404">
        <v>0</v>
      </c>
      <c r="G11" s="404">
        <v>22</v>
      </c>
      <c r="H11" s="404">
        <v>10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20</v>
      </c>
      <c r="T11" s="404">
        <v>36</v>
      </c>
      <c r="U11" s="404">
        <v>6</v>
      </c>
      <c r="V11" s="404">
        <v>4</v>
      </c>
      <c r="W11" s="404">
        <v>1</v>
      </c>
      <c r="X11" s="404">
        <v>3</v>
      </c>
      <c r="Y11" s="404">
        <f t="shared" si="0"/>
        <v>49</v>
      </c>
      <c r="Z11" s="404">
        <f t="shared" si="0"/>
        <v>53</v>
      </c>
      <c r="AA11" s="404">
        <f t="shared" si="1"/>
        <v>102</v>
      </c>
      <c r="AB11" s="996" t="s">
        <v>19</v>
      </c>
      <c r="AC11" s="996"/>
      <c r="AD11" s="995" t="s">
        <v>18</v>
      </c>
      <c r="AE11" s="995"/>
      <c r="AF11" s="404">
        <v>0</v>
      </c>
      <c r="AG11" s="404">
        <v>0</v>
      </c>
      <c r="AH11" s="404">
        <v>0</v>
      </c>
      <c r="AI11" s="404">
        <v>0</v>
      </c>
      <c r="AJ11" s="404">
        <v>20</v>
      </c>
      <c r="AK11" s="404">
        <v>10</v>
      </c>
      <c r="AL11" s="404">
        <v>0</v>
      </c>
      <c r="AM11" s="404">
        <v>0</v>
      </c>
      <c r="AN11" s="404">
        <v>0</v>
      </c>
      <c r="AO11" s="404">
        <v>0</v>
      </c>
      <c r="AP11" s="404">
        <v>0</v>
      </c>
      <c r="AQ11" s="404">
        <v>0</v>
      </c>
      <c r="AR11" s="404">
        <v>0</v>
      </c>
      <c r="AS11" s="404">
        <v>0</v>
      </c>
      <c r="AT11" s="404">
        <v>0</v>
      </c>
      <c r="AU11" s="404">
        <v>0</v>
      </c>
      <c r="AV11" s="404">
        <v>17</v>
      </c>
      <c r="AW11" s="404">
        <v>31</v>
      </c>
      <c r="AX11" s="404">
        <v>4</v>
      </c>
      <c r="AY11" s="404">
        <v>4</v>
      </c>
      <c r="AZ11" s="404">
        <v>1</v>
      </c>
      <c r="BA11" s="404">
        <v>3</v>
      </c>
      <c r="BB11" s="404">
        <f t="shared" si="2"/>
        <v>42</v>
      </c>
      <c r="BC11" s="404">
        <f t="shared" si="2"/>
        <v>48</v>
      </c>
      <c r="BD11" s="404">
        <f t="shared" si="3"/>
        <v>90</v>
      </c>
      <c r="BE11" s="996" t="s">
        <v>19</v>
      </c>
      <c r="BF11" s="996"/>
      <c r="BG11" s="995" t="s">
        <v>18</v>
      </c>
      <c r="BH11" s="995"/>
      <c r="BI11" s="404">
        <v>0</v>
      </c>
      <c r="BJ11" s="404">
        <v>0</v>
      </c>
      <c r="BK11" s="404">
        <v>0</v>
      </c>
      <c r="BL11" s="404">
        <v>0</v>
      </c>
      <c r="BM11" s="404">
        <v>0</v>
      </c>
      <c r="BN11" s="404">
        <v>0</v>
      </c>
      <c r="BO11" s="404">
        <v>0</v>
      </c>
      <c r="BP11" s="404">
        <v>0</v>
      </c>
      <c r="BQ11" s="404">
        <v>0</v>
      </c>
      <c r="BR11" s="404">
        <v>0</v>
      </c>
      <c r="BS11" s="404">
        <v>0</v>
      </c>
      <c r="BT11" s="404">
        <v>0</v>
      </c>
      <c r="BU11" s="404">
        <v>0</v>
      </c>
      <c r="BV11" s="404">
        <v>0</v>
      </c>
      <c r="BW11" s="404">
        <v>0</v>
      </c>
      <c r="BX11" s="404">
        <v>0</v>
      </c>
      <c r="BY11" s="404">
        <v>2</v>
      </c>
      <c r="BZ11" s="404">
        <v>0</v>
      </c>
      <c r="CA11" s="404">
        <v>0</v>
      </c>
      <c r="CB11" s="404">
        <v>0</v>
      </c>
      <c r="CC11" s="404">
        <v>0</v>
      </c>
      <c r="CD11" s="404">
        <v>0</v>
      </c>
      <c r="CE11" s="404">
        <f t="shared" si="4"/>
        <v>2</v>
      </c>
      <c r="CF11" s="404">
        <f t="shared" si="4"/>
        <v>0</v>
      </c>
      <c r="CG11" s="404">
        <f t="shared" si="5"/>
        <v>2</v>
      </c>
      <c r="CH11" s="996" t="s">
        <v>19</v>
      </c>
      <c r="CI11" s="996"/>
      <c r="CJ11" s="995" t="s">
        <v>18</v>
      </c>
      <c r="CK11" s="995"/>
      <c r="CL11" s="404">
        <v>0</v>
      </c>
      <c r="CM11" s="404">
        <v>0</v>
      </c>
      <c r="CN11" s="404">
        <v>0</v>
      </c>
      <c r="CO11" s="404">
        <v>0</v>
      </c>
      <c r="CP11" s="404">
        <v>2</v>
      </c>
      <c r="CQ11" s="404">
        <v>0</v>
      </c>
      <c r="CR11" s="404">
        <v>0</v>
      </c>
      <c r="CS11" s="404">
        <v>0</v>
      </c>
      <c r="CT11" s="404">
        <v>0</v>
      </c>
      <c r="CU11" s="404">
        <v>0</v>
      </c>
      <c r="CV11" s="404">
        <v>0</v>
      </c>
      <c r="CW11" s="404">
        <v>0</v>
      </c>
      <c r="CX11" s="404">
        <v>0</v>
      </c>
      <c r="CY11" s="404">
        <v>0</v>
      </c>
      <c r="CZ11" s="404">
        <v>0</v>
      </c>
      <c r="DA11" s="404">
        <v>0</v>
      </c>
      <c r="DB11" s="404">
        <v>1</v>
      </c>
      <c r="DC11" s="404">
        <v>5</v>
      </c>
      <c r="DD11" s="404">
        <v>2</v>
      </c>
      <c r="DE11" s="404">
        <v>0</v>
      </c>
      <c r="DF11" s="404">
        <v>0</v>
      </c>
      <c r="DG11" s="404">
        <v>0</v>
      </c>
      <c r="DH11" s="404">
        <f t="shared" si="6"/>
        <v>5</v>
      </c>
      <c r="DI11" s="404">
        <f t="shared" si="6"/>
        <v>5</v>
      </c>
      <c r="DJ11" s="404">
        <f t="shared" si="7"/>
        <v>10</v>
      </c>
      <c r="DK11" s="996" t="s">
        <v>19</v>
      </c>
      <c r="DL11" s="996"/>
      <c r="DM11" s="995" t="s">
        <v>18</v>
      </c>
      <c r="DN11" s="995"/>
      <c r="DO11" s="404">
        <v>0</v>
      </c>
      <c r="DP11" s="404">
        <v>0</v>
      </c>
      <c r="DQ11" s="404">
        <v>1</v>
      </c>
      <c r="DR11" s="404">
        <v>0</v>
      </c>
      <c r="DS11" s="404">
        <v>2</v>
      </c>
      <c r="DT11" s="404">
        <v>0</v>
      </c>
      <c r="DU11" s="404">
        <v>0</v>
      </c>
      <c r="DV11" s="404">
        <v>2</v>
      </c>
      <c r="DW11" s="404">
        <v>0</v>
      </c>
      <c r="DX11" s="404">
        <v>0</v>
      </c>
      <c r="DY11" s="404">
        <v>0</v>
      </c>
      <c r="DZ11" s="404">
        <v>0</v>
      </c>
      <c r="EA11" s="404">
        <v>0</v>
      </c>
      <c r="EB11" s="404">
        <v>0</v>
      </c>
      <c r="EC11" s="404">
        <v>0</v>
      </c>
      <c r="ED11" s="404">
        <v>0</v>
      </c>
      <c r="EE11" s="404">
        <v>0</v>
      </c>
      <c r="EF11" s="404">
        <v>1</v>
      </c>
      <c r="EG11" s="404">
        <v>0</v>
      </c>
      <c r="EH11" s="404">
        <v>0</v>
      </c>
      <c r="EI11" s="404">
        <v>0</v>
      </c>
      <c r="EJ11" s="404">
        <v>0</v>
      </c>
      <c r="EK11" s="404">
        <f t="shared" si="8"/>
        <v>3</v>
      </c>
      <c r="EL11" s="404">
        <f t="shared" si="8"/>
        <v>3</v>
      </c>
      <c r="EM11" s="404">
        <f t="shared" si="9"/>
        <v>6</v>
      </c>
      <c r="EN11" s="996" t="s">
        <v>19</v>
      </c>
      <c r="EO11" s="996"/>
      <c r="EP11" s="995" t="s">
        <v>18</v>
      </c>
      <c r="EQ11" s="995"/>
      <c r="ER11" s="404">
        <v>65</v>
      </c>
      <c r="ES11" s="404">
        <v>27</v>
      </c>
      <c r="ET11" s="404">
        <v>53</v>
      </c>
      <c r="EU11" s="404">
        <v>22</v>
      </c>
      <c r="EV11" s="404">
        <v>67</v>
      </c>
      <c r="EW11" s="404">
        <v>54</v>
      </c>
      <c r="EX11" s="404">
        <v>22</v>
      </c>
      <c r="EY11" s="404">
        <v>31</v>
      </c>
      <c r="EZ11" s="404">
        <v>0</v>
      </c>
      <c r="FA11" s="404">
        <v>0</v>
      </c>
      <c r="FB11" s="404">
        <v>13</v>
      </c>
      <c r="FC11" s="404">
        <v>33</v>
      </c>
      <c r="FD11" s="404">
        <v>8</v>
      </c>
      <c r="FE11" s="404">
        <v>2</v>
      </c>
      <c r="FF11" s="404">
        <v>0</v>
      </c>
      <c r="FG11" s="404">
        <v>0</v>
      </c>
      <c r="FH11" s="404">
        <v>32</v>
      </c>
      <c r="FI11" s="404">
        <v>46</v>
      </c>
      <c r="FJ11" s="404">
        <v>12</v>
      </c>
      <c r="FK11" s="404">
        <v>5</v>
      </c>
      <c r="FL11" s="404">
        <v>5</v>
      </c>
      <c r="FM11" s="404">
        <v>14</v>
      </c>
      <c r="FN11" s="404">
        <f t="shared" si="10"/>
        <v>277</v>
      </c>
      <c r="FO11" s="404">
        <f t="shared" si="10"/>
        <v>234</v>
      </c>
      <c r="FP11" s="404">
        <f t="shared" si="11"/>
        <v>511</v>
      </c>
      <c r="FQ11" s="996" t="s">
        <v>19</v>
      </c>
      <c r="FR11" s="996"/>
    </row>
    <row r="12" spans="1:224" ht="21.75" customHeight="1" x14ac:dyDescent="0.3">
      <c r="A12" s="997" t="s">
        <v>20</v>
      </c>
      <c r="B12" s="402" t="s">
        <v>399</v>
      </c>
      <c r="C12" s="404">
        <v>14</v>
      </c>
      <c r="D12" s="404">
        <v>2</v>
      </c>
      <c r="E12" s="404">
        <v>13</v>
      </c>
      <c r="F12" s="404">
        <v>8</v>
      </c>
      <c r="G12" s="404">
        <v>212</v>
      </c>
      <c r="H12" s="404">
        <v>41</v>
      </c>
      <c r="I12" s="404">
        <v>1</v>
      </c>
      <c r="J12" s="404">
        <v>3</v>
      </c>
      <c r="K12" s="404">
        <v>0</v>
      </c>
      <c r="L12" s="404">
        <v>0</v>
      </c>
      <c r="M12" s="404">
        <v>1</v>
      </c>
      <c r="N12" s="404">
        <v>0</v>
      </c>
      <c r="O12" s="404">
        <v>1</v>
      </c>
      <c r="P12" s="404">
        <v>3</v>
      </c>
      <c r="Q12" s="404">
        <v>0</v>
      </c>
      <c r="R12" s="404">
        <v>1</v>
      </c>
      <c r="S12" s="404">
        <v>103</v>
      </c>
      <c r="T12" s="404">
        <v>20</v>
      </c>
      <c r="U12" s="404">
        <v>111</v>
      </c>
      <c r="V12" s="404">
        <v>81</v>
      </c>
      <c r="W12" s="404">
        <v>9</v>
      </c>
      <c r="X12" s="404">
        <v>17</v>
      </c>
      <c r="Y12" s="404">
        <f t="shared" si="0"/>
        <v>465</v>
      </c>
      <c r="Z12" s="404">
        <f t="shared" si="0"/>
        <v>176</v>
      </c>
      <c r="AA12" s="404">
        <f t="shared" si="1"/>
        <v>641</v>
      </c>
      <c r="AB12" s="403" t="s">
        <v>43</v>
      </c>
      <c r="AC12" s="1000" t="s">
        <v>380</v>
      </c>
      <c r="AD12" s="997" t="s">
        <v>20</v>
      </c>
      <c r="AE12" s="402" t="s">
        <v>399</v>
      </c>
      <c r="AF12" s="404">
        <v>11</v>
      </c>
      <c r="AG12" s="404">
        <v>2</v>
      </c>
      <c r="AH12" s="404">
        <v>11</v>
      </c>
      <c r="AI12" s="404">
        <v>7</v>
      </c>
      <c r="AJ12" s="404">
        <v>186</v>
      </c>
      <c r="AK12" s="404">
        <v>32</v>
      </c>
      <c r="AL12" s="404">
        <v>1</v>
      </c>
      <c r="AM12" s="404">
        <v>2</v>
      </c>
      <c r="AN12" s="404">
        <v>0</v>
      </c>
      <c r="AO12" s="404">
        <v>0</v>
      </c>
      <c r="AP12" s="404">
        <v>1</v>
      </c>
      <c r="AQ12" s="404">
        <v>0</v>
      </c>
      <c r="AR12" s="404">
        <v>0</v>
      </c>
      <c r="AS12" s="404">
        <v>3</v>
      </c>
      <c r="AT12" s="404">
        <v>0</v>
      </c>
      <c r="AU12" s="404">
        <v>0</v>
      </c>
      <c r="AV12" s="404">
        <v>96</v>
      </c>
      <c r="AW12" s="404">
        <v>7</v>
      </c>
      <c r="AX12" s="404">
        <v>96</v>
      </c>
      <c r="AY12" s="404">
        <v>63</v>
      </c>
      <c r="AZ12" s="404">
        <v>9</v>
      </c>
      <c r="BA12" s="404">
        <v>15</v>
      </c>
      <c r="BB12" s="404">
        <f t="shared" si="2"/>
        <v>411</v>
      </c>
      <c r="BC12" s="404">
        <f t="shared" si="2"/>
        <v>131</v>
      </c>
      <c r="BD12" s="404">
        <f t="shared" si="3"/>
        <v>542</v>
      </c>
      <c r="BE12" s="403" t="s">
        <v>43</v>
      </c>
      <c r="BF12" s="1000" t="s">
        <v>380</v>
      </c>
      <c r="BG12" s="997" t="s">
        <v>20</v>
      </c>
      <c r="BH12" s="402" t="s">
        <v>399</v>
      </c>
      <c r="BI12" s="404">
        <v>3</v>
      </c>
      <c r="BJ12" s="404">
        <v>0</v>
      </c>
      <c r="BK12" s="404">
        <v>2</v>
      </c>
      <c r="BL12" s="404">
        <v>1</v>
      </c>
      <c r="BM12" s="404">
        <v>3</v>
      </c>
      <c r="BN12" s="404">
        <v>0</v>
      </c>
      <c r="BO12" s="404">
        <v>0</v>
      </c>
      <c r="BP12" s="404">
        <v>1</v>
      </c>
      <c r="BQ12" s="404">
        <v>0</v>
      </c>
      <c r="BR12" s="404">
        <v>0</v>
      </c>
      <c r="BS12" s="404">
        <v>0</v>
      </c>
      <c r="BT12" s="404">
        <v>0</v>
      </c>
      <c r="BU12" s="404">
        <v>1</v>
      </c>
      <c r="BV12" s="404">
        <v>0</v>
      </c>
      <c r="BW12" s="404">
        <v>0</v>
      </c>
      <c r="BX12" s="404">
        <v>1</v>
      </c>
      <c r="BY12" s="404">
        <v>1</v>
      </c>
      <c r="BZ12" s="404">
        <v>0</v>
      </c>
      <c r="CA12" s="404">
        <v>3</v>
      </c>
      <c r="CB12" s="404">
        <v>2</v>
      </c>
      <c r="CC12" s="404">
        <v>0</v>
      </c>
      <c r="CD12" s="404">
        <v>1</v>
      </c>
      <c r="CE12" s="404">
        <f t="shared" si="4"/>
        <v>13</v>
      </c>
      <c r="CF12" s="404">
        <f t="shared" si="4"/>
        <v>6</v>
      </c>
      <c r="CG12" s="404">
        <f t="shared" si="5"/>
        <v>19</v>
      </c>
      <c r="CH12" s="403" t="s">
        <v>43</v>
      </c>
      <c r="CI12" s="1000" t="s">
        <v>380</v>
      </c>
      <c r="CJ12" s="997" t="s">
        <v>20</v>
      </c>
      <c r="CK12" s="402" t="s">
        <v>399</v>
      </c>
      <c r="CL12" s="404">
        <v>0</v>
      </c>
      <c r="CM12" s="404">
        <v>0</v>
      </c>
      <c r="CN12" s="404">
        <v>0</v>
      </c>
      <c r="CO12" s="404">
        <v>0</v>
      </c>
      <c r="CP12" s="404">
        <v>23</v>
      </c>
      <c r="CQ12" s="404">
        <v>9</v>
      </c>
      <c r="CR12" s="404">
        <v>0</v>
      </c>
      <c r="CS12" s="404">
        <v>0</v>
      </c>
      <c r="CT12" s="404">
        <v>0</v>
      </c>
      <c r="CU12" s="404">
        <v>0</v>
      </c>
      <c r="CV12" s="404">
        <v>0</v>
      </c>
      <c r="CW12" s="404">
        <v>0</v>
      </c>
      <c r="CX12" s="404">
        <v>0</v>
      </c>
      <c r="CY12" s="404">
        <v>0</v>
      </c>
      <c r="CZ12" s="404">
        <v>0</v>
      </c>
      <c r="DA12" s="404">
        <v>0</v>
      </c>
      <c r="DB12" s="404">
        <v>6</v>
      </c>
      <c r="DC12" s="404">
        <v>13</v>
      </c>
      <c r="DD12" s="404">
        <v>12</v>
      </c>
      <c r="DE12" s="404">
        <v>16</v>
      </c>
      <c r="DF12" s="404">
        <v>0</v>
      </c>
      <c r="DG12" s="404">
        <v>1</v>
      </c>
      <c r="DH12" s="404">
        <f t="shared" si="6"/>
        <v>41</v>
      </c>
      <c r="DI12" s="404">
        <f t="shared" si="6"/>
        <v>39</v>
      </c>
      <c r="DJ12" s="404">
        <f t="shared" si="7"/>
        <v>80</v>
      </c>
      <c r="DK12" s="403" t="s">
        <v>43</v>
      </c>
      <c r="DL12" s="1000" t="s">
        <v>380</v>
      </c>
      <c r="DM12" s="997" t="s">
        <v>20</v>
      </c>
      <c r="DN12" s="402" t="s">
        <v>399</v>
      </c>
      <c r="DO12" s="404">
        <v>0</v>
      </c>
      <c r="DP12" s="404">
        <v>0</v>
      </c>
      <c r="DQ12" s="404">
        <v>0</v>
      </c>
      <c r="DR12" s="404">
        <v>0</v>
      </c>
      <c r="DS12" s="404">
        <v>3</v>
      </c>
      <c r="DT12" s="404">
        <v>4</v>
      </c>
      <c r="DU12" s="404">
        <v>0</v>
      </c>
      <c r="DV12" s="404">
        <v>0</v>
      </c>
      <c r="DW12" s="404">
        <v>0</v>
      </c>
      <c r="DX12" s="404">
        <v>0</v>
      </c>
      <c r="DY12" s="404">
        <v>0</v>
      </c>
      <c r="DZ12" s="404">
        <v>0</v>
      </c>
      <c r="EA12" s="404">
        <v>0</v>
      </c>
      <c r="EB12" s="404">
        <v>0</v>
      </c>
      <c r="EC12" s="404">
        <v>0</v>
      </c>
      <c r="ED12" s="404">
        <v>0</v>
      </c>
      <c r="EE12" s="404">
        <v>0</v>
      </c>
      <c r="EF12" s="404">
        <v>0</v>
      </c>
      <c r="EG12" s="404">
        <v>0</v>
      </c>
      <c r="EH12" s="404">
        <v>0</v>
      </c>
      <c r="EI12" s="404">
        <v>0</v>
      </c>
      <c r="EJ12" s="404">
        <v>0</v>
      </c>
      <c r="EK12" s="404">
        <f t="shared" si="8"/>
        <v>3</v>
      </c>
      <c r="EL12" s="404">
        <f t="shared" si="8"/>
        <v>4</v>
      </c>
      <c r="EM12" s="404">
        <f t="shared" si="9"/>
        <v>7</v>
      </c>
      <c r="EN12" s="403" t="s">
        <v>43</v>
      </c>
      <c r="EO12" s="1000" t="s">
        <v>380</v>
      </c>
      <c r="EP12" s="997" t="s">
        <v>20</v>
      </c>
      <c r="EQ12" s="402" t="s">
        <v>399</v>
      </c>
      <c r="ER12" s="404">
        <v>819</v>
      </c>
      <c r="ES12" s="404">
        <v>237</v>
      </c>
      <c r="ET12" s="404">
        <v>624</v>
      </c>
      <c r="EU12" s="404">
        <v>221</v>
      </c>
      <c r="EV12" s="404">
        <v>378</v>
      </c>
      <c r="EW12" s="404">
        <v>192</v>
      </c>
      <c r="EX12" s="404">
        <v>182</v>
      </c>
      <c r="EY12" s="404">
        <v>120</v>
      </c>
      <c r="EZ12" s="404">
        <v>21</v>
      </c>
      <c r="FA12" s="404">
        <v>23</v>
      </c>
      <c r="FB12" s="404">
        <v>110</v>
      </c>
      <c r="FC12" s="404">
        <v>19</v>
      </c>
      <c r="FD12" s="404">
        <v>129</v>
      </c>
      <c r="FE12" s="404">
        <v>113</v>
      </c>
      <c r="FF12" s="404">
        <v>17</v>
      </c>
      <c r="FG12" s="404">
        <v>17</v>
      </c>
      <c r="FH12" s="404">
        <v>76</v>
      </c>
      <c r="FI12" s="404">
        <v>26</v>
      </c>
      <c r="FJ12" s="404">
        <v>132</v>
      </c>
      <c r="FK12" s="404">
        <v>147</v>
      </c>
      <c r="FL12" s="404">
        <v>14</v>
      </c>
      <c r="FM12" s="404">
        <v>32</v>
      </c>
      <c r="FN12" s="404">
        <f t="shared" si="10"/>
        <v>2502</v>
      </c>
      <c r="FO12" s="404">
        <f t="shared" si="10"/>
        <v>1147</v>
      </c>
      <c r="FP12" s="404">
        <f t="shared" si="11"/>
        <v>3649</v>
      </c>
      <c r="FQ12" s="403" t="s">
        <v>43</v>
      </c>
      <c r="FR12" s="1000" t="s">
        <v>380</v>
      </c>
    </row>
    <row r="13" spans="1:224" ht="21.75" customHeight="1" x14ac:dyDescent="0.3">
      <c r="A13" s="998"/>
      <c r="B13" s="402" t="s">
        <v>400</v>
      </c>
      <c r="C13" s="404">
        <v>52</v>
      </c>
      <c r="D13" s="404">
        <v>13</v>
      </c>
      <c r="E13" s="404">
        <v>28</v>
      </c>
      <c r="F13" s="404">
        <v>16</v>
      </c>
      <c r="G13" s="404">
        <v>284</v>
      </c>
      <c r="H13" s="404">
        <v>29</v>
      </c>
      <c r="I13" s="404">
        <v>3</v>
      </c>
      <c r="J13" s="404">
        <v>0</v>
      </c>
      <c r="K13" s="404">
        <v>0</v>
      </c>
      <c r="L13" s="404">
        <v>3</v>
      </c>
      <c r="M13" s="404">
        <v>1</v>
      </c>
      <c r="N13" s="404">
        <v>27</v>
      </c>
      <c r="O13" s="404">
        <v>2</v>
      </c>
      <c r="P13" s="404">
        <v>7</v>
      </c>
      <c r="Q13" s="404">
        <v>8</v>
      </c>
      <c r="R13" s="404">
        <v>0</v>
      </c>
      <c r="S13" s="404">
        <v>95</v>
      </c>
      <c r="T13" s="404">
        <v>77</v>
      </c>
      <c r="U13" s="404">
        <v>106</v>
      </c>
      <c r="V13" s="404">
        <v>21</v>
      </c>
      <c r="W13" s="404">
        <v>2</v>
      </c>
      <c r="X13" s="404">
        <v>3</v>
      </c>
      <c r="Y13" s="404">
        <f t="shared" si="0"/>
        <v>581</v>
      </c>
      <c r="Z13" s="404">
        <f t="shared" si="0"/>
        <v>196</v>
      </c>
      <c r="AA13" s="404">
        <f t="shared" si="1"/>
        <v>777</v>
      </c>
      <c r="AB13" s="403" t="s">
        <v>44</v>
      </c>
      <c r="AC13" s="1001"/>
      <c r="AD13" s="998"/>
      <c r="AE13" s="402" t="s">
        <v>400</v>
      </c>
      <c r="AF13" s="404">
        <v>42</v>
      </c>
      <c r="AG13" s="404">
        <v>7</v>
      </c>
      <c r="AH13" s="404">
        <v>22</v>
      </c>
      <c r="AI13" s="404">
        <v>11</v>
      </c>
      <c r="AJ13" s="404">
        <v>224</v>
      </c>
      <c r="AK13" s="404">
        <v>22</v>
      </c>
      <c r="AL13" s="404">
        <v>3</v>
      </c>
      <c r="AM13" s="404">
        <v>0</v>
      </c>
      <c r="AN13" s="404">
        <v>0</v>
      </c>
      <c r="AO13" s="404">
        <v>0</v>
      </c>
      <c r="AP13" s="404">
        <v>1</v>
      </c>
      <c r="AQ13" s="404">
        <v>25</v>
      </c>
      <c r="AR13" s="404">
        <v>1</v>
      </c>
      <c r="AS13" s="404">
        <v>7</v>
      </c>
      <c r="AT13" s="404">
        <v>8</v>
      </c>
      <c r="AU13" s="404">
        <v>0</v>
      </c>
      <c r="AV13" s="404">
        <v>89</v>
      </c>
      <c r="AW13" s="404">
        <v>69</v>
      </c>
      <c r="AX13" s="404">
        <v>99</v>
      </c>
      <c r="AY13" s="404">
        <v>19</v>
      </c>
      <c r="AZ13" s="404">
        <v>1</v>
      </c>
      <c r="BA13" s="404">
        <v>2</v>
      </c>
      <c r="BB13" s="404">
        <f t="shared" si="2"/>
        <v>490</v>
      </c>
      <c r="BC13" s="404">
        <f t="shared" si="2"/>
        <v>162</v>
      </c>
      <c r="BD13" s="404">
        <f t="shared" si="3"/>
        <v>652</v>
      </c>
      <c r="BE13" s="403" t="s">
        <v>44</v>
      </c>
      <c r="BF13" s="1001"/>
      <c r="BG13" s="998"/>
      <c r="BH13" s="402" t="s">
        <v>400</v>
      </c>
      <c r="BI13" s="404">
        <v>9</v>
      </c>
      <c r="BJ13" s="404">
        <v>6</v>
      </c>
      <c r="BK13" s="404">
        <v>6</v>
      </c>
      <c r="BL13" s="404">
        <v>5</v>
      </c>
      <c r="BM13" s="404">
        <v>14</v>
      </c>
      <c r="BN13" s="404">
        <v>3</v>
      </c>
      <c r="BO13" s="404">
        <v>0</v>
      </c>
      <c r="BP13" s="404">
        <v>0</v>
      </c>
      <c r="BQ13" s="404">
        <v>0</v>
      </c>
      <c r="BR13" s="404">
        <v>3</v>
      </c>
      <c r="BS13" s="404">
        <v>0</v>
      </c>
      <c r="BT13" s="404">
        <v>2</v>
      </c>
      <c r="BU13" s="404">
        <v>1</v>
      </c>
      <c r="BV13" s="404">
        <v>0</v>
      </c>
      <c r="BW13" s="404">
        <v>0</v>
      </c>
      <c r="BX13" s="404">
        <v>0</v>
      </c>
      <c r="BY13" s="404">
        <v>1</v>
      </c>
      <c r="BZ13" s="404">
        <v>5</v>
      </c>
      <c r="CA13" s="404">
        <v>1</v>
      </c>
      <c r="CB13" s="404">
        <v>2</v>
      </c>
      <c r="CC13" s="404">
        <v>1</v>
      </c>
      <c r="CD13" s="404">
        <v>0</v>
      </c>
      <c r="CE13" s="404">
        <f t="shared" si="4"/>
        <v>33</v>
      </c>
      <c r="CF13" s="404">
        <f t="shared" si="4"/>
        <v>26</v>
      </c>
      <c r="CG13" s="404">
        <f t="shared" si="5"/>
        <v>59</v>
      </c>
      <c r="CH13" s="403" t="s">
        <v>44</v>
      </c>
      <c r="CI13" s="1001"/>
      <c r="CJ13" s="998"/>
      <c r="CK13" s="402" t="s">
        <v>400</v>
      </c>
      <c r="CL13" s="404">
        <v>1</v>
      </c>
      <c r="CM13" s="404">
        <v>0</v>
      </c>
      <c r="CN13" s="404">
        <v>0</v>
      </c>
      <c r="CO13" s="404">
        <v>0</v>
      </c>
      <c r="CP13" s="404">
        <v>46</v>
      </c>
      <c r="CQ13" s="404">
        <v>4</v>
      </c>
      <c r="CR13" s="404">
        <v>0</v>
      </c>
      <c r="CS13" s="404">
        <v>0</v>
      </c>
      <c r="CT13" s="404">
        <v>0</v>
      </c>
      <c r="CU13" s="404">
        <v>0</v>
      </c>
      <c r="CV13" s="404">
        <v>0</v>
      </c>
      <c r="CW13" s="404">
        <v>0</v>
      </c>
      <c r="CX13" s="404">
        <v>0</v>
      </c>
      <c r="CY13" s="404">
        <v>0</v>
      </c>
      <c r="CZ13" s="404">
        <v>0</v>
      </c>
      <c r="DA13" s="404">
        <v>0</v>
      </c>
      <c r="DB13" s="404">
        <v>5</v>
      </c>
      <c r="DC13" s="404">
        <v>3</v>
      </c>
      <c r="DD13" s="404">
        <v>6</v>
      </c>
      <c r="DE13" s="404">
        <v>0</v>
      </c>
      <c r="DF13" s="404">
        <v>0</v>
      </c>
      <c r="DG13" s="404">
        <v>1</v>
      </c>
      <c r="DH13" s="404">
        <f t="shared" si="6"/>
        <v>58</v>
      </c>
      <c r="DI13" s="404">
        <f t="shared" si="6"/>
        <v>8</v>
      </c>
      <c r="DJ13" s="404">
        <f t="shared" si="7"/>
        <v>66</v>
      </c>
      <c r="DK13" s="403" t="s">
        <v>44</v>
      </c>
      <c r="DL13" s="1001"/>
      <c r="DM13" s="998"/>
      <c r="DN13" s="402" t="s">
        <v>400</v>
      </c>
      <c r="DO13" s="404">
        <v>4</v>
      </c>
      <c r="DP13" s="404">
        <v>2</v>
      </c>
      <c r="DQ13" s="404">
        <v>8</v>
      </c>
      <c r="DR13" s="404">
        <v>2</v>
      </c>
      <c r="DS13" s="404">
        <v>9</v>
      </c>
      <c r="DT13" s="404">
        <v>5</v>
      </c>
      <c r="DU13" s="404">
        <v>0</v>
      </c>
      <c r="DV13" s="404">
        <v>0</v>
      </c>
      <c r="DW13" s="404">
        <v>0</v>
      </c>
      <c r="DX13" s="404">
        <v>0</v>
      </c>
      <c r="DY13" s="404">
        <v>1</v>
      </c>
      <c r="DZ13" s="404">
        <v>2</v>
      </c>
      <c r="EA13" s="404">
        <v>0</v>
      </c>
      <c r="EB13" s="404">
        <v>0</v>
      </c>
      <c r="EC13" s="404">
        <v>0</v>
      </c>
      <c r="ED13" s="404">
        <v>0</v>
      </c>
      <c r="EE13" s="404">
        <v>3</v>
      </c>
      <c r="EF13" s="404">
        <v>1</v>
      </c>
      <c r="EG13" s="404">
        <v>2</v>
      </c>
      <c r="EH13" s="404">
        <v>1</v>
      </c>
      <c r="EI13" s="404">
        <v>1</v>
      </c>
      <c r="EJ13" s="404">
        <v>0</v>
      </c>
      <c r="EK13" s="404">
        <f t="shared" si="8"/>
        <v>28</v>
      </c>
      <c r="EL13" s="404">
        <f t="shared" si="8"/>
        <v>13</v>
      </c>
      <c r="EM13" s="404">
        <f t="shared" si="9"/>
        <v>41</v>
      </c>
      <c r="EN13" s="403" t="s">
        <v>44</v>
      </c>
      <c r="EO13" s="1001"/>
      <c r="EP13" s="998"/>
      <c r="EQ13" s="402" t="s">
        <v>400</v>
      </c>
      <c r="ER13" s="404">
        <v>1349</v>
      </c>
      <c r="ES13" s="404">
        <v>517</v>
      </c>
      <c r="ET13" s="404">
        <v>1007</v>
      </c>
      <c r="EU13" s="404">
        <v>462</v>
      </c>
      <c r="EV13" s="404">
        <v>697</v>
      </c>
      <c r="EW13" s="404">
        <v>480</v>
      </c>
      <c r="EX13" s="404">
        <v>374</v>
      </c>
      <c r="EY13" s="404">
        <v>358</v>
      </c>
      <c r="EZ13" s="404">
        <v>15</v>
      </c>
      <c r="FA13" s="404">
        <v>35</v>
      </c>
      <c r="FB13" s="404">
        <v>176</v>
      </c>
      <c r="FC13" s="404">
        <v>208</v>
      </c>
      <c r="FD13" s="404">
        <v>126</v>
      </c>
      <c r="FE13" s="404">
        <v>68</v>
      </c>
      <c r="FF13" s="404">
        <v>8</v>
      </c>
      <c r="FG13" s="404">
        <v>9</v>
      </c>
      <c r="FH13" s="404">
        <v>159</v>
      </c>
      <c r="FI13" s="404">
        <v>417</v>
      </c>
      <c r="FJ13" s="404">
        <v>108</v>
      </c>
      <c r="FK13" s="404">
        <v>75</v>
      </c>
      <c r="FL13" s="404">
        <v>35</v>
      </c>
      <c r="FM13" s="404">
        <v>21</v>
      </c>
      <c r="FN13" s="404">
        <f t="shared" si="10"/>
        <v>4054</v>
      </c>
      <c r="FO13" s="404">
        <f t="shared" si="10"/>
        <v>2650</v>
      </c>
      <c r="FP13" s="404">
        <f t="shared" si="11"/>
        <v>6704</v>
      </c>
      <c r="FQ13" s="403" t="s">
        <v>44</v>
      </c>
      <c r="FR13" s="1001"/>
    </row>
    <row r="14" spans="1:224" ht="21.75" customHeight="1" x14ac:dyDescent="0.3">
      <c r="A14" s="998"/>
      <c r="B14" s="402" t="s">
        <v>401</v>
      </c>
      <c r="C14" s="404">
        <v>7</v>
      </c>
      <c r="D14" s="404">
        <v>0</v>
      </c>
      <c r="E14" s="404">
        <v>15</v>
      </c>
      <c r="F14" s="404">
        <v>0</v>
      </c>
      <c r="G14" s="404">
        <v>41</v>
      </c>
      <c r="H14" s="404">
        <v>12</v>
      </c>
      <c r="I14" s="404">
        <v>0</v>
      </c>
      <c r="J14" s="404">
        <v>0</v>
      </c>
      <c r="K14" s="404">
        <v>0</v>
      </c>
      <c r="L14" s="404">
        <v>0</v>
      </c>
      <c r="M14" s="404">
        <v>2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1</v>
      </c>
      <c r="T14" s="404">
        <v>3</v>
      </c>
      <c r="U14" s="404">
        <v>0</v>
      </c>
      <c r="V14" s="404">
        <v>5</v>
      </c>
      <c r="W14" s="404">
        <v>0</v>
      </c>
      <c r="X14" s="404">
        <v>0</v>
      </c>
      <c r="Y14" s="404">
        <f t="shared" si="0"/>
        <v>66</v>
      </c>
      <c r="Z14" s="404">
        <f t="shared" si="0"/>
        <v>20</v>
      </c>
      <c r="AA14" s="404">
        <f t="shared" si="1"/>
        <v>86</v>
      </c>
      <c r="AB14" s="403" t="s">
        <v>45</v>
      </c>
      <c r="AC14" s="1001"/>
      <c r="AD14" s="998"/>
      <c r="AE14" s="402" t="s">
        <v>401</v>
      </c>
      <c r="AF14" s="404">
        <v>7</v>
      </c>
      <c r="AG14" s="404">
        <v>0</v>
      </c>
      <c r="AH14" s="404">
        <v>15</v>
      </c>
      <c r="AI14" s="404">
        <v>0</v>
      </c>
      <c r="AJ14" s="404">
        <v>25</v>
      </c>
      <c r="AK14" s="404">
        <v>9</v>
      </c>
      <c r="AL14" s="404">
        <v>0</v>
      </c>
      <c r="AM14" s="404">
        <v>0</v>
      </c>
      <c r="AN14" s="404">
        <v>0</v>
      </c>
      <c r="AO14" s="404">
        <v>0</v>
      </c>
      <c r="AP14" s="404">
        <v>1</v>
      </c>
      <c r="AQ14" s="404">
        <v>0</v>
      </c>
      <c r="AR14" s="404">
        <v>0</v>
      </c>
      <c r="AS14" s="404">
        <v>0</v>
      </c>
      <c r="AT14" s="404">
        <v>0</v>
      </c>
      <c r="AU14" s="404">
        <v>0</v>
      </c>
      <c r="AV14" s="404">
        <v>1</v>
      </c>
      <c r="AW14" s="404">
        <v>3</v>
      </c>
      <c r="AX14" s="404">
        <v>0</v>
      </c>
      <c r="AY14" s="404">
        <v>5</v>
      </c>
      <c r="AZ14" s="404">
        <v>0</v>
      </c>
      <c r="BA14" s="404">
        <v>0</v>
      </c>
      <c r="BB14" s="404">
        <f t="shared" si="2"/>
        <v>49</v>
      </c>
      <c r="BC14" s="404">
        <f t="shared" si="2"/>
        <v>17</v>
      </c>
      <c r="BD14" s="404">
        <f t="shared" si="3"/>
        <v>66</v>
      </c>
      <c r="BE14" s="403" t="s">
        <v>45</v>
      </c>
      <c r="BF14" s="1001"/>
      <c r="BG14" s="998"/>
      <c r="BH14" s="402" t="s">
        <v>401</v>
      </c>
      <c r="BI14" s="404">
        <v>0</v>
      </c>
      <c r="BJ14" s="404">
        <v>0</v>
      </c>
      <c r="BK14" s="404">
        <v>0</v>
      </c>
      <c r="BL14" s="404">
        <v>0</v>
      </c>
      <c r="BM14" s="404">
        <v>0</v>
      </c>
      <c r="BN14" s="404">
        <v>0</v>
      </c>
      <c r="BO14" s="404">
        <v>0</v>
      </c>
      <c r="BP14" s="404">
        <v>0</v>
      </c>
      <c r="BQ14" s="404">
        <v>0</v>
      </c>
      <c r="BR14" s="404">
        <v>0</v>
      </c>
      <c r="BS14" s="404">
        <v>1</v>
      </c>
      <c r="BT14" s="404">
        <v>0</v>
      </c>
      <c r="BU14" s="404">
        <v>0</v>
      </c>
      <c r="BV14" s="404">
        <v>0</v>
      </c>
      <c r="BW14" s="404">
        <v>0</v>
      </c>
      <c r="BX14" s="404">
        <v>0</v>
      </c>
      <c r="BY14" s="404">
        <v>0</v>
      </c>
      <c r="BZ14" s="404">
        <v>0</v>
      </c>
      <c r="CA14" s="404">
        <v>0</v>
      </c>
      <c r="CB14" s="404">
        <v>0</v>
      </c>
      <c r="CC14" s="404">
        <v>0</v>
      </c>
      <c r="CD14" s="404">
        <v>0</v>
      </c>
      <c r="CE14" s="404">
        <f t="shared" si="4"/>
        <v>1</v>
      </c>
      <c r="CF14" s="404">
        <f t="shared" si="4"/>
        <v>0</v>
      </c>
      <c r="CG14" s="404">
        <f t="shared" si="5"/>
        <v>1</v>
      </c>
      <c r="CH14" s="403" t="s">
        <v>45</v>
      </c>
      <c r="CI14" s="1001"/>
      <c r="CJ14" s="998"/>
      <c r="CK14" s="402" t="s">
        <v>401</v>
      </c>
      <c r="CL14" s="404">
        <v>0</v>
      </c>
      <c r="CM14" s="404">
        <v>0</v>
      </c>
      <c r="CN14" s="404">
        <v>0</v>
      </c>
      <c r="CO14" s="404">
        <v>0</v>
      </c>
      <c r="CP14" s="404">
        <v>16</v>
      </c>
      <c r="CQ14" s="404">
        <v>3</v>
      </c>
      <c r="CR14" s="404">
        <v>0</v>
      </c>
      <c r="CS14" s="404">
        <v>0</v>
      </c>
      <c r="CT14" s="404">
        <v>0</v>
      </c>
      <c r="CU14" s="404">
        <v>0</v>
      </c>
      <c r="CV14" s="404">
        <v>0</v>
      </c>
      <c r="CW14" s="404">
        <v>0</v>
      </c>
      <c r="CX14" s="404">
        <v>0</v>
      </c>
      <c r="CY14" s="404">
        <v>0</v>
      </c>
      <c r="CZ14" s="404">
        <v>0</v>
      </c>
      <c r="DA14" s="404">
        <v>0</v>
      </c>
      <c r="DB14" s="404">
        <v>0</v>
      </c>
      <c r="DC14" s="404">
        <v>0</v>
      </c>
      <c r="DD14" s="404">
        <v>0</v>
      </c>
      <c r="DE14" s="404">
        <v>0</v>
      </c>
      <c r="DF14" s="404">
        <v>0</v>
      </c>
      <c r="DG14" s="404">
        <v>0</v>
      </c>
      <c r="DH14" s="404">
        <f t="shared" si="6"/>
        <v>16</v>
      </c>
      <c r="DI14" s="404">
        <f t="shared" si="6"/>
        <v>3</v>
      </c>
      <c r="DJ14" s="404">
        <f t="shared" si="7"/>
        <v>19</v>
      </c>
      <c r="DK14" s="403" t="s">
        <v>45</v>
      </c>
      <c r="DL14" s="1001"/>
      <c r="DM14" s="998"/>
      <c r="DN14" s="402" t="s">
        <v>401</v>
      </c>
      <c r="DO14" s="404">
        <v>0</v>
      </c>
      <c r="DP14" s="404">
        <v>0</v>
      </c>
      <c r="DQ14" s="404">
        <v>0</v>
      </c>
      <c r="DR14" s="404">
        <v>0</v>
      </c>
      <c r="DS14" s="404">
        <v>0</v>
      </c>
      <c r="DT14" s="404">
        <v>0</v>
      </c>
      <c r="DU14" s="404">
        <v>0</v>
      </c>
      <c r="DV14" s="404">
        <v>0</v>
      </c>
      <c r="DW14" s="404">
        <v>0</v>
      </c>
      <c r="DX14" s="404">
        <v>0</v>
      </c>
      <c r="DY14" s="404">
        <v>0</v>
      </c>
      <c r="DZ14" s="404">
        <v>0</v>
      </c>
      <c r="EA14" s="404">
        <v>0</v>
      </c>
      <c r="EB14" s="404">
        <v>0</v>
      </c>
      <c r="EC14" s="404">
        <v>0</v>
      </c>
      <c r="ED14" s="404">
        <v>1</v>
      </c>
      <c r="EE14" s="404">
        <v>0</v>
      </c>
      <c r="EF14" s="404">
        <v>0</v>
      </c>
      <c r="EG14" s="404">
        <v>0</v>
      </c>
      <c r="EH14" s="404">
        <v>0</v>
      </c>
      <c r="EI14" s="404">
        <v>0</v>
      </c>
      <c r="EJ14" s="404">
        <v>0</v>
      </c>
      <c r="EK14" s="404">
        <f t="shared" si="8"/>
        <v>0</v>
      </c>
      <c r="EL14" s="404">
        <f t="shared" si="8"/>
        <v>1</v>
      </c>
      <c r="EM14" s="404">
        <f t="shared" si="9"/>
        <v>1</v>
      </c>
      <c r="EN14" s="403" t="s">
        <v>45</v>
      </c>
      <c r="EO14" s="1001"/>
      <c r="EP14" s="998"/>
      <c r="EQ14" s="402" t="s">
        <v>401</v>
      </c>
      <c r="ER14" s="404">
        <v>96</v>
      </c>
      <c r="ES14" s="404">
        <v>12</v>
      </c>
      <c r="ET14" s="404">
        <v>61</v>
      </c>
      <c r="EU14" s="404">
        <v>15</v>
      </c>
      <c r="EV14" s="404">
        <v>26</v>
      </c>
      <c r="EW14" s="404">
        <v>11</v>
      </c>
      <c r="EX14" s="404">
        <v>18</v>
      </c>
      <c r="EY14" s="404">
        <v>6</v>
      </c>
      <c r="EZ14" s="404">
        <v>0</v>
      </c>
      <c r="FA14" s="404">
        <v>4</v>
      </c>
      <c r="FB14" s="404">
        <v>14</v>
      </c>
      <c r="FC14" s="404">
        <v>6</v>
      </c>
      <c r="FD14" s="404">
        <v>0</v>
      </c>
      <c r="FE14" s="404">
        <v>0</v>
      </c>
      <c r="FF14" s="404">
        <v>0</v>
      </c>
      <c r="FG14" s="404">
        <v>0</v>
      </c>
      <c r="FH14" s="404">
        <v>6</v>
      </c>
      <c r="FI14" s="404">
        <v>4</v>
      </c>
      <c r="FJ14" s="404">
        <v>0</v>
      </c>
      <c r="FK14" s="404">
        <v>1</v>
      </c>
      <c r="FL14" s="404">
        <v>0</v>
      </c>
      <c r="FM14" s="404">
        <v>0</v>
      </c>
      <c r="FN14" s="404">
        <f t="shared" si="10"/>
        <v>221</v>
      </c>
      <c r="FO14" s="404">
        <f t="shared" si="10"/>
        <v>59</v>
      </c>
      <c r="FP14" s="404">
        <f t="shared" si="11"/>
        <v>280</v>
      </c>
      <c r="FQ14" s="403" t="s">
        <v>45</v>
      </c>
      <c r="FR14" s="1001"/>
    </row>
    <row r="15" spans="1:224" ht="21.75" customHeight="1" x14ac:dyDescent="0.3">
      <c r="A15" s="998"/>
      <c r="B15" s="402" t="s">
        <v>382</v>
      </c>
      <c r="C15" s="404">
        <v>6</v>
      </c>
      <c r="D15" s="404">
        <v>1</v>
      </c>
      <c r="E15" s="404">
        <v>17</v>
      </c>
      <c r="F15" s="404">
        <v>2</v>
      </c>
      <c r="G15" s="404">
        <v>113</v>
      </c>
      <c r="H15" s="404">
        <v>50</v>
      </c>
      <c r="I15" s="404">
        <v>0</v>
      </c>
      <c r="J15" s="404">
        <v>0</v>
      </c>
      <c r="K15" s="404">
        <v>0</v>
      </c>
      <c r="L15" s="404">
        <v>0</v>
      </c>
      <c r="M15" s="404">
        <v>3</v>
      </c>
      <c r="N15" s="404">
        <v>0</v>
      </c>
      <c r="O15" s="404">
        <v>6</v>
      </c>
      <c r="P15" s="404">
        <v>0</v>
      </c>
      <c r="Q15" s="404">
        <v>2</v>
      </c>
      <c r="R15" s="404">
        <v>0</v>
      </c>
      <c r="S15" s="404">
        <v>57</v>
      </c>
      <c r="T15" s="404">
        <v>47</v>
      </c>
      <c r="U15" s="404">
        <v>93</v>
      </c>
      <c r="V15" s="404">
        <v>10</v>
      </c>
      <c r="W15" s="404">
        <v>13</v>
      </c>
      <c r="X15" s="404">
        <v>3</v>
      </c>
      <c r="Y15" s="404">
        <f t="shared" si="0"/>
        <v>310</v>
      </c>
      <c r="Z15" s="404">
        <f t="shared" si="0"/>
        <v>113</v>
      </c>
      <c r="AA15" s="404">
        <f t="shared" si="1"/>
        <v>423</v>
      </c>
      <c r="AB15" s="403" t="s">
        <v>46</v>
      </c>
      <c r="AC15" s="1001"/>
      <c r="AD15" s="998"/>
      <c r="AE15" s="402" t="s">
        <v>382</v>
      </c>
      <c r="AF15" s="404">
        <v>5</v>
      </c>
      <c r="AG15" s="404">
        <v>1</v>
      </c>
      <c r="AH15" s="404">
        <v>16</v>
      </c>
      <c r="AI15" s="404">
        <v>1</v>
      </c>
      <c r="AJ15" s="404">
        <v>112</v>
      </c>
      <c r="AK15" s="404">
        <v>45</v>
      </c>
      <c r="AL15" s="404">
        <v>0</v>
      </c>
      <c r="AM15" s="404">
        <v>0</v>
      </c>
      <c r="AN15" s="404">
        <v>0</v>
      </c>
      <c r="AO15" s="404">
        <v>0</v>
      </c>
      <c r="AP15" s="404">
        <v>3</v>
      </c>
      <c r="AQ15" s="404">
        <v>0</v>
      </c>
      <c r="AR15" s="404">
        <v>6</v>
      </c>
      <c r="AS15" s="404">
        <v>0</v>
      </c>
      <c r="AT15" s="404">
        <v>2</v>
      </c>
      <c r="AU15" s="404">
        <v>0</v>
      </c>
      <c r="AV15" s="404">
        <v>57</v>
      </c>
      <c r="AW15" s="404">
        <v>43</v>
      </c>
      <c r="AX15" s="404">
        <v>92</v>
      </c>
      <c r="AY15" s="404">
        <v>10</v>
      </c>
      <c r="AZ15" s="404">
        <v>12</v>
      </c>
      <c r="BA15" s="404">
        <v>3</v>
      </c>
      <c r="BB15" s="404">
        <f t="shared" si="2"/>
        <v>305</v>
      </c>
      <c r="BC15" s="404">
        <f t="shared" si="2"/>
        <v>103</v>
      </c>
      <c r="BD15" s="404">
        <f t="shared" si="3"/>
        <v>408</v>
      </c>
      <c r="BE15" s="403" t="s">
        <v>46</v>
      </c>
      <c r="BF15" s="1001"/>
      <c r="BG15" s="998"/>
      <c r="BH15" s="402" t="s">
        <v>382</v>
      </c>
      <c r="BI15" s="404">
        <v>1</v>
      </c>
      <c r="BJ15" s="404">
        <v>0</v>
      </c>
      <c r="BK15" s="404">
        <v>1</v>
      </c>
      <c r="BL15" s="404">
        <v>1</v>
      </c>
      <c r="BM15" s="404">
        <v>1</v>
      </c>
      <c r="BN15" s="404">
        <v>3</v>
      </c>
      <c r="BO15" s="404">
        <v>0</v>
      </c>
      <c r="BP15" s="404">
        <v>0</v>
      </c>
      <c r="BQ15" s="404">
        <v>0</v>
      </c>
      <c r="BR15" s="404">
        <v>0</v>
      </c>
      <c r="BS15" s="404">
        <v>0</v>
      </c>
      <c r="BT15" s="404">
        <v>0</v>
      </c>
      <c r="BU15" s="404">
        <v>0</v>
      </c>
      <c r="BV15" s="404">
        <v>0</v>
      </c>
      <c r="BW15" s="404">
        <v>0</v>
      </c>
      <c r="BX15" s="404">
        <v>0</v>
      </c>
      <c r="BY15" s="404">
        <v>0</v>
      </c>
      <c r="BZ15" s="404">
        <v>2</v>
      </c>
      <c r="CA15" s="404">
        <v>1</v>
      </c>
      <c r="CB15" s="404">
        <v>0</v>
      </c>
      <c r="CC15" s="404">
        <v>1</v>
      </c>
      <c r="CD15" s="404">
        <v>0</v>
      </c>
      <c r="CE15" s="404">
        <f t="shared" si="4"/>
        <v>5</v>
      </c>
      <c r="CF15" s="404">
        <f t="shared" si="4"/>
        <v>6</v>
      </c>
      <c r="CG15" s="404">
        <f t="shared" si="5"/>
        <v>11</v>
      </c>
      <c r="CH15" s="403" t="s">
        <v>46</v>
      </c>
      <c r="CI15" s="1001"/>
      <c r="CJ15" s="998"/>
      <c r="CK15" s="402" t="s">
        <v>382</v>
      </c>
      <c r="CL15" s="404">
        <v>0</v>
      </c>
      <c r="CM15" s="404">
        <v>0</v>
      </c>
      <c r="CN15" s="404">
        <v>0</v>
      </c>
      <c r="CO15" s="404">
        <v>0</v>
      </c>
      <c r="CP15" s="404">
        <v>0</v>
      </c>
      <c r="CQ15" s="404">
        <v>2</v>
      </c>
      <c r="CR15" s="404">
        <v>0</v>
      </c>
      <c r="CS15" s="404">
        <v>0</v>
      </c>
      <c r="CT15" s="404">
        <v>0</v>
      </c>
      <c r="CU15" s="404">
        <v>0</v>
      </c>
      <c r="CV15" s="404">
        <v>0</v>
      </c>
      <c r="CW15" s="404">
        <v>0</v>
      </c>
      <c r="CX15" s="404">
        <v>0</v>
      </c>
      <c r="CY15" s="404">
        <v>0</v>
      </c>
      <c r="CZ15" s="404">
        <v>0</v>
      </c>
      <c r="DA15" s="404">
        <v>0</v>
      </c>
      <c r="DB15" s="404">
        <v>0</v>
      </c>
      <c r="DC15" s="404">
        <v>2</v>
      </c>
      <c r="DD15" s="404">
        <v>0</v>
      </c>
      <c r="DE15" s="404">
        <v>0</v>
      </c>
      <c r="DF15" s="404">
        <v>0</v>
      </c>
      <c r="DG15" s="404">
        <v>0</v>
      </c>
      <c r="DH15" s="404">
        <f t="shared" si="6"/>
        <v>0</v>
      </c>
      <c r="DI15" s="404">
        <f t="shared" si="6"/>
        <v>4</v>
      </c>
      <c r="DJ15" s="404">
        <f t="shared" si="7"/>
        <v>4</v>
      </c>
      <c r="DK15" s="403" t="s">
        <v>46</v>
      </c>
      <c r="DL15" s="1001"/>
      <c r="DM15" s="998"/>
      <c r="DN15" s="402" t="s">
        <v>382</v>
      </c>
      <c r="DO15" s="404">
        <v>0</v>
      </c>
      <c r="DP15" s="404">
        <v>0</v>
      </c>
      <c r="DQ15" s="404">
        <v>1</v>
      </c>
      <c r="DR15" s="404">
        <v>0</v>
      </c>
      <c r="DS15" s="404">
        <v>3</v>
      </c>
      <c r="DT15" s="404">
        <v>1</v>
      </c>
      <c r="DU15" s="404">
        <v>0</v>
      </c>
      <c r="DV15" s="404">
        <v>2</v>
      </c>
      <c r="DW15" s="404">
        <v>0</v>
      </c>
      <c r="DX15" s="404">
        <v>0</v>
      </c>
      <c r="DY15" s="404">
        <v>0</v>
      </c>
      <c r="DZ15" s="404">
        <v>0</v>
      </c>
      <c r="EA15" s="404">
        <v>0</v>
      </c>
      <c r="EB15" s="404">
        <v>0</v>
      </c>
      <c r="EC15" s="404">
        <v>0</v>
      </c>
      <c r="ED15" s="404">
        <v>0</v>
      </c>
      <c r="EE15" s="404">
        <v>0</v>
      </c>
      <c r="EF15" s="404">
        <v>0</v>
      </c>
      <c r="EG15" s="404">
        <v>0</v>
      </c>
      <c r="EH15" s="404">
        <v>0</v>
      </c>
      <c r="EI15" s="404">
        <v>0</v>
      </c>
      <c r="EJ15" s="404">
        <v>0</v>
      </c>
      <c r="EK15" s="404">
        <f t="shared" si="8"/>
        <v>4</v>
      </c>
      <c r="EL15" s="404">
        <f t="shared" si="8"/>
        <v>3</v>
      </c>
      <c r="EM15" s="404">
        <f t="shared" si="9"/>
        <v>7</v>
      </c>
      <c r="EN15" s="403" t="s">
        <v>46</v>
      </c>
      <c r="EO15" s="1001"/>
      <c r="EP15" s="998"/>
      <c r="EQ15" s="402" t="s">
        <v>382</v>
      </c>
      <c r="ER15" s="404">
        <v>390</v>
      </c>
      <c r="ES15" s="404">
        <v>144</v>
      </c>
      <c r="ET15" s="404">
        <v>321</v>
      </c>
      <c r="EU15" s="404">
        <v>184</v>
      </c>
      <c r="EV15" s="404">
        <v>271</v>
      </c>
      <c r="EW15" s="404">
        <v>119</v>
      </c>
      <c r="EX15" s="404">
        <v>203</v>
      </c>
      <c r="EY15" s="404">
        <v>119</v>
      </c>
      <c r="EZ15" s="404">
        <v>17</v>
      </c>
      <c r="FA15" s="404">
        <v>23</v>
      </c>
      <c r="FB15" s="404">
        <v>79</v>
      </c>
      <c r="FC15" s="404">
        <v>72</v>
      </c>
      <c r="FD15" s="404">
        <v>105</v>
      </c>
      <c r="FE15" s="404">
        <v>18</v>
      </c>
      <c r="FF15" s="404">
        <v>30</v>
      </c>
      <c r="FG15" s="404">
        <v>16</v>
      </c>
      <c r="FH15" s="404">
        <v>100</v>
      </c>
      <c r="FI15" s="404">
        <v>146</v>
      </c>
      <c r="FJ15" s="404">
        <v>91</v>
      </c>
      <c r="FK15" s="404">
        <v>43</v>
      </c>
      <c r="FL15" s="404">
        <v>31</v>
      </c>
      <c r="FM15" s="404">
        <v>13</v>
      </c>
      <c r="FN15" s="404">
        <f t="shared" si="10"/>
        <v>1638</v>
      </c>
      <c r="FO15" s="404">
        <f t="shared" si="10"/>
        <v>897</v>
      </c>
      <c r="FP15" s="404">
        <f t="shared" si="11"/>
        <v>2535</v>
      </c>
      <c r="FQ15" s="403" t="s">
        <v>46</v>
      </c>
      <c r="FR15" s="1001"/>
    </row>
    <row r="16" spans="1:224" ht="21.75" customHeight="1" x14ac:dyDescent="0.3">
      <c r="A16" s="998"/>
      <c r="B16" s="402" t="s">
        <v>383</v>
      </c>
      <c r="C16" s="404">
        <v>26</v>
      </c>
      <c r="D16" s="404">
        <v>2</v>
      </c>
      <c r="E16" s="404">
        <v>35</v>
      </c>
      <c r="F16" s="404">
        <v>12</v>
      </c>
      <c r="G16" s="404">
        <v>236</v>
      </c>
      <c r="H16" s="404">
        <v>72</v>
      </c>
      <c r="I16" s="404">
        <v>9</v>
      </c>
      <c r="J16" s="404">
        <v>1</v>
      </c>
      <c r="K16" s="404">
        <v>0</v>
      </c>
      <c r="L16" s="404">
        <v>1</v>
      </c>
      <c r="M16" s="404">
        <v>0</v>
      </c>
      <c r="N16" s="404">
        <v>0</v>
      </c>
      <c r="O16" s="404">
        <v>1</v>
      </c>
      <c r="P16" s="404">
        <v>0</v>
      </c>
      <c r="Q16" s="404">
        <v>0</v>
      </c>
      <c r="R16" s="404">
        <v>0</v>
      </c>
      <c r="S16" s="404">
        <v>45</v>
      </c>
      <c r="T16" s="404">
        <v>82</v>
      </c>
      <c r="U16" s="404">
        <v>85</v>
      </c>
      <c r="V16" s="404">
        <v>13</v>
      </c>
      <c r="W16" s="404">
        <v>23</v>
      </c>
      <c r="X16" s="404">
        <v>8</v>
      </c>
      <c r="Y16" s="404">
        <f t="shared" si="0"/>
        <v>460</v>
      </c>
      <c r="Z16" s="404">
        <f t="shared" si="0"/>
        <v>191</v>
      </c>
      <c r="AA16" s="404">
        <f t="shared" si="1"/>
        <v>651</v>
      </c>
      <c r="AB16" s="403" t="s">
        <v>47</v>
      </c>
      <c r="AC16" s="1001"/>
      <c r="AD16" s="998"/>
      <c r="AE16" s="402" t="s">
        <v>383</v>
      </c>
      <c r="AF16" s="404">
        <v>22</v>
      </c>
      <c r="AG16" s="404">
        <v>0</v>
      </c>
      <c r="AH16" s="404">
        <v>29</v>
      </c>
      <c r="AI16" s="404">
        <v>5</v>
      </c>
      <c r="AJ16" s="404">
        <v>182</v>
      </c>
      <c r="AK16" s="404">
        <v>62</v>
      </c>
      <c r="AL16" s="404">
        <v>4</v>
      </c>
      <c r="AM16" s="404">
        <v>1</v>
      </c>
      <c r="AN16" s="404">
        <v>0</v>
      </c>
      <c r="AO16" s="404">
        <v>0</v>
      </c>
      <c r="AP16" s="404">
        <v>0</v>
      </c>
      <c r="AQ16" s="404">
        <v>0</v>
      </c>
      <c r="AR16" s="404">
        <v>0</v>
      </c>
      <c r="AS16" s="404">
        <v>0</v>
      </c>
      <c r="AT16" s="404">
        <v>0</v>
      </c>
      <c r="AU16" s="404"/>
      <c r="AV16" s="404">
        <v>37</v>
      </c>
      <c r="AW16" s="404">
        <v>76</v>
      </c>
      <c r="AX16" s="404">
        <v>64</v>
      </c>
      <c r="AY16" s="404">
        <v>12</v>
      </c>
      <c r="AZ16" s="404">
        <v>23</v>
      </c>
      <c r="BA16" s="404">
        <v>8</v>
      </c>
      <c r="BB16" s="404">
        <f t="shared" si="2"/>
        <v>361</v>
      </c>
      <c r="BC16" s="404">
        <f t="shared" si="2"/>
        <v>164</v>
      </c>
      <c r="BD16" s="404">
        <f t="shared" si="3"/>
        <v>525</v>
      </c>
      <c r="BE16" s="403" t="s">
        <v>47</v>
      </c>
      <c r="BF16" s="1001"/>
      <c r="BG16" s="998"/>
      <c r="BH16" s="402" t="s">
        <v>383</v>
      </c>
      <c r="BI16" s="404">
        <v>4</v>
      </c>
      <c r="BJ16" s="404">
        <v>2</v>
      </c>
      <c r="BK16" s="404">
        <v>5</v>
      </c>
      <c r="BL16" s="404">
        <v>7</v>
      </c>
      <c r="BM16" s="404">
        <v>42</v>
      </c>
      <c r="BN16" s="404">
        <v>1</v>
      </c>
      <c r="BO16" s="404">
        <v>3</v>
      </c>
      <c r="BP16" s="404">
        <v>0</v>
      </c>
      <c r="BQ16" s="404">
        <v>0</v>
      </c>
      <c r="BR16" s="404">
        <v>1</v>
      </c>
      <c r="BS16" s="404">
        <v>0</v>
      </c>
      <c r="BT16" s="404">
        <v>0</v>
      </c>
      <c r="BU16" s="404">
        <v>1</v>
      </c>
      <c r="BV16" s="404">
        <v>0</v>
      </c>
      <c r="BW16" s="404">
        <v>0</v>
      </c>
      <c r="BX16" s="404">
        <v>0</v>
      </c>
      <c r="BY16" s="404">
        <v>6</v>
      </c>
      <c r="BZ16" s="404">
        <v>3</v>
      </c>
      <c r="CA16" s="404">
        <v>15</v>
      </c>
      <c r="CB16" s="404">
        <v>1</v>
      </c>
      <c r="CC16" s="404">
        <v>0</v>
      </c>
      <c r="CD16" s="404">
        <v>0</v>
      </c>
      <c r="CE16" s="404">
        <f t="shared" si="4"/>
        <v>76</v>
      </c>
      <c r="CF16" s="404">
        <f t="shared" si="4"/>
        <v>15</v>
      </c>
      <c r="CG16" s="404">
        <f t="shared" si="5"/>
        <v>91</v>
      </c>
      <c r="CH16" s="403" t="s">
        <v>47</v>
      </c>
      <c r="CI16" s="1001"/>
      <c r="CJ16" s="998"/>
      <c r="CK16" s="402" t="s">
        <v>383</v>
      </c>
      <c r="CL16" s="404">
        <v>0</v>
      </c>
      <c r="CM16" s="404">
        <v>0</v>
      </c>
      <c r="CN16" s="404">
        <v>1</v>
      </c>
      <c r="CO16" s="404">
        <v>0</v>
      </c>
      <c r="CP16" s="404">
        <v>12</v>
      </c>
      <c r="CQ16" s="404">
        <v>9</v>
      </c>
      <c r="CR16" s="404">
        <v>2</v>
      </c>
      <c r="CS16" s="404">
        <v>0</v>
      </c>
      <c r="CT16" s="404">
        <v>0</v>
      </c>
      <c r="CU16" s="404">
        <v>0</v>
      </c>
      <c r="CV16" s="404">
        <v>0</v>
      </c>
      <c r="CW16" s="404">
        <v>0</v>
      </c>
      <c r="CX16" s="404">
        <v>0</v>
      </c>
      <c r="CY16" s="404">
        <v>0</v>
      </c>
      <c r="CZ16" s="404">
        <v>0</v>
      </c>
      <c r="DA16" s="404">
        <v>0</v>
      </c>
      <c r="DB16" s="404">
        <v>2</v>
      </c>
      <c r="DC16" s="404">
        <v>3</v>
      </c>
      <c r="DD16" s="404">
        <v>6</v>
      </c>
      <c r="DE16" s="404">
        <v>0</v>
      </c>
      <c r="DF16" s="404">
        <v>0</v>
      </c>
      <c r="DG16" s="404">
        <v>0</v>
      </c>
      <c r="DH16" s="404">
        <f t="shared" si="6"/>
        <v>23</v>
      </c>
      <c r="DI16" s="404">
        <f t="shared" si="6"/>
        <v>12</v>
      </c>
      <c r="DJ16" s="404">
        <f t="shared" si="7"/>
        <v>35</v>
      </c>
      <c r="DK16" s="403" t="s">
        <v>47</v>
      </c>
      <c r="DL16" s="1001"/>
      <c r="DM16" s="998"/>
      <c r="DN16" s="402" t="s">
        <v>383</v>
      </c>
      <c r="DO16" s="404">
        <v>1</v>
      </c>
      <c r="DP16" s="404">
        <v>4</v>
      </c>
      <c r="DQ16" s="404">
        <v>4</v>
      </c>
      <c r="DR16" s="404">
        <v>3</v>
      </c>
      <c r="DS16" s="404">
        <v>6</v>
      </c>
      <c r="DT16" s="404">
        <v>3</v>
      </c>
      <c r="DU16" s="404">
        <v>4</v>
      </c>
      <c r="DV16" s="404">
        <v>2</v>
      </c>
      <c r="DW16" s="404">
        <v>0</v>
      </c>
      <c r="DX16" s="404">
        <v>0</v>
      </c>
      <c r="DY16" s="404">
        <v>1</v>
      </c>
      <c r="DZ16" s="404">
        <v>1</v>
      </c>
      <c r="EA16" s="404">
        <v>0</v>
      </c>
      <c r="EB16" s="404">
        <v>0</v>
      </c>
      <c r="EC16" s="404">
        <v>0</v>
      </c>
      <c r="ED16" s="404">
        <v>0</v>
      </c>
      <c r="EE16" s="404">
        <v>0</v>
      </c>
      <c r="EF16" s="404">
        <v>0</v>
      </c>
      <c r="EG16" s="404">
        <v>0</v>
      </c>
      <c r="EH16" s="404">
        <v>0</v>
      </c>
      <c r="EI16" s="404">
        <v>0</v>
      </c>
      <c r="EJ16" s="404">
        <v>1</v>
      </c>
      <c r="EK16" s="404">
        <f t="shared" si="8"/>
        <v>16</v>
      </c>
      <c r="EL16" s="404">
        <f t="shared" si="8"/>
        <v>14</v>
      </c>
      <c r="EM16" s="404">
        <f t="shared" si="9"/>
        <v>30</v>
      </c>
      <c r="EN16" s="403" t="s">
        <v>47</v>
      </c>
      <c r="EO16" s="1001"/>
      <c r="EP16" s="998"/>
      <c r="EQ16" s="402" t="s">
        <v>383</v>
      </c>
      <c r="ER16" s="404">
        <v>566</v>
      </c>
      <c r="ES16" s="404">
        <v>303</v>
      </c>
      <c r="ET16" s="404">
        <v>471</v>
      </c>
      <c r="EU16" s="404">
        <v>209</v>
      </c>
      <c r="EV16" s="404">
        <v>270</v>
      </c>
      <c r="EW16" s="404">
        <v>188</v>
      </c>
      <c r="EX16" s="404">
        <v>110</v>
      </c>
      <c r="EY16" s="404">
        <v>134</v>
      </c>
      <c r="EZ16" s="404">
        <v>5</v>
      </c>
      <c r="FA16" s="404">
        <v>28</v>
      </c>
      <c r="FB16" s="404">
        <v>72</v>
      </c>
      <c r="FC16" s="404">
        <v>94</v>
      </c>
      <c r="FD16" s="404">
        <v>80</v>
      </c>
      <c r="FE16" s="404">
        <v>11</v>
      </c>
      <c r="FF16" s="404">
        <v>4</v>
      </c>
      <c r="FG16" s="404">
        <v>16</v>
      </c>
      <c r="FH16" s="404">
        <v>36</v>
      </c>
      <c r="FI16" s="404">
        <v>133</v>
      </c>
      <c r="FJ16" s="404">
        <v>51</v>
      </c>
      <c r="FK16" s="404">
        <v>29</v>
      </c>
      <c r="FL16" s="404">
        <v>23</v>
      </c>
      <c r="FM16" s="404">
        <v>21</v>
      </c>
      <c r="FN16" s="404">
        <f t="shared" si="10"/>
        <v>1688</v>
      </c>
      <c r="FO16" s="404">
        <f t="shared" si="10"/>
        <v>1166</v>
      </c>
      <c r="FP16" s="404">
        <f t="shared" si="11"/>
        <v>2854</v>
      </c>
      <c r="FQ16" s="403" t="s">
        <v>47</v>
      </c>
      <c r="FR16" s="1001"/>
    </row>
    <row r="17" spans="1:174" ht="21.75" customHeight="1" x14ac:dyDescent="0.3">
      <c r="A17" s="999"/>
      <c r="B17" s="402" t="s">
        <v>384</v>
      </c>
      <c r="C17" s="404">
        <v>7</v>
      </c>
      <c r="D17" s="404">
        <v>7</v>
      </c>
      <c r="E17" s="404">
        <v>16</v>
      </c>
      <c r="F17" s="404">
        <v>0</v>
      </c>
      <c r="G17" s="404">
        <v>26</v>
      </c>
      <c r="H17" s="404">
        <v>74</v>
      </c>
      <c r="I17" s="404">
        <v>1</v>
      </c>
      <c r="J17" s="404">
        <v>20</v>
      </c>
      <c r="K17" s="404">
        <v>0</v>
      </c>
      <c r="L17" s="404">
        <v>2</v>
      </c>
      <c r="M17" s="404">
        <v>0</v>
      </c>
      <c r="N17" s="404">
        <v>0</v>
      </c>
      <c r="O17" s="404">
        <v>38</v>
      </c>
      <c r="P17" s="404">
        <v>0</v>
      </c>
      <c r="Q17" s="404">
        <v>1</v>
      </c>
      <c r="R17" s="404">
        <v>0</v>
      </c>
      <c r="S17" s="404">
        <v>22</v>
      </c>
      <c r="T17" s="404">
        <v>9</v>
      </c>
      <c r="U17" s="404">
        <v>18</v>
      </c>
      <c r="V17" s="404">
        <v>29</v>
      </c>
      <c r="W17" s="404">
        <v>1</v>
      </c>
      <c r="X17" s="404">
        <v>1</v>
      </c>
      <c r="Y17" s="404">
        <f t="shared" si="0"/>
        <v>130</v>
      </c>
      <c r="Z17" s="404">
        <f t="shared" si="0"/>
        <v>142</v>
      </c>
      <c r="AA17" s="404">
        <f t="shared" si="1"/>
        <v>272</v>
      </c>
      <c r="AB17" s="403" t="s">
        <v>48</v>
      </c>
      <c r="AC17" s="1002"/>
      <c r="AD17" s="999"/>
      <c r="AE17" s="402" t="s">
        <v>384</v>
      </c>
      <c r="AF17" s="404">
        <v>7</v>
      </c>
      <c r="AG17" s="404">
        <v>7</v>
      </c>
      <c r="AH17" s="404">
        <v>7</v>
      </c>
      <c r="AI17" s="404">
        <v>0</v>
      </c>
      <c r="AJ17" s="404">
        <v>26</v>
      </c>
      <c r="AK17" s="404">
        <v>11</v>
      </c>
      <c r="AL17" s="404">
        <v>1</v>
      </c>
      <c r="AM17" s="404">
        <v>10</v>
      </c>
      <c r="AN17" s="404">
        <v>0</v>
      </c>
      <c r="AO17" s="404">
        <v>2</v>
      </c>
      <c r="AP17" s="404">
        <v>0</v>
      </c>
      <c r="AQ17" s="404">
        <v>0</v>
      </c>
      <c r="AR17" s="404">
        <v>20</v>
      </c>
      <c r="AS17" s="404">
        <v>0</v>
      </c>
      <c r="AT17" s="404">
        <v>1</v>
      </c>
      <c r="AU17" s="404">
        <v>0</v>
      </c>
      <c r="AV17" s="404">
        <v>7</v>
      </c>
      <c r="AW17" s="404">
        <v>4</v>
      </c>
      <c r="AX17" s="404">
        <v>15</v>
      </c>
      <c r="AY17" s="404">
        <v>8</v>
      </c>
      <c r="AZ17" s="404">
        <v>0</v>
      </c>
      <c r="BA17" s="404">
        <v>1</v>
      </c>
      <c r="BB17" s="404">
        <f t="shared" si="2"/>
        <v>84</v>
      </c>
      <c r="BC17" s="404">
        <f t="shared" si="2"/>
        <v>43</v>
      </c>
      <c r="BD17" s="404">
        <f t="shared" si="3"/>
        <v>127</v>
      </c>
      <c r="BE17" s="403" t="s">
        <v>48</v>
      </c>
      <c r="BF17" s="1002"/>
      <c r="BG17" s="999"/>
      <c r="BH17" s="402" t="s">
        <v>384</v>
      </c>
      <c r="BI17" s="404">
        <v>0</v>
      </c>
      <c r="BJ17" s="404">
        <v>0</v>
      </c>
      <c r="BK17" s="404">
        <v>6</v>
      </c>
      <c r="BL17" s="404">
        <v>0</v>
      </c>
      <c r="BM17" s="404">
        <v>0</v>
      </c>
      <c r="BN17" s="404">
        <v>38</v>
      </c>
      <c r="BO17" s="404">
        <v>0</v>
      </c>
      <c r="BP17" s="404">
        <v>10</v>
      </c>
      <c r="BQ17" s="404">
        <v>0</v>
      </c>
      <c r="BR17" s="404">
        <v>0</v>
      </c>
      <c r="BS17" s="404">
        <v>0</v>
      </c>
      <c r="BT17" s="404">
        <v>0</v>
      </c>
      <c r="BU17" s="404">
        <v>14</v>
      </c>
      <c r="BV17" s="404">
        <v>0</v>
      </c>
      <c r="BW17" s="404">
        <v>0</v>
      </c>
      <c r="BX17" s="404">
        <v>0</v>
      </c>
      <c r="BY17" s="404">
        <v>8</v>
      </c>
      <c r="BZ17" s="404">
        <v>0</v>
      </c>
      <c r="CA17" s="404">
        <v>3</v>
      </c>
      <c r="CB17" s="404">
        <v>17</v>
      </c>
      <c r="CC17" s="404">
        <v>1</v>
      </c>
      <c r="CD17" s="404">
        <v>0</v>
      </c>
      <c r="CE17" s="404">
        <f t="shared" si="4"/>
        <v>32</v>
      </c>
      <c r="CF17" s="404">
        <f t="shared" si="4"/>
        <v>65</v>
      </c>
      <c r="CG17" s="404">
        <f t="shared" si="5"/>
        <v>97</v>
      </c>
      <c r="CH17" s="403" t="s">
        <v>48</v>
      </c>
      <c r="CI17" s="1002"/>
      <c r="CJ17" s="999"/>
      <c r="CK17" s="402" t="s">
        <v>384</v>
      </c>
      <c r="CL17" s="404">
        <v>0</v>
      </c>
      <c r="CM17" s="404">
        <v>0</v>
      </c>
      <c r="CN17" s="404">
        <v>3</v>
      </c>
      <c r="CO17" s="404">
        <v>0</v>
      </c>
      <c r="CP17" s="404">
        <v>0</v>
      </c>
      <c r="CQ17" s="404">
        <v>25</v>
      </c>
      <c r="CR17" s="404">
        <v>0</v>
      </c>
      <c r="CS17" s="404">
        <v>0</v>
      </c>
      <c r="CT17" s="404">
        <v>0</v>
      </c>
      <c r="CU17" s="404">
        <v>0</v>
      </c>
      <c r="CV17" s="404">
        <v>0</v>
      </c>
      <c r="CW17" s="404">
        <v>0</v>
      </c>
      <c r="CX17" s="404">
        <v>4</v>
      </c>
      <c r="CY17" s="404">
        <v>0</v>
      </c>
      <c r="CZ17" s="404">
        <v>0</v>
      </c>
      <c r="DA17" s="404">
        <v>0</v>
      </c>
      <c r="DB17" s="404">
        <v>7</v>
      </c>
      <c r="DC17" s="404">
        <v>5</v>
      </c>
      <c r="DD17" s="404">
        <v>0</v>
      </c>
      <c r="DE17" s="404">
        <v>4</v>
      </c>
      <c r="DF17" s="404">
        <v>0</v>
      </c>
      <c r="DG17" s="404">
        <v>0</v>
      </c>
      <c r="DH17" s="404">
        <f t="shared" si="6"/>
        <v>14</v>
      </c>
      <c r="DI17" s="404">
        <f t="shared" si="6"/>
        <v>34</v>
      </c>
      <c r="DJ17" s="404">
        <f t="shared" si="7"/>
        <v>48</v>
      </c>
      <c r="DK17" s="403" t="s">
        <v>48</v>
      </c>
      <c r="DL17" s="1002"/>
      <c r="DM17" s="999"/>
      <c r="DN17" s="402" t="s">
        <v>384</v>
      </c>
      <c r="DO17" s="404">
        <v>1</v>
      </c>
      <c r="DP17" s="404">
        <v>0</v>
      </c>
      <c r="DQ17" s="404">
        <v>1</v>
      </c>
      <c r="DR17" s="404">
        <v>0</v>
      </c>
      <c r="DS17" s="404">
        <v>0</v>
      </c>
      <c r="DT17" s="404">
        <v>0</v>
      </c>
      <c r="DU17" s="404">
        <v>0</v>
      </c>
      <c r="DV17" s="404">
        <v>0</v>
      </c>
      <c r="DW17" s="404">
        <v>0</v>
      </c>
      <c r="DX17" s="404">
        <v>0</v>
      </c>
      <c r="DY17" s="404">
        <v>0</v>
      </c>
      <c r="DZ17" s="404">
        <v>1</v>
      </c>
      <c r="EA17" s="404">
        <v>0</v>
      </c>
      <c r="EB17" s="404">
        <v>0</v>
      </c>
      <c r="EC17" s="404">
        <v>0</v>
      </c>
      <c r="ED17" s="404">
        <v>0</v>
      </c>
      <c r="EE17" s="404">
        <v>0</v>
      </c>
      <c r="EF17" s="404">
        <v>1</v>
      </c>
      <c r="EG17" s="404">
        <v>0</v>
      </c>
      <c r="EH17" s="404">
        <v>2</v>
      </c>
      <c r="EI17" s="404">
        <v>0</v>
      </c>
      <c r="EJ17" s="404">
        <v>0</v>
      </c>
      <c r="EK17" s="404">
        <f t="shared" si="8"/>
        <v>2</v>
      </c>
      <c r="EL17" s="404">
        <f t="shared" si="8"/>
        <v>4</v>
      </c>
      <c r="EM17" s="404">
        <f t="shared" si="9"/>
        <v>6</v>
      </c>
      <c r="EN17" s="403" t="s">
        <v>48</v>
      </c>
      <c r="EO17" s="1002"/>
      <c r="EP17" s="999"/>
      <c r="EQ17" s="402" t="s">
        <v>384</v>
      </c>
      <c r="ER17" s="404">
        <v>290</v>
      </c>
      <c r="ES17" s="404">
        <v>120</v>
      </c>
      <c r="ET17" s="404">
        <v>180</v>
      </c>
      <c r="EU17" s="404">
        <v>89</v>
      </c>
      <c r="EV17" s="404">
        <v>114</v>
      </c>
      <c r="EW17" s="404">
        <v>70</v>
      </c>
      <c r="EX17" s="404">
        <v>105</v>
      </c>
      <c r="EY17" s="404">
        <v>59</v>
      </c>
      <c r="EZ17" s="404">
        <v>3</v>
      </c>
      <c r="FA17" s="404">
        <v>4</v>
      </c>
      <c r="FB17" s="404">
        <v>47</v>
      </c>
      <c r="FC17" s="404">
        <v>6</v>
      </c>
      <c r="FD17" s="404">
        <v>55</v>
      </c>
      <c r="FE17" s="404">
        <v>14</v>
      </c>
      <c r="FF17" s="404">
        <v>4</v>
      </c>
      <c r="FG17" s="404">
        <v>0</v>
      </c>
      <c r="FH17" s="404">
        <v>30</v>
      </c>
      <c r="FI17" s="404">
        <v>13</v>
      </c>
      <c r="FJ17" s="404">
        <v>19</v>
      </c>
      <c r="FK17" s="404">
        <v>47</v>
      </c>
      <c r="FL17" s="404">
        <v>4</v>
      </c>
      <c r="FM17" s="404">
        <v>2</v>
      </c>
      <c r="FN17" s="404">
        <f t="shared" si="10"/>
        <v>851</v>
      </c>
      <c r="FO17" s="404">
        <f t="shared" si="10"/>
        <v>424</v>
      </c>
      <c r="FP17" s="404">
        <f t="shared" si="11"/>
        <v>1275</v>
      </c>
      <c r="FQ17" s="403" t="s">
        <v>48</v>
      </c>
      <c r="FR17" s="1002"/>
    </row>
    <row r="18" spans="1:174" ht="21.75" customHeight="1" x14ac:dyDescent="0.3">
      <c r="A18" s="995" t="s">
        <v>397</v>
      </c>
      <c r="B18" s="995"/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0</v>
      </c>
      <c r="P18" s="404">
        <v>0</v>
      </c>
      <c r="Q18" s="404">
        <v>0</v>
      </c>
      <c r="R18" s="404">
        <v>0</v>
      </c>
      <c r="S18" s="404">
        <v>0</v>
      </c>
      <c r="T18" s="404">
        <v>0</v>
      </c>
      <c r="U18" s="404">
        <v>0</v>
      </c>
      <c r="V18" s="404">
        <v>0</v>
      </c>
      <c r="W18" s="404">
        <v>0</v>
      </c>
      <c r="X18" s="404">
        <v>0</v>
      </c>
      <c r="Y18" s="404">
        <f t="shared" si="0"/>
        <v>0</v>
      </c>
      <c r="Z18" s="404">
        <f t="shared" si="0"/>
        <v>0</v>
      </c>
      <c r="AA18" s="404">
        <f t="shared" si="1"/>
        <v>0</v>
      </c>
      <c r="AB18" s="996" t="s">
        <v>438</v>
      </c>
      <c r="AC18" s="996"/>
      <c r="AD18" s="995" t="s">
        <v>397</v>
      </c>
      <c r="AE18" s="995"/>
      <c r="AF18" s="404">
        <v>0</v>
      </c>
      <c r="AG18" s="404">
        <v>0</v>
      </c>
      <c r="AH18" s="404">
        <v>0</v>
      </c>
      <c r="AI18" s="404">
        <v>0</v>
      </c>
      <c r="AJ18" s="404">
        <v>0</v>
      </c>
      <c r="AK18" s="404">
        <v>0</v>
      </c>
      <c r="AL18" s="404">
        <v>0</v>
      </c>
      <c r="AM18" s="404">
        <v>0</v>
      </c>
      <c r="AN18" s="404">
        <v>0</v>
      </c>
      <c r="AO18" s="404">
        <v>0</v>
      </c>
      <c r="AP18" s="404">
        <v>0</v>
      </c>
      <c r="AQ18" s="404">
        <v>0</v>
      </c>
      <c r="AR18" s="404">
        <v>0</v>
      </c>
      <c r="AS18" s="404">
        <v>0</v>
      </c>
      <c r="AT18" s="404">
        <v>0</v>
      </c>
      <c r="AU18" s="404">
        <v>0</v>
      </c>
      <c r="AV18" s="404">
        <v>0</v>
      </c>
      <c r="AW18" s="404">
        <v>0</v>
      </c>
      <c r="AX18" s="404">
        <v>0</v>
      </c>
      <c r="AY18" s="404">
        <v>0</v>
      </c>
      <c r="AZ18" s="404">
        <v>0</v>
      </c>
      <c r="BA18" s="404">
        <v>0</v>
      </c>
      <c r="BB18" s="404">
        <f t="shared" si="2"/>
        <v>0</v>
      </c>
      <c r="BC18" s="404">
        <f t="shared" si="2"/>
        <v>0</v>
      </c>
      <c r="BD18" s="404">
        <f t="shared" si="3"/>
        <v>0</v>
      </c>
      <c r="BE18" s="996" t="s">
        <v>438</v>
      </c>
      <c r="BF18" s="996"/>
      <c r="BG18" s="995" t="s">
        <v>397</v>
      </c>
      <c r="BH18" s="995"/>
      <c r="BI18" s="404">
        <v>0</v>
      </c>
      <c r="BJ18" s="404">
        <v>0</v>
      </c>
      <c r="BK18" s="404">
        <v>0</v>
      </c>
      <c r="BL18" s="404">
        <v>0</v>
      </c>
      <c r="BM18" s="404">
        <v>0</v>
      </c>
      <c r="BN18" s="404">
        <v>0</v>
      </c>
      <c r="BO18" s="404">
        <v>0</v>
      </c>
      <c r="BP18" s="404">
        <v>0</v>
      </c>
      <c r="BQ18" s="404">
        <v>0</v>
      </c>
      <c r="BR18" s="404">
        <v>0</v>
      </c>
      <c r="BS18" s="404">
        <v>0</v>
      </c>
      <c r="BT18" s="404">
        <v>0</v>
      </c>
      <c r="BU18" s="404">
        <v>0</v>
      </c>
      <c r="BV18" s="404">
        <v>0</v>
      </c>
      <c r="BW18" s="404">
        <v>0</v>
      </c>
      <c r="BX18" s="404">
        <v>0</v>
      </c>
      <c r="BY18" s="404">
        <v>0</v>
      </c>
      <c r="BZ18" s="404">
        <v>0</v>
      </c>
      <c r="CA18" s="404">
        <v>0</v>
      </c>
      <c r="CB18" s="404">
        <v>0</v>
      </c>
      <c r="CC18" s="404">
        <v>0</v>
      </c>
      <c r="CD18" s="404">
        <v>0</v>
      </c>
      <c r="CE18" s="404">
        <f t="shared" si="4"/>
        <v>0</v>
      </c>
      <c r="CF18" s="404">
        <f t="shared" si="4"/>
        <v>0</v>
      </c>
      <c r="CG18" s="404">
        <f t="shared" si="5"/>
        <v>0</v>
      </c>
      <c r="CH18" s="403"/>
      <c r="CI18" s="34" t="s">
        <v>438</v>
      </c>
      <c r="CJ18" s="995" t="s">
        <v>397</v>
      </c>
      <c r="CK18" s="995"/>
      <c r="CL18" s="404">
        <v>0</v>
      </c>
      <c r="CM18" s="404">
        <v>0</v>
      </c>
      <c r="CN18" s="404">
        <v>0</v>
      </c>
      <c r="CO18" s="404">
        <v>0</v>
      </c>
      <c r="CP18" s="404">
        <v>0</v>
      </c>
      <c r="CQ18" s="404">
        <v>0</v>
      </c>
      <c r="CR18" s="404">
        <v>0</v>
      </c>
      <c r="CS18" s="404">
        <v>0</v>
      </c>
      <c r="CT18" s="404">
        <v>0</v>
      </c>
      <c r="CU18" s="404">
        <v>0</v>
      </c>
      <c r="CV18" s="404">
        <v>0</v>
      </c>
      <c r="CW18" s="404">
        <v>0</v>
      </c>
      <c r="CX18" s="404">
        <v>0</v>
      </c>
      <c r="CY18" s="404">
        <v>0</v>
      </c>
      <c r="CZ18" s="404">
        <v>0</v>
      </c>
      <c r="DA18" s="404">
        <v>0</v>
      </c>
      <c r="DB18" s="404">
        <v>0</v>
      </c>
      <c r="DC18" s="404">
        <v>0</v>
      </c>
      <c r="DD18" s="404">
        <v>0</v>
      </c>
      <c r="DE18" s="404">
        <v>0</v>
      </c>
      <c r="DF18" s="404">
        <v>0</v>
      </c>
      <c r="DG18" s="404">
        <v>0</v>
      </c>
      <c r="DH18" s="404">
        <f t="shared" si="6"/>
        <v>0</v>
      </c>
      <c r="DI18" s="404">
        <f t="shared" si="6"/>
        <v>0</v>
      </c>
      <c r="DJ18" s="404">
        <f t="shared" si="7"/>
        <v>0</v>
      </c>
      <c r="DK18" s="403"/>
      <c r="DL18" s="34" t="s">
        <v>438</v>
      </c>
      <c r="DM18" s="995" t="s">
        <v>397</v>
      </c>
      <c r="DN18" s="995"/>
      <c r="DO18" s="404">
        <v>0</v>
      </c>
      <c r="DP18" s="404">
        <v>0</v>
      </c>
      <c r="DQ18" s="404">
        <v>0</v>
      </c>
      <c r="DR18" s="404">
        <v>0</v>
      </c>
      <c r="DS18" s="404">
        <v>0</v>
      </c>
      <c r="DT18" s="404">
        <v>0</v>
      </c>
      <c r="DU18" s="404">
        <v>0</v>
      </c>
      <c r="DV18" s="404">
        <v>0</v>
      </c>
      <c r="DW18" s="404">
        <v>0</v>
      </c>
      <c r="DX18" s="404">
        <v>0</v>
      </c>
      <c r="DY18" s="404">
        <v>0</v>
      </c>
      <c r="DZ18" s="404">
        <v>0</v>
      </c>
      <c r="EA18" s="404">
        <v>0</v>
      </c>
      <c r="EB18" s="404">
        <v>0</v>
      </c>
      <c r="EC18" s="404">
        <v>0</v>
      </c>
      <c r="ED18" s="404">
        <v>0</v>
      </c>
      <c r="EE18" s="404">
        <v>0</v>
      </c>
      <c r="EF18" s="404">
        <v>0</v>
      </c>
      <c r="EG18" s="404">
        <v>0</v>
      </c>
      <c r="EH18" s="404">
        <v>0</v>
      </c>
      <c r="EI18" s="404">
        <v>0</v>
      </c>
      <c r="EJ18" s="404">
        <v>0</v>
      </c>
      <c r="EK18" s="404">
        <f t="shared" si="8"/>
        <v>0</v>
      </c>
      <c r="EL18" s="404">
        <f t="shared" si="8"/>
        <v>0</v>
      </c>
      <c r="EM18" s="404">
        <f t="shared" si="9"/>
        <v>0</v>
      </c>
      <c r="EN18" s="403"/>
      <c r="EO18" s="34" t="s">
        <v>438</v>
      </c>
      <c r="EP18" s="995" t="s">
        <v>397</v>
      </c>
      <c r="EQ18" s="995"/>
      <c r="ER18" s="404">
        <v>198</v>
      </c>
      <c r="ES18" s="404">
        <v>134</v>
      </c>
      <c r="ET18" s="404">
        <v>59</v>
      </c>
      <c r="EU18" s="404">
        <v>15</v>
      </c>
      <c r="EV18" s="404">
        <v>49</v>
      </c>
      <c r="EW18" s="404">
        <v>19</v>
      </c>
      <c r="EX18" s="404">
        <v>41</v>
      </c>
      <c r="EY18" s="404">
        <v>45</v>
      </c>
      <c r="EZ18" s="404">
        <v>84</v>
      </c>
      <c r="FA18" s="404">
        <v>35</v>
      </c>
      <c r="FB18" s="404">
        <v>38</v>
      </c>
      <c r="FC18" s="404">
        <v>36</v>
      </c>
      <c r="FD18" s="404">
        <v>20</v>
      </c>
      <c r="FE18" s="404">
        <v>20</v>
      </c>
      <c r="FF18" s="404">
        <v>29</v>
      </c>
      <c r="FG18" s="404">
        <v>24</v>
      </c>
      <c r="FH18" s="404">
        <v>36</v>
      </c>
      <c r="FI18" s="404">
        <v>36</v>
      </c>
      <c r="FJ18" s="404">
        <v>22</v>
      </c>
      <c r="FK18" s="404">
        <v>23</v>
      </c>
      <c r="FL18" s="404">
        <v>30</v>
      </c>
      <c r="FM18" s="404">
        <v>9</v>
      </c>
      <c r="FN18" s="404">
        <f t="shared" si="10"/>
        <v>606</v>
      </c>
      <c r="FO18" s="404">
        <f t="shared" si="10"/>
        <v>396</v>
      </c>
      <c r="FP18" s="404">
        <f t="shared" si="11"/>
        <v>1002</v>
      </c>
      <c r="FQ18" s="996" t="s">
        <v>438</v>
      </c>
      <c r="FR18" s="996"/>
    </row>
    <row r="19" spans="1:174" ht="20.100000000000001" customHeight="1" x14ac:dyDescent="0.3">
      <c r="A19" s="995" t="s">
        <v>22</v>
      </c>
      <c r="B19" s="995"/>
      <c r="C19" s="404">
        <v>33</v>
      </c>
      <c r="D19" s="404">
        <v>0</v>
      </c>
      <c r="E19" s="404">
        <v>18</v>
      </c>
      <c r="F19" s="404">
        <v>0</v>
      </c>
      <c r="G19" s="404">
        <v>106</v>
      </c>
      <c r="H19" s="404">
        <v>22</v>
      </c>
      <c r="I19" s="404">
        <v>7</v>
      </c>
      <c r="J19" s="404">
        <v>0</v>
      </c>
      <c r="K19" s="404">
        <v>0</v>
      </c>
      <c r="L19" s="404">
        <v>0</v>
      </c>
      <c r="M19" s="404">
        <v>0</v>
      </c>
      <c r="N19" s="404">
        <v>0</v>
      </c>
      <c r="O19" s="404">
        <v>5</v>
      </c>
      <c r="P19" s="404">
        <v>0</v>
      </c>
      <c r="Q19" s="404">
        <v>0</v>
      </c>
      <c r="R19" s="404">
        <v>0</v>
      </c>
      <c r="S19" s="404">
        <v>46</v>
      </c>
      <c r="T19" s="404">
        <v>77</v>
      </c>
      <c r="U19" s="404">
        <v>8</v>
      </c>
      <c r="V19" s="404">
        <v>47</v>
      </c>
      <c r="W19" s="404">
        <v>0</v>
      </c>
      <c r="X19" s="404">
        <v>8</v>
      </c>
      <c r="Y19" s="404">
        <f t="shared" si="0"/>
        <v>223</v>
      </c>
      <c r="Z19" s="404">
        <f t="shared" si="0"/>
        <v>154</v>
      </c>
      <c r="AA19" s="404">
        <f t="shared" si="1"/>
        <v>377</v>
      </c>
      <c r="AB19" s="996" t="s">
        <v>49</v>
      </c>
      <c r="AC19" s="996"/>
      <c r="AD19" s="995" t="s">
        <v>22</v>
      </c>
      <c r="AE19" s="995"/>
      <c r="AF19" s="404">
        <v>30</v>
      </c>
      <c r="AG19" s="404">
        <v>0</v>
      </c>
      <c r="AH19" s="404">
        <v>13</v>
      </c>
      <c r="AI19" s="404">
        <v>0</v>
      </c>
      <c r="AJ19" s="404">
        <v>82</v>
      </c>
      <c r="AK19" s="404">
        <v>18</v>
      </c>
      <c r="AL19" s="404">
        <v>6</v>
      </c>
      <c r="AM19" s="404">
        <v>0</v>
      </c>
      <c r="AN19" s="404">
        <v>0</v>
      </c>
      <c r="AO19" s="404">
        <v>0</v>
      </c>
      <c r="AP19" s="404">
        <v>0</v>
      </c>
      <c r="AQ19" s="404">
        <v>0</v>
      </c>
      <c r="AR19" s="404">
        <v>5</v>
      </c>
      <c r="AS19" s="404">
        <v>0</v>
      </c>
      <c r="AT19" s="404">
        <v>0</v>
      </c>
      <c r="AU19" s="404">
        <v>0</v>
      </c>
      <c r="AV19" s="404">
        <v>46</v>
      </c>
      <c r="AW19" s="404">
        <v>76</v>
      </c>
      <c r="AX19" s="404">
        <v>6</v>
      </c>
      <c r="AY19" s="404">
        <v>44</v>
      </c>
      <c r="AZ19" s="404">
        <v>0</v>
      </c>
      <c r="BA19" s="404">
        <v>8</v>
      </c>
      <c r="BB19" s="404">
        <f t="shared" si="2"/>
        <v>188</v>
      </c>
      <c r="BC19" s="404">
        <f t="shared" si="2"/>
        <v>146</v>
      </c>
      <c r="BD19" s="404">
        <f t="shared" si="3"/>
        <v>334</v>
      </c>
      <c r="BE19" s="996" t="s">
        <v>49</v>
      </c>
      <c r="BF19" s="996"/>
      <c r="BG19" s="995" t="s">
        <v>22</v>
      </c>
      <c r="BH19" s="995"/>
      <c r="BI19" s="404">
        <v>2</v>
      </c>
      <c r="BJ19" s="404">
        <v>0</v>
      </c>
      <c r="BK19" s="404">
        <v>5</v>
      </c>
      <c r="BL19" s="404">
        <v>0</v>
      </c>
      <c r="BM19" s="404">
        <v>10</v>
      </c>
      <c r="BN19" s="404">
        <v>0</v>
      </c>
      <c r="BO19" s="404">
        <v>1</v>
      </c>
      <c r="BP19" s="404">
        <v>0</v>
      </c>
      <c r="BQ19" s="404">
        <v>0</v>
      </c>
      <c r="BR19" s="404">
        <v>0</v>
      </c>
      <c r="BS19" s="404">
        <v>0</v>
      </c>
      <c r="BT19" s="404">
        <v>0</v>
      </c>
      <c r="BU19" s="404">
        <v>0</v>
      </c>
      <c r="BV19" s="404">
        <v>0</v>
      </c>
      <c r="BW19" s="404">
        <v>0</v>
      </c>
      <c r="BX19" s="404">
        <v>0</v>
      </c>
      <c r="BY19" s="404">
        <v>0</v>
      </c>
      <c r="BZ19" s="404">
        <v>1</v>
      </c>
      <c r="CA19" s="404">
        <v>2</v>
      </c>
      <c r="CB19" s="404">
        <v>3</v>
      </c>
      <c r="CC19" s="404">
        <v>0</v>
      </c>
      <c r="CD19" s="404">
        <v>0</v>
      </c>
      <c r="CE19" s="404">
        <f t="shared" si="4"/>
        <v>20</v>
      </c>
      <c r="CF19" s="404">
        <f t="shared" si="4"/>
        <v>4</v>
      </c>
      <c r="CG19" s="404">
        <f t="shared" si="5"/>
        <v>24</v>
      </c>
      <c r="CH19" s="34"/>
      <c r="CI19" s="34" t="s">
        <v>49</v>
      </c>
      <c r="CJ19" s="995" t="s">
        <v>22</v>
      </c>
      <c r="CK19" s="995"/>
      <c r="CL19" s="404">
        <v>1</v>
      </c>
      <c r="CM19" s="404">
        <v>0</v>
      </c>
      <c r="CN19" s="404">
        <v>0</v>
      </c>
      <c r="CO19" s="404">
        <v>0</v>
      </c>
      <c r="CP19" s="404">
        <v>14</v>
      </c>
      <c r="CQ19" s="404">
        <v>4</v>
      </c>
      <c r="CR19" s="404">
        <v>0</v>
      </c>
      <c r="CS19" s="404">
        <v>0</v>
      </c>
      <c r="CT19" s="404">
        <v>0</v>
      </c>
      <c r="CU19" s="404">
        <v>0</v>
      </c>
      <c r="CV19" s="404">
        <v>0</v>
      </c>
      <c r="CW19" s="404">
        <v>0</v>
      </c>
      <c r="CX19" s="404">
        <v>0</v>
      </c>
      <c r="CY19" s="404">
        <v>0</v>
      </c>
      <c r="CZ19" s="404">
        <v>0</v>
      </c>
      <c r="DA19" s="404">
        <v>0</v>
      </c>
      <c r="DB19" s="404">
        <v>0</v>
      </c>
      <c r="DC19" s="404">
        <v>0</v>
      </c>
      <c r="DD19" s="404">
        <v>0</v>
      </c>
      <c r="DE19" s="404">
        <v>0</v>
      </c>
      <c r="DF19" s="404">
        <v>0</v>
      </c>
      <c r="DG19" s="404">
        <v>0</v>
      </c>
      <c r="DH19" s="404">
        <f t="shared" si="6"/>
        <v>15</v>
      </c>
      <c r="DI19" s="404">
        <f t="shared" si="6"/>
        <v>4</v>
      </c>
      <c r="DJ19" s="404">
        <f t="shared" si="7"/>
        <v>19</v>
      </c>
      <c r="DK19" s="996" t="s">
        <v>49</v>
      </c>
      <c r="DL19" s="996"/>
      <c r="DM19" s="995" t="s">
        <v>22</v>
      </c>
      <c r="DN19" s="995"/>
      <c r="DO19" s="404">
        <v>3</v>
      </c>
      <c r="DP19" s="404">
        <v>1</v>
      </c>
      <c r="DQ19" s="404">
        <v>8</v>
      </c>
      <c r="DR19" s="404">
        <v>1</v>
      </c>
      <c r="DS19" s="404">
        <v>8</v>
      </c>
      <c r="DT19" s="404">
        <v>2</v>
      </c>
      <c r="DU19" s="404">
        <v>0</v>
      </c>
      <c r="DV19" s="404">
        <v>0</v>
      </c>
      <c r="DW19" s="404">
        <v>0</v>
      </c>
      <c r="DX19" s="404">
        <v>0</v>
      </c>
      <c r="DY19" s="404">
        <v>1</v>
      </c>
      <c r="DZ19" s="404">
        <v>0</v>
      </c>
      <c r="EA19" s="404">
        <v>0</v>
      </c>
      <c r="EB19" s="404">
        <v>0</v>
      </c>
      <c r="EC19" s="404">
        <v>0</v>
      </c>
      <c r="ED19" s="404">
        <v>0</v>
      </c>
      <c r="EE19" s="404">
        <v>0</v>
      </c>
      <c r="EF19" s="404">
        <v>3</v>
      </c>
      <c r="EG19" s="404">
        <v>4</v>
      </c>
      <c r="EH19" s="404">
        <v>3</v>
      </c>
      <c r="EI19" s="404">
        <v>0</v>
      </c>
      <c r="EJ19" s="404">
        <v>0</v>
      </c>
      <c r="EK19" s="404">
        <f t="shared" si="8"/>
        <v>24</v>
      </c>
      <c r="EL19" s="404">
        <f t="shared" si="8"/>
        <v>10</v>
      </c>
      <c r="EM19" s="404">
        <f t="shared" si="9"/>
        <v>34</v>
      </c>
      <c r="EN19" s="996" t="s">
        <v>49</v>
      </c>
      <c r="EO19" s="996"/>
      <c r="EP19" s="995" t="s">
        <v>22</v>
      </c>
      <c r="EQ19" s="995"/>
      <c r="ER19" s="404">
        <v>438</v>
      </c>
      <c r="ES19" s="404">
        <v>152</v>
      </c>
      <c r="ET19" s="404">
        <v>359</v>
      </c>
      <c r="EU19" s="404">
        <v>115</v>
      </c>
      <c r="EV19" s="404">
        <v>294</v>
      </c>
      <c r="EW19" s="404">
        <v>113</v>
      </c>
      <c r="EX19" s="404">
        <v>142</v>
      </c>
      <c r="EY19" s="404">
        <v>89</v>
      </c>
      <c r="EZ19" s="404">
        <v>7</v>
      </c>
      <c r="FA19" s="404">
        <v>15</v>
      </c>
      <c r="FB19" s="404">
        <v>87</v>
      </c>
      <c r="FC19" s="404">
        <v>65</v>
      </c>
      <c r="FD19" s="404">
        <v>39</v>
      </c>
      <c r="FE19" s="404">
        <v>35</v>
      </c>
      <c r="FF19" s="404">
        <v>21</v>
      </c>
      <c r="FG19" s="404">
        <v>11</v>
      </c>
      <c r="FH19" s="404">
        <v>65</v>
      </c>
      <c r="FI19" s="404">
        <v>97</v>
      </c>
      <c r="FJ19" s="404">
        <v>35</v>
      </c>
      <c r="FK19" s="404">
        <v>36</v>
      </c>
      <c r="FL19" s="404">
        <v>0</v>
      </c>
      <c r="FM19" s="404">
        <v>10</v>
      </c>
      <c r="FN19" s="404">
        <f t="shared" si="10"/>
        <v>1487</v>
      </c>
      <c r="FO19" s="404">
        <f t="shared" si="10"/>
        <v>738</v>
      </c>
      <c r="FP19" s="404">
        <f t="shared" si="11"/>
        <v>2225</v>
      </c>
      <c r="FQ19" s="996" t="s">
        <v>49</v>
      </c>
      <c r="FR19" s="996"/>
    </row>
    <row r="20" spans="1:174" ht="20.100000000000001" customHeight="1" x14ac:dyDescent="0.3">
      <c r="A20" s="995" t="s">
        <v>23</v>
      </c>
      <c r="B20" s="995"/>
      <c r="C20" s="404">
        <v>48</v>
      </c>
      <c r="D20" s="404">
        <v>11</v>
      </c>
      <c r="E20" s="404">
        <v>58</v>
      </c>
      <c r="F20" s="404">
        <v>15</v>
      </c>
      <c r="G20" s="404">
        <v>146</v>
      </c>
      <c r="H20" s="404">
        <v>27</v>
      </c>
      <c r="I20" s="404">
        <v>0</v>
      </c>
      <c r="J20" s="404">
        <v>2</v>
      </c>
      <c r="K20" s="404">
        <v>0</v>
      </c>
      <c r="L20" s="404">
        <v>0</v>
      </c>
      <c r="M20" s="404">
        <v>1</v>
      </c>
      <c r="N20" s="404">
        <v>3</v>
      </c>
      <c r="O20" s="404">
        <v>0</v>
      </c>
      <c r="P20" s="404">
        <v>0</v>
      </c>
      <c r="Q20" s="404">
        <v>0</v>
      </c>
      <c r="R20" s="404">
        <v>0</v>
      </c>
      <c r="S20" s="404">
        <v>5</v>
      </c>
      <c r="T20" s="404">
        <v>23</v>
      </c>
      <c r="U20" s="404">
        <v>22</v>
      </c>
      <c r="V20" s="404">
        <v>1</v>
      </c>
      <c r="W20" s="404">
        <v>0</v>
      </c>
      <c r="X20" s="404">
        <v>0</v>
      </c>
      <c r="Y20" s="404">
        <f t="shared" si="0"/>
        <v>280</v>
      </c>
      <c r="Z20" s="404">
        <f t="shared" si="0"/>
        <v>82</v>
      </c>
      <c r="AA20" s="404">
        <f t="shared" si="1"/>
        <v>362</v>
      </c>
      <c r="AB20" s="996" t="s">
        <v>24</v>
      </c>
      <c r="AC20" s="996"/>
      <c r="AD20" s="995" t="s">
        <v>23</v>
      </c>
      <c r="AE20" s="995"/>
      <c r="AF20" s="404">
        <v>45</v>
      </c>
      <c r="AG20" s="404">
        <v>10</v>
      </c>
      <c r="AH20" s="404">
        <v>56</v>
      </c>
      <c r="AI20" s="404">
        <v>14</v>
      </c>
      <c r="AJ20" s="404">
        <v>99</v>
      </c>
      <c r="AK20" s="404">
        <v>18</v>
      </c>
      <c r="AL20" s="404">
        <v>0</v>
      </c>
      <c r="AM20" s="404">
        <v>1</v>
      </c>
      <c r="AN20" s="404">
        <v>0</v>
      </c>
      <c r="AO20" s="404">
        <v>0</v>
      </c>
      <c r="AP20" s="404">
        <v>0</v>
      </c>
      <c r="AQ20" s="404">
        <v>1</v>
      </c>
      <c r="AR20" s="404">
        <v>0</v>
      </c>
      <c r="AS20" s="404">
        <v>0</v>
      </c>
      <c r="AT20" s="404">
        <v>0</v>
      </c>
      <c r="AU20" s="404">
        <v>0</v>
      </c>
      <c r="AV20" s="404">
        <v>5</v>
      </c>
      <c r="AW20" s="404">
        <v>23</v>
      </c>
      <c r="AX20" s="404">
        <v>15</v>
      </c>
      <c r="AY20" s="404">
        <v>1</v>
      </c>
      <c r="AZ20" s="404">
        <v>0</v>
      </c>
      <c r="BA20" s="404">
        <v>0</v>
      </c>
      <c r="BB20" s="404">
        <f t="shared" si="2"/>
        <v>220</v>
      </c>
      <c r="BC20" s="404">
        <f t="shared" si="2"/>
        <v>68</v>
      </c>
      <c r="BD20" s="404">
        <f t="shared" si="3"/>
        <v>288</v>
      </c>
      <c r="BE20" s="996" t="s">
        <v>24</v>
      </c>
      <c r="BF20" s="996"/>
      <c r="BG20" s="995" t="s">
        <v>23</v>
      </c>
      <c r="BH20" s="995"/>
      <c r="BI20" s="404">
        <v>3</v>
      </c>
      <c r="BJ20" s="404">
        <v>1</v>
      </c>
      <c r="BK20" s="404">
        <v>2</v>
      </c>
      <c r="BL20" s="404">
        <v>1</v>
      </c>
      <c r="BM20" s="404">
        <v>24</v>
      </c>
      <c r="BN20" s="404">
        <v>4</v>
      </c>
      <c r="BO20" s="404">
        <v>0</v>
      </c>
      <c r="BP20" s="404">
        <v>1</v>
      </c>
      <c r="BQ20" s="404">
        <v>0</v>
      </c>
      <c r="BR20" s="404">
        <v>0</v>
      </c>
      <c r="BS20" s="404">
        <v>1</v>
      </c>
      <c r="BT20" s="404">
        <v>2</v>
      </c>
      <c r="BU20" s="404">
        <v>0</v>
      </c>
      <c r="BV20" s="404">
        <v>0</v>
      </c>
      <c r="BW20" s="404">
        <v>0</v>
      </c>
      <c r="BX20" s="404">
        <v>0</v>
      </c>
      <c r="BY20" s="404">
        <v>0</v>
      </c>
      <c r="BZ20" s="404">
        <v>0</v>
      </c>
      <c r="CA20" s="404">
        <v>0</v>
      </c>
      <c r="CB20" s="404">
        <v>0</v>
      </c>
      <c r="CC20" s="404">
        <v>0</v>
      </c>
      <c r="CD20" s="404">
        <v>0</v>
      </c>
      <c r="CE20" s="404">
        <f t="shared" si="4"/>
        <v>30</v>
      </c>
      <c r="CF20" s="404">
        <f t="shared" si="4"/>
        <v>9</v>
      </c>
      <c r="CG20" s="404">
        <f t="shared" si="5"/>
        <v>39</v>
      </c>
      <c r="CH20" s="34"/>
      <c r="CI20" s="34" t="s">
        <v>24</v>
      </c>
      <c r="CJ20" s="995" t="s">
        <v>23</v>
      </c>
      <c r="CK20" s="995"/>
      <c r="CL20" s="404">
        <v>0</v>
      </c>
      <c r="CM20" s="404">
        <v>0</v>
      </c>
      <c r="CN20" s="404">
        <v>0</v>
      </c>
      <c r="CO20" s="404">
        <v>0</v>
      </c>
      <c r="CP20" s="404">
        <v>23</v>
      </c>
      <c r="CQ20" s="404">
        <v>5</v>
      </c>
      <c r="CR20" s="404">
        <v>0</v>
      </c>
      <c r="CS20" s="404">
        <v>0</v>
      </c>
      <c r="CT20" s="404">
        <v>0</v>
      </c>
      <c r="CU20" s="404">
        <v>0</v>
      </c>
      <c r="CV20" s="404">
        <v>0</v>
      </c>
      <c r="CW20" s="404">
        <v>0</v>
      </c>
      <c r="CX20" s="404">
        <v>0</v>
      </c>
      <c r="CY20" s="404">
        <v>0</v>
      </c>
      <c r="CZ20" s="404">
        <v>0</v>
      </c>
      <c r="DA20" s="404">
        <v>0</v>
      </c>
      <c r="DB20" s="404">
        <v>0</v>
      </c>
      <c r="DC20" s="404">
        <v>0</v>
      </c>
      <c r="DD20" s="404">
        <v>7</v>
      </c>
      <c r="DE20" s="404">
        <v>0</v>
      </c>
      <c r="DF20" s="404">
        <v>0</v>
      </c>
      <c r="DG20" s="404">
        <v>0</v>
      </c>
      <c r="DH20" s="404">
        <f t="shared" si="6"/>
        <v>30</v>
      </c>
      <c r="DI20" s="404">
        <f t="shared" si="6"/>
        <v>5</v>
      </c>
      <c r="DJ20" s="404">
        <f t="shared" si="7"/>
        <v>35</v>
      </c>
      <c r="DK20" s="996" t="s">
        <v>24</v>
      </c>
      <c r="DL20" s="996"/>
      <c r="DM20" s="995" t="s">
        <v>23</v>
      </c>
      <c r="DN20" s="995"/>
      <c r="DO20" s="404">
        <v>2</v>
      </c>
      <c r="DP20" s="404">
        <v>3</v>
      </c>
      <c r="DQ20" s="404">
        <v>5</v>
      </c>
      <c r="DR20" s="404">
        <v>5</v>
      </c>
      <c r="DS20" s="404">
        <v>10</v>
      </c>
      <c r="DT20" s="404">
        <v>4</v>
      </c>
      <c r="DU20" s="404">
        <v>1</v>
      </c>
      <c r="DV20" s="404">
        <v>3</v>
      </c>
      <c r="DW20" s="404">
        <v>0</v>
      </c>
      <c r="DX20" s="404">
        <v>0</v>
      </c>
      <c r="DY20" s="404">
        <v>0</v>
      </c>
      <c r="DZ20" s="404">
        <v>1</v>
      </c>
      <c r="EA20" s="404">
        <v>0</v>
      </c>
      <c r="EB20" s="404">
        <v>0</v>
      </c>
      <c r="EC20" s="404">
        <v>0</v>
      </c>
      <c r="ED20" s="404">
        <v>0</v>
      </c>
      <c r="EE20" s="404">
        <v>0</v>
      </c>
      <c r="EF20" s="404">
        <v>0</v>
      </c>
      <c r="EG20" s="404">
        <v>0</v>
      </c>
      <c r="EH20" s="404">
        <v>0</v>
      </c>
      <c r="EI20" s="404">
        <v>0</v>
      </c>
      <c r="EJ20" s="404">
        <v>0</v>
      </c>
      <c r="EK20" s="404">
        <f t="shared" si="8"/>
        <v>18</v>
      </c>
      <c r="EL20" s="404">
        <f t="shared" si="8"/>
        <v>16</v>
      </c>
      <c r="EM20" s="404">
        <f t="shared" si="9"/>
        <v>34</v>
      </c>
      <c r="EN20" s="996" t="s">
        <v>24</v>
      </c>
      <c r="EO20" s="996"/>
      <c r="EP20" s="995" t="s">
        <v>23</v>
      </c>
      <c r="EQ20" s="995"/>
      <c r="ER20" s="404">
        <v>589</v>
      </c>
      <c r="ES20" s="404">
        <v>259</v>
      </c>
      <c r="ET20" s="404">
        <v>476</v>
      </c>
      <c r="EU20" s="404">
        <v>235</v>
      </c>
      <c r="EV20" s="404">
        <v>178</v>
      </c>
      <c r="EW20" s="404">
        <v>145</v>
      </c>
      <c r="EX20" s="404">
        <v>124</v>
      </c>
      <c r="EY20" s="404">
        <v>110</v>
      </c>
      <c r="EZ20" s="404">
        <v>16</v>
      </c>
      <c r="FA20" s="404">
        <v>0</v>
      </c>
      <c r="FB20" s="404">
        <v>38</v>
      </c>
      <c r="FC20" s="404">
        <v>61</v>
      </c>
      <c r="FD20" s="404">
        <v>55</v>
      </c>
      <c r="FE20" s="404">
        <v>6</v>
      </c>
      <c r="FF20" s="404">
        <v>22</v>
      </c>
      <c r="FG20" s="404">
        <v>0</v>
      </c>
      <c r="FH20" s="404">
        <v>7</v>
      </c>
      <c r="FI20" s="404">
        <v>25</v>
      </c>
      <c r="FJ20" s="404">
        <v>11</v>
      </c>
      <c r="FK20" s="404">
        <v>3</v>
      </c>
      <c r="FL20" s="404">
        <v>3</v>
      </c>
      <c r="FM20" s="404">
        <v>0</v>
      </c>
      <c r="FN20" s="404">
        <f t="shared" si="10"/>
        <v>1519</v>
      </c>
      <c r="FO20" s="404">
        <f t="shared" si="10"/>
        <v>844</v>
      </c>
      <c r="FP20" s="404">
        <f t="shared" si="11"/>
        <v>2363</v>
      </c>
      <c r="FQ20" s="996" t="s">
        <v>24</v>
      </c>
      <c r="FR20" s="996"/>
    </row>
    <row r="21" spans="1:174" ht="20.100000000000001" customHeight="1" x14ac:dyDescent="0.3">
      <c r="A21" s="995" t="s">
        <v>25</v>
      </c>
      <c r="B21" s="995"/>
      <c r="C21" s="404">
        <v>40</v>
      </c>
      <c r="D21" s="404">
        <v>14</v>
      </c>
      <c r="E21" s="404">
        <v>51</v>
      </c>
      <c r="F21" s="404">
        <v>9</v>
      </c>
      <c r="G21" s="404">
        <v>435</v>
      </c>
      <c r="H21" s="404">
        <v>61</v>
      </c>
      <c r="I21" s="404">
        <v>9</v>
      </c>
      <c r="J21" s="404">
        <v>7</v>
      </c>
      <c r="K21" s="404">
        <v>0</v>
      </c>
      <c r="L21" s="404">
        <v>1</v>
      </c>
      <c r="M21" s="404">
        <v>10</v>
      </c>
      <c r="N21" s="404">
        <v>5</v>
      </c>
      <c r="O21" s="404">
        <v>1</v>
      </c>
      <c r="P21" s="404">
        <v>4</v>
      </c>
      <c r="Q21" s="404">
        <v>0</v>
      </c>
      <c r="R21" s="404">
        <v>0</v>
      </c>
      <c r="S21" s="404">
        <v>677</v>
      </c>
      <c r="T21" s="404">
        <v>692</v>
      </c>
      <c r="U21" s="404">
        <v>317</v>
      </c>
      <c r="V21" s="404">
        <v>113</v>
      </c>
      <c r="W21" s="404">
        <v>24</v>
      </c>
      <c r="X21" s="404">
        <v>17</v>
      </c>
      <c r="Y21" s="404">
        <f t="shared" si="0"/>
        <v>1564</v>
      </c>
      <c r="Z21" s="404">
        <f t="shared" si="0"/>
        <v>923</v>
      </c>
      <c r="AA21" s="404">
        <f t="shared" si="1"/>
        <v>2487</v>
      </c>
      <c r="AB21" s="996" t="s">
        <v>50</v>
      </c>
      <c r="AC21" s="996"/>
      <c r="AD21" s="995" t="s">
        <v>25</v>
      </c>
      <c r="AE21" s="995"/>
      <c r="AF21" s="404">
        <v>26</v>
      </c>
      <c r="AG21" s="404">
        <v>13</v>
      </c>
      <c r="AH21" s="404">
        <v>39</v>
      </c>
      <c r="AI21" s="404">
        <v>7</v>
      </c>
      <c r="AJ21" s="404">
        <v>276</v>
      </c>
      <c r="AK21" s="404">
        <v>37</v>
      </c>
      <c r="AL21" s="404">
        <v>3</v>
      </c>
      <c r="AM21" s="404">
        <v>2</v>
      </c>
      <c r="AN21" s="404">
        <v>0</v>
      </c>
      <c r="AO21" s="404">
        <v>1</v>
      </c>
      <c r="AP21" s="404">
        <v>4</v>
      </c>
      <c r="AQ21" s="404">
        <v>3</v>
      </c>
      <c r="AR21" s="404">
        <v>0</v>
      </c>
      <c r="AS21" s="404">
        <v>2</v>
      </c>
      <c r="AT21" s="404">
        <v>0</v>
      </c>
      <c r="AU21" s="404">
        <v>0</v>
      </c>
      <c r="AV21" s="404">
        <v>655</v>
      </c>
      <c r="AW21" s="404">
        <v>682</v>
      </c>
      <c r="AX21" s="404">
        <v>307</v>
      </c>
      <c r="AY21" s="404">
        <v>113</v>
      </c>
      <c r="AZ21" s="404">
        <v>23</v>
      </c>
      <c r="BA21" s="404">
        <v>16</v>
      </c>
      <c r="BB21" s="404">
        <f t="shared" si="2"/>
        <v>1333</v>
      </c>
      <c r="BC21" s="404">
        <f t="shared" si="2"/>
        <v>876</v>
      </c>
      <c r="BD21" s="404">
        <f t="shared" si="3"/>
        <v>2209</v>
      </c>
      <c r="BE21" s="996" t="s">
        <v>50</v>
      </c>
      <c r="BF21" s="996"/>
      <c r="BG21" s="995" t="s">
        <v>25</v>
      </c>
      <c r="BH21" s="995"/>
      <c r="BI21" s="404">
        <v>12</v>
      </c>
      <c r="BJ21" s="404">
        <v>1</v>
      </c>
      <c r="BK21" s="404">
        <v>10</v>
      </c>
      <c r="BL21" s="404">
        <v>1</v>
      </c>
      <c r="BM21" s="404">
        <v>43</v>
      </c>
      <c r="BN21" s="404">
        <v>2</v>
      </c>
      <c r="BO21" s="404">
        <v>5</v>
      </c>
      <c r="BP21" s="404">
        <v>2</v>
      </c>
      <c r="BQ21" s="404">
        <v>0</v>
      </c>
      <c r="BR21" s="404">
        <v>0</v>
      </c>
      <c r="BS21" s="404">
        <v>4</v>
      </c>
      <c r="BT21" s="404">
        <v>1</v>
      </c>
      <c r="BU21" s="404">
        <v>0</v>
      </c>
      <c r="BV21" s="404">
        <v>1</v>
      </c>
      <c r="BW21" s="404">
        <v>0</v>
      </c>
      <c r="BX21" s="404">
        <v>0</v>
      </c>
      <c r="BY21" s="404">
        <v>8</v>
      </c>
      <c r="BZ21" s="404">
        <v>3</v>
      </c>
      <c r="CA21" s="404">
        <v>4</v>
      </c>
      <c r="CB21" s="404">
        <v>0</v>
      </c>
      <c r="CC21" s="404">
        <v>0</v>
      </c>
      <c r="CD21" s="404">
        <v>1</v>
      </c>
      <c r="CE21" s="404">
        <f t="shared" si="4"/>
        <v>86</v>
      </c>
      <c r="CF21" s="404">
        <f t="shared" si="4"/>
        <v>12</v>
      </c>
      <c r="CG21" s="404">
        <f t="shared" si="5"/>
        <v>98</v>
      </c>
      <c r="CH21" s="34"/>
      <c r="CI21" s="34" t="s">
        <v>50</v>
      </c>
      <c r="CJ21" s="995" t="s">
        <v>25</v>
      </c>
      <c r="CK21" s="995"/>
      <c r="CL21" s="404">
        <v>2</v>
      </c>
      <c r="CM21" s="404">
        <v>0</v>
      </c>
      <c r="CN21" s="404">
        <v>2</v>
      </c>
      <c r="CO21" s="404">
        <v>1</v>
      </c>
      <c r="CP21" s="404">
        <v>116</v>
      </c>
      <c r="CQ21" s="404">
        <v>22</v>
      </c>
      <c r="CR21" s="404">
        <v>1</v>
      </c>
      <c r="CS21" s="404">
        <v>3</v>
      </c>
      <c r="CT21" s="404">
        <v>0</v>
      </c>
      <c r="CU21" s="404">
        <v>0</v>
      </c>
      <c r="CV21" s="404">
        <v>2</v>
      </c>
      <c r="CW21" s="404">
        <v>1</v>
      </c>
      <c r="CX21" s="404">
        <v>1</v>
      </c>
      <c r="CY21" s="404">
        <v>1</v>
      </c>
      <c r="CZ21" s="404">
        <v>0</v>
      </c>
      <c r="DA21" s="404">
        <v>0</v>
      </c>
      <c r="DB21" s="404">
        <v>14</v>
      </c>
      <c r="DC21" s="404">
        <v>7</v>
      </c>
      <c r="DD21" s="404">
        <v>6</v>
      </c>
      <c r="DE21" s="404">
        <v>0</v>
      </c>
      <c r="DF21" s="404">
        <v>1</v>
      </c>
      <c r="DG21" s="404">
        <v>0</v>
      </c>
      <c r="DH21" s="404">
        <f t="shared" si="6"/>
        <v>145</v>
      </c>
      <c r="DI21" s="404">
        <f t="shared" si="6"/>
        <v>35</v>
      </c>
      <c r="DJ21" s="404">
        <f t="shared" si="7"/>
        <v>180</v>
      </c>
      <c r="DK21" s="996" t="s">
        <v>50</v>
      </c>
      <c r="DL21" s="996"/>
      <c r="DM21" s="995" t="s">
        <v>25</v>
      </c>
      <c r="DN21" s="995"/>
      <c r="DO21" s="404">
        <v>3</v>
      </c>
      <c r="DP21" s="404">
        <v>1</v>
      </c>
      <c r="DQ21" s="404">
        <v>5</v>
      </c>
      <c r="DR21" s="404">
        <v>1</v>
      </c>
      <c r="DS21" s="404">
        <v>19</v>
      </c>
      <c r="DT21" s="404">
        <v>7</v>
      </c>
      <c r="DU21" s="404">
        <v>6</v>
      </c>
      <c r="DV21" s="404">
        <v>5</v>
      </c>
      <c r="DW21" s="404">
        <v>0</v>
      </c>
      <c r="DX21" s="404">
        <v>0</v>
      </c>
      <c r="DY21" s="404">
        <v>2</v>
      </c>
      <c r="DZ21" s="404">
        <v>1</v>
      </c>
      <c r="EA21" s="404">
        <v>1</v>
      </c>
      <c r="EB21" s="404">
        <v>1</v>
      </c>
      <c r="EC21" s="404">
        <v>0</v>
      </c>
      <c r="ED21" s="404">
        <v>0</v>
      </c>
      <c r="EE21" s="404">
        <v>10</v>
      </c>
      <c r="EF21" s="404">
        <v>2</v>
      </c>
      <c r="EG21" s="404">
        <v>6</v>
      </c>
      <c r="EH21" s="404">
        <v>2</v>
      </c>
      <c r="EI21" s="404">
        <v>0</v>
      </c>
      <c r="EJ21" s="404">
        <v>0</v>
      </c>
      <c r="EK21" s="404">
        <f t="shared" si="8"/>
        <v>52</v>
      </c>
      <c r="EL21" s="404">
        <f t="shared" si="8"/>
        <v>20</v>
      </c>
      <c r="EM21" s="404">
        <f t="shared" si="9"/>
        <v>72</v>
      </c>
      <c r="EN21" s="996" t="s">
        <v>50</v>
      </c>
      <c r="EO21" s="996"/>
      <c r="EP21" s="995" t="s">
        <v>25</v>
      </c>
      <c r="EQ21" s="995"/>
      <c r="ER21" s="404">
        <v>1468</v>
      </c>
      <c r="ES21" s="404">
        <v>481</v>
      </c>
      <c r="ET21" s="404">
        <v>1210</v>
      </c>
      <c r="EU21" s="404">
        <v>461</v>
      </c>
      <c r="EV21" s="404">
        <v>1003</v>
      </c>
      <c r="EW21" s="404">
        <v>500</v>
      </c>
      <c r="EX21" s="404">
        <v>612</v>
      </c>
      <c r="EY21" s="404">
        <v>469</v>
      </c>
      <c r="EZ21" s="404">
        <v>15</v>
      </c>
      <c r="FA21" s="404">
        <v>16</v>
      </c>
      <c r="FB21" s="404">
        <v>479</v>
      </c>
      <c r="FC21" s="404">
        <v>543</v>
      </c>
      <c r="FD21" s="404">
        <v>178</v>
      </c>
      <c r="FE21" s="404">
        <v>60</v>
      </c>
      <c r="FF21" s="404">
        <v>3</v>
      </c>
      <c r="FG21" s="404">
        <v>5</v>
      </c>
      <c r="FH21" s="404">
        <v>953</v>
      </c>
      <c r="FI21" s="404">
        <v>1405</v>
      </c>
      <c r="FJ21" s="404">
        <v>412</v>
      </c>
      <c r="FK21" s="404">
        <v>244</v>
      </c>
      <c r="FL21" s="404">
        <v>69</v>
      </c>
      <c r="FM21" s="404">
        <v>61</v>
      </c>
      <c r="FN21" s="404">
        <f t="shared" si="10"/>
        <v>6402</v>
      </c>
      <c r="FO21" s="404">
        <f t="shared" si="10"/>
        <v>4245</v>
      </c>
      <c r="FP21" s="404">
        <f t="shared" si="11"/>
        <v>10647</v>
      </c>
      <c r="FQ21" s="996" t="s">
        <v>50</v>
      </c>
      <c r="FR21" s="996"/>
    </row>
    <row r="22" spans="1:174" ht="20.100000000000001" customHeight="1" x14ac:dyDescent="0.3">
      <c r="A22" s="995" t="s">
        <v>64</v>
      </c>
      <c r="B22" s="995"/>
      <c r="C22" s="404">
        <v>17</v>
      </c>
      <c r="D22" s="404">
        <v>4</v>
      </c>
      <c r="E22" s="404">
        <v>20</v>
      </c>
      <c r="F22" s="404">
        <v>2</v>
      </c>
      <c r="G22" s="404">
        <v>106</v>
      </c>
      <c r="H22" s="404">
        <v>40</v>
      </c>
      <c r="I22" s="404">
        <v>5</v>
      </c>
      <c r="J22" s="404">
        <v>1</v>
      </c>
      <c r="K22" s="404">
        <v>0</v>
      </c>
      <c r="L22" s="404">
        <v>0</v>
      </c>
      <c r="M22" s="404">
        <v>7</v>
      </c>
      <c r="N22" s="404">
        <v>3</v>
      </c>
      <c r="O22" s="404">
        <v>5</v>
      </c>
      <c r="P22" s="404">
        <v>0</v>
      </c>
      <c r="Q22" s="404">
        <v>0</v>
      </c>
      <c r="R22" s="404">
        <v>0</v>
      </c>
      <c r="S22" s="404">
        <v>117</v>
      </c>
      <c r="T22" s="404">
        <v>197</v>
      </c>
      <c r="U22" s="404">
        <v>6</v>
      </c>
      <c r="V22" s="404">
        <v>3</v>
      </c>
      <c r="W22" s="404">
        <v>7</v>
      </c>
      <c r="X22" s="404">
        <v>3</v>
      </c>
      <c r="Y22" s="404">
        <f t="shared" si="0"/>
        <v>290</v>
      </c>
      <c r="Z22" s="404">
        <f t="shared" si="0"/>
        <v>253</v>
      </c>
      <c r="AA22" s="404">
        <f t="shared" si="1"/>
        <v>543</v>
      </c>
      <c r="AB22" s="996" t="s">
        <v>51</v>
      </c>
      <c r="AC22" s="996"/>
      <c r="AD22" s="995" t="s">
        <v>64</v>
      </c>
      <c r="AE22" s="995"/>
      <c r="AF22" s="404">
        <v>10</v>
      </c>
      <c r="AG22" s="404">
        <v>2</v>
      </c>
      <c r="AH22" s="404">
        <v>13</v>
      </c>
      <c r="AI22" s="404">
        <v>1</v>
      </c>
      <c r="AJ22" s="404">
        <v>105</v>
      </c>
      <c r="AK22" s="404">
        <v>36</v>
      </c>
      <c r="AL22" s="404">
        <v>3</v>
      </c>
      <c r="AM22" s="404">
        <v>1</v>
      </c>
      <c r="AN22" s="404">
        <v>0</v>
      </c>
      <c r="AO22" s="404">
        <v>0</v>
      </c>
      <c r="AP22" s="404">
        <v>6</v>
      </c>
      <c r="AQ22" s="404">
        <v>0</v>
      </c>
      <c r="AR22" s="404">
        <v>5</v>
      </c>
      <c r="AS22" s="404">
        <v>0</v>
      </c>
      <c r="AT22" s="404">
        <v>0</v>
      </c>
      <c r="AU22" s="404">
        <v>0</v>
      </c>
      <c r="AV22" s="404">
        <v>99</v>
      </c>
      <c r="AW22" s="404">
        <v>194</v>
      </c>
      <c r="AX22" s="404">
        <v>6</v>
      </c>
      <c r="AY22" s="404">
        <v>3</v>
      </c>
      <c r="AZ22" s="404">
        <v>6</v>
      </c>
      <c r="BA22" s="404">
        <v>3</v>
      </c>
      <c r="BB22" s="404">
        <f t="shared" si="2"/>
        <v>253</v>
      </c>
      <c r="BC22" s="404">
        <f t="shared" si="2"/>
        <v>240</v>
      </c>
      <c r="BD22" s="404">
        <f t="shared" si="3"/>
        <v>493</v>
      </c>
      <c r="BE22" s="996" t="s">
        <v>51</v>
      </c>
      <c r="BF22" s="996"/>
      <c r="BG22" s="995" t="s">
        <v>64</v>
      </c>
      <c r="BH22" s="995"/>
      <c r="BI22" s="404">
        <v>7</v>
      </c>
      <c r="BJ22" s="404">
        <v>2</v>
      </c>
      <c r="BK22" s="404">
        <v>7</v>
      </c>
      <c r="BL22" s="404">
        <v>1</v>
      </c>
      <c r="BM22" s="404">
        <v>1</v>
      </c>
      <c r="BN22" s="404">
        <v>4</v>
      </c>
      <c r="BO22" s="404">
        <v>2</v>
      </c>
      <c r="BP22" s="404">
        <v>0</v>
      </c>
      <c r="BQ22" s="404">
        <v>0</v>
      </c>
      <c r="BR22" s="404">
        <v>0</v>
      </c>
      <c r="BS22" s="404">
        <v>1</v>
      </c>
      <c r="BT22" s="404">
        <v>3</v>
      </c>
      <c r="BU22" s="404">
        <v>0</v>
      </c>
      <c r="BV22" s="404">
        <v>0</v>
      </c>
      <c r="BW22" s="404">
        <v>0</v>
      </c>
      <c r="BX22" s="404">
        <v>0</v>
      </c>
      <c r="BY22" s="404">
        <v>8</v>
      </c>
      <c r="BZ22" s="404">
        <v>3</v>
      </c>
      <c r="CA22" s="404">
        <v>0</v>
      </c>
      <c r="CB22" s="404">
        <v>0</v>
      </c>
      <c r="CC22" s="404">
        <v>1</v>
      </c>
      <c r="CD22" s="404">
        <v>0</v>
      </c>
      <c r="CE22" s="404">
        <f t="shared" si="4"/>
        <v>27</v>
      </c>
      <c r="CF22" s="404">
        <f t="shared" si="4"/>
        <v>13</v>
      </c>
      <c r="CG22" s="404">
        <f t="shared" si="5"/>
        <v>40</v>
      </c>
      <c r="CH22" s="34"/>
      <c r="CI22" s="34" t="s">
        <v>51</v>
      </c>
      <c r="CJ22" s="995" t="s">
        <v>64</v>
      </c>
      <c r="CK22" s="995"/>
      <c r="CL22" s="404">
        <v>0</v>
      </c>
      <c r="CM22" s="404">
        <v>0</v>
      </c>
      <c r="CN22" s="404">
        <v>0</v>
      </c>
      <c r="CO22" s="404">
        <v>0</v>
      </c>
      <c r="CP22" s="404">
        <v>0</v>
      </c>
      <c r="CQ22" s="404">
        <v>0</v>
      </c>
      <c r="CR22" s="404">
        <v>0</v>
      </c>
      <c r="CS22" s="404">
        <v>0</v>
      </c>
      <c r="CT22" s="404">
        <v>0</v>
      </c>
      <c r="CU22" s="404">
        <v>0</v>
      </c>
      <c r="CV22" s="404">
        <v>0</v>
      </c>
      <c r="CW22" s="404">
        <v>0</v>
      </c>
      <c r="CX22" s="404">
        <v>0</v>
      </c>
      <c r="CY22" s="404">
        <v>0</v>
      </c>
      <c r="CZ22" s="404">
        <v>0</v>
      </c>
      <c r="DA22" s="404">
        <v>0</v>
      </c>
      <c r="DB22" s="404">
        <v>10</v>
      </c>
      <c r="DC22" s="404">
        <v>0</v>
      </c>
      <c r="DD22" s="404">
        <v>0</v>
      </c>
      <c r="DE22" s="404">
        <v>0</v>
      </c>
      <c r="DF22" s="404">
        <v>0</v>
      </c>
      <c r="DG22" s="404">
        <v>0</v>
      </c>
      <c r="DH22" s="404">
        <f t="shared" si="6"/>
        <v>10</v>
      </c>
      <c r="DI22" s="404">
        <f t="shared" si="6"/>
        <v>0</v>
      </c>
      <c r="DJ22" s="404">
        <f t="shared" si="7"/>
        <v>10</v>
      </c>
      <c r="DK22" s="996" t="s">
        <v>51</v>
      </c>
      <c r="DL22" s="996"/>
      <c r="DM22" s="995" t="s">
        <v>64</v>
      </c>
      <c r="DN22" s="995"/>
      <c r="DO22" s="404">
        <v>4</v>
      </c>
      <c r="DP22" s="404">
        <v>0</v>
      </c>
      <c r="DQ22" s="404">
        <v>3</v>
      </c>
      <c r="DR22" s="404">
        <v>1</v>
      </c>
      <c r="DS22" s="404">
        <v>17</v>
      </c>
      <c r="DT22" s="404">
        <v>0</v>
      </c>
      <c r="DU22" s="404">
        <v>1</v>
      </c>
      <c r="DV22" s="404">
        <v>2</v>
      </c>
      <c r="DW22" s="404">
        <v>0</v>
      </c>
      <c r="DX22" s="404">
        <v>0</v>
      </c>
      <c r="DY22" s="404">
        <v>1</v>
      </c>
      <c r="DZ22" s="404">
        <v>1</v>
      </c>
      <c r="EA22" s="404">
        <v>0</v>
      </c>
      <c r="EB22" s="404">
        <v>0</v>
      </c>
      <c r="EC22" s="404">
        <v>0</v>
      </c>
      <c r="ED22" s="404">
        <v>0</v>
      </c>
      <c r="EE22" s="404">
        <v>2</v>
      </c>
      <c r="EF22" s="404">
        <v>0</v>
      </c>
      <c r="EG22" s="404">
        <v>1</v>
      </c>
      <c r="EH22" s="404">
        <v>1</v>
      </c>
      <c r="EI22" s="404">
        <v>4</v>
      </c>
      <c r="EJ22" s="404">
        <v>0</v>
      </c>
      <c r="EK22" s="404">
        <f t="shared" si="8"/>
        <v>33</v>
      </c>
      <c r="EL22" s="404">
        <f t="shared" si="8"/>
        <v>5</v>
      </c>
      <c r="EM22" s="404">
        <f t="shared" si="9"/>
        <v>38</v>
      </c>
      <c r="EN22" s="996" t="s">
        <v>51</v>
      </c>
      <c r="EO22" s="996"/>
      <c r="EP22" s="995" t="s">
        <v>64</v>
      </c>
      <c r="EQ22" s="995"/>
      <c r="ER22" s="404">
        <v>412</v>
      </c>
      <c r="ES22" s="404">
        <v>173</v>
      </c>
      <c r="ET22" s="404">
        <v>432</v>
      </c>
      <c r="EU22" s="404">
        <v>157</v>
      </c>
      <c r="EV22" s="404">
        <v>428</v>
      </c>
      <c r="EW22" s="404">
        <v>170</v>
      </c>
      <c r="EX22" s="404">
        <v>188</v>
      </c>
      <c r="EY22" s="404">
        <v>159</v>
      </c>
      <c r="EZ22" s="404">
        <v>46</v>
      </c>
      <c r="FA22" s="404">
        <v>47</v>
      </c>
      <c r="FB22" s="404">
        <v>124</v>
      </c>
      <c r="FC22" s="404">
        <v>87</v>
      </c>
      <c r="FD22" s="404">
        <v>53</v>
      </c>
      <c r="FE22" s="404">
        <v>29</v>
      </c>
      <c r="FF22" s="404">
        <v>58</v>
      </c>
      <c r="FG22" s="404">
        <v>36</v>
      </c>
      <c r="FH22" s="404">
        <v>145</v>
      </c>
      <c r="FI22" s="404">
        <v>103</v>
      </c>
      <c r="FJ22" s="404">
        <v>73</v>
      </c>
      <c r="FK22" s="404">
        <v>77</v>
      </c>
      <c r="FL22" s="404">
        <v>46</v>
      </c>
      <c r="FM22" s="404">
        <v>70</v>
      </c>
      <c r="FN22" s="404">
        <f t="shared" si="10"/>
        <v>2005</v>
      </c>
      <c r="FO22" s="404">
        <f t="shared" si="10"/>
        <v>1108</v>
      </c>
      <c r="FP22" s="404">
        <f t="shared" si="11"/>
        <v>3113</v>
      </c>
      <c r="FQ22" s="996" t="s">
        <v>51</v>
      </c>
      <c r="FR22" s="996"/>
    </row>
    <row r="23" spans="1:174" ht="20.100000000000001" customHeight="1" x14ac:dyDescent="0.3">
      <c r="A23" s="995" t="s">
        <v>27</v>
      </c>
      <c r="B23" s="995"/>
      <c r="C23" s="404">
        <v>11</v>
      </c>
      <c r="D23" s="404">
        <v>0</v>
      </c>
      <c r="E23" s="404">
        <v>21</v>
      </c>
      <c r="F23" s="404">
        <v>0</v>
      </c>
      <c r="G23" s="404">
        <v>203</v>
      </c>
      <c r="H23" s="404">
        <v>29</v>
      </c>
      <c r="I23" s="404">
        <v>8</v>
      </c>
      <c r="J23" s="404">
        <v>3</v>
      </c>
      <c r="K23" s="404">
        <v>0</v>
      </c>
      <c r="L23" s="404">
        <v>0</v>
      </c>
      <c r="M23" s="404">
        <v>3</v>
      </c>
      <c r="N23" s="404">
        <v>0</v>
      </c>
      <c r="O23" s="404">
        <v>19</v>
      </c>
      <c r="P23" s="404">
        <v>0</v>
      </c>
      <c r="Q23" s="404">
        <v>0</v>
      </c>
      <c r="R23" s="404">
        <v>0</v>
      </c>
      <c r="S23" s="404">
        <v>41</v>
      </c>
      <c r="T23" s="404">
        <v>47</v>
      </c>
      <c r="U23" s="404">
        <v>27</v>
      </c>
      <c r="V23" s="404">
        <v>1</v>
      </c>
      <c r="W23" s="404">
        <v>0</v>
      </c>
      <c r="X23" s="404">
        <v>0</v>
      </c>
      <c r="Y23" s="404">
        <f t="shared" si="0"/>
        <v>333</v>
      </c>
      <c r="Z23" s="404">
        <f t="shared" si="0"/>
        <v>80</v>
      </c>
      <c r="AA23" s="404">
        <f t="shared" si="1"/>
        <v>413</v>
      </c>
      <c r="AB23" s="996" t="s">
        <v>28</v>
      </c>
      <c r="AC23" s="996"/>
      <c r="AD23" s="995" t="s">
        <v>27</v>
      </c>
      <c r="AE23" s="995"/>
      <c r="AF23" s="404">
        <v>11</v>
      </c>
      <c r="AG23" s="404">
        <v>0</v>
      </c>
      <c r="AH23" s="404">
        <v>21</v>
      </c>
      <c r="AI23" s="404">
        <v>0</v>
      </c>
      <c r="AJ23" s="404">
        <v>26</v>
      </c>
      <c r="AK23" s="404">
        <v>28</v>
      </c>
      <c r="AL23" s="404">
        <v>1</v>
      </c>
      <c r="AM23" s="404">
        <v>0</v>
      </c>
      <c r="AN23" s="404">
        <v>0</v>
      </c>
      <c r="AO23" s="404">
        <v>0</v>
      </c>
      <c r="AP23" s="404">
        <v>0</v>
      </c>
      <c r="AQ23" s="404">
        <v>0</v>
      </c>
      <c r="AR23" s="404">
        <v>4</v>
      </c>
      <c r="AS23" s="404">
        <v>0</v>
      </c>
      <c r="AT23" s="404">
        <v>0</v>
      </c>
      <c r="AU23" s="404">
        <v>0</v>
      </c>
      <c r="AV23" s="404">
        <v>38</v>
      </c>
      <c r="AW23" s="404">
        <v>9</v>
      </c>
      <c r="AX23" s="404">
        <v>5</v>
      </c>
      <c r="AY23" s="404">
        <v>0</v>
      </c>
      <c r="AZ23" s="404">
        <v>0</v>
      </c>
      <c r="BA23" s="404">
        <v>0</v>
      </c>
      <c r="BB23" s="404">
        <f t="shared" si="2"/>
        <v>106</v>
      </c>
      <c r="BC23" s="404">
        <f t="shared" si="2"/>
        <v>37</v>
      </c>
      <c r="BD23" s="404">
        <f t="shared" si="3"/>
        <v>143</v>
      </c>
      <c r="BE23" s="996" t="s">
        <v>28</v>
      </c>
      <c r="BF23" s="996"/>
      <c r="BG23" s="995" t="s">
        <v>27</v>
      </c>
      <c r="BH23" s="995"/>
      <c r="BI23" s="404">
        <v>0</v>
      </c>
      <c r="BJ23" s="404">
        <v>0</v>
      </c>
      <c r="BK23" s="404">
        <v>0</v>
      </c>
      <c r="BL23" s="404">
        <v>0</v>
      </c>
      <c r="BM23" s="404">
        <v>79</v>
      </c>
      <c r="BN23" s="404">
        <v>0</v>
      </c>
      <c r="BO23" s="404">
        <v>7</v>
      </c>
      <c r="BP23" s="404">
        <v>3</v>
      </c>
      <c r="BQ23" s="404">
        <v>0</v>
      </c>
      <c r="BR23" s="404">
        <v>0</v>
      </c>
      <c r="BS23" s="404">
        <v>3</v>
      </c>
      <c r="BT23" s="404">
        <v>0</v>
      </c>
      <c r="BU23" s="404">
        <v>7</v>
      </c>
      <c r="BV23" s="404">
        <v>0</v>
      </c>
      <c r="BW23" s="404">
        <v>0</v>
      </c>
      <c r="BX23" s="404">
        <v>0</v>
      </c>
      <c r="BY23" s="404">
        <v>2</v>
      </c>
      <c r="BZ23" s="404">
        <v>18</v>
      </c>
      <c r="CA23" s="404">
        <v>12</v>
      </c>
      <c r="CB23" s="404">
        <v>0</v>
      </c>
      <c r="CC23" s="404">
        <v>0</v>
      </c>
      <c r="CD23" s="404">
        <v>0</v>
      </c>
      <c r="CE23" s="404">
        <f t="shared" si="4"/>
        <v>110</v>
      </c>
      <c r="CF23" s="404">
        <f t="shared" si="4"/>
        <v>21</v>
      </c>
      <c r="CG23" s="404">
        <f t="shared" si="5"/>
        <v>131</v>
      </c>
      <c r="CH23" s="34"/>
      <c r="CI23" s="34" t="s">
        <v>28</v>
      </c>
      <c r="CJ23" s="995" t="s">
        <v>27</v>
      </c>
      <c r="CK23" s="995"/>
      <c r="CL23" s="404">
        <v>0</v>
      </c>
      <c r="CM23" s="404">
        <v>0</v>
      </c>
      <c r="CN23" s="404">
        <v>0</v>
      </c>
      <c r="CO23" s="404">
        <v>0</v>
      </c>
      <c r="CP23" s="404">
        <v>98</v>
      </c>
      <c r="CQ23" s="404">
        <v>1</v>
      </c>
      <c r="CR23" s="404">
        <v>0</v>
      </c>
      <c r="CS23" s="404">
        <v>0</v>
      </c>
      <c r="CT23" s="404">
        <v>0</v>
      </c>
      <c r="CU23" s="404">
        <v>0</v>
      </c>
      <c r="CV23" s="404">
        <v>0</v>
      </c>
      <c r="CW23" s="404">
        <v>0</v>
      </c>
      <c r="CX23" s="404">
        <v>8</v>
      </c>
      <c r="CY23" s="404">
        <v>0</v>
      </c>
      <c r="CZ23" s="404">
        <v>0</v>
      </c>
      <c r="DA23" s="404">
        <v>0</v>
      </c>
      <c r="DB23" s="404">
        <v>1</v>
      </c>
      <c r="DC23" s="404">
        <v>20</v>
      </c>
      <c r="DD23" s="404">
        <v>10</v>
      </c>
      <c r="DE23" s="404">
        <v>1</v>
      </c>
      <c r="DF23" s="404">
        <v>0</v>
      </c>
      <c r="DG23" s="404">
        <v>0</v>
      </c>
      <c r="DH23" s="404">
        <f t="shared" si="6"/>
        <v>117</v>
      </c>
      <c r="DI23" s="404">
        <f t="shared" si="6"/>
        <v>22</v>
      </c>
      <c r="DJ23" s="404">
        <f t="shared" si="7"/>
        <v>139</v>
      </c>
      <c r="DK23" s="996" t="s">
        <v>28</v>
      </c>
      <c r="DL23" s="996"/>
      <c r="DM23" s="995" t="s">
        <v>27</v>
      </c>
      <c r="DN23" s="995"/>
      <c r="DO23" s="404">
        <v>9</v>
      </c>
      <c r="DP23" s="404">
        <v>1</v>
      </c>
      <c r="DQ23" s="404">
        <v>7</v>
      </c>
      <c r="DR23" s="404">
        <v>1</v>
      </c>
      <c r="DS23" s="404">
        <v>22</v>
      </c>
      <c r="DT23" s="404">
        <v>1</v>
      </c>
      <c r="DU23" s="404">
        <v>0</v>
      </c>
      <c r="DV23" s="404">
        <v>0</v>
      </c>
      <c r="DW23" s="404">
        <v>0</v>
      </c>
      <c r="DX23" s="404">
        <v>0</v>
      </c>
      <c r="DY23" s="404">
        <v>0</v>
      </c>
      <c r="DZ23" s="404">
        <v>0</v>
      </c>
      <c r="EA23" s="404">
        <v>0</v>
      </c>
      <c r="EB23" s="404">
        <v>0</v>
      </c>
      <c r="EC23" s="404">
        <v>0</v>
      </c>
      <c r="ED23" s="404">
        <v>0</v>
      </c>
      <c r="EE23" s="404">
        <v>7</v>
      </c>
      <c r="EF23" s="404">
        <v>0</v>
      </c>
      <c r="EG23" s="404">
        <v>5</v>
      </c>
      <c r="EH23" s="404">
        <v>0</v>
      </c>
      <c r="EI23" s="404">
        <v>0</v>
      </c>
      <c r="EJ23" s="404">
        <v>0</v>
      </c>
      <c r="EK23" s="404">
        <f t="shared" si="8"/>
        <v>50</v>
      </c>
      <c r="EL23" s="404">
        <f t="shared" si="8"/>
        <v>3</v>
      </c>
      <c r="EM23" s="404">
        <f t="shared" si="9"/>
        <v>53</v>
      </c>
      <c r="EN23" s="996" t="s">
        <v>28</v>
      </c>
      <c r="EO23" s="996"/>
      <c r="EP23" s="995" t="s">
        <v>27</v>
      </c>
      <c r="EQ23" s="995"/>
      <c r="ER23" s="404">
        <v>300</v>
      </c>
      <c r="ES23" s="404">
        <v>33</v>
      </c>
      <c r="ET23" s="404">
        <v>236</v>
      </c>
      <c r="EU23" s="404">
        <v>41</v>
      </c>
      <c r="EV23" s="404">
        <v>66</v>
      </c>
      <c r="EW23" s="404">
        <v>116</v>
      </c>
      <c r="EX23" s="404">
        <v>56</v>
      </c>
      <c r="EY23" s="404">
        <v>35</v>
      </c>
      <c r="EZ23" s="404">
        <v>0</v>
      </c>
      <c r="FA23" s="404">
        <v>0</v>
      </c>
      <c r="FB23" s="404">
        <v>22</v>
      </c>
      <c r="FC23" s="404">
        <v>46</v>
      </c>
      <c r="FD23" s="404">
        <v>19</v>
      </c>
      <c r="FE23" s="404">
        <v>6</v>
      </c>
      <c r="FF23" s="404">
        <v>0</v>
      </c>
      <c r="FG23" s="404">
        <v>0</v>
      </c>
      <c r="FH23" s="404">
        <v>50</v>
      </c>
      <c r="FI23" s="404">
        <v>37</v>
      </c>
      <c r="FJ23" s="404">
        <v>21</v>
      </c>
      <c r="FK23" s="404">
        <v>22</v>
      </c>
      <c r="FL23" s="404">
        <v>0</v>
      </c>
      <c r="FM23" s="404">
        <v>0</v>
      </c>
      <c r="FN23" s="404">
        <f t="shared" si="10"/>
        <v>770</v>
      </c>
      <c r="FO23" s="404">
        <f t="shared" si="10"/>
        <v>336</v>
      </c>
      <c r="FP23" s="404">
        <f t="shared" si="11"/>
        <v>1106</v>
      </c>
      <c r="FQ23" s="996" t="s">
        <v>28</v>
      </c>
      <c r="FR23" s="996"/>
    </row>
    <row r="24" spans="1:174" ht="20.100000000000001" customHeight="1" x14ac:dyDescent="0.3">
      <c r="A24" s="995" t="s">
        <v>29</v>
      </c>
      <c r="B24" s="995"/>
      <c r="C24" s="404">
        <v>6</v>
      </c>
      <c r="D24" s="404">
        <v>3</v>
      </c>
      <c r="E24" s="404">
        <v>1</v>
      </c>
      <c r="F24" s="404">
        <v>0</v>
      </c>
      <c r="G24" s="404">
        <v>41</v>
      </c>
      <c r="H24" s="404">
        <v>5</v>
      </c>
      <c r="I24" s="404">
        <v>2</v>
      </c>
      <c r="J24" s="404">
        <v>1</v>
      </c>
      <c r="K24" s="404">
        <v>0</v>
      </c>
      <c r="L24" s="404">
        <v>0</v>
      </c>
      <c r="M24" s="404">
        <v>3</v>
      </c>
      <c r="N24" s="404">
        <v>8</v>
      </c>
      <c r="O24" s="404">
        <v>0</v>
      </c>
      <c r="P24" s="404">
        <v>0</v>
      </c>
      <c r="Q24" s="404">
        <v>0</v>
      </c>
      <c r="R24" s="404">
        <v>0</v>
      </c>
      <c r="S24" s="404">
        <v>5</v>
      </c>
      <c r="T24" s="404">
        <v>0</v>
      </c>
      <c r="U24" s="404">
        <v>42</v>
      </c>
      <c r="V24" s="404">
        <v>15</v>
      </c>
      <c r="W24" s="404">
        <v>0</v>
      </c>
      <c r="X24" s="404">
        <v>0</v>
      </c>
      <c r="Y24" s="404">
        <f t="shared" si="0"/>
        <v>100</v>
      </c>
      <c r="Z24" s="404">
        <f t="shared" si="0"/>
        <v>32</v>
      </c>
      <c r="AA24" s="404">
        <f t="shared" si="1"/>
        <v>132</v>
      </c>
      <c r="AB24" s="996" t="s">
        <v>30</v>
      </c>
      <c r="AC24" s="996"/>
      <c r="AD24" s="995" t="s">
        <v>29</v>
      </c>
      <c r="AE24" s="995"/>
      <c r="AF24" s="404">
        <v>5</v>
      </c>
      <c r="AG24" s="404">
        <v>3</v>
      </c>
      <c r="AH24" s="404">
        <v>1</v>
      </c>
      <c r="AI24" s="404">
        <v>0</v>
      </c>
      <c r="AJ24" s="404">
        <v>32</v>
      </c>
      <c r="AK24" s="404">
        <v>2</v>
      </c>
      <c r="AL24" s="404">
        <v>1</v>
      </c>
      <c r="AM24" s="404">
        <v>0</v>
      </c>
      <c r="AN24" s="404">
        <v>0</v>
      </c>
      <c r="AO24" s="404">
        <v>0</v>
      </c>
      <c r="AP24" s="404">
        <v>0</v>
      </c>
      <c r="AQ24" s="404">
        <v>8</v>
      </c>
      <c r="AR24" s="404">
        <v>0</v>
      </c>
      <c r="AS24" s="404">
        <v>0</v>
      </c>
      <c r="AT24" s="404">
        <v>0</v>
      </c>
      <c r="AU24" s="404">
        <v>0</v>
      </c>
      <c r="AV24" s="404">
        <v>4</v>
      </c>
      <c r="AW24" s="404">
        <v>0</v>
      </c>
      <c r="AX24" s="404">
        <v>38</v>
      </c>
      <c r="AY24" s="404">
        <v>12</v>
      </c>
      <c r="AZ24" s="404">
        <v>0</v>
      </c>
      <c r="BA24" s="404">
        <v>0</v>
      </c>
      <c r="BB24" s="404">
        <f t="shared" si="2"/>
        <v>81</v>
      </c>
      <c r="BC24" s="404">
        <f t="shared" si="2"/>
        <v>25</v>
      </c>
      <c r="BD24" s="404">
        <f t="shared" si="3"/>
        <v>106</v>
      </c>
      <c r="BE24" s="996" t="s">
        <v>30</v>
      </c>
      <c r="BF24" s="996"/>
      <c r="BG24" s="995" t="s">
        <v>29</v>
      </c>
      <c r="BH24" s="995"/>
      <c r="BI24" s="404">
        <v>1</v>
      </c>
      <c r="BJ24" s="404">
        <v>0</v>
      </c>
      <c r="BK24" s="404">
        <v>0</v>
      </c>
      <c r="BL24" s="404">
        <v>0</v>
      </c>
      <c r="BM24" s="404">
        <v>1</v>
      </c>
      <c r="BN24" s="404">
        <v>1</v>
      </c>
      <c r="BO24" s="404">
        <v>1</v>
      </c>
      <c r="BP24" s="404">
        <v>1</v>
      </c>
      <c r="BQ24" s="404">
        <v>0</v>
      </c>
      <c r="BR24" s="404">
        <v>0</v>
      </c>
      <c r="BS24" s="404">
        <v>3</v>
      </c>
      <c r="BT24" s="404">
        <v>0</v>
      </c>
      <c r="BU24" s="404">
        <v>0</v>
      </c>
      <c r="BV24" s="404">
        <v>0</v>
      </c>
      <c r="BW24" s="404">
        <v>0</v>
      </c>
      <c r="BX24" s="404">
        <v>0</v>
      </c>
      <c r="BY24" s="404">
        <v>1</v>
      </c>
      <c r="BZ24" s="404">
        <v>0</v>
      </c>
      <c r="CA24" s="404">
        <v>4</v>
      </c>
      <c r="CB24" s="404">
        <v>3</v>
      </c>
      <c r="CC24" s="404">
        <v>0</v>
      </c>
      <c r="CD24" s="404">
        <v>0</v>
      </c>
      <c r="CE24" s="404">
        <f t="shared" si="4"/>
        <v>11</v>
      </c>
      <c r="CF24" s="404">
        <f t="shared" si="4"/>
        <v>5</v>
      </c>
      <c r="CG24" s="404">
        <f t="shared" si="5"/>
        <v>16</v>
      </c>
      <c r="CH24" s="34"/>
      <c r="CI24" s="34" t="s">
        <v>30</v>
      </c>
      <c r="CJ24" s="995" t="s">
        <v>29</v>
      </c>
      <c r="CK24" s="995"/>
      <c r="CL24" s="404">
        <v>0</v>
      </c>
      <c r="CM24" s="404">
        <v>0</v>
      </c>
      <c r="CN24" s="404">
        <v>0</v>
      </c>
      <c r="CO24" s="404">
        <v>0</v>
      </c>
      <c r="CP24" s="404">
        <v>8</v>
      </c>
      <c r="CQ24" s="404">
        <v>2</v>
      </c>
      <c r="CR24" s="404">
        <v>0</v>
      </c>
      <c r="CS24" s="404">
        <v>0</v>
      </c>
      <c r="CT24" s="404">
        <v>0</v>
      </c>
      <c r="CU24" s="404">
        <v>0</v>
      </c>
      <c r="CV24" s="404">
        <v>0</v>
      </c>
      <c r="CW24" s="404">
        <v>0</v>
      </c>
      <c r="CX24" s="404">
        <v>0</v>
      </c>
      <c r="CY24" s="404">
        <v>0</v>
      </c>
      <c r="CZ24" s="404">
        <v>0</v>
      </c>
      <c r="DA24" s="404">
        <v>0</v>
      </c>
      <c r="DB24" s="404">
        <v>0</v>
      </c>
      <c r="DC24" s="404">
        <v>0</v>
      </c>
      <c r="DD24" s="404">
        <v>0</v>
      </c>
      <c r="DE24" s="404">
        <v>0</v>
      </c>
      <c r="DF24" s="404">
        <v>0</v>
      </c>
      <c r="DG24" s="404">
        <v>0</v>
      </c>
      <c r="DH24" s="404">
        <f t="shared" si="6"/>
        <v>8</v>
      </c>
      <c r="DI24" s="404">
        <f t="shared" si="6"/>
        <v>2</v>
      </c>
      <c r="DJ24" s="404">
        <f t="shared" si="7"/>
        <v>10</v>
      </c>
      <c r="DK24" s="996" t="s">
        <v>30</v>
      </c>
      <c r="DL24" s="996"/>
      <c r="DM24" s="995" t="s">
        <v>29</v>
      </c>
      <c r="DN24" s="995"/>
      <c r="DO24" s="404">
        <v>1</v>
      </c>
      <c r="DP24" s="404">
        <v>2</v>
      </c>
      <c r="DQ24" s="404">
        <v>0</v>
      </c>
      <c r="DR24" s="404">
        <v>0</v>
      </c>
      <c r="DS24" s="404">
        <v>2</v>
      </c>
      <c r="DT24" s="404">
        <v>3</v>
      </c>
      <c r="DU24" s="404">
        <v>0</v>
      </c>
      <c r="DV24" s="404">
        <v>0</v>
      </c>
      <c r="DW24" s="404">
        <v>0</v>
      </c>
      <c r="DX24" s="404">
        <v>0</v>
      </c>
      <c r="DY24" s="404">
        <v>0</v>
      </c>
      <c r="DZ24" s="404">
        <v>1</v>
      </c>
      <c r="EA24" s="404">
        <v>0</v>
      </c>
      <c r="EB24" s="404">
        <v>0</v>
      </c>
      <c r="EC24" s="404">
        <v>0</v>
      </c>
      <c r="ED24" s="404">
        <v>0</v>
      </c>
      <c r="EE24" s="404">
        <v>0</v>
      </c>
      <c r="EF24" s="404">
        <v>8</v>
      </c>
      <c r="EG24" s="404">
        <v>0</v>
      </c>
      <c r="EH24" s="404">
        <v>0</v>
      </c>
      <c r="EI24" s="404">
        <v>0</v>
      </c>
      <c r="EJ24" s="404">
        <v>0</v>
      </c>
      <c r="EK24" s="404">
        <f t="shared" si="8"/>
        <v>3</v>
      </c>
      <c r="EL24" s="404">
        <f t="shared" si="8"/>
        <v>14</v>
      </c>
      <c r="EM24" s="404">
        <f t="shared" si="9"/>
        <v>17</v>
      </c>
      <c r="EN24" s="996" t="s">
        <v>30</v>
      </c>
      <c r="EO24" s="996"/>
      <c r="EP24" s="995" t="s">
        <v>29</v>
      </c>
      <c r="EQ24" s="995"/>
      <c r="ER24" s="404">
        <v>119</v>
      </c>
      <c r="ES24" s="404">
        <v>48</v>
      </c>
      <c r="ET24" s="404">
        <v>131</v>
      </c>
      <c r="EU24" s="404">
        <v>48</v>
      </c>
      <c r="EV24" s="404">
        <v>127</v>
      </c>
      <c r="EW24" s="404">
        <v>81</v>
      </c>
      <c r="EX24" s="404">
        <v>54</v>
      </c>
      <c r="EY24" s="404">
        <v>36</v>
      </c>
      <c r="EZ24" s="404">
        <v>0</v>
      </c>
      <c r="FA24" s="404">
        <v>0</v>
      </c>
      <c r="FB24" s="404">
        <v>53</v>
      </c>
      <c r="FC24" s="404">
        <v>34</v>
      </c>
      <c r="FD24" s="404">
        <v>0</v>
      </c>
      <c r="FE24" s="404">
        <v>0</v>
      </c>
      <c r="FF24" s="404">
        <v>0</v>
      </c>
      <c r="FG24" s="404">
        <v>0</v>
      </c>
      <c r="FH24" s="404">
        <v>54</v>
      </c>
      <c r="FI24" s="404">
        <v>18</v>
      </c>
      <c r="FJ24" s="404">
        <v>96</v>
      </c>
      <c r="FK24" s="404">
        <v>233</v>
      </c>
      <c r="FL24" s="404">
        <v>6</v>
      </c>
      <c r="FM24" s="404">
        <v>3</v>
      </c>
      <c r="FN24" s="404">
        <f t="shared" si="10"/>
        <v>640</v>
      </c>
      <c r="FO24" s="404">
        <f t="shared" si="10"/>
        <v>501</v>
      </c>
      <c r="FP24" s="404">
        <f t="shared" si="11"/>
        <v>1141</v>
      </c>
      <c r="FQ24" s="996" t="s">
        <v>30</v>
      </c>
      <c r="FR24" s="996"/>
    </row>
    <row r="25" spans="1:174" ht="20.100000000000001" customHeight="1" x14ac:dyDescent="0.3">
      <c r="A25" s="995" t="s">
        <v>31</v>
      </c>
      <c r="B25" s="995"/>
      <c r="C25" s="404">
        <v>23</v>
      </c>
      <c r="D25" s="404">
        <v>24</v>
      </c>
      <c r="E25" s="404">
        <v>22</v>
      </c>
      <c r="F25" s="404">
        <v>11</v>
      </c>
      <c r="G25" s="404">
        <v>301</v>
      </c>
      <c r="H25" s="404">
        <v>78</v>
      </c>
      <c r="I25" s="404">
        <v>1</v>
      </c>
      <c r="J25" s="404">
        <v>0</v>
      </c>
      <c r="K25" s="404">
        <v>0</v>
      </c>
      <c r="L25" s="404">
        <v>0</v>
      </c>
      <c r="M25" s="404">
        <v>12</v>
      </c>
      <c r="N25" s="404">
        <v>10</v>
      </c>
      <c r="O25" s="404">
        <v>7</v>
      </c>
      <c r="P25" s="404">
        <v>3</v>
      </c>
      <c r="Q25" s="404">
        <v>1</v>
      </c>
      <c r="R25" s="404">
        <v>0</v>
      </c>
      <c r="S25" s="404">
        <v>454</v>
      </c>
      <c r="T25" s="404">
        <v>597</v>
      </c>
      <c r="U25" s="404">
        <v>359</v>
      </c>
      <c r="V25" s="404">
        <v>114</v>
      </c>
      <c r="W25" s="404">
        <v>24</v>
      </c>
      <c r="X25" s="404">
        <v>18</v>
      </c>
      <c r="Y25" s="404">
        <f t="shared" si="0"/>
        <v>1204</v>
      </c>
      <c r="Z25" s="404">
        <f t="shared" si="0"/>
        <v>855</v>
      </c>
      <c r="AA25" s="404">
        <f t="shared" si="1"/>
        <v>2059</v>
      </c>
      <c r="AB25" s="996" t="s">
        <v>32</v>
      </c>
      <c r="AC25" s="996"/>
      <c r="AD25" s="995" t="s">
        <v>31</v>
      </c>
      <c r="AE25" s="995"/>
      <c r="AF25" s="404">
        <v>11</v>
      </c>
      <c r="AG25" s="404">
        <v>10</v>
      </c>
      <c r="AH25" s="404">
        <v>13</v>
      </c>
      <c r="AI25" s="404">
        <v>3</v>
      </c>
      <c r="AJ25" s="404">
        <v>232</v>
      </c>
      <c r="AK25" s="404">
        <v>66</v>
      </c>
      <c r="AL25" s="404">
        <v>1</v>
      </c>
      <c r="AM25" s="404">
        <v>0</v>
      </c>
      <c r="AN25" s="404">
        <v>0</v>
      </c>
      <c r="AO25" s="404">
        <v>0</v>
      </c>
      <c r="AP25" s="404">
        <v>12</v>
      </c>
      <c r="AQ25" s="404">
        <v>8</v>
      </c>
      <c r="AR25" s="404">
        <v>7</v>
      </c>
      <c r="AS25" s="404">
        <v>0</v>
      </c>
      <c r="AT25" s="404">
        <v>1</v>
      </c>
      <c r="AU25" s="404">
        <v>0</v>
      </c>
      <c r="AV25" s="404">
        <v>415</v>
      </c>
      <c r="AW25" s="404">
        <v>568</v>
      </c>
      <c r="AX25" s="404">
        <v>322</v>
      </c>
      <c r="AY25" s="404">
        <v>108</v>
      </c>
      <c r="AZ25" s="404">
        <v>22</v>
      </c>
      <c r="BA25" s="404">
        <v>18</v>
      </c>
      <c r="BB25" s="404">
        <f t="shared" si="2"/>
        <v>1036</v>
      </c>
      <c r="BC25" s="404">
        <f t="shared" si="2"/>
        <v>781</v>
      </c>
      <c r="BD25" s="404">
        <f t="shared" si="3"/>
        <v>1817</v>
      </c>
      <c r="BE25" s="996" t="s">
        <v>32</v>
      </c>
      <c r="BF25" s="996"/>
      <c r="BG25" s="995" t="s">
        <v>31</v>
      </c>
      <c r="BH25" s="995"/>
      <c r="BI25" s="404">
        <v>12</v>
      </c>
      <c r="BJ25" s="404">
        <v>3</v>
      </c>
      <c r="BK25" s="404">
        <v>8</v>
      </c>
      <c r="BL25" s="404">
        <v>8</v>
      </c>
      <c r="BM25" s="404">
        <v>32</v>
      </c>
      <c r="BN25" s="404">
        <v>4</v>
      </c>
      <c r="BO25" s="404">
        <v>0</v>
      </c>
      <c r="BP25" s="404">
        <v>0</v>
      </c>
      <c r="BQ25" s="404">
        <v>0</v>
      </c>
      <c r="BR25" s="404">
        <v>0</v>
      </c>
      <c r="BS25" s="404">
        <v>0</v>
      </c>
      <c r="BT25" s="404">
        <v>2</v>
      </c>
      <c r="BU25" s="404">
        <v>0</v>
      </c>
      <c r="BV25" s="404">
        <v>1</v>
      </c>
      <c r="BW25" s="404">
        <v>0</v>
      </c>
      <c r="BX25" s="404">
        <v>0</v>
      </c>
      <c r="BY25" s="404">
        <v>28</v>
      </c>
      <c r="BZ25" s="404">
        <v>11</v>
      </c>
      <c r="CA25" s="404">
        <v>33</v>
      </c>
      <c r="CB25" s="404">
        <v>4</v>
      </c>
      <c r="CC25" s="404">
        <v>2</v>
      </c>
      <c r="CD25" s="404">
        <v>0</v>
      </c>
      <c r="CE25" s="404">
        <f t="shared" si="4"/>
        <v>115</v>
      </c>
      <c r="CF25" s="404">
        <f t="shared" si="4"/>
        <v>33</v>
      </c>
      <c r="CG25" s="404">
        <f t="shared" si="5"/>
        <v>148</v>
      </c>
      <c r="CH25" s="34"/>
      <c r="CI25" s="34" t="s">
        <v>32</v>
      </c>
      <c r="CJ25" s="995" t="s">
        <v>31</v>
      </c>
      <c r="CK25" s="995"/>
      <c r="CL25" s="404">
        <v>0</v>
      </c>
      <c r="CM25" s="404">
        <v>11</v>
      </c>
      <c r="CN25" s="404">
        <v>1</v>
      </c>
      <c r="CO25" s="404">
        <v>0</v>
      </c>
      <c r="CP25" s="404">
        <v>37</v>
      </c>
      <c r="CQ25" s="404">
        <v>8</v>
      </c>
      <c r="CR25" s="404">
        <v>0</v>
      </c>
      <c r="CS25" s="404">
        <v>0</v>
      </c>
      <c r="CT25" s="404">
        <v>0</v>
      </c>
      <c r="CU25" s="404">
        <v>0</v>
      </c>
      <c r="CV25" s="404">
        <v>0</v>
      </c>
      <c r="CW25" s="404">
        <v>0</v>
      </c>
      <c r="CX25" s="404">
        <v>0</v>
      </c>
      <c r="CY25" s="404">
        <v>2</v>
      </c>
      <c r="CZ25" s="404">
        <v>0</v>
      </c>
      <c r="DA25" s="404">
        <v>0</v>
      </c>
      <c r="DB25" s="404">
        <v>11</v>
      </c>
      <c r="DC25" s="404">
        <v>18</v>
      </c>
      <c r="DD25" s="404">
        <v>4</v>
      </c>
      <c r="DE25" s="404">
        <v>2</v>
      </c>
      <c r="DF25" s="404">
        <v>0</v>
      </c>
      <c r="DG25" s="404">
        <v>0</v>
      </c>
      <c r="DH25" s="404">
        <f t="shared" si="6"/>
        <v>53</v>
      </c>
      <c r="DI25" s="404">
        <f t="shared" si="6"/>
        <v>41</v>
      </c>
      <c r="DJ25" s="404">
        <f t="shared" si="7"/>
        <v>94</v>
      </c>
      <c r="DK25" s="996" t="s">
        <v>32</v>
      </c>
      <c r="DL25" s="996"/>
      <c r="DM25" s="995" t="s">
        <v>31</v>
      </c>
      <c r="DN25" s="995"/>
      <c r="DO25" s="404">
        <v>9</v>
      </c>
      <c r="DP25" s="404">
        <v>1</v>
      </c>
      <c r="DQ25" s="404">
        <v>7</v>
      </c>
      <c r="DR25" s="404">
        <v>3</v>
      </c>
      <c r="DS25" s="404">
        <v>18</v>
      </c>
      <c r="DT25" s="404">
        <v>1</v>
      </c>
      <c r="DU25" s="404">
        <v>3</v>
      </c>
      <c r="DV25" s="404">
        <v>1</v>
      </c>
      <c r="DW25" s="404">
        <v>0</v>
      </c>
      <c r="DX25" s="404">
        <v>0</v>
      </c>
      <c r="DY25" s="404">
        <v>1</v>
      </c>
      <c r="DZ25" s="404">
        <v>0</v>
      </c>
      <c r="EA25" s="404">
        <v>3</v>
      </c>
      <c r="EB25" s="404">
        <v>0</v>
      </c>
      <c r="EC25" s="404">
        <v>0</v>
      </c>
      <c r="ED25" s="404">
        <v>0</v>
      </c>
      <c r="EE25" s="404">
        <v>5</v>
      </c>
      <c r="EF25" s="404">
        <v>6</v>
      </c>
      <c r="EG25" s="404">
        <v>6</v>
      </c>
      <c r="EH25" s="404">
        <v>2</v>
      </c>
      <c r="EI25" s="404">
        <v>1</v>
      </c>
      <c r="EJ25" s="404">
        <v>0</v>
      </c>
      <c r="EK25" s="404">
        <f t="shared" si="8"/>
        <v>53</v>
      </c>
      <c r="EL25" s="404">
        <f t="shared" si="8"/>
        <v>14</v>
      </c>
      <c r="EM25" s="404">
        <f t="shared" si="9"/>
        <v>67</v>
      </c>
      <c r="EN25" s="996" t="s">
        <v>32</v>
      </c>
      <c r="EO25" s="996"/>
      <c r="EP25" s="995" t="s">
        <v>31</v>
      </c>
      <c r="EQ25" s="995"/>
      <c r="ER25" s="404">
        <v>1033</v>
      </c>
      <c r="ES25" s="404">
        <v>348</v>
      </c>
      <c r="ET25" s="404">
        <v>879</v>
      </c>
      <c r="EU25" s="404">
        <v>316</v>
      </c>
      <c r="EV25" s="404">
        <v>731</v>
      </c>
      <c r="EW25" s="404">
        <v>570</v>
      </c>
      <c r="EX25" s="404">
        <v>396</v>
      </c>
      <c r="EY25" s="404">
        <v>323</v>
      </c>
      <c r="EZ25" s="404">
        <v>13</v>
      </c>
      <c r="FA25" s="404">
        <v>17</v>
      </c>
      <c r="FB25" s="404">
        <v>360</v>
      </c>
      <c r="FC25" s="404">
        <v>283</v>
      </c>
      <c r="FD25" s="404">
        <v>116</v>
      </c>
      <c r="FE25" s="404">
        <v>49</v>
      </c>
      <c r="FF25" s="404">
        <v>18</v>
      </c>
      <c r="FG25" s="404">
        <v>27</v>
      </c>
      <c r="FH25" s="404">
        <v>639</v>
      </c>
      <c r="FI25" s="404">
        <v>977</v>
      </c>
      <c r="FJ25" s="404">
        <v>280</v>
      </c>
      <c r="FK25" s="404">
        <v>159</v>
      </c>
      <c r="FL25" s="404">
        <v>54</v>
      </c>
      <c r="FM25" s="404">
        <v>55</v>
      </c>
      <c r="FN25" s="404">
        <f t="shared" si="10"/>
        <v>4519</v>
      </c>
      <c r="FO25" s="404">
        <f t="shared" si="10"/>
        <v>3124</v>
      </c>
      <c r="FP25" s="404">
        <f t="shared" si="11"/>
        <v>7643</v>
      </c>
      <c r="FQ25" s="996" t="s">
        <v>32</v>
      </c>
      <c r="FR25" s="996"/>
    </row>
    <row r="26" spans="1:174" ht="20.100000000000001" customHeight="1" x14ac:dyDescent="0.3">
      <c r="A26" s="995" t="s">
        <v>33</v>
      </c>
      <c r="B26" s="995"/>
      <c r="C26" s="404">
        <v>12</v>
      </c>
      <c r="D26" s="404">
        <v>0</v>
      </c>
      <c r="E26" s="404">
        <v>5</v>
      </c>
      <c r="F26" s="404">
        <v>0</v>
      </c>
      <c r="G26" s="404">
        <v>43</v>
      </c>
      <c r="H26" s="404">
        <v>5</v>
      </c>
      <c r="I26" s="404">
        <v>0</v>
      </c>
      <c r="J26" s="404">
        <v>0</v>
      </c>
      <c r="K26" s="404">
        <v>0</v>
      </c>
      <c r="L26" s="404">
        <v>0</v>
      </c>
      <c r="M26" s="404">
        <v>0</v>
      </c>
      <c r="N26" s="404">
        <v>0</v>
      </c>
      <c r="O26" s="404">
        <v>0</v>
      </c>
      <c r="P26" s="404">
        <v>0</v>
      </c>
      <c r="Q26" s="404">
        <v>0</v>
      </c>
      <c r="R26" s="404">
        <v>0</v>
      </c>
      <c r="S26" s="404">
        <v>21</v>
      </c>
      <c r="T26" s="404">
        <v>2</v>
      </c>
      <c r="U26" s="404">
        <v>23</v>
      </c>
      <c r="V26" s="404">
        <v>1</v>
      </c>
      <c r="W26" s="404">
        <v>1</v>
      </c>
      <c r="X26" s="404">
        <v>6</v>
      </c>
      <c r="Y26" s="404">
        <f t="shared" si="0"/>
        <v>105</v>
      </c>
      <c r="Z26" s="404">
        <f t="shared" si="0"/>
        <v>14</v>
      </c>
      <c r="AA26" s="404">
        <f t="shared" si="1"/>
        <v>119</v>
      </c>
      <c r="AB26" s="996" t="s">
        <v>34</v>
      </c>
      <c r="AC26" s="996"/>
      <c r="AD26" s="995" t="s">
        <v>33</v>
      </c>
      <c r="AE26" s="995"/>
      <c r="AF26" s="404">
        <v>8</v>
      </c>
      <c r="AG26" s="404">
        <v>0</v>
      </c>
      <c r="AH26" s="404">
        <v>5</v>
      </c>
      <c r="AI26" s="404">
        <v>0</v>
      </c>
      <c r="AJ26" s="404">
        <v>37</v>
      </c>
      <c r="AK26" s="404">
        <v>5</v>
      </c>
      <c r="AL26" s="404">
        <v>0</v>
      </c>
      <c r="AM26" s="404">
        <v>0</v>
      </c>
      <c r="AN26" s="404">
        <v>0</v>
      </c>
      <c r="AO26" s="404">
        <v>0</v>
      </c>
      <c r="AP26" s="404">
        <v>0</v>
      </c>
      <c r="AQ26" s="404">
        <v>0</v>
      </c>
      <c r="AR26" s="404">
        <v>0</v>
      </c>
      <c r="AS26" s="404">
        <v>0</v>
      </c>
      <c r="AT26" s="404">
        <v>0</v>
      </c>
      <c r="AU26" s="404">
        <v>0</v>
      </c>
      <c r="AV26" s="404">
        <v>19</v>
      </c>
      <c r="AW26" s="404">
        <v>0</v>
      </c>
      <c r="AX26" s="404">
        <v>22</v>
      </c>
      <c r="AY26" s="404">
        <v>0</v>
      </c>
      <c r="AZ26" s="404">
        <v>1</v>
      </c>
      <c r="BA26" s="404">
        <v>6</v>
      </c>
      <c r="BB26" s="404">
        <f t="shared" si="2"/>
        <v>92</v>
      </c>
      <c r="BC26" s="404">
        <f t="shared" si="2"/>
        <v>11</v>
      </c>
      <c r="BD26" s="404">
        <f t="shared" si="3"/>
        <v>103</v>
      </c>
      <c r="BE26" s="996" t="s">
        <v>34</v>
      </c>
      <c r="BF26" s="996"/>
      <c r="BG26" s="995" t="s">
        <v>33</v>
      </c>
      <c r="BH26" s="995"/>
      <c r="BI26" s="404">
        <v>3</v>
      </c>
      <c r="BJ26" s="404">
        <v>0</v>
      </c>
      <c r="BK26" s="404">
        <v>0</v>
      </c>
      <c r="BL26" s="404">
        <v>0</v>
      </c>
      <c r="BM26" s="404">
        <v>5</v>
      </c>
      <c r="BN26" s="404">
        <v>0</v>
      </c>
      <c r="BO26" s="404">
        <v>0</v>
      </c>
      <c r="BP26" s="404">
        <v>0</v>
      </c>
      <c r="BQ26" s="404">
        <v>0</v>
      </c>
      <c r="BR26" s="404">
        <v>0</v>
      </c>
      <c r="BS26" s="404">
        <v>0</v>
      </c>
      <c r="BT26" s="404">
        <v>0</v>
      </c>
      <c r="BU26" s="404">
        <v>0</v>
      </c>
      <c r="BV26" s="404">
        <v>0</v>
      </c>
      <c r="BW26" s="404">
        <v>0</v>
      </c>
      <c r="BX26" s="404">
        <v>0</v>
      </c>
      <c r="BY26" s="404">
        <v>2</v>
      </c>
      <c r="BZ26" s="404">
        <v>2</v>
      </c>
      <c r="CA26" s="404">
        <v>1</v>
      </c>
      <c r="CB26" s="404">
        <v>1</v>
      </c>
      <c r="CC26" s="404">
        <v>0</v>
      </c>
      <c r="CD26" s="404">
        <v>0</v>
      </c>
      <c r="CE26" s="404">
        <f t="shared" si="4"/>
        <v>11</v>
      </c>
      <c r="CF26" s="404">
        <f t="shared" si="4"/>
        <v>3</v>
      </c>
      <c r="CG26" s="404">
        <f t="shared" si="5"/>
        <v>14</v>
      </c>
      <c r="CH26" s="34"/>
      <c r="CI26" s="34" t="s">
        <v>34</v>
      </c>
      <c r="CJ26" s="995" t="s">
        <v>33</v>
      </c>
      <c r="CK26" s="995"/>
      <c r="CL26" s="404">
        <v>1</v>
      </c>
      <c r="CM26" s="404">
        <v>0</v>
      </c>
      <c r="CN26" s="404">
        <v>0</v>
      </c>
      <c r="CO26" s="404">
        <v>0</v>
      </c>
      <c r="CP26" s="404">
        <v>1</v>
      </c>
      <c r="CQ26" s="404">
        <v>0</v>
      </c>
      <c r="CR26" s="404">
        <v>0</v>
      </c>
      <c r="CS26" s="404">
        <v>0</v>
      </c>
      <c r="CT26" s="404">
        <v>0</v>
      </c>
      <c r="CU26" s="404">
        <v>0</v>
      </c>
      <c r="CV26" s="404">
        <v>0</v>
      </c>
      <c r="CW26" s="404">
        <v>0</v>
      </c>
      <c r="CX26" s="404">
        <v>0</v>
      </c>
      <c r="CY26" s="404">
        <v>0</v>
      </c>
      <c r="CZ26" s="404">
        <v>0</v>
      </c>
      <c r="DA26" s="404">
        <v>0</v>
      </c>
      <c r="DB26" s="404">
        <v>0</v>
      </c>
      <c r="DC26" s="404">
        <v>0</v>
      </c>
      <c r="DD26" s="404">
        <v>0</v>
      </c>
      <c r="DE26" s="404">
        <v>0</v>
      </c>
      <c r="DF26" s="404">
        <v>0</v>
      </c>
      <c r="DG26" s="404">
        <v>0</v>
      </c>
      <c r="DH26" s="404">
        <f t="shared" si="6"/>
        <v>2</v>
      </c>
      <c r="DI26" s="404">
        <f t="shared" si="6"/>
        <v>0</v>
      </c>
      <c r="DJ26" s="404">
        <f t="shared" si="7"/>
        <v>2</v>
      </c>
      <c r="DK26" s="996" t="s">
        <v>34</v>
      </c>
      <c r="DL26" s="996"/>
      <c r="DM26" s="995" t="s">
        <v>33</v>
      </c>
      <c r="DN26" s="995"/>
      <c r="DO26" s="404">
        <v>4</v>
      </c>
      <c r="DP26" s="404">
        <v>0</v>
      </c>
      <c r="DQ26" s="404">
        <v>2</v>
      </c>
      <c r="DR26" s="404">
        <v>0</v>
      </c>
      <c r="DS26" s="404">
        <v>5</v>
      </c>
      <c r="DT26" s="404">
        <v>1</v>
      </c>
      <c r="DU26" s="404">
        <v>1</v>
      </c>
      <c r="DV26" s="404">
        <v>0</v>
      </c>
      <c r="DW26" s="404">
        <v>0</v>
      </c>
      <c r="DX26" s="404">
        <v>0</v>
      </c>
      <c r="DY26" s="404">
        <v>0</v>
      </c>
      <c r="DZ26" s="404">
        <v>1</v>
      </c>
      <c r="EA26" s="404">
        <v>2</v>
      </c>
      <c r="EB26" s="404">
        <v>1</v>
      </c>
      <c r="EC26" s="404">
        <v>0</v>
      </c>
      <c r="ED26" s="404">
        <v>0</v>
      </c>
      <c r="EE26" s="404">
        <v>0</v>
      </c>
      <c r="EF26" s="404">
        <v>0</v>
      </c>
      <c r="EG26" s="404">
        <v>0</v>
      </c>
      <c r="EH26" s="404">
        <v>0</v>
      </c>
      <c r="EI26" s="404">
        <v>0</v>
      </c>
      <c r="EJ26" s="404">
        <v>0</v>
      </c>
      <c r="EK26" s="404">
        <f t="shared" si="8"/>
        <v>14</v>
      </c>
      <c r="EL26" s="404">
        <f t="shared" si="8"/>
        <v>3</v>
      </c>
      <c r="EM26" s="404">
        <f t="shared" si="9"/>
        <v>17</v>
      </c>
      <c r="EN26" s="996" t="s">
        <v>34</v>
      </c>
      <c r="EO26" s="996"/>
      <c r="EP26" s="995" t="s">
        <v>33</v>
      </c>
      <c r="EQ26" s="995"/>
      <c r="ER26" s="404">
        <v>239</v>
      </c>
      <c r="ES26" s="404">
        <v>36</v>
      </c>
      <c r="ET26" s="404">
        <v>249</v>
      </c>
      <c r="EU26" s="404">
        <v>59</v>
      </c>
      <c r="EV26" s="404">
        <v>239</v>
      </c>
      <c r="EW26" s="404">
        <v>77</v>
      </c>
      <c r="EX26" s="404">
        <v>108</v>
      </c>
      <c r="EY26" s="404">
        <v>33</v>
      </c>
      <c r="EZ26" s="404">
        <v>37</v>
      </c>
      <c r="FA26" s="404">
        <v>6</v>
      </c>
      <c r="FB26" s="404">
        <v>23</v>
      </c>
      <c r="FC26" s="404">
        <v>23</v>
      </c>
      <c r="FD26" s="404">
        <v>23</v>
      </c>
      <c r="FE26" s="404">
        <v>4</v>
      </c>
      <c r="FF26" s="404">
        <v>0</v>
      </c>
      <c r="FG26" s="404">
        <v>0</v>
      </c>
      <c r="FH26" s="404">
        <v>29</v>
      </c>
      <c r="FI26" s="404">
        <v>24</v>
      </c>
      <c r="FJ26" s="404">
        <v>90</v>
      </c>
      <c r="FK26" s="404">
        <v>14</v>
      </c>
      <c r="FL26" s="404">
        <v>5</v>
      </c>
      <c r="FM26" s="404">
        <v>17</v>
      </c>
      <c r="FN26" s="404">
        <f t="shared" si="10"/>
        <v>1042</v>
      </c>
      <c r="FO26" s="404">
        <f t="shared" si="10"/>
        <v>293</v>
      </c>
      <c r="FP26" s="404">
        <f t="shared" si="11"/>
        <v>1335</v>
      </c>
      <c r="FQ26" s="996" t="s">
        <v>34</v>
      </c>
      <c r="FR26" s="996"/>
    </row>
    <row r="27" spans="1:174" ht="20.100000000000001" customHeight="1" thickBot="1" x14ac:dyDescent="0.35">
      <c r="A27" s="995" t="s">
        <v>35</v>
      </c>
      <c r="B27" s="995"/>
      <c r="C27" s="43">
        <v>110</v>
      </c>
      <c r="D27" s="43">
        <v>4</v>
      </c>
      <c r="E27" s="43">
        <v>111</v>
      </c>
      <c r="F27" s="43">
        <v>26</v>
      </c>
      <c r="G27" s="43">
        <v>1107</v>
      </c>
      <c r="H27" s="43">
        <v>231</v>
      </c>
      <c r="I27" s="43">
        <v>22</v>
      </c>
      <c r="J27" s="43">
        <v>8</v>
      </c>
      <c r="K27" s="43">
        <v>4</v>
      </c>
      <c r="L27" s="43">
        <v>0</v>
      </c>
      <c r="M27" s="43">
        <v>10</v>
      </c>
      <c r="N27" s="43">
        <v>9</v>
      </c>
      <c r="O27" s="43">
        <v>18</v>
      </c>
      <c r="P27" s="43">
        <v>8</v>
      </c>
      <c r="Q27" s="43">
        <v>0</v>
      </c>
      <c r="R27" s="43">
        <v>13</v>
      </c>
      <c r="S27" s="43">
        <v>499</v>
      </c>
      <c r="T27" s="43">
        <v>610</v>
      </c>
      <c r="U27" s="43">
        <v>876</v>
      </c>
      <c r="V27" s="43">
        <v>335</v>
      </c>
      <c r="W27" s="43">
        <v>36</v>
      </c>
      <c r="X27" s="43">
        <v>28</v>
      </c>
      <c r="Y27" s="404">
        <f t="shared" si="0"/>
        <v>2793</v>
      </c>
      <c r="Z27" s="404">
        <f t="shared" si="0"/>
        <v>1272</v>
      </c>
      <c r="AA27" s="404">
        <f t="shared" si="1"/>
        <v>4065</v>
      </c>
      <c r="AB27" s="1005" t="s">
        <v>52</v>
      </c>
      <c r="AC27" s="1005"/>
      <c r="AD27" s="1006" t="s">
        <v>35</v>
      </c>
      <c r="AE27" s="1006"/>
      <c r="AF27" s="404">
        <v>87</v>
      </c>
      <c r="AG27" s="404">
        <v>4</v>
      </c>
      <c r="AH27" s="404">
        <v>102</v>
      </c>
      <c r="AI27" s="404">
        <v>20</v>
      </c>
      <c r="AJ27" s="404">
        <v>1008</v>
      </c>
      <c r="AK27" s="404">
        <v>200</v>
      </c>
      <c r="AL27" s="404">
        <v>22</v>
      </c>
      <c r="AM27" s="404">
        <v>8</v>
      </c>
      <c r="AN27" s="404">
        <v>4</v>
      </c>
      <c r="AO27" s="404">
        <v>0</v>
      </c>
      <c r="AP27" s="404">
        <v>10</v>
      </c>
      <c r="AQ27" s="404">
        <v>9</v>
      </c>
      <c r="AR27" s="404">
        <v>18</v>
      </c>
      <c r="AS27" s="404">
        <v>8</v>
      </c>
      <c r="AT27" s="404">
        <v>0</v>
      </c>
      <c r="AU27" s="404">
        <v>13</v>
      </c>
      <c r="AV27" s="404">
        <v>488</v>
      </c>
      <c r="AW27" s="404">
        <v>587</v>
      </c>
      <c r="AX27" s="404">
        <v>840</v>
      </c>
      <c r="AY27" s="404">
        <v>311</v>
      </c>
      <c r="AZ27" s="404">
        <v>36</v>
      </c>
      <c r="BA27" s="404">
        <v>28</v>
      </c>
      <c r="BB27" s="404">
        <f t="shared" si="2"/>
        <v>2615</v>
      </c>
      <c r="BC27" s="404">
        <f t="shared" si="2"/>
        <v>1188</v>
      </c>
      <c r="BD27" s="404">
        <f t="shared" si="3"/>
        <v>3803</v>
      </c>
      <c r="BE27" s="1007" t="s">
        <v>52</v>
      </c>
      <c r="BF27" s="1007"/>
      <c r="BG27" s="1006" t="s">
        <v>35</v>
      </c>
      <c r="BH27" s="1006"/>
      <c r="BI27" s="404">
        <v>13</v>
      </c>
      <c r="BJ27" s="404">
        <v>0</v>
      </c>
      <c r="BK27" s="404">
        <v>3</v>
      </c>
      <c r="BL27" s="404">
        <v>2</v>
      </c>
      <c r="BM27" s="404">
        <v>46</v>
      </c>
      <c r="BN27" s="404">
        <v>5</v>
      </c>
      <c r="BO27" s="404">
        <v>0</v>
      </c>
      <c r="BP27" s="404">
        <v>0</v>
      </c>
      <c r="BQ27" s="404">
        <v>0</v>
      </c>
      <c r="BR27" s="404">
        <v>0</v>
      </c>
      <c r="BS27" s="404">
        <v>0</v>
      </c>
      <c r="BT27" s="404">
        <v>0</v>
      </c>
      <c r="BU27" s="404">
        <v>0</v>
      </c>
      <c r="BV27" s="404">
        <v>0</v>
      </c>
      <c r="BW27" s="404">
        <v>0</v>
      </c>
      <c r="BX27" s="404">
        <v>0</v>
      </c>
      <c r="BY27" s="404">
        <v>4</v>
      </c>
      <c r="BZ27" s="404">
        <v>23</v>
      </c>
      <c r="CA27" s="404">
        <v>10</v>
      </c>
      <c r="CB27" s="404">
        <v>23</v>
      </c>
      <c r="CC27" s="404">
        <v>0</v>
      </c>
      <c r="CD27" s="404">
        <v>0</v>
      </c>
      <c r="CE27" s="404">
        <f t="shared" si="4"/>
        <v>76</v>
      </c>
      <c r="CF27" s="404">
        <f t="shared" si="4"/>
        <v>53</v>
      </c>
      <c r="CG27" s="404">
        <f t="shared" si="5"/>
        <v>129</v>
      </c>
      <c r="CH27" s="36"/>
      <c r="CI27" s="161" t="s">
        <v>52</v>
      </c>
      <c r="CJ27" s="1006" t="s">
        <v>35</v>
      </c>
      <c r="CK27" s="1006"/>
      <c r="CL27" s="404">
        <v>10</v>
      </c>
      <c r="CM27" s="404">
        <v>0</v>
      </c>
      <c r="CN27" s="404">
        <v>6</v>
      </c>
      <c r="CO27" s="404">
        <v>4</v>
      </c>
      <c r="CP27" s="404">
        <v>53</v>
      </c>
      <c r="CQ27" s="404">
        <v>26</v>
      </c>
      <c r="CR27" s="404">
        <v>0</v>
      </c>
      <c r="CS27" s="404">
        <v>0</v>
      </c>
      <c r="CT27" s="404">
        <v>0</v>
      </c>
      <c r="CU27" s="404">
        <v>0</v>
      </c>
      <c r="CV27" s="404">
        <v>0</v>
      </c>
      <c r="CW27" s="404">
        <v>0</v>
      </c>
      <c r="CX27" s="404">
        <v>0</v>
      </c>
      <c r="CY27" s="404">
        <v>0</v>
      </c>
      <c r="CZ27" s="404">
        <v>0</v>
      </c>
      <c r="DA27" s="404">
        <v>0</v>
      </c>
      <c r="DB27" s="404">
        <v>7</v>
      </c>
      <c r="DC27" s="404">
        <v>0</v>
      </c>
      <c r="DD27" s="404">
        <v>26</v>
      </c>
      <c r="DE27" s="404">
        <v>1</v>
      </c>
      <c r="DF27" s="404">
        <v>0</v>
      </c>
      <c r="DG27" s="404">
        <v>0</v>
      </c>
      <c r="DH27" s="404">
        <f t="shared" si="6"/>
        <v>102</v>
      </c>
      <c r="DI27" s="404">
        <f t="shared" si="6"/>
        <v>31</v>
      </c>
      <c r="DJ27" s="404">
        <f t="shared" si="7"/>
        <v>133</v>
      </c>
      <c r="DK27" s="1007" t="s">
        <v>52</v>
      </c>
      <c r="DL27" s="1007"/>
      <c r="DM27" s="1006" t="s">
        <v>35</v>
      </c>
      <c r="DN27" s="1006"/>
      <c r="DO27" s="404">
        <v>0</v>
      </c>
      <c r="DP27" s="404">
        <v>0</v>
      </c>
      <c r="DQ27" s="404">
        <v>0</v>
      </c>
      <c r="DR27" s="404">
        <v>0</v>
      </c>
      <c r="DS27" s="404">
        <v>0</v>
      </c>
      <c r="DT27" s="404">
        <v>0</v>
      </c>
      <c r="DU27" s="404">
        <v>0</v>
      </c>
      <c r="DV27" s="404">
        <v>0</v>
      </c>
      <c r="DW27" s="404">
        <v>0</v>
      </c>
      <c r="DX27" s="404">
        <v>0</v>
      </c>
      <c r="DY27" s="404">
        <v>0</v>
      </c>
      <c r="DZ27" s="404">
        <v>0</v>
      </c>
      <c r="EA27" s="404">
        <v>0</v>
      </c>
      <c r="EB27" s="404">
        <v>0</v>
      </c>
      <c r="EC27" s="404">
        <v>0</v>
      </c>
      <c r="ED27" s="404">
        <v>0</v>
      </c>
      <c r="EE27" s="404">
        <v>0</v>
      </c>
      <c r="EF27" s="404">
        <v>0</v>
      </c>
      <c r="EG27" s="404">
        <v>0</v>
      </c>
      <c r="EH27" s="404">
        <v>0</v>
      </c>
      <c r="EI27" s="404">
        <v>0</v>
      </c>
      <c r="EJ27" s="404">
        <v>0</v>
      </c>
      <c r="EK27" s="404">
        <f t="shared" si="8"/>
        <v>0</v>
      </c>
      <c r="EL27" s="404">
        <f t="shared" si="8"/>
        <v>0</v>
      </c>
      <c r="EM27" s="404">
        <f t="shared" si="9"/>
        <v>0</v>
      </c>
      <c r="EN27" s="1007" t="s">
        <v>52</v>
      </c>
      <c r="EO27" s="1007"/>
      <c r="EP27" s="1006" t="s">
        <v>35</v>
      </c>
      <c r="EQ27" s="1006"/>
      <c r="ER27" s="404">
        <v>3648</v>
      </c>
      <c r="ES27" s="404">
        <v>1034</v>
      </c>
      <c r="ET27" s="404">
        <v>3208</v>
      </c>
      <c r="EU27" s="404">
        <v>960</v>
      </c>
      <c r="EV27" s="404">
        <v>2982</v>
      </c>
      <c r="EW27" s="404">
        <v>1030</v>
      </c>
      <c r="EX27" s="404">
        <v>1519</v>
      </c>
      <c r="EY27" s="404">
        <v>833</v>
      </c>
      <c r="EZ27" s="404">
        <v>171</v>
      </c>
      <c r="FA27" s="404">
        <v>97</v>
      </c>
      <c r="FB27" s="404">
        <v>651</v>
      </c>
      <c r="FC27" s="404">
        <v>632</v>
      </c>
      <c r="FD27" s="404">
        <v>1162</v>
      </c>
      <c r="FE27" s="404">
        <v>361</v>
      </c>
      <c r="FF27" s="404">
        <v>161</v>
      </c>
      <c r="FG27" s="404">
        <v>61</v>
      </c>
      <c r="FH27" s="404">
        <v>899</v>
      </c>
      <c r="FI27" s="404">
        <v>1189</v>
      </c>
      <c r="FJ27" s="404">
        <v>1379</v>
      </c>
      <c r="FK27" s="404">
        <v>603</v>
      </c>
      <c r="FL27" s="404">
        <v>134</v>
      </c>
      <c r="FM27" s="404">
        <v>91</v>
      </c>
      <c r="FN27" s="404">
        <f t="shared" si="10"/>
        <v>15914</v>
      </c>
      <c r="FO27" s="404">
        <f t="shared" si="10"/>
        <v>6891</v>
      </c>
      <c r="FP27" s="404">
        <f t="shared" si="11"/>
        <v>22805</v>
      </c>
      <c r="FQ27" s="1007" t="s">
        <v>52</v>
      </c>
      <c r="FR27" s="1007"/>
    </row>
    <row r="28" spans="1:174" ht="18" customHeight="1" thickBot="1" x14ac:dyDescent="0.35">
      <c r="A28" s="1079" t="s">
        <v>8</v>
      </c>
      <c r="B28" s="1079"/>
      <c r="C28" s="45">
        <f>SUM(C8:C27)</f>
        <v>426</v>
      </c>
      <c r="D28" s="45">
        <f t="shared" ref="D28:X28" si="12">SUM(D8:D27)</f>
        <v>88</v>
      </c>
      <c r="E28" s="45">
        <f t="shared" si="12"/>
        <v>463</v>
      </c>
      <c r="F28" s="45">
        <f t="shared" si="12"/>
        <v>108</v>
      </c>
      <c r="G28" s="45">
        <f t="shared" si="12"/>
        <v>3629</v>
      </c>
      <c r="H28" s="45">
        <f t="shared" si="12"/>
        <v>843</v>
      </c>
      <c r="I28" s="45">
        <f t="shared" si="12"/>
        <v>68</v>
      </c>
      <c r="J28" s="45">
        <f t="shared" si="12"/>
        <v>46</v>
      </c>
      <c r="K28" s="45">
        <f t="shared" si="12"/>
        <v>4</v>
      </c>
      <c r="L28" s="45">
        <f t="shared" si="12"/>
        <v>8</v>
      </c>
      <c r="M28" s="45">
        <f t="shared" si="12"/>
        <v>87</v>
      </c>
      <c r="N28" s="45">
        <f t="shared" si="12"/>
        <v>65</v>
      </c>
      <c r="O28" s="45">
        <f t="shared" si="12"/>
        <v>103</v>
      </c>
      <c r="P28" s="45">
        <f t="shared" si="12"/>
        <v>35</v>
      </c>
      <c r="Q28" s="45">
        <f t="shared" si="12"/>
        <v>12</v>
      </c>
      <c r="R28" s="45">
        <f t="shared" si="12"/>
        <v>14</v>
      </c>
      <c r="S28" s="45">
        <f t="shared" si="12"/>
        <v>2354</v>
      </c>
      <c r="T28" s="45">
        <f t="shared" si="12"/>
        <v>2648</v>
      </c>
      <c r="U28" s="45">
        <f t="shared" si="12"/>
        <v>2165</v>
      </c>
      <c r="V28" s="45">
        <f t="shared" si="12"/>
        <v>814</v>
      </c>
      <c r="W28" s="45">
        <f t="shared" si="12"/>
        <v>148</v>
      </c>
      <c r="X28" s="45">
        <f t="shared" si="12"/>
        <v>117</v>
      </c>
      <c r="Y28" s="45">
        <f t="shared" ref="Y28:AA28" si="13">SUM(Y8:Y27)</f>
        <v>9459</v>
      </c>
      <c r="Z28" s="45">
        <f t="shared" si="13"/>
        <v>4786</v>
      </c>
      <c r="AA28" s="45">
        <f t="shared" si="13"/>
        <v>14245</v>
      </c>
      <c r="AB28" s="1037" t="s">
        <v>381</v>
      </c>
      <c r="AC28" s="1037"/>
      <c r="AD28" s="1079" t="s">
        <v>8</v>
      </c>
      <c r="AE28" s="1079"/>
      <c r="AF28" s="45">
        <f>SUM(AF8:AF27)</f>
        <v>341</v>
      </c>
      <c r="AG28" s="45">
        <f t="shared" ref="AG28:BD28" si="14">SUM(AG8:AG27)</f>
        <v>62</v>
      </c>
      <c r="AH28" s="45">
        <f t="shared" si="14"/>
        <v>389</v>
      </c>
      <c r="AI28" s="45">
        <f t="shared" si="14"/>
        <v>74</v>
      </c>
      <c r="AJ28" s="45">
        <f t="shared" si="14"/>
        <v>2787</v>
      </c>
      <c r="AK28" s="45">
        <f t="shared" si="14"/>
        <v>638</v>
      </c>
      <c r="AL28" s="45">
        <f t="shared" si="14"/>
        <v>46</v>
      </c>
      <c r="AM28" s="45">
        <f t="shared" si="14"/>
        <v>25</v>
      </c>
      <c r="AN28" s="45">
        <f t="shared" si="14"/>
        <v>4</v>
      </c>
      <c r="AO28" s="45">
        <f t="shared" si="14"/>
        <v>4</v>
      </c>
      <c r="AP28" s="45">
        <f t="shared" si="14"/>
        <v>65</v>
      </c>
      <c r="AQ28" s="45">
        <f t="shared" si="14"/>
        <v>54</v>
      </c>
      <c r="AR28" s="45">
        <f t="shared" si="14"/>
        <v>66</v>
      </c>
      <c r="AS28" s="45">
        <f t="shared" si="14"/>
        <v>28</v>
      </c>
      <c r="AT28" s="45">
        <f t="shared" si="14"/>
        <v>12</v>
      </c>
      <c r="AU28" s="45">
        <f t="shared" si="14"/>
        <v>13</v>
      </c>
      <c r="AV28" s="45">
        <f t="shared" si="14"/>
        <v>2166</v>
      </c>
      <c r="AW28" s="45">
        <f t="shared" si="14"/>
        <v>2489</v>
      </c>
      <c r="AX28" s="45">
        <f t="shared" si="14"/>
        <v>1987</v>
      </c>
      <c r="AY28" s="45">
        <f t="shared" si="14"/>
        <v>731</v>
      </c>
      <c r="AZ28" s="45">
        <f t="shared" si="14"/>
        <v>138</v>
      </c>
      <c r="BA28" s="45">
        <f t="shared" si="14"/>
        <v>113</v>
      </c>
      <c r="BB28" s="45">
        <f t="shared" si="14"/>
        <v>8001</v>
      </c>
      <c r="BC28" s="45">
        <f t="shared" si="14"/>
        <v>4231</v>
      </c>
      <c r="BD28" s="45">
        <f t="shared" si="14"/>
        <v>12232</v>
      </c>
      <c r="BE28" s="1037" t="s">
        <v>381</v>
      </c>
      <c r="BF28" s="1037"/>
      <c r="BG28" s="1079" t="s">
        <v>8</v>
      </c>
      <c r="BH28" s="1079"/>
      <c r="BI28" s="45">
        <f>SUM(BI8:BI27)</f>
        <v>70</v>
      </c>
      <c r="BJ28" s="45">
        <f t="shared" ref="BJ28:CG28" si="15">SUM(BJ8:BJ27)</f>
        <v>15</v>
      </c>
      <c r="BK28" s="45">
        <f t="shared" si="15"/>
        <v>61</v>
      </c>
      <c r="BL28" s="45">
        <f t="shared" si="15"/>
        <v>29</v>
      </c>
      <c r="BM28" s="45">
        <f t="shared" si="15"/>
        <v>352</v>
      </c>
      <c r="BN28" s="45">
        <f t="shared" si="15"/>
        <v>82</v>
      </c>
      <c r="BO28" s="45">
        <f t="shared" si="15"/>
        <v>19</v>
      </c>
      <c r="BP28" s="45">
        <f t="shared" si="15"/>
        <v>18</v>
      </c>
      <c r="BQ28" s="45">
        <f t="shared" si="15"/>
        <v>0</v>
      </c>
      <c r="BR28" s="45">
        <f t="shared" si="15"/>
        <v>4</v>
      </c>
      <c r="BS28" s="45">
        <f t="shared" si="15"/>
        <v>20</v>
      </c>
      <c r="BT28" s="45">
        <f t="shared" si="15"/>
        <v>10</v>
      </c>
      <c r="BU28" s="45">
        <f t="shared" si="15"/>
        <v>24</v>
      </c>
      <c r="BV28" s="45">
        <f t="shared" si="15"/>
        <v>4</v>
      </c>
      <c r="BW28" s="45">
        <f t="shared" si="15"/>
        <v>0</v>
      </c>
      <c r="BX28" s="45">
        <f t="shared" si="15"/>
        <v>1</v>
      </c>
      <c r="BY28" s="45">
        <f t="shared" si="15"/>
        <v>124</v>
      </c>
      <c r="BZ28" s="45">
        <f t="shared" si="15"/>
        <v>83</v>
      </c>
      <c r="CA28" s="45">
        <f t="shared" si="15"/>
        <v>96</v>
      </c>
      <c r="CB28" s="45">
        <f t="shared" si="15"/>
        <v>59</v>
      </c>
      <c r="CC28" s="45">
        <f t="shared" si="15"/>
        <v>9</v>
      </c>
      <c r="CD28" s="45">
        <f t="shared" si="15"/>
        <v>2</v>
      </c>
      <c r="CE28" s="45">
        <f t="shared" si="15"/>
        <v>775</v>
      </c>
      <c r="CF28" s="45">
        <f t="shared" si="15"/>
        <v>307</v>
      </c>
      <c r="CG28" s="45">
        <f t="shared" si="15"/>
        <v>1082</v>
      </c>
      <c r="CH28" s="1037" t="s">
        <v>381</v>
      </c>
      <c r="CI28" s="1037"/>
      <c r="CJ28" s="1079" t="s">
        <v>8</v>
      </c>
      <c r="CK28" s="1079"/>
      <c r="CL28" s="45">
        <f>SUM(CL8:CL27)</f>
        <v>15</v>
      </c>
      <c r="CM28" s="45">
        <f t="shared" ref="CM28:DJ28" si="16">SUM(CM8:CM27)</f>
        <v>11</v>
      </c>
      <c r="CN28" s="45">
        <f t="shared" si="16"/>
        <v>13</v>
      </c>
      <c r="CO28" s="45">
        <f t="shared" si="16"/>
        <v>5</v>
      </c>
      <c r="CP28" s="45">
        <f t="shared" si="16"/>
        <v>490</v>
      </c>
      <c r="CQ28" s="45">
        <f t="shared" si="16"/>
        <v>123</v>
      </c>
      <c r="CR28" s="45">
        <f t="shared" si="16"/>
        <v>3</v>
      </c>
      <c r="CS28" s="45">
        <f t="shared" si="16"/>
        <v>3</v>
      </c>
      <c r="CT28" s="45">
        <f t="shared" si="16"/>
        <v>0</v>
      </c>
      <c r="CU28" s="45">
        <f t="shared" si="16"/>
        <v>0</v>
      </c>
      <c r="CV28" s="45">
        <f t="shared" si="16"/>
        <v>2</v>
      </c>
      <c r="CW28" s="45">
        <f t="shared" si="16"/>
        <v>1</v>
      </c>
      <c r="CX28" s="45">
        <f t="shared" si="16"/>
        <v>13</v>
      </c>
      <c r="CY28" s="45">
        <f t="shared" si="16"/>
        <v>3</v>
      </c>
      <c r="CZ28" s="45">
        <f t="shared" si="16"/>
        <v>0</v>
      </c>
      <c r="DA28" s="45">
        <f t="shared" si="16"/>
        <v>0</v>
      </c>
      <c r="DB28" s="45">
        <f t="shared" si="16"/>
        <v>64</v>
      </c>
      <c r="DC28" s="45">
        <f t="shared" si="16"/>
        <v>76</v>
      </c>
      <c r="DD28" s="45">
        <f t="shared" si="16"/>
        <v>82</v>
      </c>
      <c r="DE28" s="45">
        <f t="shared" si="16"/>
        <v>24</v>
      </c>
      <c r="DF28" s="45">
        <f t="shared" si="16"/>
        <v>1</v>
      </c>
      <c r="DG28" s="45">
        <f t="shared" si="16"/>
        <v>2</v>
      </c>
      <c r="DH28" s="45">
        <f t="shared" si="16"/>
        <v>683</v>
      </c>
      <c r="DI28" s="45">
        <f t="shared" si="16"/>
        <v>248</v>
      </c>
      <c r="DJ28" s="45">
        <f t="shared" si="16"/>
        <v>931</v>
      </c>
      <c r="DK28" s="1037" t="s">
        <v>381</v>
      </c>
      <c r="DL28" s="1037"/>
      <c r="DM28" s="1079" t="s">
        <v>8</v>
      </c>
      <c r="DN28" s="1079"/>
      <c r="DO28" s="45">
        <f>SUM(DO8:DO27)</f>
        <v>41</v>
      </c>
      <c r="DP28" s="45">
        <f t="shared" ref="DP28:EM28" si="17">SUM(DP8:DP27)</f>
        <v>49</v>
      </c>
      <c r="DQ28" s="45">
        <f t="shared" si="17"/>
        <v>55</v>
      </c>
      <c r="DR28" s="45">
        <f t="shared" si="17"/>
        <v>22</v>
      </c>
      <c r="DS28" s="45">
        <f t="shared" si="17"/>
        <v>140</v>
      </c>
      <c r="DT28" s="45">
        <f t="shared" si="17"/>
        <v>52</v>
      </c>
      <c r="DU28" s="45">
        <f t="shared" si="17"/>
        <v>16</v>
      </c>
      <c r="DV28" s="45">
        <f t="shared" si="17"/>
        <v>32</v>
      </c>
      <c r="DW28" s="45">
        <f t="shared" si="17"/>
        <v>0</v>
      </c>
      <c r="DX28" s="45">
        <f t="shared" si="17"/>
        <v>0</v>
      </c>
      <c r="DY28" s="45">
        <f t="shared" si="17"/>
        <v>7</v>
      </c>
      <c r="DZ28" s="45">
        <f t="shared" si="17"/>
        <v>15</v>
      </c>
      <c r="EA28" s="45">
        <f t="shared" si="17"/>
        <v>6</v>
      </c>
      <c r="EB28" s="45">
        <f t="shared" si="17"/>
        <v>2</v>
      </c>
      <c r="EC28" s="45">
        <f t="shared" si="17"/>
        <v>1</v>
      </c>
      <c r="ED28" s="45">
        <f t="shared" si="17"/>
        <v>2</v>
      </c>
      <c r="EE28" s="45">
        <f t="shared" si="17"/>
        <v>155</v>
      </c>
      <c r="EF28" s="45">
        <f t="shared" si="17"/>
        <v>95</v>
      </c>
      <c r="EG28" s="45">
        <f t="shared" si="17"/>
        <v>55</v>
      </c>
      <c r="EH28" s="45">
        <f t="shared" si="17"/>
        <v>22</v>
      </c>
      <c r="EI28" s="45">
        <f t="shared" si="17"/>
        <v>6</v>
      </c>
      <c r="EJ28" s="45">
        <f t="shared" si="17"/>
        <v>1</v>
      </c>
      <c r="EK28" s="45">
        <f t="shared" si="17"/>
        <v>482</v>
      </c>
      <c r="EL28" s="45">
        <f t="shared" si="17"/>
        <v>292</v>
      </c>
      <c r="EM28" s="45">
        <f t="shared" si="17"/>
        <v>774</v>
      </c>
      <c r="EN28" s="1037" t="s">
        <v>381</v>
      </c>
      <c r="EO28" s="1037"/>
      <c r="EP28" s="1079" t="s">
        <v>8</v>
      </c>
      <c r="EQ28" s="1079"/>
      <c r="ER28" s="45">
        <f>SUM(ER8:ER27)</f>
        <v>12401</v>
      </c>
      <c r="ES28" s="45">
        <f t="shared" ref="ES28:FP28" si="18">SUM(ES8:ES27)</f>
        <v>4251</v>
      </c>
      <c r="ET28" s="45">
        <f t="shared" si="18"/>
        <v>10238</v>
      </c>
      <c r="EU28" s="45">
        <f t="shared" si="18"/>
        <v>3767</v>
      </c>
      <c r="EV28" s="45">
        <f t="shared" si="18"/>
        <v>8141</v>
      </c>
      <c r="EW28" s="45">
        <f t="shared" si="18"/>
        <v>4083</v>
      </c>
      <c r="EX28" s="45">
        <f t="shared" si="18"/>
        <v>4428</v>
      </c>
      <c r="EY28" s="45">
        <f t="shared" si="18"/>
        <v>3084</v>
      </c>
      <c r="EZ28" s="45">
        <f t="shared" si="18"/>
        <v>450</v>
      </c>
      <c r="FA28" s="45">
        <f t="shared" si="18"/>
        <v>355</v>
      </c>
      <c r="FB28" s="45">
        <f t="shared" si="18"/>
        <v>2526</v>
      </c>
      <c r="FC28" s="45">
        <f t="shared" si="18"/>
        <v>2337</v>
      </c>
      <c r="FD28" s="45">
        <f t="shared" si="18"/>
        <v>2200</v>
      </c>
      <c r="FE28" s="45">
        <f t="shared" si="18"/>
        <v>805</v>
      </c>
      <c r="FF28" s="45">
        <f t="shared" si="18"/>
        <v>375</v>
      </c>
      <c r="FG28" s="45">
        <f t="shared" si="18"/>
        <v>225</v>
      </c>
      <c r="FH28" s="45">
        <f t="shared" si="18"/>
        <v>3642</v>
      </c>
      <c r="FI28" s="45">
        <f t="shared" si="18"/>
        <v>4903</v>
      </c>
      <c r="FJ28" s="45">
        <f t="shared" si="18"/>
        <v>2892</v>
      </c>
      <c r="FK28" s="45">
        <f t="shared" si="18"/>
        <v>1783</v>
      </c>
      <c r="FL28" s="45">
        <f t="shared" si="18"/>
        <v>463</v>
      </c>
      <c r="FM28" s="45">
        <f t="shared" si="18"/>
        <v>429</v>
      </c>
      <c r="FN28" s="45">
        <f t="shared" si="18"/>
        <v>47756</v>
      </c>
      <c r="FO28" s="45">
        <f t="shared" si="18"/>
        <v>26022</v>
      </c>
      <c r="FP28" s="45">
        <f t="shared" si="18"/>
        <v>73778</v>
      </c>
      <c r="FQ28" s="1037" t="s">
        <v>381</v>
      </c>
      <c r="FR28" s="1037"/>
    </row>
    <row r="29" spans="1:174" ht="20.25" customHeight="1" thickTop="1" x14ac:dyDescent="0.3">
      <c r="A29" s="146"/>
      <c r="B29" s="146"/>
      <c r="CJ29" s="46"/>
      <c r="CK29" s="46"/>
      <c r="CL29" s="46"/>
      <c r="CM29" s="46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6"/>
      <c r="DJ29" s="46"/>
      <c r="DK29" s="48"/>
      <c r="DL29" s="48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</row>
    <row r="30" spans="1:174" ht="12.75" customHeight="1" x14ac:dyDescent="0.3"/>
    <row r="32" spans="1:174" ht="15" x14ac:dyDescent="0.3">
      <c r="EK32" s="333"/>
      <c r="EL32" s="333"/>
      <c r="EM32" s="333"/>
    </row>
  </sheetData>
  <mergeCells count="358">
    <mergeCell ref="A2:AC2"/>
    <mergeCell ref="CJ2:DL2"/>
    <mergeCell ref="DM2:EO2"/>
    <mergeCell ref="EP2:FR2"/>
    <mergeCell ref="A1:AC1"/>
    <mergeCell ref="CJ1:DL1"/>
    <mergeCell ref="DM1:EO1"/>
    <mergeCell ref="EP1:FR1"/>
    <mergeCell ref="BG1:CI1"/>
    <mergeCell ref="BG2:CI2"/>
    <mergeCell ref="AD1:BF1"/>
    <mergeCell ref="AD2:BF2"/>
    <mergeCell ref="CJ3:DJ3"/>
    <mergeCell ref="DK3:DL3"/>
    <mergeCell ref="DM3:EM3"/>
    <mergeCell ref="EN3:EO3"/>
    <mergeCell ref="EP3:FP3"/>
    <mergeCell ref="FQ3:FR3"/>
    <mergeCell ref="A3:B3"/>
    <mergeCell ref="AB3:AC3"/>
    <mergeCell ref="BE3:BF3"/>
    <mergeCell ref="BG3:CG3"/>
    <mergeCell ref="CH3:CI3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AN5:AO5"/>
    <mergeCell ref="AP5:AQ5"/>
    <mergeCell ref="AR5:AS5"/>
    <mergeCell ref="AT5:AU5"/>
    <mergeCell ref="AV5:AW5"/>
    <mergeCell ref="Y5:AA5"/>
    <mergeCell ref="AF5:AG5"/>
    <mergeCell ref="AH5:AI5"/>
    <mergeCell ref="AJ5:AK5"/>
    <mergeCell ref="AL5:AM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Z5:BA5"/>
    <mergeCell ref="BB5:BD5"/>
    <mergeCell ref="BI5:BJ5"/>
    <mergeCell ref="AX5:AY5"/>
    <mergeCell ref="BK5:BL5"/>
    <mergeCell ref="BM5:BN5"/>
    <mergeCell ref="BO5:BP5"/>
    <mergeCell ref="BQ5:BR5"/>
    <mergeCell ref="BS5:BT5"/>
    <mergeCell ref="BU5:BV5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CE5:CG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DF5:DG5"/>
    <mergeCell ref="CL5:CM5"/>
    <mergeCell ref="CN5:CO5"/>
    <mergeCell ref="CP5:CQ5"/>
    <mergeCell ref="CR5:CS5"/>
    <mergeCell ref="CT5:CU5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DU4:DV4"/>
    <mergeCell ref="DW4:DX4"/>
    <mergeCell ref="DY4:DZ4"/>
    <mergeCell ref="EA4:EB4"/>
    <mergeCell ref="EC4:ED4"/>
    <mergeCell ref="FL4:FM4"/>
    <mergeCell ref="FN4:FP4"/>
    <mergeCell ref="FQ4:FR7"/>
    <mergeCell ref="FF5:FG5"/>
    <mergeCell ref="FH5:FI5"/>
    <mergeCell ref="FJ5:FK5"/>
    <mergeCell ref="FL5:FM5"/>
    <mergeCell ref="ET4:EU4"/>
    <mergeCell ref="EV4:EW4"/>
    <mergeCell ref="EX4:EY4"/>
    <mergeCell ref="EZ4:FA4"/>
    <mergeCell ref="FB4:FC4"/>
    <mergeCell ref="FD4:FE4"/>
    <mergeCell ref="FF4:FG4"/>
    <mergeCell ref="FH4:FI4"/>
    <mergeCell ref="FJ4:FK4"/>
    <mergeCell ref="FN5:FP5"/>
    <mergeCell ref="EZ5:FA5"/>
    <mergeCell ref="FB5:FC5"/>
    <mergeCell ref="FD5:FE5"/>
    <mergeCell ref="EG4:EH4"/>
    <mergeCell ref="EI4:EJ4"/>
    <mergeCell ref="EK4:EM4"/>
    <mergeCell ref="EN4:EO7"/>
    <mergeCell ref="EP4:EQ7"/>
    <mergeCell ref="ER4:ES4"/>
    <mergeCell ref="EG5:EH5"/>
    <mergeCell ref="EI5:EJ5"/>
    <mergeCell ref="EK5:EM5"/>
    <mergeCell ref="ER5:ES5"/>
    <mergeCell ref="A8:B8"/>
    <mergeCell ref="AD8:AE8"/>
    <mergeCell ref="BG8:BH8"/>
    <mergeCell ref="CJ8:CK8"/>
    <mergeCell ref="DM8:DN8"/>
    <mergeCell ref="EP8:EQ8"/>
    <mergeCell ref="ET5:EU5"/>
    <mergeCell ref="EV5:EW5"/>
    <mergeCell ref="EX5:EY5"/>
    <mergeCell ref="DU5:DV5"/>
    <mergeCell ref="DW5:DX5"/>
    <mergeCell ref="DY5:DZ5"/>
    <mergeCell ref="EA5:EB5"/>
    <mergeCell ref="EC5:ED5"/>
    <mergeCell ref="EE5:EF5"/>
    <mergeCell ref="CV5:CW5"/>
    <mergeCell ref="CX5:CY5"/>
    <mergeCell ref="CZ5:DA5"/>
    <mergeCell ref="DB5:DC5"/>
    <mergeCell ref="DD5:DE5"/>
    <mergeCell ref="AB8:AC8"/>
    <mergeCell ref="BE8:BF8"/>
    <mergeCell ref="CH8:CI8"/>
    <mergeCell ref="CJ9:CK9"/>
    <mergeCell ref="DK9:DL9"/>
    <mergeCell ref="DM9:DN9"/>
    <mergeCell ref="EN9:EO9"/>
    <mergeCell ref="EP9:EQ9"/>
    <mergeCell ref="FQ9:FR9"/>
    <mergeCell ref="A9:B9"/>
    <mergeCell ref="AB9:AC9"/>
    <mergeCell ref="AD9:AE9"/>
    <mergeCell ref="BE9:BF9"/>
    <mergeCell ref="BG9:BH9"/>
    <mergeCell ref="CH9:CI9"/>
    <mergeCell ref="CJ10:CK10"/>
    <mergeCell ref="DK10:DL10"/>
    <mergeCell ref="DM10:DN10"/>
    <mergeCell ref="EN10:EO10"/>
    <mergeCell ref="EP10:EQ10"/>
    <mergeCell ref="FQ10:FR10"/>
    <mergeCell ref="A10:B10"/>
    <mergeCell ref="AB10:AC10"/>
    <mergeCell ref="AD10:AE10"/>
    <mergeCell ref="BE10:BF10"/>
    <mergeCell ref="BG10:BH10"/>
    <mergeCell ref="CH10:CI10"/>
    <mergeCell ref="CJ11:CK11"/>
    <mergeCell ref="DK11:DL11"/>
    <mergeCell ref="DM11:DN11"/>
    <mergeCell ref="EN11:EO11"/>
    <mergeCell ref="EP11:EQ11"/>
    <mergeCell ref="FQ11:FR11"/>
    <mergeCell ref="A11:B11"/>
    <mergeCell ref="AB11:AC11"/>
    <mergeCell ref="AD11:AE11"/>
    <mergeCell ref="BE11:BF11"/>
    <mergeCell ref="BG11:BH11"/>
    <mergeCell ref="CH11:CI11"/>
    <mergeCell ref="CJ12:CJ17"/>
    <mergeCell ref="DL12:DL17"/>
    <mergeCell ref="DM12:DM17"/>
    <mergeCell ref="EO12:EO17"/>
    <mergeCell ref="EP12:EP17"/>
    <mergeCell ref="FR12:FR17"/>
    <mergeCell ref="A12:A17"/>
    <mergeCell ref="AC12:AC17"/>
    <mergeCell ref="AD12:AD17"/>
    <mergeCell ref="BF12:BF17"/>
    <mergeCell ref="BG12:BG17"/>
    <mergeCell ref="CI12:CI17"/>
    <mergeCell ref="DM18:DN18"/>
    <mergeCell ref="EP18:EQ18"/>
    <mergeCell ref="FQ18:FR18"/>
    <mergeCell ref="A19:B19"/>
    <mergeCell ref="AB19:AC19"/>
    <mergeCell ref="AD19:AE19"/>
    <mergeCell ref="BE19:BF19"/>
    <mergeCell ref="BG19:BH19"/>
    <mergeCell ref="CJ19:CK19"/>
    <mergeCell ref="DK19:DL19"/>
    <mergeCell ref="A18:B18"/>
    <mergeCell ref="AB18:AC18"/>
    <mergeCell ref="AD18:AE18"/>
    <mergeCell ref="BE18:BF18"/>
    <mergeCell ref="BG18:BH18"/>
    <mergeCell ref="CJ18:CK18"/>
    <mergeCell ref="A21:B21"/>
    <mergeCell ref="AB21:AC21"/>
    <mergeCell ref="AD21:AE21"/>
    <mergeCell ref="BE21:BF21"/>
    <mergeCell ref="BG21:BH21"/>
    <mergeCell ref="DM19:DN19"/>
    <mergeCell ref="EN19:EO19"/>
    <mergeCell ref="EP19:EQ19"/>
    <mergeCell ref="FQ19:FR19"/>
    <mergeCell ref="A20:B20"/>
    <mergeCell ref="AB20:AC20"/>
    <mergeCell ref="AD20:AE20"/>
    <mergeCell ref="BE20:BF20"/>
    <mergeCell ref="BG20:BH20"/>
    <mergeCell ref="CJ20:CK20"/>
    <mergeCell ref="CJ21:CK21"/>
    <mergeCell ref="DK21:DL21"/>
    <mergeCell ref="DM21:DN21"/>
    <mergeCell ref="EN21:EO21"/>
    <mergeCell ref="EP21:EQ21"/>
    <mergeCell ref="FQ21:FR21"/>
    <mergeCell ref="DK20:DL20"/>
    <mergeCell ref="DM20:DN20"/>
    <mergeCell ref="EN20:EO20"/>
    <mergeCell ref="EP20:EQ20"/>
    <mergeCell ref="FQ20:FR20"/>
    <mergeCell ref="A23:B23"/>
    <mergeCell ref="AB23:AC23"/>
    <mergeCell ref="AD23:AE23"/>
    <mergeCell ref="BE23:BF23"/>
    <mergeCell ref="BG23:BH23"/>
    <mergeCell ref="A22:B22"/>
    <mergeCell ref="AB22:AC22"/>
    <mergeCell ref="AD22:AE22"/>
    <mergeCell ref="BE22:BF22"/>
    <mergeCell ref="BG22:BH22"/>
    <mergeCell ref="CJ23:CK23"/>
    <mergeCell ref="DK23:DL23"/>
    <mergeCell ref="DM23:DN23"/>
    <mergeCell ref="EN23:EO23"/>
    <mergeCell ref="EP23:EQ23"/>
    <mergeCell ref="FQ23:FR23"/>
    <mergeCell ref="DK22:DL22"/>
    <mergeCell ref="DM22:DN22"/>
    <mergeCell ref="EN22:EO22"/>
    <mergeCell ref="EP22:EQ22"/>
    <mergeCell ref="FQ22:FR22"/>
    <mergeCell ref="CJ22:CK22"/>
    <mergeCell ref="A25:B25"/>
    <mergeCell ref="AB25:AC25"/>
    <mergeCell ref="AD25:AE25"/>
    <mergeCell ref="BE25:BF25"/>
    <mergeCell ref="BG25:BH25"/>
    <mergeCell ref="A24:B24"/>
    <mergeCell ref="AB24:AC24"/>
    <mergeCell ref="AD24:AE24"/>
    <mergeCell ref="BE24:BF24"/>
    <mergeCell ref="BG24:BH24"/>
    <mergeCell ref="CJ25:CK25"/>
    <mergeCell ref="DK25:DL25"/>
    <mergeCell ref="DM25:DN25"/>
    <mergeCell ref="EN25:EO25"/>
    <mergeCell ref="EP25:EQ25"/>
    <mergeCell ref="FQ25:FR25"/>
    <mergeCell ref="DK24:DL24"/>
    <mergeCell ref="DM24:DN24"/>
    <mergeCell ref="EN24:EO24"/>
    <mergeCell ref="EP24:EQ24"/>
    <mergeCell ref="FQ24:FR24"/>
    <mergeCell ref="CJ24:CK24"/>
    <mergeCell ref="FQ26:FR26"/>
    <mergeCell ref="CJ26:CK26"/>
    <mergeCell ref="A27:B27"/>
    <mergeCell ref="AB27:AC27"/>
    <mergeCell ref="AD27:AE27"/>
    <mergeCell ref="BE27:BF27"/>
    <mergeCell ref="BG27:BH27"/>
    <mergeCell ref="A26:B26"/>
    <mergeCell ref="AB26:AC26"/>
    <mergeCell ref="AD26:AE26"/>
    <mergeCell ref="BE26:BF26"/>
    <mergeCell ref="BG26:BH26"/>
    <mergeCell ref="FQ8:FR8"/>
    <mergeCell ref="DK8:DL8"/>
    <mergeCell ref="CJ28:CK28"/>
    <mergeCell ref="DK28:DL28"/>
    <mergeCell ref="DM28:DN28"/>
    <mergeCell ref="EN28:EO28"/>
    <mergeCell ref="EP28:EQ28"/>
    <mergeCell ref="FQ28:FR28"/>
    <mergeCell ref="A28:B28"/>
    <mergeCell ref="AB28:AC28"/>
    <mergeCell ref="AD28:AE28"/>
    <mergeCell ref="BE28:BF28"/>
    <mergeCell ref="BG28:BH28"/>
    <mergeCell ref="CH28:CI28"/>
    <mergeCell ref="CJ27:CK27"/>
    <mergeCell ref="DK27:DL27"/>
    <mergeCell ref="DM27:DN27"/>
    <mergeCell ref="EN27:EO27"/>
    <mergeCell ref="EP27:EQ27"/>
    <mergeCell ref="FQ27:FR27"/>
    <mergeCell ref="DK26:DL26"/>
    <mergeCell ref="DM26:DN26"/>
    <mergeCell ref="EN26:EO26"/>
    <mergeCell ref="EP26:EQ26"/>
  </mergeCells>
  <printOptions horizontalCentered="1"/>
  <pageMargins left="0.2" right="0.2" top="0.75" bottom="0.75" header="0.3" footer="0.3"/>
  <pageSetup paperSize="9" scale="70" firstPageNumber="76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T29"/>
  <sheetViews>
    <sheetView rightToLeft="1" view="pageBreakPreview" topLeftCell="A16" zoomScale="70" zoomScaleNormal="60" zoomScaleSheetLayoutView="70" workbookViewId="0">
      <selection activeCell="L21" sqref="L21"/>
    </sheetView>
  </sheetViews>
  <sheetFormatPr defaultRowHeight="15.75" x14ac:dyDescent="0.25"/>
  <cols>
    <col min="1" max="1" width="2.83203125" style="648" customWidth="1"/>
    <col min="2" max="2" width="6.6640625" style="648" customWidth="1"/>
    <col min="3" max="4" width="6" style="648" customWidth="1"/>
    <col min="5" max="5" width="4.9140625" style="648" customWidth="1"/>
    <col min="6" max="6" width="6" style="648" customWidth="1"/>
    <col min="7" max="7" width="5.08203125" style="648" customWidth="1"/>
    <col min="8" max="9" width="6" style="648" customWidth="1"/>
    <col min="10" max="10" width="5.4140625" style="648" customWidth="1"/>
    <col min="11" max="11" width="6.58203125" style="648" customWidth="1"/>
    <col min="12" max="12" width="5.1640625" style="648" customWidth="1"/>
    <col min="13" max="14" width="6" style="648" customWidth="1"/>
    <col min="15" max="15" width="6.08203125" style="648" customWidth="1"/>
    <col min="16" max="16" width="6.4140625" style="648" customWidth="1"/>
    <col min="17" max="17" width="5.4140625" style="648" customWidth="1"/>
    <col min="18" max="18" width="6.5" style="648" customWidth="1"/>
    <col min="19" max="19" width="3.6640625" style="648" customWidth="1"/>
    <col min="20" max="20" width="3.1640625" style="648" customWidth="1"/>
    <col min="21" max="16384" width="8.6640625" style="648"/>
  </cols>
  <sheetData>
    <row r="1" spans="1:20" s="609" customFormat="1" ht="32.25" customHeight="1" x14ac:dyDescent="0.3">
      <c r="A1" s="1049" t="s">
        <v>680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604"/>
    </row>
    <row r="2" spans="1:20" s="609" customFormat="1" ht="39" customHeight="1" x14ac:dyDescent="0.3">
      <c r="A2" s="1077" t="s">
        <v>687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604"/>
    </row>
    <row r="3" spans="1:20" s="609" customFormat="1" ht="24" customHeight="1" thickBot="1" x14ac:dyDescent="0.35">
      <c r="A3" s="1120" t="s">
        <v>1292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1120"/>
      <c r="R3" s="1078" t="s">
        <v>1293</v>
      </c>
      <c r="S3" s="1078"/>
      <c r="T3" s="1078"/>
    </row>
    <row r="4" spans="1:20" s="609" customFormat="1" ht="18.75" customHeight="1" thickTop="1" x14ac:dyDescent="0.3">
      <c r="A4" s="1052" t="s">
        <v>0</v>
      </c>
      <c r="B4" s="1052"/>
      <c r="C4" s="987" t="s">
        <v>216</v>
      </c>
      <c r="D4" s="987"/>
      <c r="E4" s="987"/>
      <c r="F4" s="987" t="s">
        <v>217</v>
      </c>
      <c r="G4" s="987"/>
      <c r="H4" s="987"/>
      <c r="I4" s="987" t="s">
        <v>218</v>
      </c>
      <c r="J4" s="987"/>
      <c r="K4" s="987"/>
      <c r="L4" s="987" t="s">
        <v>219</v>
      </c>
      <c r="M4" s="987"/>
      <c r="N4" s="987"/>
      <c r="O4" s="987" t="s">
        <v>8</v>
      </c>
      <c r="P4" s="987"/>
      <c r="Q4" s="987"/>
      <c r="R4" s="987" t="s">
        <v>439</v>
      </c>
      <c r="S4" s="987"/>
      <c r="T4" s="987"/>
    </row>
    <row r="5" spans="1:20" s="609" customFormat="1" ht="18.75" customHeight="1" x14ac:dyDescent="0.3">
      <c r="A5" s="1053"/>
      <c r="B5" s="1053"/>
      <c r="C5" s="988" t="s">
        <v>220</v>
      </c>
      <c r="D5" s="988"/>
      <c r="E5" s="988"/>
      <c r="F5" s="988" t="s">
        <v>221</v>
      </c>
      <c r="G5" s="988"/>
      <c r="H5" s="988"/>
      <c r="I5" s="988" t="s">
        <v>222</v>
      </c>
      <c r="J5" s="988"/>
      <c r="K5" s="988"/>
      <c r="L5" s="988" t="s">
        <v>223</v>
      </c>
      <c r="M5" s="988"/>
      <c r="N5" s="988"/>
      <c r="O5" s="988" t="s">
        <v>381</v>
      </c>
      <c r="P5" s="988"/>
      <c r="Q5" s="988"/>
      <c r="R5" s="988"/>
      <c r="S5" s="988"/>
      <c r="T5" s="988"/>
    </row>
    <row r="6" spans="1:20" s="609" customFormat="1" ht="18.75" customHeight="1" x14ac:dyDescent="0.3">
      <c r="A6" s="1053"/>
      <c r="B6" s="1053"/>
      <c r="C6" s="875" t="s">
        <v>5</v>
      </c>
      <c r="D6" s="875" t="s">
        <v>6</v>
      </c>
      <c r="E6" s="875" t="s">
        <v>90</v>
      </c>
      <c r="F6" s="875" t="s">
        <v>5</v>
      </c>
      <c r="G6" s="875" t="s">
        <v>6</v>
      </c>
      <c r="H6" s="875" t="s">
        <v>90</v>
      </c>
      <c r="I6" s="875" t="s">
        <v>5</v>
      </c>
      <c r="J6" s="875" t="s">
        <v>6</v>
      </c>
      <c r="K6" s="875" t="s">
        <v>90</v>
      </c>
      <c r="L6" s="875" t="s">
        <v>5</v>
      </c>
      <c r="M6" s="875" t="s">
        <v>6</v>
      </c>
      <c r="N6" s="875" t="s">
        <v>90</v>
      </c>
      <c r="O6" s="875" t="s">
        <v>5</v>
      </c>
      <c r="P6" s="875" t="s">
        <v>6</v>
      </c>
      <c r="Q6" s="875" t="s">
        <v>90</v>
      </c>
      <c r="R6" s="988"/>
      <c r="S6" s="988"/>
      <c r="T6" s="988"/>
    </row>
    <row r="7" spans="1:20" s="609" customFormat="1" ht="28.5" customHeight="1" thickBot="1" x14ac:dyDescent="0.35">
      <c r="A7" s="1054"/>
      <c r="B7" s="1054"/>
      <c r="C7" s="879" t="s">
        <v>9</v>
      </c>
      <c r="D7" s="879" t="s">
        <v>10</v>
      </c>
      <c r="E7" s="879" t="s">
        <v>12</v>
      </c>
      <c r="F7" s="879" t="s">
        <v>9</v>
      </c>
      <c r="G7" s="879" t="s">
        <v>10</v>
      </c>
      <c r="H7" s="879" t="s">
        <v>12</v>
      </c>
      <c r="I7" s="879" t="s">
        <v>9</v>
      </c>
      <c r="J7" s="879" t="s">
        <v>10</v>
      </c>
      <c r="K7" s="879" t="s">
        <v>12</v>
      </c>
      <c r="L7" s="879" t="s">
        <v>9</v>
      </c>
      <c r="M7" s="879" t="s">
        <v>10</v>
      </c>
      <c r="N7" s="879" t="s">
        <v>12</v>
      </c>
      <c r="O7" s="879" t="s">
        <v>9</v>
      </c>
      <c r="P7" s="879" t="s">
        <v>10</v>
      </c>
      <c r="Q7" s="879" t="s">
        <v>12</v>
      </c>
      <c r="R7" s="989"/>
      <c r="S7" s="989"/>
      <c r="T7" s="989"/>
    </row>
    <row r="8" spans="1:20" ht="21" customHeight="1" x14ac:dyDescent="0.25">
      <c r="A8" s="1115" t="s">
        <v>533</v>
      </c>
      <c r="B8" s="1115"/>
      <c r="C8" s="919">
        <v>7</v>
      </c>
      <c r="D8" s="919">
        <v>6</v>
      </c>
      <c r="E8" s="919">
        <v>13</v>
      </c>
      <c r="F8" s="919">
        <v>8</v>
      </c>
      <c r="G8" s="919">
        <v>4</v>
      </c>
      <c r="H8" s="919">
        <v>12</v>
      </c>
      <c r="I8" s="919">
        <v>114</v>
      </c>
      <c r="J8" s="919">
        <v>86</v>
      </c>
      <c r="K8" s="919">
        <v>200</v>
      </c>
      <c r="L8" s="919">
        <v>1</v>
      </c>
      <c r="M8" s="919">
        <v>0</v>
      </c>
      <c r="N8" s="919">
        <f>SUM(L8:M8)</f>
        <v>1</v>
      </c>
      <c r="O8" s="919">
        <f>SUM(C8,F8,I8,L8)</f>
        <v>130</v>
      </c>
      <c r="P8" s="919">
        <f t="shared" ref="P8:Q8" si="0">SUM(D8,G8,J8,M8)</f>
        <v>96</v>
      </c>
      <c r="Q8" s="919">
        <f t="shared" si="0"/>
        <v>226</v>
      </c>
      <c r="R8" s="1294" t="s">
        <v>743</v>
      </c>
      <c r="S8" s="1294"/>
      <c r="T8" s="1294"/>
    </row>
    <row r="9" spans="1:20" ht="21" customHeight="1" x14ac:dyDescent="0.25">
      <c r="A9" s="995" t="s">
        <v>14</v>
      </c>
      <c r="B9" s="995"/>
      <c r="C9" s="920">
        <v>10</v>
      </c>
      <c r="D9" s="920">
        <v>4</v>
      </c>
      <c r="E9" s="920">
        <v>14</v>
      </c>
      <c r="F9" s="920">
        <v>5</v>
      </c>
      <c r="G9" s="920">
        <v>3</v>
      </c>
      <c r="H9" s="920">
        <v>8</v>
      </c>
      <c r="I9" s="920">
        <v>79</v>
      </c>
      <c r="J9" s="920">
        <v>49</v>
      </c>
      <c r="K9" s="920">
        <v>128</v>
      </c>
      <c r="L9" s="920">
        <v>0</v>
      </c>
      <c r="M9" s="920">
        <v>0</v>
      </c>
      <c r="N9" s="920">
        <f t="shared" ref="N9:N27" si="1">SUM(L9:M9)</f>
        <v>0</v>
      </c>
      <c r="O9" s="920">
        <f t="shared" ref="O9:O27" si="2">SUM(C9,F9,I9,L9)</f>
        <v>94</v>
      </c>
      <c r="P9" s="920">
        <f t="shared" ref="P9:P27" si="3">SUM(D9,G9,J9,M9)</f>
        <v>56</v>
      </c>
      <c r="Q9" s="920">
        <f t="shared" ref="Q9:Q27" si="4">SUM(E9,H9,K9,N9)</f>
        <v>150</v>
      </c>
      <c r="R9" s="996" t="s">
        <v>15</v>
      </c>
      <c r="S9" s="996"/>
      <c r="T9" s="996"/>
    </row>
    <row r="10" spans="1:20" ht="21" customHeight="1" x14ac:dyDescent="0.25">
      <c r="A10" s="995" t="s">
        <v>16</v>
      </c>
      <c r="B10" s="995"/>
      <c r="C10" s="920">
        <v>12</v>
      </c>
      <c r="D10" s="920">
        <v>6</v>
      </c>
      <c r="E10" s="920">
        <v>18</v>
      </c>
      <c r="F10" s="920">
        <v>13</v>
      </c>
      <c r="G10" s="920">
        <v>4</v>
      </c>
      <c r="H10" s="920">
        <v>17</v>
      </c>
      <c r="I10" s="920">
        <v>153</v>
      </c>
      <c r="J10" s="920">
        <v>83</v>
      </c>
      <c r="K10" s="920">
        <v>236</v>
      </c>
      <c r="L10" s="920">
        <v>8</v>
      </c>
      <c r="M10" s="920">
        <v>6</v>
      </c>
      <c r="N10" s="920">
        <f t="shared" si="1"/>
        <v>14</v>
      </c>
      <c r="O10" s="920">
        <f t="shared" si="2"/>
        <v>186</v>
      </c>
      <c r="P10" s="920">
        <f t="shared" si="3"/>
        <v>99</v>
      </c>
      <c r="Q10" s="920">
        <f t="shared" si="4"/>
        <v>285</v>
      </c>
      <c r="R10" s="996" t="s">
        <v>17</v>
      </c>
      <c r="S10" s="996"/>
      <c r="T10" s="996"/>
    </row>
    <row r="11" spans="1:20" ht="21" customHeight="1" x14ac:dyDescent="0.25">
      <c r="A11" s="995" t="s">
        <v>18</v>
      </c>
      <c r="B11" s="995"/>
      <c r="C11" s="920">
        <v>9</v>
      </c>
      <c r="D11" s="920">
        <v>6</v>
      </c>
      <c r="E11" s="920">
        <v>15</v>
      </c>
      <c r="F11" s="920">
        <v>2</v>
      </c>
      <c r="G11" s="920">
        <v>4</v>
      </c>
      <c r="H11" s="920">
        <v>6</v>
      </c>
      <c r="I11" s="920">
        <v>112</v>
      </c>
      <c r="J11" s="920">
        <v>63</v>
      </c>
      <c r="K11" s="920">
        <v>175</v>
      </c>
      <c r="L11" s="920">
        <v>0</v>
      </c>
      <c r="M11" s="920">
        <v>3</v>
      </c>
      <c r="N11" s="920">
        <f t="shared" si="1"/>
        <v>3</v>
      </c>
      <c r="O11" s="920">
        <f t="shared" si="2"/>
        <v>123</v>
      </c>
      <c r="P11" s="920">
        <f t="shared" si="3"/>
        <v>76</v>
      </c>
      <c r="Q11" s="920">
        <f t="shared" si="4"/>
        <v>199</v>
      </c>
      <c r="R11" s="996" t="s">
        <v>19</v>
      </c>
      <c r="S11" s="996"/>
      <c r="T11" s="996"/>
    </row>
    <row r="12" spans="1:20" ht="21" customHeight="1" x14ac:dyDescent="0.25">
      <c r="A12" s="1129" t="s">
        <v>20</v>
      </c>
      <c r="B12" s="602" t="s">
        <v>399</v>
      </c>
      <c r="C12" s="920">
        <v>15</v>
      </c>
      <c r="D12" s="920">
        <v>17</v>
      </c>
      <c r="E12" s="920">
        <v>32</v>
      </c>
      <c r="F12" s="920">
        <v>20</v>
      </c>
      <c r="G12" s="920">
        <v>14</v>
      </c>
      <c r="H12" s="920">
        <v>34</v>
      </c>
      <c r="I12" s="920">
        <v>191</v>
      </c>
      <c r="J12" s="920">
        <v>344</v>
      </c>
      <c r="K12" s="920">
        <v>535</v>
      </c>
      <c r="L12" s="920">
        <v>2</v>
      </c>
      <c r="M12" s="920">
        <v>8</v>
      </c>
      <c r="N12" s="920">
        <f t="shared" si="1"/>
        <v>10</v>
      </c>
      <c r="O12" s="920">
        <f t="shared" si="2"/>
        <v>228</v>
      </c>
      <c r="P12" s="920">
        <f t="shared" si="3"/>
        <v>383</v>
      </c>
      <c r="Q12" s="920">
        <f t="shared" si="4"/>
        <v>611</v>
      </c>
      <c r="R12" s="649"/>
      <c r="S12" s="598" t="s">
        <v>43</v>
      </c>
      <c r="T12" s="1130" t="s">
        <v>380</v>
      </c>
    </row>
    <row r="13" spans="1:20" ht="21" customHeight="1" x14ac:dyDescent="0.25">
      <c r="A13" s="1129"/>
      <c r="B13" s="602" t="s">
        <v>400</v>
      </c>
      <c r="C13" s="920">
        <v>39</v>
      </c>
      <c r="D13" s="920">
        <v>28</v>
      </c>
      <c r="E13" s="920">
        <v>67</v>
      </c>
      <c r="F13" s="920">
        <v>40</v>
      </c>
      <c r="G13" s="920">
        <v>30</v>
      </c>
      <c r="H13" s="920">
        <v>70</v>
      </c>
      <c r="I13" s="920">
        <v>407</v>
      </c>
      <c r="J13" s="920">
        <v>639</v>
      </c>
      <c r="K13" s="920">
        <v>1046</v>
      </c>
      <c r="L13" s="920">
        <v>2</v>
      </c>
      <c r="M13" s="920">
        <v>3</v>
      </c>
      <c r="N13" s="920">
        <f t="shared" si="1"/>
        <v>5</v>
      </c>
      <c r="O13" s="920">
        <f t="shared" si="2"/>
        <v>488</v>
      </c>
      <c r="P13" s="920">
        <f t="shared" si="3"/>
        <v>700</v>
      </c>
      <c r="Q13" s="920">
        <f t="shared" si="4"/>
        <v>1188</v>
      </c>
      <c r="R13" s="649"/>
      <c r="S13" s="598" t="s">
        <v>44</v>
      </c>
      <c r="T13" s="1130"/>
    </row>
    <row r="14" spans="1:20" ht="21" customHeight="1" x14ac:dyDescent="0.25">
      <c r="A14" s="1129"/>
      <c r="B14" s="602" t="s">
        <v>401</v>
      </c>
      <c r="C14" s="920">
        <v>3</v>
      </c>
      <c r="D14" s="920">
        <v>2</v>
      </c>
      <c r="E14" s="920">
        <v>5</v>
      </c>
      <c r="F14" s="920">
        <v>4</v>
      </c>
      <c r="G14" s="920">
        <v>1</v>
      </c>
      <c r="H14" s="920">
        <v>5</v>
      </c>
      <c r="I14" s="920">
        <v>27</v>
      </c>
      <c r="J14" s="920">
        <v>59</v>
      </c>
      <c r="K14" s="920">
        <v>86</v>
      </c>
      <c r="L14" s="920">
        <v>1</v>
      </c>
      <c r="M14" s="920">
        <v>2</v>
      </c>
      <c r="N14" s="920">
        <f t="shared" si="1"/>
        <v>3</v>
      </c>
      <c r="O14" s="920">
        <f t="shared" si="2"/>
        <v>35</v>
      </c>
      <c r="P14" s="920">
        <f t="shared" si="3"/>
        <v>64</v>
      </c>
      <c r="Q14" s="920">
        <f t="shared" si="4"/>
        <v>99</v>
      </c>
      <c r="R14" s="649"/>
      <c r="S14" s="598" t="s">
        <v>45</v>
      </c>
      <c r="T14" s="1130"/>
    </row>
    <row r="15" spans="1:20" ht="21" customHeight="1" x14ac:dyDescent="0.25">
      <c r="A15" s="1129"/>
      <c r="B15" s="602" t="s">
        <v>382</v>
      </c>
      <c r="C15" s="920">
        <v>27</v>
      </c>
      <c r="D15" s="920">
        <v>22</v>
      </c>
      <c r="E15" s="920">
        <v>49</v>
      </c>
      <c r="F15" s="920">
        <v>15</v>
      </c>
      <c r="G15" s="920">
        <v>11</v>
      </c>
      <c r="H15" s="920">
        <v>26</v>
      </c>
      <c r="I15" s="920">
        <v>308</v>
      </c>
      <c r="J15" s="920">
        <v>311</v>
      </c>
      <c r="K15" s="920">
        <v>619</v>
      </c>
      <c r="L15" s="920">
        <v>0</v>
      </c>
      <c r="M15" s="920">
        <v>0</v>
      </c>
      <c r="N15" s="920">
        <f t="shared" si="1"/>
        <v>0</v>
      </c>
      <c r="O15" s="920">
        <f t="shared" si="2"/>
        <v>350</v>
      </c>
      <c r="P15" s="920">
        <f t="shared" si="3"/>
        <v>344</v>
      </c>
      <c r="Q15" s="920">
        <f t="shared" si="4"/>
        <v>694</v>
      </c>
      <c r="R15" s="649"/>
      <c r="S15" s="598" t="s">
        <v>46</v>
      </c>
      <c r="T15" s="1130"/>
    </row>
    <row r="16" spans="1:20" ht="21" customHeight="1" x14ac:dyDescent="0.25">
      <c r="A16" s="1129"/>
      <c r="B16" s="602" t="s">
        <v>383</v>
      </c>
      <c r="C16" s="920">
        <v>19</v>
      </c>
      <c r="D16" s="920">
        <v>18</v>
      </c>
      <c r="E16" s="920">
        <v>37</v>
      </c>
      <c r="F16" s="920">
        <v>17</v>
      </c>
      <c r="G16" s="920">
        <v>8</v>
      </c>
      <c r="H16" s="920">
        <v>25</v>
      </c>
      <c r="I16" s="920">
        <v>222</v>
      </c>
      <c r="J16" s="920">
        <v>372</v>
      </c>
      <c r="K16" s="920">
        <v>594</v>
      </c>
      <c r="L16" s="920">
        <v>2</v>
      </c>
      <c r="M16" s="920">
        <v>5</v>
      </c>
      <c r="N16" s="920">
        <f t="shared" si="1"/>
        <v>7</v>
      </c>
      <c r="O16" s="920">
        <f t="shared" si="2"/>
        <v>260</v>
      </c>
      <c r="P16" s="920">
        <f t="shared" si="3"/>
        <v>403</v>
      </c>
      <c r="Q16" s="920">
        <f t="shared" si="4"/>
        <v>663</v>
      </c>
      <c r="R16" s="649"/>
      <c r="S16" s="598" t="s">
        <v>47</v>
      </c>
      <c r="T16" s="1130"/>
    </row>
    <row r="17" spans="1:20" ht="21" customHeight="1" x14ac:dyDescent="0.25">
      <c r="A17" s="1129"/>
      <c r="B17" s="602" t="s">
        <v>384</v>
      </c>
      <c r="C17" s="920">
        <v>12</v>
      </c>
      <c r="D17" s="920">
        <v>11</v>
      </c>
      <c r="E17" s="920">
        <v>23</v>
      </c>
      <c r="F17" s="920">
        <v>6</v>
      </c>
      <c r="G17" s="920">
        <v>6</v>
      </c>
      <c r="H17" s="920">
        <v>12</v>
      </c>
      <c r="I17" s="920">
        <v>122</v>
      </c>
      <c r="J17" s="920">
        <v>148</v>
      </c>
      <c r="K17" s="920">
        <v>270</v>
      </c>
      <c r="L17" s="920">
        <v>1</v>
      </c>
      <c r="M17" s="920">
        <v>1</v>
      </c>
      <c r="N17" s="920">
        <f t="shared" si="1"/>
        <v>2</v>
      </c>
      <c r="O17" s="920">
        <f t="shared" si="2"/>
        <v>141</v>
      </c>
      <c r="P17" s="920">
        <f t="shared" si="3"/>
        <v>166</v>
      </c>
      <c r="Q17" s="920">
        <f t="shared" si="4"/>
        <v>307</v>
      </c>
      <c r="R17" s="649"/>
      <c r="S17" s="598" t="s">
        <v>48</v>
      </c>
      <c r="T17" s="1130"/>
    </row>
    <row r="18" spans="1:20" ht="21" customHeight="1" x14ac:dyDescent="0.25">
      <c r="A18" s="995" t="s">
        <v>397</v>
      </c>
      <c r="B18" s="995"/>
      <c r="C18" s="920">
        <v>8</v>
      </c>
      <c r="D18" s="920">
        <v>4</v>
      </c>
      <c r="E18" s="920">
        <v>12</v>
      </c>
      <c r="F18" s="920">
        <v>5</v>
      </c>
      <c r="G18" s="920">
        <v>3</v>
      </c>
      <c r="H18" s="920">
        <v>8</v>
      </c>
      <c r="I18" s="920">
        <v>44</v>
      </c>
      <c r="J18" s="920">
        <v>53</v>
      </c>
      <c r="K18" s="920">
        <v>97</v>
      </c>
      <c r="L18" s="920">
        <v>0</v>
      </c>
      <c r="M18" s="920">
        <v>0</v>
      </c>
      <c r="N18" s="920">
        <f t="shared" si="1"/>
        <v>0</v>
      </c>
      <c r="O18" s="920">
        <f t="shared" si="2"/>
        <v>57</v>
      </c>
      <c r="P18" s="920">
        <f t="shared" si="3"/>
        <v>60</v>
      </c>
      <c r="Q18" s="920">
        <f t="shared" si="4"/>
        <v>117</v>
      </c>
      <c r="R18" s="996" t="s">
        <v>438</v>
      </c>
      <c r="S18" s="996"/>
      <c r="T18" s="996"/>
    </row>
    <row r="19" spans="1:20" ht="21" customHeight="1" x14ac:dyDescent="0.25">
      <c r="A19" s="995" t="s">
        <v>22</v>
      </c>
      <c r="B19" s="995"/>
      <c r="C19" s="920">
        <v>15</v>
      </c>
      <c r="D19" s="920">
        <v>7</v>
      </c>
      <c r="E19" s="920">
        <v>22</v>
      </c>
      <c r="F19" s="920">
        <v>10</v>
      </c>
      <c r="G19" s="920">
        <v>5</v>
      </c>
      <c r="H19" s="920">
        <v>15</v>
      </c>
      <c r="I19" s="920">
        <v>285</v>
      </c>
      <c r="J19" s="920">
        <v>229</v>
      </c>
      <c r="K19" s="920">
        <v>514</v>
      </c>
      <c r="L19" s="920">
        <v>4</v>
      </c>
      <c r="M19" s="920">
        <v>7</v>
      </c>
      <c r="N19" s="920">
        <f t="shared" si="1"/>
        <v>11</v>
      </c>
      <c r="O19" s="920">
        <f t="shared" si="2"/>
        <v>314</v>
      </c>
      <c r="P19" s="920">
        <f t="shared" si="3"/>
        <v>248</v>
      </c>
      <c r="Q19" s="920">
        <f t="shared" si="4"/>
        <v>562</v>
      </c>
      <c r="R19" s="996" t="s">
        <v>49</v>
      </c>
      <c r="S19" s="996"/>
      <c r="T19" s="996"/>
    </row>
    <row r="20" spans="1:20" ht="21" customHeight="1" x14ac:dyDescent="0.25">
      <c r="A20" s="995" t="s">
        <v>23</v>
      </c>
      <c r="B20" s="995"/>
      <c r="C20" s="920">
        <v>14</v>
      </c>
      <c r="D20" s="920">
        <v>10</v>
      </c>
      <c r="E20" s="920">
        <v>24</v>
      </c>
      <c r="F20" s="920">
        <v>9</v>
      </c>
      <c r="G20" s="920">
        <v>10</v>
      </c>
      <c r="H20" s="920">
        <v>19</v>
      </c>
      <c r="I20" s="920">
        <v>188</v>
      </c>
      <c r="J20" s="920">
        <v>199</v>
      </c>
      <c r="K20" s="920">
        <v>387</v>
      </c>
      <c r="L20" s="920">
        <v>9</v>
      </c>
      <c r="M20" s="920">
        <v>10</v>
      </c>
      <c r="N20" s="920">
        <f t="shared" si="1"/>
        <v>19</v>
      </c>
      <c r="O20" s="920">
        <f t="shared" si="2"/>
        <v>220</v>
      </c>
      <c r="P20" s="920">
        <f t="shared" si="3"/>
        <v>229</v>
      </c>
      <c r="Q20" s="920">
        <f t="shared" si="4"/>
        <v>449</v>
      </c>
      <c r="R20" s="996" t="s">
        <v>24</v>
      </c>
      <c r="S20" s="996"/>
      <c r="T20" s="996"/>
    </row>
    <row r="21" spans="1:20" ht="21" customHeight="1" x14ac:dyDescent="0.25">
      <c r="A21" s="995" t="s">
        <v>25</v>
      </c>
      <c r="B21" s="995"/>
      <c r="C21" s="920">
        <v>36</v>
      </c>
      <c r="D21" s="920">
        <v>19</v>
      </c>
      <c r="E21" s="920">
        <v>55</v>
      </c>
      <c r="F21" s="920">
        <v>43</v>
      </c>
      <c r="G21" s="920">
        <v>19</v>
      </c>
      <c r="H21" s="920">
        <v>62</v>
      </c>
      <c r="I21" s="920">
        <v>761</v>
      </c>
      <c r="J21" s="920">
        <v>227</v>
      </c>
      <c r="K21" s="920">
        <v>988</v>
      </c>
      <c r="L21" s="920">
        <v>7</v>
      </c>
      <c r="M21" s="920">
        <v>3</v>
      </c>
      <c r="N21" s="920">
        <f t="shared" si="1"/>
        <v>10</v>
      </c>
      <c r="O21" s="920">
        <f t="shared" si="2"/>
        <v>847</v>
      </c>
      <c r="P21" s="920">
        <f t="shared" si="3"/>
        <v>268</v>
      </c>
      <c r="Q21" s="920">
        <f t="shared" si="4"/>
        <v>1115</v>
      </c>
      <c r="R21" s="996" t="s">
        <v>50</v>
      </c>
      <c r="S21" s="996"/>
      <c r="T21" s="996"/>
    </row>
    <row r="22" spans="1:20" ht="21" customHeight="1" x14ac:dyDescent="0.25">
      <c r="A22" s="995" t="s">
        <v>64</v>
      </c>
      <c r="B22" s="995"/>
      <c r="C22" s="920">
        <v>34</v>
      </c>
      <c r="D22" s="920">
        <v>13</v>
      </c>
      <c r="E22" s="920">
        <v>47</v>
      </c>
      <c r="F22" s="920">
        <v>10</v>
      </c>
      <c r="G22" s="920">
        <v>4</v>
      </c>
      <c r="H22" s="920">
        <v>14</v>
      </c>
      <c r="I22" s="920">
        <v>578</v>
      </c>
      <c r="J22" s="920">
        <v>207</v>
      </c>
      <c r="K22" s="920">
        <v>785</v>
      </c>
      <c r="L22" s="920">
        <v>3</v>
      </c>
      <c r="M22" s="920">
        <v>2</v>
      </c>
      <c r="N22" s="920">
        <f t="shared" si="1"/>
        <v>5</v>
      </c>
      <c r="O22" s="920">
        <f t="shared" si="2"/>
        <v>625</v>
      </c>
      <c r="P22" s="920">
        <f t="shared" si="3"/>
        <v>226</v>
      </c>
      <c r="Q22" s="920">
        <f t="shared" si="4"/>
        <v>851</v>
      </c>
      <c r="R22" s="996" t="s">
        <v>51</v>
      </c>
      <c r="S22" s="996"/>
      <c r="T22" s="996"/>
    </row>
    <row r="23" spans="1:20" ht="21" customHeight="1" x14ac:dyDescent="0.25">
      <c r="A23" s="995" t="s">
        <v>27</v>
      </c>
      <c r="B23" s="995"/>
      <c r="C23" s="920">
        <v>7</v>
      </c>
      <c r="D23" s="920">
        <v>5</v>
      </c>
      <c r="E23" s="920">
        <v>12</v>
      </c>
      <c r="F23" s="920">
        <v>4</v>
      </c>
      <c r="G23" s="920">
        <v>0</v>
      </c>
      <c r="H23" s="920">
        <v>4</v>
      </c>
      <c r="I23" s="920">
        <v>117</v>
      </c>
      <c r="J23" s="920">
        <v>40</v>
      </c>
      <c r="K23" s="920">
        <v>157</v>
      </c>
      <c r="L23" s="920">
        <v>1</v>
      </c>
      <c r="M23" s="920">
        <v>0</v>
      </c>
      <c r="N23" s="920">
        <f t="shared" si="1"/>
        <v>1</v>
      </c>
      <c r="O23" s="920">
        <f t="shared" si="2"/>
        <v>129</v>
      </c>
      <c r="P23" s="920">
        <f t="shared" si="3"/>
        <v>45</v>
      </c>
      <c r="Q23" s="920">
        <f t="shared" si="4"/>
        <v>174</v>
      </c>
      <c r="R23" s="996" t="s">
        <v>28</v>
      </c>
      <c r="S23" s="996"/>
      <c r="T23" s="996"/>
    </row>
    <row r="24" spans="1:20" ht="21" customHeight="1" x14ac:dyDescent="0.25">
      <c r="A24" s="995" t="s">
        <v>29</v>
      </c>
      <c r="B24" s="995"/>
      <c r="C24" s="920">
        <v>9</v>
      </c>
      <c r="D24" s="920">
        <v>11</v>
      </c>
      <c r="E24" s="920">
        <v>20</v>
      </c>
      <c r="F24" s="920">
        <v>2</v>
      </c>
      <c r="G24" s="920">
        <v>4</v>
      </c>
      <c r="H24" s="920">
        <v>6</v>
      </c>
      <c r="I24" s="920">
        <v>188</v>
      </c>
      <c r="J24" s="920">
        <v>122</v>
      </c>
      <c r="K24" s="920">
        <v>310</v>
      </c>
      <c r="L24" s="920">
        <v>0</v>
      </c>
      <c r="M24" s="920">
        <v>2</v>
      </c>
      <c r="N24" s="920">
        <f t="shared" si="1"/>
        <v>2</v>
      </c>
      <c r="O24" s="920">
        <f t="shared" si="2"/>
        <v>199</v>
      </c>
      <c r="P24" s="920">
        <f t="shared" si="3"/>
        <v>139</v>
      </c>
      <c r="Q24" s="920">
        <f t="shared" si="4"/>
        <v>338</v>
      </c>
      <c r="R24" s="996" t="s">
        <v>30</v>
      </c>
      <c r="S24" s="996"/>
      <c r="T24" s="996"/>
    </row>
    <row r="25" spans="1:20" ht="21" customHeight="1" x14ac:dyDescent="0.25">
      <c r="A25" s="995" t="s">
        <v>31</v>
      </c>
      <c r="B25" s="995"/>
      <c r="C25" s="920">
        <v>81</v>
      </c>
      <c r="D25" s="920">
        <v>36</v>
      </c>
      <c r="E25" s="920">
        <v>117</v>
      </c>
      <c r="F25" s="920">
        <v>26</v>
      </c>
      <c r="G25" s="920">
        <v>7</v>
      </c>
      <c r="H25" s="920">
        <v>33</v>
      </c>
      <c r="I25" s="920">
        <v>1092</v>
      </c>
      <c r="J25" s="920">
        <v>239</v>
      </c>
      <c r="K25" s="920">
        <v>1331</v>
      </c>
      <c r="L25" s="920">
        <v>6</v>
      </c>
      <c r="M25" s="920">
        <v>5</v>
      </c>
      <c r="N25" s="920">
        <f t="shared" si="1"/>
        <v>11</v>
      </c>
      <c r="O25" s="920">
        <f t="shared" si="2"/>
        <v>1205</v>
      </c>
      <c r="P25" s="920">
        <f t="shared" si="3"/>
        <v>287</v>
      </c>
      <c r="Q25" s="920">
        <f t="shared" si="4"/>
        <v>1492</v>
      </c>
      <c r="R25" s="996" t="s">
        <v>32</v>
      </c>
      <c r="S25" s="996"/>
      <c r="T25" s="996"/>
    </row>
    <row r="26" spans="1:20" ht="21" customHeight="1" x14ac:dyDescent="0.25">
      <c r="A26" s="995" t="s">
        <v>33</v>
      </c>
      <c r="B26" s="995"/>
      <c r="C26" s="920">
        <v>12</v>
      </c>
      <c r="D26" s="920">
        <v>4</v>
      </c>
      <c r="E26" s="920">
        <v>16</v>
      </c>
      <c r="F26" s="920">
        <v>7</v>
      </c>
      <c r="G26" s="920">
        <v>6</v>
      </c>
      <c r="H26" s="920">
        <v>13</v>
      </c>
      <c r="I26" s="920">
        <v>127</v>
      </c>
      <c r="J26" s="920">
        <v>56</v>
      </c>
      <c r="K26" s="920">
        <v>183</v>
      </c>
      <c r="L26" s="920">
        <v>1</v>
      </c>
      <c r="M26" s="920">
        <v>0</v>
      </c>
      <c r="N26" s="920">
        <f t="shared" si="1"/>
        <v>1</v>
      </c>
      <c r="O26" s="920">
        <f t="shared" si="2"/>
        <v>147</v>
      </c>
      <c r="P26" s="920">
        <f t="shared" si="3"/>
        <v>66</v>
      </c>
      <c r="Q26" s="920">
        <f t="shared" si="4"/>
        <v>213</v>
      </c>
      <c r="R26" s="996" t="s">
        <v>34</v>
      </c>
      <c r="S26" s="996"/>
      <c r="T26" s="996"/>
    </row>
    <row r="27" spans="1:20" ht="21" customHeight="1" thickBot="1" x14ac:dyDescent="0.3">
      <c r="A27" s="1080" t="s">
        <v>35</v>
      </c>
      <c r="B27" s="1080"/>
      <c r="C27" s="919">
        <v>148</v>
      </c>
      <c r="D27" s="919">
        <v>67</v>
      </c>
      <c r="E27" s="919">
        <v>215</v>
      </c>
      <c r="F27" s="919">
        <v>14</v>
      </c>
      <c r="G27" s="919">
        <v>9</v>
      </c>
      <c r="H27" s="919">
        <v>23</v>
      </c>
      <c r="I27" s="919">
        <v>4</v>
      </c>
      <c r="J27" s="919">
        <v>2</v>
      </c>
      <c r="K27" s="919">
        <v>6</v>
      </c>
      <c r="L27" s="919">
        <v>0</v>
      </c>
      <c r="M27" s="919">
        <v>0</v>
      </c>
      <c r="N27" s="919">
        <f t="shared" si="1"/>
        <v>0</v>
      </c>
      <c r="O27" s="919">
        <f t="shared" si="2"/>
        <v>166</v>
      </c>
      <c r="P27" s="919">
        <f t="shared" si="3"/>
        <v>78</v>
      </c>
      <c r="Q27" s="919">
        <f t="shared" si="4"/>
        <v>244</v>
      </c>
      <c r="R27" s="1133" t="s">
        <v>52</v>
      </c>
      <c r="S27" s="1133"/>
      <c r="T27" s="1133"/>
    </row>
    <row r="28" spans="1:20" ht="21" customHeight="1" thickBot="1" x14ac:dyDescent="0.3">
      <c r="A28" s="1003" t="s">
        <v>8</v>
      </c>
      <c r="B28" s="1003"/>
      <c r="C28" s="921">
        <f>SUM(C8:C27)</f>
        <v>517</v>
      </c>
      <c r="D28" s="921">
        <f t="shared" ref="D28:Q28" si="5">SUM(D8:D27)</f>
        <v>296</v>
      </c>
      <c r="E28" s="921">
        <f t="shared" si="5"/>
        <v>813</v>
      </c>
      <c r="F28" s="921">
        <f t="shared" si="5"/>
        <v>260</v>
      </c>
      <c r="G28" s="921">
        <f t="shared" si="5"/>
        <v>152</v>
      </c>
      <c r="H28" s="921">
        <f t="shared" si="5"/>
        <v>412</v>
      </c>
      <c r="I28" s="921">
        <f t="shared" si="5"/>
        <v>5119</v>
      </c>
      <c r="J28" s="921">
        <f t="shared" si="5"/>
        <v>3528</v>
      </c>
      <c r="K28" s="921">
        <f t="shared" si="5"/>
        <v>8647</v>
      </c>
      <c r="L28" s="921">
        <f t="shared" si="5"/>
        <v>48</v>
      </c>
      <c r="M28" s="921">
        <f t="shared" si="5"/>
        <v>57</v>
      </c>
      <c r="N28" s="921">
        <f t="shared" si="5"/>
        <v>105</v>
      </c>
      <c r="O28" s="921">
        <f t="shared" si="5"/>
        <v>5944</v>
      </c>
      <c r="P28" s="921">
        <f t="shared" si="5"/>
        <v>4033</v>
      </c>
      <c r="Q28" s="921">
        <f t="shared" si="5"/>
        <v>9977</v>
      </c>
      <c r="R28" s="1037" t="s">
        <v>381</v>
      </c>
      <c r="S28" s="1037"/>
      <c r="T28" s="1037"/>
    </row>
    <row r="29" spans="1:20" ht="16.5" thickTop="1" x14ac:dyDescent="0.25"/>
  </sheetData>
  <mergeCells count="48">
    <mergeCell ref="R26:T26"/>
    <mergeCell ref="R27:T27"/>
    <mergeCell ref="R22:T22"/>
    <mergeCell ref="R23:T23"/>
    <mergeCell ref="R3:T3"/>
    <mergeCell ref="R24:T24"/>
    <mergeCell ref="R25:T25"/>
    <mergeCell ref="R8:T8"/>
    <mergeCell ref="R9:T9"/>
    <mergeCell ref="R10:T10"/>
    <mergeCell ref="R11:T11"/>
    <mergeCell ref="R18:T18"/>
    <mergeCell ref="A25:B25"/>
    <mergeCell ref="A26:B26"/>
    <mergeCell ref="A27:B27"/>
    <mergeCell ref="A28:B28"/>
    <mergeCell ref="T12:T17"/>
    <mergeCell ref="A19:B19"/>
    <mergeCell ref="A20:B20"/>
    <mergeCell ref="A21:B21"/>
    <mergeCell ref="A22:B22"/>
    <mergeCell ref="A23:B23"/>
    <mergeCell ref="A24:B24"/>
    <mergeCell ref="A18:B18"/>
    <mergeCell ref="R28:T28"/>
    <mergeCell ref="R19:T19"/>
    <mergeCell ref="R20:T20"/>
    <mergeCell ref="R21:T21"/>
    <mergeCell ref="A8:B8"/>
    <mergeCell ref="A9:B9"/>
    <mergeCell ref="A10:B10"/>
    <mergeCell ref="A11:B11"/>
    <mergeCell ref="A12:A17"/>
    <mergeCell ref="A1:S1"/>
    <mergeCell ref="A2:S2"/>
    <mergeCell ref="A3:Q3"/>
    <mergeCell ref="A4:B7"/>
    <mergeCell ref="C4:E4"/>
    <mergeCell ref="F4:H4"/>
    <mergeCell ref="I4:K4"/>
    <mergeCell ref="L4:N4"/>
    <mergeCell ref="O4:Q4"/>
    <mergeCell ref="C5:E5"/>
    <mergeCell ref="F5:H5"/>
    <mergeCell ref="I5:K5"/>
    <mergeCell ref="L5:N5"/>
    <mergeCell ref="O5:Q5"/>
    <mergeCell ref="R4:T7"/>
  </mergeCells>
  <printOptions horizontalCentered="1"/>
  <pageMargins left="0.7" right="0.7" top="1" bottom="0.75" header="0.3" footer="0.3"/>
  <pageSetup paperSize="9" scale="75" orientation="landscape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30"/>
  <sheetViews>
    <sheetView rightToLeft="1" view="pageBreakPreview" topLeftCell="A13" zoomScale="75" zoomScaleNormal="75" zoomScaleSheetLayoutView="75" workbookViewId="0">
      <selection activeCell="L21" sqref="L21"/>
    </sheetView>
  </sheetViews>
  <sheetFormatPr defaultColWidth="5.33203125" defaultRowHeight="12.75" x14ac:dyDescent="0.2"/>
  <cols>
    <col min="1" max="1" width="2.83203125" style="106" customWidth="1"/>
    <col min="2" max="2" width="7.08203125" style="106" customWidth="1"/>
    <col min="3" max="3" width="3.6640625" style="106" customWidth="1"/>
    <col min="4" max="4" width="3.75" style="106" customWidth="1"/>
    <col min="5" max="5" width="3.08203125" style="106" customWidth="1"/>
    <col min="6" max="6" width="4" style="106" customWidth="1"/>
    <col min="7" max="7" width="4.25" style="106" customWidth="1"/>
    <col min="8" max="8" width="5" style="106" customWidth="1"/>
    <col min="9" max="10" width="4.25" style="106" customWidth="1"/>
    <col min="11" max="11" width="3.4140625" style="106" customWidth="1"/>
    <col min="12" max="12" width="4.1640625" style="106" customWidth="1"/>
    <col min="13" max="13" width="4.83203125" style="106" customWidth="1"/>
    <col min="14" max="14" width="4.58203125" style="106" customWidth="1"/>
    <col min="15" max="15" width="4.33203125" style="106" customWidth="1"/>
    <col min="16" max="17" width="5.1640625" style="106" customWidth="1"/>
    <col min="18" max="18" width="5" style="106" customWidth="1"/>
    <col min="19" max="19" width="5.4140625" style="106" customWidth="1"/>
    <col min="20" max="20" width="5.6640625" style="106" customWidth="1"/>
    <col min="21" max="21" width="6.33203125" style="106" customWidth="1"/>
    <col min="22" max="22" width="9.9140625" style="106" customWidth="1"/>
    <col min="23" max="23" width="2.5" style="106" customWidth="1"/>
    <col min="24" max="16384" width="5.33203125" style="106"/>
  </cols>
  <sheetData>
    <row r="1" spans="1:23" ht="27" customHeight="1" x14ac:dyDescent="0.2">
      <c r="A1" s="1136" t="s">
        <v>681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</row>
    <row r="2" spans="1:23" s="107" customFormat="1" ht="37.5" customHeight="1" x14ac:dyDescent="0.3">
      <c r="A2" s="982" t="s">
        <v>1296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s="107" customFormat="1" ht="21.75" customHeight="1" thickBot="1" x14ac:dyDescent="0.35">
      <c r="A3" s="984" t="s">
        <v>1294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1137" t="s">
        <v>1295</v>
      </c>
      <c r="W3" s="1137"/>
    </row>
    <row r="4" spans="1:23" ht="25.5" customHeight="1" thickTop="1" x14ac:dyDescent="0.2">
      <c r="A4" s="1052" t="s">
        <v>0</v>
      </c>
      <c r="B4" s="1052"/>
      <c r="C4" s="1138" t="s">
        <v>224</v>
      </c>
      <c r="D4" s="1138"/>
      <c r="E4" s="1138" t="s">
        <v>225</v>
      </c>
      <c r="F4" s="1138"/>
      <c r="G4" s="1138" t="s">
        <v>226</v>
      </c>
      <c r="H4" s="1138"/>
      <c r="I4" s="1138" t="s">
        <v>227</v>
      </c>
      <c r="J4" s="1138"/>
      <c r="K4" s="1138" t="s">
        <v>228</v>
      </c>
      <c r="L4" s="1138"/>
      <c r="M4" s="1138" t="s">
        <v>229</v>
      </c>
      <c r="N4" s="1138"/>
      <c r="O4" s="1138" t="s">
        <v>230</v>
      </c>
      <c r="P4" s="1138"/>
      <c r="Q4" s="1138" t="s">
        <v>231</v>
      </c>
      <c r="R4" s="1138"/>
      <c r="S4" s="1134" t="s">
        <v>232</v>
      </c>
      <c r="T4" s="1134"/>
      <c r="U4" s="1134"/>
      <c r="V4" s="1052" t="s">
        <v>439</v>
      </c>
      <c r="W4" s="1052"/>
    </row>
    <row r="5" spans="1:23" ht="39.75" customHeight="1" x14ac:dyDescent="0.2">
      <c r="A5" s="1053"/>
      <c r="B5" s="1053"/>
      <c r="C5" s="1135" t="s">
        <v>233</v>
      </c>
      <c r="D5" s="1135"/>
      <c r="E5" s="1135" t="s">
        <v>234</v>
      </c>
      <c r="F5" s="1135"/>
      <c r="G5" s="1135" t="s">
        <v>235</v>
      </c>
      <c r="H5" s="1135"/>
      <c r="I5" s="1135" t="s">
        <v>236</v>
      </c>
      <c r="J5" s="1135"/>
      <c r="K5" s="1135" t="s">
        <v>237</v>
      </c>
      <c r="L5" s="1135"/>
      <c r="M5" s="1135" t="s">
        <v>414</v>
      </c>
      <c r="N5" s="1135"/>
      <c r="O5" s="1135" t="s">
        <v>238</v>
      </c>
      <c r="P5" s="1135"/>
      <c r="Q5" s="1135" t="s">
        <v>239</v>
      </c>
      <c r="R5" s="1135"/>
      <c r="S5" s="990" t="s">
        <v>12</v>
      </c>
      <c r="T5" s="990"/>
      <c r="U5" s="990"/>
      <c r="V5" s="1053"/>
      <c r="W5" s="1053"/>
    </row>
    <row r="6" spans="1:23" ht="21" customHeight="1" x14ac:dyDescent="0.2">
      <c r="A6" s="1053"/>
      <c r="B6" s="1053"/>
      <c r="C6" s="43" t="s">
        <v>5</v>
      </c>
      <c r="D6" s="43" t="s">
        <v>6</v>
      </c>
      <c r="E6" s="43" t="s">
        <v>5</v>
      </c>
      <c r="F6" s="43" t="s">
        <v>6</v>
      </c>
      <c r="G6" s="43" t="s">
        <v>5</v>
      </c>
      <c r="H6" s="43" t="s">
        <v>6</v>
      </c>
      <c r="I6" s="43" t="s">
        <v>5</v>
      </c>
      <c r="J6" s="43" t="s">
        <v>6</v>
      </c>
      <c r="K6" s="43" t="s">
        <v>5</v>
      </c>
      <c r="L6" s="43" t="s">
        <v>6</v>
      </c>
      <c r="M6" s="43" t="s">
        <v>5</v>
      </c>
      <c r="N6" s="43" t="s">
        <v>6</v>
      </c>
      <c r="O6" s="43" t="s">
        <v>5</v>
      </c>
      <c r="P6" s="43" t="s">
        <v>6</v>
      </c>
      <c r="Q6" s="43" t="s">
        <v>5</v>
      </c>
      <c r="R6" s="43" t="s">
        <v>6</v>
      </c>
      <c r="S6" s="43" t="s">
        <v>5</v>
      </c>
      <c r="T6" s="43" t="s">
        <v>6</v>
      </c>
      <c r="U6" s="43" t="s">
        <v>90</v>
      </c>
      <c r="V6" s="1053"/>
      <c r="W6" s="1053"/>
    </row>
    <row r="7" spans="1:23" ht="48" customHeight="1" thickBot="1" x14ac:dyDescent="0.25">
      <c r="A7" s="1054"/>
      <c r="B7" s="1054"/>
      <c r="C7" s="642" t="s">
        <v>9</v>
      </c>
      <c r="D7" s="643" t="s">
        <v>10</v>
      </c>
      <c r="E7" s="642" t="s">
        <v>9</v>
      </c>
      <c r="F7" s="643" t="s">
        <v>10</v>
      </c>
      <c r="G7" s="642" t="s">
        <v>9</v>
      </c>
      <c r="H7" s="643" t="s">
        <v>10</v>
      </c>
      <c r="I7" s="642" t="s">
        <v>9</v>
      </c>
      <c r="J7" s="643" t="s">
        <v>10</v>
      </c>
      <c r="K7" s="642" t="s">
        <v>9</v>
      </c>
      <c r="L7" s="643" t="s">
        <v>10</v>
      </c>
      <c r="M7" s="642" t="s">
        <v>9</v>
      </c>
      <c r="N7" s="643" t="s">
        <v>10</v>
      </c>
      <c r="O7" s="642" t="s">
        <v>9</v>
      </c>
      <c r="P7" s="643" t="s">
        <v>10</v>
      </c>
      <c r="Q7" s="642" t="s">
        <v>9</v>
      </c>
      <c r="R7" s="642" t="s">
        <v>10</v>
      </c>
      <c r="S7" s="642" t="s">
        <v>9</v>
      </c>
      <c r="T7" s="643" t="s">
        <v>10</v>
      </c>
      <c r="U7" s="642" t="s">
        <v>12</v>
      </c>
      <c r="V7" s="1054"/>
      <c r="W7" s="1054"/>
    </row>
    <row r="8" spans="1:23" ht="19.5" customHeight="1" x14ac:dyDescent="0.2">
      <c r="A8" s="992" t="s">
        <v>528</v>
      </c>
      <c r="B8" s="992"/>
      <c r="C8" s="172">
        <v>0</v>
      </c>
      <c r="D8" s="172">
        <v>0</v>
      </c>
      <c r="E8" s="172">
        <v>0</v>
      </c>
      <c r="F8" s="172">
        <v>0</v>
      </c>
      <c r="G8" s="172">
        <v>52</v>
      </c>
      <c r="H8" s="172">
        <v>24</v>
      </c>
      <c r="I8" s="172">
        <v>55</v>
      </c>
      <c r="J8" s="172">
        <v>56</v>
      </c>
      <c r="K8" s="172">
        <v>0</v>
      </c>
      <c r="L8" s="172">
        <v>0</v>
      </c>
      <c r="M8" s="172">
        <v>15</v>
      </c>
      <c r="N8" s="172">
        <v>11</v>
      </c>
      <c r="O8" s="172">
        <v>4</v>
      </c>
      <c r="P8" s="172">
        <v>1</v>
      </c>
      <c r="Q8" s="172">
        <v>4</v>
      </c>
      <c r="R8" s="172">
        <v>4</v>
      </c>
      <c r="S8" s="172">
        <f>SUM(C8,E8,G8,I8,K8,M8,O8,Q8)</f>
        <v>130</v>
      </c>
      <c r="T8" s="172">
        <f>SUM(D8,F8,H8,J8,L8,N8,P8,R8)</f>
        <v>96</v>
      </c>
      <c r="U8" s="172">
        <f>SUM(S8:T8)</f>
        <v>226</v>
      </c>
      <c r="V8" s="991" t="s">
        <v>743</v>
      </c>
      <c r="W8" s="991"/>
    </row>
    <row r="9" spans="1:23" ht="19.5" customHeight="1" x14ac:dyDescent="0.2">
      <c r="A9" s="1042" t="s">
        <v>14</v>
      </c>
      <c r="B9" s="1042"/>
      <c r="C9" s="172">
        <v>0</v>
      </c>
      <c r="D9" s="172">
        <v>0</v>
      </c>
      <c r="E9" s="173">
        <v>0</v>
      </c>
      <c r="F9" s="172">
        <v>0</v>
      </c>
      <c r="G9" s="172">
        <v>77</v>
      </c>
      <c r="H9" s="172">
        <v>41</v>
      </c>
      <c r="I9" s="172">
        <v>4</v>
      </c>
      <c r="J9" s="172">
        <v>0</v>
      </c>
      <c r="K9" s="172">
        <v>0</v>
      </c>
      <c r="L9" s="172">
        <v>1</v>
      </c>
      <c r="M9" s="172">
        <v>12</v>
      </c>
      <c r="N9" s="172">
        <v>12</v>
      </c>
      <c r="O9" s="172">
        <v>1</v>
      </c>
      <c r="P9" s="172">
        <v>0</v>
      </c>
      <c r="Q9" s="172">
        <v>0</v>
      </c>
      <c r="R9" s="172">
        <v>2</v>
      </c>
      <c r="S9" s="172">
        <f t="shared" ref="S9:S27" si="0">SUM(C9,E9,G9,I9,K9,M9,O9,Q9)</f>
        <v>94</v>
      </c>
      <c r="T9" s="172">
        <f t="shared" ref="T9:T27" si="1">SUM(D9,F9,H9,J9,L9,N9,P9,R9)</f>
        <v>56</v>
      </c>
      <c r="U9" s="172">
        <f t="shared" ref="U9:U27" si="2">SUM(S9:T9)</f>
        <v>150</v>
      </c>
      <c r="V9" s="996" t="s">
        <v>15</v>
      </c>
      <c r="W9" s="996"/>
    </row>
    <row r="10" spans="1:23" ht="19.5" customHeight="1" x14ac:dyDescent="0.2">
      <c r="A10" s="1042" t="s">
        <v>16</v>
      </c>
      <c r="B10" s="1042"/>
      <c r="C10" s="172">
        <v>0</v>
      </c>
      <c r="D10" s="172">
        <v>0</v>
      </c>
      <c r="E10" s="172">
        <v>0</v>
      </c>
      <c r="F10" s="172">
        <v>0</v>
      </c>
      <c r="G10" s="172">
        <v>143</v>
      </c>
      <c r="H10" s="172">
        <v>65</v>
      </c>
      <c r="I10" s="172">
        <v>26</v>
      </c>
      <c r="J10" s="172">
        <v>32</v>
      </c>
      <c r="K10" s="172">
        <v>2</v>
      </c>
      <c r="L10" s="172">
        <v>1</v>
      </c>
      <c r="M10" s="172">
        <v>15</v>
      </c>
      <c r="N10" s="172">
        <v>1</v>
      </c>
      <c r="O10" s="172">
        <v>0</v>
      </c>
      <c r="P10" s="172">
        <v>0</v>
      </c>
      <c r="Q10" s="172">
        <v>0</v>
      </c>
      <c r="R10" s="172">
        <v>0</v>
      </c>
      <c r="S10" s="172">
        <f t="shared" si="0"/>
        <v>186</v>
      </c>
      <c r="T10" s="172">
        <f t="shared" si="1"/>
        <v>99</v>
      </c>
      <c r="U10" s="172">
        <f t="shared" si="2"/>
        <v>285</v>
      </c>
      <c r="V10" s="996" t="s">
        <v>17</v>
      </c>
      <c r="W10" s="996"/>
    </row>
    <row r="11" spans="1:23" ht="19.5" customHeight="1" x14ac:dyDescent="0.2">
      <c r="A11" s="1042" t="s">
        <v>18</v>
      </c>
      <c r="B11" s="1042"/>
      <c r="C11" s="172">
        <v>2</v>
      </c>
      <c r="D11" s="172">
        <v>2</v>
      </c>
      <c r="E11" s="172">
        <v>0</v>
      </c>
      <c r="F11" s="172">
        <v>1</v>
      </c>
      <c r="G11" s="172">
        <v>90</v>
      </c>
      <c r="H11" s="172">
        <v>47</v>
      </c>
      <c r="I11" s="172">
        <v>22</v>
      </c>
      <c r="J11" s="172">
        <v>14</v>
      </c>
      <c r="K11" s="172">
        <v>0</v>
      </c>
      <c r="L11" s="172">
        <v>1</v>
      </c>
      <c r="M11" s="172">
        <v>9</v>
      </c>
      <c r="N11" s="172">
        <v>10</v>
      </c>
      <c r="O11" s="172">
        <v>0</v>
      </c>
      <c r="P11" s="172">
        <v>0</v>
      </c>
      <c r="Q11" s="172">
        <v>0</v>
      </c>
      <c r="R11" s="172">
        <v>1</v>
      </c>
      <c r="S11" s="172">
        <f t="shared" si="0"/>
        <v>123</v>
      </c>
      <c r="T11" s="172">
        <f t="shared" si="1"/>
        <v>76</v>
      </c>
      <c r="U11" s="172">
        <f t="shared" si="2"/>
        <v>199</v>
      </c>
      <c r="V11" s="996" t="s">
        <v>19</v>
      </c>
      <c r="W11" s="996"/>
    </row>
    <row r="12" spans="1:23" ht="19.5" customHeight="1" x14ac:dyDescent="0.2">
      <c r="A12" s="997" t="s">
        <v>20</v>
      </c>
      <c r="B12" s="444" t="s">
        <v>399</v>
      </c>
      <c r="C12" s="172">
        <v>0</v>
      </c>
      <c r="D12" s="172">
        <v>0</v>
      </c>
      <c r="E12" s="172">
        <v>0</v>
      </c>
      <c r="F12" s="172">
        <v>0</v>
      </c>
      <c r="G12" s="172">
        <v>174</v>
      </c>
      <c r="H12" s="172">
        <v>262</v>
      </c>
      <c r="I12" s="172">
        <v>37</v>
      </c>
      <c r="J12" s="172">
        <v>102</v>
      </c>
      <c r="K12" s="172">
        <v>4</v>
      </c>
      <c r="L12" s="172">
        <v>5</v>
      </c>
      <c r="M12" s="172">
        <v>12</v>
      </c>
      <c r="N12" s="172">
        <v>13</v>
      </c>
      <c r="O12" s="172">
        <v>0</v>
      </c>
      <c r="P12" s="172">
        <v>1</v>
      </c>
      <c r="Q12" s="172">
        <v>1</v>
      </c>
      <c r="R12" s="172">
        <v>0</v>
      </c>
      <c r="S12" s="172">
        <f t="shared" si="0"/>
        <v>228</v>
      </c>
      <c r="T12" s="172">
        <f t="shared" si="1"/>
        <v>383</v>
      </c>
      <c r="U12" s="172">
        <f t="shared" si="2"/>
        <v>611</v>
      </c>
      <c r="V12" s="445" t="s">
        <v>43</v>
      </c>
      <c r="W12" s="1000" t="s">
        <v>380</v>
      </c>
    </row>
    <row r="13" spans="1:23" ht="19.5" customHeight="1" x14ac:dyDescent="0.2">
      <c r="A13" s="998"/>
      <c r="B13" s="444" t="s">
        <v>400</v>
      </c>
      <c r="C13" s="172">
        <v>0</v>
      </c>
      <c r="D13" s="172">
        <v>0</v>
      </c>
      <c r="E13" s="172">
        <v>0</v>
      </c>
      <c r="F13" s="172">
        <v>0</v>
      </c>
      <c r="G13" s="172">
        <v>290</v>
      </c>
      <c r="H13" s="172">
        <v>417</v>
      </c>
      <c r="I13" s="172">
        <v>167</v>
      </c>
      <c r="J13" s="172">
        <v>242</v>
      </c>
      <c r="K13" s="172">
        <v>3</v>
      </c>
      <c r="L13" s="172">
        <v>3</v>
      </c>
      <c r="M13" s="172">
        <v>18</v>
      </c>
      <c r="N13" s="172">
        <v>26</v>
      </c>
      <c r="O13" s="172">
        <v>6</v>
      </c>
      <c r="P13" s="172">
        <v>1</v>
      </c>
      <c r="Q13" s="172">
        <v>4</v>
      </c>
      <c r="R13" s="172">
        <v>11</v>
      </c>
      <c r="S13" s="172">
        <f t="shared" si="0"/>
        <v>488</v>
      </c>
      <c r="T13" s="172">
        <f t="shared" si="1"/>
        <v>700</v>
      </c>
      <c r="U13" s="172">
        <f t="shared" si="2"/>
        <v>1188</v>
      </c>
      <c r="V13" s="445" t="s">
        <v>44</v>
      </c>
      <c r="W13" s="1001"/>
    </row>
    <row r="14" spans="1:23" ht="19.5" customHeight="1" x14ac:dyDescent="0.2">
      <c r="A14" s="998"/>
      <c r="B14" s="444" t="s">
        <v>401</v>
      </c>
      <c r="C14" s="172">
        <v>0</v>
      </c>
      <c r="D14" s="172">
        <v>0</v>
      </c>
      <c r="E14" s="172">
        <v>0</v>
      </c>
      <c r="F14" s="172">
        <v>0</v>
      </c>
      <c r="G14" s="172">
        <v>29</v>
      </c>
      <c r="H14" s="172">
        <v>49</v>
      </c>
      <c r="I14" s="172">
        <v>4</v>
      </c>
      <c r="J14" s="172">
        <v>12</v>
      </c>
      <c r="K14" s="172">
        <v>1</v>
      </c>
      <c r="L14" s="172">
        <v>0</v>
      </c>
      <c r="M14" s="172">
        <v>1</v>
      </c>
      <c r="N14" s="172">
        <v>3</v>
      </c>
      <c r="O14" s="172">
        <v>0</v>
      </c>
      <c r="P14" s="172">
        <v>0</v>
      </c>
      <c r="Q14" s="172">
        <v>0</v>
      </c>
      <c r="R14" s="172">
        <v>0</v>
      </c>
      <c r="S14" s="172">
        <f t="shared" si="0"/>
        <v>35</v>
      </c>
      <c r="T14" s="172">
        <f t="shared" si="1"/>
        <v>64</v>
      </c>
      <c r="U14" s="172">
        <f t="shared" si="2"/>
        <v>99</v>
      </c>
      <c r="V14" s="445" t="s">
        <v>45</v>
      </c>
      <c r="W14" s="1001"/>
    </row>
    <row r="15" spans="1:23" ht="19.5" customHeight="1" x14ac:dyDescent="0.2">
      <c r="A15" s="998"/>
      <c r="B15" s="444" t="s">
        <v>382</v>
      </c>
      <c r="C15" s="172">
        <v>0</v>
      </c>
      <c r="D15" s="172">
        <v>0</v>
      </c>
      <c r="E15" s="172">
        <v>0</v>
      </c>
      <c r="F15" s="172">
        <v>0</v>
      </c>
      <c r="G15" s="172">
        <v>318</v>
      </c>
      <c r="H15" s="172">
        <v>311</v>
      </c>
      <c r="I15" s="172">
        <v>18</v>
      </c>
      <c r="J15" s="172">
        <v>22</v>
      </c>
      <c r="K15" s="172">
        <v>3</v>
      </c>
      <c r="L15" s="172">
        <v>2</v>
      </c>
      <c r="M15" s="172">
        <v>10</v>
      </c>
      <c r="N15" s="172">
        <v>9</v>
      </c>
      <c r="O15" s="172">
        <v>1</v>
      </c>
      <c r="P15" s="172">
        <v>0</v>
      </c>
      <c r="Q15" s="172">
        <v>0</v>
      </c>
      <c r="R15" s="172">
        <v>0</v>
      </c>
      <c r="S15" s="172">
        <f t="shared" si="0"/>
        <v>350</v>
      </c>
      <c r="T15" s="172">
        <f t="shared" si="1"/>
        <v>344</v>
      </c>
      <c r="U15" s="172">
        <f t="shared" si="2"/>
        <v>694</v>
      </c>
      <c r="V15" s="445" t="s">
        <v>46</v>
      </c>
      <c r="W15" s="1001"/>
    </row>
    <row r="16" spans="1:23" ht="19.5" customHeight="1" x14ac:dyDescent="0.2">
      <c r="A16" s="998"/>
      <c r="B16" s="444" t="s">
        <v>383</v>
      </c>
      <c r="C16" s="172">
        <v>0</v>
      </c>
      <c r="D16" s="172">
        <v>0</v>
      </c>
      <c r="E16" s="172">
        <v>0</v>
      </c>
      <c r="F16" s="172">
        <v>0</v>
      </c>
      <c r="G16" s="172">
        <v>193</v>
      </c>
      <c r="H16" s="172">
        <v>313</v>
      </c>
      <c r="I16" s="172">
        <v>39</v>
      </c>
      <c r="J16" s="172">
        <v>70</v>
      </c>
      <c r="K16" s="172">
        <v>5</v>
      </c>
      <c r="L16" s="172">
        <v>1</v>
      </c>
      <c r="M16" s="172">
        <v>15</v>
      </c>
      <c r="N16" s="172">
        <v>15</v>
      </c>
      <c r="O16" s="172">
        <v>6</v>
      </c>
      <c r="P16" s="172">
        <v>2</v>
      </c>
      <c r="Q16" s="172">
        <v>2</v>
      </c>
      <c r="R16" s="172">
        <v>2</v>
      </c>
      <c r="S16" s="172">
        <f t="shared" si="0"/>
        <v>260</v>
      </c>
      <c r="T16" s="172">
        <f t="shared" si="1"/>
        <v>403</v>
      </c>
      <c r="U16" s="172">
        <f t="shared" si="2"/>
        <v>663</v>
      </c>
      <c r="V16" s="445" t="s">
        <v>47</v>
      </c>
      <c r="W16" s="1001"/>
    </row>
    <row r="17" spans="1:23" ht="19.5" customHeight="1" x14ac:dyDescent="0.2">
      <c r="A17" s="999"/>
      <c r="B17" s="444" t="s">
        <v>384</v>
      </c>
      <c r="C17" s="172">
        <v>0</v>
      </c>
      <c r="D17" s="172">
        <v>0</v>
      </c>
      <c r="E17" s="172">
        <v>0</v>
      </c>
      <c r="F17" s="173">
        <v>0</v>
      </c>
      <c r="G17" s="172">
        <v>96</v>
      </c>
      <c r="H17" s="172">
        <v>74</v>
      </c>
      <c r="I17" s="172">
        <v>41</v>
      </c>
      <c r="J17" s="172">
        <v>82</v>
      </c>
      <c r="K17" s="172">
        <v>0</v>
      </c>
      <c r="L17" s="172">
        <v>1</v>
      </c>
      <c r="M17" s="172">
        <v>2</v>
      </c>
      <c r="N17" s="172">
        <v>8</v>
      </c>
      <c r="O17" s="172">
        <v>1</v>
      </c>
      <c r="P17" s="172">
        <v>0</v>
      </c>
      <c r="Q17" s="172">
        <v>1</v>
      </c>
      <c r="R17" s="172">
        <v>1</v>
      </c>
      <c r="S17" s="172">
        <f t="shared" si="0"/>
        <v>141</v>
      </c>
      <c r="T17" s="172">
        <f t="shared" si="1"/>
        <v>166</v>
      </c>
      <c r="U17" s="172">
        <f t="shared" si="2"/>
        <v>307</v>
      </c>
      <c r="V17" s="445" t="s">
        <v>48</v>
      </c>
      <c r="W17" s="1002"/>
    </row>
    <row r="18" spans="1:23" ht="19.5" customHeight="1" x14ac:dyDescent="0.2">
      <c r="A18" s="995" t="s">
        <v>397</v>
      </c>
      <c r="B18" s="995"/>
      <c r="C18" s="172">
        <v>0</v>
      </c>
      <c r="D18" s="172">
        <v>0</v>
      </c>
      <c r="E18" s="172">
        <v>0</v>
      </c>
      <c r="F18" s="173">
        <v>0</v>
      </c>
      <c r="G18" s="172">
        <v>34</v>
      </c>
      <c r="H18" s="172">
        <v>38</v>
      </c>
      <c r="I18" s="172">
        <v>21</v>
      </c>
      <c r="J18" s="172">
        <v>22</v>
      </c>
      <c r="K18" s="172">
        <v>0</v>
      </c>
      <c r="L18" s="172">
        <v>0</v>
      </c>
      <c r="M18" s="172">
        <v>1</v>
      </c>
      <c r="N18" s="172">
        <v>0</v>
      </c>
      <c r="O18" s="172">
        <v>1</v>
      </c>
      <c r="P18" s="172">
        <v>0</v>
      </c>
      <c r="Q18" s="172">
        <v>0</v>
      </c>
      <c r="R18" s="172">
        <v>0</v>
      </c>
      <c r="S18" s="172">
        <f t="shared" si="0"/>
        <v>57</v>
      </c>
      <c r="T18" s="172">
        <f t="shared" si="1"/>
        <v>60</v>
      </c>
      <c r="U18" s="172">
        <f t="shared" si="2"/>
        <v>117</v>
      </c>
      <c r="V18" s="996" t="s">
        <v>438</v>
      </c>
      <c r="W18" s="996"/>
    </row>
    <row r="19" spans="1:23" ht="19.5" customHeight="1" x14ac:dyDescent="0.2">
      <c r="A19" s="1042" t="s">
        <v>22</v>
      </c>
      <c r="B19" s="1042"/>
      <c r="C19" s="172">
        <v>0</v>
      </c>
      <c r="D19" s="172">
        <v>0</v>
      </c>
      <c r="E19" s="172">
        <v>0</v>
      </c>
      <c r="F19" s="172">
        <v>0</v>
      </c>
      <c r="G19" s="172">
        <v>280</v>
      </c>
      <c r="H19" s="172">
        <v>227</v>
      </c>
      <c r="I19" s="172">
        <v>22</v>
      </c>
      <c r="J19" s="172">
        <v>12</v>
      </c>
      <c r="K19" s="172">
        <v>1</v>
      </c>
      <c r="L19" s="172">
        <v>0</v>
      </c>
      <c r="M19" s="172">
        <v>7</v>
      </c>
      <c r="N19" s="172">
        <v>8</v>
      </c>
      <c r="O19" s="172">
        <v>4</v>
      </c>
      <c r="P19" s="172">
        <v>0</v>
      </c>
      <c r="Q19" s="172">
        <v>0</v>
      </c>
      <c r="R19" s="172">
        <v>1</v>
      </c>
      <c r="S19" s="172">
        <f t="shared" si="0"/>
        <v>314</v>
      </c>
      <c r="T19" s="172">
        <f t="shared" si="1"/>
        <v>248</v>
      </c>
      <c r="U19" s="172">
        <f t="shared" si="2"/>
        <v>562</v>
      </c>
      <c r="V19" s="996" t="s">
        <v>49</v>
      </c>
      <c r="W19" s="996"/>
    </row>
    <row r="20" spans="1:23" ht="19.5" customHeight="1" x14ac:dyDescent="0.2">
      <c r="A20" s="1042" t="s">
        <v>23</v>
      </c>
      <c r="B20" s="1042"/>
      <c r="C20" s="172">
        <v>0</v>
      </c>
      <c r="D20" s="172">
        <v>0</v>
      </c>
      <c r="E20" s="172">
        <v>0</v>
      </c>
      <c r="F20" s="172">
        <v>0</v>
      </c>
      <c r="G20" s="172">
        <v>164</v>
      </c>
      <c r="H20" s="172">
        <v>162</v>
      </c>
      <c r="I20" s="172">
        <v>48</v>
      </c>
      <c r="J20" s="172">
        <v>50</v>
      </c>
      <c r="K20" s="172">
        <v>0</v>
      </c>
      <c r="L20" s="172">
        <v>2</v>
      </c>
      <c r="M20" s="172">
        <v>8</v>
      </c>
      <c r="N20" s="172">
        <v>15</v>
      </c>
      <c r="O20" s="172">
        <v>0</v>
      </c>
      <c r="P20" s="172">
        <v>0</v>
      </c>
      <c r="Q20" s="172">
        <v>0</v>
      </c>
      <c r="R20" s="172">
        <v>0</v>
      </c>
      <c r="S20" s="172">
        <f t="shared" si="0"/>
        <v>220</v>
      </c>
      <c r="T20" s="172">
        <f t="shared" si="1"/>
        <v>229</v>
      </c>
      <c r="U20" s="172">
        <f t="shared" si="2"/>
        <v>449</v>
      </c>
      <c r="V20" s="996" t="s">
        <v>24</v>
      </c>
      <c r="W20" s="996"/>
    </row>
    <row r="21" spans="1:23" ht="19.5" customHeight="1" x14ac:dyDescent="0.2">
      <c r="A21" s="1042" t="s">
        <v>25</v>
      </c>
      <c r="B21" s="1042"/>
      <c r="C21" s="172">
        <v>0</v>
      </c>
      <c r="D21" s="172">
        <v>0</v>
      </c>
      <c r="E21" s="172">
        <v>0</v>
      </c>
      <c r="F21" s="172">
        <v>0</v>
      </c>
      <c r="G21" s="172">
        <v>614</v>
      </c>
      <c r="H21" s="172">
        <v>180</v>
      </c>
      <c r="I21" s="172">
        <v>190</v>
      </c>
      <c r="J21" s="172">
        <v>74</v>
      </c>
      <c r="K21" s="172">
        <v>1</v>
      </c>
      <c r="L21" s="172">
        <v>0</v>
      </c>
      <c r="M21" s="172">
        <v>37</v>
      </c>
      <c r="N21" s="172">
        <v>11</v>
      </c>
      <c r="O21" s="172">
        <v>5</v>
      </c>
      <c r="P21" s="172">
        <v>2</v>
      </c>
      <c r="Q21" s="172">
        <v>0</v>
      </c>
      <c r="R21" s="172">
        <v>1</v>
      </c>
      <c r="S21" s="172">
        <f t="shared" si="0"/>
        <v>847</v>
      </c>
      <c r="T21" s="172">
        <f t="shared" si="1"/>
        <v>268</v>
      </c>
      <c r="U21" s="172">
        <f t="shared" si="2"/>
        <v>1115</v>
      </c>
      <c r="V21" s="996" t="s">
        <v>50</v>
      </c>
      <c r="W21" s="996"/>
    </row>
    <row r="22" spans="1:23" ht="19.5" customHeight="1" x14ac:dyDescent="0.2">
      <c r="A22" s="1042" t="s">
        <v>64</v>
      </c>
      <c r="B22" s="1042"/>
      <c r="C22" s="172">
        <v>0</v>
      </c>
      <c r="D22" s="172">
        <v>0</v>
      </c>
      <c r="E22" s="172">
        <v>0</v>
      </c>
      <c r="F22" s="172">
        <v>0</v>
      </c>
      <c r="G22" s="172">
        <v>588</v>
      </c>
      <c r="H22" s="172">
        <v>215</v>
      </c>
      <c r="I22" s="172">
        <v>30</v>
      </c>
      <c r="J22" s="172">
        <v>8</v>
      </c>
      <c r="K22" s="172">
        <v>0</v>
      </c>
      <c r="L22" s="172">
        <v>2</v>
      </c>
      <c r="M22" s="172">
        <v>7</v>
      </c>
      <c r="N22" s="172">
        <v>1</v>
      </c>
      <c r="O22" s="172">
        <v>0</v>
      </c>
      <c r="P22" s="172">
        <v>0</v>
      </c>
      <c r="Q22" s="172">
        <v>0</v>
      </c>
      <c r="R22" s="172">
        <v>0</v>
      </c>
      <c r="S22" s="172">
        <f t="shared" si="0"/>
        <v>625</v>
      </c>
      <c r="T22" s="172">
        <f t="shared" si="1"/>
        <v>226</v>
      </c>
      <c r="U22" s="172">
        <f t="shared" si="2"/>
        <v>851</v>
      </c>
      <c r="V22" s="996" t="s">
        <v>51</v>
      </c>
      <c r="W22" s="996"/>
    </row>
    <row r="23" spans="1:23" ht="19.5" customHeight="1" x14ac:dyDescent="0.2">
      <c r="A23" s="1042" t="s">
        <v>27</v>
      </c>
      <c r="B23" s="1042"/>
      <c r="C23" s="172">
        <v>0</v>
      </c>
      <c r="D23" s="172">
        <v>0</v>
      </c>
      <c r="E23" s="172">
        <v>0</v>
      </c>
      <c r="F23" s="172">
        <v>0</v>
      </c>
      <c r="G23" s="172">
        <v>122</v>
      </c>
      <c r="H23" s="172">
        <v>37</v>
      </c>
      <c r="I23" s="172">
        <v>1</v>
      </c>
      <c r="J23" s="172">
        <v>8</v>
      </c>
      <c r="K23" s="172">
        <v>2</v>
      </c>
      <c r="L23" s="172">
        <v>0</v>
      </c>
      <c r="M23" s="172">
        <v>4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f t="shared" si="0"/>
        <v>129</v>
      </c>
      <c r="T23" s="172">
        <f t="shared" si="1"/>
        <v>45</v>
      </c>
      <c r="U23" s="172">
        <f t="shared" si="2"/>
        <v>174</v>
      </c>
      <c r="V23" s="996" t="s">
        <v>28</v>
      </c>
      <c r="W23" s="996"/>
    </row>
    <row r="24" spans="1:23" ht="19.5" customHeight="1" x14ac:dyDescent="0.2">
      <c r="A24" s="1042" t="s">
        <v>29</v>
      </c>
      <c r="B24" s="1042"/>
      <c r="C24" s="172">
        <v>0</v>
      </c>
      <c r="D24" s="172">
        <v>0</v>
      </c>
      <c r="E24" s="172">
        <v>0</v>
      </c>
      <c r="F24" s="172">
        <v>0</v>
      </c>
      <c r="G24" s="172">
        <v>166</v>
      </c>
      <c r="H24" s="172">
        <v>89</v>
      </c>
      <c r="I24" s="172">
        <v>27</v>
      </c>
      <c r="J24" s="172">
        <v>40</v>
      </c>
      <c r="K24" s="172">
        <v>0</v>
      </c>
      <c r="L24" s="172">
        <v>0</v>
      </c>
      <c r="M24" s="172">
        <v>5</v>
      </c>
      <c r="N24" s="172">
        <v>10</v>
      </c>
      <c r="O24" s="172">
        <v>1</v>
      </c>
      <c r="P24" s="172">
        <v>0</v>
      </c>
      <c r="Q24" s="172">
        <v>0</v>
      </c>
      <c r="R24" s="172">
        <v>0</v>
      </c>
      <c r="S24" s="172">
        <f t="shared" si="0"/>
        <v>199</v>
      </c>
      <c r="T24" s="172">
        <f t="shared" si="1"/>
        <v>139</v>
      </c>
      <c r="U24" s="172">
        <f t="shared" si="2"/>
        <v>338</v>
      </c>
      <c r="V24" s="996" t="s">
        <v>30</v>
      </c>
      <c r="W24" s="996"/>
    </row>
    <row r="25" spans="1:23" ht="19.5" customHeight="1" x14ac:dyDescent="0.2">
      <c r="A25" s="1042" t="s">
        <v>31</v>
      </c>
      <c r="B25" s="1042"/>
      <c r="C25" s="172">
        <v>0</v>
      </c>
      <c r="D25" s="172">
        <v>0</v>
      </c>
      <c r="E25" s="172">
        <v>0</v>
      </c>
      <c r="F25" s="172">
        <v>0</v>
      </c>
      <c r="G25" s="172">
        <v>1073</v>
      </c>
      <c r="H25" s="172">
        <v>272</v>
      </c>
      <c r="I25" s="172">
        <v>98</v>
      </c>
      <c r="J25" s="172">
        <v>11</v>
      </c>
      <c r="K25" s="172">
        <v>22</v>
      </c>
      <c r="L25" s="172">
        <v>0</v>
      </c>
      <c r="M25" s="172">
        <v>12</v>
      </c>
      <c r="N25" s="172">
        <v>4</v>
      </c>
      <c r="O25" s="172">
        <v>0</v>
      </c>
      <c r="P25" s="172">
        <v>0</v>
      </c>
      <c r="Q25" s="172">
        <v>0</v>
      </c>
      <c r="R25" s="172">
        <v>0</v>
      </c>
      <c r="S25" s="172">
        <f t="shared" si="0"/>
        <v>1205</v>
      </c>
      <c r="T25" s="172">
        <f t="shared" si="1"/>
        <v>287</v>
      </c>
      <c r="U25" s="172">
        <f t="shared" si="2"/>
        <v>1492</v>
      </c>
      <c r="V25" s="996" t="s">
        <v>32</v>
      </c>
      <c r="W25" s="996"/>
    </row>
    <row r="26" spans="1:23" ht="19.5" customHeight="1" x14ac:dyDescent="0.2">
      <c r="A26" s="1042" t="s">
        <v>33</v>
      </c>
      <c r="B26" s="1042"/>
      <c r="C26" s="172">
        <v>0</v>
      </c>
      <c r="D26" s="172">
        <v>0</v>
      </c>
      <c r="E26" s="172">
        <v>0</v>
      </c>
      <c r="F26" s="172">
        <v>0</v>
      </c>
      <c r="G26" s="172">
        <v>140</v>
      </c>
      <c r="H26" s="172">
        <v>61</v>
      </c>
      <c r="I26" s="172">
        <v>0</v>
      </c>
      <c r="J26" s="172">
        <v>0</v>
      </c>
      <c r="K26" s="172">
        <v>0</v>
      </c>
      <c r="L26" s="172">
        <v>0</v>
      </c>
      <c r="M26" s="172">
        <v>4</v>
      </c>
      <c r="N26" s="172">
        <v>5</v>
      </c>
      <c r="O26" s="172">
        <v>3</v>
      </c>
      <c r="P26" s="172">
        <v>0</v>
      </c>
      <c r="Q26" s="172">
        <v>0</v>
      </c>
      <c r="R26" s="172">
        <v>0</v>
      </c>
      <c r="S26" s="172">
        <f t="shared" si="0"/>
        <v>147</v>
      </c>
      <c r="T26" s="172">
        <f t="shared" si="1"/>
        <v>66</v>
      </c>
      <c r="U26" s="172">
        <f t="shared" si="2"/>
        <v>213</v>
      </c>
      <c r="V26" s="996" t="s">
        <v>34</v>
      </c>
      <c r="W26" s="996"/>
    </row>
    <row r="27" spans="1:23" ht="19.5" customHeight="1" thickBot="1" x14ac:dyDescent="0.25">
      <c r="A27" s="1109" t="s">
        <v>35</v>
      </c>
      <c r="B27" s="1109"/>
      <c r="C27" s="174">
        <v>0</v>
      </c>
      <c r="D27" s="174">
        <v>0</v>
      </c>
      <c r="E27" s="174">
        <v>0</v>
      </c>
      <c r="F27" s="174">
        <v>0</v>
      </c>
      <c r="G27" s="174">
        <v>83</v>
      </c>
      <c r="H27" s="174">
        <v>37</v>
      </c>
      <c r="I27" s="174">
        <v>77</v>
      </c>
      <c r="J27" s="174">
        <v>38</v>
      </c>
      <c r="K27" s="174">
        <v>0</v>
      </c>
      <c r="L27" s="174">
        <v>0</v>
      </c>
      <c r="M27" s="174">
        <v>3</v>
      </c>
      <c r="N27" s="174">
        <v>2</v>
      </c>
      <c r="O27" s="174">
        <v>1</v>
      </c>
      <c r="P27" s="174">
        <v>0</v>
      </c>
      <c r="Q27" s="174">
        <v>2</v>
      </c>
      <c r="R27" s="174">
        <v>1</v>
      </c>
      <c r="S27" s="172">
        <f t="shared" si="0"/>
        <v>166</v>
      </c>
      <c r="T27" s="172">
        <f t="shared" si="1"/>
        <v>78</v>
      </c>
      <c r="U27" s="172">
        <f t="shared" si="2"/>
        <v>244</v>
      </c>
      <c r="V27" s="1139" t="s">
        <v>52</v>
      </c>
      <c r="W27" s="1139"/>
    </row>
    <row r="28" spans="1:23" ht="19.5" customHeight="1" thickBot="1" x14ac:dyDescent="0.25">
      <c r="A28" s="1043" t="s">
        <v>8</v>
      </c>
      <c r="B28" s="1043"/>
      <c r="C28" s="175">
        <f>SUM(C8:C27)</f>
        <v>2</v>
      </c>
      <c r="D28" s="175">
        <f t="shared" ref="D28:U28" si="3">SUM(D8:D27)</f>
        <v>2</v>
      </c>
      <c r="E28" s="175">
        <f t="shared" si="3"/>
        <v>0</v>
      </c>
      <c r="F28" s="175">
        <f t="shared" si="3"/>
        <v>1</v>
      </c>
      <c r="G28" s="175">
        <f t="shared" si="3"/>
        <v>4726</v>
      </c>
      <c r="H28" s="175">
        <f t="shared" si="3"/>
        <v>2921</v>
      </c>
      <c r="I28" s="175">
        <f t="shared" si="3"/>
        <v>927</v>
      </c>
      <c r="J28" s="175">
        <f t="shared" si="3"/>
        <v>895</v>
      </c>
      <c r="K28" s="175">
        <f t="shared" si="3"/>
        <v>44</v>
      </c>
      <c r="L28" s="175">
        <f t="shared" si="3"/>
        <v>19</v>
      </c>
      <c r="M28" s="175">
        <f t="shared" si="3"/>
        <v>197</v>
      </c>
      <c r="N28" s="175">
        <f t="shared" si="3"/>
        <v>164</v>
      </c>
      <c r="O28" s="175">
        <f t="shared" si="3"/>
        <v>34</v>
      </c>
      <c r="P28" s="175">
        <f t="shared" si="3"/>
        <v>7</v>
      </c>
      <c r="Q28" s="175">
        <f t="shared" si="3"/>
        <v>14</v>
      </c>
      <c r="R28" s="175">
        <f t="shared" si="3"/>
        <v>24</v>
      </c>
      <c r="S28" s="175">
        <f t="shared" si="3"/>
        <v>5944</v>
      </c>
      <c r="T28" s="175">
        <f t="shared" si="3"/>
        <v>4033</v>
      </c>
      <c r="U28" s="175">
        <f t="shared" si="3"/>
        <v>9977</v>
      </c>
      <c r="V28" s="1037" t="s">
        <v>381</v>
      </c>
      <c r="W28" s="1037"/>
    </row>
    <row r="29" spans="1:23" ht="21" thickTop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3" ht="12.75" customHeight="1" x14ac:dyDescent="0.2"/>
  </sheetData>
  <mergeCells count="56">
    <mergeCell ref="S4:U4"/>
    <mergeCell ref="V4:W7"/>
    <mergeCell ref="V9:W9"/>
    <mergeCell ref="A10:B10"/>
    <mergeCell ref="V10:W10"/>
    <mergeCell ref="A9:B9"/>
    <mergeCell ref="I5:J5"/>
    <mergeCell ref="M5:N5"/>
    <mergeCell ref="O5:P5"/>
    <mergeCell ref="Q5:R5"/>
    <mergeCell ref="S5:U5"/>
    <mergeCell ref="A8:B8"/>
    <mergeCell ref="K5:L5"/>
    <mergeCell ref="V8:W8"/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C5:D5"/>
    <mergeCell ref="E5:F5"/>
    <mergeCell ref="G5:H5"/>
    <mergeCell ref="A11:B11"/>
    <mergeCell ref="V11:W11"/>
    <mergeCell ref="A18:B18"/>
    <mergeCell ref="V18:W18"/>
    <mergeCell ref="A19:B19"/>
    <mergeCell ref="V19:W19"/>
    <mergeCell ref="A12:A17"/>
    <mergeCell ref="W12:W17"/>
    <mergeCell ref="A20:B20"/>
    <mergeCell ref="V20:W20"/>
    <mergeCell ref="A21:B21"/>
    <mergeCell ref="V21:W21"/>
    <mergeCell ref="A22:B22"/>
    <mergeCell ref="V22:W22"/>
    <mergeCell ref="A23:B23"/>
    <mergeCell ref="V23:W23"/>
    <mergeCell ref="A27:B27"/>
    <mergeCell ref="V27:W27"/>
    <mergeCell ref="A28:B28"/>
    <mergeCell ref="V28:W28"/>
    <mergeCell ref="A24:B24"/>
    <mergeCell ref="V24:W24"/>
    <mergeCell ref="A25:B25"/>
    <mergeCell ref="V25:W25"/>
    <mergeCell ref="A26:B26"/>
    <mergeCell ref="V26:W26"/>
  </mergeCells>
  <printOptions horizontalCentered="1"/>
  <pageMargins left="0.7" right="0.7" top="1" bottom="0.75" header="0.3" footer="0.3"/>
  <pageSetup paperSize="9" scale="75" firstPageNumber="83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K31"/>
  <sheetViews>
    <sheetView rightToLeft="1" view="pageBreakPreview" zoomScale="75" zoomScaleNormal="100" zoomScaleSheetLayoutView="75" workbookViewId="0">
      <selection activeCell="T35" sqref="T35"/>
    </sheetView>
  </sheetViews>
  <sheetFormatPr defaultRowHeight="20.25" x14ac:dyDescent="0.3"/>
  <cols>
    <col min="1" max="1" width="2.4140625" style="55" customWidth="1"/>
    <col min="2" max="2" width="6.25" style="55" customWidth="1"/>
    <col min="3" max="3" width="4.1640625" style="55" customWidth="1"/>
    <col min="4" max="4" width="4" style="55" customWidth="1"/>
    <col min="5" max="5" width="4.1640625" style="55" customWidth="1"/>
    <col min="6" max="6" width="4.4140625" style="55" customWidth="1"/>
    <col min="7" max="7" width="4.1640625" style="55" customWidth="1"/>
    <col min="8" max="9" width="4" style="55" customWidth="1"/>
    <col min="10" max="10" width="3.4140625" style="55" customWidth="1"/>
    <col min="11" max="12" width="3.75" style="55" customWidth="1"/>
    <col min="13" max="14" width="4" style="55" customWidth="1"/>
    <col min="15" max="15" width="3.5" style="55" customWidth="1"/>
    <col min="16" max="16" width="4" style="55" customWidth="1"/>
    <col min="17" max="22" width="5.08203125" style="55" customWidth="1"/>
    <col min="23" max="23" width="11.08203125" style="55" customWidth="1"/>
    <col min="24" max="24" width="3" style="55" customWidth="1"/>
    <col min="25" max="25" width="3.1640625" style="55" customWidth="1"/>
    <col min="26" max="26" width="8.83203125" style="55" customWidth="1"/>
    <col min="27" max="36" width="5.6640625" style="55" customWidth="1"/>
    <col min="37" max="37" width="5.08203125" style="55" customWidth="1"/>
    <col min="38" max="38" width="5.25" style="55" customWidth="1"/>
    <col min="39" max="39" width="6.08203125" style="55" customWidth="1"/>
    <col min="40" max="40" width="6.6640625" style="55" customWidth="1"/>
    <col min="41" max="41" width="12.25" style="55" customWidth="1"/>
    <col min="42" max="42" width="3.83203125" style="55" customWidth="1"/>
    <col min="43" max="43" width="3" style="55" customWidth="1"/>
    <col min="44" max="44" width="7.5" style="55" customWidth="1"/>
    <col min="45" max="45" width="4.9140625" style="55" customWidth="1"/>
    <col min="46" max="46" width="4.5" style="55" customWidth="1"/>
    <col min="47" max="47" width="5.1640625" style="55" customWidth="1"/>
    <col min="48" max="48" width="4.83203125" style="55" customWidth="1"/>
    <col min="49" max="49" width="4.33203125" style="55" customWidth="1"/>
    <col min="50" max="50" width="4" style="55" customWidth="1"/>
    <col min="51" max="51" width="4.9140625" style="55" customWidth="1"/>
    <col min="52" max="52" width="4.5" style="55" customWidth="1"/>
    <col min="53" max="53" width="4.58203125" style="55" customWidth="1"/>
    <col min="54" max="54" width="4.83203125" style="55" customWidth="1"/>
    <col min="55" max="55" width="4.33203125" style="55" customWidth="1"/>
    <col min="56" max="56" width="5" style="55" customWidth="1"/>
    <col min="57" max="58" width="4.6640625" style="55" customWidth="1"/>
    <col min="59" max="61" width="6.25" style="55" customWidth="1"/>
    <col min="62" max="62" width="10.6640625" style="55" customWidth="1"/>
    <col min="63" max="63" width="3.58203125" style="55" customWidth="1"/>
    <col min="64" max="16384" width="8.6640625" style="55"/>
  </cols>
  <sheetData>
    <row r="1" spans="1:63" ht="27.75" customHeight="1" x14ac:dyDescent="0.3">
      <c r="A1" s="1136" t="s">
        <v>682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O1" s="94"/>
      <c r="AP1" s="94"/>
      <c r="AQ1" s="94"/>
      <c r="AR1" s="94"/>
      <c r="AS1" s="94"/>
      <c r="AT1" s="94"/>
    </row>
    <row r="2" spans="1:63" ht="48.75" customHeight="1" x14ac:dyDescent="0.3">
      <c r="A2" s="1077" t="s">
        <v>1298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65"/>
      <c r="AJ2" s="165"/>
      <c r="AK2" s="165"/>
      <c r="AL2" s="165"/>
      <c r="AM2" s="165"/>
      <c r="AN2" s="165"/>
      <c r="AO2" s="110"/>
      <c r="AP2" s="110"/>
      <c r="AQ2" s="110"/>
      <c r="AR2" s="110"/>
      <c r="AS2" s="110"/>
      <c r="AT2" s="110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</row>
    <row r="3" spans="1:63" s="136" customFormat="1" ht="22.5" customHeight="1" thickBot="1" x14ac:dyDescent="0.3">
      <c r="A3" s="984" t="s">
        <v>1297</v>
      </c>
      <c r="B3" s="984"/>
      <c r="C3" s="460"/>
      <c r="D3" s="460"/>
      <c r="T3" s="458"/>
      <c r="U3" s="458"/>
      <c r="V3" s="458"/>
      <c r="W3" s="1137" t="s">
        <v>1299</v>
      </c>
      <c r="X3" s="1137"/>
      <c r="Y3" s="1141" t="s">
        <v>1300</v>
      </c>
      <c r="Z3" s="1141"/>
      <c r="AA3" s="458"/>
      <c r="AB3" s="458"/>
      <c r="AC3" s="458"/>
      <c r="AD3" s="458"/>
      <c r="AE3" s="458"/>
      <c r="AF3" s="458"/>
      <c r="AG3" s="458"/>
      <c r="AH3" s="458"/>
      <c r="AI3" s="458"/>
      <c r="AJ3" s="468"/>
      <c r="AK3" s="468"/>
      <c r="AL3" s="468"/>
      <c r="AM3" s="468"/>
      <c r="AN3" s="468"/>
      <c r="AO3" s="1140" t="s">
        <v>1301</v>
      </c>
      <c r="AP3" s="1140"/>
      <c r="AQ3" s="1141" t="s">
        <v>1300</v>
      </c>
      <c r="AR3" s="1141"/>
      <c r="AS3" s="469"/>
      <c r="AT3" s="469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1140" t="s">
        <v>1301</v>
      </c>
      <c r="BK3" s="1140"/>
    </row>
    <row r="4" spans="1:63" s="210" customFormat="1" ht="24.75" customHeight="1" thickTop="1" x14ac:dyDescent="0.2">
      <c r="A4" s="1052" t="s">
        <v>0</v>
      </c>
      <c r="B4" s="1052"/>
      <c r="C4" s="1134" t="s">
        <v>415</v>
      </c>
      <c r="D4" s="1134"/>
      <c r="E4" s="1134" t="s">
        <v>240</v>
      </c>
      <c r="F4" s="1134"/>
      <c r="G4" s="1134" t="s">
        <v>241</v>
      </c>
      <c r="H4" s="1134"/>
      <c r="I4" s="1134" t="s">
        <v>601</v>
      </c>
      <c r="J4" s="1134"/>
      <c r="K4" s="1134" t="s">
        <v>242</v>
      </c>
      <c r="L4" s="1134"/>
      <c r="M4" s="1134" t="s">
        <v>243</v>
      </c>
      <c r="N4" s="1134"/>
      <c r="O4" s="1134" t="s">
        <v>244</v>
      </c>
      <c r="P4" s="1134"/>
      <c r="Q4" s="1134" t="s">
        <v>245</v>
      </c>
      <c r="R4" s="1134"/>
      <c r="S4" s="1134" t="s">
        <v>246</v>
      </c>
      <c r="T4" s="1134"/>
      <c r="U4" s="1134" t="s">
        <v>247</v>
      </c>
      <c r="V4" s="1134"/>
      <c r="W4" s="1052" t="s">
        <v>439</v>
      </c>
      <c r="X4" s="1052"/>
      <c r="Y4" s="1134" t="s">
        <v>0</v>
      </c>
      <c r="Z4" s="1134"/>
      <c r="AA4" s="1134" t="s">
        <v>248</v>
      </c>
      <c r="AB4" s="1134"/>
      <c r="AC4" s="1134" t="s">
        <v>249</v>
      </c>
      <c r="AD4" s="1134"/>
      <c r="AE4" s="1134" t="s">
        <v>250</v>
      </c>
      <c r="AF4" s="1134"/>
      <c r="AG4" s="1134" t="s">
        <v>251</v>
      </c>
      <c r="AH4" s="1134"/>
      <c r="AI4" s="1134" t="s">
        <v>252</v>
      </c>
      <c r="AJ4" s="1134"/>
      <c r="AK4" s="1134" t="s">
        <v>253</v>
      </c>
      <c r="AL4" s="1134"/>
      <c r="AM4" s="1134" t="s">
        <v>254</v>
      </c>
      <c r="AN4" s="1134"/>
      <c r="AO4" s="1134" t="s">
        <v>439</v>
      </c>
      <c r="AP4" s="1134"/>
      <c r="AQ4" s="987" t="s">
        <v>0</v>
      </c>
      <c r="AR4" s="987"/>
      <c r="AS4" s="987" t="s">
        <v>602</v>
      </c>
      <c r="AT4" s="987"/>
      <c r="AU4" s="1134" t="s">
        <v>255</v>
      </c>
      <c r="AV4" s="1134"/>
      <c r="AW4" s="1134" t="s">
        <v>256</v>
      </c>
      <c r="AX4" s="1134"/>
      <c r="AY4" s="1134" t="s">
        <v>257</v>
      </c>
      <c r="AZ4" s="1134"/>
      <c r="BA4" s="1134" t="s">
        <v>258</v>
      </c>
      <c r="BB4" s="1134"/>
      <c r="BC4" s="1134" t="s">
        <v>259</v>
      </c>
      <c r="BD4" s="1134"/>
      <c r="BE4" s="1134" t="s">
        <v>260</v>
      </c>
      <c r="BF4" s="1134"/>
      <c r="BG4" s="1134" t="s">
        <v>8</v>
      </c>
      <c r="BH4" s="1134"/>
      <c r="BI4" s="1134"/>
      <c r="BJ4" s="1052" t="s">
        <v>439</v>
      </c>
      <c r="BK4" s="1052"/>
    </row>
    <row r="5" spans="1:63" s="210" customFormat="1" ht="37.5" customHeight="1" x14ac:dyDescent="0.2">
      <c r="A5" s="1053"/>
      <c r="B5" s="1053"/>
      <c r="C5" s="990" t="s">
        <v>445</v>
      </c>
      <c r="D5" s="990"/>
      <c r="E5" s="990" t="s">
        <v>261</v>
      </c>
      <c r="F5" s="990"/>
      <c r="G5" s="990" t="s">
        <v>262</v>
      </c>
      <c r="H5" s="990"/>
      <c r="I5" s="990" t="s">
        <v>895</v>
      </c>
      <c r="J5" s="990"/>
      <c r="K5" s="990" t="s">
        <v>263</v>
      </c>
      <c r="L5" s="990"/>
      <c r="M5" s="990" t="s">
        <v>264</v>
      </c>
      <c r="N5" s="990"/>
      <c r="O5" s="990" t="s">
        <v>265</v>
      </c>
      <c r="P5" s="990"/>
      <c r="Q5" s="990" t="s">
        <v>266</v>
      </c>
      <c r="R5" s="990"/>
      <c r="S5" s="990" t="s">
        <v>267</v>
      </c>
      <c r="T5" s="990"/>
      <c r="U5" s="990" t="s">
        <v>268</v>
      </c>
      <c r="V5" s="990"/>
      <c r="W5" s="1053"/>
      <c r="X5" s="1053"/>
      <c r="Y5" s="1142"/>
      <c r="Z5" s="1142"/>
      <c r="AA5" s="990" t="s">
        <v>269</v>
      </c>
      <c r="AB5" s="990"/>
      <c r="AC5" s="990" t="s">
        <v>270</v>
      </c>
      <c r="AD5" s="990"/>
      <c r="AE5" s="990" t="s">
        <v>271</v>
      </c>
      <c r="AF5" s="990"/>
      <c r="AG5" s="990" t="s">
        <v>272</v>
      </c>
      <c r="AH5" s="990"/>
      <c r="AI5" s="990" t="s">
        <v>273</v>
      </c>
      <c r="AJ5" s="990"/>
      <c r="AK5" s="990" t="s">
        <v>274</v>
      </c>
      <c r="AL5" s="990"/>
      <c r="AM5" s="990" t="s">
        <v>275</v>
      </c>
      <c r="AN5" s="990"/>
      <c r="AO5" s="1142"/>
      <c r="AP5" s="1142"/>
      <c r="AQ5" s="988"/>
      <c r="AR5" s="988"/>
      <c r="AS5" s="988"/>
      <c r="AT5" s="988"/>
      <c r="AU5" s="1142" t="s">
        <v>276</v>
      </c>
      <c r="AV5" s="1142"/>
      <c r="AW5" s="1142" t="s">
        <v>277</v>
      </c>
      <c r="AX5" s="1142"/>
      <c r="AY5" s="990" t="s">
        <v>278</v>
      </c>
      <c r="AZ5" s="990"/>
      <c r="BA5" s="1142" t="s">
        <v>279</v>
      </c>
      <c r="BB5" s="1142"/>
      <c r="BC5" s="1142" t="s">
        <v>280</v>
      </c>
      <c r="BD5" s="1142"/>
      <c r="BE5" s="1142" t="s">
        <v>239</v>
      </c>
      <c r="BF5" s="1142"/>
      <c r="BG5" s="880"/>
      <c r="BH5" s="369" t="s">
        <v>381</v>
      </c>
      <c r="BI5" s="369"/>
      <c r="BJ5" s="1053"/>
      <c r="BK5" s="1053"/>
    </row>
    <row r="6" spans="1:63" s="210" customFormat="1" ht="22.5" customHeight="1" x14ac:dyDescent="0.2">
      <c r="A6" s="1053"/>
      <c r="B6" s="1053"/>
      <c r="C6" s="369" t="s">
        <v>281</v>
      </c>
      <c r="D6" s="369" t="s">
        <v>282</v>
      </c>
      <c r="E6" s="369" t="s">
        <v>281</v>
      </c>
      <c r="F6" s="369" t="s">
        <v>282</v>
      </c>
      <c r="G6" s="369" t="s">
        <v>281</v>
      </c>
      <c r="H6" s="369" t="s">
        <v>282</v>
      </c>
      <c r="I6" s="369" t="s">
        <v>281</v>
      </c>
      <c r="J6" s="369" t="s">
        <v>282</v>
      </c>
      <c r="K6" s="369" t="s">
        <v>281</v>
      </c>
      <c r="L6" s="369" t="s">
        <v>6</v>
      </c>
      <c r="M6" s="369" t="s">
        <v>281</v>
      </c>
      <c r="N6" s="369" t="s">
        <v>6</v>
      </c>
      <c r="O6" s="369" t="s">
        <v>281</v>
      </c>
      <c r="P6" s="369" t="s">
        <v>6</v>
      </c>
      <c r="Q6" s="369" t="s">
        <v>281</v>
      </c>
      <c r="R6" s="369" t="s">
        <v>282</v>
      </c>
      <c r="S6" s="369" t="s">
        <v>281</v>
      </c>
      <c r="T6" s="369" t="s">
        <v>282</v>
      </c>
      <c r="U6" s="369" t="s">
        <v>281</v>
      </c>
      <c r="V6" s="369" t="s">
        <v>282</v>
      </c>
      <c r="W6" s="1053"/>
      <c r="X6" s="1053"/>
      <c r="Y6" s="1142"/>
      <c r="Z6" s="1142"/>
      <c r="AA6" s="43" t="s">
        <v>281</v>
      </c>
      <c r="AB6" s="43" t="s">
        <v>282</v>
      </c>
      <c r="AC6" s="43" t="s">
        <v>281</v>
      </c>
      <c r="AD6" s="43" t="s">
        <v>282</v>
      </c>
      <c r="AE6" s="43" t="s">
        <v>281</v>
      </c>
      <c r="AF6" s="43" t="s">
        <v>282</v>
      </c>
      <c r="AG6" s="43" t="s">
        <v>281</v>
      </c>
      <c r="AH6" s="43" t="s">
        <v>282</v>
      </c>
      <c r="AI6" s="43" t="s">
        <v>281</v>
      </c>
      <c r="AJ6" s="43" t="s">
        <v>282</v>
      </c>
      <c r="AK6" s="43" t="s">
        <v>281</v>
      </c>
      <c r="AL6" s="43" t="s">
        <v>282</v>
      </c>
      <c r="AM6" s="43" t="s">
        <v>281</v>
      </c>
      <c r="AN6" s="43" t="s">
        <v>282</v>
      </c>
      <c r="AO6" s="1142"/>
      <c r="AP6" s="1142"/>
      <c r="AQ6" s="988"/>
      <c r="AR6" s="988"/>
      <c r="AS6" s="43" t="s">
        <v>281</v>
      </c>
      <c r="AT6" s="43" t="s">
        <v>282</v>
      </c>
      <c r="AU6" s="43" t="s">
        <v>281</v>
      </c>
      <c r="AV6" s="43" t="s">
        <v>282</v>
      </c>
      <c r="AW6" s="43" t="s">
        <v>281</v>
      </c>
      <c r="AX6" s="43" t="s">
        <v>282</v>
      </c>
      <c r="AY6" s="43" t="s">
        <v>281</v>
      </c>
      <c r="AZ6" s="43" t="s">
        <v>282</v>
      </c>
      <c r="BA6" s="43" t="s">
        <v>281</v>
      </c>
      <c r="BB6" s="43" t="s">
        <v>282</v>
      </c>
      <c r="BC6" s="43" t="s">
        <v>281</v>
      </c>
      <c r="BD6" s="43" t="s">
        <v>282</v>
      </c>
      <c r="BE6" s="43" t="s">
        <v>281</v>
      </c>
      <c r="BF6" s="43" t="s">
        <v>282</v>
      </c>
      <c r="BG6" s="43" t="s">
        <v>281</v>
      </c>
      <c r="BH6" s="43" t="s">
        <v>282</v>
      </c>
      <c r="BI6" s="43" t="s">
        <v>90</v>
      </c>
      <c r="BJ6" s="1053"/>
      <c r="BK6" s="1053"/>
    </row>
    <row r="7" spans="1:63" s="922" customFormat="1" ht="47.25" customHeight="1" thickBot="1" x14ac:dyDescent="0.25">
      <c r="A7" s="1054"/>
      <c r="B7" s="1054"/>
      <c r="C7" s="642" t="s">
        <v>9</v>
      </c>
      <c r="D7" s="643" t="s">
        <v>10</v>
      </c>
      <c r="E7" s="642" t="s">
        <v>9</v>
      </c>
      <c r="F7" s="643" t="s">
        <v>10</v>
      </c>
      <c r="G7" s="642" t="s">
        <v>9</v>
      </c>
      <c r="H7" s="643" t="s">
        <v>10</v>
      </c>
      <c r="I7" s="642" t="s">
        <v>9</v>
      </c>
      <c r="J7" s="643" t="s">
        <v>10</v>
      </c>
      <c r="K7" s="642" t="s">
        <v>9</v>
      </c>
      <c r="L7" s="643" t="s">
        <v>10</v>
      </c>
      <c r="M7" s="642" t="s">
        <v>9</v>
      </c>
      <c r="N7" s="643" t="s">
        <v>10</v>
      </c>
      <c r="O7" s="642" t="s">
        <v>9</v>
      </c>
      <c r="P7" s="643" t="s">
        <v>10</v>
      </c>
      <c r="Q7" s="642" t="s">
        <v>9</v>
      </c>
      <c r="R7" s="643" t="s">
        <v>10</v>
      </c>
      <c r="S7" s="642" t="s">
        <v>9</v>
      </c>
      <c r="T7" s="643" t="s">
        <v>10</v>
      </c>
      <c r="U7" s="642" t="s">
        <v>9</v>
      </c>
      <c r="V7" s="643" t="s">
        <v>10</v>
      </c>
      <c r="W7" s="1054"/>
      <c r="X7" s="1054"/>
      <c r="Y7" s="1143"/>
      <c r="Z7" s="1143"/>
      <c r="AA7" s="642" t="s">
        <v>9</v>
      </c>
      <c r="AB7" s="643" t="s">
        <v>10</v>
      </c>
      <c r="AC7" s="642" t="s">
        <v>9</v>
      </c>
      <c r="AD7" s="643" t="s">
        <v>10</v>
      </c>
      <c r="AE7" s="642" t="s">
        <v>9</v>
      </c>
      <c r="AF7" s="643" t="s">
        <v>10</v>
      </c>
      <c r="AG7" s="642" t="s">
        <v>9</v>
      </c>
      <c r="AH7" s="643" t="s">
        <v>10</v>
      </c>
      <c r="AI7" s="642" t="s">
        <v>9</v>
      </c>
      <c r="AJ7" s="643" t="s">
        <v>10</v>
      </c>
      <c r="AK7" s="642" t="s">
        <v>9</v>
      </c>
      <c r="AL7" s="643" t="s">
        <v>10</v>
      </c>
      <c r="AM7" s="642" t="s">
        <v>9</v>
      </c>
      <c r="AN7" s="643" t="s">
        <v>10</v>
      </c>
      <c r="AO7" s="1143"/>
      <c r="AP7" s="1143"/>
      <c r="AQ7" s="989"/>
      <c r="AR7" s="989"/>
      <c r="AS7" s="642" t="s">
        <v>9</v>
      </c>
      <c r="AT7" s="643" t="s">
        <v>10</v>
      </c>
      <c r="AU7" s="642" t="s">
        <v>9</v>
      </c>
      <c r="AV7" s="643" t="s">
        <v>10</v>
      </c>
      <c r="AW7" s="642" t="s">
        <v>9</v>
      </c>
      <c r="AX7" s="643" t="s">
        <v>10</v>
      </c>
      <c r="AY7" s="642" t="s">
        <v>9</v>
      </c>
      <c r="AZ7" s="643" t="s">
        <v>10</v>
      </c>
      <c r="BA7" s="642" t="s">
        <v>9</v>
      </c>
      <c r="BB7" s="643" t="s">
        <v>10</v>
      </c>
      <c r="BC7" s="642" t="s">
        <v>9</v>
      </c>
      <c r="BD7" s="643" t="s">
        <v>10</v>
      </c>
      <c r="BE7" s="642" t="s">
        <v>9</v>
      </c>
      <c r="BF7" s="643" t="s">
        <v>10</v>
      </c>
      <c r="BG7" s="642" t="s">
        <v>9</v>
      </c>
      <c r="BH7" s="643" t="s">
        <v>10</v>
      </c>
      <c r="BI7" s="642" t="s">
        <v>381</v>
      </c>
      <c r="BJ7" s="1054"/>
      <c r="BK7" s="1054"/>
    </row>
    <row r="8" spans="1:63" s="210" customFormat="1" ht="23.25" customHeight="1" x14ac:dyDescent="0.2">
      <c r="A8" s="992" t="s">
        <v>550</v>
      </c>
      <c r="B8" s="992"/>
      <c r="C8" s="354">
        <v>10</v>
      </c>
      <c r="D8" s="354">
        <v>6</v>
      </c>
      <c r="E8" s="354">
        <v>17</v>
      </c>
      <c r="F8" s="354">
        <v>12</v>
      </c>
      <c r="G8" s="354">
        <v>21</v>
      </c>
      <c r="H8" s="354">
        <v>7</v>
      </c>
      <c r="I8" s="354">
        <v>0</v>
      </c>
      <c r="J8" s="354">
        <v>0</v>
      </c>
      <c r="K8" s="354">
        <v>0</v>
      </c>
      <c r="L8" s="354">
        <v>0</v>
      </c>
      <c r="M8" s="354">
        <v>0</v>
      </c>
      <c r="N8" s="354">
        <v>0</v>
      </c>
      <c r="O8" s="354">
        <v>0</v>
      </c>
      <c r="P8" s="354">
        <v>0</v>
      </c>
      <c r="Q8" s="354">
        <v>14</v>
      </c>
      <c r="R8" s="354">
        <v>3</v>
      </c>
      <c r="S8" s="354">
        <v>9</v>
      </c>
      <c r="T8" s="354">
        <v>8</v>
      </c>
      <c r="U8" s="354">
        <v>9</v>
      </c>
      <c r="V8" s="354">
        <v>12</v>
      </c>
      <c r="W8" s="991" t="s">
        <v>743</v>
      </c>
      <c r="X8" s="991"/>
      <c r="Y8" s="1144" t="s">
        <v>567</v>
      </c>
      <c r="Z8" s="1144"/>
      <c r="AA8" s="112">
        <v>8</v>
      </c>
      <c r="AB8" s="112">
        <v>12</v>
      </c>
      <c r="AC8" s="112">
        <v>8</v>
      </c>
      <c r="AD8" s="112">
        <v>9</v>
      </c>
      <c r="AE8" s="112">
        <v>2</v>
      </c>
      <c r="AF8" s="112">
        <v>3</v>
      </c>
      <c r="AG8" s="112">
        <v>1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1</v>
      </c>
      <c r="AN8" s="112">
        <v>1</v>
      </c>
      <c r="AO8" s="991" t="s">
        <v>743</v>
      </c>
      <c r="AP8" s="991"/>
      <c r="AQ8" s="1115" t="s">
        <v>525</v>
      </c>
      <c r="AR8" s="1115"/>
      <c r="AS8" s="869">
        <v>0</v>
      </c>
      <c r="AT8" s="869">
        <v>0</v>
      </c>
      <c r="AU8" s="869">
        <v>0</v>
      </c>
      <c r="AV8" s="869">
        <v>1</v>
      </c>
      <c r="AW8" s="869">
        <v>4</v>
      </c>
      <c r="AX8" s="869">
        <v>1</v>
      </c>
      <c r="AY8" s="869">
        <v>7</v>
      </c>
      <c r="AZ8" s="869">
        <v>1</v>
      </c>
      <c r="BA8" s="869">
        <v>0</v>
      </c>
      <c r="BB8" s="869">
        <v>0</v>
      </c>
      <c r="BC8" s="869">
        <v>5</v>
      </c>
      <c r="BD8" s="869">
        <v>8</v>
      </c>
      <c r="BE8" s="869">
        <v>14</v>
      </c>
      <c r="BF8" s="869">
        <v>12</v>
      </c>
      <c r="BG8" s="869">
        <f>SUM(C8,E8,G8,I8,K8,M8,O8,Q8,S8,U8,AA8,AC8,AE8,AG8,AI8,AK8,AM8,AS8,AU8,AW8,AY8,BA8,BC8,BE8)</f>
        <v>130</v>
      </c>
      <c r="BH8" s="869">
        <f>SUM(D8,F8,H8,J8,L8,N8,P8,R8,T8,V8,AB8,AD8,AF8,AH8,AJ8,AL8,AN8,AT8,AV8,AX8,AZ8,BB8,BD8,BF8)</f>
        <v>96</v>
      </c>
      <c r="BI8" s="869">
        <f>SUM(BG8:BH8)</f>
        <v>226</v>
      </c>
      <c r="BJ8" s="991" t="s">
        <v>743</v>
      </c>
      <c r="BK8" s="991"/>
    </row>
    <row r="9" spans="1:63" s="210" customFormat="1" ht="21" customHeight="1" x14ac:dyDescent="0.2">
      <c r="A9" s="1034" t="s">
        <v>14</v>
      </c>
      <c r="B9" s="1034"/>
      <c r="C9" s="354">
        <v>7</v>
      </c>
      <c r="D9" s="354">
        <v>4</v>
      </c>
      <c r="E9" s="354">
        <v>15</v>
      </c>
      <c r="F9" s="354">
        <v>7</v>
      </c>
      <c r="G9" s="354">
        <v>12</v>
      </c>
      <c r="H9" s="354">
        <v>9</v>
      </c>
      <c r="I9" s="354">
        <v>0</v>
      </c>
      <c r="J9" s="354">
        <v>0</v>
      </c>
      <c r="K9" s="354">
        <v>0</v>
      </c>
      <c r="L9" s="354">
        <v>0</v>
      </c>
      <c r="M9" s="354">
        <v>0</v>
      </c>
      <c r="N9" s="354">
        <v>0</v>
      </c>
      <c r="O9" s="354">
        <v>0</v>
      </c>
      <c r="P9" s="354">
        <v>0</v>
      </c>
      <c r="Q9" s="354">
        <v>14</v>
      </c>
      <c r="R9" s="354">
        <v>10</v>
      </c>
      <c r="S9" s="354">
        <v>10</v>
      </c>
      <c r="T9" s="354">
        <v>5</v>
      </c>
      <c r="U9" s="354">
        <v>8</v>
      </c>
      <c r="V9" s="354">
        <v>5</v>
      </c>
      <c r="W9" s="996" t="s">
        <v>15</v>
      </c>
      <c r="X9" s="996"/>
      <c r="Y9" s="1034" t="s">
        <v>14</v>
      </c>
      <c r="Z9" s="1034"/>
      <c r="AA9" s="112">
        <v>8</v>
      </c>
      <c r="AB9" s="112">
        <v>7</v>
      </c>
      <c r="AC9" s="112">
        <v>6</v>
      </c>
      <c r="AD9" s="112">
        <v>2</v>
      </c>
      <c r="AE9" s="112">
        <v>3</v>
      </c>
      <c r="AF9" s="112">
        <v>1</v>
      </c>
      <c r="AG9" s="112">
        <v>0</v>
      </c>
      <c r="AH9" s="876">
        <v>2</v>
      </c>
      <c r="AI9" s="112">
        <v>0</v>
      </c>
      <c r="AJ9" s="112">
        <v>0</v>
      </c>
      <c r="AK9" s="112">
        <v>2</v>
      </c>
      <c r="AL9" s="112">
        <v>1</v>
      </c>
      <c r="AM9" s="112">
        <v>0</v>
      </c>
      <c r="AN9" s="112">
        <v>0</v>
      </c>
      <c r="AO9" s="994" t="s">
        <v>15</v>
      </c>
      <c r="AP9" s="994"/>
      <c r="AQ9" s="995" t="s">
        <v>14</v>
      </c>
      <c r="AR9" s="995"/>
      <c r="AS9" s="869">
        <v>0</v>
      </c>
      <c r="AT9" s="869">
        <v>0</v>
      </c>
      <c r="AU9" s="358">
        <v>0</v>
      </c>
      <c r="AV9" s="246">
        <v>0</v>
      </c>
      <c r="AW9" s="868">
        <v>2</v>
      </c>
      <c r="AX9" s="868">
        <v>0</v>
      </c>
      <c r="AY9" s="358">
        <v>1</v>
      </c>
      <c r="AZ9" s="358">
        <v>0</v>
      </c>
      <c r="BA9" s="358">
        <v>0</v>
      </c>
      <c r="BB9" s="358">
        <v>0</v>
      </c>
      <c r="BC9" s="358">
        <v>1</v>
      </c>
      <c r="BD9" s="358">
        <v>1</v>
      </c>
      <c r="BE9" s="358">
        <v>5</v>
      </c>
      <c r="BF9" s="358">
        <v>2</v>
      </c>
      <c r="BG9" s="869">
        <f t="shared" ref="BG9:BG27" si="0">SUM(C9,E9,G9,I9,K9,M9,O9,Q9,S9,U9,AA9,AC9,AE9,AG9,AI9,AK9,AM9,AS9,AU9,AW9,AY9,BA9,BC9,BE9)</f>
        <v>94</v>
      </c>
      <c r="BH9" s="869">
        <f t="shared" ref="BH9:BH27" si="1">SUM(D9,F9,H9,J9,L9,N9,P9,R9,T9,V9,AB9,AD9,AF9,AH9,AJ9,AL9,AN9,AT9,AV9,AX9,AZ9,BB9,BD9,BF9)</f>
        <v>56</v>
      </c>
      <c r="BI9" s="869">
        <f t="shared" ref="BI9:BI27" si="2">SUM(BG9:BH9)</f>
        <v>150</v>
      </c>
      <c r="BJ9" s="996" t="s">
        <v>15</v>
      </c>
      <c r="BK9" s="996"/>
    </row>
    <row r="10" spans="1:63" s="210" customFormat="1" ht="21" customHeight="1" x14ac:dyDescent="0.2">
      <c r="A10" s="1034" t="s">
        <v>16</v>
      </c>
      <c r="B10" s="1034"/>
      <c r="C10" s="354">
        <v>16</v>
      </c>
      <c r="D10" s="354">
        <v>5</v>
      </c>
      <c r="E10" s="354">
        <v>26</v>
      </c>
      <c r="F10" s="354">
        <v>9</v>
      </c>
      <c r="G10" s="354">
        <v>23</v>
      </c>
      <c r="H10" s="354">
        <v>13</v>
      </c>
      <c r="I10" s="354">
        <v>0</v>
      </c>
      <c r="J10" s="354">
        <v>0</v>
      </c>
      <c r="K10" s="354">
        <v>7</v>
      </c>
      <c r="L10" s="354">
        <v>0</v>
      </c>
      <c r="M10" s="354">
        <v>0</v>
      </c>
      <c r="N10" s="354">
        <v>0</v>
      </c>
      <c r="O10" s="355">
        <v>3</v>
      </c>
      <c r="P10" s="355">
        <v>1</v>
      </c>
      <c r="Q10" s="355">
        <v>21</v>
      </c>
      <c r="R10" s="355">
        <v>12</v>
      </c>
      <c r="S10" s="355">
        <v>18</v>
      </c>
      <c r="T10" s="355">
        <v>6</v>
      </c>
      <c r="U10" s="355">
        <v>15</v>
      </c>
      <c r="V10" s="355">
        <v>10</v>
      </c>
      <c r="W10" s="996" t="s">
        <v>17</v>
      </c>
      <c r="X10" s="996"/>
      <c r="Y10" s="1034" t="s">
        <v>16</v>
      </c>
      <c r="Z10" s="1034"/>
      <c r="AA10" s="112">
        <v>15</v>
      </c>
      <c r="AB10" s="112">
        <v>5</v>
      </c>
      <c r="AC10" s="112">
        <v>7</v>
      </c>
      <c r="AD10" s="112">
        <v>6</v>
      </c>
      <c r="AE10" s="112">
        <v>7</v>
      </c>
      <c r="AF10" s="112">
        <v>4</v>
      </c>
      <c r="AG10" s="112">
        <v>1</v>
      </c>
      <c r="AH10" s="876">
        <v>1</v>
      </c>
      <c r="AI10" s="112">
        <v>0</v>
      </c>
      <c r="AJ10" s="112">
        <v>0</v>
      </c>
      <c r="AK10" s="112">
        <v>2</v>
      </c>
      <c r="AL10" s="112">
        <v>1</v>
      </c>
      <c r="AM10" s="112">
        <v>0</v>
      </c>
      <c r="AN10" s="112">
        <v>0</v>
      </c>
      <c r="AO10" s="996" t="s">
        <v>17</v>
      </c>
      <c r="AP10" s="996"/>
      <c r="AQ10" s="995" t="s">
        <v>16</v>
      </c>
      <c r="AR10" s="995"/>
      <c r="AS10" s="869">
        <v>0</v>
      </c>
      <c r="AT10" s="869">
        <v>0</v>
      </c>
      <c r="AU10" s="358">
        <v>0</v>
      </c>
      <c r="AV10" s="246">
        <v>0</v>
      </c>
      <c r="AW10" s="868">
        <v>5</v>
      </c>
      <c r="AX10" s="868">
        <v>5</v>
      </c>
      <c r="AY10" s="358">
        <v>8</v>
      </c>
      <c r="AZ10" s="358">
        <v>8</v>
      </c>
      <c r="BA10" s="358">
        <v>5</v>
      </c>
      <c r="BB10" s="358">
        <v>6</v>
      </c>
      <c r="BC10" s="358">
        <v>2</v>
      </c>
      <c r="BD10" s="358">
        <v>7</v>
      </c>
      <c r="BE10" s="358">
        <v>5</v>
      </c>
      <c r="BF10" s="358">
        <v>0</v>
      </c>
      <c r="BG10" s="869">
        <f t="shared" si="0"/>
        <v>186</v>
      </c>
      <c r="BH10" s="869">
        <f t="shared" si="1"/>
        <v>99</v>
      </c>
      <c r="BI10" s="869">
        <f t="shared" si="2"/>
        <v>285</v>
      </c>
      <c r="BJ10" s="996" t="s">
        <v>17</v>
      </c>
      <c r="BK10" s="996"/>
    </row>
    <row r="11" spans="1:63" s="210" customFormat="1" ht="21" customHeight="1" x14ac:dyDescent="0.2">
      <c r="A11" s="1034" t="s">
        <v>18</v>
      </c>
      <c r="B11" s="1034"/>
      <c r="C11" s="354">
        <v>0</v>
      </c>
      <c r="D11" s="354">
        <v>0</v>
      </c>
      <c r="E11" s="354">
        <v>19</v>
      </c>
      <c r="F11" s="354">
        <v>9</v>
      </c>
      <c r="G11" s="354">
        <v>14</v>
      </c>
      <c r="H11" s="354">
        <v>11</v>
      </c>
      <c r="I11" s="354">
        <v>0</v>
      </c>
      <c r="J11" s="354">
        <v>0</v>
      </c>
      <c r="K11" s="354">
        <v>2</v>
      </c>
      <c r="L11" s="354">
        <v>0</v>
      </c>
      <c r="M11" s="354">
        <v>0</v>
      </c>
      <c r="N11" s="354">
        <v>0</v>
      </c>
      <c r="O11" s="355">
        <v>0</v>
      </c>
      <c r="P11" s="355">
        <v>0</v>
      </c>
      <c r="Q11" s="355">
        <v>15</v>
      </c>
      <c r="R11" s="355">
        <v>9</v>
      </c>
      <c r="S11" s="355">
        <v>12</v>
      </c>
      <c r="T11" s="355">
        <v>4</v>
      </c>
      <c r="U11" s="355">
        <v>11</v>
      </c>
      <c r="V11" s="355">
        <v>6</v>
      </c>
      <c r="W11" s="996" t="s">
        <v>19</v>
      </c>
      <c r="X11" s="996"/>
      <c r="Y11" s="1034" t="s">
        <v>18</v>
      </c>
      <c r="Z11" s="1034"/>
      <c r="AA11" s="112">
        <v>9</v>
      </c>
      <c r="AB11" s="112">
        <v>7</v>
      </c>
      <c r="AC11" s="112">
        <v>8</v>
      </c>
      <c r="AD11" s="112">
        <v>3</v>
      </c>
      <c r="AE11" s="112">
        <v>7</v>
      </c>
      <c r="AF11" s="112">
        <v>8</v>
      </c>
      <c r="AG11" s="112">
        <v>2</v>
      </c>
      <c r="AH11" s="876">
        <v>0</v>
      </c>
      <c r="AI11" s="112">
        <v>9</v>
      </c>
      <c r="AJ11" s="112">
        <v>4</v>
      </c>
      <c r="AK11" s="112">
        <v>1</v>
      </c>
      <c r="AL11" s="112">
        <v>0</v>
      </c>
      <c r="AM11" s="112">
        <v>1</v>
      </c>
      <c r="AN11" s="112">
        <v>0</v>
      </c>
      <c r="AO11" s="996" t="s">
        <v>19</v>
      </c>
      <c r="AP11" s="996"/>
      <c r="AQ11" s="995" t="s">
        <v>18</v>
      </c>
      <c r="AR11" s="995"/>
      <c r="AS11" s="869">
        <v>0</v>
      </c>
      <c r="AT11" s="869">
        <v>0</v>
      </c>
      <c r="AU11" s="358">
        <v>0</v>
      </c>
      <c r="AV11" s="246">
        <v>0</v>
      </c>
      <c r="AW11" s="868">
        <v>4</v>
      </c>
      <c r="AX11" s="868">
        <v>2</v>
      </c>
      <c r="AY11" s="358">
        <v>7</v>
      </c>
      <c r="AZ11" s="358">
        <v>1</v>
      </c>
      <c r="BA11" s="358">
        <v>0</v>
      </c>
      <c r="BB11" s="358">
        <v>4</v>
      </c>
      <c r="BC11" s="358">
        <v>1</v>
      </c>
      <c r="BD11" s="358">
        <v>6</v>
      </c>
      <c r="BE11" s="358">
        <v>1</v>
      </c>
      <c r="BF11" s="358">
        <v>2</v>
      </c>
      <c r="BG11" s="869">
        <f t="shared" si="0"/>
        <v>123</v>
      </c>
      <c r="BH11" s="869">
        <f t="shared" si="1"/>
        <v>76</v>
      </c>
      <c r="BI11" s="869">
        <f t="shared" si="2"/>
        <v>199</v>
      </c>
      <c r="BJ11" s="996" t="s">
        <v>19</v>
      </c>
      <c r="BK11" s="996"/>
    </row>
    <row r="12" spans="1:63" s="210" customFormat="1" ht="21" customHeight="1" x14ac:dyDescent="0.2">
      <c r="A12" s="997" t="s">
        <v>20</v>
      </c>
      <c r="B12" s="866" t="s">
        <v>399</v>
      </c>
      <c r="C12" s="354">
        <v>13</v>
      </c>
      <c r="D12" s="354">
        <v>30</v>
      </c>
      <c r="E12" s="354">
        <v>38</v>
      </c>
      <c r="F12" s="354">
        <v>44</v>
      </c>
      <c r="G12" s="354">
        <v>28</v>
      </c>
      <c r="H12" s="354">
        <v>41</v>
      </c>
      <c r="I12" s="354">
        <v>0</v>
      </c>
      <c r="J12" s="354">
        <v>0</v>
      </c>
      <c r="K12" s="354">
        <v>1</v>
      </c>
      <c r="L12" s="354">
        <v>9</v>
      </c>
      <c r="M12" s="354">
        <v>0</v>
      </c>
      <c r="N12" s="354">
        <v>0</v>
      </c>
      <c r="O12" s="355">
        <v>0</v>
      </c>
      <c r="P12" s="355">
        <v>0</v>
      </c>
      <c r="Q12" s="355">
        <v>29</v>
      </c>
      <c r="R12" s="355">
        <v>37</v>
      </c>
      <c r="S12" s="355">
        <v>27</v>
      </c>
      <c r="T12" s="355">
        <v>23</v>
      </c>
      <c r="U12" s="355">
        <v>19</v>
      </c>
      <c r="V12" s="355">
        <v>30</v>
      </c>
      <c r="W12" s="867" t="s">
        <v>43</v>
      </c>
      <c r="X12" s="1000" t="s">
        <v>21</v>
      </c>
      <c r="Y12" s="997" t="s">
        <v>20</v>
      </c>
      <c r="Z12" s="866" t="s">
        <v>399</v>
      </c>
      <c r="AA12" s="112">
        <v>11</v>
      </c>
      <c r="AB12" s="112">
        <v>26</v>
      </c>
      <c r="AC12" s="112">
        <v>11</v>
      </c>
      <c r="AD12" s="112">
        <v>27</v>
      </c>
      <c r="AE12" s="112">
        <v>5</v>
      </c>
      <c r="AF12" s="112">
        <v>26</v>
      </c>
      <c r="AG12" s="112">
        <v>1</v>
      </c>
      <c r="AH12" s="876">
        <v>9</v>
      </c>
      <c r="AI12" s="112">
        <v>0</v>
      </c>
      <c r="AJ12" s="112">
        <v>0</v>
      </c>
      <c r="AK12" s="112">
        <v>3</v>
      </c>
      <c r="AL12" s="112">
        <v>5</v>
      </c>
      <c r="AM12" s="112">
        <v>0</v>
      </c>
      <c r="AN12" s="112">
        <v>3</v>
      </c>
      <c r="AO12" s="867" t="s">
        <v>43</v>
      </c>
      <c r="AP12" s="1000" t="s">
        <v>21</v>
      </c>
      <c r="AQ12" s="997" t="s">
        <v>20</v>
      </c>
      <c r="AR12" s="866" t="s">
        <v>399</v>
      </c>
      <c r="AS12" s="869">
        <v>0</v>
      </c>
      <c r="AT12" s="869">
        <v>0</v>
      </c>
      <c r="AU12" s="358">
        <v>0</v>
      </c>
      <c r="AV12" s="246">
        <v>1</v>
      </c>
      <c r="AW12" s="868">
        <v>11</v>
      </c>
      <c r="AX12" s="868">
        <v>20</v>
      </c>
      <c r="AY12" s="358">
        <v>22</v>
      </c>
      <c r="AZ12" s="358">
        <v>13</v>
      </c>
      <c r="BA12" s="358">
        <v>1</v>
      </c>
      <c r="BB12" s="358">
        <v>8</v>
      </c>
      <c r="BC12" s="358">
        <v>3</v>
      </c>
      <c r="BD12" s="358">
        <v>19</v>
      </c>
      <c r="BE12" s="358">
        <v>5</v>
      </c>
      <c r="BF12" s="358">
        <v>12</v>
      </c>
      <c r="BG12" s="869">
        <f t="shared" si="0"/>
        <v>228</v>
      </c>
      <c r="BH12" s="869">
        <f t="shared" si="1"/>
        <v>383</v>
      </c>
      <c r="BI12" s="869">
        <f t="shared" si="2"/>
        <v>611</v>
      </c>
      <c r="BJ12" s="867" t="s">
        <v>43</v>
      </c>
      <c r="BK12" s="1000" t="s">
        <v>380</v>
      </c>
    </row>
    <row r="13" spans="1:63" s="210" customFormat="1" ht="21" customHeight="1" x14ac:dyDescent="0.2">
      <c r="A13" s="998"/>
      <c r="B13" s="866" t="s">
        <v>400</v>
      </c>
      <c r="C13" s="354">
        <v>28</v>
      </c>
      <c r="D13" s="354">
        <v>58</v>
      </c>
      <c r="E13" s="354">
        <v>75</v>
      </c>
      <c r="F13" s="354">
        <v>87</v>
      </c>
      <c r="G13" s="354">
        <v>60</v>
      </c>
      <c r="H13" s="354">
        <v>98</v>
      </c>
      <c r="I13" s="354">
        <v>4</v>
      </c>
      <c r="J13" s="354">
        <v>10</v>
      </c>
      <c r="K13" s="354">
        <v>2</v>
      </c>
      <c r="L13" s="354">
        <v>8</v>
      </c>
      <c r="M13" s="354">
        <v>0</v>
      </c>
      <c r="N13" s="354">
        <v>1</v>
      </c>
      <c r="O13" s="355">
        <v>0</v>
      </c>
      <c r="P13" s="355">
        <v>0</v>
      </c>
      <c r="Q13" s="355">
        <v>69</v>
      </c>
      <c r="R13" s="355">
        <v>78</v>
      </c>
      <c r="S13" s="355">
        <v>52</v>
      </c>
      <c r="T13" s="355">
        <v>52</v>
      </c>
      <c r="U13" s="355">
        <v>43</v>
      </c>
      <c r="V13" s="355">
        <v>40</v>
      </c>
      <c r="W13" s="867" t="s">
        <v>44</v>
      </c>
      <c r="X13" s="1001"/>
      <c r="Y13" s="998"/>
      <c r="Z13" s="866" t="s">
        <v>400</v>
      </c>
      <c r="AA13" s="112">
        <v>42</v>
      </c>
      <c r="AB13" s="112">
        <v>56</v>
      </c>
      <c r="AC13" s="112">
        <v>21</v>
      </c>
      <c r="AD13" s="112">
        <v>50</v>
      </c>
      <c r="AE13" s="112">
        <v>15</v>
      </c>
      <c r="AF13" s="112">
        <v>28</v>
      </c>
      <c r="AG13" s="112">
        <v>10</v>
      </c>
      <c r="AH13" s="876">
        <v>15</v>
      </c>
      <c r="AI13" s="112">
        <v>0</v>
      </c>
      <c r="AJ13" s="112">
        <v>0</v>
      </c>
      <c r="AK13" s="112">
        <v>4</v>
      </c>
      <c r="AL13" s="112">
        <v>3</v>
      </c>
      <c r="AM13" s="112">
        <v>2</v>
      </c>
      <c r="AN13" s="112">
        <v>3</v>
      </c>
      <c r="AO13" s="867" t="s">
        <v>44</v>
      </c>
      <c r="AP13" s="1001"/>
      <c r="AQ13" s="998"/>
      <c r="AR13" s="866" t="s">
        <v>400</v>
      </c>
      <c r="AS13" s="869">
        <v>0</v>
      </c>
      <c r="AT13" s="869">
        <v>1</v>
      </c>
      <c r="AU13" s="358">
        <v>0</v>
      </c>
      <c r="AV13" s="246">
        <v>0</v>
      </c>
      <c r="AW13" s="868">
        <v>10</v>
      </c>
      <c r="AX13" s="868">
        <v>22</v>
      </c>
      <c r="AY13" s="358">
        <v>31</v>
      </c>
      <c r="AZ13" s="358">
        <v>23</v>
      </c>
      <c r="BA13" s="358">
        <v>1</v>
      </c>
      <c r="BB13" s="358">
        <v>10</v>
      </c>
      <c r="BC13" s="358">
        <v>11</v>
      </c>
      <c r="BD13" s="358">
        <v>39</v>
      </c>
      <c r="BE13" s="358">
        <v>8</v>
      </c>
      <c r="BF13" s="358">
        <v>18</v>
      </c>
      <c r="BG13" s="869">
        <f t="shared" si="0"/>
        <v>488</v>
      </c>
      <c r="BH13" s="869">
        <f t="shared" si="1"/>
        <v>700</v>
      </c>
      <c r="BI13" s="869">
        <f t="shared" si="2"/>
        <v>1188</v>
      </c>
      <c r="BJ13" s="867" t="s">
        <v>44</v>
      </c>
      <c r="BK13" s="1001"/>
    </row>
    <row r="14" spans="1:63" s="210" customFormat="1" ht="21" customHeight="1" x14ac:dyDescent="0.2">
      <c r="A14" s="998"/>
      <c r="B14" s="866" t="s">
        <v>401</v>
      </c>
      <c r="C14" s="354">
        <v>3</v>
      </c>
      <c r="D14" s="354">
        <v>4</v>
      </c>
      <c r="E14" s="354">
        <v>6</v>
      </c>
      <c r="F14" s="354">
        <v>8</v>
      </c>
      <c r="G14" s="354">
        <v>5</v>
      </c>
      <c r="H14" s="354">
        <v>7</v>
      </c>
      <c r="I14" s="354">
        <v>0</v>
      </c>
      <c r="J14" s="354">
        <v>0</v>
      </c>
      <c r="K14" s="354">
        <v>0</v>
      </c>
      <c r="L14" s="354">
        <v>2</v>
      </c>
      <c r="M14" s="354">
        <v>0</v>
      </c>
      <c r="N14" s="354">
        <v>0</v>
      </c>
      <c r="O14" s="355">
        <v>0</v>
      </c>
      <c r="P14" s="355">
        <v>0</v>
      </c>
      <c r="Q14" s="355">
        <v>0</v>
      </c>
      <c r="R14" s="355">
        <v>8</v>
      </c>
      <c r="S14" s="355">
        <v>4</v>
      </c>
      <c r="T14" s="355">
        <v>4</v>
      </c>
      <c r="U14" s="355">
        <v>3</v>
      </c>
      <c r="V14" s="355">
        <v>3</v>
      </c>
      <c r="W14" s="867" t="s">
        <v>45</v>
      </c>
      <c r="X14" s="1001"/>
      <c r="Y14" s="998"/>
      <c r="Z14" s="866" t="s">
        <v>401</v>
      </c>
      <c r="AA14" s="112">
        <v>2</v>
      </c>
      <c r="AB14" s="112">
        <v>6</v>
      </c>
      <c r="AC14" s="112">
        <v>3</v>
      </c>
      <c r="AD14" s="112">
        <v>4</v>
      </c>
      <c r="AE14" s="112">
        <v>2</v>
      </c>
      <c r="AF14" s="112">
        <v>2</v>
      </c>
      <c r="AG14" s="112">
        <v>0</v>
      </c>
      <c r="AH14" s="876">
        <v>2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1</v>
      </c>
      <c r="AO14" s="867" t="s">
        <v>45</v>
      </c>
      <c r="AP14" s="1001"/>
      <c r="AQ14" s="998"/>
      <c r="AR14" s="866" t="s">
        <v>401</v>
      </c>
      <c r="AS14" s="869">
        <v>0</v>
      </c>
      <c r="AT14" s="869">
        <v>0</v>
      </c>
      <c r="AU14" s="358">
        <v>0</v>
      </c>
      <c r="AV14" s="246">
        <v>0</v>
      </c>
      <c r="AW14" s="868">
        <v>1</v>
      </c>
      <c r="AX14" s="868">
        <v>1</v>
      </c>
      <c r="AY14" s="358">
        <v>3</v>
      </c>
      <c r="AZ14" s="358">
        <v>5</v>
      </c>
      <c r="BA14" s="358">
        <v>1</v>
      </c>
      <c r="BB14" s="358">
        <v>2</v>
      </c>
      <c r="BC14" s="358">
        <v>1</v>
      </c>
      <c r="BD14" s="358">
        <v>3</v>
      </c>
      <c r="BE14" s="358">
        <v>1</v>
      </c>
      <c r="BF14" s="358">
        <v>2</v>
      </c>
      <c r="BG14" s="869">
        <f t="shared" si="0"/>
        <v>35</v>
      </c>
      <c r="BH14" s="869">
        <f t="shared" si="1"/>
        <v>64</v>
      </c>
      <c r="BI14" s="869">
        <f t="shared" si="2"/>
        <v>99</v>
      </c>
      <c r="BJ14" s="867" t="s">
        <v>45</v>
      </c>
      <c r="BK14" s="1001"/>
    </row>
    <row r="15" spans="1:63" s="210" customFormat="1" ht="21" customHeight="1" x14ac:dyDescent="0.2">
      <c r="A15" s="998"/>
      <c r="B15" s="866" t="s">
        <v>382</v>
      </c>
      <c r="C15" s="354">
        <v>25</v>
      </c>
      <c r="D15" s="354">
        <v>25</v>
      </c>
      <c r="E15" s="354">
        <v>48</v>
      </c>
      <c r="F15" s="354">
        <v>44</v>
      </c>
      <c r="G15" s="354">
        <v>49</v>
      </c>
      <c r="H15" s="354">
        <v>45</v>
      </c>
      <c r="I15" s="354">
        <v>0</v>
      </c>
      <c r="J15" s="354">
        <v>0</v>
      </c>
      <c r="K15" s="354">
        <v>0</v>
      </c>
      <c r="L15" s="354">
        <v>0</v>
      </c>
      <c r="M15" s="354">
        <v>0</v>
      </c>
      <c r="N15" s="354">
        <v>0</v>
      </c>
      <c r="O15" s="355">
        <v>0</v>
      </c>
      <c r="P15" s="355">
        <v>0</v>
      </c>
      <c r="Q15" s="355">
        <v>45</v>
      </c>
      <c r="R15" s="355">
        <v>42</v>
      </c>
      <c r="S15" s="355">
        <v>44</v>
      </c>
      <c r="T15" s="355">
        <v>20</v>
      </c>
      <c r="U15" s="355">
        <v>39</v>
      </c>
      <c r="V15" s="355">
        <v>29</v>
      </c>
      <c r="W15" s="867" t="s">
        <v>46</v>
      </c>
      <c r="X15" s="1001"/>
      <c r="Y15" s="998"/>
      <c r="Z15" s="866" t="s">
        <v>382</v>
      </c>
      <c r="AA15" s="112">
        <v>33</v>
      </c>
      <c r="AB15" s="112">
        <v>34</v>
      </c>
      <c r="AC15" s="112">
        <v>16</v>
      </c>
      <c r="AD15" s="112">
        <v>27</v>
      </c>
      <c r="AE15" s="112">
        <v>15</v>
      </c>
      <c r="AF15" s="112">
        <v>23</v>
      </c>
      <c r="AG15" s="112">
        <v>2</v>
      </c>
      <c r="AH15" s="876">
        <v>9</v>
      </c>
      <c r="AI15" s="112">
        <v>0</v>
      </c>
      <c r="AJ15" s="112">
        <v>0</v>
      </c>
      <c r="AK15" s="112">
        <v>2</v>
      </c>
      <c r="AL15" s="112">
        <v>6</v>
      </c>
      <c r="AM15" s="112">
        <v>0</v>
      </c>
      <c r="AN15" s="112">
        <v>0</v>
      </c>
      <c r="AO15" s="867" t="s">
        <v>46</v>
      </c>
      <c r="AP15" s="1001"/>
      <c r="AQ15" s="998"/>
      <c r="AR15" s="866" t="s">
        <v>382</v>
      </c>
      <c r="AS15" s="869">
        <v>0</v>
      </c>
      <c r="AT15" s="869">
        <v>0</v>
      </c>
      <c r="AU15" s="358">
        <v>0</v>
      </c>
      <c r="AV15" s="246">
        <v>0</v>
      </c>
      <c r="AW15" s="868">
        <v>6</v>
      </c>
      <c r="AX15" s="868">
        <v>7</v>
      </c>
      <c r="AY15" s="358">
        <v>10</v>
      </c>
      <c r="AZ15" s="358">
        <v>7</v>
      </c>
      <c r="BA15" s="358">
        <v>2</v>
      </c>
      <c r="BB15" s="358">
        <v>2</v>
      </c>
      <c r="BC15" s="358">
        <v>5</v>
      </c>
      <c r="BD15" s="358">
        <v>10</v>
      </c>
      <c r="BE15" s="358">
        <v>9</v>
      </c>
      <c r="BF15" s="358">
        <v>14</v>
      </c>
      <c r="BG15" s="869">
        <f t="shared" si="0"/>
        <v>350</v>
      </c>
      <c r="BH15" s="869">
        <f t="shared" si="1"/>
        <v>344</v>
      </c>
      <c r="BI15" s="869">
        <f t="shared" si="2"/>
        <v>694</v>
      </c>
      <c r="BJ15" s="867" t="s">
        <v>46</v>
      </c>
      <c r="BK15" s="1001"/>
    </row>
    <row r="16" spans="1:63" s="210" customFormat="1" ht="21" customHeight="1" x14ac:dyDescent="0.2">
      <c r="A16" s="998"/>
      <c r="B16" s="866" t="s">
        <v>383</v>
      </c>
      <c r="C16" s="354">
        <v>14</v>
      </c>
      <c r="D16" s="354">
        <v>26</v>
      </c>
      <c r="E16" s="354">
        <v>42</v>
      </c>
      <c r="F16" s="354">
        <v>54</v>
      </c>
      <c r="G16" s="354">
        <v>29</v>
      </c>
      <c r="H16" s="354">
        <v>60</v>
      </c>
      <c r="I16" s="354">
        <v>1</v>
      </c>
      <c r="J16" s="354">
        <v>2</v>
      </c>
      <c r="K16" s="354">
        <v>0</v>
      </c>
      <c r="L16" s="354">
        <v>9</v>
      </c>
      <c r="M16" s="354">
        <v>0</v>
      </c>
      <c r="N16" s="354">
        <v>0</v>
      </c>
      <c r="O16" s="355">
        <v>0</v>
      </c>
      <c r="P16" s="355">
        <v>0</v>
      </c>
      <c r="Q16" s="355">
        <v>39</v>
      </c>
      <c r="R16" s="355">
        <v>43</v>
      </c>
      <c r="S16" s="355">
        <v>36</v>
      </c>
      <c r="T16" s="355">
        <v>17</v>
      </c>
      <c r="U16" s="355">
        <v>25</v>
      </c>
      <c r="V16" s="355">
        <v>29</v>
      </c>
      <c r="W16" s="867" t="s">
        <v>47</v>
      </c>
      <c r="X16" s="1001"/>
      <c r="Y16" s="998"/>
      <c r="Z16" s="866" t="s">
        <v>383</v>
      </c>
      <c r="AA16" s="112">
        <v>19</v>
      </c>
      <c r="AB16" s="112">
        <v>34</v>
      </c>
      <c r="AC16" s="112">
        <v>12</v>
      </c>
      <c r="AD16" s="112">
        <v>36</v>
      </c>
      <c r="AE16" s="112">
        <v>8</v>
      </c>
      <c r="AF16" s="112">
        <v>25</v>
      </c>
      <c r="AG16" s="112">
        <v>0</v>
      </c>
      <c r="AH16" s="876">
        <v>4</v>
      </c>
      <c r="AI16" s="112">
        <v>0</v>
      </c>
      <c r="AJ16" s="112">
        <v>0</v>
      </c>
      <c r="AK16" s="112">
        <v>3</v>
      </c>
      <c r="AL16" s="112">
        <v>4</v>
      </c>
      <c r="AM16" s="112">
        <v>1</v>
      </c>
      <c r="AN16" s="112">
        <v>0</v>
      </c>
      <c r="AO16" s="867" t="s">
        <v>47</v>
      </c>
      <c r="AP16" s="1001"/>
      <c r="AQ16" s="998"/>
      <c r="AR16" s="866" t="s">
        <v>383</v>
      </c>
      <c r="AS16" s="869">
        <v>0</v>
      </c>
      <c r="AT16" s="869">
        <v>1</v>
      </c>
      <c r="AU16" s="358">
        <v>0</v>
      </c>
      <c r="AV16" s="246">
        <v>1</v>
      </c>
      <c r="AW16" s="868">
        <v>4</v>
      </c>
      <c r="AX16" s="868">
        <v>11</v>
      </c>
      <c r="AY16" s="358">
        <v>12</v>
      </c>
      <c r="AZ16" s="358">
        <v>13</v>
      </c>
      <c r="BA16" s="358">
        <v>2</v>
      </c>
      <c r="BB16" s="358">
        <v>6</v>
      </c>
      <c r="BC16" s="358">
        <v>3</v>
      </c>
      <c r="BD16" s="358">
        <v>19</v>
      </c>
      <c r="BE16" s="358">
        <v>10</v>
      </c>
      <c r="BF16" s="358">
        <v>9</v>
      </c>
      <c r="BG16" s="869">
        <f t="shared" si="0"/>
        <v>260</v>
      </c>
      <c r="BH16" s="869">
        <f t="shared" si="1"/>
        <v>403</v>
      </c>
      <c r="BI16" s="869">
        <f t="shared" si="2"/>
        <v>663</v>
      </c>
      <c r="BJ16" s="867" t="s">
        <v>47</v>
      </c>
      <c r="BK16" s="1001"/>
    </row>
    <row r="17" spans="1:63" s="210" customFormat="1" ht="21" customHeight="1" x14ac:dyDescent="0.2">
      <c r="A17" s="999"/>
      <c r="B17" s="866" t="s">
        <v>384</v>
      </c>
      <c r="C17" s="354">
        <v>7</v>
      </c>
      <c r="D17" s="354">
        <v>12</v>
      </c>
      <c r="E17" s="354">
        <v>22</v>
      </c>
      <c r="F17" s="354">
        <v>21</v>
      </c>
      <c r="G17" s="354">
        <v>16</v>
      </c>
      <c r="H17" s="354">
        <v>21</v>
      </c>
      <c r="I17" s="354">
        <v>0</v>
      </c>
      <c r="J17" s="354">
        <v>0</v>
      </c>
      <c r="K17" s="356">
        <v>3</v>
      </c>
      <c r="L17" s="354">
        <v>3</v>
      </c>
      <c r="M17" s="354">
        <v>0</v>
      </c>
      <c r="N17" s="354">
        <v>0</v>
      </c>
      <c r="O17" s="355">
        <v>0</v>
      </c>
      <c r="P17" s="355">
        <v>0</v>
      </c>
      <c r="Q17" s="355">
        <v>19</v>
      </c>
      <c r="R17" s="355">
        <v>14</v>
      </c>
      <c r="S17" s="355">
        <v>17</v>
      </c>
      <c r="T17" s="355">
        <v>10</v>
      </c>
      <c r="U17" s="355">
        <v>13</v>
      </c>
      <c r="V17" s="355">
        <v>14</v>
      </c>
      <c r="W17" s="867" t="s">
        <v>48</v>
      </c>
      <c r="X17" s="1002"/>
      <c r="Y17" s="999"/>
      <c r="Z17" s="866" t="s">
        <v>384</v>
      </c>
      <c r="AA17" s="112">
        <v>11</v>
      </c>
      <c r="AB17" s="112">
        <v>17</v>
      </c>
      <c r="AC17" s="112">
        <v>5</v>
      </c>
      <c r="AD17" s="112">
        <v>13</v>
      </c>
      <c r="AE17" s="112">
        <v>5</v>
      </c>
      <c r="AF17" s="112">
        <v>6</v>
      </c>
      <c r="AG17" s="112">
        <v>1</v>
      </c>
      <c r="AH17" s="876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1</v>
      </c>
      <c r="AO17" s="867" t="s">
        <v>48</v>
      </c>
      <c r="AP17" s="1002"/>
      <c r="AQ17" s="999"/>
      <c r="AR17" s="866" t="s">
        <v>384</v>
      </c>
      <c r="AS17" s="869">
        <v>0</v>
      </c>
      <c r="AT17" s="869">
        <v>0</v>
      </c>
      <c r="AU17" s="358">
        <v>0</v>
      </c>
      <c r="AV17" s="246">
        <v>0</v>
      </c>
      <c r="AW17" s="868">
        <v>5</v>
      </c>
      <c r="AX17" s="868">
        <v>6</v>
      </c>
      <c r="AY17" s="358">
        <v>6</v>
      </c>
      <c r="AZ17" s="358">
        <v>6</v>
      </c>
      <c r="BA17" s="358">
        <v>0</v>
      </c>
      <c r="BB17" s="358">
        <v>4</v>
      </c>
      <c r="BC17" s="358">
        <v>6</v>
      </c>
      <c r="BD17" s="358">
        <v>12</v>
      </c>
      <c r="BE17" s="358">
        <v>5</v>
      </c>
      <c r="BF17" s="358">
        <v>6</v>
      </c>
      <c r="BG17" s="869">
        <f t="shared" si="0"/>
        <v>141</v>
      </c>
      <c r="BH17" s="869">
        <f t="shared" si="1"/>
        <v>166</v>
      </c>
      <c r="BI17" s="869">
        <f t="shared" si="2"/>
        <v>307</v>
      </c>
      <c r="BJ17" s="867" t="s">
        <v>48</v>
      </c>
      <c r="BK17" s="1002"/>
    </row>
    <row r="18" spans="1:63" s="210" customFormat="1" ht="21" customHeight="1" x14ac:dyDescent="0.2">
      <c r="A18" s="995" t="s">
        <v>397</v>
      </c>
      <c r="B18" s="995"/>
      <c r="C18" s="354">
        <v>0</v>
      </c>
      <c r="D18" s="354">
        <v>0</v>
      </c>
      <c r="E18" s="354">
        <v>6</v>
      </c>
      <c r="F18" s="354">
        <v>8</v>
      </c>
      <c r="G18" s="354">
        <v>11</v>
      </c>
      <c r="H18" s="354">
        <v>8</v>
      </c>
      <c r="I18" s="354">
        <v>0</v>
      </c>
      <c r="J18" s="354">
        <v>0</v>
      </c>
      <c r="K18" s="356">
        <v>0</v>
      </c>
      <c r="L18" s="354">
        <v>0</v>
      </c>
      <c r="M18" s="354">
        <v>0</v>
      </c>
      <c r="N18" s="354">
        <v>0</v>
      </c>
      <c r="O18" s="355">
        <v>0</v>
      </c>
      <c r="P18" s="355">
        <v>0</v>
      </c>
      <c r="Q18" s="355">
        <v>5</v>
      </c>
      <c r="R18" s="355">
        <v>8</v>
      </c>
      <c r="S18" s="355">
        <v>9</v>
      </c>
      <c r="T18" s="355">
        <v>7</v>
      </c>
      <c r="U18" s="355">
        <v>4</v>
      </c>
      <c r="V18" s="355">
        <v>2</v>
      </c>
      <c r="W18" s="996" t="s">
        <v>438</v>
      </c>
      <c r="X18" s="996"/>
      <c r="Y18" s="995" t="s">
        <v>397</v>
      </c>
      <c r="Z18" s="995"/>
      <c r="AA18" s="112">
        <v>8</v>
      </c>
      <c r="AB18" s="112">
        <v>4</v>
      </c>
      <c r="AC18" s="112">
        <v>0</v>
      </c>
      <c r="AD18" s="112">
        <v>0</v>
      </c>
      <c r="AE18" s="112">
        <v>7</v>
      </c>
      <c r="AF18" s="112">
        <v>8</v>
      </c>
      <c r="AG18" s="112">
        <v>0</v>
      </c>
      <c r="AH18" s="876">
        <v>0</v>
      </c>
      <c r="AI18" s="112">
        <v>3</v>
      </c>
      <c r="AJ18" s="112">
        <v>12</v>
      </c>
      <c r="AK18" s="112">
        <v>1</v>
      </c>
      <c r="AL18" s="112">
        <v>1</v>
      </c>
      <c r="AM18" s="112">
        <v>0</v>
      </c>
      <c r="AN18" s="112">
        <v>0</v>
      </c>
      <c r="AO18" s="996" t="s">
        <v>438</v>
      </c>
      <c r="AP18" s="996"/>
      <c r="AQ18" s="995" t="s">
        <v>397</v>
      </c>
      <c r="AR18" s="995"/>
      <c r="AS18" s="869">
        <v>0</v>
      </c>
      <c r="AT18" s="869">
        <v>0</v>
      </c>
      <c r="AU18" s="358">
        <v>0</v>
      </c>
      <c r="AV18" s="246">
        <v>0</v>
      </c>
      <c r="AW18" s="868">
        <v>0</v>
      </c>
      <c r="AX18" s="868">
        <v>0</v>
      </c>
      <c r="AY18" s="358">
        <v>0</v>
      </c>
      <c r="AZ18" s="358">
        <v>0</v>
      </c>
      <c r="BA18" s="358">
        <v>0</v>
      </c>
      <c r="BB18" s="358">
        <v>0</v>
      </c>
      <c r="BC18" s="358">
        <v>1</v>
      </c>
      <c r="BD18" s="358">
        <v>0</v>
      </c>
      <c r="BE18" s="358">
        <v>2</v>
      </c>
      <c r="BF18" s="358">
        <v>2</v>
      </c>
      <c r="BG18" s="869">
        <f t="shared" si="0"/>
        <v>57</v>
      </c>
      <c r="BH18" s="869">
        <f t="shared" si="1"/>
        <v>60</v>
      </c>
      <c r="BI18" s="869">
        <f t="shared" si="2"/>
        <v>117</v>
      </c>
      <c r="BJ18" s="996" t="s">
        <v>438</v>
      </c>
      <c r="BK18" s="996"/>
    </row>
    <row r="19" spans="1:63" s="210" customFormat="1" ht="21" customHeight="1" x14ac:dyDescent="0.2">
      <c r="A19" s="1034" t="s">
        <v>22</v>
      </c>
      <c r="B19" s="1034"/>
      <c r="C19" s="354">
        <v>21</v>
      </c>
      <c r="D19" s="354">
        <v>23</v>
      </c>
      <c r="E19" s="354">
        <v>44</v>
      </c>
      <c r="F19" s="354">
        <v>30</v>
      </c>
      <c r="G19" s="354">
        <v>40</v>
      </c>
      <c r="H19" s="354">
        <v>29</v>
      </c>
      <c r="I19" s="354">
        <v>0</v>
      </c>
      <c r="J19" s="354">
        <v>0</v>
      </c>
      <c r="K19" s="354">
        <v>0</v>
      </c>
      <c r="L19" s="354">
        <v>0</v>
      </c>
      <c r="M19" s="354">
        <v>0</v>
      </c>
      <c r="N19" s="354">
        <v>0</v>
      </c>
      <c r="O19" s="355">
        <v>0</v>
      </c>
      <c r="P19" s="355">
        <v>0</v>
      </c>
      <c r="Q19" s="355">
        <v>37</v>
      </c>
      <c r="R19" s="355">
        <v>30</v>
      </c>
      <c r="S19" s="355">
        <v>30</v>
      </c>
      <c r="T19" s="355">
        <v>19</v>
      </c>
      <c r="U19" s="355">
        <v>32</v>
      </c>
      <c r="V19" s="355">
        <v>18</v>
      </c>
      <c r="W19" s="996" t="s">
        <v>49</v>
      </c>
      <c r="X19" s="996"/>
      <c r="Y19" s="1034" t="s">
        <v>22</v>
      </c>
      <c r="Z19" s="1034"/>
      <c r="AA19" s="112">
        <v>31</v>
      </c>
      <c r="AB19" s="112">
        <v>17</v>
      </c>
      <c r="AC19" s="112">
        <v>11</v>
      </c>
      <c r="AD19" s="112">
        <v>16</v>
      </c>
      <c r="AE19" s="112">
        <v>19</v>
      </c>
      <c r="AF19" s="112">
        <v>13</v>
      </c>
      <c r="AG19" s="112">
        <v>3</v>
      </c>
      <c r="AH19" s="876">
        <v>1</v>
      </c>
      <c r="AI19" s="112">
        <v>0</v>
      </c>
      <c r="AJ19" s="112">
        <v>0</v>
      </c>
      <c r="AK19" s="112">
        <v>6</v>
      </c>
      <c r="AL19" s="112">
        <v>3</v>
      </c>
      <c r="AM19" s="112">
        <v>1</v>
      </c>
      <c r="AN19" s="112">
        <v>2</v>
      </c>
      <c r="AO19" s="996" t="s">
        <v>49</v>
      </c>
      <c r="AP19" s="996"/>
      <c r="AQ19" s="995" t="s">
        <v>22</v>
      </c>
      <c r="AR19" s="995"/>
      <c r="AS19" s="869">
        <v>0</v>
      </c>
      <c r="AT19" s="869">
        <v>1</v>
      </c>
      <c r="AU19" s="358">
        <v>0</v>
      </c>
      <c r="AV19" s="246">
        <v>1</v>
      </c>
      <c r="AW19" s="868">
        <v>12</v>
      </c>
      <c r="AX19" s="868">
        <v>16</v>
      </c>
      <c r="AY19" s="358">
        <v>17</v>
      </c>
      <c r="AZ19" s="358">
        <v>7</v>
      </c>
      <c r="BA19" s="358">
        <v>3</v>
      </c>
      <c r="BB19" s="358">
        <v>3</v>
      </c>
      <c r="BC19" s="358">
        <v>6</v>
      </c>
      <c r="BD19" s="358">
        <v>13</v>
      </c>
      <c r="BE19" s="358">
        <v>1</v>
      </c>
      <c r="BF19" s="358">
        <v>6</v>
      </c>
      <c r="BG19" s="869">
        <f t="shared" si="0"/>
        <v>314</v>
      </c>
      <c r="BH19" s="869">
        <f t="shared" si="1"/>
        <v>248</v>
      </c>
      <c r="BI19" s="869">
        <f t="shared" si="2"/>
        <v>562</v>
      </c>
      <c r="BJ19" s="996" t="s">
        <v>49</v>
      </c>
      <c r="BK19" s="996"/>
    </row>
    <row r="20" spans="1:63" s="210" customFormat="1" ht="21" customHeight="1" x14ac:dyDescent="0.2">
      <c r="A20" s="1034" t="s">
        <v>23</v>
      </c>
      <c r="B20" s="1034"/>
      <c r="C20" s="354">
        <v>19</v>
      </c>
      <c r="D20" s="354">
        <v>13</v>
      </c>
      <c r="E20" s="354">
        <v>28</v>
      </c>
      <c r="F20" s="354">
        <v>35</v>
      </c>
      <c r="G20" s="354">
        <v>27</v>
      </c>
      <c r="H20" s="354">
        <v>29</v>
      </c>
      <c r="I20" s="354">
        <v>0</v>
      </c>
      <c r="J20" s="354">
        <v>0</v>
      </c>
      <c r="K20" s="354">
        <v>2</v>
      </c>
      <c r="L20" s="354">
        <v>0</v>
      </c>
      <c r="M20" s="354">
        <v>0</v>
      </c>
      <c r="N20" s="354">
        <v>0</v>
      </c>
      <c r="O20" s="355">
        <v>0</v>
      </c>
      <c r="P20" s="355">
        <v>0</v>
      </c>
      <c r="Q20" s="355">
        <v>27</v>
      </c>
      <c r="R20" s="355">
        <v>22</v>
      </c>
      <c r="S20" s="355">
        <v>16</v>
      </c>
      <c r="T20" s="355">
        <v>18</v>
      </c>
      <c r="U20" s="355">
        <v>20</v>
      </c>
      <c r="V20" s="355">
        <v>18</v>
      </c>
      <c r="W20" s="996" t="s">
        <v>24</v>
      </c>
      <c r="X20" s="996"/>
      <c r="Y20" s="1034" t="s">
        <v>23</v>
      </c>
      <c r="Z20" s="1034"/>
      <c r="AA20" s="112">
        <v>15</v>
      </c>
      <c r="AB20" s="112">
        <v>24</v>
      </c>
      <c r="AC20" s="112">
        <v>13</v>
      </c>
      <c r="AD20" s="112">
        <v>10</v>
      </c>
      <c r="AE20" s="112">
        <v>13</v>
      </c>
      <c r="AF20" s="112">
        <v>11</v>
      </c>
      <c r="AG20" s="112">
        <v>0</v>
      </c>
      <c r="AH20" s="876">
        <v>0</v>
      </c>
      <c r="AI20" s="112">
        <v>0</v>
      </c>
      <c r="AJ20" s="112">
        <v>0</v>
      </c>
      <c r="AK20" s="112">
        <v>1</v>
      </c>
      <c r="AL20" s="112">
        <v>6</v>
      </c>
      <c r="AM20" s="112">
        <v>4</v>
      </c>
      <c r="AN20" s="112">
        <v>0</v>
      </c>
      <c r="AO20" s="996" t="s">
        <v>24</v>
      </c>
      <c r="AP20" s="996"/>
      <c r="AQ20" s="995" t="s">
        <v>23</v>
      </c>
      <c r="AR20" s="995"/>
      <c r="AS20" s="869">
        <v>0</v>
      </c>
      <c r="AT20" s="869">
        <v>0</v>
      </c>
      <c r="AU20" s="358">
        <v>0</v>
      </c>
      <c r="AV20" s="246">
        <v>0</v>
      </c>
      <c r="AW20" s="868">
        <v>10</v>
      </c>
      <c r="AX20" s="868">
        <v>9</v>
      </c>
      <c r="AY20" s="358">
        <v>9</v>
      </c>
      <c r="AZ20" s="358">
        <v>8</v>
      </c>
      <c r="BA20" s="358">
        <v>7</v>
      </c>
      <c r="BB20" s="358">
        <v>11</v>
      </c>
      <c r="BC20" s="358">
        <v>4</v>
      </c>
      <c r="BD20" s="358">
        <v>14</v>
      </c>
      <c r="BE20" s="358">
        <v>5</v>
      </c>
      <c r="BF20" s="358">
        <v>1</v>
      </c>
      <c r="BG20" s="869">
        <f t="shared" si="0"/>
        <v>220</v>
      </c>
      <c r="BH20" s="869">
        <f t="shared" si="1"/>
        <v>229</v>
      </c>
      <c r="BI20" s="869">
        <f t="shared" si="2"/>
        <v>449</v>
      </c>
      <c r="BJ20" s="996" t="s">
        <v>24</v>
      </c>
      <c r="BK20" s="996"/>
    </row>
    <row r="21" spans="1:63" s="210" customFormat="1" ht="21" customHeight="1" x14ac:dyDescent="0.2">
      <c r="A21" s="1034" t="s">
        <v>25</v>
      </c>
      <c r="B21" s="1034"/>
      <c r="C21" s="354">
        <v>0</v>
      </c>
      <c r="D21" s="354">
        <v>0</v>
      </c>
      <c r="E21" s="354">
        <v>121</v>
      </c>
      <c r="F21" s="354">
        <v>40</v>
      </c>
      <c r="G21" s="354">
        <v>117</v>
      </c>
      <c r="H21" s="354">
        <v>33</v>
      </c>
      <c r="I21" s="354">
        <v>0</v>
      </c>
      <c r="J21" s="354">
        <v>0</v>
      </c>
      <c r="K21" s="354">
        <v>3</v>
      </c>
      <c r="L21" s="354">
        <v>0</v>
      </c>
      <c r="M21" s="354">
        <v>0</v>
      </c>
      <c r="N21" s="354">
        <v>0</v>
      </c>
      <c r="O21" s="355">
        <v>0</v>
      </c>
      <c r="P21" s="355">
        <v>0</v>
      </c>
      <c r="Q21" s="355">
        <v>115</v>
      </c>
      <c r="R21" s="355">
        <v>23</v>
      </c>
      <c r="S21" s="355">
        <v>92</v>
      </c>
      <c r="T21" s="355">
        <v>11</v>
      </c>
      <c r="U21" s="355">
        <v>100</v>
      </c>
      <c r="V21" s="355">
        <v>18</v>
      </c>
      <c r="W21" s="996" t="s">
        <v>50</v>
      </c>
      <c r="X21" s="996"/>
      <c r="Y21" s="1034" t="s">
        <v>25</v>
      </c>
      <c r="Z21" s="1034"/>
      <c r="AA21" s="112">
        <v>81</v>
      </c>
      <c r="AB21" s="112">
        <v>29</v>
      </c>
      <c r="AC21" s="112">
        <v>48</v>
      </c>
      <c r="AD21" s="112">
        <v>18</v>
      </c>
      <c r="AE21" s="112">
        <v>36</v>
      </c>
      <c r="AF21" s="112">
        <v>13</v>
      </c>
      <c r="AG21" s="112">
        <v>0</v>
      </c>
      <c r="AH21" s="876">
        <v>1</v>
      </c>
      <c r="AI21" s="112">
        <v>76</v>
      </c>
      <c r="AJ21" s="112">
        <v>36</v>
      </c>
      <c r="AK21" s="112">
        <v>14</v>
      </c>
      <c r="AL21" s="112">
        <v>2</v>
      </c>
      <c r="AM21" s="112">
        <v>0</v>
      </c>
      <c r="AN21" s="112">
        <v>1</v>
      </c>
      <c r="AO21" s="996" t="s">
        <v>50</v>
      </c>
      <c r="AP21" s="996"/>
      <c r="AQ21" s="995" t="s">
        <v>25</v>
      </c>
      <c r="AR21" s="995"/>
      <c r="AS21" s="869">
        <v>0</v>
      </c>
      <c r="AT21" s="869">
        <v>0</v>
      </c>
      <c r="AU21" s="358">
        <v>0</v>
      </c>
      <c r="AV21" s="246">
        <v>1</v>
      </c>
      <c r="AW21" s="868">
        <v>5</v>
      </c>
      <c r="AX21" s="868">
        <v>4</v>
      </c>
      <c r="AY21" s="358">
        <v>10</v>
      </c>
      <c r="AZ21" s="358">
        <v>6</v>
      </c>
      <c r="BA21" s="358">
        <v>4</v>
      </c>
      <c r="BB21" s="358">
        <v>5</v>
      </c>
      <c r="BC21" s="358">
        <v>15</v>
      </c>
      <c r="BD21" s="358">
        <v>17</v>
      </c>
      <c r="BE21" s="358">
        <v>10</v>
      </c>
      <c r="BF21" s="358">
        <v>10</v>
      </c>
      <c r="BG21" s="869">
        <f t="shared" si="0"/>
        <v>847</v>
      </c>
      <c r="BH21" s="869">
        <f t="shared" si="1"/>
        <v>268</v>
      </c>
      <c r="BI21" s="869">
        <f t="shared" si="2"/>
        <v>1115</v>
      </c>
      <c r="BJ21" s="996" t="s">
        <v>50</v>
      </c>
      <c r="BK21" s="996"/>
    </row>
    <row r="22" spans="1:63" s="210" customFormat="1" ht="21" customHeight="1" x14ac:dyDescent="0.2">
      <c r="A22" s="1034" t="s">
        <v>64</v>
      </c>
      <c r="B22" s="1034"/>
      <c r="C22" s="354">
        <v>0</v>
      </c>
      <c r="D22" s="354">
        <v>0</v>
      </c>
      <c r="E22" s="354">
        <v>90</v>
      </c>
      <c r="F22" s="354">
        <v>32</v>
      </c>
      <c r="G22" s="354">
        <v>75</v>
      </c>
      <c r="H22" s="354">
        <v>30</v>
      </c>
      <c r="I22" s="354">
        <v>0</v>
      </c>
      <c r="J22" s="354">
        <v>0</v>
      </c>
      <c r="K22" s="354">
        <v>10</v>
      </c>
      <c r="L22" s="354">
        <v>0</v>
      </c>
      <c r="M22" s="354">
        <v>0</v>
      </c>
      <c r="N22" s="354">
        <v>0</v>
      </c>
      <c r="O22" s="355">
        <v>0</v>
      </c>
      <c r="P22" s="355">
        <v>0</v>
      </c>
      <c r="Q22" s="355">
        <v>74</v>
      </c>
      <c r="R22" s="355">
        <v>25</v>
      </c>
      <c r="S22" s="355">
        <v>57</v>
      </c>
      <c r="T22" s="355">
        <v>18</v>
      </c>
      <c r="U22" s="355">
        <v>59</v>
      </c>
      <c r="V22" s="355">
        <v>17</v>
      </c>
      <c r="W22" s="996" t="s">
        <v>51</v>
      </c>
      <c r="X22" s="996"/>
      <c r="Y22" s="1034" t="s">
        <v>64</v>
      </c>
      <c r="Z22" s="1034"/>
      <c r="AA22" s="112">
        <v>53</v>
      </c>
      <c r="AB22" s="112">
        <v>27</v>
      </c>
      <c r="AC22" s="112">
        <v>54</v>
      </c>
      <c r="AD22" s="112">
        <v>17</v>
      </c>
      <c r="AE22" s="112">
        <v>27</v>
      </c>
      <c r="AF22" s="112">
        <v>7</v>
      </c>
      <c r="AG22" s="112">
        <v>1</v>
      </c>
      <c r="AH22" s="876">
        <v>3</v>
      </c>
      <c r="AI22" s="112">
        <v>47</v>
      </c>
      <c r="AJ22" s="112">
        <v>15</v>
      </c>
      <c r="AK22" s="112">
        <v>8</v>
      </c>
      <c r="AL22" s="112">
        <v>1</v>
      </c>
      <c r="AM22" s="112">
        <v>6</v>
      </c>
      <c r="AN22" s="112">
        <v>2</v>
      </c>
      <c r="AO22" s="996" t="s">
        <v>51</v>
      </c>
      <c r="AP22" s="996"/>
      <c r="AQ22" s="995" t="s">
        <v>64</v>
      </c>
      <c r="AR22" s="995"/>
      <c r="AS22" s="869">
        <v>0</v>
      </c>
      <c r="AT22" s="869">
        <v>0</v>
      </c>
      <c r="AU22" s="358">
        <v>0</v>
      </c>
      <c r="AV22" s="246">
        <v>0</v>
      </c>
      <c r="AW22" s="868">
        <v>16</v>
      </c>
      <c r="AX22" s="868">
        <v>8</v>
      </c>
      <c r="AY22" s="358">
        <v>29</v>
      </c>
      <c r="AZ22" s="358">
        <v>6</v>
      </c>
      <c r="BA22" s="358">
        <v>0</v>
      </c>
      <c r="BB22" s="358">
        <v>3</v>
      </c>
      <c r="BC22" s="358">
        <v>17</v>
      </c>
      <c r="BD22" s="358">
        <v>15</v>
      </c>
      <c r="BE22" s="358">
        <v>2</v>
      </c>
      <c r="BF22" s="358">
        <v>0</v>
      </c>
      <c r="BG22" s="869">
        <f t="shared" si="0"/>
        <v>625</v>
      </c>
      <c r="BH22" s="869">
        <f t="shared" si="1"/>
        <v>226</v>
      </c>
      <c r="BI22" s="869">
        <f t="shared" si="2"/>
        <v>851</v>
      </c>
      <c r="BJ22" s="996" t="s">
        <v>51</v>
      </c>
      <c r="BK22" s="996"/>
    </row>
    <row r="23" spans="1:63" s="210" customFormat="1" ht="21" customHeight="1" x14ac:dyDescent="0.2">
      <c r="A23" s="1034" t="s">
        <v>27</v>
      </c>
      <c r="B23" s="1034"/>
      <c r="C23" s="354">
        <v>10</v>
      </c>
      <c r="D23" s="354">
        <v>5</v>
      </c>
      <c r="E23" s="354">
        <v>20</v>
      </c>
      <c r="F23" s="354">
        <v>4</v>
      </c>
      <c r="G23" s="354">
        <v>18</v>
      </c>
      <c r="H23" s="354">
        <v>5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  <c r="N23" s="354">
        <v>0</v>
      </c>
      <c r="O23" s="355">
        <v>0</v>
      </c>
      <c r="P23" s="355">
        <v>0</v>
      </c>
      <c r="Q23" s="355">
        <v>19</v>
      </c>
      <c r="R23" s="355">
        <v>2</v>
      </c>
      <c r="S23" s="355">
        <v>13</v>
      </c>
      <c r="T23" s="355">
        <v>4</v>
      </c>
      <c r="U23" s="355">
        <v>12</v>
      </c>
      <c r="V23" s="355">
        <v>6</v>
      </c>
      <c r="W23" s="996" t="s">
        <v>28</v>
      </c>
      <c r="X23" s="996"/>
      <c r="Y23" s="1034" t="s">
        <v>27</v>
      </c>
      <c r="Z23" s="1034"/>
      <c r="AA23" s="112">
        <v>10</v>
      </c>
      <c r="AB23" s="112">
        <v>5</v>
      </c>
      <c r="AC23" s="112">
        <v>7</v>
      </c>
      <c r="AD23" s="112">
        <v>3</v>
      </c>
      <c r="AE23" s="112">
        <v>5</v>
      </c>
      <c r="AF23" s="112">
        <v>3</v>
      </c>
      <c r="AG23" s="112">
        <v>0</v>
      </c>
      <c r="AH23" s="876">
        <v>0</v>
      </c>
      <c r="AI23" s="112">
        <v>0</v>
      </c>
      <c r="AJ23" s="112">
        <v>0</v>
      </c>
      <c r="AK23" s="112">
        <v>2</v>
      </c>
      <c r="AL23" s="112">
        <v>0</v>
      </c>
      <c r="AM23" s="112">
        <v>0</v>
      </c>
      <c r="AN23" s="112">
        <v>1</v>
      </c>
      <c r="AO23" s="996" t="s">
        <v>28</v>
      </c>
      <c r="AP23" s="996"/>
      <c r="AQ23" s="995" t="s">
        <v>27</v>
      </c>
      <c r="AR23" s="995"/>
      <c r="AS23" s="869">
        <v>0</v>
      </c>
      <c r="AT23" s="869">
        <v>0</v>
      </c>
      <c r="AU23" s="358">
        <v>0</v>
      </c>
      <c r="AV23" s="246">
        <v>0</v>
      </c>
      <c r="AW23" s="868">
        <v>1</v>
      </c>
      <c r="AX23" s="868">
        <v>1</v>
      </c>
      <c r="AY23" s="358">
        <v>7</v>
      </c>
      <c r="AZ23" s="358">
        <v>3</v>
      </c>
      <c r="BA23" s="358">
        <v>0</v>
      </c>
      <c r="BB23" s="358">
        <v>0</v>
      </c>
      <c r="BC23" s="358">
        <v>3</v>
      </c>
      <c r="BD23" s="358">
        <v>3</v>
      </c>
      <c r="BE23" s="358">
        <v>2</v>
      </c>
      <c r="BF23" s="358">
        <v>0</v>
      </c>
      <c r="BG23" s="869">
        <f t="shared" si="0"/>
        <v>129</v>
      </c>
      <c r="BH23" s="869">
        <f t="shared" si="1"/>
        <v>45</v>
      </c>
      <c r="BI23" s="869">
        <f t="shared" si="2"/>
        <v>174</v>
      </c>
      <c r="BJ23" s="996" t="s">
        <v>28</v>
      </c>
      <c r="BK23" s="996"/>
    </row>
    <row r="24" spans="1:63" s="210" customFormat="1" ht="21" customHeight="1" x14ac:dyDescent="0.2">
      <c r="A24" s="1034" t="s">
        <v>29</v>
      </c>
      <c r="B24" s="1034"/>
      <c r="C24" s="354">
        <v>15</v>
      </c>
      <c r="D24" s="354">
        <v>10</v>
      </c>
      <c r="E24" s="354">
        <v>29</v>
      </c>
      <c r="F24" s="354">
        <v>18</v>
      </c>
      <c r="G24" s="354">
        <v>29</v>
      </c>
      <c r="H24" s="354">
        <v>16</v>
      </c>
      <c r="I24" s="354">
        <v>0</v>
      </c>
      <c r="J24" s="354">
        <v>0</v>
      </c>
      <c r="K24" s="354">
        <v>5</v>
      </c>
      <c r="L24" s="354">
        <v>5</v>
      </c>
      <c r="M24" s="354">
        <v>0</v>
      </c>
      <c r="N24" s="354">
        <v>0</v>
      </c>
      <c r="O24" s="355">
        <v>0</v>
      </c>
      <c r="P24" s="355">
        <v>0</v>
      </c>
      <c r="Q24" s="355">
        <v>30</v>
      </c>
      <c r="R24" s="355">
        <v>10</v>
      </c>
      <c r="S24" s="355">
        <v>22</v>
      </c>
      <c r="T24" s="355">
        <v>7</v>
      </c>
      <c r="U24" s="355">
        <v>17</v>
      </c>
      <c r="V24" s="355">
        <v>8</v>
      </c>
      <c r="W24" s="996" t="s">
        <v>30</v>
      </c>
      <c r="X24" s="996"/>
      <c r="Y24" s="1034" t="s">
        <v>29</v>
      </c>
      <c r="Z24" s="1034"/>
      <c r="AA24" s="112">
        <v>17</v>
      </c>
      <c r="AB24" s="112">
        <v>16</v>
      </c>
      <c r="AC24" s="112">
        <v>5</v>
      </c>
      <c r="AD24" s="112">
        <v>9</v>
      </c>
      <c r="AE24" s="112">
        <v>7</v>
      </c>
      <c r="AF24" s="112">
        <v>8</v>
      </c>
      <c r="AG24" s="112">
        <v>0</v>
      </c>
      <c r="AH24" s="876">
        <v>2</v>
      </c>
      <c r="AI24" s="112">
        <v>0</v>
      </c>
      <c r="AJ24" s="112">
        <v>0</v>
      </c>
      <c r="AK24" s="112">
        <v>3</v>
      </c>
      <c r="AL24" s="112">
        <v>0</v>
      </c>
      <c r="AM24" s="112">
        <v>0</v>
      </c>
      <c r="AN24" s="112">
        <v>2</v>
      </c>
      <c r="AO24" s="996" t="s">
        <v>30</v>
      </c>
      <c r="AP24" s="996"/>
      <c r="AQ24" s="995" t="s">
        <v>29</v>
      </c>
      <c r="AR24" s="995"/>
      <c r="AS24" s="869">
        <v>0</v>
      </c>
      <c r="AT24" s="869">
        <v>0</v>
      </c>
      <c r="AU24" s="358">
        <v>0</v>
      </c>
      <c r="AV24" s="246">
        <v>0</v>
      </c>
      <c r="AW24" s="868">
        <v>8</v>
      </c>
      <c r="AX24" s="868">
        <v>6</v>
      </c>
      <c r="AY24" s="358">
        <v>8</v>
      </c>
      <c r="AZ24" s="358">
        <v>9</v>
      </c>
      <c r="BA24" s="358">
        <v>0</v>
      </c>
      <c r="BB24" s="358">
        <v>2</v>
      </c>
      <c r="BC24" s="358">
        <v>3</v>
      </c>
      <c r="BD24" s="358">
        <v>8</v>
      </c>
      <c r="BE24" s="358">
        <v>1</v>
      </c>
      <c r="BF24" s="358">
        <v>3</v>
      </c>
      <c r="BG24" s="869">
        <f t="shared" si="0"/>
        <v>199</v>
      </c>
      <c r="BH24" s="869">
        <f t="shared" si="1"/>
        <v>139</v>
      </c>
      <c r="BI24" s="869">
        <f t="shared" si="2"/>
        <v>338</v>
      </c>
      <c r="BJ24" s="996" t="s">
        <v>30</v>
      </c>
      <c r="BK24" s="996"/>
    </row>
    <row r="25" spans="1:63" s="210" customFormat="1" ht="21" customHeight="1" x14ac:dyDescent="0.2">
      <c r="A25" s="1034" t="s">
        <v>31</v>
      </c>
      <c r="B25" s="1034"/>
      <c r="C25" s="354">
        <v>0</v>
      </c>
      <c r="D25" s="354">
        <v>0</v>
      </c>
      <c r="E25" s="354">
        <v>182</v>
      </c>
      <c r="F25" s="354">
        <v>47</v>
      </c>
      <c r="G25" s="354">
        <v>161</v>
      </c>
      <c r="H25" s="354">
        <v>36</v>
      </c>
      <c r="I25" s="354">
        <v>0</v>
      </c>
      <c r="J25" s="354">
        <v>0</v>
      </c>
      <c r="K25" s="354">
        <v>10</v>
      </c>
      <c r="L25" s="354">
        <v>1</v>
      </c>
      <c r="M25" s="354">
        <v>0</v>
      </c>
      <c r="N25" s="354">
        <v>0</v>
      </c>
      <c r="O25" s="355">
        <v>0</v>
      </c>
      <c r="P25" s="355">
        <v>0</v>
      </c>
      <c r="Q25" s="355">
        <v>167</v>
      </c>
      <c r="R25" s="355">
        <v>27</v>
      </c>
      <c r="S25" s="355">
        <v>115</v>
      </c>
      <c r="T25" s="355">
        <v>15</v>
      </c>
      <c r="U25" s="355">
        <v>110</v>
      </c>
      <c r="V25" s="355">
        <v>19</v>
      </c>
      <c r="W25" s="996" t="s">
        <v>32</v>
      </c>
      <c r="X25" s="996"/>
      <c r="Y25" s="1034" t="s">
        <v>31</v>
      </c>
      <c r="Z25" s="1034"/>
      <c r="AA25" s="112">
        <v>94</v>
      </c>
      <c r="AB25" s="112">
        <v>22</v>
      </c>
      <c r="AC25" s="112">
        <v>61</v>
      </c>
      <c r="AD25" s="112">
        <v>18</v>
      </c>
      <c r="AE25" s="112">
        <v>32</v>
      </c>
      <c r="AF25" s="112">
        <v>13</v>
      </c>
      <c r="AG25" s="112">
        <v>19</v>
      </c>
      <c r="AH25" s="876">
        <v>2</v>
      </c>
      <c r="AI25" s="112">
        <v>146</v>
      </c>
      <c r="AJ25" s="112">
        <v>32</v>
      </c>
      <c r="AK25" s="112">
        <v>8</v>
      </c>
      <c r="AL25" s="112">
        <v>1</v>
      </c>
      <c r="AM25" s="112">
        <v>3</v>
      </c>
      <c r="AN25" s="112">
        <v>1</v>
      </c>
      <c r="AO25" s="996" t="s">
        <v>32</v>
      </c>
      <c r="AP25" s="996"/>
      <c r="AQ25" s="995" t="s">
        <v>31</v>
      </c>
      <c r="AR25" s="995"/>
      <c r="AS25" s="869">
        <v>0</v>
      </c>
      <c r="AT25" s="869">
        <v>0</v>
      </c>
      <c r="AU25" s="358">
        <v>0</v>
      </c>
      <c r="AV25" s="246">
        <v>0</v>
      </c>
      <c r="AW25" s="868">
        <v>22</v>
      </c>
      <c r="AX25" s="868">
        <v>6</v>
      </c>
      <c r="AY25" s="358">
        <v>24</v>
      </c>
      <c r="AZ25" s="358">
        <v>14</v>
      </c>
      <c r="BA25" s="358">
        <v>8</v>
      </c>
      <c r="BB25" s="358">
        <v>4</v>
      </c>
      <c r="BC25" s="358">
        <v>23</v>
      </c>
      <c r="BD25" s="358">
        <v>14</v>
      </c>
      <c r="BE25" s="358">
        <v>20</v>
      </c>
      <c r="BF25" s="358">
        <v>15</v>
      </c>
      <c r="BG25" s="869">
        <f t="shared" si="0"/>
        <v>1205</v>
      </c>
      <c r="BH25" s="869">
        <f t="shared" si="1"/>
        <v>287</v>
      </c>
      <c r="BI25" s="869">
        <f t="shared" si="2"/>
        <v>1492</v>
      </c>
      <c r="BJ25" s="996" t="s">
        <v>32</v>
      </c>
      <c r="BK25" s="996"/>
    </row>
    <row r="26" spans="1:63" s="210" customFormat="1" ht="21" customHeight="1" x14ac:dyDescent="0.2">
      <c r="A26" s="1034" t="s">
        <v>33</v>
      </c>
      <c r="B26" s="1034"/>
      <c r="C26" s="354">
        <v>11</v>
      </c>
      <c r="D26" s="354">
        <v>4</v>
      </c>
      <c r="E26" s="354">
        <v>22</v>
      </c>
      <c r="F26" s="354">
        <v>7</v>
      </c>
      <c r="G26" s="354">
        <v>15</v>
      </c>
      <c r="H26" s="354">
        <v>9</v>
      </c>
      <c r="I26" s="354">
        <v>0</v>
      </c>
      <c r="J26" s="354">
        <v>0</v>
      </c>
      <c r="K26" s="354">
        <v>0</v>
      </c>
      <c r="L26" s="354">
        <v>0</v>
      </c>
      <c r="M26" s="354">
        <v>0</v>
      </c>
      <c r="N26" s="354">
        <v>0</v>
      </c>
      <c r="O26" s="355">
        <v>0</v>
      </c>
      <c r="P26" s="355">
        <v>0</v>
      </c>
      <c r="Q26" s="355">
        <v>20</v>
      </c>
      <c r="R26" s="355">
        <v>6</v>
      </c>
      <c r="S26" s="355">
        <v>12</v>
      </c>
      <c r="T26" s="355">
        <v>7</v>
      </c>
      <c r="U26" s="355">
        <v>17</v>
      </c>
      <c r="V26" s="355">
        <v>4</v>
      </c>
      <c r="W26" s="996" t="s">
        <v>34</v>
      </c>
      <c r="X26" s="996"/>
      <c r="Y26" s="1034" t="s">
        <v>33</v>
      </c>
      <c r="Z26" s="1034"/>
      <c r="AA26" s="112">
        <v>11</v>
      </c>
      <c r="AB26" s="112">
        <v>7</v>
      </c>
      <c r="AC26" s="112">
        <v>15</v>
      </c>
      <c r="AD26" s="112">
        <v>6</v>
      </c>
      <c r="AE26" s="112">
        <v>12</v>
      </c>
      <c r="AF26" s="112">
        <v>7</v>
      </c>
      <c r="AG26" s="112">
        <v>2</v>
      </c>
      <c r="AH26" s="876">
        <v>3</v>
      </c>
      <c r="AI26" s="112">
        <v>0</v>
      </c>
      <c r="AJ26" s="112">
        <v>0</v>
      </c>
      <c r="AK26" s="112">
        <v>1</v>
      </c>
      <c r="AL26" s="112">
        <v>0</v>
      </c>
      <c r="AM26" s="112">
        <v>0</v>
      </c>
      <c r="AN26" s="112">
        <v>0</v>
      </c>
      <c r="AO26" s="996" t="s">
        <v>34</v>
      </c>
      <c r="AP26" s="996"/>
      <c r="AQ26" s="995" t="s">
        <v>33</v>
      </c>
      <c r="AR26" s="995"/>
      <c r="AS26" s="869">
        <v>0</v>
      </c>
      <c r="AT26" s="869">
        <v>0</v>
      </c>
      <c r="AU26" s="358">
        <v>0</v>
      </c>
      <c r="AV26" s="246">
        <v>0</v>
      </c>
      <c r="AW26" s="868">
        <v>0</v>
      </c>
      <c r="AX26" s="868">
        <v>0</v>
      </c>
      <c r="AY26" s="358">
        <v>6</v>
      </c>
      <c r="AZ26" s="358">
        <v>3</v>
      </c>
      <c r="BA26" s="358">
        <v>0</v>
      </c>
      <c r="BB26" s="358">
        <v>1</v>
      </c>
      <c r="BC26" s="358">
        <v>3</v>
      </c>
      <c r="BD26" s="358">
        <v>2</v>
      </c>
      <c r="BE26" s="358">
        <v>0</v>
      </c>
      <c r="BF26" s="358">
        <v>0</v>
      </c>
      <c r="BG26" s="869">
        <f t="shared" si="0"/>
        <v>147</v>
      </c>
      <c r="BH26" s="869">
        <f t="shared" si="1"/>
        <v>66</v>
      </c>
      <c r="BI26" s="869">
        <f t="shared" si="2"/>
        <v>213</v>
      </c>
      <c r="BJ26" s="996" t="s">
        <v>34</v>
      </c>
      <c r="BK26" s="996"/>
    </row>
    <row r="27" spans="1:63" s="210" customFormat="1" ht="21" customHeight="1" thickBot="1" x14ac:dyDescent="0.25">
      <c r="A27" s="1147" t="s">
        <v>35</v>
      </c>
      <c r="B27" s="1147"/>
      <c r="C27" s="357">
        <v>6</v>
      </c>
      <c r="D27" s="357">
        <v>1</v>
      </c>
      <c r="E27" s="357">
        <v>38</v>
      </c>
      <c r="F27" s="357">
        <v>17</v>
      </c>
      <c r="G27" s="357">
        <v>21</v>
      </c>
      <c r="H27" s="357">
        <v>9</v>
      </c>
      <c r="I27" s="357">
        <v>0</v>
      </c>
      <c r="J27" s="357">
        <v>0</v>
      </c>
      <c r="K27" s="357">
        <v>0</v>
      </c>
      <c r="L27" s="357">
        <v>0</v>
      </c>
      <c r="M27" s="357">
        <v>0</v>
      </c>
      <c r="N27" s="357">
        <v>0</v>
      </c>
      <c r="O27" s="355">
        <v>0</v>
      </c>
      <c r="P27" s="355">
        <v>0</v>
      </c>
      <c r="Q27" s="355">
        <v>7</v>
      </c>
      <c r="R27" s="355">
        <v>9</v>
      </c>
      <c r="S27" s="355">
        <v>7</v>
      </c>
      <c r="T27" s="355">
        <v>3</v>
      </c>
      <c r="U27" s="355">
        <v>11</v>
      </c>
      <c r="V27" s="355">
        <v>8</v>
      </c>
      <c r="W27" s="1139" t="s">
        <v>52</v>
      </c>
      <c r="X27" s="1139"/>
      <c r="Y27" s="1148" t="s">
        <v>35</v>
      </c>
      <c r="Z27" s="1148"/>
      <c r="AA27" s="113">
        <v>10</v>
      </c>
      <c r="AB27" s="113">
        <v>4</v>
      </c>
      <c r="AC27" s="113">
        <v>16</v>
      </c>
      <c r="AD27" s="113">
        <v>5</v>
      </c>
      <c r="AE27" s="113">
        <v>15</v>
      </c>
      <c r="AF27" s="113">
        <v>8</v>
      </c>
      <c r="AG27" s="114">
        <v>0</v>
      </c>
      <c r="AH27" s="44">
        <v>0</v>
      </c>
      <c r="AI27" s="113">
        <v>0</v>
      </c>
      <c r="AJ27" s="113">
        <v>0</v>
      </c>
      <c r="AK27" s="113">
        <v>2</v>
      </c>
      <c r="AL27" s="113">
        <v>1</v>
      </c>
      <c r="AM27" s="113">
        <v>5</v>
      </c>
      <c r="AN27" s="113">
        <v>2</v>
      </c>
      <c r="AO27" s="1139" t="s">
        <v>52</v>
      </c>
      <c r="AP27" s="1139"/>
      <c r="AQ27" s="1080" t="s">
        <v>35</v>
      </c>
      <c r="AR27" s="1080"/>
      <c r="AS27" s="882">
        <v>0</v>
      </c>
      <c r="AT27" s="882">
        <v>0</v>
      </c>
      <c r="AU27" s="359">
        <v>0</v>
      </c>
      <c r="AV27" s="360">
        <v>0</v>
      </c>
      <c r="AW27" s="870">
        <v>0</v>
      </c>
      <c r="AX27" s="353">
        <v>1</v>
      </c>
      <c r="AY27" s="359">
        <v>11</v>
      </c>
      <c r="AZ27" s="359">
        <v>0</v>
      </c>
      <c r="BA27" s="359">
        <v>0</v>
      </c>
      <c r="BB27" s="359">
        <v>1</v>
      </c>
      <c r="BC27" s="359">
        <v>1</v>
      </c>
      <c r="BD27" s="359">
        <v>2</v>
      </c>
      <c r="BE27" s="359">
        <v>16</v>
      </c>
      <c r="BF27" s="359">
        <v>7</v>
      </c>
      <c r="BG27" s="869">
        <f t="shared" si="0"/>
        <v>166</v>
      </c>
      <c r="BH27" s="869">
        <f t="shared" si="1"/>
        <v>78</v>
      </c>
      <c r="BI27" s="869">
        <f t="shared" si="2"/>
        <v>244</v>
      </c>
      <c r="BJ27" s="1139" t="s">
        <v>52</v>
      </c>
      <c r="BK27" s="1139"/>
    </row>
    <row r="28" spans="1:63" s="210" customFormat="1" ht="21" customHeight="1" thickBot="1" x14ac:dyDescent="0.25">
      <c r="A28" s="1079" t="s">
        <v>8</v>
      </c>
      <c r="B28" s="1079"/>
      <c r="C28" s="881">
        <f>SUM(C8:C27)</f>
        <v>205</v>
      </c>
      <c r="D28" s="881">
        <f t="shared" ref="D28:V28" si="3">SUM(D8:D27)</f>
        <v>226</v>
      </c>
      <c r="E28" s="881">
        <f t="shared" si="3"/>
        <v>888</v>
      </c>
      <c r="F28" s="881">
        <f t="shared" si="3"/>
        <v>533</v>
      </c>
      <c r="G28" s="881">
        <f t="shared" si="3"/>
        <v>771</v>
      </c>
      <c r="H28" s="881">
        <f t="shared" si="3"/>
        <v>516</v>
      </c>
      <c r="I28" s="881">
        <f t="shared" si="3"/>
        <v>5</v>
      </c>
      <c r="J28" s="881">
        <f t="shared" si="3"/>
        <v>12</v>
      </c>
      <c r="K28" s="881">
        <f t="shared" si="3"/>
        <v>45</v>
      </c>
      <c r="L28" s="881">
        <f t="shared" si="3"/>
        <v>37</v>
      </c>
      <c r="M28" s="881">
        <f t="shared" si="3"/>
        <v>0</v>
      </c>
      <c r="N28" s="881">
        <f t="shared" si="3"/>
        <v>1</v>
      </c>
      <c r="O28" s="881">
        <f t="shared" si="3"/>
        <v>3</v>
      </c>
      <c r="P28" s="881">
        <f t="shared" si="3"/>
        <v>1</v>
      </c>
      <c r="Q28" s="881">
        <f t="shared" si="3"/>
        <v>766</v>
      </c>
      <c r="R28" s="881">
        <f t="shared" si="3"/>
        <v>418</v>
      </c>
      <c r="S28" s="881">
        <f t="shared" si="3"/>
        <v>602</v>
      </c>
      <c r="T28" s="881">
        <f t="shared" si="3"/>
        <v>258</v>
      </c>
      <c r="U28" s="881">
        <f t="shared" si="3"/>
        <v>567</v>
      </c>
      <c r="V28" s="881">
        <f t="shared" si="3"/>
        <v>296</v>
      </c>
      <c r="W28" s="1037" t="s">
        <v>381</v>
      </c>
      <c r="X28" s="1037"/>
      <c r="Y28" s="1079" t="s">
        <v>8</v>
      </c>
      <c r="Z28" s="1079"/>
      <c r="AA28" s="115">
        <f>SUM(AA8:AA27)</f>
        <v>488</v>
      </c>
      <c r="AB28" s="115">
        <f t="shared" ref="AB28:AN28" si="4">SUM(AB8:AB27)</f>
        <v>359</v>
      </c>
      <c r="AC28" s="115">
        <f t="shared" si="4"/>
        <v>327</v>
      </c>
      <c r="AD28" s="115">
        <f t="shared" si="4"/>
        <v>279</v>
      </c>
      <c r="AE28" s="115">
        <f t="shared" si="4"/>
        <v>242</v>
      </c>
      <c r="AF28" s="115">
        <f t="shared" si="4"/>
        <v>217</v>
      </c>
      <c r="AG28" s="470">
        <f t="shared" si="4"/>
        <v>43</v>
      </c>
      <c r="AH28" s="470">
        <f t="shared" si="4"/>
        <v>54</v>
      </c>
      <c r="AI28" s="115">
        <f t="shared" si="4"/>
        <v>281</v>
      </c>
      <c r="AJ28" s="115">
        <f t="shared" si="4"/>
        <v>99</v>
      </c>
      <c r="AK28" s="115">
        <f t="shared" si="4"/>
        <v>63</v>
      </c>
      <c r="AL28" s="115">
        <f t="shared" si="4"/>
        <v>35</v>
      </c>
      <c r="AM28" s="115">
        <f t="shared" si="4"/>
        <v>24</v>
      </c>
      <c r="AN28" s="115">
        <f t="shared" si="4"/>
        <v>20</v>
      </c>
      <c r="AO28" s="1037" t="s">
        <v>381</v>
      </c>
      <c r="AP28" s="1037"/>
      <c r="AQ28" s="1079" t="s">
        <v>8</v>
      </c>
      <c r="AR28" s="1079"/>
      <c r="AS28" s="881">
        <f>SUM(AS8:AS27)</f>
        <v>0</v>
      </c>
      <c r="AT28" s="881">
        <f t="shared" ref="AT28:BI28" si="5">SUM(AT8:AT27)</f>
        <v>3</v>
      </c>
      <c r="AU28" s="881">
        <f t="shared" si="5"/>
        <v>0</v>
      </c>
      <c r="AV28" s="881">
        <f t="shared" si="5"/>
        <v>5</v>
      </c>
      <c r="AW28" s="881">
        <f t="shared" si="5"/>
        <v>126</v>
      </c>
      <c r="AX28" s="881">
        <f t="shared" si="5"/>
        <v>126</v>
      </c>
      <c r="AY28" s="881">
        <f t="shared" si="5"/>
        <v>228</v>
      </c>
      <c r="AZ28" s="881">
        <f t="shared" si="5"/>
        <v>133</v>
      </c>
      <c r="BA28" s="881">
        <f t="shared" si="5"/>
        <v>34</v>
      </c>
      <c r="BB28" s="881">
        <f t="shared" si="5"/>
        <v>72</v>
      </c>
      <c r="BC28" s="881">
        <f t="shared" si="5"/>
        <v>114</v>
      </c>
      <c r="BD28" s="881">
        <f t="shared" si="5"/>
        <v>212</v>
      </c>
      <c r="BE28" s="881">
        <f t="shared" si="5"/>
        <v>122</v>
      </c>
      <c r="BF28" s="881">
        <f t="shared" si="5"/>
        <v>121</v>
      </c>
      <c r="BG28" s="881">
        <f t="shared" si="5"/>
        <v>5944</v>
      </c>
      <c r="BH28" s="881">
        <f t="shared" si="5"/>
        <v>4033</v>
      </c>
      <c r="BI28" s="881">
        <f t="shared" si="5"/>
        <v>9977</v>
      </c>
      <c r="BJ28" s="1037" t="s">
        <v>381</v>
      </c>
      <c r="BK28" s="1037"/>
    </row>
    <row r="29" spans="1:63" s="210" customFormat="1" ht="16.5" thickTop="1" x14ac:dyDescent="0.2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7"/>
      <c r="T29" s="817"/>
      <c r="U29" s="817"/>
      <c r="V29" s="817"/>
      <c r="W29" s="816"/>
      <c r="X29" s="816"/>
      <c r="Y29" s="817"/>
      <c r="Z29" s="817"/>
      <c r="AA29" s="817"/>
      <c r="AB29" s="817"/>
      <c r="AC29" s="817"/>
      <c r="AD29" s="817"/>
      <c r="AE29" s="817"/>
      <c r="AF29" s="817"/>
      <c r="AG29" s="817"/>
      <c r="AH29" s="817"/>
      <c r="AI29" s="817"/>
      <c r="AJ29" s="817"/>
      <c r="AK29" s="817"/>
      <c r="AL29" s="817"/>
      <c r="AM29" s="817"/>
      <c r="AN29" s="817"/>
      <c r="AO29" s="817"/>
      <c r="AP29" s="817"/>
      <c r="AQ29" s="816"/>
      <c r="AR29" s="816"/>
      <c r="AS29" s="816"/>
      <c r="AT29" s="816"/>
      <c r="AU29" s="817"/>
      <c r="AV29" s="817"/>
      <c r="AW29" s="817"/>
      <c r="AX29" s="817"/>
      <c r="AY29" s="817"/>
      <c r="AZ29" s="817"/>
      <c r="BA29" s="817"/>
      <c r="BB29" s="817"/>
      <c r="BC29" s="817"/>
      <c r="BD29" s="817"/>
      <c r="BE29" s="817"/>
      <c r="BF29" s="817"/>
      <c r="BG29" s="817"/>
      <c r="BH29" s="817"/>
      <c r="BI29" s="816"/>
      <c r="BJ29" s="817"/>
      <c r="BK29" s="817"/>
    </row>
    <row r="30" spans="1:63" s="210" customFormat="1" ht="15.75" x14ac:dyDescent="0.2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  <c r="AQ30" s="816"/>
      <c r="AR30" s="816"/>
      <c r="AS30" s="816"/>
      <c r="AT30" s="816"/>
      <c r="AU30" s="816"/>
      <c r="AV30" s="816"/>
      <c r="AW30" s="817"/>
      <c r="AX30" s="816"/>
      <c r="AY30" s="816"/>
      <c r="AZ30" s="816"/>
      <c r="BA30" s="816"/>
      <c r="BB30" s="816"/>
      <c r="BC30" s="816"/>
      <c r="BD30" s="816"/>
      <c r="BE30" s="816"/>
      <c r="BF30" s="816"/>
      <c r="BG30" s="816"/>
      <c r="BH30" s="816"/>
      <c r="BI30" s="816"/>
      <c r="BJ30" s="816"/>
      <c r="BK30" s="816"/>
    </row>
    <row r="31" spans="1:63" s="210" customFormat="1" ht="15" x14ac:dyDescent="0.2"/>
  </sheetData>
  <mergeCells count="159">
    <mergeCell ref="A1:X1"/>
    <mergeCell ref="A2:X2"/>
    <mergeCell ref="A3:B3"/>
    <mergeCell ref="W3:X3"/>
    <mergeCell ref="C5:D5"/>
    <mergeCell ref="E5:F5"/>
    <mergeCell ref="G5:H5"/>
    <mergeCell ref="K5:L5"/>
    <mergeCell ref="M5:N5"/>
    <mergeCell ref="I5:J5"/>
    <mergeCell ref="AQ3:AR3"/>
    <mergeCell ref="BJ3:BK3"/>
    <mergeCell ref="Y3:Z3"/>
    <mergeCell ref="AO3:AP3"/>
    <mergeCell ref="BA4:BB4"/>
    <mergeCell ref="BC4:BD4"/>
    <mergeCell ref="BE4:BF4"/>
    <mergeCell ref="BG4:BI4"/>
    <mergeCell ref="BJ4:BK7"/>
    <mergeCell ref="AO4:AP7"/>
    <mergeCell ref="AQ4:AR7"/>
    <mergeCell ref="AS4:AT4"/>
    <mergeCell ref="AU4:AV4"/>
    <mergeCell ref="AW4:AX4"/>
    <mergeCell ref="AY4:AZ4"/>
    <mergeCell ref="AU5:AV5"/>
    <mergeCell ref="AW5:AX5"/>
    <mergeCell ref="AC4:AD4"/>
    <mergeCell ref="AE4:AF4"/>
    <mergeCell ref="AG4:AH4"/>
    <mergeCell ref="AI4:AJ4"/>
    <mergeCell ref="AK4:AL4"/>
    <mergeCell ref="AO9:AP9"/>
    <mergeCell ref="AM4:AN4"/>
    <mergeCell ref="Q4:R4"/>
    <mergeCell ref="S4:T4"/>
    <mergeCell ref="U4:V4"/>
    <mergeCell ref="W4:X7"/>
    <mergeCell ref="Y4:Z7"/>
    <mergeCell ref="AA4:AB4"/>
    <mergeCell ref="A4:B7"/>
    <mergeCell ref="C4:D4"/>
    <mergeCell ref="E4:F4"/>
    <mergeCell ref="G4:H4"/>
    <mergeCell ref="I4:J4"/>
    <mergeCell ref="K4:L4"/>
    <mergeCell ref="M4:N4"/>
    <mergeCell ref="O4:P4"/>
    <mergeCell ref="W8:X8"/>
    <mergeCell ref="AO8:AP8"/>
    <mergeCell ref="BJ9:BK9"/>
    <mergeCell ref="BA5:BB5"/>
    <mergeCell ref="BC5:BD5"/>
    <mergeCell ref="BE5:BF5"/>
    <mergeCell ref="A8:B8"/>
    <mergeCell ref="Y8:Z8"/>
    <mergeCell ref="AQ8:AR8"/>
    <mergeCell ref="AE5:AF5"/>
    <mergeCell ref="AG5:AH5"/>
    <mergeCell ref="AI5:AJ5"/>
    <mergeCell ref="AK5:AL5"/>
    <mergeCell ref="AM5:AN5"/>
    <mergeCell ref="AS5:AT5"/>
    <mergeCell ref="O5:P5"/>
    <mergeCell ref="Q5:R5"/>
    <mergeCell ref="S5:T5"/>
    <mergeCell ref="U5:V5"/>
    <mergeCell ref="AA5:AB5"/>
    <mergeCell ref="AC5:AD5"/>
    <mergeCell ref="AY5:AZ5"/>
    <mergeCell ref="AQ9:AR9"/>
    <mergeCell ref="A9:B9"/>
    <mergeCell ref="W9:X9"/>
    <mergeCell ref="Y9:Z9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BJ25:BK25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BJ8:BK8"/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</mergeCells>
  <printOptions horizontalCentered="1"/>
  <pageMargins left="0.7" right="0.7" top="0.75" bottom="0.75" header="0.3" footer="0.3"/>
  <pageSetup paperSize="9" scale="75" firstPageNumber="84" orientation="landscape" r:id="rId1"/>
  <colBreaks count="2" manualBreakCount="2">
    <brk id="24" max="27" man="1"/>
    <brk id="42" max="27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D32"/>
  <sheetViews>
    <sheetView rightToLeft="1" view="pageBreakPreview" zoomScale="70" zoomScaleNormal="70" zoomScaleSheetLayoutView="70" workbookViewId="0">
      <selection activeCell="L21" sqref="L21"/>
    </sheetView>
  </sheetViews>
  <sheetFormatPr defaultRowHeight="20.25" x14ac:dyDescent="0.3"/>
  <cols>
    <col min="1" max="1" width="2.5" style="181" customWidth="1"/>
    <col min="2" max="2" width="6.25" style="181" customWidth="1"/>
    <col min="3" max="3" width="3.75" style="181" customWidth="1"/>
    <col min="4" max="4" width="4.5" style="181" customWidth="1"/>
    <col min="5" max="5" width="4.6640625" style="181" customWidth="1"/>
    <col min="6" max="6" width="3.75" style="181" customWidth="1"/>
    <col min="7" max="7" width="4.58203125" style="181" customWidth="1"/>
    <col min="8" max="8" width="3.83203125" style="181" customWidth="1"/>
    <col min="9" max="9" width="4.5" style="181" customWidth="1"/>
    <col min="10" max="10" width="5.6640625" style="181" customWidth="1"/>
    <col min="11" max="11" width="5.25" style="181" customWidth="1"/>
    <col min="12" max="12" width="2.9140625" style="181" customWidth="1"/>
    <col min="13" max="13" width="4.25" style="181" customWidth="1"/>
    <col min="14" max="16" width="3.83203125" style="181" customWidth="1"/>
    <col min="17" max="17" width="5.4140625" style="181" customWidth="1"/>
    <col min="18" max="18" width="4.75" style="181" customWidth="1"/>
    <col min="19" max="19" width="4.33203125" style="181" customWidth="1"/>
    <col min="20" max="21" width="3.83203125" style="181" customWidth="1"/>
    <col min="22" max="23" width="3.25" style="181" customWidth="1"/>
    <col min="24" max="24" width="3.83203125" style="181" customWidth="1"/>
    <col min="25" max="25" width="4.83203125" style="181" customWidth="1"/>
    <col min="26" max="26" width="3.33203125" style="181" customWidth="1"/>
    <col min="27" max="27" width="3.83203125" style="181" customWidth="1"/>
    <col min="28" max="28" width="4.1640625" style="181" customWidth="1"/>
    <col min="29" max="29" width="10.08203125" style="181" customWidth="1"/>
    <col min="30" max="30" width="2.4140625" style="181" customWidth="1"/>
    <col min="31" max="16384" width="8.6640625" style="181"/>
  </cols>
  <sheetData>
    <row r="1" spans="1:30" ht="29.25" customHeight="1" x14ac:dyDescent="0.3">
      <c r="A1" s="1049" t="s">
        <v>683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  <c r="AC1" s="1049"/>
      <c r="AD1" s="1049"/>
    </row>
    <row r="2" spans="1:30" ht="24" customHeight="1" x14ac:dyDescent="0.3">
      <c r="A2" s="1077" t="s">
        <v>1302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</row>
    <row r="3" spans="1:30" ht="21" thickBot="1" x14ac:dyDescent="0.35">
      <c r="A3" s="1066" t="s">
        <v>1303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120"/>
      <c r="AA3" s="1120"/>
      <c r="AB3" s="1120"/>
      <c r="AC3" s="1078" t="s">
        <v>1304</v>
      </c>
      <c r="AD3" s="1078"/>
    </row>
    <row r="4" spans="1:30" ht="29.25" customHeight="1" thickTop="1" x14ac:dyDescent="0.3">
      <c r="A4" s="987" t="s">
        <v>0</v>
      </c>
      <c r="B4" s="987"/>
      <c r="C4" s="987" t="s">
        <v>421</v>
      </c>
      <c r="D4" s="987"/>
      <c r="E4" s="987"/>
      <c r="F4" s="987" t="s">
        <v>422</v>
      </c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 t="s">
        <v>8</v>
      </c>
      <c r="W4" s="987"/>
      <c r="X4" s="987"/>
      <c r="Y4" s="987" t="s">
        <v>429</v>
      </c>
      <c r="Z4" s="1149" t="s">
        <v>430</v>
      </c>
      <c r="AA4" s="1149"/>
      <c r="AB4" s="1149"/>
      <c r="AC4" s="987" t="s">
        <v>439</v>
      </c>
      <c r="AD4" s="987"/>
    </row>
    <row r="5" spans="1:30" ht="21.75" customHeight="1" x14ac:dyDescent="0.3">
      <c r="A5" s="988"/>
      <c r="B5" s="988"/>
      <c r="C5" s="988" t="s">
        <v>449</v>
      </c>
      <c r="D5" s="988"/>
      <c r="E5" s="988"/>
      <c r="F5" s="988" t="s">
        <v>450</v>
      </c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 t="s">
        <v>12</v>
      </c>
      <c r="W5" s="988"/>
      <c r="X5" s="988"/>
      <c r="Y5" s="988"/>
      <c r="Z5" s="1150"/>
      <c r="AA5" s="1150"/>
      <c r="AB5" s="1150"/>
      <c r="AC5" s="988"/>
      <c r="AD5" s="988"/>
    </row>
    <row r="6" spans="1:30" ht="89.25" customHeight="1" x14ac:dyDescent="0.3">
      <c r="A6" s="988"/>
      <c r="B6" s="988"/>
      <c r="C6" s="988" t="s">
        <v>5</v>
      </c>
      <c r="D6" s="988" t="s">
        <v>6</v>
      </c>
      <c r="E6" s="988" t="s">
        <v>90</v>
      </c>
      <c r="F6" s="988" t="s">
        <v>423</v>
      </c>
      <c r="G6" s="988"/>
      <c r="H6" s="988" t="s">
        <v>424</v>
      </c>
      <c r="I6" s="988"/>
      <c r="J6" s="988" t="s">
        <v>431</v>
      </c>
      <c r="K6" s="988"/>
      <c r="L6" s="988" t="s">
        <v>425</v>
      </c>
      <c r="M6" s="988"/>
      <c r="N6" s="988" t="s">
        <v>426</v>
      </c>
      <c r="O6" s="988"/>
      <c r="P6" s="988" t="s">
        <v>427</v>
      </c>
      <c r="Q6" s="988"/>
      <c r="R6" s="988" t="s">
        <v>428</v>
      </c>
      <c r="S6" s="988"/>
      <c r="T6" s="988" t="s">
        <v>231</v>
      </c>
      <c r="U6" s="988"/>
      <c r="V6" s="988" t="s">
        <v>5</v>
      </c>
      <c r="W6" s="988" t="s">
        <v>6</v>
      </c>
      <c r="X6" s="988" t="s">
        <v>90</v>
      </c>
      <c r="Y6" s="988"/>
      <c r="Z6" s="1151" t="s">
        <v>451</v>
      </c>
      <c r="AA6" s="1151"/>
      <c r="AB6" s="1151"/>
      <c r="AC6" s="988"/>
      <c r="AD6" s="988"/>
    </row>
    <row r="7" spans="1:30" ht="49.5" customHeight="1" x14ac:dyDescent="0.3">
      <c r="A7" s="988"/>
      <c r="B7" s="988"/>
      <c r="C7" s="988"/>
      <c r="D7" s="988"/>
      <c r="E7" s="988"/>
      <c r="F7" s="1151" t="s">
        <v>452</v>
      </c>
      <c r="G7" s="1151"/>
      <c r="H7" s="1151" t="s">
        <v>453</v>
      </c>
      <c r="I7" s="1151"/>
      <c r="J7" s="1151" t="s">
        <v>454</v>
      </c>
      <c r="K7" s="1151"/>
      <c r="L7" s="1151" t="s">
        <v>455</v>
      </c>
      <c r="M7" s="1151"/>
      <c r="N7" s="1151" t="s">
        <v>456</v>
      </c>
      <c r="O7" s="1151"/>
      <c r="P7" s="1151" t="s">
        <v>457</v>
      </c>
      <c r="Q7" s="1151"/>
      <c r="R7" s="1151" t="s">
        <v>458</v>
      </c>
      <c r="S7" s="1151"/>
      <c r="T7" s="1151" t="s">
        <v>239</v>
      </c>
      <c r="U7" s="1151"/>
      <c r="V7" s="988"/>
      <c r="W7" s="988"/>
      <c r="X7" s="988"/>
      <c r="Y7" s="988"/>
      <c r="Z7" s="454" t="s">
        <v>5</v>
      </c>
      <c r="AA7" s="454" t="s">
        <v>6</v>
      </c>
      <c r="AB7" s="454" t="s">
        <v>90</v>
      </c>
      <c r="AC7" s="988"/>
      <c r="AD7" s="988"/>
    </row>
    <row r="8" spans="1:30" ht="23.25" customHeight="1" x14ac:dyDescent="0.3">
      <c r="A8" s="988"/>
      <c r="B8" s="988"/>
      <c r="C8" s="1241" t="s">
        <v>9</v>
      </c>
      <c r="D8" s="1241" t="s">
        <v>10</v>
      </c>
      <c r="E8" s="1241" t="s">
        <v>12</v>
      </c>
      <c r="F8" s="454" t="s">
        <v>5</v>
      </c>
      <c r="G8" s="454" t="s">
        <v>6</v>
      </c>
      <c r="H8" s="454" t="s">
        <v>5</v>
      </c>
      <c r="I8" s="454" t="s">
        <v>6</v>
      </c>
      <c r="J8" s="454" t="s">
        <v>5</v>
      </c>
      <c r="K8" s="454" t="s">
        <v>6</v>
      </c>
      <c r="L8" s="454" t="s">
        <v>5</v>
      </c>
      <c r="M8" s="454" t="s">
        <v>6</v>
      </c>
      <c r="N8" s="454" t="s">
        <v>5</v>
      </c>
      <c r="O8" s="454" t="s">
        <v>6</v>
      </c>
      <c r="P8" s="454" t="s">
        <v>5</v>
      </c>
      <c r="Q8" s="454" t="s">
        <v>6</v>
      </c>
      <c r="R8" s="454" t="s">
        <v>5</v>
      </c>
      <c r="S8" s="454" t="s">
        <v>6</v>
      </c>
      <c r="T8" s="454" t="s">
        <v>5</v>
      </c>
      <c r="U8" s="454" t="s">
        <v>6</v>
      </c>
      <c r="V8" s="1241" t="s">
        <v>9</v>
      </c>
      <c r="W8" s="1241" t="s">
        <v>10</v>
      </c>
      <c r="X8" s="1241" t="s">
        <v>12</v>
      </c>
      <c r="Y8" s="1295" t="s">
        <v>459</v>
      </c>
      <c r="Z8" s="1241" t="s">
        <v>9</v>
      </c>
      <c r="AA8" s="1241" t="s">
        <v>10</v>
      </c>
      <c r="AB8" s="1241" t="s">
        <v>12</v>
      </c>
      <c r="AC8" s="988"/>
      <c r="AD8" s="988"/>
    </row>
    <row r="9" spans="1:30" ht="48.75" customHeight="1" thickBot="1" x14ac:dyDescent="0.35">
      <c r="A9" s="989"/>
      <c r="B9" s="989"/>
      <c r="C9" s="1242"/>
      <c r="D9" s="1242"/>
      <c r="E9" s="1242"/>
      <c r="F9" s="641" t="s">
        <v>9</v>
      </c>
      <c r="G9" s="641" t="s">
        <v>10</v>
      </c>
      <c r="H9" s="641" t="s">
        <v>9</v>
      </c>
      <c r="I9" s="641" t="s">
        <v>10</v>
      </c>
      <c r="J9" s="641" t="s">
        <v>9</v>
      </c>
      <c r="K9" s="641" t="s">
        <v>10</v>
      </c>
      <c r="L9" s="641" t="s">
        <v>9</v>
      </c>
      <c r="M9" s="641" t="s">
        <v>10</v>
      </c>
      <c r="N9" s="641" t="s">
        <v>9</v>
      </c>
      <c r="O9" s="641" t="s">
        <v>10</v>
      </c>
      <c r="P9" s="641" t="s">
        <v>9</v>
      </c>
      <c r="Q9" s="641" t="s">
        <v>10</v>
      </c>
      <c r="R9" s="641" t="s">
        <v>9</v>
      </c>
      <c r="S9" s="641" t="s">
        <v>10</v>
      </c>
      <c r="T9" s="641" t="s">
        <v>9</v>
      </c>
      <c r="U9" s="641" t="s">
        <v>10</v>
      </c>
      <c r="V9" s="1242"/>
      <c r="W9" s="1242"/>
      <c r="X9" s="1242"/>
      <c r="Y9" s="1296"/>
      <c r="Z9" s="1242"/>
      <c r="AA9" s="1242"/>
      <c r="AB9" s="1242"/>
      <c r="AC9" s="989"/>
      <c r="AD9" s="989"/>
    </row>
    <row r="10" spans="1:30" ht="19.5" customHeight="1" x14ac:dyDescent="0.3">
      <c r="A10" s="992" t="s">
        <v>524</v>
      </c>
      <c r="B10" s="992"/>
      <c r="C10" s="124">
        <v>130</v>
      </c>
      <c r="D10" s="124">
        <v>96</v>
      </c>
      <c r="E10" s="124">
        <f>SUM(C10:D10)</f>
        <v>226</v>
      </c>
      <c r="F10" s="124">
        <v>0</v>
      </c>
      <c r="G10" s="124">
        <v>0</v>
      </c>
      <c r="H10" s="124">
        <v>0</v>
      </c>
      <c r="I10" s="124">
        <v>0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24">
        <v>0</v>
      </c>
      <c r="P10" s="124">
        <v>0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03">
        <f>SUM(F10,H10,J10,L10,N10,P10,R10,T10)</f>
        <v>0</v>
      </c>
      <c r="W10" s="103">
        <f>SUM(G10,I10,K10,M10,O10,Q10,S10,U10)</f>
        <v>0</v>
      </c>
      <c r="X10" s="103">
        <f>SUM(V10:W10)</f>
        <v>0</v>
      </c>
      <c r="Y10" s="103">
        <f>SUM(E10,X10)</f>
        <v>226</v>
      </c>
      <c r="Z10" s="103">
        <v>0</v>
      </c>
      <c r="AA10" s="103">
        <v>0</v>
      </c>
      <c r="AB10" s="103">
        <f>SUM(Z10:AA10)</f>
        <v>0</v>
      </c>
      <c r="AC10" s="991" t="s">
        <v>743</v>
      </c>
      <c r="AD10" s="991"/>
    </row>
    <row r="11" spans="1:30" ht="19.5" customHeight="1" x14ac:dyDescent="0.3">
      <c r="A11" s="1048" t="s">
        <v>14</v>
      </c>
      <c r="B11" s="1048"/>
      <c r="C11" s="124">
        <v>94</v>
      </c>
      <c r="D11" s="124">
        <v>56</v>
      </c>
      <c r="E11" s="124">
        <f t="shared" ref="E11:E29" si="0">SUM(C11:D11)</f>
        <v>150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03">
        <f t="shared" ref="V11:V29" si="1">SUM(F11,H11,J11,L11,N11,P11,R11,T11)</f>
        <v>0</v>
      </c>
      <c r="W11" s="103">
        <f t="shared" ref="W11:W29" si="2">SUM(G11,I11,K11,M11,O11,Q11,S11,U11)</f>
        <v>0</v>
      </c>
      <c r="X11" s="103">
        <f t="shared" ref="X11:X29" si="3">SUM(V11:W11)</f>
        <v>0</v>
      </c>
      <c r="Y11" s="103">
        <f t="shared" ref="Y11:Y29" si="4">SUM(E11,X11)</f>
        <v>150</v>
      </c>
      <c r="Z11" s="124">
        <v>4</v>
      </c>
      <c r="AA11" s="124">
        <v>8</v>
      </c>
      <c r="AB11" s="103">
        <f t="shared" ref="AB11:AB29" si="5">SUM(Z11:AA11)</f>
        <v>12</v>
      </c>
      <c r="AC11" s="994" t="s">
        <v>15</v>
      </c>
      <c r="AD11" s="994"/>
    </row>
    <row r="12" spans="1:30" ht="19.5" customHeight="1" x14ac:dyDescent="0.3">
      <c r="A12" s="1042" t="s">
        <v>16</v>
      </c>
      <c r="B12" s="1042"/>
      <c r="C12" s="103">
        <v>186</v>
      </c>
      <c r="D12" s="103">
        <v>99</v>
      </c>
      <c r="E12" s="124">
        <f t="shared" si="0"/>
        <v>285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f t="shared" si="1"/>
        <v>0</v>
      </c>
      <c r="W12" s="103">
        <f t="shared" si="2"/>
        <v>0</v>
      </c>
      <c r="X12" s="103">
        <f t="shared" si="3"/>
        <v>0</v>
      </c>
      <c r="Y12" s="103">
        <f t="shared" si="4"/>
        <v>285</v>
      </c>
      <c r="Z12" s="124">
        <v>46</v>
      </c>
      <c r="AA12" s="124">
        <v>43</v>
      </c>
      <c r="AB12" s="103">
        <f t="shared" si="5"/>
        <v>89</v>
      </c>
      <c r="AC12" s="996" t="s">
        <v>17</v>
      </c>
      <c r="AD12" s="996"/>
    </row>
    <row r="13" spans="1:30" ht="19.5" customHeight="1" x14ac:dyDescent="0.3">
      <c r="A13" s="1042" t="s">
        <v>18</v>
      </c>
      <c r="B13" s="1042"/>
      <c r="C13" s="103">
        <v>123</v>
      </c>
      <c r="D13" s="103">
        <v>76</v>
      </c>
      <c r="E13" s="124">
        <f t="shared" si="0"/>
        <v>199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103">
        <f t="shared" si="1"/>
        <v>0</v>
      </c>
      <c r="W13" s="103">
        <f t="shared" si="2"/>
        <v>0</v>
      </c>
      <c r="X13" s="103">
        <f t="shared" si="3"/>
        <v>0</v>
      </c>
      <c r="Y13" s="103">
        <f t="shared" si="4"/>
        <v>199</v>
      </c>
      <c r="Z13" s="124">
        <v>27</v>
      </c>
      <c r="AA13" s="124">
        <v>24</v>
      </c>
      <c r="AB13" s="103">
        <f t="shared" si="5"/>
        <v>51</v>
      </c>
      <c r="AC13" s="996" t="s">
        <v>19</v>
      </c>
      <c r="AD13" s="996"/>
    </row>
    <row r="14" spans="1:30" ht="19.5" customHeight="1" x14ac:dyDescent="0.3">
      <c r="A14" s="997" t="s">
        <v>20</v>
      </c>
      <c r="B14" s="444" t="s">
        <v>399</v>
      </c>
      <c r="C14" s="103">
        <v>228</v>
      </c>
      <c r="D14" s="103">
        <v>383</v>
      </c>
      <c r="E14" s="124">
        <f t="shared" si="0"/>
        <v>611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f t="shared" si="1"/>
        <v>0</v>
      </c>
      <c r="W14" s="103">
        <f t="shared" si="2"/>
        <v>0</v>
      </c>
      <c r="X14" s="103">
        <f t="shared" si="3"/>
        <v>0</v>
      </c>
      <c r="Y14" s="103">
        <f t="shared" si="4"/>
        <v>611</v>
      </c>
      <c r="Z14" s="124">
        <v>0</v>
      </c>
      <c r="AA14" s="124">
        <v>0</v>
      </c>
      <c r="AB14" s="103">
        <f t="shared" si="5"/>
        <v>0</v>
      </c>
      <c r="AC14" s="445" t="s">
        <v>43</v>
      </c>
      <c r="AD14" s="1000" t="s">
        <v>380</v>
      </c>
    </row>
    <row r="15" spans="1:30" ht="19.5" customHeight="1" x14ac:dyDescent="0.3">
      <c r="A15" s="998"/>
      <c r="B15" s="444" t="s">
        <v>400</v>
      </c>
      <c r="C15" s="103">
        <v>488</v>
      </c>
      <c r="D15" s="103">
        <v>700</v>
      </c>
      <c r="E15" s="124">
        <f t="shared" si="0"/>
        <v>1188</v>
      </c>
      <c r="F15" s="103">
        <v>0</v>
      </c>
      <c r="G15" s="103">
        <v>0</v>
      </c>
      <c r="H15" s="103">
        <v>0</v>
      </c>
      <c r="I15" s="103">
        <v>0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0</v>
      </c>
      <c r="Q15" s="103">
        <v>0</v>
      </c>
      <c r="R15" s="103">
        <v>0</v>
      </c>
      <c r="S15" s="103">
        <v>0</v>
      </c>
      <c r="T15" s="103">
        <v>0</v>
      </c>
      <c r="U15" s="103">
        <v>0</v>
      </c>
      <c r="V15" s="103">
        <f t="shared" si="1"/>
        <v>0</v>
      </c>
      <c r="W15" s="103">
        <f t="shared" si="2"/>
        <v>0</v>
      </c>
      <c r="X15" s="103">
        <f t="shared" si="3"/>
        <v>0</v>
      </c>
      <c r="Y15" s="103">
        <f t="shared" si="4"/>
        <v>1188</v>
      </c>
      <c r="Z15" s="124">
        <v>13</v>
      </c>
      <c r="AA15" s="124">
        <v>9</v>
      </c>
      <c r="AB15" s="103">
        <f t="shared" si="5"/>
        <v>22</v>
      </c>
      <c r="AC15" s="445" t="s">
        <v>44</v>
      </c>
      <c r="AD15" s="1001"/>
    </row>
    <row r="16" spans="1:30" ht="19.5" customHeight="1" x14ac:dyDescent="0.3">
      <c r="A16" s="998"/>
      <c r="B16" s="444" t="s">
        <v>401</v>
      </c>
      <c r="C16" s="103">
        <v>35</v>
      </c>
      <c r="D16" s="103">
        <v>64</v>
      </c>
      <c r="E16" s="124">
        <f t="shared" si="0"/>
        <v>99</v>
      </c>
      <c r="F16" s="103">
        <v>0</v>
      </c>
      <c r="G16" s="103">
        <v>0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f t="shared" si="1"/>
        <v>0</v>
      </c>
      <c r="W16" s="103">
        <f t="shared" si="2"/>
        <v>0</v>
      </c>
      <c r="X16" s="103">
        <f t="shared" si="3"/>
        <v>0</v>
      </c>
      <c r="Y16" s="103">
        <f t="shared" si="4"/>
        <v>99</v>
      </c>
      <c r="Z16" s="124">
        <v>0</v>
      </c>
      <c r="AA16" s="124">
        <v>0</v>
      </c>
      <c r="AB16" s="103">
        <f t="shared" si="5"/>
        <v>0</v>
      </c>
      <c r="AC16" s="445" t="s">
        <v>45</v>
      </c>
      <c r="AD16" s="1001"/>
    </row>
    <row r="17" spans="1:30" ht="19.5" customHeight="1" x14ac:dyDescent="0.3">
      <c r="A17" s="998"/>
      <c r="B17" s="444" t="s">
        <v>382</v>
      </c>
      <c r="C17" s="103">
        <v>350</v>
      </c>
      <c r="D17" s="103">
        <v>344</v>
      </c>
      <c r="E17" s="124">
        <f t="shared" si="0"/>
        <v>694</v>
      </c>
      <c r="F17" s="103">
        <v>0</v>
      </c>
      <c r="G17" s="103">
        <v>0</v>
      </c>
      <c r="H17" s="103">
        <v>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f t="shared" si="1"/>
        <v>0</v>
      </c>
      <c r="W17" s="103">
        <f t="shared" si="2"/>
        <v>0</v>
      </c>
      <c r="X17" s="103">
        <f t="shared" si="3"/>
        <v>0</v>
      </c>
      <c r="Y17" s="103">
        <f t="shared" si="4"/>
        <v>694</v>
      </c>
      <c r="Z17" s="124">
        <v>0</v>
      </c>
      <c r="AA17" s="124">
        <v>0</v>
      </c>
      <c r="AB17" s="103">
        <f t="shared" si="5"/>
        <v>0</v>
      </c>
      <c r="AC17" s="445" t="s">
        <v>46</v>
      </c>
      <c r="AD17" s="1001"/>
    </row>
    <row r="18" spans="1:30" ht="19.5" customHeight="1" x14ac:dyDescent="0.3">
      <c r="A18" s="998"/>
      <c r="B18" s="444" t="s">
        <v>383</v>
      </c>
      <c r="C18" s="103">
        <v>260</v>
      </c>
      <c r="D18" s="103">
        <v>403</v>
      </c>
      <c r="E18" s="124">
        <f t="shared" si="0"/>
        <v>663</v>
      </c>
      <c r="F18" s="103">
        <v>0</v>
      </c>
      <c r="G18" s="103">
        <v>0</v>
      </c>
      <c r="H18" s="103">
        <v>0</v>
      </c>
      <c r="I18" s="103">
        <v>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0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103">
        <f t="shared" si="1"/>
        <v>0</v>
      </c>
      <c r="W18" s="103">
        <f t="shared" si="2"/>
        <v>0</v>
      </c>
      <c r="X18" s="103">
        <f t="shared" si="3"/>
        <v>0</v>
      </c>
      <c r="Y18" s="103">
        <f t="shared" si="4"/>
        <v>663</v>
      </c>
      <c r="Z18" s="124">
        <v>14</v>
      </c>
      <c r="AA18" s="124">
        <v>34</v>
      </c>
      <c r="AB18" s="103">
        <f t="shared" si="5"/>
        <v>48</v>
      </c>
      <c r="AC18" s="445" t="s">
        <v>47</v>
      </c>
      <c r="AD18" s="1001"/>
    </row>
    <row r="19" spans="1:30" ht="19.5" customHeight="1" x14ac:dyDescent="0.3">
      <c r="A19" s="999"/>
      <c r="B19" s="444" t="s">
        <v>384</v>
      </c>
      <c r="C19" s="103">
        <v>141</v>
      </c>
      <c r="D19" s="103">
        <v>166</v>
      </c>
      <c r="E19" s="124">
        <f t="shared" si="0"/>
        <v>307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f t="shared" si="1"/>
        <v>0</v>
      </c>
      <c r="W19" s="103">
        <f t="shared" si="2"/>
        <v>0</v>
      </c>
      <c r="X19" s="103">
        <f t="shared" si="3"/>
        <v>0</v>
      </c>
      <c r="Y19" s="103">
        <f t="shared" si="4"/>
        <v>307</v>
      </c>
      <c r="Z19" s="124">
        <v>20</v>
      </c>
      <c r="AA19" s="124">
        <v>11</v>
      </c>
      <c r="AB19" s="103">
        <f t="shared" si="5"/>
        <v>31</v>
      </c>
      <c r="AC19" s="445" t="s">
        <v>48</v>
      </c>
      <c r="AD19" s="1002"/>
    </row>
    <row r="20" spans="1:30" ht="19.5" customHeight="1" x14ac:dyDescent="0.3">
      <c r="A20" s="995" t="s">
        <v>397</v>
      </c>
      <c r="B20" s="995"/>
      <c r="C20" s="103">
        <v>57</v>
      </c>
      <c r="D20" s="103">
        <v>60</v>
      </c>
      <c r="E20" s="124">
        <f t="shared" si="0"/>
        <v>117</v>
      </c>
      <c r="F20" s="103">
        <v>0</v>
      </c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v>0</v>
      </c>
      <c r="R20" s="103">
        <v>0</v>
      </c>
      <c r="S20" s="103">
        <v>0</v>
      </c>
      <c r="T20" s="103">
        <v>0</v>
      </c>
      <c r="U20" s="103">
        <v>0</v>
      </c>
      <c r="V20" s="103">
        <f t="shared" si="1"/>
        <v>0</v>
      </c>
      <c r="W20" s="103">
        <f t="shared" si="2"/>
        <v>0</v>
      </c>
      <c r="X20" s="103">
        <f t="shared" si="3"/>
        <v>0</v>
      </c>
      <c r="Y20" s="103">
        <f t="shared" si="4"/>
        <v>117</v>
      </c>
      <c r="Z20" s="124">
        <v>0</v>
      </c>
      <c r="AA20" s="124">
        <v>0</v>
      </c>
      <c r="AB20" s="103">
        <f t="shared" si="5"/>
        <v>0</v>
      </c>
      <c r="AC20" s="996" t="s">
        <v>438</v>
      </c>
      <c r="AD20" s="996"/>
    </row>
    <row r="21" spans="1:30" ht="19.5" customHeight="1" x14ac:dyDescent="0.3">
      <c r="A21" s="1042" t="s">
        <v>22</v>
      </c>
      <c r="B21" s="1042"/>
      <c r="C21" s="103">
        <v>314</v>
      </c>
      <c r="D21" s="103">
        <v>248</v>
      </c>
      <c r="E21" s="124">
        <f t="shared" si="0"/>
        <v>562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f t="shared" si="1"/>
        <v>0</v>
      </c>
      <c r="W21" s="103">
        <f t="shared" si="2"/>
        <v>0</v>
      </c>
      <c r="X21" s="103">
        <f t="shared" si="3"/>
        <v>0</v>
      </c>
      <c r="Y21" s="103">
        <f t="shared" si="4"/>
        <v>562</v>
      </c>
      <c r="Z21" s="124">
        <v>78</v>
      </c>
      <c r="AA21" s="124">
        <v>71</v>
      </c>
      <c r="AB21" s="103">
        <f t="shared" si="5"/>
        <v>149</v>
      </c>
      <c r="AC21" s="996" t="s">
        <v>49</v>
      </c>
      <c r="AD21" s="996"/>
    </row>
    <row r="22" spans="1:30" ht="19.5" customHeight="1" x14ac:dyDescent="0.3">
      <c r="A22" s="1042" t="s">
        <v>23</v>
      </c>
      <c r="B22" s="1042"/>
      <c r="C22" s="103">
        <v>220</v>
      </c>
      <c r="D22" s="103">
        <v>226</v>
      </c>
      <c r="E22" s="124">
        <f t="shared" si="0"/>
        <v>446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3">
        <v>0</v>
      </c>
      <c r="L22" s="103">
        <v>0</v>
      </c>
      <c r="M22" s="103">
        <v>3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f t="shared" si="1"/>
        <v>0</v>
      </c>
      <c r="W22" s="103">
        <f t="shared" si="2"/>
        <v>3</v>
      </c>
      <c r="X22" s="103">
        <f t="shared" si="3"/>
        <v>3</v>
      </c>
      <c r="Y22" s="103">
        <f t="shared" si="4"/>
        <v>449</v>
      </c>
      <c r="Z22" s="124">
        <v>92</v>
      </c>
      <c r="AA22" s="124">
        <v>69</v>
      </c>
      <c r="AB22" s="103">
        <f t="shared" si="5"/>
        <v>161</v>
      </c>
      <c r="AC22" s="996" t="s">
        <v>24</v>
      </c>
      <c r="AD22" s="996"/>
    </row>
    <row r="23" spans="1:30" ht="19.5" customHeight="1" x14ac:dyDescent="0.3">
      <c r="A23" s="1042" t="s">
        <v>25</v>
      </c>
      <c r="B23" s="1042"/>
      <c r="C23" s="103">
        <v>847</v>
      </c>
      <c r="D23" s="103">
        <v>268</v>
      </c>
      <c r="E23" s="124">
        <f t="shared" si="0"/>
        <v>1115</v>
      </c>
      <c r="F23" s="103">
        <v>0</v>
      </c>
      <c r="G23" s="103">
        <v>0</v>
      </c>
      <c r="H23" s="103">
        <v>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0</v>
      </c>
      <c r="T23" s="103">
        <v>0</v>
      </c>
      <c r="U23" s="103">
        <v>0</v>
      </c>
      <c r="V23" s="103">
        <f t="shared" si="1"/>
        <v>0</v>
      </c>
      <c r="W23" s="103">
        <f t="shared" si="2"/>
        <v>0</v>
      </c>
      <c r="X23" s="103">
        <f t="shared" si="3"/>
        <v>0</v>
      </c>
      <c r="Y23" s="103">
        <f t="shared" si="4"/>
        <v>1115</v>
      </c>
      <c r="Z23" s="124">
        <v>146</v>
      </c>
      <c r="AA23" s="124">
        <v>58</v>
      </c>
      <c r="AB23" s="103">
        <f t="shared" si="5"/>
        <v>204</v>
      </c>
      <c r="AC23" s="996" t="s">
        <v>50</v>
      </c>
      <c r="AD23" s="996"/>
    </row>
    <row r="24" spans="1:30" ht="19.5" customHeight="1" x14ac:dyDescent="0.3">
      <c r="A24" s="1042" t="s">
        <v>64</v>
      </c>
      <c r="B24" s="1042"/>
      <c r="C24" s="103">
        <v>625</v>
      </c>
      <c r="D24" s="103">
        <v>226</v>
      </c>
      <c r="E24" s="124">
        <f t="shared" si="0"/>
        <v>851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f t="shared" si="1"/>
        <v>0</v>
      </c>
      <c r="W24" s="103">
        <f t="shared" si="2"/>
        <v>0</v>
      </c>
      <c r="X24" s="103">
        <f t="shared" si="3"/>
        <v>0</v>
      </c>
      <c r="Y24" s="103">
        <f t="shared" si="4"/>
        <v>851</v>
      </c>
      <c r="Z24" s="124">
        <v>0</v>
      </c>
      <c r="AA24" s="124">
        <v>0</v>
      </c>
      <c r="AB24" s="103">
        <f t="shared" si="5"/>
        <v>0</v>
      </c>
      <c r="AC24" s="996" t="s">
        <v>51</v>
      </c>
      <c r="AD24" s="996"/>
    </row>
    <row r="25" spans="1:30" ht="19.5" customHeight="1" x14ac:dyDescent="0.3">
      <c r="A25" s="1042" t="s">
        <v>27</v>
      </c>
      <c r="B25" s="1042"/>
      <c r="C25" s="103">
        <v>129</v>
      </c>
      <c r="D25" s="103">
        <v>45</v>
      </c>
      <c r="E25" s="124">
        <f t="shared" si="0"/>
        <v>174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f t="shared" si="1"/>
        <v>0</v>
      </c>
      <c r="W25" s="103">
        <f t="shared" si="2"/>
        <v>0</v>
      </c>
      <c r="X25" s="103">
        <f t="shared" si="3"/>
        <v>0</v>
      </c>
      <c r="Y25" s="103">
        <f t="shared" si="4"/>
        <v>174</v>
      </c>
      <c r="Z25" s="124">
        <v>18</v>
      </c>
      <c r="AA25" s="124">
        <v>4</v>
      </c>
      <c r="AB25" s="103">
        <f t="shared" si="5"/>
        <v>22</v>
      </c>
      <c r="AC25" s="996" t="s">
        <v>28</v>
      </c>
      <c r="AD25" s="996"/>
    </row>
    <row r="26" spans="1:30" ht="19.5" customHeight="1" x14ac:dyDescent="0.3">
      <c r="A26" s="1042" t="s">
        <v>29</v>
      </c>
      <c r="B26" s="1042"/>
      <c r="C26" s="103">
        <v>198</v>
      </c>
      <c r="D26" s="103">
        <v>139</v>
      </c>
      <c r="E26" s="124">
        <f t="shared" si="0"/>
        <v>337</v>
      </c>
      <c r="F26" s="103">
        <v>0</v>
      </c>
      <c r="G26" s="103">
        <v>0</v>
      </c>
      <c r="H26" s="103">
        <v>0</v>
      </c>
      <c r="I26" s="103">
        <v>0</v>
      </c>
      <c r="J26" s="103">
        <v>0</v>
      </c>
      <c r="K26" s="103">
        <v>0</v>
      </c>
      <c r="L26" s="103">
        <v>1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f t="shared" si="1"/>
        <v>1</v>
      </c>
      <c r="W26" s="103">
        <f t="shared" si="2"/>
        <v>0</v>
      </c>
      <c r="X26" s="103">
        <f t="shared" si="3"/>
        <v>1</v>
      </c>
      <c r="Y26" s="103">
        <f t="shared" si="4"/>
        <v>338</v>
      </c>
      <c r="Z26" s="124">
        <v>67</v>
      </c>
      <c r="AA26" s="124">
        <v>10</v>
      </c>
      <c r="AB26" s="103">
        <f t="shared" si="5"/>
        <v>77</v>
      </c>
      <c r="AC26" s="996" t="s">
        <v>30</v>
      </c>
      <c r="AD26" s="996"/>
    </row>
    <row r="27" spans="1:30" ht="19.5" customHeight="1" x14ac:dyDescent="0.3">
      <c r="A27" s="1042" t="s">
        <v>31</v>
      </c>
      <c r="B27" s="1042"/>
      <c r="C27" s="103">
        <v>1205</v>
      </c>
      <c r="D27" s="103">
        <v>287</v>
      </c>
      <c r="E27" s="124">
        <f t="shared" si="0"/>
        <v>1492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f t="shared" si="1"/>
        <v>0</v>
      </c>
      <c r="W27" s="103">
        <f t="shared" si="2"/>
        <v>0</v>
      </c>
      <c r="X27" s="103">
        <f t="shared" si="3"/>
        <v>0</v>
      </c>
      <c r="Y27" s="103">
        <f t="shared" si="4"/>
        <v>1492</v>
      </c>
      <c r="Z27" s="124">
        <v>289</v>
      </c>
      <c r="AA27" s="124">
        <v>39</v>
      </c>
      <c r="AB27" s="103">
        <f t="shared" si="5"/>
        <v>328</v>
      </c>
      <c r="AC27" s="996" t="s">
        <v>32</v>
      </c>
      <c r="AD27" s="996"/>
    </row>
    <row r="28" spans="1:30" ht="19.5" customHeight="1" x14ac:dyDescent="0.3">
      <c r="A28" s="1042" t="s">
        <v>33</v>
      </c>
      <c r="B28" s="1042"/>
      <c r="C28" s="103">
        <v>147</v>
      </c>
      <c r="D28" s="103">
        <v>66</v>
      </c>
      <c r="E28" s="124">
        <f t="shared" si="0"/>
        <v>213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f t="shared" si="1"/>
        <v>0</v>
      </c>
      <c r="W28" s="103">
        <f t="shared" si="2"/>
        <v>0</v>
      </c>
      <c r="X28" s="103">
        <f t="shared" si="3"/>
        <v>0</v>
      </c>
      <c r="Y28" s="103">
        <f t="shared" si="4"/>
        <v>213</v>
      </c>
      <c r="Z28" s="124">
        <v>0</v>
      </c>
      <c r="AA28" s="124">
        <v>0</v>
      </c>
      <c r="AB28" s="103">
        <f t="shared" si="5"/>
        <v>0</v>
      </c>
      <c r="AC28" s="996" t="s">
        <v>34</v>
      </c>
      <c r="AD28" s="996"/>
    </row>
    <row r="29" spans="1:30" ht="19.5" customHeight="1" thickBot="1" x14ac:dyDescent="0.35">
      <c r="A29" s="1076" t="s">
        <v>35</v>
      </c>
      <c r="B29" s="1076"/>
      <c r="C29" s="104">
        <v>166</v>
      </c>
      <c r="D29" s="104">
        <v>78</v>
      </c>
      <c r="E29" s="124">
        <f t="shared" si="0"/>
        <v>244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  <c r="R29" s="104">
        <v>0</v>
      </c>
      <c r="S29" s="104">
        <v>0</v>
      </c>
      <c r="T29" s="104">
        <v>0</v>
      </c>
      <c r="U29" s="104">
        <v>0</v>
      </c>
      <c r="V29" s="103">
        <f t="shared" si="1"/>
        <v>0</v>
      </c>
      <c r="W29" s="103">
        <f t="shared" si="2"/>
        <v>0</v>
      </c>
      <c r="X29" s="103">
        <f t="shared" si="3"/>
        <v>0</v>
      </c>
      <c r="Y29" s="103">
        <f t="shared" si="4"/>
        <v>244</v>
      </c>
      <c r="Z29" s="124">
        <v>0</v>
      </c>
      <c r="AA29" s="124">
        <v>0</v>
      </c>
      <c r="AB29" s="103">
        <f t="shared" si="5"/>
        <v>0</v>
      </c>
      <c r="AC29" s="1139" t="s">
        <v>52</v>
      </c>
      <c r="AD29" s="1139"/>
    </row>
    <row r="30" spans="1:30" ht="19.5" customHeight="1" thickBot="1" x14ac:dyDescent="0.35">
      <c r="A30" s="1043" t="s">
        <v>8</v>
      </c>
      <c r="B30" s="1043"/>
      <c r="C30" s="105">
        <f>SUM(C10:C29)</f>
        <v>5943</v>
      </c>
      <c r="D30" s="105">
        <f t="shared" ref="D30:AB30" si="6">SUM(D10:D29)</f>
        <v>4030</v>
      </c>
      <c r="E30" s="105">
        <f t="shared" si="6"/>
        <v>9973</v>
      </c>
      <c r="F30" s="105">
        <f t="shared" si="6"/>
        <v>0</v>
      </c>
      <c r="G30" s="105">
        <f t="shared" si="6"/>
        <v>0</v>
      </c>
      <c r="H30" s="105">
        <f t="shared" si="6"/>
        <v>0</v>
      </c>
      <c r="I30" s="105">
        <f t="shared" si="6"/>
        <v>0</v>
      </c>
      <c r="J30" s="105">
        <f t="shared" si="6"/>
        <v>0</v>
      </c>
      <c r="K30" s="105">
        <f t="shared" si="6"/>
        <v>0</v>
      </c>
      <c r="L30" s="105">
        <f t="shared" si="6"/>
        <v>1</v>
      </c>
      <c r="M30" s="105">
        <f t="shared" si="6"/>
        <v>3</v>
      </c>
      <c r="N30" s="105">
        <f t="shared" si="6"/>
        <v>0</v>
      </c>
      <c r="O30" s="105">
        <f t="shared" si="6"/>
        <v>0</v>
      </c>
      <c r="P30" s="105">
        <f t="shared" si="6"/>
        <v>0</v>
      </c>
      <c r="Q30" s="105">
        <f t="shared" si="6"/>
        <v>0</v>
      </c>
      <c r="R30" s="105">
        <f t="shared" si="6"/>
        <v>0</v>
      </c>
      <c r="S30" s="105">
        <f t="shared" si="6"/>
        <v>0</v>
      </c>
      <c r="T30" s="105">
        <f t="shared" si="6"/>
        <v>0</v>
      </c>
      <c r="U30" s="105">
        <f t="shared" si="6"/>
        <v>0</v>
      </c>
      <c r="V30" s="105">
        <f t="shared" si="6"/>
        <v>1</v>
      </c>
      <c r="W30" s="105">
        <f t="shared" si="6"/>
        <v>3</v>
      </c>
      <c r="X30" s="105">
        <f t="shared" si="6"/>
        <v>4</v>
      </c>
      <c r="Y30" s="105">
        <f t="shared" si="6"/>
        <v>9977</v>
      </c>
      <c r="Z30" s="105">
        <f t="shared" si="6"/>
        <v>814</v>
      </c>
      <c r="AA30" s="105">
        <f t="shared" si="6"/>
        <v>380</v>
      </c>
      <c r="AB30" s="105">
        <f t="shared" si="6"/>
        <v>1194</v>
      </c>
      <c r="AC30" s="1037" t="s">
        <v>381</v>
      </c>
      <c r="AD30" s="1037"/>
    </row>
    <row r="31" spans="1:30" ht="21" thickTop="1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</sheetData>
  <mergeCells count="79">
    <mergeCell ref="A1:AD1"/>
    <mergeCell ref="A2:AD2"/>
    <mergeCell ref="A3:AB3"/>
    <mergeCell ref="AC3:AD3"/>
    <mergeCell ref="A4:B9"/>
    <mergeCell ref="C4:E4"/>
    <mergeCell ref="F4:U4"/>
    <mergeCell ref="V4:X4"/>
    <mergeCell ref="Y4:Y7"/>
    <mergeCell ref="Z4:AB5"/>
    <mergeCell ref="T7:U7"/>
    <mergeCell ref="AC4:AD9"/>
    <mergeCell ref="C5:E5"/>
    <mergeCell ref="F5:U5"/>
    <mergeCell ref="V5:X5"/>
    <mergeCell ref="C6:C7"/>
    <mergeCell ref="T6:U6"/>
    <mergeCell ref="V6:V7"/>
    <mergeCell ref="D6:D7"/>
    <mergeCell ref="E6:E7"/>
    <mergeCell ref="F6:G6"/>
    <mergeCell ref="H6:I6"/>
    <mergeCell ref="J6:K6"/>
    <mergeCell ref="AC11:AD11"/>
    <mergeCell ref="A12:B12"/>
    <mergeCell ref="W6:W7"/>
    <mergeCell ref="X6:X7"/>
    <mergeCell ref="Z6:AB6"/>
    <mergeCell ref="F7:G7"/>
    <mergeCell ref="H7:I7"/>
    <mergeCell ref="J7:K7"/>
    <mergeCell ref="L7:M7"/>
    <mergeCell ref="N7:O7"/>
    <mergeCell ref="P7:Q7"/>
    <mergeCell ref="R7:S7"/>
    <mergeCell ref="L6:M6"/>
    <mergeCell ref="N6:O6"/>
    <mergeCell ref="P6:Q6"/>
    <mergeCell ref="R6:S6"/>
    <mergeCell ref="A11:B11"/>
    <mergeCell ref="C8:C9"/>
    <mergeCell ref="D8:D9"/>
    <mergeCell ref="E8:E9"/>
    <mergeCell ref="V8:V9"/>
    <mergeCell ref="Y8:Y9"/>
    <mergeCell ref="Z8:Z9"/>
    <mergeCell ref="AA8:AA9"/>
    <mergeCell ref="AB8:AB9"/>
    <mergeCell ref="A10:B10"/>
    <mergeCell ref="W8:W9"/>
    <mergeCell ref="X8:X9"/>
    <mergeCell ref="AC12:AD12"/>
    <mergeCell ref="A13:B13"/>
    <mergeCell ref="AC13:AD13"/>
    <mergeCell ref="A20:B20"/>
    <mergeCell ref="AC20:AD20"/>
    <mergeCell ref="A14:A19"/>
    <mergeCell ref="AD14:AD19"/>
    <mergeCell ref="AC21:AD21"/>
    <mergeCell ref="A22:B22"/>
    <mergeCell ref="AC22:AD22"/>
    <mergeCell ref="A23:B23"/>
    <mergeCell ref="AC23:AD23"/>
    <mergeCell ref="AC10:AD10"/>
    <mergeCell ref="A30:B30"/>
    <mergeCell ref="AC30:AD30"/>
    <mergeCell ref="A26:B26"/>
    <mergeCell ref="AC26:AD26"/>
    <mergeCell ref="A27:B27"/>
    <mergeCell ref="AC27:AD27"/>
    <mergeCell ref="A28:B28"/>
    <mergeCell ref="AC28:AD28"/>
    <mergeCell ref="A24:B24"/>
    <mergeCell ref="AC24:AD24"/>
    <mergeCell ref="A25:B25"/>
    <mergeCell ref="AC25:AD25"/>
    <mergeCell ref="A29:B29"/>
    <mergeCell ref="AC29:AD29"/>
    <mergeCell ref="A21:B21"/>
  </mergeCells>
  <printOptions horizontalCentered="1"/>
  <pageMargins left="0.2" right="0.2" top="0.75" bottom="0.5" header="0.3" footer="0.3"/>
  <pageSetup paperSize="9" scale="70" firstPageNumber="87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B54"/>
  <sheetViews>
    <sheetView rightToLeft="1" view="pageBreakPreview" zoomScale="70" zoomScaleNormal="71" zoomScaleSheetLayoutView="70" workbookViewId="0">
      <selection activeCell="L37" sqref="L37"/>
    </sheetView>
  </sheetViews>
  <sheetFormatPr defaultRowHeight="20.25" x14ac:dyDescent="0.3"/>
  <cols>
    <col min="1" max="1" width="2" style="181" customWidth="1"/>
    <col min="2" max="2" width="6.4140625" style="181" customWidth="1"/>
    <col min="3" max="4" width="3.6640625" style="181" customWidth="1"/>
    <col min="5" max="5" width="4.4140625" style="181" customWidth="1"/>
    <col min="6" max="6" width="3.58203125" style="181" customWidth="1"/>
    <col min="7" max="9" width="4.4140625" style="181" customWidth="1"/>
    <col min="10" max="10" width="3.33203125" style="181" customWidth="1"/>
    <col min="11" max="11" width="4.1640625" style="181" customWidth="1"/>
    <col min="12" max="12" width="4.4140625" style="181" customWidth="1"/>
    <col min="13" max="13" width="5.08203125" style="181" customWidth="1"/>
    <col min="14" max="14" width="3.6640625" style="181" customWidth="1"/>
    <col min="15" max="15" width="4" style="181" customWidth="1"/>
    <col min="16" max="16" width="3.6640625" style="181" customWidth="1"/>
    <col min="17" max="17" width="3.9140625" style="181" customWidth="1"/>
    <col min="18" max="19" width="3.58203125" style="181" customWidth="1"/>
    <col min="20" max="20" width="3.33203125" style="181" customWidth="1"/>
    <col min="21" max="21" width="3.75" style="181" customWidth="1"/>
    <col min="22" max="23" width="4.5" style="181" customWidth="1"/>
    <col min="24" max="24" width="3.6640625" style="181" customWidth="1"/>
    <col min="25" max="25" width="4.4140625" style="181" customWidth="1"/>
    <col min="26" max="26" width="4.6640625" style="181" customWidth="1"/>
    <col min="27" max="27" width="10.08203125" style="181" customWidth="1"/>
    <col min="28" max="28" width="2.58203125" style="181" customWidth="1"/>
    <col min="29" max="16384" width="8.6640625" style="181"/>
  </cols>
  <sheetData>
    <row r="1" spans="1:28" ht="27" customHeight="1" x14ac:dyDescent="0.3">
      <c r="A1" s="1049" t="s">
        <v>1435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27" customHeight="1" x14ac:dyDescent="0.3">
      <c r="A2" s="1077" t="s">
        <v>896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77"/>
      <c r="X2" s="1077"/>
      <c r="Y2" s="1077"/>
      <c r="Z2" s="1077"/>
      <c r="AA2" s="1077"/>
      <c r="AB2" s="1077"/>
    </row>
    <row r="3" spans="1:28" ht="24" customHeight="1" thickBot="1" x14ac:dyDescent="0.35">
      <c r="A3" s="1066" t="s">
        <v>809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66"/>
      <c r="Z3" s="1066"/>
      <c r="AA3" s="1078" t="s">
        <v>704</v>
      </c>
      <c r="AB3" s="1078"/>
    </row>
    <row r="4" spans="1:28" ht="29.25" customHeight="1" thickTop="1" x14ac:dyDescent="0.3">
      <c r="A4" s="987" t="s">
        <v>0</v>
      </c>
      <c r="B4" s="987"/>
      <c r="C4" s="987" t="s">
        <v>607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 t="s">
        <v>93</v>
      </c>
      <c r="O4" s="987"/>
      <c r="P4" s="987"/>
      <c r="Q4" s="987"/>
      <c r="R4" s="987"/>
      <c r="S4" s="987"/>
      <c r="T4" s="987"/>
      <c r="U4" s="987"/>
      <c r="V4" s="987"/>
      <c r="W4" s="987"/>
      <c r="X4" s="987" t="s">
        <v>8</v>
      </c>
      <c r="Y4" s="987"/>
      <c r="Z4" s="987"/>
      <c r="AA4" s="987" t="s">
        <v>439</v>
      </c>
      <c r="AB4" s="987"/>
    </row>
    <row r="5" spans="1:28" ht="20.25" customHeight="1" x14ac:dyDescent="0.3">
      <c r="A5" s="988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 t="s">
        <v>440</v>
      </c>
      <c r="O5" s="988"/>
      <c r="P5" s="988"/>
      <c r="Q5" s="988"/>
      <c r="R5" s="988"/>
      <c r="S5" s="988"/>
      <c r="T5" s="988"/>
      <c r="U5" s="988"/>
      <c r="V5" s="988"/>
      <c r="W5" s="988"/>
      <c r="X5" s="988" t="s">
        <v>381</v>
      </c>
      <c r="Y5" s="988"/>
      <c r="Z5" s="988"/>
      <c r="AA5" s="988"/>
      <c r="AB5" s="988"/>
    </row>
    <row r="6" spans="1:28" ht="36" customHeight="1" x14ac:dyDescent="0.3">
      <c r="A6" s="988"/>
      <c r="B6" s="988"/>
      <c r="C6" s="988" t="s">
        <v>608</v>
      </c>
      <c r="D6" s="988"/>
      <c r="E6" s="1156" t="s">
        <v>611</v>
      </c>
      <c r="F6" s="1157"/>
      <c r="G6" s="988" t="s">
        <v>609</v>
      </c>
      <c r="H6" s="988"/>
      <c r="I6" s="988" t="s">
        <v>610</v>
      </c>
      <c r="J6" s="988"/>
      <c r="K6" s="988" t="s">
        <v>8</v>
      </c>
      <c r="L6" s="988"/>
      <c r="M6" s="988"/>
      <c r="N6" s="1150" t="s">
        <v>432</v>
      </c>
      <c r="O6" s="1150"/>
      <c r="P6" s="1150" t="s">
        <v>433</v>
      </c>
      <c r="Q6" s="1150"/>
      <c r="R6" s="1150" t="s">
        <v>434</v>
      </c>
      <c r="S6" s="1150"/>
      <c r="T6" s="1150" t="s">
        <v>435</v>
      </c>
      <c r="U6" s="1150"/>
      <c r="V6" s="1150" t="s">
        <v>436</v>
      </c>
      <c r="W6" s="1150"/>
      <c r="X6" s="988" t="s">
        <v>5</v>
      </c>
      <c r="Y6" s="988" t="s">
        <v>6</v>
      </c>
      <c r="Z6" s="988" t="s">
        <v>8</v>
      </c>
      <c r="AA6" s="988"/>
      <c r="AB6" s="988"/>
    </row>
    <row r="7" spans="1:28" ht="22.5" customHeight="1" x14ac:dyDescent="0.3">
      <c r="A7" s="988"/>
      <c r="B7" s="988"/>
      <c r="C7" s="454" t="s">
        <v>5</v>
      </c>
      <c r="D7" s="454" t="s">
        <v>6</v>
      </c>
      <c r="E7" s="454" t="s">
        <v>5</v>
      </c>
      <c r="F7" s="454" t="s">
        <v>6</v>
      </c>
      <c r="G7" s="454" t="s">
        <v>5</v>
      </c>
      <c r="H7" s="454" t="s">
        <v>6</v>
      </c>
      <c r="I7" s="454" t="s">
        <v>5</v>
      </c>
      <c r="J7" s="454" t="s">
        <v>6</v>
      </c>
      <c r="K7" s="454" t="s">
        <v>5</v>
      </c>
      <c r="L7" s="454" t="s">
        <v>6</v>
      </c>
      <c r="M7" s="454" t="s">
        <v>8</v>
      </c>
      <c r="N7" s="454" t="s">
        <v>5</v>
      </c>
      <c r="O7" s="454" t="s">
        <v>6</v>
      </c>
      <c r="P7" s="454" t="s">
        <v>5</v>
      </c>
      <c r="Q7" s="454" t="s">
        <v>6</v>
      </c>
      <c r="R7" s="454" t="s">
        <v>5</v>
      </c>
      <c r="S7" s="454" t="s">
        <v>6</v>
      </c>
      <c r="T7" s="454" t="s">
        <v>5</v>
      </c>
      <c r="U7" s="454" t="s">
        <v>6</v>
      </c>
      <c r="V7" s="454" t="s">
        <v>5</v>
      </c>
      <c r="W7" s="454" t="s">
        <v>6</v>
      </c>
      <c r="X7" s="988"/>
      <c r="Y7" s="988"/>
      <c r="Z7" s="988"/>
      <c r="AA7" s="988"/>
      <c r="AB7" s="988"/>
    </row>
    <row r="8" spans="1:28" ht="48" customHeight="1" thickBot="1" x14ac:dyDescent="0.35">
      <c r="A8" s="989"/>
      <c r="B8" s="989"/>
      <c r="C8" s="641" t="s">
        <v>9</v>
      </c>
      <c r="D8" s="641" t="s">
        <v>10</v>
      </c>
      <c r="E8" s="641" t="s">
        <v>9</v>
      </c>
      <c r="F8" s="641" t="s">
        <v>10</v>
      </c>
      <c r="G8" s="641" t="s">
        <v>9</v>
      </c>
      <c r="H8" s="641" t="s">
        <v>10</v>
      </c>
      <c r="I8" s="641" t="s">
        <v>9</v>
      </c>
      <c r="J8" s="641" t="s">
        <v>10</v>
      </c>
      <c r="K8" s="641" t="s">
        <v>9</v>
      </c>
      <c r="L8" s="641" t="s">
        <v>10</v>
      </c>
      <c r="M8" s="641" t="s">
        <v>12</v>
      </c>
      <c r="N8" s="641" t="s">
        <v>9</v>
      </c>
      <c r="O8" s="641" t="s">
        <v>10</v>
      </c>
      <c r="P8" s="641" t="s">
        <v>9</v>
      </c>
      <c r="Q8" s="641" t="s">
        <v>10</v>
      </c>
      <c r="R8" s="641" t="s">
        <v>9</v>
      </c>
      <c r="S8" s="641" t="s">
        <v>10</v>
      </c>
      <c r="T8" s="641" t="s">
        <v>9</v>
      </c>
      <c r="U8" s="641" t="s">
        <v>10</v>
      </c>
      <c r="V8" s="641" t="s">
        <v>9</v>
      </c>
      <c r="W8" s="641" t="s">
        <v>10</v>
      </c>
      <c r="X8" s="641" t="s">
        <v>9</v>
      </c>
      <c r="Y8" s="641" t="s">
        <v>10</v>
      </c>
      <c r="Z8" s="641" t="s">
        <v>12</v>
      </c>
      <c r="AA8" s="989"/>
      <c r="AB8" s="989"/>
    </row>
    <row r="9" spans="1:28" ht="23.25" customHeight="1" x14ac:dyDescent="0.3">
      <c r="A9" s="1115" t="s">
        <v>575</v>
      </c>
      <c r="B9" s="1115"/>
      <c r="C9" s="103">
        <v>62</v>
      </c>
      <c r="D9" s="103">
        <v>49</v>
      </c>
      <c r="E9" s="103">
        <v>11</v>
      </c>
      <c r="F9" s="103">
        <v>29</v>
      </c>
      <c r="G9" s="103">
        <v>1</v>
      </c>
      <c r="H9" s="103">
        <v>0</v>
      </c>
      <c r="I9" s="103">
        <v>56</v>
      </c>
      <c r="J9" s="103">
        <v>18</v>
      </c>
      <c r="K9" s="103">
        <f>SUM(C9,E9,G9,I9)</f>
        <v>130</v>
      </c>
      <c r="L9" s="103">
        <f>SUM(D9,F9,H9,J9)</f>
        <v>96</v>
      </c>
      <c r="M9" s="103">
        <f>SUM(K9:L9)</f>
        <v>226</v>
      </c>
      <c r="N9" s="103">
        <v>18</v>
      </c>
      <c r="O9" s="103">
        <v>24</v>
      </c>
      <c r="P9" s="103">
        <v>32</v>
      </c>
      <c r="Q9" s="103">
        <v>32</v>
      </c>
      <c r="R9" s="103">
        <v>11</v>
      </c>
      <c r="S9" s="103">
        <v>14</v>
      </c>
      <c r="T9" s="103">
        <v>12</v>
      </c>
      <c r="U9" s="103">
        <v>14</v>
      </c>
      <c r="V9" s="103">
        <v>57</v>
      </c>
      <c r="W9" s="103">
        <v>12</v>
      </c>
      <c r="X9" s="103">
        <f>SUM(N9,P9,R9,T9,V9)</f>
        <v>130</v>
      </c>
      <c r="Y9" s="103">
        <f>SUM(O9,Q9,S9,U9,W9)</f>
        <v>96</v>
      </c>
      <c r="Z9" s="103">
        <f>SUM(X9:Y9)</f>
        <v>226</v>
      </c>
      <c r="AA9" s="991" t="s">
        <v>743</v>
      </c>
      <c r="AB9" s="991"/>
    </row>
    <row r="10" spans="1:28" ht="21.95" customHeight="1" x14ac:dyDescent="0.3">
      <c r="A10" s="1042" t="s">
        <v>14</v>
      </c>
      <c r="B10" s="1042"/>
      <c r="C10" s="103">
        <v>9</v>
      </c>
      <c r="D10" s="103">
        <v>6</v>
      </c>
      <c r="E10" s="103">
        <v>31</v>
      </c>
      <c r="F10" s="103">
        <v>19</v>
      </c>
      <c r="G10" s="103">
        <v>23</v>
      </c>
      <c r="H10" s="103">
        <v>11</v>
      </c>
      <c r="I10" s="103">
        <v>31</v>
      </c>
      <c r="J10" s="103">
        <v>20</v>
      </c>
      <c r="K10" s="103">
        <f t="shared" ref="K10:K28" si="0">SUM(C10,E10,G10,I10)</f>
        <v>94</v>
      </c>
      <c r="L10" s="103">
        <f t="shared" ref="L10:L28" si="1">SUM(D10,F10,H10,J10)</f>
        <v>56</v>
      </c>
      <c r="M10" s="103">
        <f t="shared" ref="M10:M28" si="2">SUM(K10:L10)</f>
        <v>150</v>
      </c>
      <c r="N10" s="103">
        <v>4</v>
      </c>
      <c r="O10" s="103">
        <v>5</v>
      </c>
      <c r="P10" s="103">
        <v>31</v>
      </c>
      <c r="Q10" s="103">
        <v>22</v>
      </c>
      <c r="R10" s="103">
        <v>30</v>
      </c>
      <c r="S10" s="103">
        <v>16</v>
      </c>
      <c r="T10" s="103">
        <v>12</v>
      </c>
      <c r="U10" s="103">
        <v>9</v>
      </c>
      <c r="V10" s="103">
        <v>17</v>
      </c>
      <c r="W10" s="103">
        <v>4</v>
      </c>
      <c r="X10" s="103">
        <f t="shared" ref="X10:X28" si="3">SUM(N10,P10,R10,T10,V10)</f>
        <v>94</v>
      </c>
      <c r="Y10" s="103">
        <f t="shared" ref="Y10:Y28" si="4">SUM(O10,Q10,S10,U10,W10)</f>
        <v>56</v>
      </c>
      <c r="Z10" s="103">
        <f t="shared" ref="Z10:Z28" si="5">SUM(X10:Y10)</f>
        <v>150</v>
      </c>
      <c r="AA10" s="996" t="s">
        <v>15</v>
      </c>
      <c r="AB10" s="996"/>
    </row>
    <row r="11" spans="1:28" ht="21.95" customHeight="1" x14ac:dyDescent="0.3">
      <c r="A11" s="1042" t="s">
        <v>16</v>
      </c>
      <c r="B11" s="1042"/>
      <c r="C11" s="124">
        <v>69</v>
      </c>
      <c r="D11" s="124">
        <v>72</v>
      </c>
      <c r="E11" s="124">
        <v>36</v>
      </c>
      <c r="F11" s="124">
        <v>9</v>
      </c>
      <c r="G11" s="124">
        <v>25</v>
      </c>
      <c r="H11" s="124">
        <v>7</v>
      </c>
      <c r="I11" s="124">
        <v>56</v>
      </c>
      <c r="J11" s="124">
        <v>11</v>
      </c>
      <c r="K11" s="103">
        <f t="shared" si="0"/>
        <v>186</v>
      </c>
      <c r="L11" s="103">
        <f t="shared" si="1"/>
        <v>99</v>
      </c>
      <c r="M11" s="103">
        <f t="shared" si="2"/>
        <v>285</v>
      </c>
      <c r="N11" s="103">
        <v>67</v>
      </c>
      <c r="O11" s="103">
        <v>62</v>
      </c>
      <c r="P11" s="103">
        <v>50</v>
      </c>
      <c r="Q11" s="103">
        <v>29</v>
      </c>
      <c r="R11" s="103">
        <v>21</v>
      </c>
      <c r="S11" s="103">
        <v>5</v>
      </c>
      <c r="T11" s="103">
        <v>29</v>
      </c>
      <c r="U11" s="103">
        <v>2</v>
      </c>
      <c r="V11" s="103">
        <v>19</v>
      </c>
      <c r="W11" s="103">
        <v>1</v>
      </c>
      <c r="X11" s="103">
        <f t="shared" si="3"/>
        <v>186</v>
      </c>
      <c r="Y11" s="103">
        <f t="shared" si="4"/>
        <v>99</v>
      </c>
      <c r="Z11" s="103">
        <f t="shared" si="5"/>
        <v>285</v>
      </c>
      <c r="AA11" s="996" t="s">
        <v>17</v>
      </c>
      <c r="AB11" s="996"/>
    </row>
    <row r="12" spans="1:28" ht="21.95" customHeight="1" x14ac:dyDescent="0.3">
      <c r="A12" s="1042" t="s">
        <v>18</v>
      </c>
      <c r="B12" s="1042"/>
      <c r="C12" s="124">
        <v>44</v>
      </c>
      <c r="D12" s="124">
        <v>60</v>
      </c>
      <c r="E12" s="124">
        <v>21</v>
      </c>
      <c r="F12" s="124">
        <v>6</v>
      </c>
      <c r="G12" s="124">
        <v>18</v>
      </c>
      <c r="H12" s="124">
        <v>3</v>
      </c>
      <c r="I12" s="124">
        <v>40</v>
      </c>
      <c r="J12" s="124">
        <v>7</v>
      </c>
      <c r="K12" s="103">
        <f t="shared" si="0"/>
        <v>123</v>
      </c>
      <c r="L12" s="103">
        <f t="shared" si="1"/>
        <v>76</v>
      </c>
      <c r="M12" s="103">
        <f t="shared" si="2"/>
        <v>199</v>
      </c>
      <c r="N12" s="103">
        <v>12</v>
      </c>
      <c r="O12" s="103">
        <v>48</v>
      </c>
      <c r="P12" s="103">
        <v>44</v>
      </c>
      <c r="Q12" s="103">
        <v>13</v>
      </c>
      <c r="R12" s="103">
        <v>26</v>
      </c>
      <c r="S12" s="103">
        <v>9</v>
      </c>
      <c r="T12" s="103">
        <v>19</v>
      </c>
      <c r="U12" s="103">
        <v>3</v>
      </c>
      <c r="V12" s="103">
        <v>22</v>
      </c>
      <c r="W12" s="103">
        <v>3</v>
      </c>
      <c r="X12" s="103">
        <f t="shared" si="3"/>
        <v>123</v>
      </c>
      <c r="Y12" s="103">
        <f t="shared" si="4"/>
        <v>76</v>
      </c>
      <c r="Z12" s="103">
        <f t="shared" si="5"/>
        <v>199</v>
      </c>
      <c r="AA12" s="996" t="s">
        <v>19</v>
      </c>
      <c r="AB12" s="996"/>
    </row>
    <row r="13" spans="1:28" ht="21.95" customHeight="1" x14ac:dyDescent="0.3">
      <c r="A13" s="997" t="s">
        <v>20</v>
      </c>
      <c r="B13" s="444" t="s">
        <v>399</v>
      </c>
      <c r="C13" s="124">
        <v>95</v>
      </c>
      <c r="D13" s="124">
        <v>283</v>
      </c>
      <c r="E13" s="124">
        <v>52</v>
      </c>
      <c r="F13" s="124">
        <v>51</v>
      </c>
      <c r="G13" s="124">
        <v>20</v>
      </c>
      <c r="H13" s="124">
        <v>23</v>
      </c>
      <c r="I13" s="124">
        <v>61</v>
      </c>
      <c r="J13" s="124">
        <v>26</v>
      </c>
      <c r="K13" s="103">
        <f t="shared" si="0"/>
        <v>228</v>
      </c>
      <c r="L13" s="103">
        <f t="shared" si="1"/>
        <v>383</v>
      </c>
      <c r="M13" s="103">
        <f t="shared" si="2"/>
        <v>611</v>
      </c>
      <c r="N13" s="103">
        <v>50</v>
      </c>
      <c r="O13" s="103">
        <v>184</v>
      </c>
      <c r="P13" s="103">
        <v>49</v>
      </c>
      <c r="Q13" s="103">
        <v>114</v>
      </c>
      <c r="R13" s="103">
        <v>19</v>
      </c>
      <c r="S13" s="103">
        <v>52</v>
      </c>
      <c r="T13" s="103">
        <v>52</v>
      </c>
      <c r="U13" s="103">
        <v>17</v>
      </c>
      <c r="V13" s="103">
        <v>58</v>
      </c>
      <c r="W13" s="103">
        <v>16</v>
      </c>
      <c r="X13" s="103">
        <f t="shared" si="3"/>
        <v>228</v>
      </c>
      <c r="Y13" s="103">
        <f t="shared" si="4"/>
        <v>383</v>
      </c>
      <c r="Z13" s="103">
        <f t="shared" si="5"/>
        <v>611</v>
      </c>
      <c r="AA13" s="445" t="s">
        <v>43</v>
      </c>
      <c r="AB13" s="1000" t="s">
        <v>380</v>
      </c>
    </row>
    <row r="14" spans="1:28" ht="21.95" customHeight="1" x14ac:dyDescent="0.3">
      <c r="A14" s="998"/>
      <c r="B14" s="444" t="s">
        <v>400</v>
      </c>
      <c r="C14" s="124">
        <v>304</v>
      </c>
      <c r="D14" s="124">
        <v>543</v>
      </c>
      <c r="E14" s="124">
        <v>43</v>
      </c>
      <c r="F14" s="124">
        <v>101</v>
      </c>
      <c r="G14" s="124">
        <v>20</v>
      </c>
      <c r="H14" s="124">
        <v>15</v>
      </c>
      <c r="I14" s="124">
        <v>121</v>
      </c>
      <c r="J14" s="124">
        <v>41</v>
      </c>
      <c r="K14" s="103">
        <f t="shared" si="0"/>
        <v>488</v>
      </c>
      <c r="L14" s="103">
        <f t="shared" si="1"/>
        <v>700</v>
      </c>
      <c r="M14" s="103">
        <f t="shared" si="2"/>
        <v>1188</v>
      </c>
      <c r="N14" s="103">
        <v>125</v>
      </c>
      <c r="O14" s="103">
        <v>339</v>
      </c>
      <c r="P14" s="103">
        <v>94</v>
      </c>
      <c r="Q14" s="103">
        <v>180</v>
      </c>
      <c r="R14" s="103">
        <v>65</v>
      </c>
      <c r="S14" s="103">
        <v>82</v>
      </c>
      <c r="T14" s="103">
        <v>73</v>
      </c>
      <c r="U14" s="103">
        <v>46</v>
      </c>
      <c r="V14" s="103">
        <v>131</v>
      </c>
      <c r="W14" s="103">
        <v>53</v>
      </c>
      <c r="X14" s="103">
        <f t="shared" si="3"/>
        <v>488</v>
      </c>
      <c r="Y14" s="103">
        <f t="shared" si="4"/>
        <v>700</v>
      </c>
      <c r="Z14" s="103">
        <f t="shared" si="5"/>
        <v>1188</v>
      </c>
      <c r="AA14" s="445" t="s">
        <v>44</v>
      </c>
      <c r="AB14" s="1001"/>
    </row>
    <row r="15" spans="1:28" ht="21.95" customHeight="1" x14ac:dyDescent="0.3">
      <c r="A15" s="998"/>
      <c r="B15" s="444" t="s">
        <v>401</v>
      </c>
      <c r="C15" s="124">
        <v>35</v>
      </c>
      <c r="D15" s="124">
        <v>64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03">
        <f t="shared" si="0"/>
        <v>35</v>
      </c>
      <c r="L15" s="103">
        <f t="shared" si="1"/>
        <v>64</v>
      </c>
      <c r="M15" s="103">
        <f t="shared" si="2"/>
        <v>99</v>
      </c>
      <c r="N15" s="103">
        <v>8</v>
      </c>
      <c r="O15" s="103">
        <v>35</v>
      </c>
      <c r="P15" s="103">
        <v>9</v>
      </c>
      <c r="Q15" s="103">
        <v>17</v>
      </c>
      <c r="R15" s="103">
        <v>7</v>
      </c>
      <c r="S15" s="103">
        <v>11</v>
      </c>
      <c r="T15" s="103">
        <v>4</v>
      </c>
      <c r="U15" s="103">
        <v>1</v>
      </c>
      <c r="V15" s="103">
        <v>7</v>
      </c>
      <c r="W15" s="103">
        <v>0</v>
      </c>
      <c r="X15" s="103">
        <f t="shared" si="3"/>
        <v>35</v>
      </c>
      <c r="Y15" s="103">
        <f t="shared" si="4"/>
        <v>64</v>
      </c>
      <c r="Z15" s="103">
        <f t="shared" si="5"/>
        <v>99</v>
      </c>
      <c r="AA15" s="445" t="s">
        <v>45</v>
      </c>
      <c r="AB15" s="1001"/>
    </row>
    <row r="16" spans="1:28" ht="21.95" customHeight="1" x14ac:dyDescent="0.3">
      <c r="A16" s="998"/>
      <c r="B16" s="444" t="s">
        <v>382</v>
      </c>
      <c r="C16" s="124">
        <v>257</v>
      </c>
      <c r="D16" s="124">
        <v>303</v>
      </c>
      <c r="E16" s="124">
        <v>24</v>
      </c>
      <c r="F16" s="124">
        <v>18</v>
      </c>
      <c r="G16" s="124">
        <v>7</v>
      </c>
      <c r="H16" s="124">
        <v>7</v>
      </c>
      <c r="I16" s="124">
        <v>62</v>
      </c>
      <c r="J16" s="124">
        <v>16</v>
      </c>
      <c r="K16" s="103">
        <f t="shared" si="0"/>
        <v>350</v>
      </c>
      <c r="L16" s="103">
        <f t="shared" si="1"/>
        <v>344</v>
      </c>
      <c r="M16" s="103">
        <f t="shared" si="2"/>
        <v>694</v>
      </c>
      <c r="N16" s="103">
        <v>98</v>
      </c>
      <c r="O16" s="103">
        <v>173</v>
      </c>
      <c r="P16" s="103">
        <v>37</v>
      </c>
      <c r="Q16" s="103">
        <v>55</v>
      </c>
      <c r="R16" s="103">
        <v>47</v>
      </c>
      <c r="S16" s="103">
        <v>37</v>
      </c>
      <c r="T16" s="103">
        <v>51</v>
      </c>
      <c r="U16" s="103">
        <v>45</v>
      </c>
      <c r="V16" s="103">
        <v>117</v>
      </c>
      <c r="W16" s="103">
        <v>34</v>
      </c>
      <c r="X16" s="103">
        <f t="shared" si="3"/>
        <v>350</v>
      </c>
      <c r="Y16" s="103">
        <f t="shared" si="4"/>
        <v>344</v>
      </c>
      <c r="Z16" s="103">
        <f t="shared" si="5"/>
        <v>694</v>
      </c>
      <c r="AA16" s="445" t="s">
        <v>46</v>
      </c>
      <c r="AB16" s="1001"/>
    </row>
    <row r="17" spans="1:28" ht="21.95" customHeight="1" x14ac:dyDescent="0.3">
      <c r="A17" s="998"/>
      <c r="B17" s="444" t="s">
        <v>383</v>
      </c>
      <c r="C17" s="124">
        <v>112</v>
      </c>
      <c r="D17" s="124">
        <v>283</v>
      </c>
      <c r="E17" s="124">
        <v>77</v>
      </c>
      <c r="F17" s="124">
        <v>91</v>
      </c>
      <c r="G17" s="124">
        <v>10</v>
      </c>
      <c r="H17" s="124">
        <v>4</v>
      </c>
      <c r="I17" s="124">
        <v>61</v>
      </c>
      <c r="J17" s="124">
        <v>25</v>
      </c>
      <c r="K17" s="103">
        <f t="shared" si="0"/>
        <v>260</v>
      </c>
      <c r="L17" s="103">
        <f t="shared" si="1"/>
        <v>403</v>
      </c>
      <c r="M17" s="103">
        <f t="shared" si="2"/>
        <v>663</v>
      </c>
      <c r="N17" s="103">
        <v>30</v>
      </c>
      <c r="O17" s="103">
        <v>175</v>
      </c>
      <c r="P17" s="103">
        <v>37</v>
      </c>
      <c r="Q17" s="103">
        <v>111</v>
      </c>
      <c r="R17" s="103">
        <v>36</v>
      </c>
      <c r="S17" s="103">
        <v>50</v>
      </c>
      <c r="T17" s="103">
        <v>56</v>
      </c>
      <c r="U17" s="103">
        <v>20</v>
      </c>
      <c r="V17" s="103">
        <v>101</v>
      </c>
      <c r="W17" s="103">
        <v>47</v>
      </c>
      <c r="X17" s="103">
        <f t="shared" si="3"/>
        <v>260</v>
      </c>
      <c r="Y17" s="103">
        <f t="shared" si="4"/>
        <v>403</v>
      </c>
      <c r="Z17" s="103">
        <f t="shared" si="5"/>
        <v>663</v>
      </c>
      <c r="AA17" s="445" t="s">
        <v>47</v>
      </c>
      <c r="AB17" s="1001"/>
    </row>
    <row r="18" spans="1:28" ht="21.95" customHeight="1" x14ac:dyDescent="0.3">
      <c r="A18" s="999"/>
      <c r="B18" s="444" t="s">
        <v>384</v>
      </c>
      <c r="C18" s="124">
        <v>141</v>
      </c>
      <c r="D18" s="124">
        <v>166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03">
        <f t="shared" si="0"/>
        <v>141</v>
      </c>
      <c r="L18" s="103">
        <f t="shared" si="1"/>
        <v>166</v>
      </c>
      <c r="M18" s="103">
        <f t="shared" si="2"/>
        <v>307</v>
      </c>
      <c r="N18" s="103">
        <v>121</v>
      </c>
      <c r="O18" s="103">
        <v>146</v>
      </c>
      <c r="P18" s="103">
        <v>20</v>
      </c>
      <c r="Q18" s="103">
        <v>20</v>
      </c>
      <c r="R18" s="103">
        <v>0</v>
      </c>
      <c r="S18" s="103">
        <v>0</v>
      </c>
      <c r="T18" s="103">
        <v>0</v>
      </c>
      <c r="U18" s="103">
        <v>0</v>
      </c>
      <c r="V18" s="103">
        <v>0</v>
      </c>
      <c r="W18" s="103">
        <v>0</v>
      </c>
      <c r="X18" s="103">
        <f t="shared" si="3"/>
        <v>141</v>
      </c>
      <c r="Y18" s="103">
        <f t="shared" si="4"/>
        <v>166</v>
      </c>
      <c r="Z18" s="103">
        <f t="shared" si="5"/>
        <v>307</v>
      </c>
      <c r="AA18" s="445" t="s">
        <v>48</v>
      </c>
      <c r="AB18" s="1002"/>
    </row>
    <row r="19" spans="1:28" ht="21.95" customHeight="1" x14ac:dyDescent="0.3">
      <c r="A19" s="995" t="s">
        <v>397</v>
      </c>
      <c r="B19" s="995"/>
      <c r="C19" s="124">
        <v>22</v>
      </c>
      <c r="D19" s="124">
        <v>30</v>
      </c>
      <c r="E19" s="124">
        <v>10</v>
      </c>
      <c r="F19" s="124">
        <v>4</v>
      </c>
      <c r="G19" s="124">
        <v>5</v>
      </c>
      <c r="H19" s="124">
        <v>9</v>
      </c>
      <c r="I19" s="124">
        <v>20</v>
      </c>
      <c r="J19" s="124">
        <v>17</v>
      </c>
      <c r="K19" s="103">
        <f t="shared" si="0"/>
        <v>57</v>
      </c>
      <c r="L19" s="103">
        <f t="shared" si="1"/>
        <v>60</v>
      </c>
      <c r="M19" s="103">
        <f t="shared" si="2"/>
        <v>117</v>
      </c>
      <c r="N19" s="103">
        <v>7</v>
      </c>
      <c r="O19" s="103">
        <v>29</v>
      </c>
      <c r="P19" s="103">
        <v>12</v>
      </c>
      <c r="Q19" s="103">
        <v>17</v>
      </c>
      <c r="R19" s="103">
        <v>8</v>
      </c>
      <c r="S19" s="103">
        <v>5</v>
      </c>
      <c r="T19" s="103">
        <v>2</v>
      </c>
      <c r="U19" s="103">
        <v>2</v>
      </c>
      <c r="V19" s="103">
        <v>28</v>
      </c>
      <c r="W19" s="103">
        <v>7</v>
      </c>
      <c r="X19" s="103">
        <f t="shared" si="3"/>
        <v>57</v>
      </c>
      <c r="Y19" s="103">
        <f t="shared" si="4"/>
        <v>60</v>
      </c>
      <c r="Z19" s="103">
        <f t="shared" si="5"/>
        <v>117</v>
      </c>
      <c r="AA19" s="996" t="s">
        <v>438</v>
      </c>
      <c r="AB19" s="996"/>
    </row>
    <row r="20" spans="1:28" ht="21.95" customHeight="1" x14ac:dyDescent="0.3">
      <c r="A20" s="1042" t="s">
        <v>22</v>
      </c>
      <c r="B20" s="1042"/>
      <c r="C20" s="124">
        <v>124</v>
      </c>
      <c r="D20" s="124">
        <v>177</v>
      </c>
      <c r="E20" s="124">
        <v>22</v>
      </c>
      <c r="F20" s="124">
        <v>33</v>
      </c>
      <c r="G20" s="124">
        <v>28</v>
      </c>
      <c r="H20" s="124">
        <v>9</v>
      </c>
      <c r="I20" s="124">
        <v>140</v>
      </c>
      <c r="J20" s="124">
        <v>29</v>
      </c>
      <c r="K20" s="103">
        <f t="shared" si="0"/>
        <v>314</v>
      </c>
      <c r="L20" s="103">
        <f t="shared" si="1"/>
        <v>248</v>
      </c>
      <c r="M20" s="103">
        <f t="shared" si="2"/>
        <v>562</v>
      </c>
      <c r="N20" s="103">
        <v>97</v>
      </c>
      <c r="O20" s="103">
        <v>162</v>
      </c>
      <c r="P20" s="103">
        <v>68</v>
      </c>
      <c r="Q20" s="103">
        <v>60</v>
      </c>
      <c r="R20" s="103">
        <v>46</v>
      </c>
      <c r="S20" s="103">
        <v>7</v>
      </c>
      <c r="T20" s="103">
        <v>48</v>
      </c>
      <c r="U20" s="103">
        <v>7</v>
      </c>
      <c r="V20" s="103">
        <v>55</v>
      </c>
      <c r="W20" s="103">
        <v>12</v>
      </c>
      <c r="X20" s="103">
        <f t="shared" si="3"/>
        <v>314</v>
      </c>
      <c r="Y20" s="103">
        <f t="shared" si="4"/>
        <v>248</v>
      </c>
      <c r="Z20" s="103">
        <f t="shared" si="5"/>
        <v>562</v>
      </c>
      <c r="AA20" s="996" t="s">
        <v>49</v>
      </c>
      <c r="AB20" s="996"/>
    </row>
    <row r="21" spans="1:28" ht="21.95" customHeight="1" x14ac:dyDescent="0.3">
      <c r="A21" s="1042" t="s">
        <v>23</v>
      </c>
      <c r="B21" s="1042"/>
      <c r="C21" s="124">
        <v>168</v>
      </c>
      <c r="D21" s="124">
        <v>213</v>
      </c>
      <c r="E21" s="124">
        <v>8</v>
      </c>
      <c r="F21" s="124">
        <v>5</v>
      </c>
      <c r="G21" s="124">
        <v>2</v>
      </c>
      <c r="H21" s="124">
        <v>1</v>
      </c>
      <c r="I21" s="124">
        <v>42</v>
      </c>
      <c r="J21" s="124">
        <v>10</v>
      </c>
      <c r="K21" s="103">
        <f t="shared" si="0"/>
        <v>220</v>
      </c>
      <c r="L21" s="103">
        <f t="shared" si="1"/>
        <v>229</v>
      </c>
      <c r="M21" s="103">
        <f t="shared" si="2"/>
        <v>449</v>
      </c>
      <c r="N21" s="103">
        <v>116</v>
      </c>
      <c r="O21" s="103">
        <v>124</v>
      </c>
      <c r="P21" s="103">
        <v>44</v>
      </c>
      <c r="Q21" s="103">
        <v>71</v>
      </c>
      <c r="R21" s="103">
        <v>18</v>
      </c>
      <c r="S21" s="103">
        <v>23</v>
      </c>
      <c r="T21" s="103">
        <v>12</v>
      </c>
      <c r="U21" s="103">
        <v>6</v>
      </c>
      <c r="V21" s="103">
        <v>30</v>
      </c>
      <c r="W21" s="103">
        <v>5</v>
      </c>
      <c r="X21" s="103">
        <f t="shared" si="3"/>
        <v>220</v>
      </c>
      <c r="Y21" s="103">
        <f t="shared" si="4"/>
        <v>229</v>
      </c>
      <c r="Z21" s="103">
        <f t="shared" si="5"/>
        <v>449</v>
      </c>
      <c r="AA21" s="996" t="s">
        <v>24</v>
      </c>
      <c r="AB21" s="996"/>
    </row>
    <row r="22" spans="1:28" ht="21.95" customHeight="1" x14ac:dyDescent="0.3">
      <c r="A22" s="1042" t="s">
        <v>25</v>
      </c>
      <c r="B22" s="1042"/>
      <c r="C22" s="124">
        <v>247</v>
      </c>
      <c r="D22" s="124">
        <v>165</v>
      </c>
      <c r="E22" s="124">
        <v>200</v>
      </c>
      <c r="F22" s="124">
        <v>46</v>
      </c>
      <c r="G22" s="124">
        <v>158</v>
      </c>
      <c r="H22" s="124">
        <v>25</v>
      </c>
      <c r="I22" s="124">
        <v>242</v>
      </c>
      <c r="J22" s="124">
        <v>32</v>
      </c>
      <c r="K22" s="103">
        <f t="shared" si="0"/>
        <v>847</v>
      </c>
      <c r="L22" s="103">
        <f t="shared" si="1"/>
        <v>268</v>
      </c>
      <c r="M22" s="103">
        <f t="shared" si="2"/>
        <v>1115</v>
      </c>
      <c r="N22" s="103">
        <v>178</v>
      </c>
      <c r="O22" s="103">
        <v>105</v>
      </c>
      <c r="P22" s="103">
        <v>247</v>
      </c>
      <c r="Q22" s="103">
        <v>86</v>
      </c>
      <c r="R22" s="103">
        <v>250</v>
      </c>
      <c r="S22" s="103">
        <v>45</v>
      </c>
      <c r="T22" s="103">
        <v>98</v>
      </c>
      <c r="U22" s="103">
        <v>19</v>
      </c>
      <c r="V22" s="103">
        <v>74</v>
      </c>
      <c r="W22" s="103">
        <v>13</v>
      </c>
      <c r="X22" s="103">
        <f t="shared" si="3"/>
        <v>847</v>
      </c>
      <c r="Y22" s="103">
        <f t="shared" si="4"/>
        <v>268</v>
      </c>
      <c r="Z22" s="103">
        <f t="shared" si="5"/>
        <v>1115</v>
      </c>
      <c r="AA22" s="996" t="s">
        <v>50</v>
      </c>
      <c r="AB22" s="996"/>
    </row>
    <row r="23" spans="1:28" ht="21.95" customHeight="1" x14ac:dyDescent="0.3">
      <c r="A23" s="1042" t="s">
        <v>64</v>
      </c>
      <c r="B23" s="1042"/>
      <c r="C23" s="124">
        <v>528</v>
      </c>
      <c r="D23" s="124">
        <v>197</v>
      </c>
      <c r="E23" s="124">
        <v>97</v>
      </c>
      <c r="F23" s="124">
        <v>29</v>
      </c>
      <c r="G23" s="124">
        <v>0</v>
      </c>
      <c r="H23" s="124">
        <v>0</v>
      </c>
      <c r="I23" s="124">
        <v>0</v>
      </c>
      <c r="J23" s="124">
        <v>0</v>
      </c>
      <c r="K23" s="103">
        <f t="shared" si="0"/>
        <v>625</v>
      </c>
      <c r="L23" s="103">
        <f t="shared" si="1"/>
        <v>226</v>
      </c>
      <c r="M23" s="103">
        <f t="shared" si="2"/>
        <v>851</v>
      </c>
      <c r="N23" s="103">
        <v>27</v>
      </c>
      <c r="O23" s="103">
        <v>17</v>
      </c>
      <c r="P23" s="103">
        <v>536</v>
      </c>
      <c r="Q23" s="103">
        <v>192</v>
      </c>
      <c r="R23" s="103">
        <v>11</v>
      </c>
      <c r="S23" s="103">
        <v>12</v>
      </c>
      <c r="T23" s="103">
        <v>51</v>
      </c>
      <c r="U23" s="103">
        <v>5</v>
      </c>
      <c r="V23" s="103">
        <v>0</v>
      </c>
      <c r="W23" s="103">
        <v>0</v>
      </c>
      <c r="X23" s="103">
        <f t="shared" si="3"/>
        <v>625</v>
      </c>
      <c r="Y23" s="103">
        <f t="shared" si="4"/>
        <v>226</v>
      </c>
      <c r="Z23" s="103">
        <f t="shared" si="5"/>
        <v>851</v>
      </c>
      <c r="AA23" s="996" t="s">
        <v>51</v>
      </c>
      <c r="AB23" s="996"/>
    </row>
    <row r="24" spans="1:28" ht="21.95" customHeight="1" x14ac:dyDescent="0.3">
      <c r="A24" s="1042" t="s">
        <v>27</v>
      </c>
      <c r="B24" s="1042"/>
      <c r="C24" s="124">
        <v>58</v>
      </c>
      <c r="D24" s="124">
        <v>35</v>
      </c>
      <c r="E24" s="124">
        <v>5</v>
      </c>
      <c r="F24" s="124">
        <v>2</v>
      </c>
      <c r="G24" s="124">
        <v>16</v>
      </c>
      <c r="H24" s="124">
        <v>1</v>
      </c>
      <c r="I24" s="124">
        <v>50</v>
      </c>
      <c r="J24" s="124">
        <v>7</v>
      </c>
      <c r="K24" s="103">
        <f t="shared" si="0"/>
        <v>129</v>
      </c>
      <c r="L24" s="103">
        <f t="shared" si="1"/>
        <v>45</v>
      </c>
      <c r="M24" s="103">
        <f t="shared" si="2"/>
        <v>174</v>
      </c>
      <c r="N24" s="103">
        <v>41</v>
      </c>
      <c r="O24" s="103">
        <v>31</v>
      </c>
      <c r="P24" s="103">
        <v>20</v>
      </c>
      <c r="Q24" s="103">
        <v>3</v>
      </c>
      <c r="R24" s="103">
        <v>22</v>
      </c>
      <c r="S24" s="103">
        <v>2</v>
      </c>
      <c r="T24" s="103">
        <v>21</v>
      </c>
      <c r="U24" s="103">
        <v>4</v>
      </c>
      <c r="V24" s="103">
        <v>25</v>
      </c>
      <c r="W24" s="103">
        <v>5</v>
      </c>
      <c r="X24" s="103">
        <f t="shared" si="3"/>
        <v>129</v>
      </c>
      <c r="Y24" s="103">
        <f t="shared" si="4"/>
        <v>45</v>
      </c>
      <c r="Z24" s="103">
        <f t="shared" si="5"/>
        <v>174</v>
      </c>
      <c r="AA24" s="996" t="s">
        <v>28</v>
      </c>
      <c r="AB24" s="996"/>
    </row>
    <row r="25" spans="1:28" ht="21.95" customHeight="1" x14ac:dyDescent="0.3">
      <c r="A25" s="1042" t="s">
        <v>29</v>
      </c>
      <c r="B25" s="1042"/>
      <c r="C25" s="124">
        <v>27</v>
      </c>
      <c r="D25" s="124">
        <v>80</v>
      </c>
      <c r="E25" s="124">
        <v>45</v>
      </c>
      <c r="F25" s="124">
        <v>31</v>
      </c>
      <c r="G25" s="124">
        <v>58</v>
      </c>
      <c r="H25" s="124">
        <v>10</v>
      </c>
      <c r="I25" s="124">
        <v>69</v>
      </c>
      <c r="J25" s="124">
        <v>18</v>
      </c>
      <c r="K25" s="103">
        <f t="shared" si="0"/>
        <v>199</v>
      </c>
      <c r="L25" s="103">
        <f t="shared" si="1"/>
        <v>139</v>
      </c>
      <c r="M25" s="103">
        <f t="shared" si="2"/>
        <v>338</v>
      </c>
      <c r="N25" s="103">
        <v>26</v>
      </c>
      <c r="O25" s="103">
        <v>83</v>
      </c>
      <c r="P25" s="103">
        <v>44</v>
      </c>
      <c r="Q25" s="103">
        <v>14</v>
      </c>
      <c r="R25" s="103">
        <v>36</v>
      </c>
      <c r="S25" s="103">
        <v>6</v>
      </c>
      <c r="T25" s="103">
        <v>31</v>
      </c>
      <c r="U25" s="103">
        <v>6</v>
      </c>
      <c r="V25" s="103">
        <v>62</v>
      </c>
      <c r="W25" s="103">
        <v>30</v>
      </c>
      <c r="X25" s="103">
        <f t="shared" si="3"/>
        <v>199</v>
      </c>
      <c r="Y25" s="103">
        <f t="shared" si="4"/>
        <v>139</v>
      </c>
      <c r="Z25" s="103">
        <f t="shared" si="5"/>
        <v>338</v>
      </c>
      <c r="AA25" s="996" t="s">
        <v>30</v>
      </c>
      <c r="AB25" s="996"/>
    </row>
    <row r="26" spans="1:28" ht="21.95" customHeight="1" x14ac:dyDescent="0.3">
      <c r="A26" s="1042" t="s">
        <v>31</v>
      </c>
      <c r="B26" s="1042"/>
      <c r="C26" s="124">
        <v>18</v>
      </c>
      <c r="D26" s="124">
        <v>55</v>
      </c>
      <c r="E26" s="124">
        <v>302</v>
      </c>
      <c r="F26" s="124">
        <v>2</v>
      </c>
      <c r="G26" s="124">
        <v>211</v>
      </c>
      <c r="H26" s="124">
        <v>102</v>
      </c>
      <c r="I26" s="124">
        <v>674</v>
      </c>
      <c r="J26" s="124">
        <v>128</v>
      </c>
      <c r="K26" s="103">
        <f t="shared" si="0"/>
        <v>1205</v>
      </c>
      <c r="L26" s="103">
        <f t="shared" si="1"/>
        <v>287</v>
      </c>
      <c r="M26" s="103">
        <f t="shared" si="2"/>
        <v>1492</v>
      </c>
      <c r="N26" s="103">
        <v>287</v>
      </c>
      <c r="O26" s="103">
        <v>92</v>
      </c>
      <c r="P26" s="103">
        <v>296</v>
      </c>
      <c r="Q26" s="103">
        <v>79</v>
      </c>
      <c r="R26" s="103">
        <v>209</v>
      </c>
      <c r="S26" s="103">
        <v>75</v>
      </c>
      <c r="T26" s="103">
        <v>296</v>
      </c>
      <c r="U26" s="103">
        <v>30</v>
      </c>
      <c r="V26" s="103">
        <v>117</v>
      </c>
      <c r="W26" s="103">
        <v>11</v>
      </c>
      <c r="X26" s="103">
        <f t="shared" si="3"/>
        <v>1205</v>
      </c>
      <c r="Y26" s="103">
        <f t="shared" si="4"/>
        <v>287</v>
      </c>
      <c r="Z26" s="103">
        <f t="shared" si="5"/>
        <v>1492</v>
      </c>
      <c r="AA26" s="996" t="s">
        <v>32</v>
      </c>
      <c r="AB26" s="996"/>
    </row>
    <row r="27" spans="1:28" ht="21.95" customHeight="1" x14ac:dyDescent="0.3">
      <c r="A27" s="1042" t="s">
        <v>33</v>
      </c>
      <c r="B27" s="1042"/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147</v>
      </c>
      <c r="J27" s="124">
        <v>66</v>
      </c>
      <c r="K27" s="103">
        <f t="shared" si="0"/>
        <v>147</v>
      </c>
      <c r="L27" s="103">
        <f t="shared" si="1"/>
        <v>66</v>
      </c>
      <c r="M27" s="103">
        <f t="shared" si="2"/>
        <v>213</v>
      </c>
      <c r="N27" s="103">
        <v>0</v>
      </c>
      <c r="O27" s="103">
        <v>0</v>
      </c>
      <c r="P27" s="103">
        <v>0</v>
      </c>
      <c r="Q27" s="103">
        <v>0</v>
      </c>
      <c r="R27" s="103">
        <v>9</v>
      </c>
      <c r="S27" s="103">
        <v>0</v>
      </c>
      <c r="T27" s="103">
        <v>0</v>
      </c>
      <c r="U27" s="103">
        <v>10</v>
      </c>
      <c r="V27" s="103">
        <v>138</v>
      </c>
      <c r="W27" s="103">
        <v>56</v>
      </c>
      <c r="X27" s="103">
        <f t="shared" si="3"/>
        <v>147</v>
      </c>
      <c r="Y27" s="103">
        <f t="shared" si="4"/>
        <v>66</v>
      </c>
      <c r="Z27" s="103">
        <f t="shared" si="5"/>
        <v>213</v>
      </c>
      <c r="AA27" s="996" t="s">
        <v>34</v>
      </c>
      <c r="AB27" s="996"/>
    </row>
    <row r="28" spans="1:28" ht="21.95" customHeight="1" thickBot="1" x14ac:dyDescent="0.35">
      <c r="A28" s="1076" t="s">
        <v>35</v>
      </c>
      <c r="B28" s="1076"/>
      <c r="C28" s="178">
        <v>140</v>
      </c>
      <c r="D28" s="178">
        <v>57</v>
      </c>
      <c r="E28" s="178">
        <v>26</v>
      </c>
      <c r="F28" s="178">
        <v>21</v>
      </c>
      <c r="G28" s="178">
        <v>0</v>
      </c>
      <c r="H28" s="178">
        <v>0</v>
      </c>
      <c r="I28" s="178">
        <v>0</v>
      </c>
      <c r="J28" s="178">
        <v>0</v>
      </c>
      <c r="K28" s="103">
        <f t="shared" si="0"/>
        <v>166</v>
      </c>
      <c r="L28" s="103">
        <f t="shared" si="1"/>
        <v>78</v>
      </c>
      <c r="M28" s="103">
        <f t="shared" si="2"/>
        <v>244</v>
      </c>
      <c r="N28" s="104">
        <v>3</v>
      </c>
      <c r="O28" s="104">
        <v>5</v>
      </c>
      <c r="P28" s="104">
        <v>3</v>
      </c>
      <c r="Q28" s="104">
        <v>5</v>
      </c>
      <c r="R28" s="104">
        <v>11</v>
      </c>
      <c r="S28" s="104">
        <v>4</v>
      </c>
      <c r="T28" s="104">
        <v>7</v>
      </c>
      <c r="U28" s="104">
        <v>5</v>
      </c>
      <c r="V28" s="104">
        <v>142</v>
      </c>
      <c r="W28" s="104">
        <v>59</v>
      </c>
      <c r="X28" s="103">
        <f t="shared" si="3"/>
        <v>166</v>
      </c>
      <c r="Y28" s="103">
        <f t="shared" si="4"/>
        <v>78</v>
      </c>
      <c r="Z28" s="103">
        <f t="shared" si="5"/>
        <v>244</v>
      </c>
      <c r="AA28" s="1139" t="s">
        <v>52</v>
      </c>
      <c r="AB28" s="1139"/>
    </row>
    <row r="29" spans="1:28" ht="21.95" customHeight="1" thickBot="1" x14ac:dyDescent="0.35">
      <c r="A29" s="1043" t="s">
        <v>8</v>
      </c>
      <c r="B29" s="1043"/>
      <c r="C29" s="105">
        <f>SUM(C9:C28)</f>
        <v>2460</v>
      </c>
      <c r="D29" s="105">
        <f t="shared" ref="D29:Z29" si="6">SUM(D9:D28)</f>
        <v>2838</v>
      </c>
      <c r="E29" s="105">
        <f t="shared" si="6"/>
        <v>1010</v>
      </c>
      <c r="F29" s="105">
        <f t="shared" si="6"/>
        <v>497</v>
      </c>
      <c r="G29" s="105">
        <f t="shared" si="6"/>
        <v>602</v>
      </c>
      <c r="H29" s="105">
        <f t="shared" si="6"/>
        <v>227</v>
      </c>
      <c r="I29" s="105">
        <f t="shared" si="6"/>
        <v>1872</v>
      </c>
      <c r="J29" s="105">
        <f t="shared" si="6"/>
        <v>471</v>
      </c>
      <c r="K29" s="105">
        <f t="shared" si="6"/>
        <v>5944</v>
      </c>
      <c r="L29" s="105">
        <f t="shared" si="6"/>
        <v>4033</v>
      </c>
      <c r="M29" s="105">
        <f t="shared" si="6"/>
        <v>9977</v>
      </c>
      <c r="N29" s="105">
        <f t="shared" si="6"/>
        <v>1315</v>
      </c>
      <c r="O29" s="105">
        <f t="shared" si="6"/>
        <v>1839</v>
      </c>
      <c r="P29" s="105">
        <f t="shared" si="6"/>
        <v>1673</v>
      </c>
      <c r="Q29" s="105">
        <f t="shared" si="6"/>
        <v>1120</v>
      </c>
      <c r="R29" s="105">
        <f t="shared" si="6"/>
        <v>882</v>
      </c>
      <c r="S29" s="105">
        <f t="shared" si="6"/>
        <v>455</v>
      </c>
      <c r="T29" s="105">
        <f t="shared" si="6"/>
        <v>874</v>
      </c>
      <c r="U29" s="105">
        <f t="shared" si="6"/>
        <v>251</v>
      </c>
      <c r="V29" s="105">
        <f t="shared" si="6"/>
        <v>1200</v>
      </c>
      <c r="W29" s="105">
        <f t="shared" si="6"/>
        <v>368</v>
      </c>
      <c r="X29" s="105">
        <f t="shared" si="6"/>
        <v>5944</v>
      </c>
      <c r="Y29" s="105">
        <f t="shared" si="6"/>
        <v>4033</v>
      </c>
      <c r="Z29" s="105">
        <f t="shared" si="6"/>
        <v>9977</v>
      </c>
      <c r="AA29" s="1037" t="s">
        <v>381</v>
      </c>
      <c r="AB29" s="1037"/>
    </row>
    <row r="30" spans="1:28" ht="21" thickTop="1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</sheetData>
  <mergeCells count="57">
    <mergeCell ref="A1:AB1"/>
    <mergeCell ref="A2:AB2"/>
    <mergeCell ref="A3:Z3"/>
    <mergeCell ref="AA3:AB3"/>
    <mergeCell ref="A4:B8"/>
    <mergeCell ref="C4:M4"/>
    <mergeCell ref="N4:W4"/>
    <mergeCell ref="X4:Z4"/>
    <mergeCell ref="AA4:AB8"/>
    <mergeCell ref="C5:M5"/>
    <mergeCell ref="A9:B9"/>
    <mergeCell ref="N5:W5"/>
    <mergeCell ref="X5:Z5"/>
    <mergeCell ref="C6:D6"/>
    <mergeCell ref="E6:F6"/>
    <mergeCell ref="G6:H6"/>
    <mergeCell ref="I6:J6"/>
    <mergeCell ref="K6:M6"/>
    <mergeCell ref="N6:O6"/>
    <mergeCell ref="P6:Q6"/>
    <mergeCell ref="R6:S6"/>
    <mergeCell ref="T6:U6"/>
    <mergeCell ref="V6:W6"/>
    <mergeCell ref="X6:X7"/>
    <mergeCell ref="Y6:Y7"/>
    <mergeCell ref="Z6:Z7"/>
    <mergeCell ref="AA20:AB20"/>
    <mergeCell ref="A10:B10"/>
    <mergeCell ref="AA10:AB10"/>
    <mergeCell ref="A11:B11"/>
    <mergeCell ref="AA11:AB11"/>
    <mergeCell ref="A12:B12"/>
    <mergeCell ref="AA12:AB12"/>
    <mergeCell ref="A29:B29"/>
    <mergeCell ref="AA29:AB29"/>
    <mergeCell ref="A24:B24"/>
    <mergeCell ref="AA24:AB24"/>
    <mergeCell ref="A25:B25"/>
    <mergeCell ref="AA25:AB25"/>
    <mergeCell ref="A26:B26"/>
    <mergeCell ref="AA26:AB26"/>
    <mergeCell ref="AA9:AB9"/>
    <mergeCell ref="A27:B27"/>
    <mergeCell ref="AA27:AB27"/>
    <mergeCell ref="A28:B28"/>
    <mergeCell ref="AA28:AB28"/>
    <mergeCell ref="A21:B21"/>
    <mergeCell ref="AA21:AB21"/>
    <mergeCell ref="A22:B22"/>
    <mergeCell ref="AA22:AB22"/>
    <mergeCell ref="A23:B23"/>
    <mergeCell ref="AA23:AB23"/>
    <mergeCell ref="A13:A18"/>
    <mergeCell ref="AB13:AB18"/>
    <mergeCell ref="A19:B19"/>
    <mergeCell ref="AA19:AB19"/>
    <mergeCell ref="A20:B20"/>
  </mergeCells>
  <printOptions horizontalCentered="1"/>
  <pageMargins left="0.7" right="0.7" top="1" bottom="0.75" header="0.3" footer="0.3"/>
  <pageSetup paperSize="9" scale="70" firstPageNumber="88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29"/>
  <sheetViews>
    <sheetView rightToLeft="1" view="pageBreakPreview" topLeftCell="A7" zoomScale="70" zoomScaleNormal="71" zoomScaleSheetLayoutView="70" workbookViewId="0">
      <selection activeCell="L37" sqref="L37"/>
    </sheetView>
  </sheetViews>
  <sheetFormatPr defaultRowHeight="20.25" x14ac:dyDescent="0.3"/>
  <cols>
    <col min="1" max="1" width="3.75" style="181" customWidth="1"/>
    <col min="2" max="2" width="7.6640625" style="181" customWidth="1"/>
    <col min="3" max="3" width="11.6640625" style="181" customWidth="1"/>
    <col min="4" max="4" width="11.33203125" style="181" customWidth="1"/>
    <col min="5" max="5" width="11.25" style="181" customWidth="1"/>
    <col min="6" max="9" width="12.4140625" style="181" customWidth="1"/>
    <col min="10" max="10" width="10.4140625" style="181" customWidth="1"/>
    <col min="11" max="11" width="3.4140625" style="181" customWidth="1"/>
    <col min="12" max="16384" width="8.6640625" style="181"/>
  </cols>
  <sheetData>
    <row r="1" spans="1:11" ht="30" customHeight="1" x14ac:dyDescent="0.3">
      <c r="A1" s="1049" t="s">
        <v>1434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</row>
    <row r="2" spans="1:11" ht="25.5" customHeight="1" x14ac:dyDescent="0.3">
      <c r="A2" s="1077" t="s">
        <v>897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ht="22.5" customHeight="1" thickBot="1" x14ac:dyDescent="0.35">
      <c r="A3" s="1066" t="s">
        <v>1305</v>
      </c>
      <c r="B3" s="1066"/>
      <c r="C3" s="1066"/>
      <c r="D3" s="1066"/>
      <c r="E3" s="1066"/>
      <c r="F3" s="1066"/>
      <c r="G3" s="1066"/>
      <c r="H3" s="1066"/>
      <c r="I3" s="1066"/>
      <c r="J3" s="1078" t="s">
        <v>705</v>
      </c>
      <c r="K3" s="1078"/>
    </row>
    <row r="4" spans="1:11" ht="20.25" customHeight="1" thickTop="1" x14ac:dyDescent="0.3">
      <c r="A4" s="988"/>
      <c r="B4" s="988"/>
      <c r="C4" s="987" t="s">
        <v>612</v>
      </c>
      <c r="D4" s="987"/>
      <c r="E4" s="987" t="s">
        <v>613</v>
      </c>
      <c r="F4" s="987"/>
      <c r="G4" s="987" t="s">
        <v>8</v>
      </c>
      <c r="H4" s="987"/>
      <c r="I4" s="987"/>
      <c r="J4" s="988"/>
      <c r="K4" s="988"/>
    </row>
    <row r="5" spans="1:11" ht="24.75" customHeight="1" x14ac:dyDescent="0.3">
      <c r="A5" s="988"/>
      <c r="B5" s="988"/>
      <c r="C5" s="1075" t="s">
        <v>446</v>
      </c>
      <c r="D5" s="1075"/>
      <c r="E5" s="988" t="s">
        <v>447</v>
      </c>
      <c r="F5" s="988"/>
      <c r="G5" s="1013" t="s">
        <v>381</v>
      </c>
      <c r="H5" s="1013"/>
      <c r="I5" s="1013"/>
      <c r="J5" s="988"/>
      <c r="K5" s="988"/>
    </row>
    <row r="6" spans="1:11" ht="24.75" customHeight="1" x14ac:dyDescent="0.3">
      <c r="A6" s="988"/>
      <c r="B6" s="988"/>
      <c r="C6" s="454" t="s">
        <v>5</v>
      </c>
      <c r="D6" s="454" t="s">
        <v>6</v>
      </c>
      <c r="E6" s="454" t="s">
        <v>5</v>
      </c>
      <c r="F6" s="454" t="s">
        <v>6</v>
      </c>
      <c r="G6" s="454" t="s">
        <v>5</v>
      </c>
      <c r="H6" s="454" t="s">
        <v>6</v>
      </c>
      <c r="I6" s="454" t="s">
        <v>8</v>
      </c>
      <c r="J6" s="988"/>
      <c r="K6" s="988"/>
    </row>
    <row r="7" spans="1:11" ht="24.75" customHeight="1" thickBot="1" x14ac:dyDescent="0.35">
      <c r="A7" s="989"/>
      <c r="B7" s="989"/>
      <c r="C7" s="248" t="s">
        <v>9</v>
      </c>
      <c r="D7" s="248" t="s">
        <v>10</v>
      </c>
      <c r="E7" s="248" t="s">
        <v>9</v>
      </c>
      <c r="F7" s="248" t="s">
        <v>10</v>
      </c>
      <c r="G7" s="248" t="s">
        <v>9</v>
      </c>
      <c r="H7" s="248" t="s">
        <v>10</v>
      </c>
      <c r="I7" s="248" t="s">
        <v>12</v>
      </c>
      <c r="J7" s="989"/>
      <c r="K7" s="989"/>
    </row>
    <row r="8" spans="1:11" ht="18" customHeight="1" x14ac:dyDescent="0.3">
      <c r="A8" s="1115" t="s">
        <v>567</v>
      </c>
      <c r="B8" s="1115"/>
      <c r="C8" s="451">
        <v>59</v>
      </c>
      <c r="D8" s="451">
        <v>57</v>
      </c>
      <c r="E8" s="451">
        <v>71</v>
      </c>
      <c r="F8" s="451">
        <v>39</v>
      </c>
      <c r="G8" s="451">
        <f>SUM(C8,E8)</f>
        <v>130</v>
      </c>
      <c r="H8" s="483">
        <f>SUM(D8,F8)</f>
        <v>96</v>
      </c>
      <c r="I8" s="464">
        <f>SUM(G8:H8)</f>
        <v>226</v>
      </c>
      <c r="J8" s="991" t="s">
        <v>743</v>
      </c>
      <c r="K8" s="991"/>
    </row>
    <row r="9" spans="1:11" ht="21.95" customHeight="1" x14ac:dyDescent="0.3">
      <c r="A9" s="1042" t="s">
        <v>14</v>
      </c>
      <c r="B9" s="1042"/>
      <c r="C9" s="451">
        <v>43</v>
      </c>
      <c r="D9" s="451">
        <v>30</v>
      </c>
      <c r="E9" s="451">
        <v>51</v>
      </c>
      <c r="F9" s="451">
        <v>26</v>
      </c>
      <c r="G9" s="483">
        <f t="shared" ref="G9:G27" si="0">SUM(C9,E9)</f>
        <v>94</v>
      </c>
      <c r="H9" s="483">
        <f t="shared" ref="H9:H27" si="1">SUM(D9,F9)</f>
        <v>56</v>
      </c>
      <c r="I9" s="504">
        <f t="shared" ref="I9:I27" si="2">SUM(G9:H9)</f>
        <v>150</v>
      </c>
      <c r="J9" s="996" t="s">
        <v>15</v>
      </c>
      <c r="K9" s="996"/>
    </row>
    <row r="10" spans="1:11" ht="21.95" customHeight="1" x14ac:dyDescent="0.3">
      <c r="A10" s="1042" t="s">
        <v>16</v>
      </c>
      <c r="B10" s="1042"/>
      <c r="C10" s="464">
        <v>111</v>
      </c>
      <c r="D10" s="464">
        <v>59</v>
      </c>
      <c r="E10" s="464">
        <v>75</v>
      </c>
      <c r="F10" s="464">
        <v>40</v>
      </c>
      <c r="G10" s="483">
        <f t="shared" si="0"/>
        <v>186</v>
      </c>
      <c r="H10" s="483">
        <f t="shared" si="1"/>
        <v>99</v>
      </c>
      <c r="I10" s="504">
        <f t="shared" si="2"/>
        <v>285</v>
      </c>
      <c r="J10" s="996" t="s">
        <v>17</v>
      </c>
      <c r="K10" s="996"/>
    </row>
    <row r="11" spans="1:11" ht="21.95" customHeight="1" x14ac:dyDescent="0.3">
      <c r="A11" s="1042" t="s">
        <v>18</v>
      </c>
      <c r="B11" s="1042"/>
      <c r="C11" s="464">
        <v>83</v>
      </c>
      <c r="D11" s="464">
        <v>59</v>
      </c>
      <c r="E11" s="464">
        <v>40</v>
      </c>
      <c r="F11" s="464">
        <v>17</v>
      </c>
      <c r="G11" s="483">
        <f t="shared" si="0"/>
        <v>123</v>
      </c>
      <c r="H11" s="483">
        <f t="shared" si="1"/>
        <v>76</v>
      </c>
      <c r="I11" s="504">
        <f t="shared" si="2"/>
        <v>199</v>
      </c>
      <c r="J11" s="996" t="s">
        <v>19</v>
      </c>
      <c r="K11" s="996"/>
    </row>
    <row r="12" spans="1:11" ht="21.95" customHeight="1" x14ac:dyDescent="0.3">
      <c r="A12" s="997" t="s">
        <v>20</v>
      </c>
      <c r="B12" s="444" t="s">
        <v>399</v>
      </c>
      <c r="C12" s="464">
        <v>122</v>
      </c>
      <c r="D12" s="464">
        <v>275</v>
      </c>
      <c r="E12" s="464">
        <v>106</v>
      </c>
      <c r="F12" s="464">
        <v>108</v>
      </c>
      <c r="G12" s="483">
        <f t="shared" si="0"/>
        <v>228</v>
      </c>
      <c r="H12" s="483">
        <f t="shared" si="1"/>
        <v>383</v>
      </c>
      <c r="I12" s="504">
        <f t="shared" si="2"/>
        <v>611</v>
      </c>
      <c r="J12" s="445" t="s">
        <v>43</v>
      </c>
      <c r="K12" s="1000" t="s">
        <v>380</v>
      </c>
    </row>
    <row r="13" spans="1:11" ht="21.95" customHeight="1" x14ac:dyDescent="0.3">
      <c r="A13" s="998"/>
      <c r="B13" s="444" t="s">
        <v>400</v>
      </c>
      <c r="C13" s="464">
        <v>256</v>
      </c>
      <c r="D13" s="464">
        <v>445</v>
      </c>
      <c r="E13" s="464">
        <v>232</v>
      </c>
      <c r="F13" s="464">
        <v>255</v>
      </c>
      <c r="G13" s="483">
        <f t="shared" si="0"/>
        <v>488</v>
      </c>
      <c r="H13" s="483">
        <f t="shared" si="1"/>
        <v>700</v>
      </c>
      <c r="I13" s="504">
        <f t="shared" si="2"/>
        <v>1188</v>
      </c>
      <c r="J13" s="445" t="s">
        <v>44</v>
      </c>
      <c r="K13" s="1001"/>
    </row>
    <row r="14" spans="1:11" ht="21.95" customHeight="1" x14ac:dyDescent="0.3">
      <c r="A14" s="998"/>
      <c r="B14" s="444" t="s">
        <v>401</v>
      </c>
      <c r="C14" s="464">
        <v>21</v>
      </c>
      <c r="D14" s="464">
        <v>50</v>
      </c>
      <c r="E14" s="464">
        <v>14</v>
      </c>
      <c r="F14" s="464">
        <v>14</v>
      </c>
      <c r="G14" s="483">
        <f t="shared" si="0"/>
        <v>35</v>
      </c>
      <c r="H14" s="483">
        <f t="shared" si="1"/>
        <v>64</v>
      </c>
      <c r="I14" s="504">
        <f t="shared" si="2"/>
        <v>99</v>
      </c>
      <c r="J14" s="445" t="s">
        <v>45</v>
      </c>
      <c r="K14" s="1001"/>
    </row>
    <row r="15" spans="1:11" ht="21.95" customHeight="1" x14ac:dyDescent="0.3">
      <c r="A15" s="998"/>
      <c r="B15" s="444" t="s">
        <v>382</v>
      </c>
      <c r="C15" s="464">
        <v>165</v>
      </c>
      <c r="D15" s="464">
        <v>186</v>
      </c>
      <c r="E15" s="464">
        <v>185</v>
      </c>
      <c r="F15" s="464">
        <v>158</v>
      </c>
      <c r="G15" s="483">
        <f t="shared" si="0"/>
        <v>350</v>
      </c>
      <c r="H15" s="483">
        <f t="shared" si="1"/>
        <v>344</v>
      </c>
      <c r="I15" s="504">
        <f t="shared" si="2"/>
        <v>694</v>
      </c>
      <c r="J15" s="445" t="s">
        <v>46</v>
      </c>
      <c r="K15" s="1001"/>
    </row>
    <row r="16" spans="1:11" ht="21.95" customHeight="1" x14ac:dyDescent="0.3">
      <c r="A16" s="998"/>
      <c r="B16" s="444" t="s">
        <v>383</v>
      </c>
      <c r="C16" s="464">
        <v>165</v>
      </c>
      <c r="D16" s="464">
        <v>187</v>
      </c>
      <c r="E16" s="464">
        <v>95</v>
      </c>
      <c r="F16" s="464">
        <v>216</v>
      </c>
      <c r="G16" s="483">
        <f t="shared" si="0"/>
        <v>260</v>
      </c>
      <c r="H16" s="483">
        <f t="shared" si="1"/>
        <v>403</v>
      </c>
      <c r="I16" s="504">
        <f t="shared" si="2"/>
        <v>663</v>
      </c>
      <c r="J16" s="445" t="s">
        <v>47</v>
      </c>
      <c r="K16" s="1001"/>
    </row>
    <row r="17" spans="1:11" ht="21.95" customHeight="1" x14ac:dyDescent="0.3">
      <c r="A17" s="999"/>
      <c r="B17" s="444" t="s">
        <v>384</v>
      </c>
      <c r="C17" s="464">
        <v>74</v>
      </c>
      <c r="D17" s="464">
        <v>116</v>
      </c>
      <c r="E17" s="464">
        <v>67</v>
      </c>
      <c r="F17" s="464">
        <v>50</v>
      </c>
      <c r="G17" s="483">
        <f t="shared" si="0"/>
        <v>141</v>
      </c>
      <c r="H17" s="483">
        <f t="shared" si="1"/>
        <v>166</v>
      </c>
      <c r="I17" s="504">
        <f t="shared" si="2"/>
        <v>307</v>
      </c>
      <c r="J17" s="445" t="s">
        <v>48</v>
      </c>
      <c r="K17" s="1002"/>
    </row>
    <row r="18" spans="1:11" ht="21.95" customHeight="1" x14ac:dyDescent="0.3">
      <c r="A18" s="995" t="s">
        <v>397</v>
      </c>
      <c r="B18" s="995"/>
      <c r="C18" s="464">
        <v>36</v>
      </c>
      <c r="D18" s="464">
        <v>45</v>
      </c>
      <c r="E18" s="464">
        <v>21</v>
      </c>
      <c r="F18" s="464">
        <v>15</v>
      </c>
      <c r="G18" s="483">
        <f t="shared" si="0"/>
        <v>57</v>
      </c>
      <c r="H18" s="483">
        <f t="shared" si="1"/>
        <v>60</v>
      </c>
      <c r="I18" s="504">
        <f t="shared" si="2"/>
        <v>117</v>
      </c>
      <c r="J18" s="996" t="s">
        <v>438</v>
      </c>
      <c r="K18" s="996"/>
    </row>
    <row r="19" spans="1:11" ht="21.95" customHeight="1" x14ac:dyDescent="0.3">
      <c r="A19" s="1042" t="s">
        <v>22</v>
      </c>
      <c r="B19" s="1042"/>
      <c r="C19" s="464">
        <v>185</v>
      </c>
      <c r="D19" s="464">
        <v>198</v>
      </c>
      <c r="E19" s="464">
        <v>129</v>
      </c>
      <c r="F19" s="464">
        <v>50</v>
      </c>
      <c r="G19" s="483">
        <f t="shared" si="0"/>
        <v>314</v>
      </c>
      <c r="H19" s="483">
        <f t="shared" si="1"/>
        <v>248</v>
      </c>
      <c r="I19" s="504">
        <f t="shared" si="2"/>
        <v>562</v>
      </c>
      <c r="J19" s="996" t="s">
        <v>49</v>
      </c>
      <c r="K19" s="996"/>
    </row>
    <row r="20" spans="1:11" ht="21.95" customHeight="1" x14ac:dyDescent="0.3">
      <c r="A20" s="1042" t="s">
        <v>23</v>
      </c>
      <c r="B20" s="1042"/>
      <c r="C20" s="464">
        <v>154</v>
      </c>
      <c r="D20" s="464">
        <v>175</v>
      </c>
      <c r="E20" s="464">
        <v>66</v>
      </c>
      <c r="F20" s="464">
        <v>54</v>
      </c>
      <c r="G20" s="483">
        <f t="shared" si="0"/>
        <v>220</v>
      </c>
      <c r="H20" s="483">
        <f t="shared" si="1"/>
        <v>229</v>
      </c>
      <c r="I20" s="504">
        <f t="shared" si="2"/>
        <v>449</v>
      </c>
      <c r="J20" s="996" t="s">
        <v>24</v>
      </c>
      <c r="K20" s="996"/>
    </row>
    <row r="21" spans="1:11" ht="21.95" customHeight="1" x14ac:dyDescent="0.3">
      <c r="A21" s="1042" t="s">
        <v>25</v>
      </c>
      <c r="B21" s="1042"/>
      <c r="C21" s="464">
        <v>337</v>
      </c>
      <c r="D21" s="464">
        <v>148</v>
      </c>
      <c r="E21" s="464">
        <v>510</v>
      </c>
      <c r="F21" s="464">
        <v>120</v>
      </c>
      <c r="G21" s="483">
        <f t="shared" si="0"/>
        <v>847</v>
      </c>
      <c r="H21" s="483">
        <f t="shared" si="1"/>
        <v>268</v>
      </c>
      <c r="I21" s="504">
        <f t="shared" si="2"/>
        <v>1115</v>
      </c>
      <c r="J21" s="996" t="s">
        <v>50</v>
      </c>
      <c r="K21" s="996"/>
    </row>
    <row r="22" spans="1:11" ht="21.95" customHeight="1" x14ac:dyDescent="0.3">
      <c r="A22" s="1042" t="s">
        <v>64</v>
      </c>
      <c r="B22" s="1042"/>
      <c r="C22" s="464">
        <v>327</v>
      </c>
      <c r="D22" s="464">
        <v>131</v>
      </c>
      <c r="E22" s="464">
        <v>298</v>
      </c>
      <c r="F22" s="464">
        <v>95</v>
      </c>
      <c r="G22" s="483">
        <f t="shared" si="0"/>
        <v>625</v>
      </c>
      <c r="H22" s="483">
        <f t="shared" si="1"/>
        <v>226</v>
      </c>
      <c r="I22" s="504">
        <f t="shared" si="2"/>
        <v>851</v>
      </c>
      <c r="J22" s="996" t="s">
        <v>51</v>
      </c>
      <c r="K22" s="996"/>
    </row>
    <row r="23" spans="1:11" ht="21.95" customHeight="1" x14ac:dyDescent="0.3">
      <c r="A23" s="1042" t="s">
        <v>27</v>
      </c>
      <c r="B23" s="1042"/>
      <c r="C23" s="464">
        <v>79</v>
      </c>
      <c r="D23" s="464">
        <v>36</v>
      </c>
      <c r="E23" s="464">
        <v>50</v>
      </c>
      <c r="F23" s="464">
        <v>9</v>
      </c>
      <c r="G23" s="483">
        <f t="shared" si="0"/>
        <v>129</v>
      </c>
      <c r="H23" s="483">
        <f t="shared" si="1"/>
        <v>45</v>
      </c>
      <c r="I23" s="504">
        <f t="shared" si="2"/>
        <v>174</v>
      </c>
      <c r="J23" s="996" t="s">
        <v>28</v>
      </c>
      <c r="K23" s="996"/>
    </row>
    <row r="24" spans="1:11" ht="21.95" customHeight="1" x14ac:dyDescent="0.3">
      <c r="A24" s="1042" t="s">
        <v>29</v>
      </c>
      <c r="B24" s="1042"/>
      <c r="C24" s="464">
        <v>78</v>
      </c>
      <c r="D24" s="464">
        <v>87</v>
      </c>
      <c r="E24" s="464">
        <v>121</v>
      </c>
      <c r="F24" s="464">
        <v>52</v>
      </c>
      <c r="G24" s="483">
        <f t="shared" si="0"/>
        <v>199</v>
      </c>
      <c r="H24" s="483">
        <f t="shared" si="1"/>
        <v>139</v>
      </c>
      <c r="I24" s="504">
        <f t="shared" si="2"/>
        <v>338</v>
      </c>
      <c r="J24" s="996" t="s">
        <v>30</v>
      </c>
      <c r="K24" s="996"/>
    </row>
    <row r="25" spans="1:11" ht="21.95" customHeight="1" x14ac:dyDescent="0.3">
      <c r="A25" s="1042" t="s">
        <v>31</v>
      </c>
      <c r="B25" s="1042"/>
      <c r="C25" s="464">
        <v>592</v>
      </c>
      <c r="D25" s="464">
        <v>197</v>
      </c>
      <c r="E25" s="464">
        <v>613</v>
      </c>
      <c r="F25" s="464">
        <v>90</v>
      </c>
      <c r="G25" s="483">
        <f t="shared" si="0"/>
        <v>1205</v>
      </c>
      <c r="H25" s="483">
        <f t="shared" si="1"/>
        <v>287</v>
      </c>
      <c r="I25" s="504">
        <f t="shared" si="2"/>
        <v>1492</v>
      </c>
      <c r="J25" s="996" t="s">
        <v>32</v>
      </c>
      <c r="K25" s="996"/>
    </row>
    <row r="26" spans="1:11" ht="21.95" customHeight="1" x14ac:dyDescent="0.3">
      <c r="A26" s="1042" t="s">
        <v>33</v>
      </c>
      <c r="B26" s="1042"/>
      <c r="C26" s="464">
        <v>9</v>
      </c>
      <c r="D26" s="464">
        <v>0</v>
      </c>
      <c r="E26" s="464">
        <v>138</v>
      </c>
      <c r="F26" s="464">
        <v>66</v>
      </c>
      <c r="G26" s="483">
        <f t="shared" si="0"/>
        <v>147</v>
      </c>
      <c r="H26" s="483">
        <f t="shared" si="1"/>
        <v>66</v>
      </c>
      <c r="I26" s="504">
        <f t="shared" si="2"/>
        <v>213</v>
      </c>
      <c r="J26" s="996" t="s">
        <v>34</v>
      </c>
      <c r="K26" s="996"/>
    </row>
    <row r="27" spans="1:11" ht="21.95" customHeight="1" thickBot="1" x14ac:dyDescent="0.35">
      <c r="A27" s="1076" t="s">
        <v>35</v>
      </c>
      <c r="B27" s="1076"/>
      <c r="C27" s="449">
        <v>26</v>
      </c>
      <c r="D27" s="449">
        <v>8</v>
      </c>
      <c r="E27" s="449">
        <v>140</v>
      </c>
      <c r="F27" s="449">
        <v>70</v>
      </c>
      <c r="G27" s="483">
        <f t="shared" si="0"/>
        <v>166</v>
      </c>
      <c r="H27" s="483">
        <f t="shared" si="1"/>
        <v>78</v>
      </c>
      <c r="I27" s="504">
        <f t="shared" si="2"/>
        <v>244</v>
      </c>
      <c r="J27" s="1139" t="s">
        <v>52</v>
      </c>
      <c r="K27" s="1139"/>
    </row>
    <row r="28" spans="1:11" ht="21.95" customHeight="1" thickBot="1" x14ac:dyDescent="0.35">
      <c r="A28" s="1043" t="s">
        <v>8</v>
      </c>
      <c r="B28" s="1043"/>
      <c r="C28" s="361">
        <f>SUM(C8:C27)</f>
        <v>2922</v>
      </c>
      <c r="D28" s="361">
        <f t="shared" ref="D28:I28" si="3">SUM(D8:D27)</f>
        <v>2489</v>
      </c>
      <c r="E28" s="361">
        <f t="shared" si="3"/>
        <v>3022</v>
      </c>
      <c r="F28" s="361">
        <f t="shared" si="3"/>
        <v>1544</v>
      </c>
      <c r="G28" s="361">
        <f t="shared" si="3"/>
        <v>5944</v>
      </c>
      <c r="H28" s="361">
        <f t="shared" si="3"/>
        <v>4033</v>
      </c>
      <c r="I28" s="361">
        <f t="shared" si="3"/>
        <v>9977</v>
      </c>
      <c r="J28" s="1037" t="s">
        <v>381</v>
      </c>
      <c r="K28" s="1037"/>
    </row>
    <row r="29" spans="1:11" ht="21" thickTop="1" x14ac:dyDescent="0.3"/>
  </sheetData>
  <mergeCells count="44">
    <mergeCell ref="A8:B8"/>
    <mergeCell ref="A9:B9"/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  <mergeCell ref="E5:F5"/>
    <mergeCell ref="G5:I5"/>
    <mergeCell ref="J9:K9"/>
    <mergeCell ref="J8:K8"/>
    <mergeCell ref="A11:B11"/>
    <mergeCell ref="J11:K11"/>
    <mergeCell ref="A12:A17"/>
    <mergeCell ref="K12:K17"/>
    <mergeCell ref="A10:B10"/>
    <mergeCell ref="J10:K10"/>
    <mergeCell ref="A18:B18"/>
    <mergeCell ref="J18:K18"/>
    <mergeCell ref="A19:B19"/>
    <mergeCell ref="J19:K19"/>
    <mergeCell ref="A20:B20"/>
    <mergeCell ref="J20:K20"/>
    <mergeCell ref="A21:B21"/>
    <mergeCell ref="J21:K21"/>
    <mergeCell ref="A22:B22"/>
    <mergeCell ref="J22:K22"/>
    <mergeCell ref="A23:B23"/>
    <mergeCell ref="J23:K23"/>
    <mergeCell ref="A24:B24"/>
    <mergeCell ref="J24:K24"/>
    <mergeCell ref="A28:B28"/>
    <mergeCell ref="J28:K28"/>
    <mergeCell ref="A25:B25"/>
    <mergeCell ref="J25:K25"/>
    <mergeCell ref="A26:B26"/>
    <mergeCell ref="J26:K26"/>
    <mergeCell ref="A27:B27"/>
    <mergeCell ref="J27:K27"/>
  </mergeCells>
  <printOptions horizontalCentered="1"/>
  <pageMargins left="0.7" right="0.7" top="1" bottom="0.75" header="0.3" footer="0.3"/>
  <pageSetup paperSize="9" scale="75" firstPageNumber="8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M1427"/>
  <sheetViews>
    <sheetView rightToLeft="1" view="pageBreakPreview" topLeftCell="A34" zoomScale="75" zoomScaleNormal="75" zoomScaleSheetLayoutView="75" workbookViewId="0">
      <selection activeCell="W23" sqref="W23"/>
    </sheetView>
  </sheetViews>
  <sheetFormatPr defaultRowHeight="20.25" x14ac:dyDescent="0.3"/>
  <cols>
    <col min="1" max="1" width="2.5" style="63" customWidth="1"/>
    <col min="2" max="2" width="7.6640625" style="63" customWidth="1"/>
    <col min="3" max="3" width="6" style="66" customWidth="1"/>
    <col min="4" max="4" width="6.25" style="66" customWidth="1"/>
    <col min="5" max="5" width="6.1640625" style="66" customWidth="1"/>
    <col min="6" max="6" width="6" style="66" customWidth="1"/>
    <col min="7" max="7" width="5.9140625" style="66" customWidth="1"/>
    <col min="8" max="8" width="6.6640625" style="66" customWidth="1"/>
    <col min="9" max="9" width="5.58203125" style="66" customWidth="1"/>
    <col min="10" max="10" width="5.9140625" style="66" customWidth="1"/>
    <col min="11" max="15" width="7.25" style="66" customWidth="1"/>
    <col min="16" max="16" width="10.83203125" style="66" customWidth="1"/>
    <col min="17" max="17" width="2.58203125" style="66" customWidth="1"/>
    <col min="18" max="16384" width="8.6640625" style="66"/>
  </cols>
  <sheetData>
    <row r="1" spans="1:247" ht="29.25" customHeight="1" x14ac:dyDescent="0.3">
      <c r="A1" s="1049" t="s">
        <v>1437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</row>
    <row r="2" spans="1:247" ht="47.25" customHeight="1" x14ac:dyDescent="0.3">
      <c r="A2" s="1077" t="s">
        <v>561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</row>
    <row r="3" spans="1:247" s="74" customFormat="1" ht="24" customHeight="1" thickBot="1" x14ac:dyDescent="0.35">
      <c r="A3" s="1066" t="s">
        <v>1055</v>
      </c>
      <c r="B3" s="1066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78" t="s">
        <v>946</v>
      </c>
      <c r="Q3" s="1078"/>
      <c r="R3" s="72"/>
      <c r="S3" s="72"/>
      <c r="T3" s="72"/>
      <c r="U3" s="72"/>
      <c r="V3" s="72"/>
      <c r="W3" s="72"/>
      <c r="X3" s="72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</row>
    <row r="4" spans="1:247" s="181" customFormat="1" ht="21.75" customHeight="1" thickTop="1" x14ac:dyDescent="0.3">
      <c r="A4" s="1052" t="s">
        <v>92</v>
      </c>
      <c r="B4" s="1052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247" s="181" customFormat="1" ht="21.75" customHeight="1" x14ac:dyDescent="0.3">
      <c r="A5" s="1053"/>
      <c r="B5" s="1053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59"/>
      <c r="Q5" s="1059"/>
    </row>
    <row r="6" spans="1:247" s="181" customFormat="1" ht="20.25" customHeight="1" x14ac:dyDescent="0.3">
      <c r="A6" s="1053"/>
      <c r="B6" s="1053"/>
      <c r="C6" s="658" t="s">
        <v>85</v>
      </c>
      <c r="D6" s="658" t="s">
        <v>42</v>
      </c>
      <c r="E6" s="658" t="s">
        <v>85</v>
      </c>
      <c r="F6" s="658" t="s">
        <v>42</v>
      </c>
      <c r="G6" s="658" t="s">
        <v>85</v>
      </c>
      <c r="H6" s="658" t="s">
        <v>42</v>
      </c>
      <c r="I6" s="658" t="s">
        <v>85</v>
      </c>
      <c r="J6" s="658" t="s">
        <v>42</v>
      </c>
      <c r="K6" s="658" t="s">
        <v>85</v>
      </c>
      <c r="L6" s="658" t="s">
        <v>42</v>
      </c>
      <c r="M6" s="658" t="s">
        <v>85</v>
      </c>
      <c r="N6" s="658" t="s">
        <v>42</v>
      </c>
      <c r="O6" s="658" t="s">
        <v>90</v>
      </c>
      <c r="P6" s="1059"/>
      <c r="Q6" s="1059"/>
    </row>
    <row r="7" spans="1:247" s="181" customFormat="1" ht="49.5" customHeight="1" thickBot="1" x14ac:dyDescent="0.35">
      <c r="A7" s="1054"/>
      <c r="B7" s="1054"/>
      <c r="C7" s="580" t="s">
        <v>9</v>
      </c>
      <c r="D7" s="580" t="s">
        <v>10</v>
      </c>
      <c r="E7" s="580" t="s">
        <v>9</v>
      </c>
      <c r="F7" s="580" t="s">
        <v>10</v>
      </c>
      <c r="G7" s="580" t="s">
        <v>9</v>
      </c>
      <c r="H7" s="580" t="s">
        <v>10</v>
      </c>
      <c r="I7" s="580" t="s">
        <v>9</v>
      </c>
      <c r="J7" s="580" t="s">
        <v>10</v>
      </c>
      <c r="K7" s="580" t="s">
        <v>9</v>
      </c>
      <c r="L7" s="580" t="s">
        <v>10</v>
      </c>
      <c r="M7" s="580" t="s">
        <v>9</v>
      </c>
      <c r="N7" s="580" t="s">
        <v>10</v>
      </c>
      <c r="O7" s="580" t="s">
        <v>12</v>
      </c>
      <c r="P7" s="1060"/>
      <c r="Q7" s="1060"/>
    </row>
    <row r="8" spans="1:247" s="181" customFormat="1" ht="19.5" customHeight="1" x14ac:dyDescent="0.3">
      <c r="A8" s="992" t="s">
        <v>528</v>
      </c>
      <c r="B8" s="992"/>
      <c r="C8" s="653">
        <v>2512</v>
      </c>
      <c r="D8" s="653">
        <v>2882</v>
      </c>
      <c r="E8" s="653">
        <v>2861</v>
      </c>
      <c r="F8" s="653">
        <v>3275</v>
      </c>
      <c r="G8" s="653">
        <v>1926</v>
      </c>
      <c r="H8" s="653">
        <v>1900</v>
      </c>
      <c r="I8" s="653">
        <v>1307</v>
      </c>
      <c r="J8" s="653">
        <v>660</v>
      </c>
      <c r="K8" s="653">
        <v>542</v>
      </c>
      <c r="L8" s="653">
        <v>373</v>
      </c>
      <c r="M8" s="653">
        <f>SUM(C8,E8,G8,I8,K8)</f>
        <v>9148</v>
      </c>
      <c r="N8" s="653">
        <f>SUM(D8,F8,H8,J8,L8)</f>
        <v>9090</v>
      </c>
      <c r="O8" s="653">
        <f>SUM(M8:N8)</f>
        <v>18238</v>
      </c>
      <c r="P8" s="991" t="s">
        <v>743</v>
      </c>
      <c r="Q8" s="991"/>
    </row>
    <row r="9" spans="1:247" s="181" customFormat="1" ht="21" customHeight="1" x14ac:dyDescent="0.3">
      <c r="A9" s="995" t="s">
        <v>14</v>
      </c>
      <c r="B9" s="995"/>
      <c r="C9" s="653">
        <v>3787</v>
      </c>
      <c r="D9" s="653">
        <v>3674</v>
      </c>
      <c r="E9" s="653">
        <v>3386</v>
      </c>
      <c r="F9" s="653">
        <v>2828</v>
      </c>
      <c r="G9" s="653">
        <v>1525</v>
      </c>
      <c r="H9" s="653">
        <v>1792</v>
      </c>
      <c r="I9" s="653">
        <v>1562</v>
      </c>
      <c r="J9" s="653">
        <v>1482</v>
      </c>
      <c r="K9" s="653">
        <v>1261</v>
      </c>
      <c r="L9" s="653">
        <v>1228</v>
      </c>
      <c r="M9" s="653">
        <f t="shared" ref="M9:N27" si="0">SUM(C9,E9,G9,I9,K9)</f>
        <v>11521</v>
      </c>
      <c r="N9" s="653">
        <f t="shared" si="0"/>
        <v>11004</v>
      </c>
      <c r="O9" s="653">
        <f t="shared" ref="O9:O27" si="1">SUM(M9:N9)</f>
        <v>22525</v>
      </c>
      <c r="P9" s="994" t="s">
        <v>15</v>
      </c>
      <c r="Q9" s="994"/>
    </row>
    <row r="10" spans="1:247" s="181" customFormat="1" ht="21" customHeight="1" x14ac:dyDescent="0.3">
      <c r="A10" s="995" t="s">
        <v>16</v>
      </c>
      <c r="B10" s="995"/>
      <c r="C10" s="653">
        <v>2182</v>
      </c>
      <c r="D10" s="653">
        <v>3209</v>
      </c>
      <c r="E10" s="653">
        <v>1285</v>
      </c>
      <c r="F10" s="653">
        <v>1389</v>
      </c>
      <c r="G10" s="653">
        <v>512</v>
      </c>
      <c r="H10" s="653">
        <v>536</v>
      </c>
      <c r="I10" s="653">
        <v>287</v>
      </c>
      <c r="J10" s="653">
        <v>227</v>
      </c>
      <c r="K10" s="653">
        <v>92</v>
      </c>
      <c r="L10" s="653">
        <v>178</v>
      </c>
      <c r="M10" s="653">
        <f t="shared" si="0"/>
        <v>4358</v>
      </c>
      <c r="N10" s="653">
        <f t="shared" si="0"/>
        <v>5539</v>
      </c>
      <c r="O10" s="653">
        <f t="shared" si="1"/>
        <v>9897</v>
      </c>
      <c r="P10" s="996" t="s">
        <v>17</v>
      </c>
      <c r="Q10" s="996"/>
    </row>
    <row r="11" spans="1:247" s="181" customFormat="1" ht="21" customHeight="1" x14ac:dyDescent="0.3">
      <c r="A11" s="995" t="s">
        <v>18</v>
      </c>
      <c r="B11" s="995"/>
      <c r="C11" s="653">
        <v>4290</v>
      </c>
      <c r="D11" s="653">
        <v>5189</v>
      </c>
      <c r="E11" s="653">
        <v>1958</v>
      </c>
      <c r="F11" s="653">
        <v>1949</v>
      </c>
      <c r="G11" s="653">
        <v>1148</v>
      </c>
      <c r="H11" s="653">
        <v>997</v>
      </c>
      <c r="I11" s="653">
        <v>661</v>
      </c>
      <c r="J11" s="653">
        <v>421</v>
      </c>
      <c r="K11" s="653">
        <v>264</v>
      </c>
      <c r="L11" s="653">
        <v>175</v>
      </c>
      <c r="M11" s="653">
        <f t="shared" si="0"/>
        <v>8321</v>
      </c>
      <c r="N11" s="653">
        <f t="shared" si="0"/>
        <v>8731</v>
      </c>
      <c r="O11" s="653">
        <f t="shared" si="1"/>
        <v>17052</v>
      </c>
      <c r="P11" s="996" t="s">
        <v>19</v>
      </c>
      <c r="Q11" s="996"/>
    </row>
    <row r="12" spans="1:247" s="181" customFormat="1" ht="21" customHeight="1" x14ac:dyDescent="0.3">
      <c r="A12" s="997" t="s">
        <v>20</v>
      </c>
      <c r="B12" s="652" t="s">
        <v>399</v>
      </c>
      <c r="C12" s="653">
        <v>3361</v>
      </c>
      <c r="D12" s="653">
        <v>4509</v>
      </c>
      <c r="E12" s="653">
        <v>1391</v>
      </c>
      <c r="F12" s="653">
        <v>1448</v>
      </c>
      <c r="G12" s="653">
        <v>623</v>
      </c>
      <c r="H12" s="653">
        <v>547</v>
      </c>
      <c r="I12" s="653">
        <v>275</v>
      </c>
      <c r="J12" s="653">
        <v>253</v>
      </c>
      <c r="K12" s="653">
        <v>206</v>
      </c>
      <c r="L12" s="653">
        <v>143</v>
      </c>
      <c r="M12" s="653">
        <f t="shared" si="0"/>
        <v>5856</v>
      </c>
      <c r="N12" s="653">
        <f t="shared" si="0"/>
        <v>6900</v>
      </c>
      <c r="O12" s="653">
        <f t="shared" si="1"/>
        <v>12756</v>
      </c>
      <c r="P12" s="651" t="s">
        <v>43</v>
      </c>
      <c r="Q12" s="1000" t="s">
        <v>380</v>
      </c>
    </row>
    <row r="13" spans="1:247" s="181" customFormat="1" ht="21" customHeight="1" x14ac:dyDescent="0.3">
      <c r="A13" s="998"/>
      <c r="B13" s="652" t="s">
        <v>400</v>
      </c>
      <c r="C13" s="653">
        <v>5168</v>
      </c>
      <c r="D13" s="653">
        <v>6405</v>
      </c>
      <c r="E13" s="653">
        <v>1994</v>
      </c>
      <c r="F13" s="653">
        <v>1895</v>
      </c>
      <c r="G13" s="653">
        <v>1009</v>
      </c>
      <c r="H13" s="653">
        <v>787</v>
      </c>
      <c r="I13" s="653">
        <v>514</v>
      </c>
      <c r="J13" s="653">
        <v>312</v>
      </c>
      <c r="K13" s="653">
        <v>282</v>
      </c>
      <c r="L13" s="653">
        <v>186</v>
      </c>
      <c r="M13" s="653">
        <f t="shared" si="0"/>
        <v>8967</v>
      </c>
      <c r="N13" s="653">
        <f t="shared" si="0"/>
        <v>9585</v>
      </c>
      <c r="O13" s="653">
        <f t="shared" si="1"/>
        <v>18552</v>
      </c>
      <c r="P13" s="651" t="s">
        <v>44</v>
      </c>
      <c r="Q13" s="1001"/>
    </row>
    <row r="14" spans="1:247" s="181" customFormat="1" ht="21" customHeight="1" x14ac:dyDescent="0.3">
      <c r="A14" s="998"/>
      <c r="B14" s="652" t="s">
        <v>401</v>
      </c>
      <c r="C14" s="653">
        <v>1514</v>
      </c>
      <c r="D14" s="653">
        <v>1769</v>
      </c>
      <c r="E14" s="653">
        <v>1303</v>
      </c>
      <c r="F14" s="653">
        <v>1095</v>
      </c>
      <c r="G14" s="653">
        <v>809</v>
      </c>
      <c r="H14" s="653">
        <v>577</v>
      </c>
      <c r="I14" s="653">
        <v>310</v>
      </c>
      <c r="J14" s="653">
        <v>240</v>
      </c>
      <c r="K14" s="653">
        <v>201</v>
      </c>
      <c r="L14" s="653">
        <v>106</v>
      </c>
      <c r="M14" s="653">
        <f t="shared" si="0"/>
        <v>4137</v>
      </c>
      <c r="N14" s="653">
        <f t="shared" si="0"/>
        <v>3787</v>
      </c>
      <c r="O14" s="653">
        <f t="shared" si="1"/>
        <v>7924</v>
      </c>
      <c r="P14" s="651" t="s">
        <v>45</v>
      </c>
      <c r="Q14" s="1001"/>
    </row>
    <row r="15" spans="1:247" s="181" customFormat="1" ht="21" customHeight="1" x14ac:dyDescent="0.3">
      <c r="A15" s="998"/>
      <c r="B15" s="652" t="s">
        <v>382</v>
      </c>
      <c r="C15" s="653">
        <v>2736</v>
      </c>
      <c r="D15" s="653">
        <v>3087</v>
      </c>
      <c r="E15" s="653">
        <v>1035</v>
      </c>
      <c r="F15" s="653">
        <v>969</v>
      </c>
      <c r="G15" s="653">
        <v>418</v>
      </c>
      <c r="H15" s="653">
        <v>263</v>
      </c>
      <c r="I15" s="653">
        <v>175</v>
      </c>
      <c r="J15" s="653">
        <v>131</v>
      </c>
      <c r="K15" s="653">
        <v>63</v>
      </c>
      <c r="L15" s="653">
        <v>83</v>
      </c>
      <c r="M15" s="653">
        <f t="shared" si="0"/>
        <v>4427</v>
      </c>
      <c r="N15" s="653">
        <f t="shared" si="0"/>
        <v>4533</v>
      </c>
      <c r="O15" s="653">
        <f t="shared" si="1"/>
        <v>8960</v>
      </c>
      <c r="P15" s="651" t="s">
        <v>46</v>
      </c>
      <c r="Q15" s="1001"/>
    </row>
    <row r="16" spans="1:247" s="181" customFormat="1" ht="21" customHeight="1" x14ac:dyDescent="0.3">
      <c r="A16" s="998"/>
      <c r="B16" s="652" t="s">
        <v>383</v>
      </c>
      <c r="C16" s="653">
        <v>3875</v>
      </c>
      <c r="D16" s="653">
        <v>5309</v>
      </c>
      <c r="E16" s="653">
        <v>1104</v>
      </c>
      <c r="F16" s="653">
        <v>1491</v>
      </c>
      <c r="G16" s="653">
        <v>582</v>
      </c>
      <c r="H16" s="653">
        <v>619</v>
      </c>
      <c r="I16" s="653">
        <v>275</v>
      </c>
      <c r="J16" s="653">
        <v>241</v>
      </c>
      <c r="K16" s="653">
        <v>199</v>
      </c>
      <c r="L16" s="653">
        <v>162</v>
      </c>
      <c r="M16" s="653">
        <f t="shared" si="0"/>
        <v>6035</v>
      </c>
      <c r="N16" s="653">
        <f t="shared" si="0"/>
        <v>7822</v>
      </c>
      <c r="O16" s="653">
        <f t="shared" si="1"/>
        <v>13857</v>
      </c>
      <c r="P16" s="651" t="s">
        <v>47</v>
      </c>
      <c r="Q16" s="1001"/>
    </row>
    <row r="17" spans="1:247" s="181" customFormat="1" ht="21" customHeight="1" x14ac:dyDescent="0.3">
      <c r="A17" s="999"/>
      <c r="B17" s="652" t="s">
        <v>384</v>
      </c>
      <c r="C17" s="653">
        <v>1752</v>
      </c>
      <c r="D17" s="653">
        <v>2737</v>
      </c>
      <c r="E17" s="653">
        <v>1178</v>
      </c>
      <c r="F17" s="653">
        <v>1407</v>
      </c>
      <c r="G17" s="653">
        <v>627</v>
      </c>
      <c r="H17" s="653">
        <v>583</v>
      </c>
      <c r="I17" s="653">
        <v>312</v>
      </c>
      <c r="J17" s="653">
        <v>184</v>
      </c>
      <c r="K17" s="653">
        <v>108</v>
      </c>
      <c r="L17" s="653">
        <v>82</v>
      </c>
      <c r="M17" s="653">
        <f t="shared" si="0"/>
        <v>3977</v>
      </c>
      <c r="N17" s="653">
        <f t="shared" si="0"/>
        <v>4993</v>
      </c>
      <c r="O17" s="653">
        <f t="shared" si="1"/>
        <v>8970</v>
      </c>
      <c r="P17" s="651" t="s">
        <v>48</v>
      </c>
      <c r="Q17" s="1002"/>
    </row>
    <row r="18" spans="1:247" s="181" customFormat="1" ht="21" customHeight="1" x14ac:dyDescent="0.3">
      <c r="A18" s="995" t="s">
        <v>397</v>
      </c>
      <c r="B18" s="995"/>
      <c r="C18" s="653">
        <v>2341</v>
      </c>
      <c r="D18" s="653">
        <v>3014</v>
      </c>
      <c r="E18" s="653">
        <v>1916</v>
      </c>
      <c r="F18" s="653">
        <v>1735</v>
      </c>
      <c r="G18" s="653">
        <v>1111</v>
      </c>
      <c r="H18" s="653">
        <v>1209</v>
      </c>
      <c r="I18" s="653">
        <v>546</v>
      </c>
      <c r="J18" s="653">
        <v>514</v>
      </c>
      <c r="K18" s="653">
        <v>468</v>
      </c>
      <c r="L18" s="653">
        <v>414</v>
      </c>
      <c r="M18" s="653">
        <f t="shared" si="0"/>
        <v>6382</v>
      </c>
      <c r="N18" s="653">
        <f t="shared" si="0"/>
        <v>6886</v>
      </c>
      <c r="O18" s="653">
        <f t="shared" si="1"/>
        <v>13268</v>
      </c>
      <c r="P18" s="996" t="s">
        <v>438</v>
      </c>
      <c r="Q18" s="996"/>
    </row>
    <row r="19" spans="1:247" s="181" customFormat="1" ht="21" customHeight="1" x14ac:dyDescent="0.3">
      <c r="A19" s="995" t="s">
        <v>22</v>
      </c>
      <c r="B19" s="995"/>
      <c r="C19" s="653">
        <v>4101</v>
      </c>
      <c r="D19" s="653">
        <v>5484</v>
      </c>
      <c r="E19" s="653">
        <v>2660</v>
      </c>
      <c r="F19" s="653">
        <v>2386</v>
      </c>
      <c r="G19" s="653">
        <v>1449</v>
      </c>
      <c r="H19" s="653">
        <v>937</v>
      </c>
      <c r="I19" s="653">
        <v>562</v>
      </c>
      <c r="J19" s="653">
        <v>511</v>
      </c>
      <c r="K19" s="653">
        <v>316</v>
      </c>
      <c r="L19" s="653">
        <v>171</v>
      </c>
      <c r="M19" s="653">
        <f t="shared" si="0"/>
        <v>9088</v>
      </c>
      <c r="N19" s="653">
        <f t="shared" si="0"/>
        <v>9489</v>
      </c>
      <c r="O19" s="653">
        <f t="shared" si="1"/>
        <v>18577</v>
      </c>
      <c r="P19" s="996" t="s">
        <v>49</v>
      </c>
      <c r="Q19" s="996"/>
    </row>
    <row r="20" spans="1:247" s="181" customFormat="1" ht="21" customHeight="1" x14ac:dyDescent="0.3">
      <c r="A20" s="995" t="s">
        <v>23</v>
      </c>
      <c r="B20" s="995"/>
      <c r="C20" s="653">
        <v>2442</v>
      </c>
      <c r="D20" s="653">
        <v>2944</v>
      </c>
      <c r="E20" s="653">
        <v>1193</v>
      </c>
      <c r="F20" s="653">
        <v>1923</v>
      </c>
      <c r="G20" s="653">
        <v>717</v>
      </c>
      <c r="H20" s="653">
        <v>830</v>
      </c>
      <c r="I20" s="653">
        <v>376</v>
      </c>
      <c r="J20" s="653">
        <v>356</v>
      </c>
      <c r="K20" s="653">
        <v>212</v>
      </c>
      <c r="L20" s="653">
        <v>263</v>
      </c>
      <c r="M20" s="653">
        <f t="shared" si="0"/>
        <v>4940</v>
      </c>
      <c r="N20" s="653">
        <f t="shared" si="0"/>
        <v>6316</v>
      </c>
      <c r="O20" s="653">
        <f t="shared" si="1"/>
        <v>11256</v>
      </c>
      <c r="P20" s="996" t="s">
        <v>24</v>
      </c>
      <c r="Q20" s="996"/>
    </row>
    <row r="21" spans="1:247" s="181" customFormat="1" ht="21" customHeight="1" x14ac:dyDescent="0.3">
      <c r="A21" s="995" t="s">
        <v>25</v>
      </c>
      <c r="B21" s="995"/>
      <c r="C21" s="653">
        <v>2815</v>
      </c>
      <c r="D21" s="653">
        <v>3564</v>
      </c>
      <c r="E21" s="653">
        <v>2060</v>
      </c>
      <c r="F21" s="653">
        <v>2657</v>
      </c>
      <c r="G21" s="653">
        <v>1176</v>
      </c>
      <c r="H21" s="653">
        <v>1051</v>
      </c>
      <c r="I21" s="653">
        <v>692</v>
      </c>
      <c r="J21" s="653">
        <v>551</v>
      </c>
      <c r="K21" s="653">
        <v>571</v>
      </c>
      <c r="L21" s="653">
        <v>311</v>
      </c>
      <c r="M21" s="653">
        <f t="shared" si="0"/>
        <v>7314</v>
      </c>
      <c r="N21" s="653">
        <f t="shared" si="0"/>
        <v>8134</v>
      </c>
      <c r="O21" s="653">
        <f t="shared" si="1"/>
        <v>15448</v>
      </c>
      <c r="P21" s="996" t="s">
        <v>50</v>
      </c>
      <c r="Q21" s="996"/>
    </row>
    <row r="22" spans="1:247" s="181" customFormat="1" ht="21" customHeight="1" x14ac:dyDescent="0.3">
      <c r="A22" s="995" t="s">
        <v>64</v>
      </c>
      <c r="B22" s="995"/>
      <c r="C22" s="653">
        <v>2651</v>
      </c>
      <c r="D22" s="653">
        <v>3217</v>
      </c>
      <c r="E22" s="653">
        <v>1712</v>
      </c>
      <c r="F22" s="653">
        <v>1997</v>
      </c>
      <c r="G22" s="653">
        <v>963</v>
      </c>
      <c r="H22" s="653">
        <v>1075</v>
      </c>
      <c r="I22" s="653">
        <v>556</v>
      </c>
      <c r="J22" s="653">
        <v>528</v>
      </c>
      <c r="K22" s="653">
        <v>403</v>
      </c>
      <c r="L22" s="653">
        <v>277</v>
      </c>
      <c r="M22" s="653">
        <f t="shared" si="0"/>
        <v>6285</v>
      </c>
      <c r="N22" s="653">
        <f t="shared" si="0"/>
        <v>7094</v>
      </c>
      <c r="O22" s="653">
        <f t="shared" si="1"/>
        <v>13379</v>
      </c>
      <c r="P22" s="996" t="s">
        <v>51</v>
      </c>
      <c r="Q22" s="996"/>
    </row>
    <row r="23" spans="1:247" s="181" customFormat="1" ht="21" customHeight="1" x14ac:dyDescent="0.3">
      <c r="A23" s="995" t="s">
        <v>27</v>
      </c>
      <c r="B23" s="995"/>
      <c r="C23" s="653">
        <v>958</v>
      </c>
      <c r="D23" s="653">
        <v>1217</v>
      </c>
      <c r="E23" s="653">
        <v>711</v>
      </c>
      <c r="F23" s="653">
        <v>939</v>
      </c>
      <c r="G23" s="653">
        <v>503</v>
      </c>
      <c r="H23" s="653">
        <v>456</v>
      </c>
      <c r="I23" s="653">
        <v>328</v>
      </c>
      <c r="J23" s="653">
        <v>176</v>
      </c>
      <c r="K23" s="653">
        <v>221</v>
      </c>
      <c r="L23" s="653">
        <v>101</v>
      </c>
      <c r="M23" s="653">
        <f t="shared" si="0"/>
        <v>2721</v>
      </c>
      <c r="N23" s="653">
        <f t="shared" si="0"/>
        <v>2889</v>
      </c>
      <c r="O23" s="653">
        <f t="shared" si="1"/>
        <v>5610</v>
      </c>
      <c r="P23" s="996" t="s">
        <v>28</v>
      </c>
      <c r="Q23" s="996"/>
    </row>
    <row r="24" spans="1:247" s="181" customFormat="1" ht="21" customHeight="1" x14ac:dyDescent="0.3">
      <c r="A24" s="995" t="s">
        <v>29</v>
      </c>
      <c r="B24" s="995"/>
      <c r="C24" s="653">
        <v>2551</v>
      </c>
      <c r="D24" s="653">
        <v>2658</v>
      </c>
      <c r="E24" s="653">
        <v>1678</v>
      </c>
      <c r="F24" s="653">
        <v>1452</v>
      </c>
      <c r="G24" s="653">
        <v>952</v>
      </c>
      <c r="H24" s="653">
        <v>715</v>
      </c>
      <c r="I24" s="653">
        <v>522</v>
      </c>
      <c r="J24" s="653">
        <v>286</v>
      </c>
      <c r="K24" s="653">
        <v>386</v>
      </c>
      <c r="L24" s="653">
        <v>164</v>
      </c>
      <c r="M24" s="653">
        <f t="shared" si="0"/>
        <v>6089</v>
      </c>
      <c r="N24" s="653">
        <f t="shared" si="0"/>
        <v>5275</v>
      </c>
      <c r="O24" s="653">
        <f t="shared" si="1"/>
        <v>11364</v>
      </c>
      <c r="P24" s="996" t="s">
        <v>30</v>
      </c>
      <c r="Q24" s="996"/>
    </row>
    <row r="25" spans="1:247" s="181" customFormat="1" ht="21" customHeight="1" x14ac:dyDescent="0.3">
      <c r="A25" s="995" t="s">
        <v>31</v>
      </c>
      <c r="B25" s="995"/>
      <c r="C25" s="653">
        <v>4024</v>
      </c>
      <c r="D25" s="653">
        <v>4560</v>
      </c>
      <c r="E25" s="653">
        <v>2895</v>
      </c>
      <c r="F25" s="653">
        <v>3165</v>
      </c>
      <c r="G25" s="653">
        <v>1830</v>
      </c>
      <c r="H25" s="653">
        <v>1484</v>
      </c>
      <c r="I25" s="653">
        <v>1057</v>
      </c>
      <c r="J25" s="653">
        <v>741</v>
      </c>
      <c r="K25" s="653">
        <v>521</v>
      </c>
      <c r="L25" s="653">
        <v>297</v>
      </c>
      <c r="M25" s="653">
        <f t="shared" si="0"/>
        <v>10327</v>
      </c>
      <c r="N25" s="653">
        <f t="shared" si="0"/>
        <v>10247</v>
      </c>
      <c r="O25" s="653">
        <f t="shared" si="1"/>
        <v>20574</v>
      </c>
      <c r="P25" s="996" t="s">
        <v>32</v>
      </c>
      <c r="Q25" s="996"/>
    </row>
    <row r="26" spans="1:247" s="181" customFormat="1" ht="21" customHeight="1" x14ac:dyDescent="0.3">
      <c r="A26" s="995" t="s">
        <v>33</v>
      </c>
      <c r="B26" s="995"/>
      <c r="C26" s="653">
        <v>1677</v>
      </c>
      <c r="D26" s="653">
        <v>1762</v>
      </c>
      <c r="E26" s="653">
        <v>1313</v>
      </c>
      <c r="F26" s="653">
        <v>1307</v>
      </c>
      <c r="G26" s="653">
        <v>974</v>
      </c>
      <c r="H26" s="653">
        <v>503</v>
      </c>
      <c r="I26" s="653">
        <v>513</v>
      </c>
      <c r="J26" s="653">
        <v>264</v>
      </c>
      <c r="K26" s="653">
        <v>236</v>
      </c>
      <c r="L26" s="653">
        <v>126</v>
      </c>
      <c r="M26" s="653">
        <f t="shared" si="0"/>
        <v>4713</v>
      </c>
      <c r="N26" s="653">
        <f t="shared" si="0"/>
        <v>3962</v>
      </c>
      <c r="O26" s="653">
        <f t="shared" si="1"/>
        <v>8675</v>
      </c>
      <c r="P26" s="996" t="s">
        <v>34</v>
      </c>
      <c r="Q26" s="996"/>
    </row>
    <row r="27" spans="1:247" s="181" customFormat="1" ht="21" customHeight="1" thickBot="1" x14ac:dyDescent="0.35">
      <c r="A27" s="1080" t="s">
        <v>35</v>
      </c>
      <c r="B27" s="1080"/>
      <c r="C27" s="9">
        <v>5113</v>
      </c>
      <c r="D27" s="9">
        <v>6551</v>
      </c>
      <c r="E27" s="9">
        <v>3273</v>
      </c>
      <c r="F27" s="9">
        <v>3627</v>
      </c>
      <c r="G27" s="9">
        <v>1579</v>
      </c>
      <c r="H27" s="9">
        <v>1351</v>
      </c>
      <c r="I27" s="9">
        <v>845</v>
      </c>
      <c r="J27" s="9">
        <v>660</v>
      </c>
      <c r="K27" s="9">
        <v>329</v>
      </c>
      <c r="L27" s="9">
        <v>245</v>
      </c>
      <c r="M27" s="653">
        <f t="shared" si="0"/>
        <v>11139</v>
      </c>
      <c r="N27" s="653">
        <f t="shared" si="0"/>
        <v>12434</v>
      </c>
      <c r="O27" s="653">
        <f t="shared" si="1"/>
        <v>23573</v>
      </c>
      <c r="P27" s="1041" t="s">
        <v>52</v>
      </c>
      <c r="Q27" s="1041"/>
    </row>
    <row r="28" spans="1:247" s="181" customFormat="1" ht="25.5" customHeight="1" thickBot="1" x14ac:dyDescent="0.35">
      <c r="A28" s="1079" t="s">
        <v>8</v>
      </c>
      <c r="B28" s="1079"/>
      <c r="C28" s="16">
        <f>SUM(C8:C27)</f>
        <v>59850</v>
      </c>
      <c r="D28" s="16">
        <f t="shared" ref="D28:O28" si="2">SUM(D8:D27)</f>
        <v>73741</v>
      </c>
      <c r="E28" s="16">
        <f t="shared" si="2"/>
        <v>36906</v>
      </c>
      <c r="F28" s="16">
        <f t="shared" si="2"/>
        <v>38934</v>
      </c>
      <c r="G28" s="16">
        <f t="shared" si="2"/>
        <v>20433</v>
      </c>
      <c r="H28" s="16">
        <f t="shared" si="2"/>
        <v>18212</v>
      </c>
      <c r="I28" s="16">
        <f t="shared" si="2"/>
        <v>11675</v>
      </c>
      <c r="J28" s="16">
        <f t="shared" si="2"/>
        <v>8738</v>
      </c>
      <c r="K28" s="16">
        <f t="shared" si="2"/>
        <v>6881</v>
      </c>
      <c r="L28" s="16">
        <f t="shared" si="2"/>
        <v>5085</v>
      </c>
      <c r="M28" s="16">
        <f t="shared" si="2"/>
        <v>135745</v>
      </c>
      <c r="N28" s="16">
        <f t="shared" si="2"/>
        <v>144710</v>
      </c>
      <c r="O28" s="16">
        <f t="shared" si="2"/>
        <v>280455</v>
      </c>
      <c r="P28" s="1037" t="s">
        <v>381</v>
      </c>
      <c r="Q28" s="1037"/>
    </row>
    <row r="29" spans="1:247" ht="21" thickTop="1" x14ac:dyDescent="0.3">
      <c r="A29" s="660"/>
      <c r="B29" s="660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</row>
    <row r="30" spans="1:247" ht="27.75" customHeight="1" x14ac:dyDescent="0.3">
      <c r="A30" s="1049" t="s">
        <v>1438</v>
      </c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71"/>
      <c r="S30" s="71"/>
      <c r="T30" s="71"/>
      <c r="U30" s="71"/>
      <c r="V30" s="71"/>
      <c r="W30" s="71"/>
      <c r="X30" s="71"/>
      <c r="GH30" s="65"/>
    </row>
    <row r="31" spans="1:247" ht="47.25" customHeight="1" x14ac:dyDescent="0.3">
      <c r="A31" s="1077" t="s">
        <v>563</v>
      </c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  <c r="P31" s="1077"/>
      <c r="Q31" s="1077"/>
      <c r="R31" s="71"/>
      <c r="S31" s="71"/>
      <c r="T31" s="71"/>
      <c r="U31" s="71"/>
      <c r="V31" s="71"/>
      <c r="W31" s="71"/>
      <c r="X31" s="71"/>
      <c r="GH31" s="65"/>
    </row>
    <row r="32" spans="1:247" ht="24" customHeight="1" thickBot="1" x14ac:dyDescent="0.35">
      <c r="A32" s="1066" t="s">
        <v>1056</v>
      </c>
      <c r="B32" s="1066"/>
      <c r="C32" s="1066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078" t="s">
        <v>1057</v>
      </c>
      <c r="Q32" s="1078"/>
      <c r="R32" s="71"/>
      <c r="S32" s="71"/>
      <c r="T32" s="71"/>
      <c r="U32" s="71"/>
      <c r="V32" s="71"/>
      <c r="W32" s="71"/>
      <c r="X32" s="71"/>
    </row>
    <row r="33" spans="1:24" ht="21" customHeight="1" thickTop="1" x14ac:dyDescent="0.3">
      <c r="A33" s="1052" t="s">
        <v>92</v>
      </c>
      <c r="B33" s="1052"/>
      <c r="C33" s="1074" t="s">
        <v>213</v>
      </c>
      <c r="D33" s="1074"/>
      <c r="E33" s="1074" t="s">
        <v>214</v>
      </c>
      <c r="F33" s="1074"/>
      <c r="G33" s="1074" t="s">
        <v>215</v>
      </c>
      <c r="H33" s="1074"/>
      <c r="I33" s="1074" t="s">
        <v>71</v>
      </c>
      <c r="J33" s="1074"/>
      <c r="K33" s="1074" t="s">
        <v>72</v>
      </c>
      <c r="L33" s="1074"/>
      <c r="M33" s="1074" t="s">
        <v>8</v>
      </c>
      <c r="N33" s="1074"/>
      <c r="O33" s="1074"/>
      <c r="P33" s="1058" t="s">
        <v>439</v>
      </c>
      <c r="Q33" s="1058"/>
      <c r="R33" s="71"/>
      <c r="S33" s="71"/>
      <c r="T33" s="71"/>
      <c r="U33" s="71"/>
      <c r="V33" s="71"/>
      <c r="W33" s="71"/>
      <c r="X33" s="71"/>
    </row>
    <row r="34" spans="1:24" ht="21" customHeight="1" x14ac:dyDescent="0.3">
      <c r="A34" s="1053"/>
      <c r="B34" s="1053"/>
      <c r="C34" s="1075" t="s">
        <v>88</v>
      </c>
      <c r="D34" s="1075"/>
      <c r="E34" s="1075" t="s">
        <v>89</v>
      </c>
      <c r="F34" s="1075"/>
      <c r="G34" s="1075" t="s">
        <v>91</v>
      </c>
      <c r="H34" s="1075"/>
      <c r="I34" s="1075" t="s">
        <v>81</v>
      </c>
      <c r="J34" s="1075"/>
      <c r="K34" s="1075" t="s">
        <v>82</v>
      </c>
      <c r="L34" s="1075"/>
      <c r="M34" s="1075" t="s">
        <v>12</v>
      </c>
      <c r="N34" s="1075"/>
      <c r="O34" s="1075"/>
      <c r="P34" s="1059"/>
      <c r="Q34" s="1059"/>
      <c r="R34" s="71"/>
      <c r="S34" s="71"/>
      <c r="T34" s="71"/>
      <c r="U34" s="71"/>
      <c r="V34" s="71"/>
      <c r="W34" s="71"/>
      <c r="X34" s="71"/>
    </row>
    <row r="35" spans="1:24" ht="27" customHeight="1" x14ac:dyDescent="0.3">
      <c r="A35" s="1053"/>
      <c r="B35" s="1053"/>
      <c r="C35" s="658" t="s">
        <v>85</v>
      </c>
      <c r="D35" s="658" t="s">
        <v>42</v>
      </c>
      <c r="E35" s="658" t="s">
        <v>85</v>
      </c>
      <c r="F35" s="658" t="s">
        <v>42</v>
      </c>
      <c r="G35" s="658" t="s">
        <v>85</v>
      </c>
      <c r="H35" s="658" t="s">
        <v>42</v>
      </c>
      <c r="I35" s="658" t="s">
        <v>85</v>
      </c>
      <c r="J35" s="658" t="s">
        <v>42</v>
      </c>
      <c r="K35" s="658" t="s">
        <v>85</v>
      </c>
      <c r="L35" s="658" t="s">
        <v>42</v>
      </c>
      <c r="M35" s="658" t="s">
        <v>85</v>
      </c>
      <c r="N35" s="658" t="s">
        <v>42</v>
      </c>
      <c r="O35" s="658" t="s">
        <v>90</v>
      </c>
      <c r="P35" s="1059"/>
      <c r="Q35" s="1059"/>
      <c r="R35" s="71"/>
      <c r="S35" s="71"/>
      <c r="T35" s="71"/>
      <c r="U35" s="71"/>
      <c r="V35" s="71"/>
      <c r="W35" s="71"/>
      <c r="X35" s="71"/>
    </row>
    <row r="36" spans="1:24" ht="48" customHeight="1" thickBot="1" x14ac:dyDescent="0.35">
      <c r="A36" s="1054"/>
      <c r="B36" s="1054"/>
      <c r="C36" s="580" t="s">
        <v>9</v>
      </c>
      <c r="D36" s="580" t="s">
        <v>10</v>
      </c>
      <c r="E36" s="580" t="s">
        <v>9</v>
      </c>
      <c r="F36" s="580" t="s">
        <v>10</v>
      </c>
      <c r="G36" s="580" t="s">
        <v>9</v>
      </c>
      <c r="H36" s="580" t="s">
        <v>10</v>
      </c>
      <c r="I36" s="580" t="s">
        <v>9</v>
      </c>
      <c r="J36" s="580" t="s">
        <v>10</v>
      </c>
      <c r="K36" s="580" t="s">
        <v>9</v>
      </c>
      <c r="L36" s="580" t="s">
        <v>10</v>
      </c>
      <c r="M36" s="580" t="s">
        <v>9</v>
      </c>
      <c r="N36" s="580" t="s">
        <v>10</v>
      </c>
      <c r="O36" s="580" t="s">
        <v>12</v>
      </c>
      <c r="P36" s="1060"/>
      <c r="Q36" s="1060"/>
      <c r="R36" s="71"/>
      <c r="S36" s="71"/>
      <c r="T36" s="71"/>
      <c r="U36" s="71"/>
      <c r="V36" s="71"/>
      <c r="W36" s="71"/>
      <c r="X36" s="71"/>
    </row>
    <row r="37" spans="1:24" ht="20.25" customHeight="1" x14ac:dyDescent="0.3">
      <c r="A37" s="992" t="s">
        <v>528</v>
      </c>
      <c r="B37" s="992"/>
      <c r="C37" s="653">
        <v>1964</v>
      </c>
      <c r="D37" s="653">
        <v>2357</v>
      </c>
      <c r="E37" s="653">
        <v>2232</v>
      </c>
      <c r="F37" s="653">
        <v>2704</v>
      </c>
      <c r="G37" s="653">
        <v>1486</v>
      </c>
      <c r="H37" s="653">
        <v>1517</v>
      </c>
      <c r="I37" s="653">
        <v>937</v>
      </c>
      <c r="J37" s="653">
        <v>440</v>
      </c>
      <c r="K37" s="653">
        <v>314</v>
      </c>
      <c r="L37" s="653">
        <v>197</v>
      </c>
      <c r="M37" s="653">
        <f>SUM(C37,E37,G37,I37,K37)</f>
        <v>6933</v>
      </c>
      <c r="N37" s="653">
        <f>SUM(D37,F37,H37,J37,L37)</f>
        <v>7215</v>
      </c>
      <c r="O37" s="653">
        <f>SUM(M37:N37)</f>
        <v>14148</v>
      </c>
      <c r="P37" s="991" t="s">
        <v>743</v>
      </c>
      <c r="Q37" s="991"/>
      <c r="R37" s="71"/>
      <c r="S37" s="71"/>
      <c r="T37" s="71"/>
      <c r="U37" s="71"/>
      <c r="V37" s="71"/>
      <c r="W37" s="71"/>
      <c r="X37" s="71"/>
    </row>
    <row r="38" spans="1:24" ht="20.25" customHeight="1" x14ac:dyDescent="0.3">
      <c r="A38" s="995" t="s">
        <v>14</v>
      </c>
      <c r="B38" s="995"/>
      <c r="C38" s="653">
        <v>2499</v>
      </c>
      <c r="D38" s="653">
        <v>2617</v>
      </c>
      <c r="E38" s="653">
        <v>1562</v>
      </c>
      <c r="F38" s="653">
        <v>1158</v>
      </c>
      <c r="G38" s="653">
        <v>932</v>
      </c>
      <c r="H38" s="653">
        <v>912</v>
      </c>
      <c r="I38" s="653">
        <v>359</v>
      </c>
      <c r="J38" s="653">
        <v>766</v>
      </c>
      <c r="K38" s="653">
        <v>430</v>
      </c>
      <c r="L38" s="653">
        <v>641</v>
      </c>
      <c r="M38" s="653">
        <f t="shared" ref="M38:N56" si="3">SUM(C38,E38,G38,I38,K38)</f>
        <v>5782</v>
      </c>
      <c r="N38" s="653">
        <f t="shared" si="3"/>
        <v>6094</v>
      </c>
      <c r="O38" s="653">
        <f t="shared" ref="O38:O56" si="4">SUM(M38:N38)</f>
        <v>11876</v>
      </c>
      <c r="P38" s="994" t="s">
        <v>15</v>
      </c>
      <c r="Q38" s="994"/>
      <c r="R38" s="71"/>
      <c r="S38" s="71"/>
      <c r="T38" s="71"/>
      <c r="U38" s="71"/>
      <c r="V38" s="71"/>
      <c r="W38" s="71"/>
      <c r="X38" s="71"/>
    </row>
    <row r="39" spans="1:24" ht="20.25" customHeight="1" x14ac:dyDescent="0.3">
      <c r="A39" s="995" t="s">
        <v>16</v>
      </c>
      <c r="B39" s="995"/>
      <c r="C39" s="653">
        <v>1715</v>
      </c>
      <c r="D39" s="653">
        <v>2471</v>
      </c>
      <c r="E39" s="653">
        <v>1021</v>
      </c>
      <c r="F39" s="653">
        <v>976</v>
      </c>
      <c r="G39" s="653">
        <v>364</v>
      </c>
      <c r="H39" s="653">
        <v>319</v>
      </c>
      <c r="I39" s="653">
        <v>185</v>
      </c>
      <c r="J39" s="653">
        <v>128</v>
      </c>
      <c r="K39" s="653">
        <v>50</v>
      </c>
      <c r="L39" s="653">
        <v>87</v>
      </c>
      <c r="M39" s="653">
        <f t="shared" si="3"/>
        <v>3335</v>
      </c>
      <c r="N39" s="653">
        <f t="shared" si="3"/>
        <v>3981</v>
      </c>
      <c r="O39" s="653">
        <f t="shared" si="4"/>
        <v>7316</v>
      </c>
      <c r="P39" s="996" t="s">
        <v>17</v>
      </c>
      <c r="Q39" s="996"/>
      <c r="R39" s="71"/>
      <c r="S39" s="71"/>
      <c r="T39" s="71"/>
      <c r="U39" s="71"/>
      <c r="V39" s="71"/>
      <c r="W39" s="71"/>
      <c r="X39" s="71"/>
    </row>
    <row r="40" spans="1:24" x14ac:dyDescent="0.3">
      <c r="A40" s="995" t="s">
        <v>18</v>
      </c>
      <c r="B40" s="995"/>
      <c r="C40" s="653">
        <v>2858</v>
      </c>
      <c r="D40" s="653">
        <v>3661</v>
      </c>
      <c r="E40" s="653">
        <v>1139</v>
      </c>
      <c r="F40" s="653">
        <v>1115</v>
      </c>
      <c r="G40" s="653">
        <v>612</v>
      </c>
      <c r="H40" s="653">
        <v>566</v>
      </c>
      <c r="I40" s="653">
        <v>366</v>
      </c>
      <c r="J40" s="653">
        <v>205</v>
      </c>
      <c r="K40" s="653">
        <v>90</v>
      </c>
      <c r="L40" s="653">
        <v>60</v>
      </c>
      <c r="M40" s="653">
        <f t="shared" si="3"/>
        <v>5065</v>
      </c>
      <c r="N40" s="653">
        <f t="shared" si="3"/>
        <v>5607</v>
      </c>
      <c r="O40" s="653">
        <f t="shared" si="4"/>
        <v>10672</v>
      </c>
      <c r="P40" s="996" t="s">
        <v>19</v>
      </c>
      <c r="Q40" s="996"/>
      <c r="R40" s="71"/>
      <c r="S40" s="71"/>
      <c r="T40" s="71"/>
      <c r="U40" s="71"/>
      <c r="V40" s="71"/>
      <c r="W40" s="71"/>
      <c r="X40" s="71"/>
    </row>
    <row r="41" spans="1:24" ht="20.25" customHeight="1" x14ac:dyDescent="0.3">
      <c r="A41" s="997" t="s">
        <v>20</v>
      </c>
      <c r="B41" s="652" t="s">
        <v>399</v>
      </c>
      <c r="C41" s="653">
        <v>2162</v>
      </c>
      <c r="D41" s="653">
        <v>3062</v>
      </c>
      <c r="E41" s="653">
        <v>842</v>
      </c>
      <c r="F41" s="653">
        <v>746</v>
      </c>
      <c r="G41" s="653">
        <v>322</v>
      </c>
      <c r="H41" s="653">
        <v>210</v>
      </c>
      <c r="I41" s="653">
        <v>99</v>
      </c>
      <c r="J41" s="653">
        <v>99</v>
      </c>
      <c r="K41" s="653">
        <v>37</v>
      </c>
      <c r="L41" s="653">
        <v>36</v>
      </c>
      <c r="M41" s="653">
        <f t="shared" si="3"/>
        <v>3462</v>
      </c>
      <c r="N41" s="653">
        <f t="shared" si="3"/>
        <v>4153</v>
      </c>
      <c r="O41" s="653">
        <f t="shared" si="4"/>
        <v>7615</v>
      </c>
      <c r="P41" s="651" t="s">
        <v>43</v>
      </c>
      <c r="Q41" s="1000" t="s">
        <v>380</v>
      </c>
      <c r="R41" s="71"/>
      <c r="S41" s="71"/>
      <c r="T41" s="71"/>
      <c r="U41" s="71"/>
      <c r="V41" s="71"/>
      <c r="W41" s="71"/>
      <c r="X41" s="71"/>
    </row>
    <row r="42" spans="1:24" x14ac:dyDescent="0.3">
      <c r="A42" s="998"/>
      <c r="B42" s="652" t="s">
        <v>400</v>
      </c>
      <c r="C42" s="653">
        <v>3316</v>
      </c>
      <c r="D42" s="653">
        <v>4115</v>
      </c>
      <c r="E42" s="653">
        <v>1098</v>
      </c>
      <c r="F42" s="653">
        <v>1004</v>
      </c>
      <c r="G42" s="653">
        <v>463</v>
      </c>
      <c r="H42" s="653">
        <v>328</v>
      </c>
      <c r="I42" s="653">
        <v>149</v>
      </c>
      <c r="J42" s="653">
        <v>122</v>
      </c>
      <c r="K42" s="653">
        <v>60</v>
      </c>
      <c r="L42" s="653">
        <v>47</v>
      </c>
      <c r="M42" s="653">
        <f t="shared" si="3"/>
        <v>5086</v>
      </c>
      <c r="N42" s="653">
        <f t="shared" si="3"/>
        <v>5616</v>
      </c>
      <c r="O42" s="653">
        <f t="shared" si="4"/>
        <v>10702</v>
      </c>
      <c r="P42" s="651" t="s">
        <v>44</v>
      </c>
      <c r="Q42" s="1001"/>
      <c r="R42" s="71"/>
      <c r="S42" s="71"/>
      <c r="T42" s="71"/>
      <c r="U42" s="71"/>
      <c r="V42" s="71"/>
      <c r="W42" s="71"/>
      <c r="X42" s="71"/>
    </row>
    <row r="43" spans="1:24" x14ac:dyDescent="0.3">
      <c r="A43" s="998"/>
      <c r="B43" s="652" t="s">
        <v>401</v>
      </c>
      <c r="C43" s="653">
        <v>904</v>
      </c>
      <c r="D43" s="653">
        <v>1186</v>
      </c>
      <c r="E43" s="653">
        <v>765</v>
      </c>
      <c r="F43" s="653">
        <v>654</v>
      </c>
      <c r="G43" s="653">
        <v>423</v>
      </c>
      <c r="H43" s="653">
        <v>261</v>
      </c>
      <c r="I43" s="653">
        <v>164</v>
      </c>
      <c r="J43" s="653">
        <v>98</v>
      </c>
      <c r="K43" s="653">
        <v>54</v>
      </c>
      <c r="L43" s="653">
        <v>57</v>
      </c>
      <c r="M43" s="653">
        <f t="shared" si="3"/>
        <v>2310</v>
      </c>
      <c r="N43" s="653">
        <f t="shared" si="3"/>
        <v>2256</v>
      </c>
      <c r="O43" s="653">
        <f t="shared" si="4"/>
        <v>4566</v>
      </c>
      <c r="P43" s="651" t="s">
        <v>45</v>
      </c>
      <c r="Q43" s="1001"/>
      <c r="R43" s="71"/>
      <c r="S43" s="71"/>
      <c r="T43" s="71"/>
      <c r="U43" s="71"/>
      <c r="V43" s="71"/>
      <c r="W43" s="71"/>
      <c r="X43" s="71"/>
    </row>
    <row r="44" spans="1:24" x14ac:dyDescent="0.3">
      <c r="A44" s="998"/>
      <c r="B44" s="652" t="s">
        <v>382</v>
      </c>
      <c r="C44" s="653">
        <v>2164</v>
      </c>
      <c r="D44" s="653">
        <v>2315</v>
      </c>
      <c r="E44" s="653">
        <v>671</v>
      </c>
      <c r="F44" s="653">
        <v>581</v>
      </c>
      <c r="G44" s="653">
        <v>227</v>
      </c>
      <c r="H44" s="653">
        <v>138</v>
      </c>
      <c r="I44" s="653">
        <v>72</v>
      </c>
      <c r="J44" s="653">
        <v>50</v>
      </c>
      <c r="K44" s="653">
        <v>24</v>
      </c>
      <c r="L44" s="653">
        <v>34</v>
      </c>
      <c r="M44" s="653">
        <f t="shared" si="3"/>
        <v>3158</v>
      </c>
      <c r="N44" s="653">
        <f t="shared" si="3"/>
        <v>3118</v>
      </c>
      <c r="O44" s="653">
        <f t="shared" si="4"/>
        <v>6276</v>
      </c>
      <c r="P44" s="651" t="s">
        <v>46</v>
      </c>
      <c r="Q44" s="1001"/>
      <c r="R44" s="71"/>
      <c r="S44" s="71"/>
      <c r="T44" s="71"/>
      <c r="U44" s="71"/>
      <c r="V44" s="71"/>
      <c r="W44" s="71"/>
      <c r="X44" s="71"/>
    </row>
    <row r="45" spans="1:24" x14ac:dyDescent="0.3">
      <c r="A45" s="998"/>
      <c r="B45" s="652" t="s">
        <v>383</v>
      </c>
      <c r="C45" s="653">
        <v>2541</v>
      </c>
      <c r="D45" s="653">
        <v>3427</v>
      </c>
      <c r="E45" s="653">
        <v>606</v>
      </c>
      <c r="F45" s="653">
        <v>840</v>
      </c>
      <c r="G45" s="653">
        <v>298</v>
      </c>
      <c r="H45" s="653">
        <v>296</v>
      </c>
      <c r="I45" s="653">
        <v>129</v>
      </c>
      <c r="J45" s="653">
        <v>123</v>
      </c>
      <c r="K45" s="653">
        <v>68</v>
      </c>
      <c r="L45" s="653">
        <v>58</v>
      </c>
      <c r="M45" s="653">
        <f t="shared" si="3"/>
        <v>3642</v>
      </c>
      <c r="N45" s="653">
        <f t="shared" si="3"/>
        <v>4744</v>
      </c>
      <c r="O45" s="653">
        <f t="shared" si="4"/>
        <v>8386</v>
      </c>
      <c r="P45" s="651" t="s">
        <v>47</v>
      </c>
      <c r="Q45" s="1001"/>
      <c r="R45" s="71"/>
      <c r="S45" s="71"/>
      <c r="T45" s="71"/>
      <c r="U45" s="71"/>
      <c r="V45" s="71"/>
      <c r="W45" s="71"/>
      <c r="X45" s="71"/>
    </row>
    <row r="46" spans="1:24" x14ac:dyDescent="0.3">
      <c r="A46" s="999"/>
      <c r="B46" s="652" t="s">
        <v>384</v>
      </c>
      <c r="C46" s="653">
        <v>1111</v>
      </c>
      <c r="D46" s="653">
        <v>1841</v>
      </c>
      <c r="E46" s="653">
        <v>681</v>
      </c>
      <c r="F46" s="653">
        <v>866</v>
      </c>
      <c r="G46" s="653">
        <v>340</v>
      </c>
      <c r="H46" s="653">
        <v>290</v>
      </c>
      <c r="I46" s="653">
        <v>150</v>
      </c>
      <c r="J46" s="653">
        <v>74</v>
      </c>
      <c r="K46" s="653">
        <v>17</v>
      </c>
      <c r="L46" s="653">
        <v>29</v>
      </c>
      <c r="M46" s="653">
        <f t="shared" si="3"/>
        <v>2299</v>
      </c>
      <c r="N46" s="653">
        <f t="shared" si="3"/>
        <v>3100</v>
      </c>
      <c r="O46" s="653">
        <f t="shared" si="4"/>
        <v>5399</v>
      </c>
      <c r="P46" s="651" t="s">
        <v>48</v>
      </c>
      <c r="Q46" s="1002"/>
      <c r="R46" s="71"/>
      <c r="S46" s="71"/>
      <c r="T46" s="71"/>
      <c r="U46" s="71"/>
      <c r="V46" s="71"/>
      <c r="W46" s="71"/>
      <c r="X46" s="71"/>
    </row>
    <row r="47" spans="1:24" ht="20.25" customHeight="1" x14ac:dyDescent="0.3">
      <c r="A47" s="995" t="s">
        <v>397</v>
      </c>
      <c r="B47" s="995"/>
      <c r="C47" s="653">
        <v>1556</v>
      </c>
      <c r="D47" s="653">
        <v>2103</v>
      </c>
      <c r="E47" s="653">
        <v>1278</v>
      </c>
      <c r="F47" s="653">
        <v>1151</v>
      </c>
      <c r="G47" s="653">
        <v>686</v>
      </c>
      <c r="H47" s="653">
        <v>792</v>
      </c>
      <c r="I47" s="653">
        <v>307</v>
      </c>
      <c r="J47" s="653">
        <v>316</v>
      </c>
      <c r="K47" s="653">
        <v>217</v>
      </c>
      <c r="L47" s="653">
        <v>210</v>
      </c>
      <c r="M47" s="653">
        <f t="shared" si="3"/>
        <v>4044</v>
      </c>
      <c r="N47" s="653">
        <f t="shared" si="3"/>
        <v>4572</v>
      </c>
      <c r="O47" s="653">
        <f t="shared" si="4"/>
        <v>8616</v>
      </c>
      <c r="P47" s="996" t="s">
        <v>438</v>
      </c>
      <c r="Q47" s="996"/>
      <c r="R47" s="71"/>
      <c r="S47" s="71"/>
      <c r="T47" s="71"/>
      <c r="U47" s="71"/>
      <c r="V47" s="71"/>
      <c r="W47" s="71"/>
      <c r="X47" s="71"/>
    </row>
    <row r="48" spans="1:24" x14ac:dyDescent="0.3">
      <c r="A48" s="995" t="s">
        <v>22</v>
      </c>
      <c r="B48" s="995"/>
      <c r="C48" s="653">
        <v>3248</v>
      </c>
      <c r="D48" s="653">
        <v>4387</v>
      </c>
      <c r="E48" s="653">
        <v>2012</v>
      </c>
      <c r="F48" s="653">
        <v>1741</v>
      </c>
      <c r="G48" s="653">
        <v>1020</v>
      </c>
      <c r="H48" s="653">
        <v>614</v>
      </c>
      <c r="I48" s="653">
        <v>343</v>
      </c>
      <c r="J48" s="653">
        <v>322</v>
      </c>
      <c r="K48" s="653">
        <v>125</v>
      </c>
      <c r="L48" s="653">
        <v>105</v>
      </c>
      <c r="M48" s="653">
        <f t="shared" si="3"/>
        <v>6748</v>
      </c>
      <c r="N48" s="653">
        <f t="shared" si="3"/>
        <v>7169</v>
      </c>
      <c r="O48" s="653">
        <f t="shared" si="4"/>
        <v>13917</v>
      </c>
      <c r="P48" s="996" t="s">
        <v>49</v>
      </c>
      <c r="Q48" s="996"/>
      <c r="R48" s="71"/>
      <c r="S48" s="71"/>
      <c r="T48" s="71"/>
      <c r="U48" s="71"/>
      <c r="V48" s="71"/>
      <c r="W48" s="71"/>
      <c r="X48" s="71"/>
    </row>
    <row r="49" spans="1:24" ht="20.25" customHeight="1" x14ac:dyDescent="0.3">
      <c r="A49" s="995" t="s">
        <v>23</v>
      </c>
      <c r="B49" s="995"/>
      <c r="C49" s="653">
        <v>2026</v>
      </c>
      <c r="D49" s="653">
        <v>2458</v>
      </c>
      <c r="E49" s="653">
        <v>845</v>
      </c>
      <c r="F49" s="653">
        <v>1442</v>
      </c>
      <c r="G49" s="653">
        <v>464</v>
      </c>
      <c r="H49" s="653">
        <v>534</v>
      </c>
      <c r="I49" s="653">
        <v>212</v>
      </c>
      <c r="J49" s="653">
        <v>225</v>
      </c>
      <c r="K49" s="653">
        <v>93</v>
      </c>
      <c r="L49" s="653">
        <v>135</v>
      </c>
      <c r="M49" s="653">
        <f t="shared" si="3"/>
        <v>3640</v>
      </c>
      <c r="N49" s="653">
        <f t="shared" si="3"/>
        <v>4794</v>
      </c>
      <c r="O49" s="653">
        <f t="shared" si="4"/>
        <v>8434</v>
      </c>
      <c r="P49" s="996" t="s">
        <v>24</v>
      </c>
      <c r="Q49" s="996"/>
      <c r="R49" s="71"/>
      <c r="S49" s="71"/>
      <c r="T49" s="71"/>
      <c r="U49" s="71"/>
      <c r="V49" s="71"/>
      <c r="W49" s="71"/>
      <c r="X49" s="71"/>
    </row>
    <row r="50" spans="1:24" ht="20.25" customHeight="1" x14ac:dyDescent="0.3">
      <c r="A50" s="995" t="s">
        <v>25</v>
      </c>
      <c r="B50" s="995"/>
      <c r="C50" s="653">
        <v>2347</v>
      </c>
      <c r="D50" s="653">
        <v>2863</v>
      </c>
      <c r="E50" s="653">
        <v>1621</v>
      </c>
      <c r="F50" s="653">
        <v>2066</v>
      </c>
      <c r="G50" s="653">
        <v>833</v>
      </c>
      <c r="H50" s="653">
        <v>706</v>
      </c>
      <c r="I50" s="653">
        <v>406</v>
      </c>
      <c r="J50" s="653">
        <v>332</v>
      </c>
      <c r="K50" s="653">
        <v>240</v>
      </c>
      <c r="L50" s="653">
        <v>156</v>
      </c>
      <c r="M50" s="653">
        <f t="shared" si="3"/>
        <v>5447</v>
      </c>
      <c r="N50" s="653">
        <f t="shared" si="3"/>
        <v>6123</v>
      </c>
      <c r="O50" s="653">
        <f t="shared" si="4"/>
        <v>11570</v>
      </c>
      <c r="P50" s="996" t="s">
        <v>50</v>
      </c>
      <c r="Q50" s="996"/>
      <c r="R50" s="71"/>
      <c r="S50" s="71"/>
      <c r="T50" s="71"/>
      <c r="U50" s="71"/>
      <c r="V50" s="71"/>
      <c r="W50" s="71"/>
      <c r="X50" s="71"/>
    </row>
    <row r="51" spans="1:24" ht="20.25" customHeight="1" x14ac:dyDescent="0.3">
      <c r="A51" s="995" t="s">
        <v>64</v>
      </c>
      <c r="B51" s="995"/>
      <c r="C51" s="653">
        <v>2285</v>
      </c>
      <c r="D51" s="653">
        <v>2691</v>
      </c>
      <c r="E51" s="653">
        <v>1325</v>
      </c>
      <c r="F51" s="653">
        <v>1629</v>
      </c>
      <c r="G51" s="653">
        <v>658</v>
      </c>
      <c r="H51" s="653">
        <v>790</v>
      </c>
      <c r="I51" s="653">
        <v>298</v>
      </c>
      <c r="J51" s="653">
        <v>387</v>
      </c>
      <c r="K51" s="653">
        <v>151</v>
      </c>
      <c r="L51" s="653">
        <v>165</v>
      </c>
      <c r="M51" s="653">
        <f t="shared" si="3"/>
        <v>4717</v>
      </c>
      <c r="N51" s="653">
        <f t="shared" si="3"/>
        <v>5662</v>
      </c>
      <c r="O51" s="653">
        <f t="shared" si="4"/>
        <v>10379</v>
      </c>
      <c r="P51" s="996" t="s">
        <v>51</v>
      </c>
      <c r="Q51" s="996"/>
      <c r="R51" s="71"/>
      <c r="S51" s="71"/>
      <c r="T51" s="71"/>
      <c r="U51" s="71"/>
      <c r="V51" s="71"/>
      <c r="W51" s="71"/>
      <c r="X51" s="71"/>
    </row>
    <row r="52" spans="1:24" ht="20.25" customHeight="1" x14ac:dyDescent="0.3">
      <c r="A52" s="995" t="s">
        <v>27</v>
      </c>
      <c r="B52" s="995"/>
      <c r="C52" s="653">
        <v>612</v>
      </c>
      <c r="D52" s="653">
        <v>817</v>
      </c>
      <c r="E52" s="653">
        <v>428</v>
      </c>
      <c r="F52" s="653">
        <v>596</v>
      </c>
      <c r="G52" s="653">
        <v>255</v>
      </c>
      <c r="H52" s="653">
        <v>246</v>
      </c>
      <c r="I52" s="653">
        <v>140</v>
      </c>
      <c r="J52" s="653">
        <v>83</v>
      </c>
      <c r="K52" s="653">
        <v>114</v>
      </c>
      <c r="L52" s="653">
        <v>40</v>
      </c>
      <c r="M52" s="653">
        <f t="shared" si="3"/>
        <v>1549</v>
      </c>
      <c r="N52" s="653">
        <f t="shared" si="3"/>
        <v>1782</v>
      </c>
      <c r="O52" s="653">
        <f t="shared" si="4"/>
        <v>3331</v>
      </c>
      <c r="P52" s="996" t="s">
        <v>28</v>
      </c>
      <c r="Q52" s="996"/>
      <c r="R52" s="71"/>
      <c r="S52" s="71"/>
      <c r="T52" s="71"/>
      <c r="U52" s="71"/>
      <c r="V52" s="71"/>
      <c r="W52" s="71"/>
      <c r="X52" s="71"/>
    </row>
    <row r="53" spans="1:24" x14ac:dyDescent="0.3">
      <c r="A53" s="995" t="s">
        <v>29</v>
      </c>
      <c r="B53" s="995"/>
      <c r="C53" s="653">
        <v>1888</v>
      </c>
      <c r="D53" s="653">
        <v>1970</v>
      </c>
      <c r="E53" s="653">
        <v>1058</v>
      </c>
      <c r="F53" s="653">
        <v>961</v>
      </c>
      <c r="G53" s="653">
        <v>499</v>
      </c>
      <c r="H53" s="653">
        <v>396</v>
      </c>
      <c r="I53" s="653">
        <v>273</v>
      </c>
      <c r="J53" s="653">
        <v>144</v>
      </c>
      <c r="K53" s="653">
        <v>134</v>
      </c>
      <c r="L53" s="653">
        <v>62</v>
      </c>
      <c r="M53" s="653">
        <f t="shared" si="3"/>
        <v>3852</v>
      </c>
      <c r="N53" s="653">
        <f t="shared" si="3"/>
        <v>3533</v>
      </c>
      <c r="O53" s="653">
        <f t="shared" si="4"/>
        <v>7385</v>
      </c>
      <c r="P53" s="996" t="s">
        <v>30</v>
      </c>
      <c r="Q53" s="996"/>
      <c r="R53" s="71"/>
      <c r="S53" s="71"/>
      <c r="T53" s="71"/>
      <c r="U53" s="71"/>
      <c r="V53" s="71"/>
      <c r="W53" s="71"/>
      <c r="X53" s="71"/>
    </row>
    <row r="54" spans="1:24" ht="20.25" customHeight="1" x14ac:dyDescent="0.3">
      <c r="A54" s="995" t="s">
        <v>31</v>
      </c>
      <c r="B54" s="995"/>
      <c r="C54" s="653">
        <v>3547</v>
      </c>
      <c r="D54" s="653">
        <v>3977</v>
      </c>
      <c r="E54" s="653">
        <v>2479</v>
      </c>
      <c r="F54" s="653">
        <v>2673</v>
      </c>
      <c r="G54" s="653">
        <v>1444</v>
      </c>
      <c r="H54" s="653">
        <v>1130</v>
      </c>
      <c r="I54" s="653">
        <v>806</v>
      </c>
      <c r="J54" s="653">
        <v>566</v>
      </c>
      <c r="K54" s="653">
        <v>374</v>
      </c>
      <c r="L54" s="653">
        <v>189</v>
      </c>
      <c r="M54" s="653">
        <f t="shared" si="3"/>
        <v>8650</v>
      </c>
      <c r="N54" s="653">
        <f t="shared" si="3"/>
        <v>8535</v>
      </c>
      <c r="O54" s="653">
        <f t="shared" si="4"/>
        <v>17185</v>
      </c>
      <c r="P54" s="996" t="s">
        <v>32</v>
      </c>
      <c r="Q54" s="996"/>
      <c r="R54" s="71"/>
      <c r="S54" s="71"/>
      <c r="T54" s="71"/>
      <c r="U54" s="71"/>
      <c r="V54" s="71"/>
      <c r="W54" s="71"/>
      <c r="X54" s="71"/>
    </row>
    <row r="55" spans="1:24" ht="20.25" customHeight="1" x14ac:dyDescent="0.3">
      <c r="A55" s="995" t="s">
        <v>33</v>
      </c>
      <c r="B55" s="995"/>
      <c r="C55" s="653">
        <v>881</v>
      </c>
      <c r="D55" s="653">
        <v>1160</v>
      </c>
      <c r="E55" s="653">
        <v>918</v>
      </c>
      <c r="F55" s="653">
        <v>826</v>
      </c>
      <c r="G55" s="653">
        <v>673</v>
      </c>
      <c r="H55" s="653">
        <v>315</v>
      </c>
      <c r="I55" s="653">
        <v>395</v>
      </c>
      <c r="J55" s="653">
        <v>187</v>
      </c>
      <c r="K55" s="653">
        <v>115</v>
      </c>
      <c r="L55" s="653">
        <v>66</v>
      </c>
      <c r="M55" s="653">
        <f t="shared" si="3"/>
        <v>2982</v>
      </c>
      <c r="N55" s="653">
        <f t="shared" si="3"/>
        <v>2554</v>
      </c>
      <c r="O55" s="653">
        <f t="shared" si="4"/>
        <v>5536</v>
      </c>
      <c r="P55" s="996" t="s">
        <v>34</v>
      </c>
      <c r="Q55" s="996"/>
      <c r="R55" s="71"/>
      <c r="S55" s="71"/>
      <c r="T55" s="71"/>
      <c r="U55" s="71"/>
      <c r="V55" s="71"/>
      <c r="W55" s="71"/>
      <c r="X55" s="71"/>
    </row>
    <row r="56" spans="1:24" ht="21" customHeight="1" thickBot="1" x14ac:dyDescent="0.35">
      <c r="A56" s="1080" t="s">
        <v>35</v>
      </c>
      <c r="B56" s="1080"/>
      <c r="C56" s="9">
        <v>4111</v>
      </c>
      <c r="D56" s="9">
        <v>4742</v>
      </c>
      <c r="E56" s="9">
        <v>2519</v>
      </c>
      <c r="F56" s="9">
        <v>2279</v>
      </c>
      <c r="G56" s="9">
        <v>1095</v>
      </c>
      <c r="H56" s="9">
        <v>728</v>
      </c>
      <c r="I56" s="9">
        <v>535</v>
      </c>
      <c r="J56" s="9">
        <v>339</v>
      </c>
      <c r="K56" s="9">
        <v>107</v>
      </c>
      <c r="L56" s="9">
        <v>109</v>
      </c>
      <c r="M56" s="653">
        <f t="shared" si="3"/>
        <v>8367</v>
      </c>
      <c r="N56" s="653">
        <f t="shared" si="3"/>
        <v>8197</v>
      </c>
      <c r="O56" s="653">
        <f t="shared" si="4"/>
        <v>16564</v>
      </c>
      <c r="P56" s="1041" t="s">
        <v>52</v>
      </c>
      <c r="Q56" s="1041"/>
      <c r="R56" s="71"/>
      <c r="S56" s="71"/>
      <c r="T56" s="71"/>
      <c r="U56" s="71"/>
      <c r="V56" s="71"/>
      <c r="W56" s="71"/>
      <c r="X56" s="71"/>
    </row>
    <row r="57" spans="1:24" ht="21" customHeight="1" thickBot="1" x14ac:dyDescent="0.35">
      <c r="A57" s="1079" t="s">
        <v>8</v>
      </c>
      <c r="B57" s="1079"/>
      <c r="C57" s="16">
        <f>SUM(C37:C56)</f>
        <v>43735</v>
      </c>
      <c r="D57" s="16">
        <f t="shared" ref="D57:L57" si="5">SUM(D37:D56)</f>
        <v>54220</v>
      </c>
      <c r="E57" s="16">
        <f t="shared" si="5"/>
        <v>25100</v>
      </c>
      <c r="F57" s="16">
        <f t="shared" si="5"/>
        <v>26008</v>
      </c>
      <c r="G57" s="16">
        <f t="shared" si="5"/>
        <v>13094</v>
      </c>
      <c r="H57" s="16">
        <f t="shared" si="5"/>
        <v>11088</v>
      </c>
      <c r="I57" s="16">
        <f t="shared" si="5"/>
        <v>6325</v>
      </c>
      <c r="J57" s="16">
        <f t="shared" si="5"/>
        <v>5006</v>
      </c>
      <c r="K57" s="16">
        <f t="shared" si="5"/>
        <v>2814</v>
      </c>
      <c r="L57" s="16">
        <f t="shared" si="5"/>
        <v>2483</v>
      </c>
      <c r="M57" s="16">
        <f t="shared" ref="M57:O57" si="6">SUM(M37:M56)</f>
        <v>91068</v>
      </c>
      <c r="N57" s="16">
        <f t="shared" si="6"/>
        <v>98805</v>
      </c>
      <c r="O57" s="16">
        <f t="shared" si="6"/>
        <v>189873</v>
      </c>
      <c r="P57" s="1037" t="s">
        <v>381</v>
      </c>
      <c r="Q57" s="1037"/>
      <c r="R57" s="71"/>
      <c r="S57" s="71"/>
      <c r="T57" s="71"/>
      <c r="U57" s="71"/>
      <c r="V57" s="71"/>
      <c r="W57" s="71"/>
      <c r="X57" s="71"/>
    </row>
    <row r="58" spans="1:24" ht="21" customHeight="1" thickTop="1" x14ac:dyDescent="0.3">
      <c r="A58" s="659"/>
      <c r="B58" s="65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658"/>
      <c r="Q58" s="658"/>
      <c r="R58" s="71"/>
      <c r="S58" s="71"/>
      <c r="T58" s="71"/>
      <c r="U58" s="71"/>
      <c r="V58" s="71"/>
      <c r="W58" s="71"/>
      <c r="X58" s="71"/>
    </row>
    <row r="59" spans="1:24" ht="35.25" customHeight="1" x14ac:dyDescent="0.3">
      <c r="A59" s="1049" t="s">
        <v>1439</v>
      </c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71"/>
      <c r="S59" s="71"/>
      <c r="T59" s="71"/>
      <c r="U59" s="71"/>
      <c r="V59" s="71"/>
      <c r="W59" s="71"/>
      <c r="X59" s="71"/>
    </row>
    <row r="60" spans="1:24" ht="40.5" customHeight="1" x14ac:dyDescent="0.3">
      <c r="A60" s="1077" t="s">
        <v>565</v>
      </c>
      <c r="B60" s="1077"/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R60" s="71"/>
      <c r="S60" s="71"/>
      <c r="T60" s="71"/>
      <c r="U60" s="71"/>
      <c r="V60" s="71"/>
      <c r="W60" s="71"/>
      <c r="X60" s="71"/>
    </row>
    <row r="61" spans="1:24" ht="24.75" customHeight="1" thickBot="1" x14ac:dyDescent="0.35">
      <c r="A61" s="1066" t="s">
        <v>1058</v>
      </c>
      <c r="B61" s="1066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078" t="s">
        <v>1057</v>
      </c>
      <c r="Q61" s="1078"/>
      <c r="R61" s="71"/>
      <c r="S61" s="71"/>
      <c r="T61" s="71"/>
      <c r="U61" s="71"/>
      <c r="V61" s="71"/>
      <c r="W61" s="71"/>
      <c r="X61" s="71"/>
    </row>
    <row r="62" spans="1:24" ht="21" thickTop="1" x14ac:dyDescent="0.3">
      <c r="A62" s="1052" t="s">
        <v>92</v>
      </c>
      <c r="B62" s="1052"/>
      <c r="C62" s="1074" t="s">
        <v>213</v>
      </c>
      <c r="D62" s="1074"/>
      <c r="E62" s="1074" t="s">
        <v>214</v>
      </c>
      <c r="F62" s="1074"/>
      <c r="G62" s="1074" t="s">
        <v>215</v>
      </c>
      <c r="H62" s="1074"/>
      <c r="I62" s="1074" t="s">
        <v>71</v>
      </c>
      <c r="J62" s="1074"/>
      <c r="K62" s="1074" t="s">
        <v>72</v>
      </c>
      <c r="L62" s="1074"/>
      <c r="M62" s="1074" t="s">
        <v>8</v>
      </c>
      <c r="N62" s="1074"/>
      <c r="O62" s="1074"/>
      <c r="P62" s="1058" t="s">
        <v>439</v>
      </c>
      <c r="Q62" s="1058"/>
      <c r="R62" s="71"/>
      <c r="S62" s="71"/>
      <c r="T62" s="71"/>
      <c r="U62" s="71"/>
      <c r="V62" s="71"/>
      <c r="W62" s="71"/>
      <c r="X62" s="71"/>
    </row>
    <row r="63" spans="1:24" x14ac:dyDescent="0.3">
      <c r="A63" s="1053"/>
      <c r="B63" s="1053"/>
      <c r="C63" s="1075" t="s">
        <v>88</v>
      </c>
      <c r="D63" s="1075"/>
      <c r="E63" s="1075" t="s">
        <v>89</v>
      </c>
      <c r="F63" s="1075"/>
      <c r="G63" s="1075" t="s">
        <v>91</v>
      </c>
      <c r="H63" s="1075"/>
      <c r="I63" s="1075" t="s">
        <v>81</v>
      </c>
      <c r="J63" s="1075"/>
      <c r="K63" s="1075" t="s">
        <v>82</v>
      </c>
      <c r="L63" s="1075"/>
      <c r="M63" s="1075" t="s">
        <v>12</v>
      </c>
      <c r="N63" s="1075"/>
      <c r="O63" s="1075"/>
      <c r="P63" s="1059"/>
      <c r="Q63" s="1059"/>
      <c r="R63" s="71"/>
      <c r="S63" s="71"/>
      <c r="T63" s="71"/>
      <c r="U63" s="71"/>
      <c r="V63" s="71"/>
      <c r="W63" s="71"/>
      <c r="X63" s="71"/>
    </row>
    <row r="64" spans="1:24" x14ac:dyDescent="0.3">
      <c r="A64" s="1053"/>
      <c r="B64" s="1053"/>
      <c r="C64" s="658" t="s">
        <v>85</v>
      </c>
      <c r="D64" s="658" t="s">
        <v>42</v>
      </c>
      <c r="E64" s="658" t="s">
        <v>85</v>
      </c>
      <c r="F64" s="658" t="s">
        <v>42</v>
      </c>
      <c r="G64" s="658" t="s">
        <v>85</v>
      </c>
      <c r="H64" s="658" t="s">
        <v>42</v>
      </c>
      <c r="I64" s="658" t="s">
        <v>85</v>
      </c>
      <c r="J64" s="658" t="s">
        <v>42</v>
      </c>
      <c r="K64" s="658" t="s">
        <v>85</v>
      </c>
      <c r="L64" s="658" t="s">
        <v>42</v>
      </c>
      <c r="M64" s="658" t="s">
        <v>85</v>
      </c>
      <c r="N64" s="658" t="s">
        <v>42</v>
      </c>
      <c r="O64" s="658" t="s">
        <v>90</v>
      </c>
      <c r="P64" s="1059"/>
      <c r="Q64" s="1059"/>
      <c r="R64" s="71"/>
      <c r="S64" s="71"/>
      <c r="T64" s="71"/>
      <c r="U64" s="71"/>
      <c r="V64" s="71"/>
      <c r="W64" s="71"/>
      <c r="X64" s="71"/>
    </row>
    <row r="65" spans="1:24" ht="57" customHeight="1" thickBot="1" x14ac:dyDescent="0.35">
      <c r="A65" s="1054"/>
      <c r="B65" s="1054"/>
      <c r="C65" s="202" t="s">
        <v>9</v>
      </c>
      <c r="D65" s="202" t="s">
        <v>10</v>
      </c>
      <c r="E65" s="202" t="s">
        <v>9</v>
      </c>
      <c r="F65" s="202" t="s">
        <v>10</v>
      </c>
      <c r="G65" s="202" t="s">
        <v>9</v>
      </c>
      <c r="H65" s="202" t="s">
        <v>10</v>
      </c>
      <c r="I65" s="202" t="s">
        <v>9</v>
      </c>
      <c r="J65" s="202" t="s">
        <v>10</v>
      </c>
      <c r="K65" s="202" t="s">
        <v>9</v>
      </c>
      <c r="L65" s="202" t="s">
        <v>10</v>
      </c>
      <c r="M65" s="202" t="s">
        <v>9</v>
      </c>
      <c r="N65" s="202" t="s">
        <v>10</v>
      </c>
      <c r="O65" s="202" t="s">
        <v>12</v>
      </c>
      <c r="P65" s="1060"/>
      <c r="Q65" s="1060"/>
      <c r="R65" s="71"/>
      <c r="S65" s="71"/>
      <c r="T65" s="71"/>
      <c r="U65" s="71"/>
      <c r="V65" s="71"/>
      <c r="W65" s="71"/>
      <c r="X65" s="71"/>
    </row>
    <row r="66" spans="1:24" x14ac:dyDescent="0.3">
      <c r="A66" s="992" t="s">
        <v>528</v>
      </c>
      <c r="B66" s="992"/>
      <c r="C66" s="653">
        <v>548</v>
      </c>
      <c r="D66" s="653">
        <v>525</v>
      </c>
      <c r="E66" s="653">
        <v>629</v>
      </c>
      <c r="F66" s="653">
        <v>571</v>
      </c>
      <c r="G66" s="653">
        <v>440</v>
      </c>
      <c r="H66" s="653">
        <v>383</v>
      </c>
      <c r="I66" s="653">
        <v>370</v>
      </c>
      <c r="J66" s="653">
        <v>220</v>
      </c>
      <c r="K66" s="653">
        <v>228</v>
      </c>
      <c r="L66" s="653">
        <v>176</v>
      </c>
      <c r="M66" s="653">
        <f>SUM(C66,E66,G66,I66,K66)</f>
        <v>2215</v>
      </c>
      <c r="N66" s="653">
        <f>SUM(D66,F66,H66,J66,L66)</f>
        <v>1875</v>
      </c>
      <c r="O66" s="653">
        <f>SUM(M66:N66)</f>
        <v>4090</v>
      </c>
      <c r="P66" s="991" t="s">
        <v>743</v>
      </c>
      <c r="Q66" s="991"/>
      <c r="R66" s="71"/>
      <c r="S66" s="71"/>
      <c r="T66" s="71"/>
      <c r="U66" s="71"/>
      <c r="V66" s="71"/>
      <c r="W66" s="71"/>
      <c r="X66" s="71"/>
    </row>
    <row r="67" spans="1:24" x14ac:dyDescent="0.3">
      <c r="A67" s="995" t="s">
        <v>14</v>
      </c>
      <c r="B67" s="995"/>
      <c r="C67" s="653">
        <v>1288</v>
      </c>
      <c r="D67" s="653">
        <v>1057</v>
      </c>
      <c r="E67" s="653">
        <v>1824</v>
      </c>
      <c r="F67" s="653">
        <v>1670</v>
      </c>
      <c r="G67" s="653">
        <v>593</v>
      </c>
      <c r="H67" s="653">
        <v>880</v>
      </c>
      <c r="I67" s="653">
        <v>1203</v>
      </c>
      <c r="J67" s="653">
        <v>716</v>
      </c>
      <c r="K67" s="653">
        <v>831</v>
      </c>
      <c r="L67" s="653">
        <v>587</v>
      </c>
      <c r="M67" s="653">
        <f t="shared" ref="M67:N85" si="7">SUM(C67,E67,G67,I67,K67)</f>
        <v>5739</v>
      </c>
      <c r="N67" s="653">
        <f t="shared" si="7"/>
        <v>4910</v>
      </c>
      <c r="O67" s="653">
        <f t="shared" ref="O67:O85" si="8">SUM(M67:N67)</f>
        <v>10649</v>
      </c>
      <c r="P67" s="994" t="s">
        <v>15</v>
      </c>
      <c r="Q67" s="994"/>
      <c r="R67" s="71"/>
      <c r="S67" s="71"/>
      <c r="T67" s="71"/>
      <c r="U67" s="71"/>
      <c r="V67" s="71"/>
      <c r="W67" s="71"/>
      <c r="X67" s="71"/>
    </row>
    <row r="68" spans="1:24" x14ac:dyDescent="0.3">
      <c r="A68" s="995" t="s">
        <v>16</v>
      </c>
      <c r="B68" s="995"/>
      <c r="C68" s="653">
        <v>467</v>
      </c>
      <c r="D68" s="653">
        <v>738</v>
      </c>
      <c r="E68" s="653">
        <v>264</v>
      </c>
      <c r="F68" s="653">
        <v>413</v>
      </c>
      <c r="G68" s="653">
        <v>148</v>
      </c>
      <c r="H68" s="653">
        <v>217</v>
      </c>
      <c r="I68" s="653">
        <v>102</v>
      </c>
      <c r="J68" s="653">
        <v>99</v>
      </c>
      <c r="K68" s="653">
        <v>42</v>
      </c>
      <c r="L68" s="653">
        <v>91</v>
      </c>
      <c r="M68" s="653">
        <f t="shared" si="7"/>
        <v>1023</v>
      </c>
      <c r="N68" s="653">
        <f t="shared" si="7"/>
        <v>1558</v>
      </c>
      <c r="O68" s="653">
        <f t="shared" si="8"/>
        <v>2581</v>
      </c>
      <c r="P68" s="996" t="s">
        <v>17</v>
      </c>
      <c r="Q68" s="996"/>
      <c r="R68" s="71"/>
      <c r="S68" s="71"/>
      <c r="T68" s="71"/>
      <c r="U68" s="71"/>
      <c r="V68" s="71"/>
      <c r="W68" s="71"/>
      <c r="X68" s="71"/>
    </row>
    <row r="69" spans="1:24" x14ac:dyDescent="0.3">
      <c r="A69" s="995" t="s">
        <v>18</v>
      </c>
      <c r="B69" s="995"/>
      <c r="C69" s="653">
        <v>1432</v>
      </c>
      <c r="D69" s="653">
        <v>1528</v>
      </c>
      <c r="E69" s="653">
        <v>819</v>
      </c>
      <c r="F69" s="653">
        <v>834</v>
      </c>
      <c r="G69" s="653">
        <v>536</v>
      </c>
      <c r="H69" s="653">
        <v>431</v>
      </c>
      <c r="I69" s="653">
        <v>295</v>
      </c>
      <c r="J69" s="653">
        <v>216</v>
      </c>
      <c r="K69" s="653">
        <v>174</v>
      </c>
      <c r="L69" s="653">
        <v>115</v>
      </c>
      <c r="M69" s="653">
        <f t="shared" si="7"/>
        <v>3256</v>
      </c>
      <c r="N69" s="653">
        <f t="shared" si="7"/>
        <v>3124</v>
      </c>
      <c r="O69" s="653">
        <f t="shared" si="8"/>
        <v>6380</v>
      </c>
      <c r="P69" s="996" t="s">
        <v>19</v>
      </c>
      <c r="Q69" s="996"/>
      <c r="R69" s="71"/>
      <c r="S69" s="71"/>
      <c r="T69" s="71"/>
      <c r="U69" s="71"/>
      <c r="V69" s="71"/>
      <c r="W69" s="71"/>
      <c r="X69" s="71"/>
    </row>
    <row r="70" spans="1:24" x14ac:dyDescent="0.3">
      <c r="A70" s="997" t="s">
        <v>20</v>
      </c>
      <c r="B70" s="652" t="s">
        <v>399</v>
      </c>
      <c r="C70" s="653">
        <v>1199</v>
      </c>
      <c r="D70" s="653">
        <v>1447</v>
      </c>
      <c r="E70" s="653">
        <v>549</v>
      </c>
      <c r="F70" s="653">
        <v>702</v>
      </c>
      <c r="G70" s="653">
        <v>301</v>
      </c>
      <c r="H70" s="653">
        <v>337</v>
      </c>
      <c r="I70" s="653">
        <v>176</v>
      </c>
      <c r="J70" s="653">
        <v>154</v>
      </c>
      <c r="K70" s="653">
        <v>169</v>
      </c>
      <c r="L70" s="653">
        <v>107</v>
      </c>
      <c r="M70" s="653">
        <f t="shared" si="7"/>
        <v>2394</v>
      </c>
      <c r="N70" s="653">
        <f t="shared" si="7"/>
        <v>2747</v>
      </c>
      <c r="O70" s="653">
        <f t="shared" si="8"/>
        <v>5141</v>
      </c>
      <c r="P70" s="651" t="s">
        <v>43</v>
      </c>
      <c r="Q70" s="1000" t="s">
        <v>380</v>
      </c>
      <c r="R70" s="71"/>
      <c r="S70" s="71"/>
      <c r="T70" s="71"/>
      <c r="U70" s="71"/>
      <c r="V70" s="71"/>
      <c r="W70" s="71"/>
      <c r="X70" s="71"/>
    </row>
    <row r="71" spans="1:24" x14ac:dyDescent="0.3">
      <c r="A71" s="998"/>
      <c r="B71" s="652" t="s">
        <v>400</v>
      </c>
      <c r="C71" s="653">
        <v>1852</v>
      </c>
      <c r="D71" s="653">
        <v>2290</v>
      </c>
      <c r="E71" s="653">
        <v>896</v>
      </c>
      <c r="F71" s="653">
        <v>891</v>
      </c>
      <c r="G71" s="653">
        <v>546</v>
      </c>
      <c r="H71" s="653">
        <v>459</v>
      </c>
      <c r="I71" s="653">
        <v>365</v>
      </c>
      <c r="J71" s="653">
        <v>190</v>
      </c>
      <c r="K71" s="653">
        <v>222</v>
      </c>
      <c r="L71" s="653">
        <v>139</v>
      </c>
      <c r="M71" s="653">
        <f t="shared" si="7"/>
        <v>3881</v>
      </c>
      <c r="N71" s="653">
        <f t="shared" si="7"/>
        <v>3969</v>
      </c>
      <c r="O71" s="653">
        <f t="shared" si="8"/>
        <v>7850</v>
      </c>
      <c r="P71" s="651" t="s">
        <v>44</v>
      </c>
      <c r="Q71" s="1001"/>
      <c r="R71" s="71"/>
      <c r="S71" s="71"/>
      <c r="T71" s="71"/>
      <c r="U71" s="71"/>
      <c r="V71" s="71"/>
      <c r="W71" s="71"/>
      <c r="X71" s="71"/>
    </row>
    <row r="72" spans="1:24" x14ac:dyDescent="0.3">
      <c r="A72" s="998"/>
      <c r="B72" s="652" t="s">
        <v>401</v>
      </c>
      <c r="C72" s="653">
        <v>610</v>
      </c>
      <c r="D72" s="653">
        <v>583</v>
      </c>
      <c r="E72" s="653">
        <v>538</v>
      </c>
      <c r="F72" s="653">
        <v>441</v>
      </c>
      <c r="G72" s="653">
        <v>386</v>
      </c>
      <c r="H72" s="653">
        <v>316</v>
      </c>
      <c r="I72" s="653">
        <v>146</v>
      </c>
      <c r="J72" s="653">
        <v>142</v>
      </c>
      <c r="K72" s="653">
        <v>147</v>
      </c>
      <c r="L72" s="653">
        <v>49</v>
      </c>
      <c r="M72" s="653">
        <f t="shared" si="7"/>
        <v>1827</v>
      </c>
      <c r="N72" s="653">
        <f t="shared" si="7"/>
        <v>1531</v>
      </c>
      <c r="O72" s="653">
        <f t="shared" si="8"/>
        <v>3358</v>
      </c>
      <c r="P72" s="651" t="s">
        <v>45</v>
      </c>
      <c r="Q72" s="1001"/>
      <c r="R72" s="71"/>
      <c r="S72" s="71"/>
      <c r="T72" s="71"/>
      <c r="U72" s="71"/>
      <c r="V72" s="71"/>
      <c r="W72" s="71"/>
      <c r="X72" s="71"/>
    </row>
    <row r="73" spans="1:24" x14ac:dyDescent="0.3">
      <c r="A73" s="998"/>
      <c r="B73" s="652" t="s">
        <v>382</v>
      </c>
      <c r="C73" s="653">
        <v>572</v>
      </c>
      <c r="D73" s="653">
        <v>772</v>
      </c>
      <c r="E73" s="653">
        <v>364</v>
      </c>
      <c r="F73" s="653">
        <v>388</v>
      </c>
      <c r="G73" s="653">
        <v>191</v>
      </c>
      <c r="H73" s="653">
        <v>125</v>
      </c>
      <c r="I73" s="653">
        <v>103</v>
      </c>
      <c r="J73" s="653">
        <v>81</v>
      </c>
      <c r="K73" s="653">
        <v>39</v>
      </c>
      <c r="L73" s="653">
        <v>49</v>
      </c>
      <c r="M73" s="653">
        <f t="shared" si="7"/>
        <v>1269</v>
      </c>
      <c r="N73" s="653">
        <f t="shared" si="7"/>
        <v>1415</v>
      </c>
      <c r="O73" s="653">
        <f t="shared" si="8"/>
        <v>2684</v>
      </c>
      <c r="P73" s="651" t="s">
        <v>46</v>
      </c>
      <c r="Q73" s="1001"/>
      <c r="R73" s="71"/>
      <c r="S73" s="71"/>
      <c r="T73" s="71"/>
      <c r="U73" s="71"/>
      <c r="V73" s="71"/>
      <c r="W73" s="71"/>
      <c r="X73" s="71"/>
    </row>
    <row r="74" spans="1:24" x14ac:dyDescent="0.3">
      <c r="A74" s="998"/>
      <c r="B74" s="652" t="s">
        <v>383</v>
      </c>
      <c r="C74" s="653">
        <v>1334</v>
      </c>
      <c r="D74" s="653">
        <v>1882</v>
      </c>
      <c r="E74" s="653">
        <v>498</v>
      </c>
      <c r="F74" s="653">
        <v>651</v>
      </c>
      <c r="G74" s="653">
        <v>284</v>
      </c>
      <c r="H74" s="653">
        <v>323</v>
      </c>
      <c r="I74" s="653">
        <v>146</v>
      </c>
      <c r="J74" s="653">
        <v>118</v>
      </c>
      <c r="K74" s="653">
        <v>131</v>
      </c>
      <c r="L74" s="653">
        <v>104</v>
      </c>
      <c r="M74" s="653">
        <f t="shared" si="7"/>
        <v>2393</v>
      </c>
      <c r="N74" s="653">
        <f t="shared" si="7"/>
        <v>3078</v>
      </c>
      <c r="O74" s="653">
        <f t="shared" si="8"/>
        <v>5471</v>
      </c>
      <c r="P74" s="651" t="s">
        <v>47</v>
      </c>
      <c r="Q74" s="1001"/>
      <c r="R74" s="71"/>
      <c r="S74" s="71"/>
      <c r="T74" s="71"/>
      <c r="U74" s="71"/>
      <c r="V74" s="71"/>
      <c r="W74" s="71"/>
      <c r="X74" s="71"/>
    </row>
    <row r="75" spans="1:24" x14ac:dyDescent="0.3">
      <c r="A75" s="999"/>
      <c r="B75" s="652" t="s">
        <v>384</v>
      </c>
      <c r="C75" s="653">
        <v>641</v>
      </c>
      <c r="D75" s="653">
        <v>896</v>
      </c>
      <c r="E75" s="653">
        <v>497</v>
      </c>
      <c r="F75" s="653">
        <v>541</v>
      </c>
      <c r="G75" s="653">
        <v>287</v>
      </c>
      <c r="H75" s="653">
        <v>293</v>
      </c>
      <c r="I75" s="653">
        <v>162</v>
      </c>
      <c r="J75" s="653">
        <v>110</v>
      </c>
      <c r="K75" s="653">
        <v>91</v>
      </c>
      <c r="L75" s="653">
        <v>53</v>
      </c>
      <c r="M75" s="653">
        <f t="shared" si="7"/>
        <v>1678</v>
      </c>
      <c r="N75" s="653">
        <f t="shared" si="7"/>
        <v>1893</v>
      </c>
      <c r="O75" s="653">
        <f t="shared" si="8"/>
        <v>3571</v>
      </c>
      <c r="P75" s="651" t="s">
        <v>48</v>
      </c>
      <c r="Q75" s="1002"/>
      <c r="R75" s="71"/>
      <c r="S75" s="71"/>
      <c r="T75" s="71"/>
      <c r="U75" s="71"/>
      <c r="V75" s="71"/>
      <c r="W75" s="71"/>
      <c r="X75" s="71"/>
    </row>
    <row r="76" spans="1:24" x14ac:dyDescent="0.3">
      <c r="A76" s="995" t="s">
        <v>397</v>
      </c>
      <c r="B76" s="995"/>
      <c r="C76" s="653">
        <v>785</v>
      </c>
      <c r="D76" s="653">
        <v>911</v>
      </c>
      <c r="E76" s="653">
        <v>638</v>
      </c>
      <c r="F76" s="653">
        <v>584</v>
      </c>
      <c r="G76" s="653">
        <v>425</v>
      </c>
      <c r="H76" s="653">
        <v>417</v>
      </c>
      <c r="I76" s="653">
        <v>239</v>
      </c>
      <c r="J76" s="653">
        <v>198</v>
      </c>
      <c r="K76" s="653">
        <v>251</v>
      </c>
      <c r="L76" s="653">
        <v>204</v>
      </c>
      <c r="M76" s="653">
        <f t="shared" si="7"/>
        <v>2338</v>
      </c>
      <c r="N76" s="653">
        <f t="shared" si="7"/>
        <v>2314</v>
      </c>
      <c r="O76" s="653">
        <f t="shared" si="8"/>
        <v>4652</v>
      </c>
      <c r="P76" s="996" t="s">
        <v>438</v>
      </c>
      <c r="Q76" s="996"/>
      <c r="R76" s="71"/>
      <c r="S76" s="71"/>
      <c r="T76" s="71"/>
      <c r="U76" s="71"/>
      <c r="V76" s="71"/>
      <c r="W76" s="71"/>
      <c r="X76" s="71"/>
    </row>
    <row r="77" spans="1:24" x14ac:dyDescent="0.3">
      <c r="A77" s="995" t="s">
        <v>22</v>
      </c>
      <c r="B77" s="995"/>
      <c r="C77" s="653">
        <v>853</v>
      </c>
      <c r="D77" s="653">
        <v>1097</v>
      </c>
      <c r="E77" s="653">
        <v>648</v>
      </c>
      <c r="F77" s="653">
        <v>645</v>
      </c>
      <c r="G77" s="653">
        <v>429</v>
      </c>
      <c r="H77" s="653">
        <v>323</v>
      </c>
      <c r="I77" s="653">
        <v>219</v>
      </c>
      <c r="J77" s="653">
        <v>189</v>
      </c>
      <c r="K77" s="653">
        <v>191</v>
      </c>
      <c r="L77" s="653">
        <v>66</v>
      </c>
      <c r="M77" s="653">
        <f t="shared" si="7"/>
        <v>2340</v>
      </c>
      <c r="N77" s="653">
        <f t="shared" si="7"/>
        <v>2320</v>
      </c>
      <c r="O77" s="653">
        <f t="shared" si="8"/>
        <v>4660</v>
      </c>
      <c r="P77" s="996" t="s">
        <v>49</v>
      </c>
      <c r="Q77" s="996"/>
      <c r="R77" s="71"/>
      <c r="S77" s="71"/>
      <c r="T77" s="71"/>
      <c r="U77" s="71"/>
      <c r="V77" s="71"/>
      <c r="W77" s="71"/>
      <c r="X77" s="71"/>
    </row>
    <row r="78" spans="1:24" x14ac:dyDescent="0.3">
      <c r="A78" s="995" t="s">
        <v>23</v>
      </c>
      <c r="B78" s="995"/>
      <c r="C78" s="653">
        <v>416</v>
      </c>
      <c r="D78" s="653">
        <v>486</v>
      </c>
      <c r="E78" s="653">
        <v>348</v>
      </c>
      <c r="F78" s="653">
        <v>481</v>
      </c>
      <c r="G78" s="653">
        <v>253</v>
      </c>
      <c r="H78" s="653">
        <v>296</v>
      </c>
      <c r="I78" s="653">
        <v>164</v>
      </c>
      <c r="J78" s="653">
        <v>131</v>
      </c>
      <c r="K78" s="653">
        <v>119</v>
      </c>
      <c r="L78" s="653">
        <v>128</v>
      </c>
      <c r="M78" s="653">
        <f t="shared" si="7"/>
        <v>1300</v>
      </c>
      <c r="N78" s="653">
        <f t="shared" si="7"/>
        <v>1522</v>
      </c>
      <c r="O78" s="653">
        <f t="shared" si="8"/>
        <v>2822</v>
      </c>
      <c r="P78" s="996" t="s">
        <v>24</v>
      </c>
      <c r="Q78" s="996"/>
      <c r="R78" s="71"/>
      <c r="S78" s="71"/>
      <c r="T78" s="71"/>
      <c r="U78" s="71"/>
      <c r="V78" s="71"/>
      <c r="W78" s="71"/>
      <c r="X78" s="71"/>
    </row>
    <row r="79" spans="1:24" x14ac:dyDescent="0.3">
      <c r="A79" s="995" t="s">
        <v>25</v>
      </c>
      <c r="B79" s="995"/>
      <c r="C79" s="653">
        <v>468</v>
      </c>
      <c r="D79" s="653">
        <v>701</v>
      </c>
      <c r="E79" s="653">
        <v>439</v>
      </c>
      <c r="F79" s="653">
        <v>591</v>
      </c>
      <c r="G79" s="653">
        <v>343</v>
      </c>
      <c r="H79" s="653">
        <v>345</v>
      </c>
      <c r="I79" s="653">
        <v>286</v>
      </c>
      <c r="J79" s="653">
        <v>219</v>
      </c>
      <c r="K79" s="653">
        <v>331</v>
      </c>
      <c r="L79" s="653">
        <v>155</v>
      </c>
      <c r="M79" s="653">
        <f t="shared" si="7"/>
        <v>1867</v>
      </c>
      <c r="N79" s="653">
        <f t="shared" si="7"/>
        <v>2011</v>
      </c>
      <c r="O79" s="653">
        <f t="shared" si="8"/>
        <v>3878</v>
      </c>
      <c r="P79" s="996" t="s">
        <v>50</v>
      </c>
      <c r="Q79" s="996"/>
      <c r="R79" s="71"/>
      <c r="S79" s="71"/>
      <c r="T79" s="71"/>
      <c r="U79" s="71"/>
      <c r="V79" s="71"/>
      <c r="W79" s="71"/>
      <c r="X79" s="71"/>
    </row>
    <row r="80" spans="1:24" x14ac:dyDescent="0.3">
      <c r="A80" s="995" t="s">
        <v>64</v>
      </c>
      <c r="B80" s="995"/>
      <c r="C80" s="653">
        <v>366</v>
      </c>
      <c r="D80" s="653">
        <v>526</v>
      </c>
      <c r="E80" s="653">
        <v>387</v>
      </c>
      <c r="F80" s="653">
        <v>368</v>
      </c>
      <c r="G80" s="653">
        <v>305</v>
      </c>
      <c r="H80" s="653">
        <v>285</v>
      </c>
      <c r="I80" s="653">
        <v>258</v>
      </c>
      <c r="J80" s="653">
        <v>141</v>
      </c>
      <c r="K80" s="653">
        <v>252</v>
      </c>
      <c r="L80" s="653">
        <v>112</v>
      </c>
      <c r="M80" s="653">
        <f t="shared" si="7"/>
        <v>1568</v>
      </c>
      <c r="N80" s="653">
        <f t="shared" si="7"/>
        <v>1432</v>
      </c>
      <c r="O80" s="653">
        <f t="shared" si="8"/>
        <v>3000</v>
      </c>
      <c r="P80" s="996" t="s">
        <v>51</v>
      </c>
      <c r="Q80" s="996"/>
      <c r="R80" s="71"/>
      <c r="S80" s="71"/>
      <c r="T80" s="71"/>
      <c r="U80" s="71"/>
      <c r="V80" s="71"/>
      <c r="W80" s="71"/>
      <c r="X80" s="71"/>
    </row>
    <row r="81" spans="1:24" x14ac:dyDescent="0.3">
      <c r="A81" s="995" t="s">
        <v>27</v>
      </c>
      <c r="B81" s="995"/>
      <c r="C81" s="653">
        <v>346</v>
      </c>
      <c r="D81" s="653">
        <v>400</v>
      </c>
      <c r="E81" s="653">
        <v>283</v>
      </c>
      <c r="F81" s="653">
        <v>343</v>
      </c>
      <c r="G81" s="653">
        <v>248</v>
      </c>
      <c r="H81" s="653">
        <v>210</v>
      </c>
      <c r="I81" s="653">
        <v>188</v>
      </c>
      <c r="J81" s="653">
        <v>93</v>
      </c>
      <c r="K81" s="653">
        <v>107</v>
      </c>
      <c r="L81" s="653">
        <v>61</v>
      </c>
      <c r="M81" s="653">
        <f t="shared" si="7"/>
        <v>1172</v>
      </c>
      <c r="N81" s="653">
        <f t="shared" si="7"/>
        <v>1107</v>
      </c>
      <c r="O81" s="653">
        <f t="shared" si="8"/>
        <v>2279</v>
      </c>
      <c r="P81" s="996" t="s">
        <v>28</v>
      </c>
      <c r="Q81" s="996"/>
      <c r="R81" s="71"/>
      <c r="S81" s="71"/>
      <c r="T81" s="71"/>
      <c r="U81" s="71"/>
      <c r="V81" s="71"/>
      <c r="W81" s="71"/>
      <c r="X81" s="71"/>
    </row>
    <row r="82" spans="1:24" x14ac:dyDescent="0.3">
      <c r="A82" s="995" t="s">
        <v>29</v>
      </c>
      <c r="B82" s="995"/>
      <c r="C82" s="653">
        <v>663</v>
      </c>
      <c r="D82" s="653">
        <v>688</v>
      </c>
      <c r="E82" s="653">
        <v>620</v>
      </c>
      <c r="F82" s="653">
        <v>491</v>
      </c>
      <c r="G82" s="653">
        <v>453</v>
      </c>
      <c r="H82" s="653">
        <v>319</v>
      </c>
      <c r="I82" s="653">
        <v>249</v>
      </c>
      <c r="J82" s="653">
        <v>142</v>
      </c>
      <c r="K82" s="653">
        <v>252</v>
      </c>
      <c r="L82" s="653">
        <v>102</v>
      </c>
      <c r="M82" s="653">
        <f t="shared" si="7"/>
        <v>2237</v>
      </c>
      <c r="N82" s="653">
        <f t="shared" si="7"/>
        <v>1742</v>
      </c>
      <c r="O82" s="653">
        <f t="shared" si="8"/>
        <v>3979</v>
      </c>
      <c r="P82" s="996" t="s">
        <v>30</v>
      </c>
      <c r="Q82" s="996"/>
      <c r="R82" s="71"/>
      <c r="S82" s="71"/>
      <c r="T82" s="71"/>
      <c r="U82" s="71"/>
      <c r="V82" s="71"/>
      <c r="W82" s="71"/>
      <c r="X82" s="71"/>
    </row>
    <row r="83" spans="1:24" x14ac:dyDescent="0.3">
      <c r="A83" s="995" t="s">
        <v>31</v>
      </c>
      <c r="B83" s="995"/>
      <c r="C83" s="653">
        <v>477</v>
      </c>
      <c r="D83" s="653">
        <v>583</v>
      </c>
      <c r="E83" s="653">
        <v>416</v>
      </c>
      <c r="F83" s="653">
        <v>492</v>
      </c>
      <c r="G83" s="653">
        <v>386</v>
      </c>
      <c r="H83" s="653">
        <v>354</v>
      </c>
      <c r="I83" s="653">
        <v>251</v>
      </c>
      <c r="J83" s="653">
        <v>175</v>
      </c>
      <c r="K83" s="653">
        <v>147</v>
      </c>
      <c r="L83" s="653">
        <v>108</v>
      </c>
      <c r="M83" s="653">
        <f t="shared" si="7"/>
        <v>1677</v>
      </c>
      <c r="N83" s="653">
        <f t="shared" si="7"/>
        <v>1712</v>
      </c>
      <c r="O83" s="653">
        <f t="shared" si="8"/>
        <v>3389</v>
      </c>
      <c r="P83" s="996" t="s">
        <v>32</v>
      </c>
      <c r="Q83" s="996"/>
      <c r="R83" s="71"/>
      <c r="S83" s="71"/>
      <c r="T83" s="71"/>
      <c r="U83" s="71"/>
      <c r="V83" s="71"/>
      <c r="W83" s="71"/>
      <c r="X83" s="71"/>
    </row>
    <row r="84" spans="1:24" x14ac:dyDescent="0.3">
      <c r="A84" s="995" t="s">
        <v>33</v>
      </c>
      <c r="B84" s="995"/>
      <c r="C84" s="653">
        <v>796</v>
      </c>
      <c r="D84" s="653">
        <v>602</v>
      </c>
      <c r="E84" s="653">
        <v>395</v>
      </c>
      <c r="F84" s="653">
        <v>481</v>
      </c>
      <c r="G84" s="653">
        <v>301</v>
      </c>
      <c r="H84" s="653">
        <v>188</v>
      </c>
      <c r="I84" s="653">
        <v>118</v>
      </c>
      <c r="J84" s="653">
        <v>77</v>
      </c>
      <c r="K84" s="653">
        <v>121</v>
      </c>
      <c r="L84" s="653">
        <v>60</v>
      </c>
      <c r="M84" s="653">
        <f t="shared" si="7"/>
        <v>1731</v>
      </c>
      <c r="N84" s="653">
        <f t="shared" si="7"/>
        <v>1408</v>
      </c>
      <c r="O84" s="653">
        <f t="shared" si="8"/>
        <v>3139</v>
      </c>
      <c r="P84" s="996" t="s">
        <v>34</v>
      </c>
      <c r="Q84" s="996"/>
      <c r="R84" s="71"/>
      <c r="S84" s="71"/>
      <c r="T84" s="71"/>
      <c r="U84" s="71"/>
      <c r="V84" s="71"/>
      <c r="W84" s="71"/>
      <c r="X84" s="71"/>
    </row>
    <row r="85" spans="1:24" ht="21" thickBot="1" x14ac:dyDescent="0.35">
      <c r="A85" s="1080" t="s">
        <v>35</v>
      </c>
      <c r="B85" s="1080"/>
      <c r="C85" s="9">
        <v>1002</v>
      </c>
      <c r="D85" s="9">
        <v>1809</v>
      </c>
      <c r="E85" s="9">
        <v>754</v>
      </c>
      <c r="F85" s="9">
        <v>1348</v>
      </c>
      <c r="G85" s="9">
        <v>484</v>
      </c>
      <c r="H85" s="9">
        <v>623</v>
      </c>
      <c r="I85" s="9">
        <v>310</v>
      </c>
      <c r="J85" s="9">
        <v>321</v>
      </c>
      <c r="K85" s="9">
        <v>222</v>
      </c>
      <c r="L85" s="9">
        <v>136</v>
      </c>
      <c r="M85" s="653">
        <f t="shared" si="7"/>
        <v>2772</v>
      </c>
      <c r="N85" s="653">
        <f t="shared" si="7"/>
        <v>4237</v>
      </c>
      <c r="O85" s="653">
        <f t="shared" si="8"/>
        <v>7009</v>
      </c>
      <c r="P85" s="1041" t="s">
        <v>52</v>
      </c>
      <c r="Q85" s="1041"/>
      <c r="R85" s="71"/>
      <c r="S85" s="71"/>
      <c r="T85" s="71"/>
      <c r="U85" s="71"/>
      <c r="V85" s="71"/>
      <c r="W85" s="71"/>
      <c r="X85" s="71"/>
    </row>
    <row r="86" spans="1:24" ht="21" thickBot="1" x14ac:dyDescent="0.35">
      <c r="A86" s="1079" t="s">
        <v>8</v>
      </c>
      <c r="B86" s="1079"/>
      <c r="C86" s="16">
        <f>SUM(C66:C85)</f>
        <v>16115</v>
      </c>
      <c r="D86" s="16">
        <f t="shared" ref="D86:L86" si="9">SUM(D66:D85)</f>
        <v>19521</v>
      </c>
      <c r="E86" s="16">
        <f t="shared" si="9"/>
        <v>11806</v>
      </c>
      <c r="F86" s="16">
        <f t="shared" si="9"/>
        <v>12926</v>
      </c>
      <c r="G86" s="16">
        <f t="shared" si="9"/>
        <v>7339</v>
      </c>
      <c r="H86" s="16">
        <f t="shared" si="9"/>
        <v>7124</v>
      </c>
      <c r="I86" s="16">
        <f t="shared" si="9"/>
        <v>5350</v>
      </c>
      <c r="J86" s="16">
        <f t="shared" si="9"/>
        <v>3732</v>
      </c>
      <c r="K86" s="16">
        <f t="shared" si="9"/>
        <v>4067</v>
      </c>
      <c r="L86" s="16">
        <f t="shared" si="9"/>
        <v>2602</v>
      </c>
      <c r="M86" s="16">
        <f t="shared" ref="M86:O86" si="10">SUM(M66:M85)</f>
        <v>44677</v>
      </c>
      <c r="N86" s="16">
        <f t="shared" si="10"/>
        <v>45905</v>
      </c>
      <c r="O86" s="16">
        <f t="shared" si="10"/>
        <v>90582</v>
      </c>
      <c r="P86" s="1037" t="s">
        <v>381</v>
      </c>
      <c r="Q86" s="1037"/>
      <c r="R86" s="71"/>
      <c r="S86" s="71"/>
      <c r="T86" s="71"/>
      <c r="U86" s="71"/>
      <c r="V86" s="71"/>
      <c r="W86" s="71"/>
      <c r="X86" s="71"/>
    </row>
    <row r="87" spans="1:24" ht="21" thickTop="1" x14ac:dyDescent="0.3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</row>
    <row r="88" spans="1:24" x14ac:dyDescent="0.3">
      <c r="A88" s="71"/>
      <c r="B88" s="71"/>
      <c r="C88" s="736"/>
      <c r="D88" s="736"/>
      <c r="E88" s="736"/>
      <c r="F88" s="736"/>
      <c r="G88" s="736"/>
      <c r="H88" s="736"/>
      <c r="I88" s="736"/>
      <c r="J88" s="736"/>
      <c r="K88" s="736"/>
      <c r="L88" s="736"/>
      <c r="M88" s="736"/>
      <c r="N88" s="736"/>
      <c r="O88" s="736"/>
      <c r="P88" s="71"/>
      <c r="Q88" s="71"/>
      <c r="R88" s="71"/>
      <c r="S88" s="71"/>
      <c r="T88" s="71"/>
      <c r="U88" s="71"/>
      <c r="V88" s="71"/>
      <c r="W88" s="71"/>
      <c r="X88" s="71"/>
    </row>
    <row r="89" spans="1:24" x14ac:dyDescent="0.3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</row>
    <row r="90" spans="1:24" x14ac:dyDescent="0.3">
      <c r="A90" s="71"/>
      <c r="B90" s="71"/>
      <c r="C90" s="736"/>
      <c r="D90" s="736"/>
      <c r="E90" s="736"/>
      <c r="F90" s="736"/>
      <c r="G90" s="736"/>
      <c r="H90" s="736"/>
      <c r="I90" s="736"/>
      <c r="J90" s="736"/>
      <c r="K90" s="736"/>
      <c r="L90" s="736"/>
      <c r="M90" s="736"/>
      <c r="N90" s="736"/>
      <c r="O90" s="736"/>
      <c r="P90" s="71"/>
      <c r="Q90" s="71"/>
      <c r="R90" s="71"/>
      <c r="S90" s="71"/>
      <c r="T90" s="71"/>
      <c r="U90" s="71"/>
      <c r="V90" s="71"/>
      <c r="W90" s="71"/>
      <c r="X90" s="71"/>
    </row>
    <row r="91" spans="1:24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</row>
    <row r="92" spans="1:24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</row>
    <row r="93" spans="1:24" x14ac:dyDescent="0.3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</row>
    <row r="94" spans="1:24" x14ac:dyDescent="0.3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</row>
    <row r="95" spans="1:24" x14ac:dyDescent="0.3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</row>
    <row r="96" spans="1:24" x14ac:dyDescent="0.3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</row>
    <row r="97" spans="1:24" x14ac:dyDescent="0.3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</row>
    <row r="98" spans="1:24" x14ac:dyDescent="0.3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</row>
    <row r="99" spans="1:24" x14ac:dyDescent="0.3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</row>
    <row r="100" spans="1:24" x14ac:dyDescent="0.3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</row>
    <row r="101" spans="1:24" x14ac:dyDescent="0.3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</row>
    <row r="102" spans="1:24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</row>
    <row r="103" spans="1:24" x14ac:dyDescent="0.3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</row>
    <row r="104" spans="1:24" x14ac:dyDescent="0.3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</row>
    <row r="105" spans="1:24" x14ac:dyDescent="0.3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</row>
    <row r="106" spans="1:24" x14ac:dyDescent="0.3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</row>
    <row r="107" spans="1:24" x14ac:dyDescent="0.3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</row>
    <row r="108" spans="1:24" x14ac:dyDescent="0.3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</row>
    <row r="109" spans="1:24" x14ac:dyDescent="0.3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</row>
    <row r="110" spans="1:24" x14ac:dyDescent="0.3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</row>
    <row r="111" spans="1:24" x14ac:dyDescent="0.3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</row>
    <row r="112" spans="1:24" x14ac:dyDescent="0.3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</row>
    <row r="113" spans="1:24" x14ac:dyDescent="0.3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</row>
    <row r="114" spans="1:24" x14ac:dyDescent="0.3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</row>
    <row r="115" spans="1:24" x14ac:dyDescent="0.3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</row>
    <row r="116" spans="1:24" x14ac:dyDescent="0.3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</row>
    <row r="117" spans="1:24" x14ac:dyDescent="0.3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</row>
    <row r="118" spans="1:24" x14ac:dyDescent="0.3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</row>
    <row r="119" spans="1:24" x14ac:dyDescent="0.3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</row>
    <row r="120" spans="1:24" x14ac:dyDescent="0.3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</row>
    <row r="121" spans="1:24" x14ac:dyDescent="0.3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</row>
    <row r="122" spans="1:24" x14ac:dyDescent="0.3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</row>
    <row r="123" spans="1:24" x14ac:dyDescent="0.3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</row>
    <row r="124" spans="1:24" x14ac:dyDescent="0.3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</row>
    <row r="125" spans="1:24" x14ac:dyDescent="0.3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</row>
    <row r="126" spans="1:24" x14ac:dyDescent="0.3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</row>
    <row r="127" spans="1:24" x14ac:dyDescent="0.3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</row>
    <row r="128" spans="1:24" x14ac:dyDescent="0.3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</row>
    <row r="129" spans="1:24" x14ac:dyDescent="0.3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</row>
    <row r="130" spans="1:24" x14ac:dyDescent="0.3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</row>
    <row r="131" spans="1:24" x14ac:dyDescent="0.3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</row>
    <row r="132" spans="1:24" x14ac:dyDescent="0.3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</row>
    <row r="133" spans="1:24" x14ac:dyDescent="0.3">
      <c r="A133" s="66"/>
      <c r="B133" s="66"/>
      <c r="R133" s="71"/>
      <c r="S133" s="71"/>
      <c r="T133" s="71"/>
      <c r="U133" s="71"/>
      <c r="V133" s="71"/>
      <c r="W133" s="71"/>
      <c r="X133" s="71"/>
    </row>
    <row r="134" spans="1:24" x14ac:dyDescent="0.3">
      <c r="A134" s="66"/>
      <c r="B134" s="66"/>
      <c r="R134" s="71"/>
      <c r="S134" s="71"/>
      <c r="T134" s="71"/>
      <c r="U134" s="71"/>
      <c r="V134" s="71"/>
      <c r="W134" s="71"/>
      <c r="X134" s="71"/>
    </row>
    <row r="135" spans="1:24" x14ac:dyDescent="0.3">
      <c r="A135" s="66"/>
      <c r="B135" s="66"/>
      <c r="R135" s="71"/>
      <c r="S135" s="71"/>
      <c r="T135" s="71"/>
      <c r="U135" s="71"/>
      <c r="V135" s="71"/>
      <c r="W135" s="71"/>
      <c r="X135" s="71"/>
    </row>
    <row r="136" spans="1:24" x14ac:dyDescent="0.3">
      <c r="A136" s="66"/>
      <c r="B136" s="66"/>
      <c r="R136" s="71"/>
      <c r="S136" s="71"/>
      <c r="T136" s="71"/>
      <c r="U136" s="71"/>
      <c r="V136" s="71"/>
      <c r="W136" s="71"/>
      <c r="X136" s="71"/>
    </row>
    <row r="137" spans="1:24" x14ac:dyDescent="0.3">
      <c r="A137" s="66"/>
      <c r="B137" s="66"/>
      <c r="R137" s="71"/>
      <c r="S137" s="71"/>
      <c r="T137" s="71"/>
      <c r="U137" s="71"/>
      <c r="V137" s="71"/>
      <c r="W137" s="71"/>
      <c r="X137" s="71"/>
    </row>
    <row r="138" spans="1:24" x14ac:dyDescent="0.3">
      <c r="A138" s="66"/>
      <c r="B138" s="66"/>
      <c r="R138" s="71"/>
      <c r="S138" s="71"/>
      <c r="T138" s="71"/>
      <c r="U138" s="71"/>
      <c r="V138" s="71"/>
      <c r="W138" s="71"/>
      <c r="X138" s="71"/>
    </row>
    <row r="139" spans="1:24" x14ac:dyDescent="0.3">
      <c r="A139" s="66"/>
      <c r="B139" s="66"/>
      <c r="R139" s="71"/>
      <c r="S139" s="71"/>
      <c r="T139" s="71"/>
      <c r="U139" s="71"/>
      <c r="V139" s="71"/>
      <c r="W139" s="71"/>
      <c r="X139" s="71"/>
    </row>
    <row r="140" spans="1:24" x14ac:dyDescent="0.3">
      <c r="A140" s="66"/>
      <c r="B140" s="66"/>
      <c r="R140" s="71"/>
      <c r="S140" s="71"/>
      <c r="T140" s="71"/>
      <c r="U140" s="71"/>
      <c r="V140" s="71"/>
      <c r="W140" s="71"/>
      <c r="X140" s="71"/>
    </row>
    <row r="141" spans="1:24" x14ac:dyDescent="0.3">
      <c r="A141" s="66"/>
      <c r="B141" s="66"/>
      <c r="R141" s="71"/>
      <c r="S141" s="71"/>
      <c r="T141" s="71"/>
      <c r="U141" s="71"/>
      <c r="V141" s="71"/>
      <c r="W141" s="71"/>
      <c r="X141" s="71"/>
    </row>
    <row r="142" spans="1:24" x14ac:dyDescent="0.3">
      <c r="A142" s="66"/>
      <c r="B142" s="66"/>
      <c r="R142" s="71"/>
      <c r="S142" s="71"/>
      <c r="T142" s="71"/>
      <c r="U142" s="71"/>
      <c r="V142" s="71"/>
      <c r="W142" s="71"/>
      <c r="X142" s="71"/>
    </row>
    <row r="143" spans="1:24" x14ac:dyDescent="0.3">
      <c r="A143" s="66"/>
      <c r="B143" s="66"/>
      <c r="R143" s="71"/>
      <c r="S143" s="71"/>
      <c r="T143" s="71"/>
      <c r="U143" s="71"/>
      <c r="V143" s="71"/>
      <c r="W143" s="71"/>
      <c r="X143" s="71"/>
    </row>
    <row r="144" spans="1:24" x14ac:dyDescent="0.3">
      <c r="A144" s="66"/>
      <c r="B144" s="66"/>
      <c r="R144" s="71"/>
      <c r="S144" s="71"/>
      <c r="T144" s="71"/>
      <c r="U144" s="71"/>
      <c r="V144" s="71"/>
      <c r="W144" s="71"/>
      <c r="X144" s="71"/>
    </row>
    <row r="145" spans="1:24" x14ac:dyDescent="0.3">
      <c r="A145" s="66"/>
      <c r="B145" s="66"/>
      <c r="R145" s="71"/>
      <c r="S145" s="71"/>
      <c r="T145" s="71"/>
      <c r="U145" s="71"/>
      <c r="V145" s="71"/>
      <c r="W145" s="71"/>
      <c r="X145" s="71"/>
    </row>
    <row r="146" spans="1:24" x14ac:dyDescent="0.3">
      <c r="A146" s="66"/>
      <c r="B146" s="66"/>
      <c r="R146" s="71"/>
      <c r="S146" s="71"/>
      <c r="T146" s="71"/>
      <c r="U146" s="71"/>
      <c r="V146" s="71"/>
      <c r="W146" s="71"/>
      <c r="X146" s="71"/>
    </row>
    <row r="147" spans="1:24" x14ac:dyDescent="0.3">
      <c r="A147" s="66"/>
      <c r="B147" s="66"/>
      <c r="R147" s="71"/>
      <c r="S147" s="71"/>
      <c r="T147" s="71"/>
      <c r="U147" s="71"/>
      <c r="V147" s="71"/>
      <c r="W147" s="71"/>
      <c r="X147" s="71"/>
    </row>
    <row r="148" spans="1:24" x14ac:dyDescent="0.3">
      <c r="A148" s="66"/>
      <c r="B148" s="66"/>
      <c r="R148" s="71"/>
      <c r="S148" s="71"/>
      <c r="T148" s="71"/>
      <c r="U148" s="71"/>
      <c r="V148" s="71"/>
      <c r="W148" s="71"/>
      <c r="X148" s="71"/>
    </row>
    <row r="149" spans="1:24" x14ac:dyDescent="0.3">
      <c r="A149" s="66"/>
      <c r="B149" s="66"/>
      <c r="R149" s="71"/>
      <c r="S149" s="71"/>
      <c r="T149" s="71"/>
      <c r="U149" s="71"/>
      <c r="V149" s="71"/>
      <c r="W149" s="71"/>
      <c r="X149" s="71"/>
    </row>
    <row r="150" spans="1:24" x14ac:dyDescent="0.3">
      <c r="A150" s="66"/>
      <c r="B150" s="66"/>
      <c r="R150" s="71"/>
      <c r="S150" s="71"/>
      <c r="T150" s="71"/>
      <c r="U150" s="71"/>
      <c r="V150" s="71"/>
      <c r="W150" s="71"/>
      <c r="X150" s="71"/>
    </row>
    <row r="151" spans="1:24" x14ac:dyDescent="0.3">
      <c r="A151" s="66"/>
      <c r="B151" s="66"/>
      <c r="R151" s="71"/>
      <c r="S151" s="71"/>
      <c r="T151" s="71"/>
      <c r="U151" s="71"/>
      <c r="V151" s="71"/>
      <c r="W151" s="71"/>
      <c r="X151" s="71"/>
    </row>
    <row r="152" spans="1:24" x14ac:dyDescent="0.3">
      <c r="A152" s="66"/>
      <c r="B152" s="66"/>
      <c r="R152" s="71"/>
      <c r="S152" s="71"/>
      <c r="T152" s="71"/>
      <c r="U152" s="71"/>
      <c r="V152" s="71"/>
      <c r="W152" s="71"/>
      <c r="X152" s="71"/>
    </row>
    <row r="153" spans="1:24" x14ac:dyDescent="0.3">
      <c r="A153" s="66"/>
      <c r="B153" s="66"/>
      <c r="R153" s="71"/>
      <c r="S153" s="71"/>
      <c r="T153" s="71"/>
      <c r="U153" s="71"/>
      <c r="V153" s="71"/>
      <c r="W153" s="71"/>
      <c r="X153" s="71"/>
    </row>
    <row r="154" spans="1:24" x14ac:dyDescent="0.3">
      <c r="A154" s="66"/>
      <c r="B154" s="66"/>
      <c r="R154" s="71"/>
      <c r="S154" s="71"/>
      <c r="T154" s="71"/>
      <c r="U154" s="71"/>
      <c r="V154" s="71"/>
      <c r="W154" s="71"/>
      <c r="X154" s="71"/>
    </row>
    <row r="155" spans="1:24" x14ac:dyDescent="0.3">
      <c r="A155" s="66"/>
      <c r="B155" s="66"/>
      <c r="R155" s="71"/>
      <c r="S155" s="71"/>
      <c r="T155" s="71"/>
      <c r="U155" s="71"/>
      <c r="V155" s="71"/>
      <c r="W155" s="71"/>
      <c r="X155" s="71"/>
    </row>
    <row r="156" spans="1:24" x14ac:dyDescent="0.3">
      <c r="A156" s="66"/>
      <c r="B156" s="66"/>
      <c r="R156" s="71"/>
      <c r="S156" s="71"/>
      <c r="T156" s="71"/>
      <c r="U156" s="71"/>
      <c r="V156" s="71"/>
      <c r="W156" s="71"/>
      <c r="X156" s="71"/>
    </row>
    <row r="157" spans="1:24" x14ac:dyDescent="0.3">
      <c r="A157" s="66"/>
      <c r="B157" s="66"/>
      <c r="R157" s="71"/>
      <c r="S157" s="71"/>
      <c r="T157" s="71"/>
      <c r="U157" s="71"/>
      <c r="V157" s="71"/>
      <c r="W157" s="71"/>
      <c r="X157" s="71"/>
    </row>
    <row r="158" spans="1:24" x14ac:dyDescent="0.3">
      <c r="A158" s="66"/>
      <c r="B158" s="66"/>
      <c r="R158" s="71"/>
      <c r="S158" s="71"/>
      <c r="T158" s="71"/>
      <c r="U158" s="71"/>
      <c r="V158" s="71"/>
      <c r="W158" s="71"/>
      <c r="X158" s="71"/>
    </row>
    <row r="159" spans="1:24" x14ac:dyDescent="0.3">
      <c r="A159" s="66"/>
      <c r="B159" s="66"/>
      <c r="R159" s="71"/>
      <c r="S159" s="71"/>
      <c r="T159" s="71"/>
      <c r="U159" s="71"/>
      <c r="V159" s="71"/>
      <c r="W159" s="71"/>
      <c r="X159" s="71"/>
    </row>
    <row r="160" spans="1:24" x14ac:dyDescent="0.3">
      <c r="A160" s="66"/>
      <c r="B160" s="66"/>
      <c r="R160" s="71"/>
      <c r="S160" s="71"/>
      <c r="T160" s="71"/>
      <c r="U160" s="71"/>
      <c r="V160" s="71"/>
      <c r="W160" s="71"/>
      <c r="X160" s="71"/>
    </row>
    <row r="161" spans="1:24" x14ac:dyDescent="0.3">
      <c r="A161" s="66"/>
      <c r="B161" s="66"/>
      <c r="R161" s="71"/>
      <c r="S161" s="71"/>
      <c r="T161" s="71"/>
      <c r="U161" s="71"/>
      <c r="V161" s="71"/>
      <c r="W161" s="71"/>
      <c r="X161" s="71"/>
    </row>
    <row r="162" spans="1:24" x14ac:dyDescent="0.3">
      <c r="A162" s="66"/>
      <c r="B162" s="66"/>
      <c r="R162" s="71"/>
      <c r="S162" s="71"/>
      <c r="T162" s="71"/>
      <c r="U162" s="71"/>
      <c r="V162" s="71"/>
      <c r="W162" s="71"/>
      <c r="X162" s="71"/>
    </row>
    <row r="163" spans="1:24" x14ac:dyDescent="0.3">
      <c r="A163" s="66"/>
      <c r="B163" s="66"/>
      <c r="R163" s="71"/>
      <c r="S163" s="71"/>
      <c r="T163" s="71"/>
      <c r="U163" s="71"/>
      <c r="V163" s="71"/>
      <c r="W163" s="71"/>
      <c r="X163" s="71"/>
    </row>
    <row r="164" spans="1:24" x14ac:dyDescent="0.3">
      <c r="A164" s="66"/>
      <c r="B164" s="66"/>
      <c r="R164" s="71"/>
      <c r="S164" s="71"/>
      <c r="T164" s="71"/>
      <c r="U164" s="71"/>
      <c r="V164" s="71"/>
      <c r="W164" s="71"/>
      <c r="X164" s="71"/>
    </row>
    <row r="165" spans="1:24" x14ac:dyDescent="0.3">
      <c r="A165" s="66"/>
      <c r="B165" s="66"/>
      <c r="R165" s="71"/>
      <c r="S165" s="71"/>
      <c r="T165" s="71"/>
      <c r="U165" s="71"/>
      <c r="V165" s="71"/>
      <c r="W165" s="71"/>
      <c r="X165" s="71"/>
    </row>
    <row r="166" spans="1:24" x14ac:dyDescent="0.3">
      <c r="A166" s="66"/>
      <c r="B166" s="66"/>
      <c r="R166" s="71"/>
      <c r="S166" s="71"/>
      <c r="T166" s="71"/>
      <c r="U166" s="71"/>
      <c r="V166" s="71"/>
      <c r="W166" s="71"/>
      <c r="X166" s="71"/>
    </row>
    <row r="167" spans="1:24" x14ac:dyDescent="0.3">
      <c r="A167" s="66"/>
      <c r="B167" s="66"/>
      <c r="R167" s="71"/>
      <c r="S167" s="71"/>
      <c r="T167" s="71"/>
      <c r="U167" s="71"/>
      <c r="V167" s="71"/>
      <c r="W167" s="71"/>
      <c r="X167" s="71"/>
    </row>
    <row r="168" spans="1:24" x14ac:dyDescent="0.3">
      <c r="A168" s="66"/>
      <c r="B168" s="66"/>
      <c r="R168" s="71"/>
      <c r="S168" s="71"/>
      <c r="T168" s="71"/>
      <c r="U168" s="71"/>
      <c r="V168" s="71"/>
      <c r="W168" s="71"/>
      <c r="X168" s="71"/>
    </row>
    <row r="169" spans="1:24" x14ac:dyDescent="0.3">
      <c r="A169" s="66"/>
      <c r="B169" s="66"/>
      <c r="R169" s="71"/>
      <c r="S169" s="71"/>
      <c r="T169" s="71"/>
      <c r="U169" s="71"/>
      <c r="V169" s="71"/>
      <c r="W169" s="71"/>
      <c r="X169" s="71"/>
    </row>
    <row r="170" spans="1:24" x14ac:dyDescent="0.3">
      <c r="A170" s="66"/>
      <c r="B170" s="66"/>
      <c r="R170" s="71"/>
      <c r="S170" s="71"/>
      <c r="T170" s="71"/>
      <c r="U170" s="71"/>
      <c r="V170" s="71"/>
      <c r="W170" s="71"/>
      <c r="X170" s="71"/>
    </row>
    <row r="171" spans="1:24" x14ac:dyDescent="0.3">
      <c r="A171" s="66"/>
      <c r="B171" s="66"/>
      <c r="R171" s="71"/>
      <c r="S171" s="71"/>
      <c r="T171" s="71"/>
      <c r="U171" s="71"/>
      <c r="V171" s="71"/>
      <c r="W171" s="71"/>
      <c r="X171" s="71"/>
    </row>
    <row r="172" spans="1:24" x14ac:dyDescent="0.3">
      <c r="A172" s="66"/>
      <c r="B172" s="66"/>
      <c r="R172" s="71"/>
      <c r="S172" s="71"/>
      <c r="T172" s="71"/>
      <c r="U172" s="71"/>
      <c r="V172" s="71"/>
      <c r="W172" s="71"/>
      <c r="X172" s="71"/>
    </row>
    <row r="173" spans="1:24" x14ac:dyDescent="0.3">
      <c r="A173" s="66"/>
      <c r="B173" s="66"/>
      <c r="R173" s="71"/>
      <c r="S173" s="71"/>
      <c r="T173" s="71"/>
      <c r="U173" s="71"/>
      <c r="V173" s="71"/>
      <c r="W173" s="71"/>
      <c r="X173" s="71"/>
    </row>
    <row r="174" spans="1:24" x14ac:dyDescent="0.3">
      <c r="A174" s="66"/>
      <c r="B174" s="66"/>
      <c r="R174" s="71"/>
      <c r="S174" s="71"/>
      <c r="T174" s="71"/>
      <c r="U174" s="71"/>
      <c r="V174" s="71"/>
      <c r="W174" s="71"/>
      <c r="X174" s="71"/>
    </row>
    <row r="175" spans="1:24" x14ac:dyDescent="0.3">
      <c r="A175" s="66"/>
      <c r="B175" s="66"/>
      <c r="R175" s="71"/>
      <c r="S175" s="71"/>
      <c r="T175" s="71"/>
      <c r="U175" s="71"/>
      <c r="V175" s="71"/>
      <c r="W175" s="71"/>
      <c r="X175" s="71"/>
    </row>
    <row r="176" spans="1:24" x14ac:dyDescent="0.3">
      <c r="A176" s="66"/>
      <c r="B176" s="66"/>
      <c r="R176" s="71"/>
      <c r="S176" s="71"/>
      <c r="T176" s="71"/>
      <c r="U176" s="71"/>
      <c r="V176" s="71"/>
      <c r="W176" s="71"/>
      <c r="X176" s="71"/>
    </row>
    <row r="177" spans="1:24" x14ac:dyDescent="0.3">
      <c r="A177" s="66"/>
      <c r="B177" s="66"/>
      <c r="R177" s="71"/>
      <c r="S177" s="71"/>
      <c r="T177" s="71"/>
      <c r="U177" s="71"/>
      <c r="V177" s="71"/>
      <c r="W177" s="71"/>
      <c r="X177" s="71"/>
    </row>
    <row r="178" spans="1:24" x14ac:dyDescent="0.3">
      <c r="A178" s="66"/>
      <c r="B178" s="66"/>
      <c r="R178" s="71"/>
      <c r="S178" s="71"/>
      <c r="T178" s="71"/>
      <c r="U178" s="71"/>
      <c r="V178" s="71"/>
      <c r="W178" s="71"/>
      <c r="X178" s="71"/>
    </row>
    <row r="179" spans="1:24" x14ac:dyDescent="0.3">
      <c r="A179" s="66"/>
      <c r="B179" s="66"/>
      <c r="R179" s="71"/>
      <c r="S179" s="71"/>
      <c r="T179" s="71"/>
      <c r="U179" s="71"/>
      <c r="V179" s="71"/>
      <c r="W179" s="71"/>
      <c r="X179" s="71"/>
    </row>
    <row r="180" spans="1:24" x14ac:dyDescent="0.3">
      <c r="A180" s="66"/>
      <c r="B180" s="66"/>
      <c r="R180" s="71"/>
      <c r="S180" s="71"/>
      <c r="T180" s="71"/>
      <c r="U180" s="71"/>
      <c r="V180" s="71"/>
      <c r="W180" s="71"/>
      <c r="X180" s="71"/>
    </row>
    <row r="181" spans="1:24" x14ac:dyDescent="0.3">
      <c r="A181" s="66"/>
      <c r="B181" s="66"/>
      <c r="R181" s="71"/>
      <c r="S181" s="71"/>
      <c r="T181" s="71"/>
      <c r="U181" s="71"/>
      <c r="V181" s="71"/>
      <c r="W181" s="71"/>
      <c r="X181" s="71"/>
    </row>
    <row r="182" spans="1:24" x14ac:dyDescent="0.3">
      <c r="A182" s="66"/>
      <c r="B182" s="66"/>
      <c r="R182" s="71"/>
      <c r="S182" s="71"/>
      <c r="T182" s="71"/>
      <c r="U182" s="71"/>
      <c r="V182" s="71"/>
      <c r="W182" s="71"/>
      <c r="X182" s="71"/>
    </row>
    <row r="183" spans="1:24" x14ac:dyDescent="0.3">
      <c r="A183" s="66"/>
      <c r="B183" s="66"/>
      <c r="R183" s="71"/>
      <c r="S183" s="71"/>
      <c r="T183" s="71"/>
      <c r="U183" s="71"/>
      <c r="V183" s="71"/>
      <c r="W183" s="71"/>
      <c r="X183" s="71"/>
    </row>
    <row r="184" spans="1:24" x14ac:dyDescent="0.3">
      <c r="A184" s="66"/>
      <c r="B184" s="66"/>
      <c r="R184" s="71"/>
      <c r="S184" s="71"/>
      <c r="T184" s="71"/>
      <c r="U184" s="71"/>
      <c r="V184" s="71"/>
      <c r="W184" s="71"/>
      <c r="X184" s="71"/>
    </row>
    <row r="185" spans="1:24" x14ac:dyDescent="0.3">
      <c r="A185" s="66"/>
      <c r="B185" s="66"/>
      <c r="R185" s="71"/>
      <c r="S185" s="71"/>
      <c r="T185" s="71"/>
      <c r="U185" s="71"/>
      <c r="V185" s="71"/>
      <c r="W185" s="71"/>
      <c r="X185" s="71"/>
    </row>
    <row r="186" spans="1:24" x14ac:dyDescent="0.3">
      <c r="A186" s="66"/>
      <c r="B186" s="66"/>
      <c r="R186" s="71"/>
      <c r="S186" s="71"/>
      <c r="T186" s="71"/>
      <c r="U186" s="71"/>
      <c r="V186" s="71"/>
      <c r="W186" s="71"/>
      <c r="X186" s="71"/>
    </row>
    <row r="187" spans="1:24" x14ac:dyDescent="0.3">
      <c r="A187" s="66"/>
      <c r="B187" s="66"/>
      <c r="R187" s="71"/>
      <c r="S187" s="71"/>
      <c r="T187" s="71"/>
      <c r="U187" s="71"/>
      <c r="V187" s="71"/>
      <c r="W187" s="71"/>
      <c r="X187" s="71"/>
    </row>
    <row r="188" spans="1:24" x14ac:dyDescent="0.3">
      <c r="A188" s="66"/>
      <c r="B188" s="66"/>
      <c r="R188" s="71"/>
      <c r="S188" s="71"/>
      <c r="T188" s="71"/>
      <c r="U188" s="71"/>
      <c r="V188" s="71"/>
      <c r="W188" s="71"/>
      <c r="X188" s="71"/>
    </row>
    <row r="189" spans="1:24" x14ac:dyDescent="0.3">
      <c r="A189" s="66"/>
      <c r="B189" s="66"/>
      <c r="R189" s="71"/>
      <c r="S189" s="71"/>
      <c r="T189" s="71"/>
      <c r="U189" s="71"/>
      <c r="V189" s="71"/>
      <c r="W189" s="71"/>
      <c r="X189" s="71"/>
    </row>
    <row r="190" spans="1:24" x14ac:dyDescent="0.3">
      <c r="A190" s="66"/>
      <c r="B190" s="66"/>
      <c r="R190" s="71"/>
      <c r="S190" s="71"/>
      <c r="T190" s="71"/>
      <c r="U190" s="71"/>
      <c r="V190" s="71"/>
      <c r="W190" s="71"/>
      <c r="X190" s="71"/>
    </row>
    <row r="191" spans="1:24" x14ac:dyDescent="0.3">
      <c r="A191" s="66"/>
      <c r="B191" s="66"/>
      <c r="R191" s="71"/>
      <c r="S191" s="71"/>
      <c r="T191" s="71"/>
      <c r="U191" s="71"/>
      <c r="V191" s="71"/>
      <c r="W191" s="71"/>
      <c r="X191" s="71"/>
    </row>
    <row r="192" spans="1:24" x14ac:dyDescent="0.3">
      <c r="A192" s="66"/>
      <c r="B192" s="66"/>
      <c r="R192" s="71"/>
      <c r="S192" s="71"/>
      <c r="T192" s="71"/>
      <c r="U192" s="71"/>
      <c r="V192" s="71"/>
      <c r="W192" s="71"/>
      <c r="X192" s="71"/>
    </row>
    <row r="193" spans="1:24" x14ac:dyDescent="0.3">
      <c r="A193" s="66"/>
      <c r="B193" s="66"/>
      <c r="R193" s="71"/>
      <c r="S193" s="71"/>
      <c r="T193" s="71"/>
      <c r="U193" s="71"/>
      <c r="V193" s="71"/>
      <c r="W193" s="71"/>
      <c r="X193" s="71"/>
    </row>
    <row r="194" spans="1:24" x14ac:dyDescent="0.3">
      <c r="A194" s="66"/>
      <c r="B194" s="66"/>
      <c r="R194" s="71"/>
      <c r="S194" s="71"/>
      <c r="T194" s="71"/>
      <c r="U194" s="71"/>
      <c r="V194" s="71"/>
      <c r="W194" s="71"/>
      <c r="X194" s="71"/>
    </row>
    <row r="195" spans="1:24" x14ac:dyDescent="0.3">
      <c r="A195" s="66"/>
      <c r="B195" s="66"/>
      <c r="R195" s="71"/>
      <c r="S195" s="71"/>
      <c r="T195" s="71"/>
      <c r="U195" s="71"/>
      <c r="V195" s="71"/>
      <c r="W195" s="71"/>
      <c r="X195" s="71"/>
    </row>
    <row r="196" spans="1:24" x14ac:dyDescent="0.3">
      <c r="A196" s="66"/>
      <c r="B196" s="66"/>
      <c r="R196" s="71"/>
      <c r="S196" s="71"/>
      <c r="T196" s="71"/>
      <c r="U196" s="71"/>
      <c r="V196" s="71"/>
      <c r="W196" s="71"/>
      <c r="X196" s="71"/>
    </row>
    <row r="197" spans="1:24" x14ac:dyDescent="0.3">
      <c r="A197" s="66"/>
      <c r="B197" s="66"/>
      <c r="R197" s="71"/>
      <c r="S197" s="71"/>
      <c r="T197" s="71"/>
      <c r="U197" s="71"/>
      <c r="V197" s="71"/>
      <c r="W197" s="71"/>
      <c r="X197" s="71"/>
    </row>
    <row r="198" spans="1:24" x14ac:dyDescent="0.3">
      <c r="A198" s="66"/>
      <c r="B198" s="66"/>
      <c r="R198" s="71"/>
      <c r="S198" s="71"/>
      <c r="T198" s="71"/>
      <c r="U198" s="71"/>
      <c r="V198" s="71"/>
      <c r="W198" s="71"/>
      <c r="X198" s="71"/>
    </row>
    <row r="199" spans="1:24" x14ac:dyDescent="0.3">
      <c r="A199" s="66"/>
      <c r="B199" s="66"/>
      <c r="R199" s="71"/>
      <c r="S199" s="71"/>
      <c r="T199" s="71"/>
      <c r="U199" s="71"/>
      <c r="V199" s="71"/>
      <c r="W199" s="71"/>
      <c r="X199" s="71"/>
    </row>
    <row r="200" spans="1:24" x14ac:dyDescent="0.3">
      <c r="A200" s="66"/>
      <c r="B200" s="66"/>
      <c r="R200" s="71"/>
      <c r="S200" s="71"/>
      <c r="T200" s="71"/>
      <c r="U200" s="71"/>
      <c r="V200" s="71"/>
      <c r="W200" s="71"/>
      <c r="X200" s="71"/>
    </row>
    <row r="201" spans="1:24" x14ac:dyDescent="0.3">
      <c r="A201" s="66"/>
      <c r="B201" s="66"/>
      <c r="R201" s="71"/>
      <c r="S201" s="71"/>
      <c r="T201" s="71"/>
      <c r="U201" s="71"/>
      <c r="V201" s="71"/>
      <c r="W201" s="71"/>
      <c r="X201" s="71"/>
    </row>
    <row r="202" spans="1:24" x14ac:dyDescent="0.3">
      <c r="A202" s="66"/>
      <c r="B202" s="66"/>
      <c r="R202" s="71"/>
      <c r="S202" s="71"/>
      <c r="T202" s="71"/>
      <c r="U202" s="71"/>
      <c r="V202" s="71"/>
      <c r="W202" s="71"/>
      <c r="X202" s="71"/>
    </row>
    <row r="203" spans="1:24" x14ac:dyDescent="0.3">
      <c r="A203" s="66"/>
      <c r="B203" s="66"/>
      <c r="R203" s="71"/>
      <c r="S203" s="71"/>
      <c r="T203" s="71"/>
      <c r="U203" s="71"/>
      <c r="V203" s="71"/>
      <c r="W203" s="71"/>
      <c r="X203" s="71"/>
    </row>
    <row r="204" spans="1:24" x14ac:dyDescent="0.3">
      <c r="A204" s="66"/>
      <c r="B204" s="66"/>
      <c r="R204" s="71"/>
      <c r="S204" s="71"/>
      <c r="T204" s="71"/>
      <c r="U204" s="71"/>
      <c r="V204" s="71"/>
      <c r="W204" s="71"/>
      <c r="X204" s="71"/>
    </row>
    <row r="205" spans="1:24" x14ac:dyDescent="0.3">
      <c r="A205" s="66"/>
      <c r="B205" s="66"/>
      <c r="R205" s="71"/>
      <c r="S205" s="71"/>
      <c r="T205" s="71"/>
      <c r="U205" s="71"/>
      <c r="V205" s="71"/>
      <c r="W205" s="71"/>
      <c r="X205" s="71"/>
    </row>
    <row r="206" spans="1:24" x14ac:dyDescent="0.3">
      <c r="A206" s="66"/>
      <c r="B206" s="66"/>
      <c r="R206" s="71"/>
      <c r="S206" s="71"/>
      <c r="T206" s="71"/>
      <c r="U206" s="71"/>
      <c r="V206" s="71"/>
      <c r="W206" s="71"/>
      <c r="X206" s="71"/>
    </row>
    <row r="207" spans="1:24" x14ac:dyDescent="0.3">
      <c r="A207" s="66"/>
      <c r="B207" s="66"/>
      <c r="R207" s="71"/>
      <c r="S207" s="71"/>
      <c r="T207" s="71"/>
      <c r="U207" s="71"/>
      <c r="V207" s="71"/>
      <c r="W207" s="71"/>
      <c r="X207" s="71"/>
    </row>
    <row r="208" spans="1:24" x14ac:dyDescent="0.3">
      <c r="A208" s="66"/>
      <c r="B208" s="66"/>
      <c r="R208" s="71"/>
      <c r="S208" s="71"/>
      <c r="T208" s="71"/>
      <c r="U208" s="71"/>
      <c r="V208" s="71"/>
      <c r="W208" s="71"/>
      <c r="X208" s="71"/>
    </row>
    <row r="209" spans="1:24" x14ac:dyDescent="0.3">
      <c r="A209" s="66"/>
      <c r="B209" s="66"/>
      <c r="R209" s="71"/>
      <c r="S209" s="71"/>
      <c r="T209" s="71"/>
      <c r="U209" s="71"/>
      <c r="V209" s="71"/>
      <c r="W209" s="71"/>
      <c r="X209" s="71"/>
    </row>
    <row r="210" spans="1:24" x14ac:dyDescent="0.3">
      <c r="A210" s="66"/>
      <c r="B210" s="66"/>
      <c r="R210" s="71"/>
      <c r="S210" s="71"/>
      <c r="T210" s="71"/>
      <c r="U210" s="71"/>
      <c r="V210" s="71"/>
      <c r="W210" s="71"/>
      <c r="X210" s="71"/>
    </row>
    <row r="211" spans="1:24" x14ac:dyDescent="0.3">
      <c r="A211" s="66"/>
      <c r="B211" s="66"/>
      <c r="R211" s="71"/>
      <c r="S211" s="71"/>
      <c r="T211" s="71"/>
      <c r="U211" s="71"/>
      <c r="V211" s="71"/>
      <c r="W211" s="71"/>
      <c r="X211" s="71"/>
    </row>
    <row r="212" spans="1:24" x14ac:dyDescent="0.3">
      <c r="A212" s="66"/>
      <c r="B212" s="66"/>
      <c r="R212" s="71"/>
      <c r="S212" s="71"/>
      <c r="T212" s="71"/>
      <c r="U212" s="71"/>
      <c r="V212" s="71"/>
      <c r="W212" s="71"/>
      <c r="X212" s="71"/>
    </row>
    <row r="213" spans="1:24" x14ac:dyDescent="0.3">
      <c r="A213" s="66"/>
      <c r="B213" s="66"/>
      <c r="R213" s="71"/>
      <c r="S213" s="71"/>
      <c r="T213" s="71"/>
      <c r="U213" s="71"/>
      <c r="V213" s="71"/>
      <c r="W213" s="71"/>
      <c r="X213" s="71"/>
    </row>
    <row r="214" spans="1:24" x14ac:dyDescent="0.3">
      <c r="A214" s="66"/>
      <c r="B214" s="66"/>
      <c r="R214" s="71"/>
      <c r="S214" s="71"/>
      <c r="T214" s="71"/>
      <c r="U214" s="71"/>
      <c r="V214" s="71"/>
      <c r="W214" s="71"/>
      <c r="X214" s="71"/>
    </row>
    <row r="215" spans="1:24" x14ac:dyDescent="0.3">
      <c r="A215" s="66"/>
      <c r="B215" s="66"/>
      <c r="R215" s="71"/>
      <c r="S215" s="71"/>
      <c r="T215" s="71"/>
      <c r="U215" s="71"/>
      <c r="V215" s="71"/>
      <c r="W215" s="71"/>
      <c r="X215" s="71"/>
    </row>
    <row r="216" spans="1:24" x14ac:dyDescent="0.3">
      <c r="A216" s="66"/>
      <c r="B216" s="66"/>
      <c r="R216" s="71"/>
      <c r="S216" s="71"/>
      <c r="T216" s="71"/>
      <c r="U216" s="71"/>
      <c r="V216" s="71"/>
      <c r="W216" s="71"/>
      <c r="X216" s="71"/>
    </row>
    <row r="217" spans="1:24" x14ac:dyDescent="0.3">
      <c r="A217" s="66"/>
      <c r="B217" s="66"/>
      <c r="R217" s="71"/>
      <c r="S217" s="71"/>
      <c r="T217" s="71"/>
      <c r="U217" s="71"/>
      <c r="V217" s="71"/>
      <c r="W217" s="71"/>
      <c r="X217" s="71"/>
    </row>
    <row r="218" spans="1:24" x14ac:dyDescent="0.3">
      <c r="A218" s="66"/>
      <c r="B218" s="66"/>
      <c r="R218" s="71"/>
      <c r="S218" s="71"/>
      <c r="T218" s="71"/>
      <c r="U218" s="71"/>
      <c r="V218" s="71"/>
      <c r="W218" s="71"/>
      <c r="X218" s="71"/>
    </row>
    <row r="219" spans="1:24" x14ac:dyDescent="0.3">
      <c r="A219" s="66"/>
      <c r="B219" s="66"/>
      <c r="R219" s="71"/>
      <c r="S219" s="71"/>
      <c r="T219" s="71"/>
      <c r="U219" s="71"/>
      <c r="V219" s="71"/>
      <c r="W219" s="71"/>
      <c r="X219" s="71"/>
    </row>
    <row r="220" spans="1:24" x14ac:dyDescent="0.3">
      <c r="A220" s="66"/>
      <c r="B220" s="66"/>
      <c r="R220" s="71"/>
      <c r="S220" s="71"/>
      <c r="T220" s="71"/>
      <c r="U220" s="71"/>
      <c r="V220" s="71"/>
      <c r="W220" s="71"/>
      <c r="X220" s="71"/>
    </row>
    <row r="221" spans="1:24" x14ac:dyDescent="0.3">
      <c r="A221" s="66"/>
      <c r="B221" s="66"/>
      <c r="R221" s="71"/>
      <c r="S221" s="71"/>
      <c r="T221" s="71"/>
      <c r="U221" s="71"/>
      <c r="V221" s="71"/>
      <c r="W221" s="71"/>
      <c r="X221" s="71"/>
    </row>
    <row r="222" spans="1:24" x14ac:dyDescent="0.3">
      <c r="A222" s="66"/>
      <c r="B222" s="66"/>
      <c r="R222" s="71"/>
      <c r="S222" s="71"/>
      <c r="T222" s="71"/>
      <c r="U222" s="71"/>
      <c r="V222" s="71"/>
      <c r="W222" s="71"/>
      <c r="X222" s="71"/>
    </row>
    <row r="223" spans="1:24" x14ac:dyDescent="0.3">
      <c r="A223" s="66"/>
      <c r="B223" s="66"/>
      <c r="R223" s="71"/>
      <c r="S223" s="71"/>
      <c r="T223" s="71"/>
      <c r="U223" s="71"/>
      <c r="V223" s="71"/>
      <c r="W223" s="71"/>
      <c r="X223" s="71"/>
    </row>
    <row r="224" spans="1:24" x14ac:dyDescent="0.3">
      <c r="A224" s="66"/>
      <c r="B224" s="66"/>
      <c r="R224" s="71"/>
      <c r="S224" s="71"/>
      <c r="T224" s="71"/>
      <c r="U224" s="71"/>
      <c r="V224" s="71"/>
      <c r="W224" s="71"/>
      <c r="X224" s="71"/>
    </row>
    <row r="225" spans="1:24" x14ac:dyDescent="0.3">
      <c r="A225" s="66"/>
      <c r="B225" s="66"/>
      <c r="R225" s="71"/>
      <c r="S225" s="71"/>
      <c r="T225" s="71"/>
      <c r="U225" s="71"/>
      <c r="V225" s="71"/>
      <c r="W225" s="71"/>
      <c r="X225" s="71"/>
    </row>
    <row r="226" spans="1:24" x14ac:dyDescent="0.3">
      <c r="A226" s="66"/>
      <c r="B226" s="66"/>
      <c r="R226" s="71"/>
      <c r="S226" s="71"/>
      <c r="T226" s="71"/>
      <c r="U226" s="71"/>
      <c r="V226" s="71"/>
      <c r="W226" s="71"/>
      <c r="X226" s="71"/>
    </row>
    <row r="227" spans="1:24" x14ac:dyDescent="0.3">
      <c r="A227" s="66"/>
      <c r="B227" s="66"/>
      <c r="R227" s="71"/>
      <c r="S227" s="71"/>
      <c r="T227" s="71"/>
      <c r="U227" s="71"/>
      <c r="V227" s="71"/>
      <c r="W227" s="71"/>
      <c r="X227" s="71"/>
    </row>
    <row r="228" spans="1:24" x14ac:dyDescent="0.3">
      <c r="A228" s="66"/>
      <c r="B228" s="66"/>
      <c r="R228" s="71"/>
      <c r="S228" s="71"/>
      <c r="T228" s="71"/>
      <c r="U228" s="71"/>
      <c r="V228" s="71"/>
      <c r="W228" s="71"/>
      <c r="X228" s="71"/>
    </row>
    <row r="229" spans="1:24" x14ac:dyDescent="0.3">
      <c r="A229" s="66"/>
      <c r="B229" s="66"/>
      <c r="R229" s="71"/>
      <c r="S229" s="71"/>
      <c r="T229" s="71"/>
      <c r="U229" s="71"/>
      <c r="V229" s="71"/>
      <c r="W229" s="71"/>
      <c r="X229" s="71"/>
    </row>
    <row r="230" spans="1:24" x14ac:dyDescent="0.3">
      <c r="A230" s="66"/>
      <c r="B230" s="66"/>
      <c r="R230" s="71"/>
      <c r="S230" s="71"/>
      <c r="T230" s="71"/>
      <c r="U230" s="71"/>
      <c r="V230" s="71"/>
      <c r="W230" s="71"/>
      <c r="X230" s="71"/>
    </row>
    <row r="231" spans="1:24" x14ac:dyDescent="0.3">
      <c r="A231" s="66"/>
      <c r="B231" s="66"/>
      <c r="R231" s="71"/>
      <c r="S231" s="71"/>
      <c r="T231" s="71"/>
      <c r="U231" s="71"/>
      <c r="V231" s="71"/>
      <c r="W231" s="71"/>
      <c r="X231" s="71"/>
    </row>
    <row r="232" spans="1:24" x14ac:dyDescent="0.3">
      <c r="A232" s="66"/>
      <c r="B232" s="66"/>
      <c r="R232" s="71"/>
      <c r="S232" s="71"/>
      <c r="T232" s="71"/>
      <c r="U232" s="71"/>
      <c r="V232" s="71"/>
      <c r="W232" s="71"/>
      <c r="X232" s="71"/>
    </row>
    <row r="233" spans="1:24" x14ac:dyDescent="0.3">
      <c r="A233" s="66"/>
      <c r="B233" s="66"/>
      <c r="R233" s="71"/>
      <c r="S233" s="71"/>
      <c r="T233" s="71"/>
      <c r="U233" s="71"/>
      <c r="V233" s="71"/>
      <c r="W233" s="71"/>
      <c r="X233" s="71"/>
    </row>
    <row r="234" spans="1:24" x14ac:dyDescent="0.3">
      <c r="A234" s="66"/>
      <c r="B234" s="66"/>
      <c r="R234" s="71"/>
      <c r="S234" s="71"/>
      <c r="T234" s="71"/>
      <c r="U234" s="71"/>
      <c r="V234" s="71"/>
      <c r="W234" s="71"/>
      <c r="X234" s="71"/>
    </row>
    <row r="235" spans="1:24" x14ac:dyDescent="0.3">
      <c r="A235" s="66"/>
      <c r="B235" s="66"/>
      <c r="R235" s="71"/>
      <c r="S235" s="71"/>
      <c r="T235" s="71"/>
      <c r="U235" s="71"/>
      <c r="V235" s="71"/>
      <c r="W235" s="71"/>
      <c r="X235" s="71"/>
    </row>
    <row r="236" spans="1:24" x14ac:dyDescent="0.3">
      <c r="A236" s="66"/>
      <c r="B236" s="66"/>
      <c r="R236" s="71"/>
      <c r="S236" s="71"/>
      <c r="T236" s="71"/>
      <c r="U236" s="71"/>
      <c r="V236" s="71"/>
      <c r="W236" s="71"/>
      <c r="X236" s="71"/>
    </row>
    <row r="237" spans="1:24" x14ac:dyDescent="0.3">
      <c r="A237" s="66"/>
      <c r="B237" s="66"/>
      <c r="R237" s="71"/>
      <c r="S237" s="71"/>
      <c r="T237" s="71"/>
      <c r="U237" s="71"/>
      <c r="V237" s="71"/>
      <c r="W237" s="71"/>
      <c r="X237" s="71"/>
    </row>
    <row r="238" spans="1:24" x14ac:dyDescent="0.3">
      <c r="A238" s="66"/>
      <c r="B238" s="66"/>
      <c r="R238" s="71"/>
      <c r="S238" s="71"/>
      <c r="T238" s="71"/>
      <c r="U238" s="71"/>
      <c r="V238" s="71"/>
      <c r="W238" s="71"/>
      <c r="X238" s="71"/>
    </row>
    <row r="239" spans="1:24" x14ac:dyDescent="0.3">
      <c r="A239" s="66"/>
      <c r="B239" s="66"/>
      <c r="R239" s="71"/>
      <c r="S239" s="71"/>
      <c r="T239" s="71"/>
      <c r="U239" s="71"/>
      <c r="V239" s="71"/>
      <c r="W239" s="71"/>
      <c r="X239" s="71"/>
    </row>
    <row r="240" spans="1:24" x14ac:dyDescent="0.3">
      <c r="A240" s="66"/>
      <c r="B240" s="66"/>
      <c r="R240" s="71"/>
      <c r="S240" s="71"/>
      <c r="T240" s="71"/>
      <c r="U240" s="71"/>
      <c r="V240" s="71"/>
      <c r="W240" s="71"/>
      <c r="X240" s="71"/>
    </row>
    <row r="241" spans="1:24" x14ac:dyDescent="0.3">
      <c r="A241" s="66"/>
      <c r="B241" s="66"/>
      <c r="R241" s="71"/>
      <c r="S241" s="71"/>
      <c r="T241" s="71"/>
      <c r="U241" s="71"/>
      <c r="V241" s="71"/>
      <c r="W241" s="71"/>
      <c r="X241" s="71"/>
    </row>
    <row r="242" spans="1:24" x14ac:dyDescent="0.3">
      <c r="A242" s="66"/>
      <c r="B242" s="66"/>
      <c r="R242" s="71"/>
      <c r="S242" s="71"/>
      <c r="T242" s="71"/>
      <c r="U242" s="71"/>
      <c r="V242" s="71"/>
      <c r="W242" s="71"/>
      <c r="X242" s="71"/>
    </row>
    <row r="243" spans="1:24" x14ac:dyDescent="0.3">
      <c r="A243" s="66"/>
      <c r="B243" s="66"/>
      <c r="R243" s="71"/>
      <c r="S243" s="71"/>
      <c r="T243" s="71"/>
      <c r="U243" s="71"/>
      <c r="V243" s="71"/>
      <c r="W243" s="71"/>
      <c r="X243" s="71"/>
    </row>
    <row r="244" spans="1:24" x14ac:dyDescent="0.3">
      <c r="A244" s="66"/>
      <c r="B244" s="66"/>
      <c r="R244" s="71"/>
      <c r="S244" s="71"/>
      <c r="T244" s="71"/>
      <c r="U244" s="71"/>
      <c r="V244" s="71"/>
      <c r="W244" s="71"/>
      <c r="X244" s="71"/>
    </row>
    <row r="245" spans="1:24" x14ac:dyDescent="0.3">
      <c r="A245" s="66"/>
      <c r="B245" s="66"/>
      <c r="R245" s="71"/>
      <c r="S245" s="71"/>
      <c r="T245" s="71"/>
      <c r="U245" s="71"/>
      <c r="V245" s="71"/>
      <c r="W245" s="71"/>
      <c r="X245" s="71"/>
    </row>
    <row r="246" spans="1:24" x14ac:dyDescent="0.3">
      <c r="A246" s="66"/>
      <c r="B246" s="66"/>
      <c r="R246" s="71"/>
      <c r="S246" s="71"/>
      <c r="T246" s="71"/>
      <c r="U246" s="71"/>
      <c r="V246" s="71"/>
      <c r="W246" s="71"/>
      <c r="X246" s="71"/>
    </row>
    <row r="247" spans="1:24" x14ac:dyDescent="0.3">
      <c r="A247" s="66"/>
      <c r="B247" s="66"/>
      <c r="R247" s="71"/>
      <c r="S247" s="71"/>
      <c r="T247" s="71"/>
      <c r="U247" s="71"/>
      <c r="V247" s="71"/>
      <c r="W247" s="71"/>
      <c r="X247" s="71"/>
    </row>
    <row r="248" spans="1:24" x14ac:dyDescent="0.3">
      <c r="A248" s="66"/>
      <c r="B248" s="66"/>
      <c r="R248" s="71"/>
      <c r="S248" s="71"/>
      <c r="T248" s="71"/>
      <c r="U248" s="71"/>
      <c r="V248" s="71"/>
      <c r="W248" s="71"/>
      <c r="X248" s="71"/>
    </row>
    <row r="249" spans="1:24" x14ac:dyDescent="0.3">
      <c r="A249" s="66"/>
      <c r="B249" s="66"/>
      <c r="R249" s="71"/>
      <c r="S249" s="71"/>
      <c r="T249" s="71"/>
      <c r="U249" s="71"/>
      <c r="V249" s="71"/>
      <c r="W249" s="71"/>
      <c r="X249" s="71"/>
    </row>
    <row r="250" spans="1:24" x14ac:dyDescent="0.3">
      <c r="A250" s="66"/>
      <c r="B250" s="66"/>
      <c r="R250" s="71"/>
      <c r="S250" s="71"/>
      <c r="T250" s="71"/>
      <c r="U250" s="71"/>
      <c r="V250" s="71"/>
      <c r="W250" s="71"/>
      <c r="X250" s="71"/>
    </row>
    <row r="251" spans="1:24" x14ac:dyDescent="0.3">
      <c r="A251" s="66"/>
      <c r="B251" s="66"/>
      <c r="R251" s="71"/>
      <c r="S251" s="71"/>
      <c r="T251" s="71"/>
      <c r="U251" s="71"/>
      <c r="V251" s="71"/>
      <c r="W251" s="71"/>
      <c r="X251" s="71"/>
    </row>
    <row r="252" spans="1:24" x14ac:dyDescent="0.3">
      <c r="A252" s="66"/>
      <c r="B252" s="66"/>
      <c r="R252" s="71"/>
      <c r="S252" s="71"/>
      <c r="T252" s="71"/>
      <c r="U252" s="71"/>
      <c r="V252" s="71"/>
      <c r="W252" s="71"/>
      <c r="X252" s="71"/>
    </row>
    <row r="253" spans="1:24" x14ac:dyDescent="0.3">
      <c r="A253" s="66"/>
      <c r="B253" s="66"/>
      <c r="R253" s="71"/>
      <c r="S253" s="71"/>
      <c r="T253" s="71"/>
      <c r="U253" s="71"/>
      <c r="V253" s="71"/>
      <c r="W253" s="71"/>
      <c r="X253" s="71"/>
    </row>
    <row r="254" spans="1:24" x14ac:dyDescent="0.3">
      <c r="A254" s="66"/>
      <c r="B254" s="66"/>
      <c r="R254" s="71"/>
      <c r="S254" s="71"/>
      <c r="T254" s="71"/>
      <c r="U254" s="71"/>
      <c r="V254" s="71"/>
      <c r="W254" s="71"/>
      <c r="X254" s="71"/>
    </row>
    <row r="255" spans="1:24" x14ac:dyDescent="0.3">
      <c r="A255" s="66"/>
      <c r="B255" s="66"/>
      <c r="R255" s="71"/>
      <c r="S255" s="71"/>
      <c r="T255" s="71"/>
      <c r="U255" s="71"/>
      <c r="V255" s="71"/>
      <c r="W255" s="71"/>
      <c r="X255" s="71"/>
    </row>
    <row r="256" spans="1:24" x14ac:dyDescent="0.3">
      <c r="A256" s="66"/>
      <c r="B256" s="66"/>
      <c r="R256" s="71"/>
      <c r="S256" s="71"/>
      <c r="T256" s="71"/>
      <c r="U256" s="71"/>
      <c r="V256" s="71"/>
      <c r="W256" s="71"/>
      <c r="X256" s="71"/>
    </row>
    <row r="257" spans="1:24" x14ac:dyDescent="0.3">
      <c r="A257" s="66"/>
      <c r="B257" s="66"/>
      <c r="R257" s="71"/>
      <c r="S257" s="71"/>
      <c r="T257" s="71"/>
      <c r="U257" s="71"/>
      <c r="V257" s="71"/>
      <c r="W257" s="71"/>
      <c r="X257" s="71"/>
    </row>
    <row r="258" spans="1:24" x14ac:dyDescent="0.3">
      <c r="A258" s="66"/>
      <c r="B258" s="66"/>
      <c r="R258" s="71"/>
      <c r="S258" s="71"/>
      <c r="T258" s="71"/>
      <c r="U258" s="71"/>
      <c r="V258" s="71"/>
      <c r="W258" s="71"/>
      <c r="X258" s="71"/>
    </row>
    <row r="259" spans="1:24" x14ac:dyDescent="0.3">
      <c r="A259" s="66"/>
      <c r="B259" s="66"/>
      <c r="R259" s="71"/>
      <c r="S259" s="71"/>
      <c r="T259" s="71"/>
      <c r="U259" s="71"/>
      <c r="V259" s="71"/>
      <c r="W259" s="71"/>
      <c r="X259" s="71"/>
    </row>
    <row r="260" spans="1:24" x14ac:dyDescent="0.3">
      <c r="A260" s="66"/>
      <c r="B260" s="66"/>
      <c r="R260" s="71"/>
      <c r="S260" s="71"/>
      <c r="T260" s="71"/>
      <c r="U260" s="71"/>
      <c r="V260" s="71"/>
      <c r="W260" s="71"/>
      <c r="X260" s="71"/>
    </row>
    <row r="261" spans="1:24" x14ac:dyDescent="0.3">
      <c r="A261" s="66"/>
      <c r="B261" s="66"/>
      <c r="R261" s="71"/>
      <c r="S261" s="71"/>
      <c r="T261" s="71"/>
      <c r="U261" s="71"/>
      <c r="V261" s="71"/>
      <c r="W261" s="71"/>
      <c r="X261" s="71"/>
    </row>
    <row r="262" spans="1:24" x14ac:dyDescent="0.3">
      <c r="A262" s="66"/>
      <c r="B262" s="66"/>
      <c r="R262" s="71"/>
      <c r="S262" s="71"/>
      <c r="T262" s="71"/>
      <c r="U262" s="71"/>
      <c r="V262" s="71"/>
      <c r="W262" s="71"/>
      <c r="X262" s="71"/>
    </row>
    <row r="263" spans="1:24" x14ac:dyDescent="0.3">
      <c r="A263" s="66"/>
      <c r="B263" s="66"/>
      <c r="R263" s="71"/>
      <c r="S263" s="71"/>
      <c r="T263" s="71"/>
      <c r="U263" s="71"/>
      <c r="V263" s="71"/>
      <c r="W263" s="71"/>
      <c r="X263" s="71"/>
    </row>
    <row r="264" spans="1:24" x14ac:dyDescent="0.3">
      <c r="A264" s="66"/>
      <c r="B264" s="66"/>
      <c r="R264" s="71"/>
      <c r="S264" s="71"/>
      <c r="T264" s="71"/>
      <c r="U264" s="71"/>
      <c r="V264" s="71"/>
      <c r="W264" s="71"/>
      <c r="X264" s="71"/>
    </row>
    <row r="265" spans="1:24" x14ac:dyDescent="0.3">
      <c r="A265" s="66"/>
      <c r="B265" s="66"/>
      <c r="R265" s="71"/>
      <c r="S265" s="71"/>
      <c r="T265" s="71"/>
      <c r="U265" s="71"/>
      <c r="V265" s="71"/>
      <c r="W265" s="71"/>
      <c r="X265" s="71"/>
    </row>
    <row r="266" spans="1:24" x14ac:dyDescent="0.3">
      <c r="A266" s="66"/>
      <c r="B266" s="66"/>
      <c r="R266" s="71"/>
      <c r="S266" s="71"/>
      <c r="T266" s="71"/>
      <c r="U266" s="71"/>
      <c r="V266" s="71"/>
      <c r="W266" s="71"/>
      <c r="X266" s="71"/>
    </row>
    <row r="267" spans="1:24" x14ac:dyDescent="0.3">
      <c r="A267" s="66"/>
      <c r="B267" s="66"/>
      <c r="R267" s="71"/>
      <c r="S267" s="71"/>
      <c r="T267" s="71"/>
      <c r="U267" s="71"/>
      <c r="V267" s="71"/>
      <c r="W267" s="71"/>
      <c r="X267" s="71"/>
    </row>
    <row r="268" spans="1:24" x14ac:dyDescent="0.3">
      <c r="A268" s="66"/>
      <c r="B268" s="66"/>
      <c r="R268" s="71"/>
      <c r="S268" s="71"/>
      <c r="T268" s="71"/>
      <c r="U268" s="71"/>
      <c r="V268" s="71"/>
      <c r="W268" s="71"/>
      <c r="X268" s="71"/>
    </row>
    <row r="269" spans="1:24" x14ac:dyDescent="0.3">
      <c r="A269" s="66"/>
      <c r="B269" s="66"/>
      <c r="R269" s="71"/>
      <c r="S269" s="71"/>
      <c r="T269" s="71"/>
      <c r="U269" s="71"/>
      <c r="V269" s="71"/>
      <c r="W269" s="71"/>
      <c r="X269" s="71"/>
    </row>
    <row r="270" spans="1:24" x14ac:dyDescent="0.3">
      <c r="A270" s="66"/>
      <c r="B270" s="66"/>
      <c r="R270" s="71"/>
      <c r="S270" s="71"/>
      <c r="T270" s="71"/>
      <c r="U270" s="71"/>
      <c r="V270" s="71"/>
      <c r="W270" s="71"/>
      <c r="X270" s="71"/>
    </row>
    <row r="271" spans="1:24" x14ac:dyDescent="0.3">
      <c r="A271" s="66"/>
      <c r="B271" s="66"/>
      <c r="R271" s="71"/>
      <c r="S271" s="71"/>
      <c r="T271" s="71"/>
      <c r="U271" s="71"/>
      <c r="V271" s="71"/>
      <c r="W271" s="71"/>
      <c r="X271" s="71"/>
    </row>
    <row r="272" spans="1:24" x14ac:dyDescent="0.3">
      <c r="A272" s="66"/>
      <c r="B272" s="66"/>
      <c r="R272" s="71"/>
      <c r="S272" s="71"/>
      <c r="T272" s="71"/>
      <c r="U272" s="71"/>
      <c r="V272" s="71"/>
      <c r="W272" s="71"/>
      <c r="X272" s="71"/>
    </row>
    <row r="273" spans="1:24" x14ac:dyDescent="0.3">
      <c r="A273" s="66"/>
      <c r="B273" s="66"/>
      <c r="R273" s="71"/>
      <c r="S273" s="71"/>
      <c r="T273" s="71"/>
      <c r="U273" s="71"/>
      <c r="V273" s="71"/>
      <c r="W273" s="71"/>
      <c r="X273" s="71"/>
    </row>
    <row r="274" spans="1:24" x14ac:dyDescent="0.3">
      <c r="A274" s="66"/>
      <c r="B274" s="66"/>
      <c r="R274" s="71"/>
      <c r="S274" s="71"/>
      <c r="T274" s="71"/>
      <c r="U274" s="71"/>
      <c r="V274" s="71"/>
      <c r="W274" s="71"/>
      <c r="X274" s="71"/>
    </row>
    <row r="275" spans="1:24" x14ac:dyDescent="0.3">
      <c r="A275" s="66"/>
      <c r="B275" s="66"/>
      <c r="R275" s="71"/>
      <c r="S275" s="71"/>
      <c r="T275" s="71"/>
      <c r="U275" s="71"/>
      <c r="V275" s="71"/>
      <c r="W275" s="71"/>
      <c r="X275" s="71"/>
    </row>
    <row r="276" spans="1:24" x14ac:dyDescent="0.3">
      <c r="A276" s="66"/>
      <c r="B276" s="66"/>
      <c r="R276" s="71"/>
      <c r="S276" s="71"/>
      <c r="T276" s="71"/>
      <c r="U276" s="71"/>
      <c r="V276" s="71"/>
      <c r="W276" s="71"/>
      <c r="X276" s="71"/>
    </row>
    <row r="277" spans="1:24" x14ac:dyDescent="0.3">
      <c r="A277" s="66"/>
      <c r="B277" s="66"/>
      <c r="R277" s="71"/>
      <c r="S277" s="71"/>
      <c r="T277" s="71"/>
      <c r="U277" s="71"/>
      <c r="V277" s="71"/>
      <c r="W277" s="71"/>
      <c r="X277" s="71"/>
    </row>
    <row r="278" spans="1:24" x14ac:dyDescent="0.3">
      <c r="A278" s="66"/>
      <c r="B278" s="66"/>
      <c r="R278" s="71"/>
      <c r="S278" s="71"/>
      <c r="T278" s="71"/>
      <c r="U278" s="71"/>
      <c r="V278" s="71"/>
      <c r="W278" s="71"/>
      <c r="X278" s="71"/>
    </row>
    <row r="279" spans="1:24" x14ac:dyDescent="0.3">
      <c r="A279" s="66"/>
      <c r="B279" s="66"/>
      <c r="R279" s="71"/>
      <c r="S279" s="71"/>
      <c r="T279" s="71"/>
      <c r="U279" s="71"/>
      <c r="V279" s="71"/>
      <c r="W279" s="71"/>
      <c r="X279" s="71"/>
    </row>
    <row r="280" spans="1:24" x14ac:dyDescent="0.3">
      <c r="A280" s="66"/>
      <c r="B280" s="66"/>
      <c r="R280" s="71"/>
      <c r="S280" s="71"/>
      <c r="T280" s="71"/>
      <c r="U280" s="71"/>
      <c r="V280" s="71"/>
      <c r="W280" s="71"/>
      <c r="X280" s="71"/>
    </row>
    <row r="281" spans="1:24" x14ac:dyDescent="0.3">
      <c r="A281" s="66"/>
      <c r="B281" s="66"/>
      <c r="R281" s="71"/>
      <c r="S281" s="71"/>
      <c r="T281" s="71"/>
      <c r="U281" s="71"/>
      <c r="V281" s="71"/>
      <c r="W281" s="71"/>
      <c r="X281" s="71"/>
    </row>
    <row r="282" spans="1:24" x14ac:dyDescent="0.3">
      <c r="A282" s="66"/>
      <c r="B282" s="66"/>
      <c r="R282" s="71"/>
      <c r="S282" s="71"/>
      <c r="T282" s="71"/>
      <c r="U282" s="71"/>
      <c r="V282" s="71"/>
      <c r="W282" s="71"/>
      <c r="X282" s="71"/>
    </row>
    <row r="283" spans="1:24" x14ac:dyDescent="0.3">
      <c r="A283" s="66"/>
      <c r="B283" s="66"/>
      <c r="R283" s="71"/>
      <c r="S283" s="71"/>
      <c r="T283" s="71"/>
      <c r="U283" s="71"/>
      <c r="V283" s="71"/>
      <c r="W283" s="71"/>
      <c r="X283" s="71"/>
    </row>
    <row r="284" spans="1:24" x14ac:dyDescent="0.3">
      <c r="A284" s="66"/>
      <c r="B284" s="66"/>
      <c r="R284" s="71"/>
      <c r="S284" s="71"/>
      <c r="T284" s="71"/>
      <c r="U284" s="71"/>
      <c r="V284" s="71"/>
      <c r="W284" s="71"/>
      <c r="X284" s="71"/>
    </row>
    <row r="285" spans="1:24" x14ac:dyDescent="0.3">
      <c r="A285" s="66"/>
      <c r="B285" s="66"/>
      <c r="R285" s="71"/>
      <c r="S285" s="71"/>
      <c r="T285" s="71"/>
      <c r="U285" s="71"/>
      <c r="V285" s="71"/>
      <c r="W285" s="71"/>
      <c r="X285" s="71"/>
    </row>
    <row r="286" spans="1:24" x14ac:dyDescent="0.3">
      <c r="A286" s="66"/>
      <c r="B286" s="66"/>
      <c r="R286" s="71"/>
      <c r="S286" s="71"/>
      <c r="T286" s="71"/>
      <c r="U286" s="71"/>
      <c r="V286" s="71"/>
      <c r="W286" s="71"/>
      <c r="X286" s="71"/>
    </row>
    <row r="287" spans="1:24" x14ac:dyDescent="0.3">
      <c r="A287" s="66"/>
      <c r="B287" s="66"/>
      <c r="R287" s="71"/>
      <c r="S287" s="71"/>
      <c r="T287" s="71"/>
      <c r="U287" s="71"/>
      <c r="V287" s="71"/>
      <c r="W287" s="71"/>
      <c r="X287" s="71"/>
    </row>
    <row r="288" spans="1:24" x14ac:dyDescent="0.3">
      <c r="A288" s="66"/>
      <c r="B288" s="66"/>
      <c r="R288" s="71"/>
      <c r="S288" s="71"/>
      <c r="T288" s="71"/>
      <c r="U288" s="71"/>
      <c r="V288" s="71"/>
      <c r="W288" s="71"/>
      <c r="X288" s="71"/>
    </row>
    <row r="289" spans="1:24" x14ac:dyDescent="0.3">
      <c r="A289" s="66"/>
      <c r="B289" s="66"/>
      <c r="R289" s="71"/>
      <c r="S289" s="71"/>
      <c r="T289" s="71"/>
      <c r="U289" s="71"/>
      <c r="V289" s="71"/>
      <c r="W289" s="71"/>
      <c r="X289" s="71"/>
    </row>
    <row r="290" spans="1:24" x14ac:dyDescent="0.3">
      <c r="A290" s="66"/>
      <c r="B290" s="66"/>
      <c r="R290" s="71"/>
      <c r="S290" s="71"/>
      <c r="T290" s="71"/>
      <c r="U290" s="71"/>
      <c r="V290" s="71"/>
      <c r="W290" s="71"/>
      <c r="X290" s="71"/>
    </row>
    <row r="291" spans="1:24" x14ac:dyDescent="0.3">
      <c r="A291" s="66"/>
      <c r="B291" s="66"/>
      <c r="R291" s="71"/>
      <c r="S291" s="71"/>
      <c r="T291" s="71"/>
      <c r="U291" s="71"/>
      <c r="V291" s="71"/>
      <c r="W291" s="71"/>
      <c r="X291" s="71"/>
    </row>
    <row r="292" spans="1:24" x14ac:dyDescent="0.3">
      <c r="A292" s="66"/>
      <c r="B292" s="66"/>
      <c r="R292" s="71"/>
      <c r="S292" s="71"/>
      <c r="T292" s="71"/>
      <c r="U292" s="71"/>
      <c r="V292" s="71"/>
      <c r="W292" s="71"/>
      <c r="X292" s="71"/>
    </row>
    <row r="293" spans="1:24" x14ac:dyDescent="0.3">
      <c r="A293" s="66"/>
      <c r="B293" s="66"/>
      <c r="R293" s="71"/>
      <c r="S293" s="71"/>
      <c r="T293" s="71"/>
      <c r="U293" s="71"/>
      <c r="V293" s="71"/>
      <c r="W293" s="71"/>
      <c r="X293" s="71"/>
    </row>
    <row r="294" spans="1:24" x14ac:dyDescent="0.3">
      <c r="A294" s="66"/>
      <c r="B294" s="66"/>
      <c r="R294" s="71"/>
      <c r="S294" s="71"/>
      <c r="T294" s="71"/>
      <c r="U294" s="71"/>
      <c r="V294" s="71"/>
      <c r="W294" s="71"/>
      <c r="X294" s="71"/>
    </row>
    <row r="295" spans="1:24" x14ac:dyDescent="0.3">
      <c r="A295" s="66"/>
      <c r="B295" s="66"/>
      <c r="R295" s="71"/>
      <c r="S295" s="71"/>
      <c r="T295" s="71"/>
      <c r="U295" s="71"/>
      <c r="V295" s="71"/>
      <c r="W295" s="71"/>
      <c r="X295" s="71"/>
    </row>
    <row r="296" spans="1:24" x14ac:dyDescent="0.3">
      <c r="A296" s="66"/>
      <c r="B296" s="66"/>
      <c r="R296" s="71"/>
      <c r="S296" s="71"/>
      <c r="T296" s="71"/>
      <c r="U296" s="71"/>
      <c r="V296" s="71"/>
      <c r="W296" s="71"/>
      <c r="X296" s="71"/>
    </row>
    <row r="297" spans="1:24" x14ac:dyDescent="0.3">
      <c r="A297" s="66"/>
      <c r="B297" s="66"/>
      <c r="R297" s="71"/>
      <c r="S297" s="71"/>
      <c r="T297" s="71"/>
      <c r="U297" s="71"/>
      <c r="V297" s="71"/>
      <c r="W297" s="71"/>
      <c r="X297" s="71"/>
    </row>
    <row r="298" spans="1:24" x14ac:dyDescent="0.3">
      <c r="A298" s="66"/>
      <c r="B298" s="66"/>
      <c r="R298" s="71"/>
      <c r="S298" s="71"/>
      <c r="T298" s="71"/>
      <c r="U298" s="71"/>
      <c r="V298" s="71"/>
      <c r="W298" s="71"/>
      <c r="X298" s="71"/>
    </row>
    <row r="299" spans="1:24" x14ac:dyDescent="0.3">
      <c r="A299" s="66"/>
      <c r="B299" s="66"/>
      <c r="R299" s="71"/>
      <c r="S299" s="71"/>
      <c r="T299" s="71"/>
      <c r="U299" s="71"/>
      <c r="V299" s="71"/>
      <c r="W299" s="71"/>
      <c r="X299" s="71"/>
    </row>
    <row r="300" spans="1:24" x14ac:dyDescent="0.3">
      <c r="A300" s="66"/>
      <c r="B300" s="66"/>
      <c r="R300" s="71"/>
      <c r="S300" s="71"/>
      <c r="T300" s="71"/>
      <c r="U300" s="71"/>
      <c r="V300" s="71"/>
      <c r="W300" s="71"/>
      <c r="X300" s="71"/>
    </row>
    <row r="301" spans="1:24" x14ac:dyDescent="0.3">
      <c r="A301" s="66"/>
      <c r="B301" s="66"/>
      <c r="R301" s="71"/>
      <c r="S301" s="71"/>
      <c r="T301" s="71"/>
      <c r="U301" s="71"/>
      <c r="V301" s="71"/>
      <c r="W301" s="71"/>
      <c r="X301" s="71"/>
    </row>
    <row r="302" spans="1:24" x14ac:dyDescent="0.3">
      <c r="A302" s="66"/>
      <c r="B302" s="66"/>
      <c r="R302" s="71"/>
      <c r="S302" s="71"/>
      <c r="T302" s="71"/>
      <c r="U302" s="71"/>
      <c r="V302" s="71"/>
      <c r="W302" s="71"/>
      <c r="X302" s="71"/>
    </row>
    <row r="303" spans="1:24" x14ac:dyDescent="0.3">
      <c r="A303" s="66"/>
      <c r="B303" s="66"/>
      <c r="R303" s="71"/>
      <c r="S303" s="71"/>
      <c r="T303" s="71"/>
      <c r="U303" s="71"/>
      <c r="V303" s="71"/>
      <c r="W303" s="71"/>
      <c r="X303" s="71"/>
    </row>
    <row r="304" spans="1:24" x14ac:dyDescent="0.3">
      <c r="A304" s="66"/>
      <c r="B304" s="66"/>
      <c r="R304" s="71"/>
      <c r="S304" s="71"/>
      <c r="T304" s="71"/>
      <c r="U304" s="71"/>
      <c r="V304" s="71"/>
      <c r="W304" s="71"/>
      <c r="X304" s="71"/>
    </row>
    <row r="305" spans="1:24" x14ac:dyDescent="0.3">
      <c r="A305" s="66"/>
      <c r="B305" s="66"/>
      <c r="R305" s="71"/>
      <c r="S305" s="71"/>
      <c r="T305" s="71"/>
      <c r="U305" s="71"/>
      <c r="V305" s="71"/>
      <c r="W305" s="71"/>
      <c r="X305" s="71"/>
    </row>
    <row r="306" spans="1:24" x14ac:dyDescent="0.3">
      <c r="A306" s="66"/>
      <c r="B306" s="66"/>
      <c r="R306" s="71"/>
      <c r="S306" s="71"/>
      <c r="T306" s="71"/>
      <c r="U306" s="71"/>
      <c r="V306" s="71"/>
      <c r="W306" s="71"/>
      <c r="X306" s="71"/>
    </row>
    <row r="307" spans="1:24" x14ac:dyDescent="0.3">
      <c r="A307" s="66"/>
      <c r="B307" s="66"/>
      <c r="R307" s="71"/>
      <c r="S307" s="71"/>
      <c r="T307" s="71"/>
      <c r="U307" s="71"/>
      <c r="V307" s="71"/>
      <c r="W307" s="71"/>
      <c r="X307" s="71"/>
    </row>
    <row r="308" spans="1:24" x14ac:dyDescent="0.3">
      <c r="A308" s="66"/>
      <c r="B308" s="66"/>
      <c r="R308" s="71"/>
      <c r="S308" s="71"/>
      <c r="T308" s="71"/>
      <c r="U308" s="71"/>
      <c r="V308" s="71"/>
      <c r="W308" s="71"/>
      <c r="X308" s="71"/>
    </row>
    <row r="309" spans="1:24" x14ac:dyDescent="0.3">
      <c r="A309" s="66"/>
      <c r="B309" s="66"/>
      <c r="R309" s="71"/>
      <c r="S309" s="71"/>
      <c r="T309" s="71"/>
      <c r="U309" s="71"/>
      <c r="V309" s="71"/>
      <c r="W309" s="71"/>
      <c r="X309" s="71"/>
    </row>
    <row r="310" spans="1:24" x14ac:dyDescent="0.3">
      <c r="A310" s="66"/>
      <c r="B310" s="66"/>
      <c r="R310" s="71"/>
      <c r="S310" s="71"/>
      <c r="T310" s="71"/>
      <c r="U310" s="71"/>
      <c r="V310" s="71"/>
      <c r="W310" s="71"/>
      <c r="X310" s="71"/>
    </row>
    <row r="311" spans="1:24" x14ac:dyDescent="0.3">
      <c r="A311" s="66"/>
      <c r="B311" s="66"/>
      <c r="R311" s="71"/>
      <c r="S311" s="71"/>
      <c r="T311" s="71"/>
      <c r="U311" s="71"/>
      <c r="V311" s="71"/>
      <c r="W311" s="71"/>
      <c r="X311" s="71"/>
    </row>
    <row r="312" spans="1:24" x14ac:dyDescent="0.3">
      <c r="A312" s="66"/>
      <c r="B312" s="66"/>
      <c r="R312" s="71"/>
      <c r="S312" s="71"/>
      <c r="T312" s="71"/>
      <c r="U312" s="71"/>
      <c r="V312" s="71"/>
      <c r="W312" s="71"/>
      <c r="X312" s="71"/>
    </row>
    <row r="313" spans="1:24" x14ac:dyDescent="0.3">
      <c r="A313" s="66"/>
      <c r="B313" s="66"/>
      <c r="R313" s="71"/>
      <c r="S313" s="71"/>
      <c r="T313" s="71"/>
      <c r="U313" s="71"/>
      <c r="V313" s="71"/>
      <c r="W313" s="71"/>
      <c r="X313" s="71"/>
    </row>
    <row r="314" spans="1:24" x14ac:dyDescent="0.3">
      <c r="A314" s="66"/>
      <c r="B314" s="66"/>
      <c r="R314" s="71"/>
      <c r="S314" s="71"/>
      <c r="T314" s="71"/>
      <c r="U314" s="71"/>
      <c r="V314" s="71"/>
      <c r="W314" s="71"/>
      <c r="X314" s="71"/>
    </row>
    <row r="315" spans="1:24" x14ac:dyDescent="0.3">
      <c r="A315" s="66"/>
      <c r="B315" s="66"/>
      <c r="R315" s="71"/>
      <c r="S315" s="71"/>
      <c r="T315" s="71"/>
      <c r="U315" s="71"/>
      <c r="V315" s="71"/>
      <c r="W315" s="71"/>
      <c r="X315" s="71"/>
    </row>
    <row r="316" spans="1:24" x14ac:dyDescent="0.3">
      <c r="A316" s="66"/>
      <c r="B316" s="66"/>
      <c r="R316" s="71"/>
      <c r="S316" s="71"/>
      <c r="T316" s="71"/>
      <c r="U316" s="71"/>
      <c r="V316" s="71"/>
      <c r="W316" s="71"/>
      <c r="X316" s="71"/>
    </row>
    <row r="317" spans="1:24" x14ac:dyDescent="0.3">
      <c r="A317" s="66"/>
      <c r="B317" s="66"/>
      <c r="R317" s="71"/>
      <c r="S317" s="71"/>
      <c r="T317" s="71"/>
      <c r="U317" s="71"/>
      <c r="V317" s="71"/>
      <c r="W317" s="71"/>
      <c r="X317" s="71"/>
    </row>
    <row r="318" spans="1:24" x14ac:dyDescent="0.3">
      <c r="A318" s="66"/>
      <c r="B318" s="66"/>
      <c r="R318" s="71"/>
      <c r="S318" s="71"/>
      <c r="T318" s="71"/>
      <c r="U318" s="71"/>
      <c r="V318" s="71"/>
      <c r="W318" s="71"/>
      <c r="X318" s="71"/>
    </row>
    <row r="319" spans="1:24" x14ac:dyDescent="0.3">
      <c r="A319" s="66"/>
      <c r="B319" s="66"/>
      <c r="R319" s="71"/>
      <c r="S319" s="71"/>
      <c r="T319" s="71"/>
      <c r="U319" s="71"/>
      <c r="V319" s="71"/>
      <c r="W319" s="71"/>
      <c r="X319" s="71"/>
    </row>
    <row r="320" spans="1:24" x14ac:dyDescent="0.3">
      <c r="A320" s="66"/>
      <c r="B320" s="66"/>
      <c r="R320" s="71"/>
      <c r="S320" s="71"/>
      <c r="T320" s="71"/>
      <c r="U320" s="71"/>
      <c r="V320" s="71"/>
      <c r="W320" s="71"/>
      <c r="X320" s="71"/>
    </row>
    <row r="321" spans="1:24" x14ac:dyDescent="0.3">
      <c r="A321" s="66"/>
      <c r="B321" s="66"/>
      <c r="R321" s="71"/>
      <c r="S321" s="71"/>
      <c r="T321" s="71"/>
      <c r="U321" s="71"/>
      <c r="V321" s="71"/>
      <c r="W321" s="71"/>
      <c r="X321" s="71"/>
    </row>
    <row r="322" spans="1:24" x14ac:dyDescent="0.3">
      <c r="A322" s="66"/>
      <c r="B322" s="66"/>
      <c r="R322" s="71"/>
      <c r="S322" s="71"/>
      <c r="T322" s="71"/>
      <c r="U322" s="71"/>
      <c r="V322" s="71"/>
      <c r="W322" s="71"/>
      <c r="X322" s="71"/>
    </row>
    <row r="323" spans="1:24" x14ac:dyDescent="0.3">
      <c r="A323" s="66"/>
      <c r="B323" s="66"/>
      <c r="R323" s="71"/>
      <c r="S323" s="71"/>
      <c r="T323" s="71"/>
      <c r="U323" s="71"/>
      <c r="V323" s="71"/>
      <c r="W323" s="71"/>
      <c r="X323" s="71"/>
    </row>
    <row r="324" spans="1:24" x14ac:dyDescent="0.3">
      <c r="A324" s="66"/>
      <c r="B324" s="66"/>
      <c r="R324" s="71"/>
      <c r="S324" s="71"/>
      <c r="T324" s="71"/>
      <c r="U324" s="71"/>
      <c r="V324" s="71"/>
      <c r="W324" s="71"/>
      <c r="X324" s="71"/>
    </row>
    <row r="325" spans="1:24" x14ac:dyDescent="0.3">
      <c r="A325" s="66"/>
      <c r="B325" s="66"/>
      <c r="R325" s="71"/>
      <c r="S325" s="71"/>
      <c r="T325" s="71"/>
      <c r="U325" s="71"/>
      <c r="V325" s="71"/>
      <c r="W325" s="71"/>
      <c r="X325" s="71"/>
    </row>
    <row r="326" spans="1:24" x14ac:dyDescent="0.3">
      <c r="A326" s="66"/>
      <c r="B326" s="66"/>
      <c r="R326" s="71"/>
      <c r="S326" s="71"/>
      <c r="T326" s="71"/>
      <c r="U326" s="71"/>
      <c r="V326" s="71"/>
      <c r="W326" s="71"/>
      <c r="X326" s="71"/>
    </row>
    <row r="327" spans="1:24" x14ac:dyDescent="0.3">
      <c r="A327" s="66"/>
      <c r="B327" s="66"/>
      <c r="R327" s="71"/>
      <c r="S327" s="71"/>
      <c r="T327" s="71"/>
      <c r="U327" s="71"/>
      <c r="V327" s="71"/>
      <c r="W327" s="71"/>
      <c r="X327" s="71"/>
    </row>
    <row r="328" spans="1:24" x14ac:dyDescent="0.3">
      <c r="A328" s="66"/>
      <c r="B328" s="66"/>
      <c r="R328" s="71"/>
      <c r="S328" s="71"/>
      <c r="T328" s="71"/>
      <c r="U328" s="71"/>
      <c r="V328" s="71"/>
      <c r="W328" s="71"/>
      <c r="X328" s="71"/>
    </row>
    <row r="329" spans="1:24" x14ac:dyDescent="0.3">
      <c r="A329" s="66"/>
      <c r="B329" s="66"/>
      <c r="R329" s="71"/>
      <c r="S329" s="71"/>
      <c r="T329" s="71"/>
      <c r="U329" s="71"/>
      <c r="V329" s="71"/>
      <c r="W329" s="71"/>
      <c r="X329" s="71"/>
    </row>
    <row r="330" spans="1:24" x14ac:dyDescent="0.3">
      <c r="A330" s="66"/>
      <c r="B330" s="66"/>
      <c r="R330" s="71"/>
      <c r="S330" s="71"/>
      <c r="T330" s="71"/>
      <c r="U330" s="71"/>
      <c r="V330" s="71"/>
      <c r="W330" s="71"/>
      <c r="X330" s="71"/>
    </row>
    <row r="331" spans="1:24" x14ac:dyDescent="0.3">
      <c r="A331" s="66"/>
      <c r="B331" s="66"/>
      <c r="R331" s="71"/>
      <c r="S331" s="71"/>
      <c r="T331" s="71"/>
      <c r="U331" s="71"/>
      <c r="V331" s="71"/>
      <c r="W331" s="71"/>
      <c r="X331" s="71"/>
    </row>
    <row r="332" spans="1:24" x14ac:dyDescent="0.3">
      <c r="A332" s="66"/>
      <c r="B332" s="66"/>
      <c r="R332" s="71"/>
      <c r="S332" s="71"/>
      <c r="T332" s="71"/>
      <c r="U332" s="71"/>
      <c r="V332" s="71"/>
      <c r="W332" s="71"/>
      <c r="X332" s="71"/>
    </row>
    <row r="333" spans="1:24" x14ac:dyDescent="0.3">
      <c r="A333" s="66"/>
      <c r="B333" s="66"/>
      <c r="R333" s="71"/>
      <c r="S333" s="71"/>
      <c r="T333" s="71"/>
      <c r="U333" s="71"/>
      <c r="V333" s="71"/>
      <c r="W333" s="71"/>
      <c r="X333" s="71"/>
    </row>
    <row r="334" spans="1:24" x14ac:dyDescent="0.3">
      <c r="A334" s="66"/>
      <c r="B334" s="66"/>
      <c r="R334" s="71"/>
      <c r="S334" s="71"/>
      <c r="T334" s="71"/>
      <c r="U334" s="71"/>
      <c r="V334" s="71"/>
      <c r="W334" s="71"/>
      <c r="X334" s="71"/>
    </row>
    <row r="335" spans="1:24" x14ac:dyDescent="0.3">
      <c r="A335" s="66"/>
      <c r="B335" s="66"/>
      <c r="R335" s="71"/>
      <c r="S335" s="71"/>
      <c r="T335" s="71"/>
      <c r="U335" s="71"/>
      <c r="V335" s="71"/>
      <c r="W335" s="71"/>
      <c r="X335" s="71"/>
    </row>
    <row r="336" spans="1:24" x14ac:dyDescent="0.3">
      <c r="A336" s="66"/>
      <c r="B336" s="66"/>
      <c r="R336" s="71"/>
      <c r="S336" s="71"/>
      <c r="T336" s="71"/>
      <c r="U336" s="71"/>
      <c r="V336" s="71"/>
      <c r="W336" s="71"/>
      <c r="X336" s="71"/>
    </row>
    <row r="337" spans="1:24" x14ac:dyDescent="0.3">
      <c r="A337" s="66"/>
      <c r="B337" s="66"/>
      <c r="R337" s="71"/>
      <c r="S337" s="71"/>
      <c r="T337" s="71"/>
      <c r="U337" s="71"/>
      <c r="V337" s="71"/>
      <c r="W337" s="71"/>
      <c r="X337" s="71"/>
    </row>
    <row r="338" spans="1:24" x14ac:dyDescent="0.3">
      <c r="A338" s="66"/>
      <c r="B338" s="66"/>
      <c r="R338" s="71"/>
      <c r="S338" s="71"/>
      <c r="T338" s="71"/>
      <c r="U338" s="71"/>
      <c r="V338" s="71"/>
      <c r="W338" s="71"/>
      <c r="X338" s="71"/>
    </row>
    <row r="339" spans="1:24" x14ac:dyDescent="0.3">
      <c r="A339" s="66"/>
      <c r="B339" s="66"/>
      <c r="R339" s="71"/>
      <c r="S339" s="71"/>
      <c r="T339" s="71"/>
      <c r="U339" s="71"/>
      <c r="V339" s="71"/>
      <c r="W339" s="71"/>
      <c r="X339" s="71"/>
    </row>
    <row r="340" spans="1:24" x14ac:dyDescent="0.3">
      <c r="A340" s="66"/>
      <c r="B340" s="66"/>
      <c r="R340" s="71"/>
      <c r="S340" s="71"/>
      <c r="T340" s="71"/>
      <c r="U340" s="71"/>
      <c r="V340" s="71"/>
      <c r="W340" s="71"/>
      <c r="X340" s="71"/>
    </row>
    <row r="341" spans="1:24" x14ac:dyDescent="0.3">
      <c r="A341" s="66"/>
      <c r="B341" s="66"/>
      <c r="R341" s="71"/>
      <c r="S341" s="71"/>
      <c r="T341" s="71"/>
      <c r="U341" s="71"/>
      <c r="V341" s="71"/>
      <c r="W341" s="71"/>
      <c r="X341" s="71"/>
    </row>
    <row r="342" spans="1:24" x14ac:dyDescent="0.3">
      <c r="A342" s="66"/>
      <c r="B342" s="66"/>
      <c r="R342" s="71"/>
      <c r="S342" s="71"/>
      <c r="T342" s="71"/>
      <c r="U342" s="71"/>
      <c r="V342" s="71"/>
      <c r="W342" s="71"/>
      <c r="X342" s="71"/>
    </row>
    <row r="343" spans="1:24" x14ac:dyDescent="0.3">
      <c r="A343" s="66"/>
      <c r="B343" s="66"/>
      <c r="R343" s="71"/>
      <c r="S343" s="71"/>
      <c r="T343" s="71"/>
      <c r="U343" s="71"/>
      <c r="V343" s="71"/>
      <c r="W343" s="71"/>
      <c r="X343" s="71"/>
    </row>
    <row r="344" spans="1:24" x14ac:dyDescent="0.3">
      <c r="A344" s="66"/>
      <c r="B344" s="66"/>
      <c r="R344" s="71"/>
      <c r="S344" s="71"/>
      <c r="T344" s="71"/>
      <c r="U344" s="71"/>
      <c r="V344" s="71"/>
      <c r="W344" s="71"/>
      <c r="X344" s="71"/>
    </row>
    <row r="345" spans="1:24" x14ac:dyDescent="0.3">
      <c r="A345" s="66"/>
      <c r="B345" s="66"/>
      <c r="R345" s="71"/>
      <c r="S345" s="71"/>
      <c r="T345" s="71"/>
      <c r="U345" s="71"/>
      <c r="V345" s="71"/>
      <c r="W345" s="71"/>
      <c r="X345" s="71"/>
    </row>
    <row r="346" spans="1:24" x14ac:dyDescent="0.3">
      <c r="A346" s="66"/>
      <c r="B346" s="66"/>
      <c r="R346" s="71"/>
      <c r="S346" s="71"/>
      <c r="T346" s="71"/>
      <c r="U346" s="71"/>
      <c r="V346" s="71"/>
      <c r="W346" s="71"/>
      <c r="X346" s="71"/>
    </row>
    <row r="347" spans="1:24" x14ac:dyDescent="0.3">
      <c r="A347" s="66"/>
      <c r="B347" s="66"/>
      <c r="R347" s="71"/>
      <c r="S347" s="71"/>
      <c r="T347" s="71"/>
      <c r="U347" s="71"/>
      <c r="V347" s="71"/>
      <c r="W347" s="71"/>
      <c r="X347" s="71"/>
    </row>
    <row r="348" spans="1:24" x14ac:dyDescent="0.3">
      <c r="A348" s="66"/>
      <c r="B348" s="66"/>
      <c r="R348" s="71"/>
      <c r="S348" s="71"/>
      <c r="T348" s="71"/>
      <c r="U348" s="71"/>
      <c r="V348" s="71"/>
      <c r="W348" s="71"/>
      <c r="X348" s="71"/>
    </row>
    <row r="349" spans="1:24" x14ac:dyDescent="0.3">
      <c r="A349" s="66"/>
      <c r="B349" s="66"/>
      <c r="R349" s="71"/>
      <c r="S349" s="71"/>
      <c r="T349" s="71"/>
      <c r="U349" s="71"/>
      <c r="V349" s="71"/>
      <c r="W349" s="71"/>
      <c r="X349" s="71"/>
    </row>
    <row r="350" spans="1:24" x14ac:dyDescent="0.3">
      <c r="A350" s="66"/>
      <c r="B350" s="66"/>
      <c r="R350" s="71"/>
      <c r="S350" s="71"/>
      <c r="T350" s="71"/>
      <c r="U350" s="71"/>
      <c r="V350" s="71"/>
      <c r="W350" s="71"/>
      <c r="X350" s="71"/>
    </row>
    <row r="351" spans="1:24" x14ac:dyDescent="0.3">
      <c r="A351" s="66"/>
      <c r="B351" s="66"/>
      <c r="R351" s="71"/>
      <c r="S351" s="71"/>
      <c r="T351" s="71"/>
      <c r="U351" s="71"/>
      <c r="V351" s="71"/>
      <c r="W351" s="71"/>
      <c r="X351" s="71"/>
    </row>
    <row r="352" spans="1:24" x14ac:dyDescent="0.3">
      <c r="A352" s="66"/>
      <c r="B352" s="66"/>
      <c r="R352" s="71"/>
      <c r="S352" s="71"/>
      <c r="T352" s="71"/>
      <c r="U352" s="71"/>
      <c r="V352" s="71"/>
      <c r="W352" s="71"/>
      <c r="X352" s="71"/>
    </row>
    <row r="353" spans="1:24" x14ac:dyDescent="0.3">
      <c r="A353" s="66"/>
      <c r="B353" s="66"/>
      <c r="R353" s="71"/>
      <c r="S353" s="71"/>
      <c r="T353" s="71"/>
      <c r="U353" s="71"/>
      <c r="V353" s="71"/>
      <c r="W353" s="71"/>
      <c r="X353" s="71"/>
    </row>
    <row r="354" spans="1:24" x14ac:dyDescent="0.3">
      <c r="A354" s="66"/>
      <c r="B354" s="66"/>
      <c r="R354" s="71"/>
      <c r="S354" s="71"/>
      <c r="T354" s="71"/>
      <c r="U354" s="71"/>
      <c r="V354" s="71"/>
      <c r="W354" s="71"/>
      <c r="X354" s="71"/>
    </row>
    <row r="355" spans="1:24" x14ac:dyDescent="0.3">
      <c r="A355" s="66"/>
      <c r="B355" s="66"/>
      <c r="R355" s="71"/>
      <c r="S355" s="71"/>
      <c r="T355" s="71"/>
      <c r="U355" s="71"/>
      <c r="V355" s="71"/>
      <c r="W355" s="71"/>
      <c r="X355" s="71"/>
    </row>
    <row r="356" spans="1:24" x14ac:dyDescent="0.3">
      <c r="A356" s="66"/>
      <c r="B356" s="66"/>
      <c r="R356" s="71"/>
      <c r="S356" s="71"/>
      <c r="T356" s="71"/>
      <c r="U356" s="71"/>
      <c r="V356" s="71"/>
      <c r="W356" s="71"/>
      <c r="X356" s="71"/>
    </row>
    <row r="357" spans="1:24" x14ac:dyDescent="0.3">
      <c r="A357" s="66"/>
      <c r="B357" s="66"/>
      <c r="R357" s="71"/>
      <c r="S357" s="71"/>
      <c r="T357" s="71"/>
      <c r="U357" s="71"/>
      <c r="V357" s="71"/>
      <c r="W357" s="71"/>
      <c r="X357" s="71"/>
    </row>
    <row r="358" spans="1:24" x14ac:dyDescent="0.3">
      <c r="A358" s="66"/>
      <c r="B358" s="66"/>
      <c r="R358" s="71"/>
      <c r="S358" s="71"/>
      <c r="T358" s="71"/>
      <c r="U358" s="71"/>
      <c r="V358" s="71"/>
      <c r="W358" s="71"/>
      <c r="X358" s="71"/>
    </row>
    <row r="359" spans="1:24" x14ac:dyDescent="0.3">
      <c r="A359" s="66"/>
      <c r="B359" s="66"/>
      <c r="R359" s="71"/>
      <c r="S359" s="71"/>
      <c r="T359" s="71"/>
      <c r="U359" s="71"/>
      <c r="V359" s="71"/>
      <c r="W359" s="71"/>
      <c r="X359" s="71"/>
    </row>
    <row r="360" spans="1:24" x14ac:dyDescent="0.3">
      <c r="A360" s="66"/>
      <c r="B360" s="66"/>
      <c r="R360" s="71"/>
      <c r="S360" s="71"/>
      <c r="T360" s="71"/>
      <c r="U360" s="71"/>
      <c r="V360" s="71"/>
      <c r="W360" s="71"/>
      <c r="X360" s="71"/>
    </row>
    <row r="361" spans="1:24" x14ac:dyDescent="0.3">
      <c r="A361" s="66"/>
      <c r="B361" s="66"/>
      <c r="R361" s="71"/>
      <c r="S361" s="71"/>
      <c r="T361" s="71"/>
      <c r="U361" s="71"/>
      <c r="V361" s="71"/>
      <c r="W361" s="71"/>
      <c r="X361" s="71"/>
    </row>
    <row r="362" spans="1:24" x14ac:dyDescent="0.3">
      <c r="A362" s="66"/>
      <c r="B362" s="66"/>
      <c r="R362" s="71"/>
      <c r="S362" s="71"/>
      <c r="T362" s="71"/>
      <c r="U362" s="71"/>
      <c r="V362" s="71"/>
      <c r="W362" s="71"/>
      <c r="X362" s="71"/>
    </row>
    <row r="363" spans="1:24" x14ac:dyDescent="0.3">
      <c r="A363" s="66"/>
      <c r="B363" s="66"/>
      <c r="R363" s="71"/>
      <c r="S363" s="71"/>
      <c r="T363" s="71"/>
      <c r="U363" s="71"/>
      <c r="V363" s="71"/>
      <c r="W363" s="71"/>
      <c r="X363" s="71"/>
    </row>
    <row r="364" spans="1:24" x14ac:dyDescent="0.3">
      <c r="A364" s="66"/>
      <c r="B364" s="66"/>
      <c r="R364" s="71"/>
      <c r="S364" s="71"/>
      <c r="T364" s="71"/>
      <c r="U364" s="71"/>
      <c r="V364" s="71"/>
      <c r="W364" s="71"/>
      <c r="X364" s="71"/>
    </row>
    <row r="365" spans="1:24" x14ac:dyDescent="0.3">
      <c r="A365" s="66"/>
      <c r="B365" s="66"/>
      <c r="R365" s="71"/>
      <c r="S365" s="71"/>
      <c r="T365" s="71"/>
      <c r="U365" s="71"/>
      <c r="V365" s="71"/>
      <c r="W365" s="71"/>
      <c r="X365" s="71"/>
    </row>
    <row r="366" spans="1:24" x14ac:dyDescent="0.3">
      <c r="A366" s="66"/>
      <c r="B366" s="66"/>
      <c r="R366" s="71"/>
      <c r="S366" s="71"/>
      <c r="T366" s="71"/>
      <c r="U366" s="71"/>
      <c r="V366" s="71"/>
      <c r="W366" s="71"/>
      <c r="X366" s="71"/>
    </row>
    <row r="367" spans="1:24" x14ac:dyDescent="0.3">
      <c r="A367" s="66"/>
      <c r="B367" s="66"/>
      <c r="R367" s="71"/>
      <c r="S367" s="71"/>
      <c r="T367" s="71"/>
      <c r="U367" s="71"/>
      <c r="V367" s="71"/>
      <c r="W367" s="71"/>
      <c r="X367" s="71"/>
    </row>
    <row r="368" spans="1:24" x14ac:dyDescent="0.3">
      <c r="A368" s="66"/>
      <c r="B368" s="66"/>
      <c r="R368" s="71"/>
      <c r="S368" s="71"/>
      <c r="T368" s="71"/>
      <c r="U368" s="71"/>
      <c r="V368" s="71"/>
      <c r="W368" s="71"/>
      <c r="X368" s="71"/>
    </row>
    <row r="369" spans="1:24" x14ac:dyDescent="0.3">
      <c r="A369" s="66"/>
      <c r="B369" s="66"/>
      <c r="R369" s="71"/>
      <c r="S369" s="71"/>
      <c r="T369" s="71"/>
      <c r="U369" s="71"/>
      <c r="V369" s="71"/>
      <c r="W369" s="71"/>
      <c r="X369" s="71"/>
    </row>
    <row r="370" spans="1:24" x14ac:dyDescent="0.3">
      <c r="A370" s="66"/>
      <c r="B370" s="66"/>
      <c r="R370" s="71"/>
      <c r="S370" s="71"/>
      <c r="T370" s="71"/>
      <c r="U370" s="71"/>
      <c r="V370" s="71"/>
      <c r="W370" s="71"/>
      <c r="X370" s="71"/>
    </row>
    <row r="371" spans="1:24" x14ac:dyDescent="0.3">
      <c r="A371" s="66"/>
      <c r="B371" s="66"/>
      <c r="R371" s="71"/>
      <c r="S371" s="71"/>
      <c r="T371" s="71"/>
      <c r="U371" s="71"/>
      <c r="V371" s="71"/>
      <c r="W371" s="71"/>
      <c r="X371" s="71"/>
    </row>
    <row r="372" spans="1:24" x14ac:dyDescent="0.3">
      <c r="A372" s="66"/>
      <c r="B372" s="66"/>
      <c r="R372" s="71"/>
      <c r="S372" s="71"/>
      <c r="T372" s="71"/>
      <c r="U372" s="71"/>
      <c r="V372" s="71"/>
      <c r="W372" s="71"/>
      <c r="X372" s="71"/>
    </row>
    <row r="373" spans="1:24" x14ac:dyDescent="0.3">
      <c r="A373" s="66"/>
      <c r="B373" s="66"/>
      <c r="R373" s="71"/>
      <c r="S373" s="71"/>
      <c r="T373" s="71"/>
      <c r="U373" s="71"/>
      <c r="V373" s="71"/>
      <c r="W373" s="71"/>
      <c r="X373" s="71"/>
    </row>
    <row r="374" spans="1:24" x14ac:dyDescent="0.3">
      <c r="A374" s="66"/>
      <c r="B374" s="66"/>
      <c r="R374" s="71"/>
      <c r="S374" s="71"/>
      <c r="T374" s="71"/>
      <c r="U374" s="71"/>
      <c r="V374" s="71"/>
      <c r="W374" s="71"/>
      <c r="X374" s="71"/>
    </row>
    <row r="375" spans="1:24" x14ac:dyDescent="0.3">
      <c r="A375" s="66"/>
      <c r="B375" s="66"/>
      <c r="R375" s="71"/>
      <c r="S375" s="71"/>
      <c r="T375" s="71"/>
      <c r="U375" s="71"/>
      <c r="V375" s="71"/>
      <c r="W375" s="71"/>
      <c r="X375" s="71"/>
    </row>
    <row r="376" spans="1:24" x14ac:dyDescent="0.3">
      <c r="A376" s="66"/>
      <c r="B376" s="66"/>
      <c r="R376" s="71"/>
      <c r="S376" s="71"/>
      <c r="T376" s="71"/>
      <c r="U376" s="71"/>
      <c r="V376" s="71"/>
      <c r="W376" s="71"/>
      <c r="X376" s="71"/>
    </row>
    <row r="377" spans="1:24" x14ac:dyDescent="0.3">
      <c r="A377" s="66"/>
      <c r="B377" s="66"/>
      <c r="R377" s="71"/>
      <c r="S377" s="71"/>
      <c r="T377" s="71"/>
      <c r="U377" s="71"/>
      <c r="V377" s="71"/>
      <c r="W377" s="71"/>
      <c r="X377" s="71"/>
    </row>
    <row r="378" spans="1:24" x14ac:dyDescent="0.3">
      <c r="A378" s="66"/>
      <c r="B378" s="66"/>
      <c r="R378" s="71"/>
      <c r="S378" s="71"/>
      <c r="T378" s="71"/>
      <c r="U378" s="71"/>
      <c r="V378" s="71"/>
      <c r="W378" s="71"/>
      <c r="X378" s="71"/>
    </row>
    <row r="379" spans="1:24" x14ac:dyDescent="0.3">
      <c r="A379" s="66"/>
      <c r="B379" s="66"/>
      <c r="R379" s="71"/>
      <c r="S379" s="71"/>
      <c r="T379" s="71"/>
      <c r="U379" s="71"/>
      <c r="V379" s="71"/>
      <c r="W379" s="71"/>
      <c r="X379" s="71"/>
    </row>
    <row r="380" spans="1:24" x14ac:dyDescent="0.3">
      <c r="A380" s="66"/>
      <c r="B380" s="66"/>
      <c r="R380" s="71"/>
      <c r="S380" s="71"/>
      <c r="T380" s="71"/>
      <c r="U380" s="71"/>
      <c r="V380" s="71"/>
      <c r="W380" s="71"/>
      <c r="X380" s="71"/>
    </row>
    <row r="381" spans="1:24" x14ac:dyDescent="0.3">
      <c r="A381" s="66"/>
      <c r="B381" s="66"/>
      <c r="R381" s="71"/>
      <c r="S381" s="71"/>
      <c r="T381" s="71"/>
      <c r="U381" s="71"/>
      <c r="V381" s="71"/>
      <c r="W381" s="71"/>
      <c r="X381" s="71"/>
    </row>
    <row r="382" spans="1:24" x14ac:dyDescent="0.3">
      <c r="A382" s="66"/>
      <c r="B382" s="66"/>
      <c r="R382" s="71"/>
      <c r="S382" s="71"/>
      <c r="T382" s="71"/>
      <c r="U382" s="71"/>
      <c r="V382" s="71"/>
      <c r="W382" s="71"/>
      <c r="X382" s="71"/>
    </row>
    <row r="383" spans="1:24" x14ac:dyDescent="0.3">
      <c r="A383" s="66"/>
      <c r="B383" s="66"/>
      <c r="R383" s="71"/>
      <c r="S383" s="71"/>
      <c r="T383" s="71"/>
      <c r="U383" s="71"/>
      <c r="V383" s="71"/>
      <c r="W383" s="71"/>
      <c r="X383" s="71"/>
    </row>
    <row r="384" spans="1:24" x14ac:dyDescent="0.3">
      <c r="A384" s="66"/>
      <c r="B384" s="66"/>
      <c r="R384" s="71"/>
      <c r="S384" s="71"/>
      <c r="T384" s="71"/>
      <c r="U384" s="71"/>
      <c r="V384" s="71"/>
      <c r="W384" s="71"/>
      <c r="X384" s="71"/>
    </row>
    <row r="385" spans="1:24" x14ac:dyDescent="0.3">
      <c r="A385" s="66"/>
      <c r="B385" s="66"/>
      <c r="R385" s="71"/>
      <c r="S385" s="71"/>
      <c r="T385" s="71"/>
      <c r="U385" s="71"/>
      <c r="V385" s="71"/>
      <c r="W385" s="71"/>
      <c r="X385" s="71"/>
    </row>
    <row r="386" spans="1:24" x14ac:dyDescent="0.3">
      <c r="A386" s="66"/>
      <c r="B386" s="66"/>
      <c r="R386" s="71"/>
      <c r="S386" s="71"/>
      <c r="T386" s="71"/>
      <c r="U386" s="71"/>
      <c r="V386" s="71"/>
      <c r="W386" s="71"/>
      <c r="X386" s="71"/>
    </row>
    <row r="387" spans="1:24" x14ac:dyDescent="0.3">
      <c r="A387" s="66"/>
      <c r="B387" s="66"/>
      <c r="R387" s="71"/>
      <c r="S387" s="71"/>
      <c r="T387" s="71"/>
      <c r="U387" s="71"/>
      <c r="V387" s="71"/>
      <c r="W387" s="71"/>
      <c r="X387" s="71"/>
    </row>
    <row r="388" spans="1:24" x14ac:dyDescent="0.3">
      <c r="A388" s="66"/>
      <c r="B388" s="66"/>
      <c r="R388" s="71"/>
      <c r="S388" s="71"/>
      <c r="T388" s="71"/>
      <c r="U388" s="71"/>
      <c r="V388" s="71"/>
      <c r="W388" s="71"/>
      <c r="X388" s="71"/>
    </row>
    <row r="389" spans="1:24" x14ac:dyDescent="0.3">
      <c r="A389" s="66"/>
      <c r="B389" s="66"/>
      <c r="R389" s="71"/>
      <c r="S389" s="71"/>
      <c r="T389" s="71"/>
      <c r="U389" s="71"/>
      <c r="V389" s="71"/>
      <c r="W389" s="71"/>
      <c r="X389" s="71"/>
    </row>
    <row r="390" spans="1:24" x14ac:dyDescent="0.3">
      <c r="A390" s="66"/>
      <c r="B390" s="66"/>
      <c r="R390" s="71"/>
      <c r="S390" s="71"/>
      <c r="T390" s="71"/>
      <c r="U390" s="71"/>
      <c r="V390" s="71"/>
      <c r="W390" s="71"/>
      <c r="X390" s="71"/>
    </row>
    <row r="391" spans="1:24" x14ac:dyDescent="0.3">
      <c r="A391" s="66"/>
      <c r="B391" s="66"/>
      <c r="R391" s="71"/>
      <c r="S391" s="71"/>
      <c r="T391" s="71"/>
      <c r="U391" s="71"/>
      <c r="V391" s="71"/>
      <c r="W391" s="71"/>
      <c r="X391" s="71"/>
    </row>
    <row r="392" spans="1:24" x14ac:dyDescent="0.3">
      <c r="A392" s="66"/>
      <c r="B392" s="66"/>
      <c r="R392" s="71"/>
      <c r="S392" s="71"/>
      <c r="T392" s="71"/>
      <c r="U392" s="71"/>
      <c r="V392" s="71"/>
      <c r="W392" s="71"/>
      <c r="X392" s="71"/>
    </row>
    <row r="393" spans="1:24" x14ac:dyDescent="0.3">
      <c r="A393" s="66"/>
      <c r="B393" s="66"/>
      <c r="R393" s="71"/>
      <c r="S393" s="71"/>
      <c r="T393" s="71"/>
      <c r="U393" s="71"/>
      <c r="V393" s="71"/>
      <c r="W393" s="71"/>
      <c r="X393" s="71"/>
    </row>
    <row r="394" spans="1:24" x14ac:dyDescent="0.3">
      <c r="A394" s="66"/>
      <c r="B394" s="66"/>
      <c r="R394" s="71"/>
      <c r="S394" s="71"/>
      <c r="T394" s="71"/>
      <c r="U394" s="71"/>
      <c r="V394" s="71"/>
      <c r="W394" s="71"/>
      <c r="X394" s="71"/>
    </row>
    <row r="395" spans="1:24" x14ac:dyDescent="0.3">
      <c r="A395" s="66"/>
      <c r="B395" s="66"/>
      <c r="R395" s="71"/>
      <c r="S395" s="71"/>
      <c r="T395" s="71"/>
      <c r="U395" s="71"/>
      <c r="V395" s="71"/>
      <c r="W395" s="71"/>
      <c r="X395" s="71"/>
    </row>
    <row r="396" spans="1:24" x14ac:dyDescent="0.3">
      <c r="A396" s="66"/>
      <c r="B396" s="66"/>
      <c r="R396" s="71"/>
      <c r="S396" s="71"/>
      <c r="T396" s="71"/>
      <c r="U396" s="71"/>
      <c r="V396" s="71"/>
      <c r="W396" s="71"/>
      <c r="X396" s="71"/>
    </row>
    <row r="397" spans="1:24" x14ac:dyDescent="0.3">
      <c r="A397" s="66"/>
      <c r="B397" s="66"/>
      <c r="R397" s="71"/>
      <c r="S397" s="71"/>
      <c r="T397" s="71"/>
      <c r="U397" s="71"/>
      <c r="V397" s="71"/>
      <c r="W397" s="71"/>
      <c r="X397" s="71"/>
    </row>
    <row r="398" spans="1:24" x14ac:dyDescent="0.3">
      <c r="A398" s="66"/>
      <c r="B398" s="66"/>
      <c r="R398" s="71"/>
      <c r="S398" s="71"/>
      <c r="T398" s="71"/>
      <c r="U398" s="71"/>
      <c r="V398" s="71"/>
      <c r="W398" s="71"/>
      <c r="X398" s="71"/>
    </row>
    <row r="399" spans="1:24" x14ac:dyDescent="0.3">
      <c r="A399" s="66"/>
      <c r="B399" s="66"/>
      <c r="R399" s="71"/>
      <c r="S399" s="71"/>
      <c r="T399" s="71"/>
      <c r="U399" s="71"/>
      <c r="V399" s="71"/>
      <c r="W399" s="71"/>
      <c r="X399" s="71"/>
    </row>
    <row r="400" spans="1:24" x14ac:dyDescent="0.3">
      <c r="A400" s="66"/>
      <c r="B400" s="66"/>
      <c r="R400" s="71"/>
      <c r="S400" s="71"/>
      <c r="T400" s="71"/>
      <c r="U400" s="71"/>
      <c r="V400" s="71"/>
      <c r="W400" s="71"/>
      <c r="X400" s="71"/>
    </row>
    <row r="401" spans="1:24" x14ac:dyDescent="0.3">
      <c r="A401" s="66"/>
      <c r="B401" s="66"/>
      <c r="R401" s="71"/>
      <c r="S401" s="71"/>
      <c r="T401" s="71"/>
      <c r="U401" s="71"/>
      <c r="V401" s="71"/>
      <c r="W401" s="71"/>
      <c r="X401" s="71"/>
    </row>
    <row r="402" spans="1:24" x14ac:dyDescent="0.3">
      <c r="A402" s="66"/>
      <c r="B402" s="66"/>
      <c r="R402" s="71"/>
      <c r="S402" s="71"/>
      <c r="T402" s="71"/>
      <c r="U402" s="71"/>
      <c r="V402" s="71"/>
      <c r="W402" s="71"/>
      <c r="X402" s="71"/>
    </row>
    <row r="403" spans="1:24" x14ac:dyDescent="0.3">
      <c r="A403" s="66"/>
      <c r="B403" s="66"/>
      <c r="R403" s="71"/>
      <c r="S403" s="71"/>
      <c r="T403" s="71"/>
      <c r="U403" s="71"/>
      <c r="V403" s="71"/>
      <c r="W403" s="71"/>
      <c r="X403" s="71"/>
    </row>
    <row r="404" spans="1:24" x14ac:dyDescent="0.3">
      <c r="A404" s="66"/>
      <c r="B404" s="66"/>
      <c r="R404" s="71"/>
      <c r="S404" s="71"/>
      <c r="T404" s="71"/>
      <c r="U404" s="71"/>
      <c r="V404" s="71"/>
      <c r="W404" s="71"/>
      <c r="X404" s="71"/>
    </row>
    <row r="405" spans="1:24" x14ac:dyDescent="0.3">
      <c r="A405" s="66"/>
      <c r="B405" s="66"/>
      <c r="R405" s="71"/>
      <c r="S405" s="71"/>
      <c r="T405" s="71"/>
      <c r="U405" s="71"/>
      <c r="V405" s="71"/>
      <c r="W405" s="71"/>
      <c r="X405" s="71"/>
    </row>
    <row r="406" spans="1:24" x14ac:dyDescent="0.3">
      <c r="A406" s="66"/>
      <c r="B406" s="66"/>
      <c r="R406" s="71"/>
      <c r="S406" s="71"/>
      <c r="T406" s="71"/>
      <c r="U406" s="71"/>
      <c r="V406" s="71"/>
      <c r="W406" s="71"/>
      <c r="X406" s="71"/>
    </row>
    <row r="407" spans="1:24" x14ac:dyDescent="0.3">
      <c r="A407" s="66"/>
      <c r="B407" s="66"/>
      <c r="R407" s="71"/>
      <c r="S407" s="71"/>
      <c r="T407" s="71"/>
      <c r="U407" s="71"/>
      <c r="V407" s="71"/>
      <c r="W407" s="71"/>
      <c r="X407" s="71"/>
    </row>
    <row r="408" spans="1:24" x14ac:dyDescent="0.3">
      <c r="A408" s="66"/>
      <c r="B408" s="66"/>
      <c r="R408" s="71"/>
      <c r="S408" s="71"/>
      <c r="T408" s="71"/>
      <c r="U408" s="71"/>
      <c r="V408" s="71"/>
      <c r="W408" s="71"/>
      <c r="X408" s="71"/>
    </row>
    <row r="409" spans="1:24" x14ac:dyDescent="0.3">
      <c r="A409" s="66"/>
      <c r="B409" s="66"/>
      <c r="R409" s="71"/>
      <c r="S409" s="71"/>
      <c r="T409" s="71"/>
      <c r="U409" s="71"/>
      <c r="V409" s="71"/>
      <c r="W409" s="71"/>
      <c r="X409" s="71"/>
    </row>
    <row r="410" spans="1:24" x14ac:dyDescent="0.3">
      <c r="A410" s="66"/>
      <c r="B410" s="66"/>
      <c r="R410" s="71"/>
      <c r="S410" s="71"/>
      <c r="T410" s="71"/>
      <c r="U410" s="71"/>
      <c r="V410" s="71"/>
      <c r="W410" s="71"/>
      <c r="X410" s="71"/>
    </row>
    <row r="411" spans="1:24" x14ac:dyDescent="0.3">
      <c r="A411" s="66"/>
      <c r="B411" s="66"/>
      <c r="R411" s="71"/>
      <c r="S411" s="71"/>
      <c r="T411" s="71"/>
      <c r="U411" s="71"/>
      <c r="V411" s="71"/>
      <c r="W411" s="71"/>
      <c r="X411" s="71"/>
    </row>
    <row r="412" spans="1:24" x14ac:dyDescent="0.3">
      <c r="A412" s="66"/>
      <c r="B412" s="66"/>
      <c r="R412" s="71"/>
      <c r="S412" s="71"/>
      <c r="T412" s="71"/>
      <c r="U412" s="71"/>
      <c r="V412" s="71"/>
      <c r="W412" s="71"/>
      <c r="X412" s="71"/>
    </row>
    <row r="413" spans="1:24" x14ac:dyDescent="0.3">
      <c r="A413" s="66"/>
      <c r="B413" s="66"/>
      <c r="R413" s="71"/>
      <c r="S413" s="71"/>
      <c r="T413" s="71"/>
      <c r="U413" s="71"/>
      <c r="V413" s="71"/>
      <c r="W413" s="71"/>
      <c r="X413" s="71"/>
    </row>
    <row r="414" spans="1:24" x14ac:dyDescent="0.3">
      <c r="A414" s="66"/>
      <c r="B414" s="66"/>
      <c r="R414" s="71"/>
      <c r="S414" s="71"/>
      <c r="T414" s="71"/>
      <c r="U414" s="71"/>
      <c r="V414" s="71"/>
      <c r="W414" s="71"/>
      <c r="X414" s="71"/>
    </row>
    <row r="415" spans="1:24" x14ac:dyDescent="0.3">
      <c r="A415" s="66"/>
      <c r="B415" s="66"/>
      <c r="R415" s="71"/>
      <c r="S415" s="71"/>
      <c r="T415" s="71"/>
      <c r="U415" s="71"/>
      <c r="V415" s="71"/>
      <c r="W415" s="71"/>
      <c r="X415" s="71"/>
    </row>
    <row r="416" spans="1:24" x14ac:dyDescent="0.3">
      <c r="A416" s="66"/>
      <c r="B416" s="66"/>
      <c r="R416" s="71"/>
      <c r="S416" s="71"/>
      <c r="T416" s="71"/>
      <c r="U416" s="71"/>
      <c r="V416" s="71"/>
      <c r="W416" s="71"/>
      <c r="X416" s="71"/>
    </row>
    <row r="417" spans="1:24" x14ac:dyDescent="0.3">
      <c r="A417" s="66"/>
      <c r="B417" s="66"/>
      <c r="R417" s="71"/>
      <c r="S417" s="71"/>
      <c r="T417" s="71"/>
      <c r="U417" s="71"/>
      <c r="V417" s="71"/>
      <c r="W417" s="71"/>
      <c r="X417" s="71"/>
    </row>
    <row r="418" spans="1:24" x14ac:dyDescent="0.3">
      <c r="A418" s="66"/>
      <c r="B418" s="66"/>
      <c r="R418" s="71"/>
      <c r="S418" s="71"/>
      <c r="T418" s="71"/>
      <c r="U418" s="71"/>
      <c r="V418" s="71"/>
      <c r="W418" s="71"/>
      <c r="X418" s="71"/>
    </row>
    <row r="419" spans="1:24" x14ac:dyDescent="0.3">
      <c r="A419" s="66"/>
      <c r="B419" s="66"/>
      <c r="R419" s="71"/>
      <c r="S419" s="71"/>
      <c r="T419" s="71"/>
      <c r="U419" s="71"/>
      <c r="V419" s="71"/>
      <c r="W419" s="71"/>
      <c r="X419" s="71"/>
    </row>
    <row r="420" spans="1:24" x14ac:dyDescent="0.3">
      <c r="A420" s="66"/>
      <c r="B420" s="66"/>
      <c r="R420" s="71"/>
      <c r="S420" s="71"/>
      <c r="T420" s="71"/>
      <c r="U420" s="71"/>
      <c r="V420" s="71"/>
      <c r="W420" s="71"/>
      <c r="X420" s="71"/>
    </row>
    <row r="421" spans="1:24" x14ac:dyDescent="0.3">
      <c r="A421" s="66"/>
      <c r="B421" s="66"/>
      <c r="R421" s="71"/>
      <c r="S421" s="71"/>
      <c r="T421" s="71"/>
      <c r="U421" s="71"/>
      <c r="V421" s="71"/>
      <c r="W421" s="71"/>
      <c r="X421" s="71"/>
    </row>
    <row r="422" spans="1:24" x14ac:dyDescent="0.3">
      <c r="A422" s="66"/>
      <c r="B422" s="66"/>
      <c r="R422" s="71"/>
      <c r="S422" s="71"/>
      <c r="T422" s="71"/>
      <c r="U422" s="71"/>
      <c r="V422" s="71"/>
      <c r="W422" s="71"/>
      <c r="X422" s="71"/>
    </row>
    <row r="423" spans="1:24" x14ac:dyDescent="0.3">
      <c r="A423" s="66"/>
      <c r="B423" s="66"/>
      <c r="R423" s="71"/>
      <c r="S423" s="71"/>
      <c r="T423" s="71"/>
      <c r="U423" s="71"/>
      <c r="V423" s="71"/>
      <c r="W423" s="71"/>
      <c r="X423" s="71"/>
    </row>
    <row r="424" spans="1:24" x14ac:dyDescent="0.3">
      <c r="A424" s="66"/>
      <c r="B424" s="66"/>
      <c r="R424" s="71"/>
      <c r="S424" s="71"/>
      <c r="T424" s="71"/>
      <c r="U424" s="71"/>
      <c r="V424" s="71"/>
      <c r="W424" s="71"/>
      <c r="X424" s="71"/>
    </row>
    <row r="425" spans="1:24" x14ac:dyDescent="0.3">
      <c r="A425" s="66"/>
      <c r="B425" s="66"/>
      <c r="R425" s="71"/>
      <c r="S425" s="71"/>
      <c r="T425" s="71"/>
      <c r="U425" s="71"/>
      <c r="V425" s="71"/>
      <c r="W425" s="71"/>
      <c r="X425" s="71"/>
    </row>
    <row r="426" spans="1:24" x14ac:dyDescent="0.3">
      <c r="A426" s="66"/>
      <c r="B426" s="66"/>
      <c r="R426" s="71"/>
      <c r="S426" s="71"/>
      <c r="T426" s="71"/>
      <c r="U426" s="71"/>
      <c r="V426" s="71"/>
      <c r="W426" s="71"/>
      <c r="X426" s="71"/>
    </row>
    <row r="427" spans="1:24" x14ac:dyDescent="0.3">
      <c r="A427" s="66"/>
      <c r="B427" s="66"/>
      <c r="R427" s="71"/>
      <c r="S427" s="71"/>
      <c r="T427" s="71"/>
      <c r="U427" s="71"/>
      <c r="V427" s="71"/>
      <c r="W427" s="71"/>
      <c r="X427" s="71"/>
    </row>
    <row r="428" spans="1:24" x14ac:dyDescent="0.3">
      <c r="A428" s="66"/>
      <c r="B428" s="66"/>
      <c r="R428" s="71"/>
      <c r="S428" s="71"/>
      <c r="T428" s="71"/>
      <c r="U428" s="71"/>
      <c r="V428" s="71"/>
      <c r="W428" s="71"/>
      <c r="X428" s="71"/>
    </row>
    <row r="429" spans="1:24" x14ac:dyDescent="0.3">
      <c r="A429" s="66"/>
      <c r="B429" s="66"/>
      <c r="R429" s="71"/>
      <c r="S429" s="71"/>
      <c r="T429" s="71"/>
      <c r="U429" s="71"/>
      <c r="V429" s="71"/>
      <c r="W429" s="71"/>
      <c r="X429" s="71"/>
    </row>
    <row r="430" spans="1:24" x14ac:dyDescent="0.3">
      <c r="A430" s="66"/>
      <c r="B430" s="66"/>
      <c r="R430" s="71"/>
      <c r="S430" s="71"/>
      <c r="T430" s="71"/>
      <c r="U430" s="71"/>
      <c r="V430" s="71"/>
      <c r="W430" s="71"/>
      <c r="X430" s="71"/>
    </row>
    <row r="431" spans="1:24" x14ac:dyDescent="0.3">
      <c r="A431" s="66"/>
      <c r="B431" s="66"/>
      <c r="R431" s="71"/>
      <c r="S431" s="71"/>
      <c r="T431" s="71"/>
      <c r="U431" s="71"/>
      <c r="V431" s="71"/>
      <c r="W431" s="71"/>
      <c r="X431" s="71"/>
    </row>
    <row r="432" spans="1:24" x14ac:dyDescent="0.3">
      <c r="A432" s="66"/>
      <c r="B432" s="66"/>
      <c r="R432" s="71"/>
      <c r="S432" s="71"/>
      <c r="T432" s="71"/>
      <c r="U432" s="71"/>
      <c r="V432" s="71"/>
      <c r="W432" s="71"/>
      <c r="X432" s="71"/>
    </row>
    <row r="433" spans="1:24" x14ac:dyDescent="0.3">
      <c r="A433" s="66"/>
      <c r="B433" s="66"/>
      <c r="R433" s="71"/>
      <c r="S433" s="71"/>
      <c r="T433" s="71"/>
      <c r="U433" s="71"/>
      <c r="V433" s="71"/>
      <c r="W433" s="71"/>
      <c r="X433" s="71"/>
    </row>
    <row r="434" spans="1:24" x14ac:dyDescent="0.3">
      <c r="A434" s="66"/>
      <c r="B434" s="66"/>
      <c r="R434" s="71"/>
      <c r="S434" s="71"/>
      <c r="T434" s="71"/>
      <c r="U434" s="71"/>
      <c r="V434" s="71"/>
      <c r="W434" s="71"/>
      <c r="X434" s="71"/>
    </row>
    <row r="435" spans="1:24" x14ac:dyDescent="0.3">
      <c r="A435" s="66"/>
      <c r="B435" s="66"/>
      <c r="R435" s="71"/>
      <c r="S435" s="71"/>
      <c r="T435" s="71"/>
      <c r="U435" s="71"/>
      <c r="V435" s="71"/>
      <c r="W435" s="71"/>
      <c r="X435" s="71"/>
    </row>
    <row r="436" spans="1:24" x14ac:dyDescent="0.3">
      <c r="A436" s="66"/>
      <c r="B436" s="66"/>
      <c r="R436" s="71"/>
      <c r="S436" s="71"/>
      <c r="T436" s="71"/>
      <c r="U436" s="71"/>
      <c r="V436" s="71"/>
      <c r="W436" s="71"/>
      <c r="X436" s="71"/>
    </row>
    <row r="437" spans="1:24" x14ac:dyDescent="0.3">
      <c r="A437" s="66"/>
      <c r="B437" s="66"/>
      <c r="R437" s="71"/>
      <c r="S437" s="71"/>
      <c r="T437" s="71"/>
      <c r="U437" s="71"/>
      <c r="V437" s="71"/>
      <c r="W437" s="71"/>
      <c r="X437" s="71"/>
    </row>
    <row r="438" spans="1:24" x14ac:dyDescent="0.3">
      <c r="A438" s="66"/>
      <c r="B438" s="66"/>
      <c r="R438" s="71"/>
      <c r="S438" s="71"/>
      <c r="T438" s="71"/>
      <c r="U438" s="71"/>
      <c r="V438" s="71"/>
      <c r="W438" s="71"/>
      <c r="X438" s="71"/>
    </row>
    <row r="439" spans="1:24" x14ac:dyDescent="0.3">
      <c r="A439" s="66"/>
      <c r="B439" s="66"/>
      <c r="R439" s="71"/>
      <c r="S439" s="71"/>
      <c r="T439" s="71"/>
      <c r="U439" s="71"/>
      <c r="V439" s="71"/>
      <c r="W439" s="71"/>
      <c r="X439" s="71"/>
    </row>
    <row r="440" spans="1:24" x14ac:dyDescent="0.3">
      <c r="A440" s="66"/>
      <c r="B440" s="66"/>
      <c r="R440" s="71"/>
      <c r="S440" s="71"/>
      <c r="T440" s="71"/>
      <c r="U440" s="71"/>
      <c r="V440" s="71"/>
      <c r="W440" s="71"/>
      <c r="X440" s="71"/>
    </row>
    <row r="441" spans="1:24" x14ac:dyDescent="0.3">
      <c r="A441" s="66"/>
      <c r="B441" s="66"/>
      <c r="R441" s="71"/>
      <c r="S441" s="71"/>
      <c r="T441" s="71"/>
      <c r="U441" s="71"/>
      <c r="V441" s="71"/>
      <c r="W441" s="71"/>
      <c r="X441" s="71"/>
    </row>
    <row r="442" spans="1:24" x14ac:dyDescent="0.3">
      <c r="A442" s="66"/>
      <c r="B442" s="66"/>
      <c r="R442" s="71"/>
      <c r="S442" s="71"/>
      <c r="T442" s="71"/>
      <c r="U442" s="71"/>
      <c r="V442" s="71"/>
      <c r="W442" s="71"/>
      <c r="X442" s="71"/>
    </row>
    <row r="443" spans="1:24" x14ac:dyDescent="0.3">
      <c r="A443" s="66"/>
      <c r="B443" s="66"/>
      <c r="R443" s="71"/>
      <c r="S443" s="71"/>
      <c r="T443" s="71"/>
      <c r="U443" s="71"/>
      <c r="V443" s="71"/>
      <c r="W443" s="71"/>
      <c r="X443" s="71"/>
    </row>
    <row r="444" spans="1:24" x14ac:dyDescent="0.3">
      <c r="A444" s="66"/>
      <c r="B444" s="66"/>
      <c r="R444" s="71"/>
      <c r="S444" s="71"/>
      <c r="T444" s="71"/>
      <c r="U444" s="71"/>
      <c r="V444" s="71"/>
      <c r="W444" s="71"/>
      <c r="X444" s="71"/>
    </row>
    <row r="445" spans="1:24" x14ac:dyDescent="0.3">
      <c r="A445" s="66"/>
      <c r="B445" s="66"/>
      <c r="R445" s="71"/>
      <c r="S445" s="71"/>
      <c r="T445" s="71"/>
      <c r="U445" s="71"/>
      <c r="V445" s="71"/>
      <c r="W445" s="71"/>
      <c r="X445" s="71"/>
    </row>
    <row r="446" spans="1:24" x14ac:dyDescent="0.3">
      <c r="A446" s="66"/>
      <c r="B446" s="66"/>
      <c r="R446" s="71"/>
      <c r="S446" s="71"/>
      <c r="T446" s="71"/>
      <c r="U446" s="71"/>
      <c r="V446" s="71"/>
      <c r="W446" s="71"/>
      <c r="X446" s="71"/>
    </row>
    <row r="447" spans="1:24" x14ac:dyDescent="0.3">
      <c r="A447" s="66"/>
      <c r="B447" s="66"/>
      <c r="R447" s="71"/>
      <c r="S447" s="71"/>
      <c r="T447" s="71"/>
      <c r="U447" s="71"/>
      <c r="V447" s="71"/>
      <c r="W447" s="71"/>
      <c r="X447" s="71"/>
    </row>
    <row r="448" spans="1:24" x14ac:dyDescent="0.3">
      <c r="A448" s="66"/>
      <c r="B448" s="66"/>
      <c r="R448" s="71"/>
      <c r="S448" s="71"/>
      <c r="T448" s="71"/>
      <c r="U448" s="71"/>
      <c r="V448" s="71"/>
      <c r="W448" s="71"/>
      <c r="X448" s="71"/>
    </row>
    <row r="449" spans="1:24" x14ac:dyDescent="0.3">
      <c r="A449" s="66"/>
      <c r="B449" s="66"/>
      <c r="R449" s="71"/>
      <c r="S449" s="71"/>
      <c r="T449" s="71"/>
      <c r="U449" s="71"/>
      <c r="V449" s="71"/>
      <c r="W449" s="71"/>
      <c r="X449" s="71"/>
    </row>
    <row r="450" spans="1:24" x14ac:dyDescent="0.3">
      <c r="A450" s="66"/>
      <c r="B450" s="66"/>
      <c r="R450" s="71"/>
      <c r="S450" s="71"/>
      <c r="T450" s="71"/>
      <c r="U450" s="71"/>
      <c r="V450" s="71"/>
      <c r="W450" s="71"/>
      <c r="X450" s="71"/>
    </row>
    <row r="451" spans="1:24" x14ac:dyDescent="0.3">
      <c r="A451" s="66"/>
      <c r="B451" s="66"/>
      <c r="R451" s="71"/>
      <c r="S451" s="71"/>
      <c r="T451" s="71"/>
      <c r="U451" s="71"/>
      <c r="V451" s="71"/>
      <c r="W451" s="71"/>
      <c r="X451" s="71"/>
    </row>
    <row r="452" spans="1:24" x14ac:dyDescent="0.3">
      <c r="A452" s="66"/>
      <c r="B452" s="66"/>
      <c r="R452" s="71"/>
      <c r="S452" s="71"/>
      <c r="T452" s="71"/>
      <c r="U452" s="71"/>
      <c r="V452" s="71"/>
      <c r="W452" s="71"/>
      <c r="X452" s="71"/>
    </row>
    <row r="453" spans="1:24" x14ac:dyDescent="0.3">
      <c r="A453" s="66"/>
      <c r="B453" s="66"/>
      <c r="R453" s="71"/>
      <c r="S453" s="71"/>
      <c r="T453" s="71"/>
      <c r="U453" s="71"/>
      <c r="V453" s="71"/>
      <c r="W453" s="71"/>
      <c r="X453" s="71"/>
    </row>
    <row r="454" spans="1:24" x14ac:dyDescent="0.3">
      <c r="A454" s="66"/>
      <c r="B454" s="66"/>
      <c r="R454" s="71"/>
      <c r="S454" s="71"/>
      <c r="T454" s="71"/>
      <c r="U454" s="71"/>
      <c r="V454" s="71"/>
      <c r="W454" s="71"/>
      <c r="X454" s="71"/>
    </row>
    <row r="455" spans="1:24" x14ac:dyDescent="0.3">
      <c r="A455" s="66"/>
      <c r="B455" s="66"/>
      <c r="R455" s="71"/>
      <c r="S455" s="71"/>
      <c r="T455" s="71"/>
      <c r="U455" s="71"/>
      <c r="V455" s="71"/>
      <c r="W455" s="71"/>
      <c r="X455" s="71"/>
    </row>
    <row r="456" spans="1:24" x14ac:dyDescent="0.3">
      <c r="A456" s="66"/>
      <c r="B456" s="66"/>
      <c r="R456" s="71"/>
      <c r="S456" s="71"/>
      <c r="T456" s="71"/>
      <c r="U456" s="71"/>
      <c r="V456" s="71"/>
      <c r="W456" s="71"/>
      <c r="X456" s="71"/>
    </row>
    <row r="457" spans="1:24" x14ac:dyDescent="0.3">
      <c r="A457" s="66"/>
      <c r="B457" s="66"/>
      <c r="R457" s="71"/>
      <c r="S457" s="71"/>
      <c r="T457" s="71"/>
      <c r="U457" s="71"/>
      <c r="V457" s="71"/>
      <c r="W457" s="71"/>
      <c r="X457" s="71"/>
    </row>
    <row r="458" spans="1:24" x14ac:dyDescent="0.3">
      <c r="A458" s="66"/>
      <c r="B458" s="66"/>
      <c r="R458" s="71"/>
      <c r="S458" s="71"/>
      <c r="T458" s="71"/>
      <c r="U458" s="71"/>
      <c r="V458" s="71"/>
      <c r="W458" s="71"/>
      <c r="X458" s="71"/>
    </row>
    <row r="459" spans="1:24" x14ac:dyDescent="0.3">
      <c r="A459" s="66"/>
      <c r="B459" s="66"/>
      <c r="R459" s="71"/>
      <c r="S459" s="71"/>
      <c r="T459" s="71"/>
      <c r="U459" s="71"/>
      <c r="V459" s="71"/>
      <c r="W459" s="71"/>
      <c r="X459" s="71"/>
    </row>
    <row r="460" spans="1:24" x14ac:dyDescent="0.3">
      <c r="A460" s="66"/>
      <c r="B460" s="66"/>
      <c r="R460" s="71"/>
      <c r="S460" s="71"/>
      <c r="T460" s="71"/>
      <c r="U460" s="71"/>
      <c r="V460" s="71"/>
      <c r="W460" s="71"/>
      <c r="X460" s="71"/>
    </row>
    <row r="461" spans="1:24" x14ac:dyDescent="0.3">
      <c r="A461" s="66"/>
      <c r="B461" s="66"/>
      <c r="R461" s="71"/>
      <c r="S461" s="71"/>
      <c r="T461" s="71"/>
      <c r="U461" s="71"/>
      <c r="V461" s="71"/>
      <c r="W461" s="71"/>
      <c r="X461" s="71"/>
    </row>
    <row r="462" spans="1:24" x14ac:dyDescent="0.3">
      <c r="A462" s="66"/>
      <c r="B462" s="66"/>
      <c r="R462" s="71"/>
      <c r="S462" s="71"/>
      <c r="T462" s="71"/>
      <c r="U462" s="71"/>
      <c r="V462" s="71"/>
      <c r="W462" s="71"/>
      <c r="X462" s="71"/>
    </row>
    <row r="463" spans="1:24" x14ac:dyDescent="0.3">
      <c r="A463" s="66"/>
      <c r="B463" s="66"/>
      <c r="R463" s="71"/>
      <c r="S463" s="71"/>
      <c r="T463" s="71"/>
      <c r="U463" s="71"/>
      <c r="V463" s="71"/>
      <c r="W463" s="71"/>
      <c r="X463" s="71"/>
    </row>
    <row r="464" spans="1:24" x14ac:dyDescent="0.3">
      <c r="A464" s="66"/>
      <c r="B464" s="66"/>
      <c r="R464" s="71"/>
      <c r="S464" s="71"/>
      <c r="T464" s="71"/>
      <c r="U464" s="71"/>
      <c r="V464" s="71"/>
      <c r="W464" s="71"/>
      <c r="X464" s="71"/>
    </row>
    <row r="465" spans="1:24" x14ac:dyDescent="0.3">
      <c r="A465" s="66"/>
      <c r="B465" s="66"/>
      <c r="R465" s="71"/>
      <c r="S465" s="71"/>
      <c r="T465" s="71"/>
      <c r="U465" s="71"/>
      <c r="V465" s="71"/>
      <c r="W465" s="71"/>
      <c r="X465" s="71"/>
    </row>
    <row r="466" spans="1:24" x14ac:dyDescent="0.3">
      <c r="A466" s="66"/>
      <c r="B466" s="66"/>
      <c r="R466" s="71"/>
      <c r="S466" s="71"/>
      <c r="T466" s="71"/>
      <c r="U466" s="71"/>
      <c r="V466" s="71"/>
      <c r="W466" s="71"/>
      <c r="X466" s="71"/>
    </row>
    <row r="467" spans="1:24" x14ac:dyDescent="0.3">
      <c r="A467" s="66"/>
      <c r="B467" s="66"/>
      <c r="R467" s="71"/>
      <c r="S467" s="71"/>
      <c r="T467" s="71"/>
      <c r="U467" s="71"/>
      <c r="V467" s="71"/>
      <c r="W467" s="71"/>
      <c r="X467" s="71"/>
    </row>
    <row r="468" spans="1:24" x14ac:dyDescent="0.3">
      <c r="A468" s="66"/>
      <c r="B468" s="66"/>
      <c r="R468" s="71"/>
      <c r="S468" s="71"/>
      <c r="T468" s="71"/>
      <c r="U468" s="71"/>
      <c r="V468" s="71"/>
      <c r="W468" s="71"/>
      <c r="X468" s="71"/>
    </row>
    <row r="469" spans="1:24" x14ac:dyDescent="0.3">
      <c r="A469" s="66"/>
      <c r="B469" s="66"/>
      <c r="R469" s="71"/>
      <c r="S469" s="71"/>
      <c r="T469" s="71"/>
      <c r="U469" s="71"/>
      <c r="V469" s="71"/>
      <c r="W469" s="71"/>
      <c r="X469" s="71"/>
    </row>
    <row r="470" spans="1:24" x14ac:dyDescent="0.3">
      <c r="A470" s="66"/>
      <c r="B470" s="66"/>
      <c r="R470" s="71"/>
      <c r="S470" s="71"/>
      <c r="T470" s="71"/>
      <c r="U470" s="71"/>
      <c r="V470" s="71"/>
      <c r="W470" s="71"/>
      <c r="X470" s="71"/>
    </row>
    <row r="471" spans="1:24" x14ac:dyDescent="0.3">
      <c r="A471" s="66"/>
      <c r="B471" s="66"/>
      <c r="R471" s="71"/>
      <c r="S471" s="71"/>
      <c r="T471" s="71"/>
      <c r="U471" s="71"/>
      <c r="V471" s="71"/>
      <c r="W471" s="71"/>
      <c r="X471" s="71"/>
    </row>
    <row r="472" spans="1:24" x14ac:dyDescent="0.3">
      <c r="A472" s="66"/>
      <c r="B472" s="66"/>
      <c r="R472" s="71"/>
      <c r="S472" s="71"/>
      <c r="T472" s="71"/>
      <c r="U472" s="71"/>
      <c r="V472" s="71"/>
      <c r="W472" s="71"/>
      <c r="X472" s="71"/>
    </row>
    <row r="473" spans="1:24" x14ac:dyDescent="0.3">
      <c r="A473" s="66"/>
      <c r="B473" s="66"/>
      <c r="R473" s="71"/>
      <c r="S473" s="71"/>
      <c r="T473" s="71"/>
      <c r="U473" s="71"/>
      <c r="V473" s="71"/>
      <c r="W473" s="71"/>
      <c r="X473" s="71"/>
    </row>
    <row r="474" spans="1:24" x14ac:dyDescent="0.3">
      <c r="A474" s="66"/>
      <c r="B474" s="66"/>
      <c r="R474" s="71"/>
      <c r="S474" s="71"/>
      <c r="T474" s="71"/>
      <c r="U474" s="71"/>
      <c r="V474" s="71"/>
      <c r="W474" s="71"/>
      <c r="X474" s="71"/>
    </row>
    <row r="475" spans="1:24" x14ac:dyDescent="0.3">
      <c r="A475" s="66"/>
      <c r="B475" s="66"/>
      <c r="R475" s="71"/>
      <c r="S475" s="71"/>
      <c r="T475" s="71"/>
      <c r="U475" s="71"/>
      <c r="V475" s="71"/>
      <c r="W475" s="71"/>
      <c r="X475" s="71"/>
    </row>
    <row r="476" spans="1:24" x14ac:dyDescent="0.3">
      <c r="A476" s="66"/>
      <c r="B476" s="66"/>
      <c r="R476" s="71"/>
      <c r="S476" s="71"/>
      <c r="T476" s="71"/>
      <c r="U476" s="71"/>
      <c r="V476" s="71"/>
      <c r="W476" s="71"/>
      <c r="X476" s="71"/>
    </row>
    <row r="477" spans="1:24" x14ac:dyDescent="0.3">
      <c r="A477" s="66"/>
      <c r="B477" s="66"/>
      <c r="R477" s="71"/>
      <c r="S477" s="71"/>
      <c r="T477" s="71"/>
      <c r="U477" s="71"/>
      <c r="V477" s="71"/>
      <c r="W477" s="71"/>
      <c r="X477" s="71"/>
    </row>
    <row r="478" spans="1:24" x14ac:dyDescent="0.3">
      <c r="A478" s="66"/>
      <c r="B478" s="66"/>
      <c r="R478" s="71"/>
      <c r="S478" s="71"/>
      <c r="T478" s="71"/>
      <c r="U478" s="71"/>
      <c r="V478" s="71"/>
      <c r="W478" s="71"/>
      <c r="X478" s="71"/>
    </row>
    <row r="479" spans="1:24" x14ac:dyDescent="0.3">
      <c r="A479" s="66"/>
      <c r="B479" s="66"/>
      <c r="R479" s="71"/>
      <c r="S479" s="71"/>
      <c r="T479" s="71"/>
      <c r="U479" s="71"/>
      <c r="V479" s="71"/>
      <c r="W479" s="71"/>
      <c r="X479" s="71"/>
    </row>
    <row r="480" spans="1:24" x14ac:dyDescent="0.3">
      <c r="A480" s="66"/>
      <c r="B480" s="66"/>
      <c r="R480" s="71"/>
      <c r="S480" s="71"/>
      <c r="T480" s="71"/>
      <c r="U480" s="71"/>
      <c r="V480" s="71"/>
      <c r="W480" s="71"/>
      <c r="X480" s="71"/>
    </row>
    <row r="481" spans="1:24" x14ac:dyDescent="0.3">
      <c r="A481" s="66"/>
      <c r="B481" s="66"/>
      <c r="R481" s="71"/>
      <c r="S481" s="71"/>
      <c r="T481" s="71"/>
      <c r="U481" s="71"/>
      <c r="V481" s="71"/>
      <c r="W481" s="71"/>
      <c r="X481" s="71"/>
    </row>
    <row r="482" spans="1:24" x14ac:dyDescent="0.3">
      <c r="A482" s="66"/>
      <c r="B482" s="66"/>
      <c r="R482" s="71"/>
      <c r="S482" s="71"/>
      <c r="T482" s="71"/>
      <c r="U482" s="71"/>
      <c r="V482" s="71"/>
      <c r="W482" s="71"/>
      <c r="X482" s="71"/>
    </row>
    <row r="483" spans="1:24" x14ac:dyDescent="0.3">
      <c r="A483" s="66"/>
      <c r="B483" s="66"/>
      <c r="R483" s="71"/>
      <c r="S483" s="71"/>
      <c r="T483" s="71"/>
      <c r="U483" s="71"/>
      <c r="V483" s="71"/>
      <c r="W483" s="71"/>
      <c r="X483" s="71"/>
    </row>
    <row r="484" spans="1:24" x14ac:dyDescent="0.3">
      <c r="A484" s="66"/>
      <c r="B484" s="66"/>
      <c r="R484" s="71"/>
      <c r="S484" s="71"/>
      <c r="T484" s="71"/>
      <c r="U484" s="71"/>
      <c r="V484" s="71"/>
      <c r="W484" s="71"/>
      <c r="X484" s="71"/>
    </row>
    <row r="485" spans="1:24" x14ac:dyDescent="0.3">
      <c r="A485" s="66"/>
      <c r="B485" s="66"/>
      <c r="R485" s="71"/>
      <c r="S485" s="71"/>
      <c r="T485" s="71"/>
      <c r="U485" s="71"/>
      <c r="V485" s="71"/>
      <c r="W485" s="71"/>
      <c r="X485" s="71"/>
    </row>
    <row r="486" spans="1:24" x14ac:dyDescent="0.3">
      <c r="A486" s="66"/>
      <c r="B486" s="66"/>
      <c r="R486" s="71"/>
      <c r="S486" s="71"/>
      <c r="T486" s="71"/>
      <c r="U486" s="71"/>
      <c r="V486" s="71"/>
      <c r="W486" s="71"/>
      <c r="X486" s="71"/>
    </row>
    <row r="487" spans="1:24" x14ac:dyDescent="0.3">
      <c r="A487" s="66"/>
      <c r="B487" s="66"/>
      <c r="R487" s="71"/>
      <c r="S487" s="71"/>
      <c r="T487" s="71"/>
      <c r="U487" s="71"/>
      <c r="V487" s="71"/>
      <c r="W487" s="71"/>
      <c r="X487" s="71"/>
    </row>
    <row r="488" spans="1:24" x14ac:dyDescent="0.3">
      <c r="A488" s="66"/>
      <c r="B488" s="66"/>
      <c r="R488" s="71"/>
      <c r="S488" s="71"/>
      <c r="T488" s="71"/>
      <c r="U488" s="71"/>
      <c r="V488" s="71"/>
      <c r="W488" s="71"/>
      <c r="X488" s="71"/>
    </row>
    <row r="489" spans="1:24" x14ac:dyDescent="0.3">
      <c r="A489" s="66"/>
      <c r="B489" s="66"/>
      <c r="R489" s="71"/>
      <c r="S489" s="71"/>
      <c r="T489" s="71"/>
      <c r="U489" s="71"/>
      <c r="V489" s="71"/>
      <c r="W489" s="71"/>
      <c r="X489" s="71"/>
    </row>
    <row r="490" spans="1:24" x14ac:dyDescent="0.3">
      <c r="A490" s="66"/>
      <c r="B490" s="66"/>
      <c r="R490" s="71"/>
      <c r="S490" s="71"/>
      <c r="T490" s="71"/>
      <c r="U490" s="71"/>
      <c r="V490" s="71"/>
      <c r="W490" s="71"/>
      <c r="X490" s="71"/>
    </row>
    <row r="491" spans="1:24" x14ac:dyDescent="0.3">
      <c r="A491" s="66"/>
      <c r="B491" s="66"/>
      <c r="R491" s="71"/>
      <c r="S491" s="71"/>
      <c r="T491" s="71"/>
      <c r="U491" s="71"/>
      <c r="V491" s="71"/>
      <c r="W491" s="71"/>
      <c r="X491" s="71"/>
    </row>
    <row r="492" spans="1:24" x14ac:dyDescent="0.3">
      <c r="A492" s="66"/>
      <c r="B492" s="66"/>
      <c r="R492" s="71"/>
      <c r="S492" s="71"/>
      <c r="T492" s="71"/>
      <c r="U492" s="71"/>
      <c r="V492" s="71"/>
      <c r="W492" s="71"/>
      <c r="X492" s="71"/>
    </row>
    <row r="493" spans="1:24" x14ac:dyDescent="0.3">
      <c r="A493" s="66"/>
      <c r="B493" s="66"/>
      <c r="R493" s="71"/>
      <c r="S493" s="71"/>
      <c r="T493" s="71"/>
      <c r="U493" s="71"/>
      <c r="V493" s="71"/>
      <c r="W493" s="71"/>
      <c r="X493" s="71"/>
    </row>
    <row r="494" spans="1:24" x14ac:dyDescent="0.3">
      <c r="A494" s="66"/>
      <c r="B494" s="66"/>
      <c r="R494" s="71"/>
      <c r="S494" s="71"/>
      <c r="T494" s="71"/>
      <c r="U494" s="71"/>
      <c r="V494" s="71"/>
      <c r="W494" s="71"/>
      <c r="X494" s="71"/>
    </row>
    <row r="495" spans="1:24" x14ac:dyDescent="0.3">
      <c r="A495" s="66"/>
      <c r="B495" s="66"/>
      <c r="R495" s="71"/>
      <c r="S495" s="71"/>
      <c r="T495" s="71"/>
      <c r="U495" s="71"/>
      <c r="V495" s="71"/>
      <c r="W495" s="71"/>
      <c r="X495" s="71"/>
    </row>
    <row r="496" spans="1:24" x14ac:dyDescent="0.3">
      <c r="A496" s="66"/>
      <c r="B496" s="66"/>
      <c r="R496" s="71"/>
      <c r="S496" s="71"/>
      <c r="T496" s="71"/>
      <c r="U496" s="71"/>
      <c r="V496" s="71"/>
      <c r="W496" s="71"/>
      <c r="X496" s="71"/>
    </row>
    <row r="497" spans="1:24" x14ac:dyDescent="0.3">
      <c r="A497" s="66"/>
      <c r="B497" s="66"/>
      <c r="R497" s="71"/>
      <c r="S497" s="71"/>
      <c r="T497" s="71"/>
      <c r="U497" s="71"/>
      <c r="V497" s="71"/>
      <c r="W497" s="71"/>
      <c r="X497" s="71"/>
    </row>
    <row r="498" spans="1:24" x14ac:dyDescent="0.3">
      <c r="A498" s="66"/>
      <c r="B498" s="66"/>
      <c r="R498" s="71"/>
      <c r="S498" s="71"/>
      <c r="T498" s="71"/>
      <c r="U498" s="71"/>
      <c r="V498" s="71"/>
      <c r="W498" s="71"/>
      <c r="X498" s="71"/>
    </row>
    <row r="499" spans="1:24" x14ac:dyDescent="0.3">
      <c r="A499" s="66"/>
      <c r="B499" s="66"/>
      <c r="R499" s="71"/>
      <c r="S499" s="71"/>
      <c r="T499" s="71"/>
      <c r="U499" s="71"/>
      <c r="V499" s="71"/>
      <c r="W499" s="71"/>
      <c r="X499" s="71"/>
    </row>
    <row r="500" spans="1:24" x14ac:dyDescent="0.3">
      <c r="A500" s="66"/>
      <c r="B500" s="66"/>
      <c r="R500" s="71"/>
      <c r="S500" s="71"/>
      <c r="T500" s="71"/>
      <c r="U500" s="71"/>
      <c r="V500" s="71"/>
      <c r="W500" s="71"/>
      <c r="X500" s="71"/>
    </row>
    <row r="501" spans="1:24" x14ac:dyDescent="0.3">
      <c r="A501" s="66"/>
      <c r="B501" s="66"/>
      <c r="R501" s="71"/>
      <c r="S501" s="71"/>
      <c r="T501" s="71"/>
      <c r="U501" s="71"/>
      <c r="V501" s="71"/>
      <c r="W501" s="71"/>
      <c r="X501" s="71"/>
    </row>
    <row r="502" spans="1:24" x14ac:dyDescent="0.3">
      <c r="A502" s="66"/>
      <c r="B502" s="66"/>
      <c r="R502" s="71"/>
      <c r="S502" s="71"/>
      <c r="T502" s="71"/>
      <c r="U502" s="71"/>
      <c r="V502" s="71"/>
      <c r="W502" s="71"/>
      <c r="X502" s="71"/>
    </row>
    <row r="503" spans="1:24" x14ac:dyDescent="0.3">
      <c r="A503" s="66"/>
      <c r="B503" s="66"/>
      <c r="R503" s="71"/>
      <c r="S503" s="71"/>
      <c r="T503" s="71"/>
      <c r="U503" s="71"/>
      <c r="V503" s="71"/>
      <c r="W503" s="71"/>
      <c r="X503" s="71"/>
    </row>
    <row r="504" spans="1:24" x14ac:dyDescent="0.3">
      <c r="A504" s="66"/>
      <c r="B504" s="66"/>
      <c r="R504" s="71"/>
      <c r="S504" s="71"/>
      <c r="T504" s="71"/>
      <c r="U504" s="71"/>
      <c r="V504" s="71"/>
      <c r="W504" s="71"/>
      <c r="X504" s="71"/>
    </row>
    <row r="505" spans="1:24" x14ac:dyDescent="0.3">
      <c r="A505" s="66"/>
      <c r="B505" s="66"/>
      <c r="R505" s="71"/>
      <c r="S505" s="71"/>
      <c r="T505" s="71"/>
      <c r="U505" s="71"/>
      <c r="V505" s="71"/>
      <c r="W505" s="71"/>
      <c r="X505" s="71"/>
    </row>
    <row r="506" spans="1:24" x14ac:dyDescent="0.3">
      <c r="A506" s="66"/>
      <c r="B506" s="66"/>
      <c r="R506" s="71"/>
      <c r="S506" s="71"/>
      <c r="T506" s="71"/>
      <c r="U506" s="71"/>
      <c r="V506" s="71"/>
      <c r="W506" s="71"/>
      <c r="X506" s="71"/>
    </row>
    <row r="507" spans="1:24" x14ac:dyDescent="0.3">
      <c r="A507" s="66"/>
      <c r="B507" s="66"/>
      <c r="R507" s="71"/>
      <c r="S507" s="71"/>
      <c r="T507" s="71"/>
      <c r="U507" s="71"/>
      <c r="V507" s="71"/>
      <c r="W507" s="71"/>
      <c r="X507" s="71"/>
    </row>
    <row r="508" spans="1:24" x14ac:dyDescent="0.3">
      <c r="A508" s="66"/>
      <c r="B508" s="66"/>
      <c r="R508" s="71"/>
      <c r="S508" s="71"/>
      <c r="T508" s="71"/>
      <c r="U508" s="71"/>
      <c r="V508" s="71"/>
      <c r="W508" s="71"/>
      <c r="X508" s="71"/>
    </row>
    <row r="509" spans="1:24" x14ac:dyDescent="0.3">
      <c r="A509" s="66"/>
      <c r="B509" s="66"/>
      <c r="R509" s="71"/>
      <c r="S509" s="71"/>
      <c r="T509" s="71"/>
      <c r="U509" s="71"/>
      <c r="V509" s="71"/>
      <c r="W509" s="71"/>
      <c r="X509" s="71"/>
    </row>
    <row r="510" spans="1:24" x14ac:dyDescent="0.3">
      <c r="A510" s="66"/>
      <c r="B510" s="66"/>
      <c r="R510" s="71"/>
      <c r="S510" s="71"/>
      <c r="T510" s="71"/>
      <c r="U510" s="71"/>
      <c r="V510" s="71"/>
      <c r="W510" s="71"/>
      <c r="X510" s="71"/>
    </row>
    <row r="511" spans="1:24" x14ac:dyDescent="0.3">
      <c r="A511" s="66"/>
      <c r="B511" s="66"/>
      <c r="R511" s="71"/>
      <c r="S511" s="71"/>
      <c r="T511" s="71"/>
      <c r="U511" s="71"/>
      <c r="V511" s="71"/>
      <c r="W511" s="71"/>
      <c r="X511" s="71"/>
    </row>
    <row r="512" spans="1:24" x14ac:dyDescent="0.3">
      <c r="A512" s="66"/>
      <c r="B512" s="66"/>
      <c r="R512" s="71"/>
      <c r="S512" s="71"/>
      <c r="T512" s="71"/>
      <c r="U512" s="71"/>
      <c r="V512" s="71"/>
      <c r="W512" s="71"/>
      <c r="X512" s="71"/>
    </row>
    <row r="513" spans="1:24" x14ac:dyDescent="0.3">
      <c r="A513" s="66"/>
      <c r="B513" s="66"/>
      <c r="R513" s="71"/>
      <c r="S513" s="71"/>
      <c r="T513" s="71"/>
      <c r="U513" s="71"/>
      <c r="V513" s="71"/>
      <c r="W513" s="71"/>
      <c r="X513" s="71"/>
    </row>
    <row r="514" spans="1:24" x14ac:dyDescent="0.3">
      <c r="A514" s="66"/>
      <c r="B514" s="66"/>
      <c r="R514" s="71"/>
      <c r="S514" s="71"/>
      <c r="T514" s="71"/>
      <c r="U514" s="71"/>
      <c r="V514" s="71"/>
      <c r="W514" s="71"/>
      <c r="X514" s="71"/>
    </row>
    <row r="515" spans="1:24" x14ac:dyDescent="0.3">
      <c r="A515" s="66"/>
      <c r="B515" s="66"/>
      <c r="R515" s="71"/>
      <c r="S515" s="71"/>
      <c r="T515" s="71"/>
      <c r="U515" s="71"/>
      <c r="V515" s="71"/>
      <c r="W515" s="71"/>
      <c r="X515" s="71"/>
    </row>
    <row r="516" spans="1:24" x14ac:dyDescent="0.3">
      <c r="A516" s="66"/>
      <c r="B516" s="66"/>
      <c r="R516" s="71"/>
      <c r="S516" s="71"/>
      <c r="T516" s="71"/>
      <c r="U516" s="71"/>
      <c r="V516" s="71"/>
      <c r="W516" s="71"/>
      <c r="X516" s="71"/>
    </row>
    <row r="517" spans="1:24" x14ac:dyDescent="0.3">
      <c r="A517" s="66"/>
      <c r="B517" s="66"/>
      <c r="R517" s="71"/>
      <c r="S517" s="71"/>
      <c r="T517" s="71"/>
      <c r="U517" s="71"/>
      <c r="V517" s="71"/>
      <c r="W517" s="71"/>
      <c r="X517" s="71"/>
    </row>
    <row r="518" spans="1:24" x14ac:dyDescent="0.3">
      <c r="A518" s="66"/>
      <c r="B518" s="66"/>
      <c r="R518" s="71"/>
      <c r="S518" s="71"/>
      <c r="T518" s="71"/>
      <c r="U518" s="71"/>
      <c r="V518" s="71"/>
      <c r="W518" s="71"/>
      <c r="X518" s="71"/>
    </row>
    <row r="519" spans="1:24" x14ac:dyDescent="0.3">
      <c r="A519" s="66"/>
      <c r="B519" s="66"/>
      <c r="R519" s="71"/>
      <c r="S519" s="71"/>
      <c r="T519" s="71"/>
      <c r="U519" s="71"/>
      <c r="V519" s="71"/>
      <c r="W519" s="71"/>
      <c r="X519" s="71"/>
    </row>
    <row r="520" spans="1:24" x14ac:dyDescent="0.3">
      <c r="A520" s="66"/>
      <c r="B520" s="66"/>
      <c r="R520" s="71"/>
      <c r="S520" s="71"/>
      <c r="T520" s="71"/>
      <c r="U520" s="71"/>
      <c r="V520" s="71"/>
      <c r="W520" s="71"/>
      <c r="X520" s="71"/>
    </row>
    <row r="521" spans="1:24" x14ac:dyDescent="0.3">
      <c r="A521" s="66"/>
      <c r="B521" s="66"/>
      <c r="R521" s="71"/>
      <c r="S521" s="71"/>
      <c r="T521" s="71"/>
      <c r="U521" s="71"/>
      <c r="V521" s="71"/>
      <c r="W521" s="71"/>
      <c r="X521" s="71"/>
    </row>
    <row r="522" spans="1:24" x14ac:dyDescent="0.3">
      <c r="A522" s="66"/>
      <c r="B522" s="66"/>
      <c r="R522" s="71"/>
      <c r="S522" s="71"/>
      <c r="T522" s="71"/>
      <c r="U522" s="71"/>
      <c r="V522" s="71"/>
      <c r="W522" s="71"/>
      <c r="X522" s="71"/>
    </row>
    <row r="523" spans="1:24" x14ac:dyDescent="0.3">
      <c r="A523" s="66"/>
      <c r="B523" s="66"/>
      <c r="R523" s="71"/>
      <c r="S523" s="71"/>
      <c r="T523" s="71"/>
      <c r="U523" s="71"/>
      <c r="V523" s="71"/>
      <c r="W523" s="71"/>
      <c r="X523" s="71"/>
    </row>
    <row r="524" spans="1:24" x14ac:dyDescent="0.3">
      <c r="A524" s="66"/>
      <c r="B524" s="66"/>
      <c r="R524" s="71"/>
      <c r="S524" s="71"/>
      <c r="T524" s="71"/>
      <c r="U524" s="71"/>
      <c r="V524" s="71"/>
      <c r="W524" s="71"/>
      <c r="X524" s="71"/>
    </row>
    <row r="525" spans="1:24" x14ac:dyDescent="0.3">
      <c r="A525" s="66"/>
      <c r="B525" s="66"/>
      <c r="R525" s="71"/>
      <c r="S525" s="71"/>
      <c r="T525" s="71"/>
      <c r="U525" s="71"/>
      <c r="V525" s="71"/>
      <c r="W525" s="71"/>
      <c r="X525" s="71"/>
    </row>
    <row r="526" spans="1:24" x14ac:dyDescent="0.3">
      <c r="A526" s="66"/>
      <c r="B526" s="66"/>
      <c r="R526" s="71"/>
      <c r="S526" s="71"/>
      <c r="T526" s="71"/>
      <c r="U526" s="71"/>
      <c r="V526" s="71"/>
      <c r="W526" s="71"/>
      <c r="X526" s="71"/>
    </row>
    <row r="527" spans="1:24" x14ac:dyDescent="0.3">
      <c r="A527" s="66"/>
      <c r="B527" s="66"/>
      <c r="R527" s="71"/>
      <c r="S527" s="71"/>
      <c r="T527" s="71"/>
      <c r="U527" s="71"/>
      <c r="V527" s="71"/>
      <c r="W527" s="71"/>
      <c r="X527" s="71"/>
    </row>
    <row r="528" spans="1:24" x14ac:dyDescent="0.3">
      <c r="A528" s="66"/>
      <c r="B528" s="66"/>
      <c r="R528" s="71"/>
      <c r="S528" s="71"/>
      <c r="T528" s="71"/>
      <c r="U528" s="71"/>
      <c r="V528" s="71"/>
      <c r="W528" s="71"/>
      <c r="X528" s="71"/>
    </row>
    <row r="529" spans="1:24" x14ac:dyDescent="0.3">
      <c r="A529" s="66"/>
      <c r="B529" s="66"/>
      <c r="R529" s="71"/>
      <c r="S529" s="71"/>
      <c r="T529" s="71"/>
      <c r="U529" s="71"/>
      <c r="V529" s="71"/>
      <c r="W529" s="71"/>
      <c r="X529" s="71"/>
    </row>
    <row r="530" spans="1:24" x14ac:dyDescent="0.3">
      <c r="A530" s="66"/>
      <c r="B530" s="66"/>
      <c r="R530" s="71"/>
      <c r="S530" s="71"/>
      <c r="T530" s="71"/>
      <c r="U530" s="71"/>
      <c r="V530" s="71"/>
      <c r="W530" s="71"/>
      <c r="X530" s="71"/>
    </row>
    <row r="531" spans="1:24" x14ac:dyDescent="0.3">
      <c r="A531" s="66"/>
      <c r="B531" s="66"/>
      <c r="R531" s="71"/>
      <c r="S531" s="71"/>
      <c r="T531" s="71"/>
      <c r="U531" s="71"/>
      <c r="V531" s="71"/>
      <c r="W531" s="71"/>
      <c r="X531" s="71"/>
    </row>
    <row r="532" spans="1:24" x14ac:dyDescent="0.3">
      <c r="A532" s="66"/>
      <c r="B532" s="66"/>
      <c r="R532" s="71"/>
      <c r="S532" s="71"/>
      <c r="T532" s="71"/>
      <c r="U532" s="71"/>
      <c r="V532" s="71"/>
      <c r="W532" s="71"/>
      <c r="X532" s="71"/>
    </row>
    <row r="533" spans="1:24" x14ac:dyDescent="0.3">
      <c r="A533" s="66"/>
      <c r="B533" s="66"/>
      <c r="R533" s="71"/>
      <c r="S533" s="71"/>
      <c r="T533" s="71"/>
      <c r="U533" s="71"/>
      <c r="V533" s="71"/>
      <c r="W533" s="71"/>
      <c r="X533" s="71"/>
    </row>
    <row r="534" spans="1:24" x14ac:dyDescent="0.3">
      <c r="A534" s="66"/>
      <c r="B534" s="66"/>
      <c r="R534" s="71"/>
      <c r="S534" s="71"/>
      <c r="T534" s="71"/>
      <c r="U534" s="71"/>
      <c r="V534" s="71"/>
      <c r="W534" s="71"/>
      <c r="X534" s="71"/>
    </row>
    <row r="535" spans="1:24" x14ac:dyDescent="0.3">
      <c r="A535" s="66"/>
      <c r="B535" s="66"/>
      <c r="R535" s="71"/>
      <c r="S535" s="71"/>
      <c r="T535" s="71"/>
      <c r="U535" s="71"/>
      <c r="V535" s="71"/>
      <c r="W535" s="71"/>
      <c r="X535" s="71"/>
    </row>
    <row r="536" spans="1:24" x14ac:dyDescent="0.3">
      <c r="A536" s="66"/>
      <c r="B536" s="66"/>
      <c r="R536" s="71"/>
      <c r="S536" s="71"/>
      <c r="T536" s="71"/>
      <c r="U536" s="71"/>
      <c r="V536" s="71"/>
      <c r="W536" s="71"/>
      <c r="X536" s="71"/>
    </row>
    <row r="537" spans="1:24" x14ac:dyDescent="0.3">
      <c r="A537" s="66"/>
      <c r="B537" s="66"/>
      <c r="R537" s="71"/>
      <c r="S537" s="71"/>
      <c r="T537" s="71"/>
      <c r="U537" s="71"/>
      <c r="V537" s="71"/>
      <c r="W537" s="71"/>
      <c r="X537" s="71"/>
    </row>
    <row r="538" spans="1:24" x14ac:dyDescent="0.3">
      <c r="A538" s="66"/>
      <c r="B538" s="66"/>
      <c r="R538" s="71"/>
      <c r="S538" s="71"/>
      <c r="T538" s="71"/>
      <c r="U538" s="71"/>
      <c r="V538" s="71"/>
      <c r="W538" s="71"/>
      <c r="X538" s="71"/>
    </row>
    <row r="539" spans="1:24" x14ac:dyDescent="0.3">
      <c r="A539" s="66"/>
      <c r="B539" s="66"/>
      <c r="R539" s="71"/>
      <c r="S539" s="71"/>
      <c r="T539" s="71"/>
      <c r="U539" s="71"/>
      <c r="V539" s="71"/>
      <c r="W539" s="71"/>
      <c r="X539" s="71"/>
    </row>
    <row r="540" spans="1:24" x14ac:dyDescent="0.3">
      <c r="A540" s="66"/>
      <c r="B540" s="66"/>
      <c r="R540" s="71"/>
      <c r="S540" s="71"/>
      <c r="T540" s="71"/>
      <c r="U540" s="71"/>
      <c r="V540" s="71"/>
      <c r="W540" s="71"/>
      <c r="X540" s="71"/>
    </row>
    <row r="541" spans="1:24" x14ac:dyDescent="0.3">
      <c r="A541" s="66"/>
      <c r="B541" s="66"/>
      <c r="R541" s="71"/>
      <c r="S541" s="71"/>
      <c r="T541" s="71"/>
      <c r="U541" s="71"/>
      <c r="V541" s="71"/>
      <c r="W541" s="71"/>
      <c r="X541" s="71"/>
    </row>
    <row r="542" spans="1:24" x14ac:dyDescent="0.3">
      <c r="A542" s="66"/>
      <c r="B542" s="66"/>
      <c r="R542" s="71"/>
      <c r="S542" s="71"/>
      <c r="T542" s="71"/>
      <c r="U542" s="71"/>
      <c r="V542" s="71"/>
      <c r="W542" s="71"/>
      <c r="X542" s="71"/>
    </row>
    <row r="543" spans="1:24" x14ac:dyDescent="0.3">
      <c r="A543" s="66"/>
      <c r="B543" s="66"/>
      <c r="R543" s="71"/>
      <c r="S543" s="71"/>
      <c r="T543" s="71"/>
      <c r="U543" s="71"/>
      <c r="V543" s="71"/>
      <c r="W543" s="71"/>
      <c r="X543" s="71"/>
    </row>
    <row r="544" spans="1:24" x14ac:dyDescent="0.3">
      <c r="A544" s="66"/>
      <c r="B544" s="66"/>
      <c r="R544" s="71"/>
      <c r="S544" s="71"/>
      <c r="T544" s="71"/>
      <c r="U544" s="71"/>
      <c r="V544" s="71"/>
      <c r="W544" s="71"/>
      <c r="X544" s="71"/>
    </row>
    <row r="545" spans="1:24" x14ac:dyDescent="0.3">
      <c r="A545" s="66"/>
      <c r="B545" s="66"/>
      <c r="R545" s="71"/>
      <c r="S545" s="71"/>
      <c r="T545" s="71"/>
      <c r="U545" s="71"/>
      <c r="V545" s="71"/>
      <c r="W545" s="71"/>
      <c r="X545" s="71"/>
    </row>
    <row r="546" spans="1:24" x14ac:dyDescent="0.3">
      <c r="A546" s="66"/>
      <c r="B546" s="66"/>
      <c r="R546" s="71"/>
      <c r="S546" s="71"/>
      <c r="T546" s="71"/>
      <c r="U546" s="71"/>
      <c r="V546" s="71"/>
      <c r="W546" s="71"/>
      <c r="X546" s="71"/>
    </row>
    <row r="547" spans="1:24" x14ac:dyDescent="0.3">
      <c r="A547" s="66"/>
      <c r="B547" s="66"/>
      <c r="R547" s="71"/>
      <c r="S547" s="71"/>
      <c r="T547" s="71"/>
      <c r="U547" s="71"/>
      <c r="V547" s="71"/>
      <c r="W547" s="71"/>
      <c r="X547" s="71"/>
    </row>
    <row r="548" spans="1:24" x14ac:dyDescent="0.3">
      <c r="A548" s="66"/>
      <c r="B548" s="66"/>
      <c r="R548" s="71"/>
      <c r="S548" s="71"/>
      <c r="T548" s="71"/>
      <c r="U548" s="71"/>
      <c r="V548" s="71"/>
      <c r="W548" s="71"/>
      <c r="X548" s="71"/>
    </row>
    <row r="549" spans="1:24" x14ac:dyDescent="0.3">
      <c r="A549" s="66"/>
      <c r="B549" s="66"/>
      <c r="R549" s="71"/>
      <c r="S549" s="71"/>
      <c r="T549" s="71"/>
      <c r="U549" s="71"/>
      <c r="V549" s="71"/>
      <c r="W549" s="71"/>
      <c r="X549" s="71"/>
    </row>
    <row r="550" spans="1:24" x14ac:dyDescent="0.3">
      <c r="A550" s="66"/>
      <c r="B550" s="66"/>
      <c r="R550" s="71"/>
      <c r="S550" s="71"/>
      <c r="T550" s="71"/>
      <c r="U550" s="71"/>
      <c r="V550" s="71"/>
      <c r="W550" s="71"/>
      <c r="X550" s="71"/>
    </row>
    <row r="551" spans="1:24" x14ac:dyDescent="0.3">
      <c r="A551" s="66"/>
      <c r="B551" s="66"/>
      <c r="R551" s="71"/>
      <c r="S551" s="71"/>
      <c r="T551" s="71"/>
      <c r="U551" s="71"/>
      <c r="V551" s="71"/>
      <c r="W551" s="71"/>
      <c r="X551" s="71"/>
    </row>
    <row r="552" spans="1:24" x14ac:dyDescent="0.3">
      <c r="A552" s="66"/>
      <c r="B552" s="66"/>
      <c r="R552" s="71"/>
      <c r="S552" s="71"/>
      <c r="T552" s="71"/>
      <c r="U552" s="71"/>
      <c r="V552" s="71"/>
      <c r="W552" s="71"/>
      <c r="X552" s="71"/>
    </row>
    <row r="553" spans="1:24" x14ac:dyDescent="0.3">
      <c r="A553" s="66"/>
      <c r="B553" s="66"/>
      <c r="R553" s="71"/>
      <c r="S553" s="71"/>
      <c r="T553" s="71"/>
      <c r="U553" s="71"/>
      <c r="V553" s="71"/>
      <c r="W553" s="71"/>
      <c r="X553" s="71"/>
    </row>
    <row r="554" spans="1:24" x14ac:dyDescent="0.3">
      <c r="A554" s="66"/>
      <c r="B554" s="66"/>
      <c r="R554" s="71"/>
      <c r="S554" s="71"/>
      <c r="T554" s="71"/>
      <c r="U554" s="71"/>
      <c r="V554" s="71"/>
      <c r="W554" s="71"/>
      <c r="X554" s="71"/>
    </row>
    <row r="555" spans="1:24" x14ac:dyDescent="0.3">
      <c r="A555" s="66"/>
      <c r="B555" s="66"/>
      <c r="R555" s="71"/>
      <c r="S555" s="71"/>
      <c r="T555" s="71"/>
      <c r="U555" s="71"/>
      <c r="V555" s="71"/>
      <c r="W555" s="71"/>
      <c r="X555" s="71"/>
    </row>
    <row r="556" spans="1:24" x14ac:dyDescent="0.3">
      <c r="A556" s="66"/>
      <c r="B556" s="66"/>
      <c r="R556" s="71"/>
      <c r="S556" s="71"/>
      <c r="T556" s="71"/>
      <c r="U556" s="71"/>
      <c r="V556" s="71"/>
      <c r="W556" s="71"/>
      <c r="X556" s="71"/>
    </row>
    <row r="557" spans="1:24" x14ac:dyDescent="0.3">
      <c r="A557" s="66"/>
      <c r="B557" s="66"/>
      <c r="R557" s="71"/>
      <c r="S557" s="71"/>
      <c r="T557" s="71"/>
      <c r="U557" s="71"/>
      <c r="V557" s="71"/>
      <c r="W557" s="71"/>
      <c r="X557" s="71"/>
    </row>
    <row r="558" spans="1:24" x14ac:dyDescent="0.3">
      <c r="A558" s="66"/>
      <c r="B558" s="66"/>
      <c r="R558" s="71"/>
      <c r="S558" s="71"/>
      <c r="T558" s="71"/>
      <c r="U558" s="71"/>
      <c r="V558" s="71"/>
      <c r="W558" s="71"/>
      <c r="X558" s="71"/>
    </row>
    <row r="559" spans="1:24" x14ac:dyDescent="0.3">
      <c r="A559" s="66"/>
      <c r="B559" s="66"/>
      <c r="R559" s="71"/>
      <c r="S559" s="71"/>
      <c r="T559" s="71"/>
      <c r="U559" s="71"/>
      <c r="V559" s="71"/>
      <c r="W559" s="71"/>
      <c r="X559" s="71"/>
    </row>
    <row r="560" spans="1:24" x14ac:dyDescent="0.3">
      <c r="A560" s="66"/>
      <c r="B560" s="66"/>
      <c r="R560" s="71"/>
      <c r="S560" s="71"/>
      <c r="T560" s="71"/>
      <c r="U560" s="71"/>
      <c r="V560" s="71"/>
      <c r="W560" s="71"/>
      <c r="X560" s="71"/>
    </row>
    <row r="561" spans="1:24" x14ac:dyDescent="0.3">
      <c r="A561" s="66"/>
      <c r="B561" s="66"/>
      <c r="R561" s="71"/>
      <c r="S561" s="71"/>
      <c r="T561" s="71"/>
      <c r="U561" s="71"/>
      <c r="V561" s="71"/>
      <c r="W561" s="71"/>
      <c r="X561" s="71"/>
    </row>
    <row r="562" spans="1:24" x14ac:dyDescent="0.3">
      <c r="A562" s="66"/>
      <c r="B562" s="66"/>
      <c r="R562" s="71"/>
      <c r="S562" s="71"/>
      <c r="T562" s="71"/>
      <c r="U562" s="71"/>
      <c r="V562" s="71"/>
      <c r="W562" s="71"/>
      <c r="X562" s="71"/>
    </row>
    <row r="563" spans="1:24" x14ac:dyDescent="0.3">
      <c r="A563" s="66"/>
      <c r="B563" s="66"/>
      <c r="R563" s="71"/>
      <c r="S563" s="71"/>
      <c r="T563" s="71"/>
      <c r="U563" s="71"/>
      <c r="V563" s="71"/>
      <c r="W563" s="71"/>
      <c r="X563" s="71"/>
    </row>
    <row r="564" spans="1:24" x14ac:dyDescent="0.3">
      <c r="A564" s="66"/>
      <c r="B564" s="66"/>
      <c r="R564" s="71"/>
      <c r="S564" s="71"/>
      <c r="T564" s="71"/>
      <c r="U564" s="71"/>
      <c r="V564" s="71"/>
      <c r="W564" s="71"/>
      <c r="X564" s="71"/>
    </row>
    <row r="565" spans="1:24" x14ac:dyDescent="0.3">
      <c r="A565" s="66"/>
      <c r="B565" s="66"/>
      <c r="R565" s="71"/>
      <c r="S565" s="71"/>
      <c r="T565" s="71"/>
      <c r="U565" s="71"/>
      <c r="V565" s="71"/>
      <c r="W565" s="71"/>
      <c r="X565" s="71"/>
    </row>
    <row r="566" spans="1:24" x14ac:dyDescent="0.3">
      <c r="A566" s="66"/>
      <c r="B566" s="66"/>
      <c r="R566" s="71"/>
      <c r="S566" s="71"/>
      <c r="T566" s="71"/>
      <c r="U566" s="71"/>
      <c r="V566" s="71"/>
      <c r="W566" s="71"/>
      <c r="X566" s="71"/>
    </row>
    <row r="567" spans="1:24" x14ac:dyDescent="0.3">
      <c r="A567" s="66"/>
      <c r="B567" s="66"/>
      <c r="R567" s="71"/>
      <c r="S567" s="71"/>
      <c r="T567" s="71"/>
      <c r="U567" s="71"/>
      <c r="V567" s="71"/>
      <c r="W567" s="71"/>
      <c r="X567" s="71"/>
    </row>
    <row r="568" spans="1:24" x14ac:dyDescent="0.3">
      <c r="A568" s="66"/>
      <c r="B568" s="66"/>
      <c r="R568" s="71"/>
      <c r="S568" s="71"/>
      <c r="T568" s="71"/>
      <c r="U568" s="71"/>
      <c r="V568" s="71"/>
      <c r="W568" s="71"/>
      <c r="X568" s="71"/>
    </row>
    <row r="569" spans="1:24" x14ac:dyDescent="0.3">
      <c r="A569" s="66"/>
      <c r="B569" s="66"/>
      <c r="R569" s="71"/>
      <c r="S569" s="71"/>
      <c r="T569" s="71"/>
      <c r="U569" s="71"/>
      <c r="V569" s="71"/>
      <c r="W569" s="71"/>
      <c r="X569" s="71"/>
    </row>
    <row r="570" spans="1:24" x14ac:dyDescent="0.3">
      <c r="A570" s="66"/>
      <c r="B570" s="66"/>
      <c r="R570" s="71"/>
      <c r="S570" s="71"/>
      <c r="T570" s="71"/>
      <c r="U570" s="71"/>
      <c r="V570" s="71"/>
      <c r="W570" s="71"/>
      <c r="X570" s="71"/>
    </row>
    <row r="571" spans="1:24" x14ac:dyDescent="0.3">
      <c r="A571" s="66"/>
      <c r="B571" s="66"/>
      <c r="R571" s="71"/>
      <c r="S571" s="71"/>
      <c r="T571" s="71"/>
      <c r="U571" s="71"/>
      <c r="V571" s="71"/>
      <c r="W571" s="71"/>
      <c r="X571" s="71"/>
    </row>
    <row r="572" spans="1:24" x14ac:dyDescent="0.3">
      <c r="A572" s="66"/>
      <c r="B572" s="66"/>
      <c r="R572" s="71"/>
      <c r="S572" s="71"/>
      <c r="T572" s="71"/>
      <c r="U572" s="71"/>
      <c r="V572" s="71"/>
      <c r="W572" s="71"/>
      <c r="X572" s="71"/>
    </row>
    <row r="573" spans="1:24" x14ac:dyDescent="0.3">
      <c r="A573" s="66"/>
      <c r="B573" s="66"/>
      <c r="R573" s="71"/>
      <c r="S573" s="71"/>
      <c r="T573" s="71"/>
      <c r="U573" s="71"/>
      <c r="V573" s="71"/>
      <c r="W573" s="71"/>
      <c r="X573" s="71"/>
    </row>
    <row r="574" spans="1:24" x14ac:dyDescent="0.3">
      <c r="A574" s="66"/>
      <c r="B574" s="66"/>
      <c r="R574" s="71"/>
      <c r="S574" s="71"/>
      <c r="T574" s="71"/>
      <c r="U574" s="71"/>
      <c r="V574" s="71"/>
      <c r="W574" s="71"/>
      <c r="X574" s="71"/>
    </row>
    <row r="575" spans="1:24" x14ac:dyDescent="0.3">
      <c r="A575" s="66"/>
      <c r="B575" s="66"/>
      <c r="R575" s="71"/>
      <c r="S575" s="71"/>
      <c r="T575" s="71"/>
      <c r="U575" s="71"/>
      <c r="V575" s="71"/>
      <c r="W575" s="71"/>
      <c r="X575" s="71"/>
    </row>
    <row r="576" spans="1:24" x14ac:dyDescent="0.3">
      <c r="A576" s="66"/>
      <c r="B576" s="66"/>
      <c r="R576" s="71"/>
      <c r="S576" s="71"/>
      <c r="T576" s="71"/>
      <c r="U576" s="71"/>
      <c r="V576" s="71"/>
      <c r="W576" s="71"/>
      <c r="X576" s="71"/>
    </row>
    <row r="577" spans="1:24" x14ac:dyDescent="0.3">
      <c r="A577" s="66"/>
      <c r="B577" s="66"/>
      <c r="R577" s="71"/>
      <c r="S577" s="71"/>
      <c r="T577" s="71"/>
      <c r="U577" s="71"/>
      <c r="V577" s="71"/>
      <c r="W577" s="71"/>
      <c r="X577" s="71"/>
    </row>
    <row r="578" spans="1:24" x14ac:dyDescent="0.3">
      <c r="A578" s="66"/>
      <c r="B578" s="66"/>
      <c r="R578" s="71"/>
      <c r="S578" s="71"/>
      <c r="T578" s="71"/>
      <c r="U578" s="71"/>
      <c r="V578" s="71"/>
      <c r="W578" s="71"/>
      <c r="X578" s="71"/>
    </row>
    <row r="579" spans="1:24" x14ac:dyDescent="0.3">
      <c r="A579" s="66"/>
      <c r="B579" s="66"/>
      <c r="R579" s="71"/>
      <c r="S579" s="71"/>
      <c r="T579" s="71"/>
      <c r="U579" s="71"/>
      <c r="V579" s="71"/>
      <c r="W579" s="71"/>
      <c r="X579" s="71"/>
    </row>
    <row r="580" spans="1:24" x14ac:dyDescent="0.3">
      <c r="A580" s="66"/>
      <c r="B580" s="66"/>
      <c r="R580" s="71"/>
      <c r="S580" s="71"/>
      <c r="T580" s="71"/>
      <c r="U580" s="71"/>
      <c r="V580" s="71"/>
      <c r="W580" s="71"/>
      <c r="X580" s="71"/>
    </row>
    <row r="581" spans="1:24" x14ac:dyDescent="0.3">
      <c r="A581" s="66"/>
      <c r="B581" s="66"/>
      <c r="R581" s="71"/>
      <c r="S581" s="71"/>
      <c r="T581" s="71"/>
      <c r="U581" s="71"/>
      <c r="V581" s="71"/>
      <c r="W581" s="71"/>
      <c r="X581" s="71"/>
    </row>
    <row r="582" spans="1:24" x14ac:dyDescent="0.3">
      <c r="A582" s="66"/>
      <c r="B582" s="66"/>
      <c r="R582" s="71"/>
      <c r="S582" s="71"/>
      <c r="T582" s="71"/>
      <c r="U582" s="71"/>
      <c r="V582" s="71"/>
      <c r="W582" s="71"/>
      <c r="X582" s="71"/>
    </row>
    <row r="583" spans="1:24" x14ac:dyDescent="0.3">
      <c r="A583" s="66"/>
      <c r="B583" s="66"/>
      <c r="R583" s="71"/>
      <c r="S583" s="71"/>
      <c r="T583" s="71"/>
      <c r="U583" s="71"/>
      <c r="V583" s="71"/>
      <c r="W583" s="71"/>
      <c r="X583" s="71"/>
    </row>
    <row r="584" spans="1:24" x14ac:dyDescent="0.3">
      <c r="A584" s="66"/>
      <c r="B584" s="66"/>
      <c r="R584" s="71"/>
      <c r="S584" s="71"/>
      <c r="T584" s="71"/>
      <c r="U584" s="71"/>
      <c r="V584" s="71"/>
      <c r="W584" s="71"/>
      <c r="X584" s="71"/>
    </row>
    <row r="585" spans="1:24" x14ac:dyDescent="0.3">
      <c r="A585" s="66"/>
      <c r="B585" s="66"/>
      <c r="R585" s="71"/>
      <c r="S585" s="71"/>
      <c r="T585" s="71"/>
      <c r="U585" s="71"/>
      <c r="V585" s="71"/>
      <c r="W585" s="71"/>
      <c r="X585" s="71"/>
    </row>
    <row r="586" spans="1:24" x14ac:dyDescent="0.3">
      <c r="A586" s="66"/>
      <c r="B586" s="66"/>
      <c r="R586" s="71"/>
      <c r="S586" s="71"/>
      <c r="T586" s="71"/>
      <c r="U586" s="71"/>
      <c r="V586" s="71"/>
      <c r="W586" s="71"/>
      <c r="X586" s="71"/>
    </row>
    <row r="587" spans="1:24" x14ac:dyDescent="0.3">
      <c r="A587" s="66"/>
      <c r="B587" s="66"/>
      <c r="R587" s="71"/>
      <c r="S587" s="71"/>
      <c r="T587" s="71"/>
      <c r="U587" s="71"/>
      <c r="V587" s="71"/>
      <c r="W587" s="71"/>
      <c r="X587" s="71"/>
    </row>
    <row r="588" spans="1:24" x14ac:dyDescent="0.3">
      <c r="A588" s="66"/>
      <c r="B588" s="66"/>
      <c r="R588" s="71"/>
      <c r="S588" s="71"/>
      <c r="T588" s="71"/>
      <c r="U588" s="71"/>
      <c r="V588" s="71"/>
      <c r="W588" s="71"/>
      <c r="X588" s="71"/>
    </row>
    <row r="589" spans="1:24" x14ac:dyDescent="0.3">
      <c r="A589" s="66"/>
      <c r="B589" s="66"/>
      <c r="R589" s="71"/>
      <c r="S589" s="71"/>
      <c r="T589" s="71"/>
      <c r="U589" s="71"/>
      <c r="V589" s="71"/>
      <c r="W589" s="71"/>
      <c r="X589" s="71"/>
    </row>
    <row r="590" spans="1:24" x14ac:dyDescent="0.3">
      <c r="A590" s="66"/>
      <c r="B590" s="66"/>
      <c r="R590" s="71"/>
      <c r="S590" s="71"/>
      <c r="T590" s="71"/>
      <c r="U590" s="71"/>
      <c r="V590" s="71"/>
      <c r="W590" s="71"/>
      <c r="X590" s="71"/>
    </row>
    <row r="591" spans="1:24" x14ac:dyDescent="0.3">
      <c r="A591" s="66"/>
      <c r="B591" s="66"/>
      <c r="R591" s="71"/>
      <c r="S591" s="71"/>
      <c r="T591" s="71"/>
      <c r="U591" s="71"/>
      <c r="V591" s="71"/>
      <c r="W591" s="71"/>
      <c r="X591" s="71"/>
    </row>
    <row r="592" spans="1:24" x14ac:dyDescent="0.3">
      <c r="A592" s="66"/>
      <c r="B592" s="66"/>
      <c r="R592" s="71"/>
      <c r="S592" s="71"/>
      <c r="T592" s="71"/>
      <c r="U592" s="71"/>
      <c r="V592" s="71"/>
      <c r="W592" s="71"/>
      <c r="X592" s="71"/>
    </row>
    <row r="593" spans="1:24" x14ac:dyDescent="0.3">
      <c r="A593" s="66"/>
      <c r="B593" s="66"/>
      <c r="R593" s="71"/>
      <c r="S593" s="71"/>
      <c r="T593" s="71"/>
      <c r="U593" s="71"/>
      <c r="V593" s="71"/>
      <c r="W593" s="71"/>
      <c r="X593" s="71"/>
    </row>
    <row r="594" spans="1:24" x14ac:dyDescent="0.3">
      <c r="A594" s="66"/>
      <c r="B594" s="66"/>
      <c r="R594" s="71"/>
      <c r="S594" s="71"/>
      <c r="T594" s="71"/>
      <c r="U594" s="71"/>
      <c r="V594" s="71"/>
      <c r="W594" s="71"/>
      <c r="X594" s="71"/>
    </row>
    <row r="595" spans="1:24" x14ac:dyDescent="0.3">
      <c r="A595" s="66"/>
      <c r="B595" s="66"/>
      <c r="R595" s="71"/>
      <c r="S595" s="71"/>
      <c r="T595" s="71"/>
      <c r="U595" s="71"/>
      <c r="V595" s="71"/>
      <c r="W595" s="71"/>
      <c r="X595" s="71"/>
    </row>
    <row r="596" spans="1:24" x14ac:dyDescent="0.3">
      <c r="A596" s="66"/>
      <c r="B596" s="66"/>
      <c r="R596" s="71"/>
      <c r="S596" s="71"/>
      <c r="T596" s="71"/>
      <c r="U596" s="71"/>
      <c r="V596" s="71"/>
      <c r="W596" s="71"/>
      <c r="X596" s="71"/>
    </row>
    <row r="597" spans="1:24" x14ac:dyDescent="0.3">
      <c r="A597" s="66"/>
      <c r="B597" s="66"/>
      <c r="R597" s="71"/>
      <c r="S597" s="71"/>
      <c r="T597" s="71"/>
      <c r="U597" s="71"/>
      <c r="V597" s="71"/>
      <c r="W597" s="71"/>
      <c r="X597" s="71"/>
    </row>
    <row r="598" spans="1:24" x14ac:dyDescent="0.3">
      <c r="A598" s="66"/>
      <c r="B598" s="66"/>
      <c r="R598" s="71"/>
      <c r="S598" s="71"/>
      <c r="T598" s="71"/>
      <c r="U598" s="71"/>
      <c r="V598" s="71"/>
      <c r="W598" s="71"/>
      <c r="X598" s="71"/>
    </row>
    <row r="599" spans="1:24" x14ac:dyDescent="0.3">
      <c r="A599" s="66"/>
      <c r="B599" s="66"/>
      <c r="R599" s="71"/>
      <c r="S599" s="71"/>
      <c r="T599" s="71"/>
      <c r="U599" s="71"/>
      <c r="V599" s="71"/>
      <c r="W599" s="71"/>
      <c r="X599" s="71"/>
    </row>
    <row r="600" spans="1:24" x14ac:dyDescent="0.3">
      <c r="A600" s="66"/>
      <c r="B600" s="66"/>
      <c r="R600" s="71"/>
      <c r="S600" s="71"/>
      <c r="T600" s="71"/>
      <c r="U600" s="71"/>
      <c r="V600" s="71"/>
      <c r="W600" s="71"/>
      <c r="X600" s="71"/>
    </row>
    <row r="601" spans="1:24" x14ac:dyDescent="0.3">
      <c r="A601" s="66"/>
      <c r="B601" s="66"/>
      <c r="R601" s="71"/>
      <c r="S601" s="71"/>
      <c r="T601" s="71"/>
      <c r="U601" s="71"/>
      <c r="V601" s="71"/>
      <c r="W601" s="71"/>
      <c r="X601" s="71"/>
    </row>
    <row r="602" spans="1:24" x14ac:dyDescent="0.3">
      <c r="A602" s="66"/>
      <c r="B602" s="66"/>
      <c r="R602" s="71"/>
      <c r="S602" s="71"/>
      <c r="T602" s="71"/>
      <c r="U602" s="71"/>
      <c r="V602" s="71"/>
      <c r="W602" s="71"/>
      <c r="X602" s="71"/>
    </row>
    <row r="603" spans="1:24" x14ac:dyDescent="0.3">
      <c r="A603" s="66"/>
      <c r="B603" s="66"/>
      <c r="R603" s="71"/>
      <c r="S603" s="71"/>
      <c r="T603" s="71"/>
      <c r="U603" s="71"/>
      <c r="V603" s="71"/>
      <c r="W603" s="71"/>
      <c r="X603" s="71"/>
    </row>
    <row r="604" spans="1:24" x14ac:dyDescent="0.3">
      <c r="A604" s="66"/>
      <c r="B604" s="66"/>
      <c r="R604" s="71"/>
      <c r="S604" s="71"/>
      <c r="T604" s="71"/>
      <c r="U604" s="71"/>
      <c r="V604" s="71"/>
      <c r="W604" s="71"/>
      <c r="X604" s="71"/>
    </row>
    <row r="605" spans="1:24" x14ac:dyDescent="0.3">
      <c r="A605" s="66"/>
      <c r="B605" s="66"/>
      <c r="R605" s="71"/>
      <c r="S605" s="71"/>
      <c r="T605" s="71"/>
      <c r="U605" s="71"/>
      <c r="V605" s="71"/>
      <c r="W605" s="71"/>
      <c r="X605" s="71"/>
    </row>
    <row r="606" spans="1:24" x14ac:dyDescent="0.3">
      <c r="A606" s="66"/>
      <c r="B606" s="66"/>
      <c r="R606" s="71"/>
      <c r="S606" s="71"/>
      <c r="T606" s="71"/>
      <c r="U606" s="71"/>
      <c r="V606" s="71"/>
      <c r="W606" s="71"/>
      <c r="X606" s="71"/>
    </row>
    <row r="607" spans="1:24" x14ac:dyDescent="0.3">
      <c r="A607" s="66"/>
      <c r="B607" s="66"/>
      <c r="R607" s="71"/>
      <c r="S607" s="71"/>
      <c r="T607" s="71"/>
      <c r="U607" s="71"/>
      <c r="V607" s="71"/>
      <c r="W607" s="71"/>
      <c r="X607" s="71"/>
    </row>
    <row r="608" spans="1:24" x14ac:dyDescent="0.3">
      <c r="A608" s="66"/>
      <c r="B608" s="66"/>
      <c r="R608" s="71"/>
      <c r="S608" s="71"/>
      <c r="T608" s="71"/>
      <c r="U608" s="71"/>
      <c r="V608" s="71"/>
      <c r="W608" s="71"/>
      <c r="X608" s="71"/>
    </row>
    <row r="609" spans="1:24" x14ac:dyDescent="0.3">
      <c r="A609" s="66"/>
      <c r="B609" s="66"/>
      <c r="R609" s="71"/>
      <c r="S609" s="71"/>
      <c r="T609" s="71"/>
      <c r="U609" s="71"/>
      <c r="V609" s="71"/>
      <c r="W609" s="71"/>
      <c r="X609" s="71"/>
    </row>
    <row r="610" spans="1:24" x14ac:dyDescent="0.3">
      <c r="A610" s="66"/>
      <c r="B610" s="66"/>
      <c r="R610" s="71"/>
      <c r="S610" s="71"/>
      <c r="T610" s="71"/>
      <c r="U610" s="71"/>
      <c r="V610" s="71"/>
      <c r="W610" s="71"/>
      <c r="X610" s="71"/>
    </row>
    <row r="611" spans="1:24" x14ac:dyDescent="0.3">
      <c r="A611" s="66"/>
      <c r="B611" s="66"/>
      <c r="R611" s="71"/>
      <c r="S611" s="71"/>
      <c r="T611" s="71"/>
      <c r="U611" s="71"/>
      <c r="V611" s="71"/>
      <c r="W611" s="71"/>
      <c r="X611" s="71"/>
    </row>
    <row r="612" spans="1:24" x14ac:dyDescent="0.3">
      <c r="A612" s="66"/>
      <c r="B612" s="66"/>
      <c r="R612" s="71"/>
      <c r="S612" s="71"/>
      <c r="T612" s="71"/>
      <c r="U612" s="71"/>
      <c r="V612" s="71"/>
      <c r="W612" s="71"/>
      <c r="X612" s="71"/>
    </row>
    <row r="613" spans="1:24" x14ac:dyDescent="0.3">
      <c r="A613" s="66"/>
      <c r="B613" s="66"/>
      <c r="R613" s="71"/>
      <c r="S613" s="71"/>
      <c r="T613" s="71"/>
      <c r="U613" s="71"/>
      <c r="V613" s="71"/>
      <c r="W613" s="71"/>
      <c r="X613" s="71"/>
    </row>
    <row r="614" spans="1:24" x14ac:dyDescent="0.3">
      <c r="A614" s="66"/>
      <c r="B614" s="66"/>
      <c r="R614" s="71"/>
      <c r="S614" s="71"/>
      <c r="T614" s="71"/>
      <c r="U614" s="71"/>
      <c r="V614" s="71"/>
      <c r="W614" s="71"/>
      <c r="X614" s="71"/>
    </row>
    <row r="615" spans="1:24" x14ac:dyDescent="0.3">
      <c r="A615" s="66"/>
      <c r="B615" s="66"/>
      <c r="R615" s="71"/>
      <c r="S615" s="71"/>
      <c r="T615" s="71"/>
      <c r="U615" s="71"/>
      <c r="V615" s="71"/>
      <c r="W615" s="71"/>
      <c r="X615" s="71"/>
    </row>
    <row r="616" spans="1:24" x14ac:dyDescent="0.3">
      <c r="A616" s="66"/>
      <c r="B616" s="66"/>
      <c r="R616" s="71"/>
      <c r="S616" s="71"/>
      <c r="T616" s="71"/>
      <c r="U616" s="71"/>
      <c r="V616" s="71"/>
      <c r="W616" s="71"/>
      <c r="X616" s="71"/>
    </row>
    <row r="617" spans="1:24" x14ac:dyDescent="0.3">
      <c r="A617" s="66"/>
      <c r="B617" s="66"/>
      <c r="R617" s="71"/>
      <c r="S617" s="71"/>
      <c r="T617" s="71"/>
      <c r="U617" s="71"/>
      <c r="V617" s="71"/>
      <c r="W617" s="71"/>
      <c r="X617" s="71"/>
    </row>
    <row r="618" spans="1:24" x14ac:dyDescent="0.3">
      <c r="A618" s="66"/>
      <c r="B618" s="66"/>
      <c r="R618" s="71"/>
      <c r="S618" s="71"/>
      <c r="T618" s="71"/>
      <c r="U618" s="71"/>
      <c r="V618" s="71"/>
      <c r="W618" s="71"/>
      <c r="X618" s="71"/>
    </row>
    <row r="619" spans="1:24" x14ac:dyDescent="0.3">
      <c r="A619" s="66"/>
      <c r="B619" s="66"/>
      <c r="R619" s="71"/>
      <c r="S619" s="71"/>
      <c r="T619" s="71"/>
      <c r="U619" s="71"/>
      <c r="V619" s="71"/>
      <c r="W619" s="71"/>
      <c r="X619" s="71"/>
    </row>
    <row r="620" spans="1:24" x14ac:dyDescent="0.3">
      <c r="A620" s="66"/>
      <c r="B620" s="66"/>
      <c r="R620" s="71"/>
      <c r="S620" s="71"/>
      <c r="T620" s="71"/>
      <c r="U620" s="71"/>
      <c r="V620" s="71"/>
      <c r="W620" s="71"/>
      <c r="X620" s="71"/>
    </row>
    <row r="621" spans="1:24" x14ac:dyDescent="0.3">
      <c r="A621" s="66"/>
      <c r="B621" s="66"/>
      <c r="R621" s="71"/>
      <c r="S621" s="71"/>
      <c r="T621" s="71"/>
      <c r="U621" s="71"/>
      <c r="V621" s="71"/>
      <c r="W621" s="71"/>
      <c r="X621" s="71"/>
    </row>
    <row r="622" spans="1:24" x14ac:dyDescent="0.3">
      <c r="A622" s="66"/>
      <c r="B622" s="66"/>
      <c r="R622" s="71"/>
      <c r="S622" s="71"/>
      <c r="T622" s="71"/>
      <c r="U622" s="71"/>
      <c r="V622" s="71"/>
      <c r="W622" s="71"/>
      <c r="X622" s="71"/>
    </row>
    <row r="623" spans="1:24" x14ac:dyDescent="0.3">
      <c r="A623" s="66"/>
      <c r="B623" s="66"/>
      <c r="R623" s="71"/>
      <c r="S623" s="71"/>
      <c r="T623" s="71"/>
      <c r="U623" s="71"/>
      <c r="V623" s="71"/>
      <c r="W623" s="71"/>
      <c r="X623" s="71"/>
    </row>
    <row r="624" spans="1:24" x14ac:dyDescent="0.3">
      <c r="A624" s="66"/>
      <c r="B624" s="66"/>
      <c r="R624" s="71"/>
      <c r="S624" s="71"/>
      <c r="T624" s="71"/>
      <c r="U624" s="71"/>
      <c r="V624" s="71"/>
      <c r="W624" s="71"/>
      <c r="X624" s="71"/>
    </row>
    <row r="625" spans="1:24" x14ac:dyDescent="0.3">
      <c r="A625" s="66"/>
      <c r="B625" s="66"/>
      <c r="R625" s="71"/>
      <c r="S625" s="71"/>
      <c r="T625" s="71"/>
      <c r="U625" s="71"/>
      <c r="V625" s="71"/>
      <c r="W625" s="71"/>
      <c r="X625" s="71"/>
    </row>
    <row r="626" spans="1:24" x14ac:dyDescent="0.3">
      <c r="A626" s="66"/>
      <c r="B626" s="66"/>
      <c r="R626" s="71"/>
      <c r="S626" s="71"/>
      <c r="T626" s="71"/>
      <c r="U626" s="71"/>
      <c r="V626" s="71"/>
      <c r="W626" s="71"/>
      <c r="X626" s="71"/>
    </row>
    <row r="627" spans="1:24" x14ac:dyDescent="0.3">
      <c r="A627" s="66"/>
      <c r="B627" s="66"/>
      <c r="R627" s="71"/>
      <c r="S627" s="71"/>
      <c r="T627" s="71"/>
      <c r="U627" s="71"/>
      <c r="V627" s="71"/>
      <c r="W627" s="71"/>
      <c r="X627" s="71"/>
    </row>
    <row r="628" spans="1:24" x14ac:dyDescent="0.3">
      <c r="A628" s="66"/>
      <c r="B628" s="66"/>
      <c r="R628" s="71"/>
      <c r="S628" s="71"/>
      <c r="T628" s="71"/>
      <c r="U628" s="71"/>
      <c r="V628" s="71"/>
      <c r="W628" s="71"/>
      <c r="X628" s="71"/>
    </row>
    <row r="629" spans="1:24" x14ac:dyDescent="0.3">
      <c r="A629" s="66"/>
      <c r="B629" s="66"/>
      <c r="R629" s="71"/>
      <c r="S629" s="71"/>
      <c r="T629" s="71"/>
      <c r="U629" s="71"/>
      <c r="V629" s="71"/>
      <c r="W629" s="71"/>
      <c r="X629" s="71"/>
    </row>
    <row r="630" spans="1:24" x14ac:dyDescent="0.3">
      <c r="A630" s="66"/>
      <c r="B630" s="66"/>
      <c r="R630" s="71"/>
      <c r="S630" s="71"/>
      <c r="T630" s="71"/>
      <c r="U630" s="71"/>
      <c r="V630" s="71"/>
      <c r="W630" s="71"/>
      <c r="X630" s="71"/>
    </row>
    <row r="631" spans="1:24" x14ac:dyDescent="0.3">
      <c r="A631" s="66"/>
      <c r="B631" s="66"/>
      <c r="R631" s="71"/>
      <c r="S631" s="71"/>
      <c r="T631" s="71"/>
      <c r="U631" s="71"/>
      <c r="V631" s="71"/>
      <c r="W631" s="71"/>
      <c r="X631" s="71"/>
    </row>
    <row r="632" spans="1:24" x14ac:dyDescent="0.3">
      <c r="A632" s="66"/>
      <c r="B632" s="66"/>
      <c r="R632" s="71"/>
      <c r="S632" s="71"/>
      <c r="T632" s="71"/>
      <c r="U632" s="71"/>
      <c r="V632" s="71"/>
      <c r="W632" s="71"/>
      <c r="X632" s="71"/>
    </row>
    <row r="633" spans="1:24" x14ac:dyDescent="0.3">
      <c r="A633" s="66"/>
      <c r="B633" s="66"/>
      <c r="R633" s="71"/>
      <c r="S633" s="71"/>
      <c r="T633" s="71"/>
      <c r="U633" s="71"/>
      <c r="V633" s="71"/>
      <c r="W633" s="71"/>
      <c r="X633" s="71"/>
    </row>
    <row r="634" spans="1:24" x14ac:dyDescent="0.3">
      <c r="A634" s="66"/>
      <c r="B634" s="66"/>
      <c r="R634" s="71"/>
      <c r="S634" s="71"/>
      <c r="T634" s="71"/>
      <c r="U634" s="71"/>
      <c r="V634" s="71"/>
      <c r="W634" s="71"/>
      <c r="X634" s="71"/>
    </row>
    <row r="635" spans="1:24" x14ac:dyDescent="0.3">
      <c r="A635" s="66"/>
      <c r="B635" s="66"/>
      <c r="R635" s="71"/>
      <c r="S635" s="71"/>
      <c r="T635" s="71"/>
      <c r="U635" s="71"/>
      <c r="V635" s="71"/>
      <c r="W635" s="71"/>
      <c r="X635" s="71"/>
    </row>
    <row r="636" spans="1:24" x14ac:dyDescent="0.3">
      <c r="A636" s="66"/>
      <c r="B636" s="66"/>
      <c r="R636" s="71"/>
      <c r="S636" s="71"/>
      <c r="T636" s="71"/>
      <c r="U636" s="71"/>
      <c r="V636" s="71"/>
      <c r="W636" s="71"/>
      <c r="X636" s="71"/>
    </row>
    <row r="637" spans="1:24" x14ac:dyDescent="0.3">
      <c r="A637" s="66"/>
      <c r="B637" s="66"/>
      <c r="R637" s="71"/>
      <c r="S637" s="71"/>
      <c r="T637" s="71"/>
      <c r="U637" s="71"/>
      <c r="V637" s="71"/>
      <c r="W637" s="71"/>
      <c r="X637" s="71"/>
    </row>
    <row r="638" spans="1:24" x14ac:dyDescent="0.3">
      <c r="A638" s="66"/>
      <c r="B638" s="66"/>
      <c r="R638" s="71"/>
      <c r="S638" s="71"/>
      <c r="T638" s="71"/>
      <c r="U638" s="71"/>
      <c r="V638" s="71"/>
      <c r="W638" s="71"/>
      <c r="X638" s="71"/>
    </row>
    <row r="639" spans="1:24" x14ac:dyDescent="0.3">
      <c r="A639" s="66"/>
      <c r="B639" s="66"/>
      <c r="R639" s="71"/>
      <c r="S639" s="71"/>
      <c r="T639" s="71"/>
      <c r="U639" s="71"/>
      <c r="V639" s="71"/>
      <c r="W639" s="71"/>
      <c r="X639" s="71"/>
    </row>
    <row r="640" spans="1:24" x14ac:dyDescent="0.3">
      <c r="A640" s="66"/>
      <c r="B640" s="66"/>
      <c r="R640" s="71"/>
      <c r="S640" s="71"/>
      <c r="T640" s="71"/>
      <c r="U640" s="71"/>
      <c r="V640" s="71"/>
      <c r="W640" s="71"/>
      <c r="X640" s="71"/>
    </row>
    <row r="641" spans="1:24" x14ac:dyDescent="0.3">
      <c r="A641" s="66"/>
      <c r="B641" s="66"/>
      <c r="R641" s="71"/>
      <c r="S641" s="71"/>
      <c r="T641" s="71"/>
      <c r="U641" s="71"/>
      <c r="V641" s="71"/>
      <c r="W641" s="71"/>
      <c r="X641" s="71"/>
    </row>
    <row r="642" spans="1:24" x14ac:dyDescent="0.3">
      <c r="A642" s="66"/>
      <c r="B642" s="66"/>
      <c r="R642" s="71"/>
      <c r="S642" s="71"/>
      <c r="T642" s="71"/>
      <c r="U642" s="71"/>
      <c r="V642" s="71"/>
      <c r="W642" s="71"/>
      <c r="X642" s="71"/>
    </row>
    <row r="643" spans="1:24" x14ac:dyDescent="0.3">
      <c r="A643" s="66"/>
      <c r="B643" s="66"/>
      <c r="R643" s="71"/>
      <c r="S643" s="71"/>
      <c r="T643" s="71"/>
      <c r="U643" s="71"/>
      <c r="V643" s="71"/>
      <c r="W643" s="71"/>
      <c r="X643" s="71"/>
    </row>
    <row r="644" spans="1:24" x14ac:dyDescent="0.3">
      <c r="A644" s="66"/>
      <c r="B644" s="66"/>
      <c r="R644" s="71"/>
      <c r="S644" s="71"/>
      <c r="T644" s="71"/>
      <c r="U644" s="71"/>
      <c r="V644" s="71"/>
      <c r="W644" s="71"/>
      <c r="X644" s="71"/>
    </row>
    <row r="645" spans="1:24" x14ac:dyDescent="0.3">
      <c r="A645" s="66"/>
      <c r="B645" s="66"/>
      <c r="R645" s="71"/>
      <c r="S645" s="71"/>
      <c r="T645" s="71"/>
      <c r="U645" s="71"/>
      <c r="V645" s="71"/>
      <c r="W645" s="71"/>
      <c r="X645" s="71"/>
    </row>
    <row r="646" spans="1:24" x14ac:dyDescent="0.3">
      <c r="A646" s="66"/>
      <c r="B646" s="66"/>
      <c r="R646" s="71"/>
      <c r="S646" s="71"/>
      <c r="T646" s="71"/>
      <c r="U646" s="71"/>
      <c r="V646" s="71"/>
      <c r="W646" s="71"/>
      <c r="X646" s="71"/>
    </row>
    <row r="647" spans="1:24" x14ac:dyDescent="0.3">
      <c r="A647" s="66"/>
      <c r="B647" s="66"/>
      <c r="R647" s="71"/>
      <c r="S647" s="71"/>
      <c r="T647" s="71"/>
      <c r="U647" s="71"/>
      <c r="V647" s="71"/>
      <c r="W647" s="71"/>
      <c r="X647" s="71"/>
    </row>
    <row r="648" spans="1:24" x14ac:dyDescent="0.3">
      <c r="A648" s="66"/>
      <c r="B648" s="66"/>
      <c r="R648" s="71"/>
      <c r="S648" s="71"/>
      <c r="T648" s="71"/>
      <c r="U648" s="71"/>
      <c r="V648" s="71"/>
      <c r="W648" s="71"/>
      <c r="X648" s="71"/>
    </row>
    <row r="649" spans="1:24" x14ac:dyDescent="0.3">
      <c r="A649" s="66"/>
      <c r="B649" s="66"/>
      <c r="R649" s="71"/>
      <c r="S649" s="71"/>
      <c r="T649" s="71"/>
      <c r="U649" s="71"/>
      <c r="V649" s="71"/>
      <c r="W649" s="71"/>
      <c r="X649" s="71"/>
    </row>
    <row r="650" spans="1:24" x14ac:dyDescent="0.3">
      <c r="A650" s="66"/>
      <c r="B650" s="66"/>
      <c r="R650" s="71"/>
      <c r="S650" s="71"/>
      <c r="T650" s="71"/>
      <c r="U650" s="71"/>
      <c r="V650" s="71"/>
      <c r="W650" s="71"/>
      <c r="X650" s="71"/>
    </row>
    <row r="651" spans="1:24" x14ac:dyDescent="0.3">
      <c r="A651" s="66"/>
      <c r="B651" s="66"/>
      <c r="R651" s="71"/>
      <c r="S651" s="71"/>
      <c r="T651" s="71"/>
      <c r="U651" s="71"/>
      <c r="V651" s="71"/>
      <c r="W651" s="71"/>
      <c r="X651" s="71"/>
    </row>
    <row r="652" spans="1:24" x14ac:dyDescent="0.3">
      <c r="A652" s="66"/>
      <c r="B652" s="66"/>
      <c r="R652" s="71"/>
      <c r="S652" s="71"/>
      <c r="T652" s="71"/>
      <c r="U652" s="71"/>
      <c r="V652" s="71"/>
      <c r="W652" s="71"/>
      <c r="X652" s="71"/>
    </row>
    <row r="653" spans="1:24" x14ac:dyDescent="0.3">
      <c r="A653" s="66"/>
      <c r="B653" s="66"/>
      <c r="R653" s="71"/>
      <c r="S653" s="71"/>
      <c r="T653" s="71"/>
      <c r="U653" s="71"/>
      <c r="V653" s="71"/>
      <c r="W653" s="71"/>
      <c r="X653" s="71"/>
    </row>
    <row r="654" spans="1:24" x14ac:dyDescent="0.3">
      <c r="A654" s="66"/>
      <c r="B654" s="66"/>
      <c r="R654" s="71"/>
      <c r="S654" s="71"/>
      <c r="T654" s="71"/>
      <c r="U654" s="71"/>
      <c r="V654" s="71"/>
      <c r="W654" s="71"/>
      <c r="X654" s="71"/>
    </row>
    <row r="655" spans="1:24" x14ac:dyDescent="0.3">
      <c r="A655" s="66"/>
      <c r="B655" s="66"/>
      <c r="R655" s="71"/>
      <c r="S655" s="71"/>
      <c r="T655" s="71"/>
      <c r="U655" s="71"/>
      <c r="V655" s="71"/>
      <c r="W655" s="71"/>
      <c r="X655" s="71"/>
    </row>
    <row r="656" spans="1:24" x14ac:dyDescent="0.3">
      <c r="A656" s="66"/>
      <c r="B656" s="66"/>
      <c r="R656" s="71"/>
      <c r="S656" s="71"/>
      <c r="T656" s="71"/>
      <c r="U656" s="71"/>
      <c r="V656" s="71"/>
      <c r="W656" s="71"/>
      <c r="X656" s="71"/>
    </row>
    <row r="657" spans="1:24" x14ac:dyDescent="0.3">
      <c r="A657" s="66"/>
      <c r="B657" s="66"/>
      <c r="R657" s="71"/>
      <c r="S657" s="71"/>
      <c r="T657" s="71"/>
      <c r="U657" s="71"/>
      <c r="V657" s="71"/>
      <c r="W657" s="71"/>
      <c r="X657" s="71"/>
    </row>
    <row r="658" spans="1:24" x14ac:dyDescent="0.3">
      <c r="A658" s="66"/>
      <c r="B658" s="66"/>
      <c r="R658" s="71"/>
      <c r="S658" s="71"/>
      <c r="T658" s="71"/>
      <c r="U658" s="71"/>
      <c r="V658" s="71"/>
      <c r="W658" s="71"/>
      <c r="X658" s="71"/>
    </row>
    <row r="659" spans="1:24" x14ac:dyDescent="0.3">
      <c r="A659" s="66"/>
      <c r="B659" s="66"/>
      <c r="R659" s="71"/>
      <c r="S659" s="71"/>
      <c r="T659" s="71"/>
      <c r="U659" s="71"/>
      <c r="V659" s="71"/>
      <c r="W659" s="71"/>
      <c r="X659" s="71"/>
    </row>
    <row r="660" spans="1:24" x14ac:dyDescent="0.3">
      <c r="A660" s="66"/>
      <c r="B660" s="66"/>
      <c r="R660" s="71"/>
      <c r="S660" s="71"/>
      <c r="T660" s="71"/>
      <c r="U660" s="71"/>
      <c r="V660" s="71"/>
      <c r="W660" s="71"/>
      <c r="X660" s="71"/>
    </row>
    <row r="661" spans="1:24" x14ac:dyDescent="0.3">
      <c r="A661" s="66"/>
      <c r="B661" s="66"/>
      <c r="R661" s="71"/>
      <c r="S661" s="71"/>
      <c r="T661" s="71"/>
      <c r="U661" s="71"/>
      <c r="V661" s="71"/>
      <c r="W661" s="71"/>
      <c r="X661" s="71"/>
    </row>
    <row r="662" spans="1:24" x14ac:dyDescent="0.3">
      <c r="A662" s="66"/>
      <c r="B662" s="66"/>
      <c r="R662" s="71"/>
      <c r="S662" s="71"/>
      <c r="T662" s="71"/>
      <c r="U662" s="71"/>
      <c r="V662" s="71"/>
      <c r="W662" s="71"/>
      <c r="X662" s="71"/>
    </row>
    <row r="663" spans="1:24" x14ac:dyDescent="0.3">
      <c r="A663" s="66"/>
      <c r="B663" s="66"/>
      <c r="R663" s="71"/>
      <c r="S663" s="71"/>
      <c r="T663" s="71"/>
      <c r="U663" s="71"/>
      <c r="V663" s="71"/>
      <c r="W663" s="71"/>
      <c r="X663" s="71"/>
    </row>
    <row r="664" spans="1:24" x14ac:dyDescent="0.3">
      <c r="A664" s="66"/>
      <c r="B664" s="66"/>
      <c r="R664" s="71"/>
      <c r="S664" s="71"/>
      <c r="T664" s="71"/>
      <c r="U664" s="71"/>
      <c r="V664" s="71"/>
      <c r="W664" s="71"/>
      <c r="X664" s="71"/>
    </row>
    <row r="665" spans="1:24" x14ac:dyDescent="0.3">
      <c r="A665" s="66"/>
      <c r="B665" s="66"/>
      <c r="R665" s="71"/>
      <c r="S665" s="71"/>
      <c r="T665" s="71"/>
      <c r="U665" s="71"/>
      <c r="V665" s="71"/>
      <c r="W665" s="71"/>
      <c r="X665" s="71"/>
    </row>
    <row r="666" spans="1:24" x14ac:dyDescent="0.3">
      <c r="A666" s="66"/>
      <c r="B666" s="66"/>
      <c r="R666" s="71"/>
      <c r="S666" s="71"/>
      <c r="T666" s="71"/>
      <c r="U666" s="71"/>
      <c r="V666" s="71"/>
      <c r="W666" s="71"/>
      <c r="X666" s="71"/>
    </row>
    <row r="667" spans="1:24" x14ac:dyDescent="0.3">
      <c r="A667" s="66"/>
      <c r="B667" s="66"/>
      <c r="R667" s="71"/>
      <c r="S667" s="71"/>
      <c r="T667" s="71"/>
      <c r="U667" s="71"/>
      <c r="V667" s="71"/>
      <c r="W667" s="71"/>
      <c r="X667" s="71"/>
    </row>
    <row r="668" spans="1:24" x14ac:dyDescent="0.3">
      <c r="A668" s="66"/>
      <c r="B668" s="66"/>
      <c r="R668" s="71"/>
      <c r="S668" s="71"/>
      <c r="T668" s="71"/>
      <c r="U668" s="71"/>
      <c r="V668" s="71"/>
      <c r="W668" s="71"/>
      <c r="X668" s="71"/>
    </row>
    <row r="669" spans="1:24" x14ac:dyDescent="0.3">
      <c r="A669" s="66"/>
      <c r="B669" s="66"/>
      <c r="R669" s="71"/>
      <c r="S669" s="71"/>
      <c r="T669" s="71"/>
      <c r="U669" s="71"/>
      <c r="V669" s="71"/>
      <c r="W669" s="71"/>
      <c r="X669" s="71"/>
    </row>
    <row r="670" spans="1:24" x14ac:dyDescent="0.3">
      <c r="A670" s="66"/>
      <c r="B670" s="66"/>
      <c r="R670" s="71"/>
      <c r="S670" s="71"/>
      <c r="T670" s="71"/>
      <c r="U670" s="71"/>
      <c r="V670" s="71"/>
      <c r="W670" s="71"/>
      <c r="X670" s="71"/>
    </row>
    <row r="671" spans="1:24" x14ac:dyDescent="0.3">
      <c r="A671" s="66"/>
      <c r="B671" s="66"/>
      <c r="R671" s="71"/>
      <c r="S671" s="71"/>
      <c r="T671" s="71"/>
      <c r="U671" s="71"/>
      <c r="V671" s="71"/>
      <c r="W671" s="71"/>
      <c r="X671" s="71"/>
    </row>
    <row r="672" spans="1:24" x14ac:dyDescent="0.3">
      <c r="A672" s="66"/>
      <c r="B672" s="66"/>
      <c r="R672" s="71"/>
      <c r="S672" s="71"/>
      <c r="T672" s="71"/>
      <c r="U672" s="71"/>
      <c r="V672" s="71"/>
      <c r="W672" s="71"/>
      <c r="X672" s="71"/>
    </row>
    <row r="673" spans="1:24" x14ac:dyDescent="0.3">
      <c r="A673" s="66"/>
      <c r="B673" s="66"/>
      <c r="R673" s="71"/>
      <c r="S673" s="71"/>
      <c r="T673" s="71"/>
      <c r="U673" s="71"/>
      <c r="V673" s="71"/>
      <c r="W673" s="71"/>
      <c r="X673" s="71"/>
    </row>
    <row r="674" spans="1:24" x14ac:dyDescent="0.3">
      <c r="A674" s="66"/>
      <c r="B674" s="66"/>
      <c r="R674" s="71"/>
      <c r="S674" s="71"/>
      <c r="T674" s="71"/>
      <c r="U674" s="71"/>
      <c r="V674" s="71"/>
      <c r="W674" s="71"/>
      <c r="X674" s="71"/>
    </row>
    <row r="675" spans="1:24" x14ac:dyDescent="0.3">
      <c r="A675" s="66"/>
      <c r="B675" s="66"/>
      <c r="R675" s="71"/>
      <c r="S675" s="71"/>
      <c r="T675" s="71"/>
      <c r="U675" s="71"/>
      <c r="V675" s="71"/>
      <c r="W675" s="71"/>
      <c r="X675" s="71"/>
    </row>
    <row r="676" spans="1:24" x14ac:dyDescent="0.3">
      <c r="A676" s="66"/>
      <c r="B676" s="66"/>
      <c r="R676" s="71"/>
      <c r="S676" s="71"/>
      <c r="T676" s="71"/>
      <c r="U676" s="71"/>
      <c r="V676" s="71"/>
      <c r="W676" s="71"/>
      <c r="X676" s="71"/>
    </row>
    <row r="677" spans="1:24" x14ac:dyDescent="0.3">
      <c r="A677" s="66"/>
      <c r="B677" s="66"/>
      <c r="R677" s="71"/>
      <c r="S677" s="71"/>
      <c r="T677" s="71"/>
      <c r="U677" s="71"/>
      <c r="V677" s="71"/>
      <c r="W677" s="71"/>
      <c r="X677" s="71"/>
    </row>
    <row r="678" spans="1:24" x14ac:dyDescent="0.3">
      <c r="A678" s="66"/>
      <c r="B678" s="66"/>
      <c r="R678" s="71"/>
      <c r="S678" s="71"/>
      <c r="T678" s="71"/>
      <c r="U678" s="71"/>
      <c r="V678" s="71"/>
      <c r="W678" s="71"/>
      <c r="X678" s="71"/>
    </row>
    <row r="679" spans="1:24" x14ac:dyDescent="0.3">
      <c r="A679" s="66"/>
      <c r="B679" s="66"/>
      <c r="R679" s="71"/>
      <c r="S679" s="71"/>
      <c r="T679" s="71"/>
      <c r="U679" s="71"/>
      <c r="V679" s="71"/>
      <c r="W679" s="71"/>
      <c r="X679" s="71"/>
    </row>
    <row r="680" spans="1:24" x14ac:dyDescent="0.3">
      <c r="A680" s="66"/>
      <c r="B680" s="66"/>
      <c r="R680" s="71"/>
      <c r="S680" s="71"/>
      <c r="T680" s="71"/>
      <c r="U680" s="71"/>
      <c r="V680" s="71"/>
      <c r="W680" s="71"/>
      <c r="X680" s="71"/>
    </row>
    <row r="681" spans="1:24" x14ac:dyDescent="0.3">
      <c r="A681" s="66"/>
      <c r="B681" s="66"/>
      <c r="R681" s="71"/>
      <c r="S681" s="71"/>
      <c r="T681" s="71"/>
      <c r="U681" s="71"/>
      <c r="V681" s="71"/>
      <c r="W681" s="71"/>
      <c r="X681" s="71"/>
    </row>
    <row r="682" spans="1:24" x14ac:dyDescent="0.3">
      <c r="A682" s="66"/>
      <c r="B682" s="66"/>
      <c r="R682" s="71"/>
      <c r="S682" s="71"/>
      <c r="T682" s="71"/>
      <c r="U682" s="71"/>
      <c r="V682" s="71"/>
      <c r="W682" s="71"/>
      <c r="X682" s="71"/>
    </row>
    <row r="683" spans="1:24" x14ac:dyDescent="0.3">
      <c r="A683" s="66"/>
      <c r="B683" s="66"/>
      <c r="R683" s="71"/>
      <c r="S683" s="71"/>
      <c r="T683" s="71"/>
      <c r="U683" s="71"/>
      <c r="V683" s="71"/>
      <c r="W683" s="71"/>
      <c r="X683" s="71"/>
    </row>
    <row r="684" spans="1:24" x14ac:dyDescent="0.3">
      <c r="A684" s="66"/>
      <c r="B684" s="66"/>
      <c r="R684" s="71"/>
      <c r="S684" s="71"/>
      <c r="T684" s="71"/>
      <c r="U684" s="71"/>
      <c r="V684" s="71"/>
      <c r="W684" s="71"/>
      <c r="X684" s="71"/>
    </row>
    <row r="685" spans="1:24" x14ac:dyDescent="0.3">
      <c r="A685" s="66"/>
      <c r="B685" s="66"/>
      <c r="R685" s="71"/>
      <c r="S685" s="71"/>
      <c r="T685" s="71"/>
      <c r="U685" s="71"/>
      <c r="V685" s="71"/>
      <c r="W685" s="71"/>
      <c r="X685" s="71"/>
    </row>
    <row r="686" spans="1:24" x14ac:dyDescent="0.3">
      <c r="A686" s="66"/>
      <c r="B686" s="66"/>
      <c r="R686" s="71"/>
      <c r="S686" s="71"/>
      <c r="T686" s="71"/>
      <c r="U686" s="71"/>
      <c r="V686" s="71"/>
      <c r="W686" s="71"/>
      <c r="X686" s="71"/>
    </row>
    <row r="687" spans="1:24" x14ac:dyDescent="0.3">
      <c r="A687" s="66"/>
      <c r="B687" s="66"/>
      <c r="R687" s="71"/>
      <c r="S687" s="71"/>
      <c r="T687" s="71"/>
      <c r="U687" s="71"/>
      <c r="V687" s="71"/>
      <c r="W687" s="71"/>
      <c r="X687" s="71"/>
    </row>
    <row r="688" spans="1:24" x14ac:dyDescent="0.3">
      <c r="A688" s="66"/>
      <c r="B688" s="66"/>
      <c r="R688" s="71"/>
      <c r="S688" s="71"/>
      <c r="T688" s="71"/>
      <c r="U688" s="71"/>
      <c r="V688" s="71"/>
      <c r="W688" s="71"/>
      <c r="X688" s="71"/>
    </row>
    <row r="689" spans="1:24" x14ac:dyDescent="0.3">
      <c r="A689" s="66"/>
      <c r="B689" s="66"/>
      <c r="R689" s="71"/>
      <c r="S689" s="71"/>
      <c r="T689" s="71"/>
      <c r="U689" s="71"/>
      <c r="V689" s="71"/>
      <c r="W689" s="71"/>
      <c r="X689" s="71"/>
    </row>
    <row r="690" spans="1:24" x14ac:dyDescent="0.3">
      <c r="A690" s="66"/>
      <c r="B690" s="66"/>
      <c r="R690" s="71"/>
      <c r="S690" s="71"/>
      <c r="T690" s="71"/>
      <c r="U690" s="71"/>
      <c r="V690" s="71"/>
      <c r="W690" s="71"/>
      <c r="X690" s="71"/>
    </row>
    <row r="691" spans="1:24" x14ac:dyDescent="0.3">
      <c r="A691" s="66"/>
      <c r="B691" s="66"/>
      <c r="R691" s="71"/>
      <c r="S691" s="71"/>
      <c r="T691" s="71"/>
      <c r="U691" s="71"/>
      <c r="V691" s="71"/>
      <c r="W691" s="71"/>
      <c r="X691" s="71"/>
    </row>
    <row r="692" spans="1:24" x14ac:dyDescent="0.3">
      <c r="A692" s="66"/>
      <c r="B692" s="66"/>
      <c r="R692" s="71"/>
      <c r="S692" s="71"/>
      <c r="T692" s="71"/>
      <c r="U692" s="71"/>
      <c r="V692" s="71"/>
      <c r="W692" s="71"/>
      <c r="X692" s="71"/>
    </row>
    <row r="693" spans="1:24" x14ac:dyDescent="0.3">
      <c r="A693" s="66"/>
      <c r="B693" s="66"/>
      <c r="R693" s="71"/>
      <c r="S693" s="71"/>
      <c r="T693" s="71"/>
      <c r="U693" s="71"/>
      <c r="V693" s="71"/>
      <c r="W693" s="71"/>
      <c r="X693" s="71"/>
    </row>
    <row r="694" spans="1:24" x14ac:dyDescent="0.3">
      <c r="A694" s="66"/>
      <c r="B694" s="66"/>
      <c r="R694" s="71"/>
      <c r="S694" s="71"/>
      <c r="T694" s="71"/>
      <c r="U694" s="71"/>
      <c r="V694" s="71"/>
      <c r="W694" s="71"/>
      <c r="X694" s="71"/>
    </row>
    <row r="695" spans="1:24" x14ac:dyDescent="0.3">
      <c r="A695" s="66"/>
      <c r="B695" s="66"/>
      <c r="R695" s="71"/>
      <c r="S695" s="71"/>
      <c r="T695" s="71"/>
      <c r="U695" s="71"/>
      <c r="V695" s="71"/>
      <c r="W695" s="71"/>
      <c r="X695" s="71"/>
    </row>
    <row r="696" spans="1:24" x14ac:dyDescent="0.3">
      <c r="A696" s="66"/>
      <c r="B696" s="66"/>
      <c r="R696" s="71"/>
      <c r="S696" s="71"/>
      <c r="T696" s="71"/>
      <c r="U696" s="71"/>
      <c r="V696" s="71"/>
      <c r="W696" s="71"/>
      <c r="X696" s="71"/>
    </row>
    <row r="697" spans="1:24" x14ac:dyDescent="0.3">
      <c r="A697" s="66"/>
      <c r="B697" s="66"/>
      <c r="R697" s="71"/>
      <c r="S697" s="71"/>
      <c r="T697" s="71"/>
      <c r="U697" s="71"/>
      <c r="V697" s="71"/>
      <c r="W697" s="71"/>
      <c r="X697" s="71"/>
    </row>
    <row r="698" spans="1:24" x14ac:dyDescent="0.3">
      <c r="A698" s="66"/>
      <c r="B698" s="66"/>
      <c r="R698" s="71"/>
      <c r="S698" s="71"/>
      <c r="T698" s="71"/>
      <c r="U698" s="71"/>
      <c r="V698" s="71"/>
      <c r="W698" s="71"/>
      <c r="X698" s="71"/>
    </row>
    <row r="699" spans="1:24" x14ac:dyDescent="0.3">
      <c r="A699" s="66"/>
      <c r="B699" s="66"/>
      <c r="R699" s="71"/>
      <c r="S699" s="71"/>
      <c r="T699" s="71"/>
      <c r="U699" s="71"/>
      <c r="V699" s="71"/>
      <c r="W699" s="71"/>
      <c r="X699" s="71"/>
    </row>
    <row r="700" spans="1:24" x14ac:dyDescent="0.3">
      <c r="A700" s="66"/>
      <c r="B700" s="66"/>
      <c r="R700" s="71"/>
      <c r="S700" s="71"/>
      <c r="T700" s="71"/>
      <c r="U700" s="71"/>
      <c r="V700" s="71"/>
      <c r="W700" s="71"/>
      <c r="X700" s="71"/>
    </row>
    <row r="701" spans="1:24" x14ac:dyDescent="0.3">
      <c r="A701" s="66"/>
      <c r="B701" s="66"/>
      <c r="R701" s="71"/>
      <c r="S701" s="71"/>
      <c r="T701" s="71"/>
      <c r="U701" s="71"/>
      <c r="V701" s="71"/>
      <c r="W701" s="71"/>
      <c r="X701" s="71"/>
    </row>
    <row r="702" spans="1:24" x14ac:dyDescent="0.3">
      <c r="A702" s="66"/>
      <c r="B702" s="66"/>
      <c r="R702" s="71"/>
      <c r="S702" s="71"/>
      <c r="T702" s="71"/>
      <c r="U702" s="71"/>
      <c r="V702" s="71"/>
      <c r="W702" s="71"/>
      <c r="X702" s="71"/>
    </row>
    <row r="703" spans="1:24" x14ac:dyDescent="0.3">
      <c r="A703" s="66"/>
      <c r="B703" s="66"/>
      <c r="R703" s="71"/>
      <c r="S703" s="71"/>
      <c r="T703" s="71"/>
      <c r="U703" s="71"/>
      <c r="V703" s="71"/>
      <c r="W703" s="71"/>
      <c r="X703" s="71"/>
    </row>
    <row r="704" spans="1:24" x14ac:dyDescent="0.3">
      <c r="A704" s="66"/>
      <c r="B704" s="66"/>
      <c r="R704" s="71"/>
      <c r="S704" s="71"/>
      <c r="T704" s="71"/>
      <c r="U704" s="71"/>
      <c r="V704" s="71"/>
      <c r="W704" s="71"/>
      <c r="X704" s="71"/>
    </row>
    <row r="705" spans="1:24" x14ac:dyDescent="0.3">
      <c r="A705" s="66"/>
      <c r="B705" s="66"/>
      <c r="R705" s="71"/>
      <c r="S705" s="71"/>
      <c r="T705" s="71"/>
      <c r="U705" s="71"/>
      <c r="V705" s="71"/>
      <c r="W705" s="71"/>
      <c r="X705" s="71"/>
    </row>
    <row r="706" spans="1:24" x14ac:dyDescent="0.3">
      <c r="A706" s="66"/>
      <c r="B706" s="66"/>
      <c r="R706" s="71"/>
      <c r="S706" s="71"/>
      <c r="T706" s="71"/>
      <c r="U706" s="71"/>
      <c r="V706" s="71"/>
      <c r="W706" s="71"/>
      <c r="X706" s="71"/>
    </row>
    <row r="707" spans="1:24" x14ac:dyDescent="0.3">
      <c r="A707" s="66"/>
      <c r="B707" s="66"/>
      <c r="R707" s="71"/>
      <c r="S707" s="71"/>
      <c r="T707" s="71"/>
      <c r="U707" s="71"/>
      <c r="V707" s="71"/>
      <c r="W707" s="71"/>
      <c r="X707" s="71"/>
    </row>
    <row r="708" spans="1:24" x14ac:dyDescent="0.3">
      <c r="A708" s="66"/>
      <c r="B708" s="66"/>
      <c r="R708" s="71"/>
      <c r="S708" s="71"/>
      <c r="T708" s="71"/>
      <c r="U708" s="71"/>
      <c r="V708" s="71"/>
      <c r="W708" s="71"/>
      <c r="X708" s="71"/>
    </row>
    <row r="709" spans="1:24" x14ac:dyDescent="0.3">
      <c r="A709" s="66"/>
      <c r="B709" s="66"/>
      <c r="R709" s="71"/>
      <c r="S709" s="71"/>
      <c r="T709" s="71"/>
      <c r="U709" s="71"/>
      <c r="V709" s="71"/>
      <c r="W709" s="71"/>
      <c r="X709" s="71"/>
    </row>
    <row r="710" spans="1:24" x14ac:dyDescent="0.3">
      <c r="A710" s="66"/>
      <c r="B710" s="66"/>
      <c r="R710" s="71"/>
      <c r="S710" s="71"/>
      <c r="T710" s="71"/>
      <c r="U710" s="71"/>
      <c r="V710" s="71"/>
      <c r="W710" s="71"/>
      <c r="X710" s="71"/>
    </row>
    <row r="711" spans="1:24" x14ac:dyDescent="0.3">
      <c r="A711" s="66"/>
      <c r="B711" s="66"/>
      <c r="R711" s="71"/>
      <c r="S711" s="71"/>
      <c r="T711" s="71"/>
      <c r="U711" s="71"/>
      <c r="V711" s="71"/>
      <c r="W711" s="71"/>
      <c r="X711" s="71"/>
    </row>
    <row r="712" spans="1:24" x14ac:dyDescent="0.3">
      <c r="A712" s="66"/>
      <c r="B712" s="66"/>
      <c r="R712" s="71"/>
      <c r="S712" s="71"/>
      <c r="T712" s="71"/>
      <c r="U712" s="71"/>
      <c r="V712" s="71"/>
      <c r="W712" s="71"/>
      <c r="X712" s="71"/>
    </row>
    <row r="713" spans="1:24" x14ac:dyDescent="0.3">
      <c r="A713" s="66"/>
      <c r="B713" s="66"/>
      <c r="R713" s="71"/>
      <c r="S713" s="71"/>
      <c r="T713" s="71"/>
      <c r="U713" s="71"/>
      <c r="V713" s="71"/>
      <c r="W713" s="71"/>
      <c r="X713" s="71"/>
    </row>
    <row r="714" spans="1:24" x14ac:dyDescent="0.3">
      <c r="A714" s="66"/>
      <c r="B714" s="66"/>
      <c r="R714" s="71"/>
      <c r="S714" s="71"/>
      <c r="T714" s="71"/>
      <c r="U714" s="71"/>
      <c r="V714" s="71"/>
      <c r="W714" s="71"/>
      <c r="X714" s="71"/>
    </row>
    <row r="715" spans="1:24" x14ac:dyDescent="0.3">
      <c r="A715" s="66"/>
      <c r="B715" s="66"/>
      <c r="R715" s="71"/>
      <c r="S715" s="71"/>
      <c r="T715" s="71"/>
      <c r="U715" s="71"/>
      <c r="V715" s="71"/>
      <c r="W715" s="71"/>
      <c r="X715" s="71"/>
    </row>
    <row r="716" spans="1:24" x14ac:dyDescent="0.3">
      <c r="A716" s="66"/>
      <c r="B716" s="66"/>
      <c r="R716" s="71"/>
      <c r="S716" s="71"/>
      <c r="T716" s="71"/>
      <c r="U716" s="71"/>
      <c r="V716" s="71"/>
      <c r="W716" s="71"/>
      <c r="X716" s="71"/>
    </row>
    <row r="717" spans="1:24" x14ac:dyDescent="0.3">
      <c r="A717" s="66"/>
      <c r="B717" s="66"/>
      <c r="R717" s="71"/>
      <c r="S717" s="71"/>
      <c r="T717" s="71"/>
      <c r="U717" s="71"/>
      <c r="V717" s="71"/>
      <c r="W717" s="71"/>
      <c r="X717" s="71"/>
    </row>
    <row r="718" spans="1:24" x14ac:dyDescent="0.3">
      <c r="A718" s="66"/>
      <c r="B718" s="66"/>
      <c r="R718" s="71"/>
      <c r="S718" s="71"/>
      <c r="T718" s="71"/>
      <c r="U718" s="71"/>
      <c r="V718" s="71"/>
      <c r="W718" s="71"/>
      <c r="X718" s="71"/>
    </row>
    <row r="719" spans="1:24" x14ac:dyDescent="0.3">
      <c r="A719" s="66"/>
      <c r="B719" s="66"/>
      <c r="R719" s="71"/>
      <c r="S719" s="71"/>
      <c r="T719" s="71"/>
      <c r="U719" s="71"/>
      <c r="V719" s="71"/>
      <c r="W719" s="71"/>
      <c r="X719" s="71"/>
    </row>
    <row r="720" spans="1:24" x14ac:dyDescent="0.3">
      <c r="A720" s="66"/>
      <c r="B720" s="66"/>
      <c r="R720" s="71"/>
      <c r="S720" s="71"/>
      <c r="T720" s="71"/>
      <c r="U720" s="71"/>
      <c r="V720" s="71"/>
      <c r="W720" s="71"/>
      <c r="X720" s="71"/>
    </row>
    <row r="721" spans="1:24" x14ac:dyDescent="0.3">
      <c r="A721" s="66"/>
      <c r="B721" s="66"/>
      <c r="R721" s="71"/>
      <c r="S721" s="71"/>
      <c r="T721" s="71"/>
      <c r="U721" s="71"/>
      <c r="V721" s="71"/>
      <c r="W721" s="71"/>
      <c r="X721" s="71"/>
    </row>
    <row r="722" spans="1:24" x14ac:dyDescent="0.3">
      <c r="A722" s="66"/>
      <c r="B722" s="66"/>
      <c r="R722" s="71"/>
      <c r="S722" s="71"/>
      <c r="T722" s="71"/>
      <c r="U722" s="71"/>
      <c r="V722" s="71"/>
      <c r="W722" s="71"/>
      <c r="X722" s="71"/>
    </row>
    <row r="723" spans="1:24" x14ac:dyDescent="0.3">
      <c r="A723" s="66"/>
      <c r="B723" s="66"/>
      <c r="R723" s="71"/>
      <c r="S723" s="71"/>
      <c r="T723" s="71"/>
      <c r="U723" s="71"/>
      <c r="V723" s="71"/>
      <c r="W723" s="71"/>
      <c r="X723" s="71"/>
    </row>
    <row r="724" spans="1:24" x14ac:dyDescent="0.3">
      <c r="A724" s="66"/>
      <c r="B724" s="66"/>
      <c r="R724" s="71"/>
      <c r="S724" s="71"/>
      <c r="T724" s="71"/>
      <c r="U724" s="71"/>
      <c r="V724" s="71"/>
      <c r="W724" s="71"/>
      <c r="X724" s="71"/>
    </row>
    <row r="725" spans="1:24" x14ac:dyDescent="0.3">
      <c r="A725" s="66"/>
      <c r="B725" s="66"/>
      <c r="R725" s="71"/>
      <c r="S725" s="71"/>
      <c r="T725" s="71"/>
      <c r="U725" s="71"/>
      <c r="V725" s="71"/>
      <c r="W725" s="71"/>
      <c r="X725" s="71"/>
    </row>
    <row r="726" spans="1:24" x14ac:dyDescent="0.3">
      <c r="A726" s="66"/>
      <c r="B726" s="66"/>
      <c r="R726" s="71"/>
      <c r="S726" s="71"/>
      <c r="T726" s="71"/>
      <c r="U726" s="71"/>
      <c r="V726" s="71"/>
      <c r="W726" s="71"/>
      <c r="X726" s="71"/>
    </row>
    <row r="727" spans="1:24" x14ac:dyDescent="0.3">
      <c r="A727" s="66"/>
      <c r="B727" s="66"/>
      <c r="R727" s="71"/>
      <c r="S727" s="71"/>
      <c r="T727" s="71"/>
      <c r="U727" s="71"/>
      <c r="V727" s="71"/>
      <c r="W727" s="71"/>
      <c r="X727" s="71"/>
    </row>
    <row r="728" spans="1:24" x14ac:dyDescent="0.3">
      <c r="A728" s="66"/>
      <c r="B728" s="66"/>
      <c r="R728" s="71"/>
      <c r="S728" s="71"/>
      <c r="T728" s="71"/>
      <c r="U728" s="71"/>
      <c r="V728" s="71"/>
      <c r="W728" s="71"/>
      <c r="X728" s="71"/>
    </row>
    <row r="729" spans="1:24" x14ac:dyDescent="0.3">
      <c r="A729" s="66"/>
      <c r="B729" s="66"/>
      <c r="R729" s="71"/>
      <c r="S729" s="71"/>
      <c r="T729" s="71"/>
      <c r="U729" s="71"/>
      <c r="V729" s="71"/>
      <c r="W729" s="71"/>
      <c r="X729" s="71"/>
    </row>
    <row r="730" spans="1:24" x14ac:dyDescent="0.3">
      <c r="A730" s="66"/>
      <c r="B730" s="66"/>
      <c r="R730" s="71"/>
      <c r="S730" s="71"/>
      <c r="T730" s="71"/>
      <c r="U730" s="71"/>
      <c r="V730" s="71"/>
      <c r="W730" s="71"/>
      <c r="X730" s="71"/>
    </row>
    <row r="731" spans="1:24" x14ac:dyDescent="0.3">
      <c r="A731" s="66"/>
      <c r="B731" s="66"/>
      <c r="R731" s="71"/>
      <c r="S731" s="71"/>
      <c r="T731" s="71"/>
      <c r="U731" s="71"/>
      <c r="V731" s="71"/>
      <c r="W731" s="71"/>
      <c r="X731" s="71"/>
    </row>
    <row r="732" spans="1:24" x14ac:dyDescent="0.3">
      <c r="A732" s="66"/>
      <c r="B732" s="66"/>
      <c r="R732" s="71"/>
      <c r="S732" s="71"/>
      <c r="T732" s="71"/>
      <c r="U732" s="71"/>
      <c r="V732" s="71"/>
      <c r="W732" s="71"/>
      <c r="X732" s="71"/>
    </row>
    <row r="733" spans="1:24" x14ac:dyDescent="0.3">
      <c r="A733" s="66"/>
      <c r="B733" s="66"/>
      <c r="R733" s="71"/>
      <c r="S733" s="71"/>
      <c r="T733" s="71"/>
      <c r="U733" s="71"/>
      <c r="V733" s="71"/>
      <c r="W733" s="71"/>
      <c r="X733" s="71"/>
    </row>
    <row r="734" spans="1:24" x14ac:dyDescent="0.3">
      <c r="A734" s="66"/>
      <c r="B734" s="66"/>
      <c r="R734" s="71"/>
      <c r="S734" s="71"/>
      <c r="T734" s="71"/>
      <c r="U734" s="71"/>
      <c r="V734" s="71"/>
      <c r="W734" s="71"/>
      <c r="X734" s="71"/>
    </row>
    <row r="735" spans="1:24" x14ac:dyDescent="0.3">
      <c r="A735" s="66"/>
      <c r="B735" s="66"/>
      <c r="R735" s="71"/>
      <c r="S735" s="71"/>
      <c r="T735" s="71"/>
      <c r="U735" s="71"/>
      <c r="V735" s="71"/>
      <c r="W735" s="71"/>
      <c r="X735" s="71"/>
    </row>
    <row r="736" spans="1:24" x14ac:dyDescent="0.3">
      <c r="A736" s="66"/>
      <c r="B736" s="66"/>
      <c r="R736" s="71"/>
      <c r="S736" s="71"/>
      <c r="T736" s="71"/>
      <c r="U736" s="71"/>
      <c r="V736" s="71"/>
      <c r="W736" s="71"/>
      <c r="X736" s="71"/>
    </row>
    <row r="737" spans="1:24" x14ac:dyDescent="0.3">
      <c r="A737" s="66"/>
      <c r="B737" s="66"/>
      <c r="R737" s="71"/>
      <c r="S737" s="71"/>
      <c r="T737" s="71"/>
      <c r="U737" s="71"/>
      <c r="V737" s="71"/>
      <c r="W737" s="71"/>
      <c r="X737" s="71"/>
    </row>
    <row r="738" spans="1:24" x14ac:dyDescent="0.3">
      <c r="A738" s="66"/>
      <c r="B738" s="66"/>
      <c r="R738" s="71"/>
      <c r="S738" s="71"/>
      <c r="T738" s="71"/>
      <c r="U738" s="71"/>
      <c r="V738" s="71"/>
      <c r="W738" s="71"/>
      <c r="X738" s="71"/>
    </row>
    <row r="739" spans="1:24" x14ac:dyDescent="0.3">
      <c r="A739" s="66"/>
      <c r="B739" s="66"/>
      <c r="R739" s="71"/>
      <c r="S739" s="71"/>
      <c r="T739" s="71"/>
      <c r="U739" s="71"/>
      <c r="V739" s="71"/>
      <c r="W739" s="71"/>
      <c r="X739" s="71"/>
    </row>
    <row r="740" spans="1:24" x14ac:dyDescent="0.3">
      <c r="A740" s="66"/>
      <c r="B740" s="66"/>
      <c r="R740" s="71"/>
      <c r="S740" s="71"/>
      <c r="T740" s="71"/>
      <c r="U740" s="71"/>
      <c r="V740" s="71"/>
      <c r="W740" s="71"/>
      <c r="X740" s="71"/>
    </row>
    <row r="741" spans="1:24" x14ac:dyDescent="0.3">
      <c r="A741" s="66"/>
      <c r="B741" s="66"/>
      <c r="R741" s="71"/>
      <c r="S741" s="71"/>
      <c r="T741" s="71"/>
      <c r="U741" s="71"/>
      <c r="V741" s="71"/>
      <c r="W741" s="71"/>
      <c r="X741" s="71"/>
    </row>
    <row r="742" spans="1:24" x14ac:dyDescent="0.3">
      <c r="A742" s="66"/>
      <c r="B742" s="66"/>
      <c r="R742" s="71"/>
      <c r="S742" s="71"/>
      <c r="T742" s="71"/>
      <c r="U742" s="71"/>
      <c r="V742" s="71"/>
      <c r="W742" s="71"/>
      <c r="X742" s="71"/>
    </row>
    <row r="743" spans="1:24" x14ac:dyDescent="0.3">
      <c r="A743" s="66"/>
      <c r="B743" s="66"/>
      <c r="R743" s="71"/>
      <c r="S743" s="71"/>
      <c r="T743" s="71"/>
      <c r="U743" s="71"/>
      <c r="V743" s="71"/>
      <c r="W743" s="71"/>
      <c r="X743" s="71"/>
    </row>
    <row r="744" spans="1:24" x14ac:dyDescent="0.3">
      <c r="A744" s="66"/>
      <c r="B744" s="66"/>
      <c r="R744" s="71"/>
      <c r="S744" s="71"/>
      <c r="T744" s="71"/>
      <c r="U744" s="71"/>
      <c r="V744" s="71"/>
      <c r="W744" s="71"/>
      <c r="X744" s="71"/>
    </row>
    <row r="745" spans="1:24" x14ac:dyDescent="0.3">
      <c r="A745" s="66"/>
      <c r="B745" s="66"/>
      <c r="R745" s="71"/>
      <c r="S745" s="71"/>
      <c r="T745" s="71"/>
      <c r="U745" s="71"/>
      <c r="V745" s="71"/>
      <c r="W745" s="71"/>
      <c r="X745" s="71"/>
    </row>
    <row r="746" spans="1:24" x14ac:dyDescent="0.3">
      <c r="A746" s="66"/>
      <c r="B746" s="66"/>
      <c r="R746" s="71"/>
      <c r="S746" s="71"/>
      <c r="T746" s="71"/>
      <c r="U746" s="71"/>
      <c r="V746" s="71"/>
      <c r="W746" s="71"/>
      <c r="X746" s="71"/>
    </row>
    <row r="747" spans="1:24" x14ac:dyDescent="0.3">
      <c r="A747" s="66"/>
      <c r="B747" s="66"/>
      <c r="R747" s="71"/>
      <c r="S747" s="71"/>
      <c r="T747" s="71"/>
      <c r="U747" s="71"/>
      <c r="V747" s="71"/>
      <c r="W747" s="71"/>
      <c r="X747" s="71"/>
    </row>
    <row r="748" spans="1:24" x14ac:dyDescent="0.3">
      <c r="A748" s="66"/>
      <c r="B748" s="66"/>
      <c r="R748" s="71"/>
      <c r="S748" s="71"/>
      <c r="T748" s="71"/>
      <c r="U748" s="71"/>
      <c r="V748" s="71"/>
      <c r="W748" s="71"/>
      <c r="X748" s="71"/>
    </row>
    <row r="749" spans="1:24" x14ac:dyDescent="0.3">
      <c r="A749" s="66"/>
      <c r="B749" s="66"/>
      <c r="R749" s="71"/>
      <c r="S749" s="71"/>
      <c r="T749" s="71"/>
      <c r="U749" s="71"/>
      <c r="V749" s="71"/>
      <c r="W749" s="71"/>
      <c r="X749" s="71"/>
    </row>
    <row r="750" spans="1:24" x14ac:dyDescent="0.3">
      <c r="A750" s="66"/>
      <c r="B750" s="66"/>
      <c r="R750" s="71"/>
      <c r="S750" s="71"/>
      <c r="T750" s="71"/>
      <c r="U750" s="71"/>
      <c r="V750" s="71"/>
      <c r="W750" s="71"/>
      <c r="X750" s="71"/>
    </row>
    <row r="751" spans="1:24" x14ac:dyDescent="0.3">
      <c r="A751" s="66"/>
      <c r="B751" s="66"/>
      <c r="R751" s="71"/>
      <c r="S751" s="71"/>
      <c r="T751" s="71"/>
      <c r="U751" s="71"/>
      <c r="V751" s="71"/>
      <c r="W751" s="71"/>
      <c r="X751" s="71"/>
    </row>
    <row r="752" spans="1:24" x14ac:dyDescent="0.3">
      <c r="A752" s="66"/>
      <c r="B752" s="66"/>
      <c r="R752" s="71"/>
      <c r="S752" s="71"/>
      <c r="T752" s="71"/>
      <c r="U752" s="71"/>
      <c r="V752" s="71"/>
      <c r="W752" s="71"/>
      <c r="X752" s="71"/>
    </row>
    <row r="753" spans="1:24" x14ac:dyDescent="0.3">
      <c r="A753" s="66"/>
      <c r="B753" s="66"/>
      <c r="R753" s="71"/>
      <c r="S753" s="71"/>
      <c r="T753" s="71"/>
      <c r="U753" s="71"/>
      <c r="V753" s="71"/>
      <c r="W753" s="71"/>
      <c r="X753" s="71"/>
    </row>
    <row r="754" spans="1:24" x14ac:dyDescent="0.3">
      <c r="A754" s="66"/>
      <c r="B754" s="66"/>
      <c r="R754" s="71"/>
      <c r="S754" s="71"/>
      <c r="T754" s="71"/>
      <c r="U754" s="71"/>
      <c r="V754" s="71"/>
      <c r="W754" s="71"/>
      <c r="X754" s="71"/>
    </row>
    <row r="755" spans="1:24" x14ac:dyDescent="0.3">
      <c r="A755" s="66"/>
      <c r="B755" s="66"/>
      <c r="R755" s="71"/>
      <c r="S755" s="71"/>
      <c r="T755" s="71"/>
      <c r="U755" s="71"/>
      <c r="V755" s="71"/>
      <c r="W755" s="71"/>
      <c r="X755" s="71"/>
    </row>
    <row r="756" spans="1:24" x14ac:dyDescent="0.3">
      <c r="A756" s="66"/>
      <c r="B756" s="66"/>
      <c r="R756" s="71"/>
      <c r="S756" s="71"/>
      <c r="T756" s="71"/>
      <c r="U756" s="71"/>
      <c r="V756" s="71"/>
      <c r="W756" s="71"/>
      <c r="X756" s="71"/>
    </row>
    <row r="757" spans="1:24" x14ac:dyDescent="0.3">
      <c r="A757" s="66"/>
      <c r="B757" s="66"/>
      <c r="R757" s="71"/>
      <c r="S757" s="71"/>
      <c r="T757" s="71"/>
      <c r="U757" s="71"/>
      <c r="V757" s="71"/>
      <c r="W757" s="71"/>
      <c r="X757" s="71"/>
    </row>
    <row r="758" spans="1:24" x14ac:dyDescent="0.3">
      <c r="A758" s="66"/>
      <c r="B758" s="66"/>
      <c r="R758" s="71"/>
      <c r="S758" s="71"/>
      <c r="T758" s="71"/>
      <c r="U758" s="71"/>
      <c r="V758" s="71"/>
      <c r="W758" s="71"/>
      <c r="X758" s="71"/>
    </row>
    <row r="759" spans="1:24" x14ac:dyDescent="0.3">
      <c r="A759" s="66"/>
      <c r="B759" s="66"/>
      <c r="R759" s="71"/>
      <c r="S759" s="71"/>
      <c r="T759" s="71"/>
      <c r="U759" s="71"/>
      <c r="V759" s="71"/>
      <c r="W759" s="71"/>
      <c r="X759" s="71"/>
    </row>
    <row r="760" spans="1:24" x14ac:dyDescent="0.3">
      <c r="A760" s="66"/>
      <c r="B760" s="66"/>
      <c r="R760" s="71"/>
      <c r="S760" s="71"/>
      <c r="T760" s="71"/>
      <c r="U760" s="71"/>
      <c r="V760" s="71"/>
      <c r="W760" s="71"/>
      <c r="X760" s="71"/>
    </row>
    <row r="761" spans="1:24" x14ac:dyDescent="0.3">
      <c r="A761" s="66"/>
      <c r="B761" s="66"/>
      <c r="R761" s="71"/>
      <c r="S761" s="71"/>
      <c r="T761" s="71"/>
      <c r="U761" s="71"/>
      <c r="V761" s="71"/>
      <c r="W761" s="71"/>
      <c r="X761" s="71"/>
    </row>
    <row r="762" spans="1:24" x14ac:dyDescent="0.3">
      <c r="A762" s="66"/>
      <c r="B762" s="66"/>
      <c r="R762" s="71"/>
      <c r="S762" s="71"/>
      <c r="T762" s="71"/>
      <c r="U762" s="71"/>
      <c r="V762" s="71"/>
      <c r="W762" s="71"/>
      <c r="X762" s="71"/>
    </row>
    <row r="763" spans="1:24" x14ac:dyDescent="0.3">
      <c r="A763" s="66"/>
      <c r="B763" s="66"/>
      <c r="R763" s="71"/>
      <c r="S763" s="71"/>
      <c r="T763" s="71"/>
      <c r="U763" s="71"/>
      <c r="V763" s="71"/>
      <c r="W763" s="71"/>
      <c r="X763" s="71"/>
    </row>
    <row r="764" spans="1:24" x14ac:dyDescent="0.3">
      <c r="A764" s="66"/>
      <c r="B764" s="66"/>
      <c r="R764" s="71"/>
      <c r="S764" s="71"/>
      <c r="T764" s="71"/>
      <c r="U764" s="71"/>
      <c r="V764" s="71"/>
      <c r="W764" s="71"/>
      <c r="X764" s="71"/>
    </row>
    <row r="765" spans="1:24" x14ac:dyDescent="0.3">
      <c r="A765" s="66"/>
      <c r="B765" s="66"/>
      <c r="R765" s="71"/>
      <c r="S765" s="71"/>
      <c r="T765" s="71"/>
      <c r="U765" s="71"/>
      <c r="V765" s="71"/>
      <c r="W765" s="71"/>
      <c r="X765" s="71"/>
    </row>
    <row r="766" spans="1:24" x14ac:dyDescent="0.3">
      <c r="A766" s="66"/>
      <c r="B766" s="66"/>
      <c r="R766" s="71"/>
      <c r="S766" s="71"/>
      <c r="T766" s="71"/>
      <c r="U766" s="71"/>
      <c r="V766" s="71"/>
      <c r="W766" s="71"/>
      <c r="X766" s="71"/>
    </row>
    <row r="767" spans="1:24" x14ac:dyDescent="0.3">
      <c r="A767" s="66"/>
      <c r="B767" s="66"/>
      <c r="R767" s="71"/>
      <c r="S767" s="71"/>
      <c r="T767" s="71"/>
      <c r="U767" s="71"/>
      <c r="V767" s="71"/>
      <c r="W767" s="71"/>
      <c r="X767" s="71"/>
    </row>
    <row r="768" spans="1:24" x14ac:dyDescent="0.3">
      <c r="A768" s="66"/>
      <c r="B768" s="66"/>
      <c r="R768" s="71"/>
      <c r="S768" s="71"/>
      <c r="T768" s="71"/>
      <c r="U768" s="71"/>
      <c r="V768" s="71"/>
      <c r="W768" s="71"/>
      <c r="X768" s="71"/>
    </row>
    <row r="769" spans="1:24" x14ac:dyDescent="0.3">
      <c r="A769" s="66"/>
      <c r="B769" s="66"/>
      <c r="R769" s="71"/>
      <c r="S769" s="71"/>
      <c r="T769" s="71"/>
      <c r="U769" s="71"/>
      <c r="V769" s="71"/>
      <c r="W769" s="71"/>
      <c r="X769" s="71"/>
    </row>
    <row r="770" spans="1:24" x14ac:dyDescent="0.3">
      <c r="A770" s="66"/>
      <c r="B770" s="66"/>
      <c r="R770" s="71"/>
      <c r="S770" s="71"/>
      <c r="T770" s="71"/>
      <c r="U770" s="71"/>
      <c r="V770" s="71"/>
      <c r="W770" s="71"/>
      <c r="X770" s="71"/>
    </row>
    <row r="771" spans="1:24" x14ac:dyDescent="0.3">
      <c r="A771" s="66"/>
      <c r="B771" s="66"/>
      <c r="R771" s="71"/>
      <c r="S771" s="71"/>
      <c r="T771" s="71"/>
      <c r="U771" s="71"/>
      <c r="V771" s="71"/>
      <c r="W771" s="71"/>
      <c r="X771" s="71"/>
    </row>
    <row r="772" spans="1:24" x14ac:dyDescent="0.3">
      <c r="A772" s="66"/>
      <c r="B772" s="66"/>
      <c r="R772" s="71"/>
      <c r="S772" s="71"/>
      <c r="T772" s="71"/>
      <c r="U772" s="71"/>
      <c r="V772" s="71"/>
      <c r="W772" s="71"/>
      <c r="X772" s="71"/>
    </row>
    <row r="773" spans="1:24" x14ac:dyDescent="0.3">
      <c r="A773" s="66"/>
      <c r="B773" s="66"/>
      <c r="R773" s="71"/>
      <c r="S773" s="71"/>
      <c r="T773" s="71"/>
      <c r="U773" s="71"/>
      <c r="V773" s="71"/>
      <c r="W773" s="71"/>
      <c r="X773" s="71"/>
    </row>
    <row r="774" spans="1:24" x14ac:dyDescent="0.3">
      <c r="A774" s="66"/>
      <c r="B774" s="66"/>
      <c r="R774" s="71"/>
      <c r="S774" s="71"/>
      <c r="T774" s="71"/>
      <c r="U774" s="71"/>
      <c r="V774" s="71"/>
      <c r="W774" s="71"/>
      <c r="X774" s="71"/>
    </row>
    <row r="775" spans="1:24" x14ac:dyDescent="0.3">
      <c r="A775" s="66"/>
      <c r="B775" s="66"/>
      <c r="R775" s="71"/>
      <c r="S775" s="71"/>
      <c r="T775" s="71"/>
      <c r="U775" s="71"/>
      <c r="V775" s="71"/>
      <c r="W775" s="71"/>
      <c r="X775" s="71"/>
    </row>
    <row r="776" spans="1:24" x14ac:dyDescent="0.3">
      <c r="A776" s="66"/>
      <c r="B776" s="66"/>
      <c r="R776" s="71"/>
      <c r="S776" s="71"/>
      <c r="T776" s="71"/>
      <c r="U776" s="71"/>
      <c r="V776" s="71"/>
      <c r="W776" s="71"/>
      <c r="X776" s="71"/>
    </row>
    <row r="777" spans="1:24" x14ac:dyDescent="0.3">
      <c r="A777" s="66"/>
      <c r="B777" s="66"/>
      <c r="R777" s="71"/>
      <c r="S777" s="71"/>
      <c r="T777" s="71"/>
      <c r="U777" s="71"/>
      <c r="V777" s="71"/>
      <c r="W777" s="71"/>
      <c r="X777" s="71"/>
    </row>
    <row r="778" spans="1:24" x14ac:dyDescent="0.3">
      <c r="A778" s="66"/>
      <c r="B778" s="66"/>
      <c r="R778" s="71"/>
      <c r="S778" s="71"/>
      <c r="T778" s="71"/>
      <c r="U778" s="71"/>
      <c r="V778" s="71"/>
      <c r="W778" s="71"/>
      <c r="X778" s="71"/>
    </row>
    <row r="779" spans="1:24" x14ac:dyDescent="0.3">
      <c r="A779" s="66"/>
      <c r="B779" s="66"/>
      <c r="R779" s="71"/>
      <c r="S779" s="71"/>
      <c r="T779" s="71"/>
      <c r="U779" s="71"/>
      <c r="V779" s="71"/>
      <c r="W779" s="71"/>
      <c r="X779" s="71"/>
    </row>
    <row r="780" spans="1:24" x14ac:dyDescent="0.3">
      <c r="A780" s="66"/>
      <c r="B780" s="66"/>
      <c r="R780" s="71"/>
      <c r="S780" s="71"/>
      <c r="T780" s="71"/>
      <c r="U780" s="71"/>
      <c r="V780" s="71"/>
      <c r="W780" s="71"/>
      <c r="X780" s="71"/>
    </row>
    <row r="781" spans="1:24" x14ac:dyDescent="0.3">
      <c r="A781" s="66"/>
      <c r="B781" s="66"/>
      <c r="R781" s="71"/>
      <c r="S781" s="71"/>
      <c r="T781" s="71"/>
      <c r="U781" s="71"/>
      <c r="V781" s="71"/>
      <c r="W781" s="71"/>
      <c r="X781" s="71"/>
    </row>
    <row r="782" spans="1:24" x14ac:dyDescent="0.3">
      <c r="A782" s="66"/>
      <c r="B782" s="66"/>
      <c r="R782" s="71"/>
      <c r="S782" s="71"/>
      <c r="T782" s="71"/>
      <c r="U782" s="71"/>
      <c r="V782" s="71"/>
      <c r="W782" s="71"/>
      <c r="X782" s="71"/>
    </row>
    <row r="783" spans="1:24" x14ac:dyDescent="0.3">
      <c r="A783" s="66"/>
      <c r="B783" s="66"/>
      <c r="R783" s="71"/>
      <c r="S783" s="71"/>
      <c r="T783" s="71"/>
      <c r="U783" s="71"/>
      <c r="V783" s="71"/>
      <c r="W783" s="71"/>
      <c r="X783" s="71"/>
    </row>
    <row r="784" spans="1:24" x14ac:dyDescent="0.3">
      <c r="A784" s="66"/>
      <c r="B784" s="66"/>
      <c r="R784" s="71"/>
      <c r="S784" s="71"/>
      <c r="T784" s="71"/>
      <c r="U784" s="71"/>
      <c r="V784" s="71"/>
      <c r="W784" s="71"/>
      <c r="X784" s="71"/>
    </row>
    <row r="785" spans="1:24" x14ac:dyDescent="0.3">
      <c r="A785" s="66"/>
      <c r="B785" s="66"/>
      <c r="R785" s="71"/>
      <c r="S785" s="71"/>
      <c r="T785" s="71"/>
      <c r="U785" s="71"/>
      <c r="V785" s="71"/>
      <c r="W785" s="71"/>
      <c r="X785" s="71"/>
    </row>
    <row r="786" spans="1:24" x14ac:dyDescent="0.3">
      <c r="A786" s="66"/>
      <c r="B786" s="66"/>
      <c r="R786" s="71"/>
      <c r="S786" s="71"/>
      <c r="T786" s="71"/>
      <c r="U786" s="71"/>
      <c r="V786" s="71"/>
      <c r="W786" s="71"/>
      <c r="X786" s="71"/>
    </row>
    <row r="787" spans="1:24" x14ac:dyDescent="0.3">
      <c r="A787" s="66"/>
      <c r="B787" s="66"/>
      <c r="R787" s="71"/>
      <c r="S787" s="71"/>
      <c r="T787" s="71"/>
      <c r="U787" s="71"/>
      <c r="V787" s="71"/>
      <c r="W787" s="71"/>
      <c r="X787" s="71"/>
    </row>
    <row r="788" spans="1:24" x14ac:dyDescent="0.3">
      <c r="A788" s="66"/>
      <c r="B788" s="66"/>
      <c r="R788" s="71"/>
      <c r="S788" s="71"/>
      <c r="T788" s="71"/>
      <c r="U788" s="71"/>
      <c r="V788" s="71"/>
      <c r="W788" s="71"/>
      <c r="X788" s="71"/>
    </row>
    <row r="789" spans="1:24" x14ac:dyDescent="0.3">
      <c r="A789" s="66"/>
      <c r="B789" s="66"/>
      <c r="R789" s="71"/>
      <c r="S789" s="71"/>
      <c r="T789" s="71"/>
      <c r="U789" s="71"/>
      <c r="V789" s="71"/>
      <c r="W789" s="71"/>
      <c r="X789" s="71"/>
    </row>
    <row r="790" spans="1:24" x14ac:dyDescent="0.3">
      <c r="A790" s="66"/>
      <c r="B790" s="66"/>
      <c r="R790" s="71"/>
      <c r="S790" s="71"/>
      <c r="T790" s="71"/>
      <c r="U790" s="71"/>
      <c r="V790" s="71"/>
      <c r="W790" s="71"/>
      <c r="X790" s="71"/>
    </row>
    <row r="791" spans="1:24" x14ac:dyDescent="0.3">
      <c r="A791" s="66"/>
      <c r="B791" s="66"/>
      <c r="R791" s="71"/>
      <c r="S791" s="71"/>
      <c r="T791" s="71"/>
      <c r="U791" s="71"/>
      <c r="V791" s="71"/>
      <c r="W791" s="71"/>
      <c r="X791" s="71"/>
    </row>
    <row r="792" spans="1:24" x14ac:dyDescent="0.3">
      <c r="A792" s="66"/>
      <c r="B792" s="66"/>
      <c r="R792" s="71"/>
      <c r="S792" s="71"/>
      <c r="T792" s="71"/>
      <c r="U792" s="71"/>
      <c r="V792" s="71"/>
      <c r="W792" s="71"/>
      <c r="X792" s="71"/>
    </row>
    <row r="793" spans="1:24" x14ac:dyDescent="0.3">
      <c r="A793" s="66"/>
      <c r="B793" s="66"/>
      <c r="R793" s="71"/>
      <c r="S793" s="71"/>
      <c r="T793" s="71"/>
      <c r="U793" s="71"/>
      <c r="V793" s="71"/>
      <c r="W793" s="71"/>
      <c r="X793" s="71"/>
    </row>
    <row r="794" spans="1:24" x14ac:dyDescent="0.3">
      <c r="A794" s="66"/>
      <c r="B794" s="66"/>
      <c r="R794" s="71"/>
      <c r="S794" s="71"/>
      <c r="T794" s="71"/>
      <c r="U794" s="71"/>
      <c r="V794" s="71"/>
      <c r="W794" s="71"/>
      <c r="X794" s="71"/>
    </row>
    <row r="795" spans="1:24" x14ac:dyDescent="0.3">
      <c r="A795" s="66"/>
      <c r="B795" s="66"/>
      <c r="R795" s="71"/>
      <c r="S795" s="71"/>
      <c r="T795" s="71"/>
      <c r="U795" s="71"/>
      <c r="V795" s="71"/>
      <c r="W795" s="71"/>
      <c r="X795" s="71"/>
    </row>
    <row r="796" spans="1:24" x14ac:dyDescent="0.3">
      <c r="A796" s="66"/>
      <c r="B796" s="66"/>
      <c r="R796" s="71"/>
      <c r="S796" s="71"/>
      <c r="T796" s="71"/>
      <c r="U796" s="71"/>
      <c r="V796" s="71"/>
      <c r="W796" s="71"/>
      <c r="X796" s="71"/>
    </row>
    <row r="797" spans="1:24" x14ac:dyDescent="0.3">
      <c r="A797" s="66"/>
      <c r="B797" s="66"/>
      <c r="R797" s="71"/>
      <c r="S797" s="71"/>
      <c r="T797" s="71"/>
      <c r="U797" s="71"/>
      <c r="V797" s="71"/>
      <c r="W797" s="71"/>
      <c r="X797" s="71"/>
    </row>
    <row r="798" spans="1:24" x14ac:dyDescent="0.3">
      <c r="A798" s="66"/>
      <c r="B798" s="66"/>
      <c r="R798" s="71"/>
      <c r="S798" s="71"/>
      <c r="T798" s="71"/>
      <c r="U798" s="71"/>
      <c r="V798" s="71"/>
      <c r="W798" s="71"/>
      <c r="X798" s="71"/>
    </row>
    <row r="799" spans="1:24" x14ac:dyDescent="0.3">
      <c r="A799" s="66"/>
      <c r="B799" s="66"/>
      <c r="R799" s="71"/>
      <c r="S799" s="71"/>
      <c r="T799" s="71"/>
      <c r="U799" s="71"/>
      <c r="V799" s="71"/>
      <c r="W799" s="71"/>
      <c r="X799" s="71"/>
    </row>
    <row r="800" spans="1:24" x14ac:dyDescent="0.3">
      <c r="A800" s="66"/>
      <c r="B800" s="66"/>
      <c r="R800" s="71"/>
      <c r="S800" s="71"/>
      <c r="T800" s="71"/>
      <c r="U800" s="71"/>
      <c r="V800" s="71"/>
      <c r="W800" s="71"/>
      <c r="X800" s="71"/>
    </row>
    <row r="801" spans="1:24" x14ac:dyDescent="0.3">
      <c r="A801" s="66"/>
      <c r="B801" s="66"/>
      <c r="R801" s="71"/>
      <c r="S801" s="71"/>
      <c r="T801" s="71"/>
      <c r="U801" s="71"/>
      <c r="V801" s="71"/>
      <c r="W801" s="71"/>
      <c r="X801" s="71"/>
    </row>
    <row r="802" spans="1:24" x14ac:dyDescent="0.3">
      <c r="A802" s="66"/>
      <c r="B802" s="66"/>
      <c r="R802" s="71"/>
      <c r="S802" s="71"/>
      <c r="T802" s="71"/>
      <c r="U802" s="71"/>
      <c r="V802" s="71"/>
      <c r="W802" s="71"/>
      <c r="X802" s="71"/>
    </row>
    <row r="803" spans="1:24" x14ac:dyDescent="0.3">
      <c r="A803" s="66"/>
      <c r="B803" s="66"/>
      <c r="R803" s="71"/>
      <c r="S803" s="71"/>
      <c r="T803" s="71"/>
      <c r="U803" s="71"/>
      <c r="V803" s="71"/>
      <c r="W803" s="71"/>
      <c r="X803" s="71"/>
    </row>
    <row r="804" spans="1:24" x14ac:dyDescent="0.3">
      <c r="A804" s="66"/>
      <c r="B804" s="66"/>
      <c r="R804" s="71"/>
      <c r="S804" s="71"/>
      <c r="T804" s="71"/>
      <c r="U804" s="71"/>
      <c r="V804" s="71"/>
      <c r="W804" s="71"/>
      <c r="X804" s="71"/>
    </row>
    <row r="805" spans="1:24" x14ac:dyDescent="0.3">
      <c r="A805" s="66"/>
      <c r="B805" s="66"/>
      <c r="R805" s="71"/>
      <c r="S805" s="71"/>
      <c r="T805" s="71"/>
      <c r="U805" s="71"/>
      <c r="V805" s="71"/>
      <c r="W805" s="71"/>
      <c r="X805" s="71"/>
    </row>
    <row r="806" spans="1:24" x14ac:dyDescent="0.3">
      <c r="A806" s="66"/>
      <c r="B806" s="66"/>
      <c r="R806" s="71"/>
      <c r="S806" s="71"/>
      <c r="T806" s="71"/>
      <c r="U806" s="71"/>
      <c r="V806" s="71"/>
      <c r="W806" s="71"/>
      <c r="X806" s="71"/>
    </row>
    <row r="807" spans="1:24" x14ac:dyDescent="0.3">
      <c r="A807" s="66"/>
      <c r="B807" s="66"/>
      <c r="R807" s="71"/>
      <c r="S807" s="71"/>
      <c r="T807" s="71"/>
      <c r="U807" s="71"/>
      <c r="V807" s="71"/>
      <c r="W807" s="71"/>
      <c r="X807" s="71"/>
    </row>
    <row r="808" spans="1:24" x14ac:dyDescent="0.3">
      <c r="A808" s="66"/>
      <c r="B808" s="66"/>
      <c r="R808" s="71"/>
      <c r="S808" s="71"/>
      <c r="T808" s="71"/>
      <c r="U808" s="71"/>
      <c r="V808" s="71"/>
      <c r="W808" s="71"/>
      <c r="X808" s="71"/>
    </row>
    <row r="809" spans="1:24" x14ac:dyDescent="0.3">
      <c r="A809" s="66"/>
      <c r="B809" s="66"/>
      <c r="R809" s="71"/>
      <c r="S809" s="71"/>
      <c r="T809" s="71"/>
      <c r="U809" s="71"/>
      <c r="V809" s="71"/>
      <c r="W809" s="71"/>
      <c r="X809" s="71"/>
    </row>
    <row r="810" spans="1:24" x14ac:dyDescent="0.3">
      <c r="A810" s="66"/>
      <c r="B810" s="66"/>
      <c r="R810" s="71"/>
      <c r="S810" s="71"/>
      <c r="T810" s="71"/>
      <c r="U810" s="71"/>
      <c r="V810" s="71"/>
      <c r="W810" s="71"/>
      <c r="X810" s="71"/>
    </row>
    <row r="811" spans="1:24" x14ac:dyDescent="0.3">
      <c r="A811" s="66"/>
      <c r="B811" s="66"/>
      <c r="R811" s="71"/>
      <c r="S811" s="71"/>
      <c r="T811" s="71"/>
      <c r="U811" s="71"/>
      <c r="V811" s="71"/>
      <c r="W811" s="71"/>
      <c r="X811" s="71"/>
    </row>
    <row r="812" spans="1:24" x14ac:dyDescent="0.3">
      <c r="A812" s="66"/>
      <c r="B812" s="66"/>
      <c r="R812" s="71"/>
      <c r="S812" s="71"/>
      <c r="T812" s="71"/>
      <c r="U812" s="71"/>
      <c r="V812" s="71"/>
      <c r="W812" s="71"/>
      <c r="X812" s="71"/>
    </row>
    <row r="813" spans="1:24" x14ac:dyDescent="0.3">
      <c r="A813" s="66"/>
      <c r="B813" s="66"/>
      <c r="R813" s="71"/>
      <c r="S813" s="71"/>
      <c r="T813" s="71"/>
      <c r="U813" s="71"/>
      <c r="V813" s="71"/>
      <c r="W813" s="71"/>
      <c r="X813" s="71"/>
    </row>
    <row r="814" spans="1:24" x14ac:dyDescent="0.3">
      <c r="A814" s="66"/>
      <c r="B814" s="66"/>
      <c r="R814" s="71"/>
      <c r="S814" s="71"/>
      <c r="T814" s="71"/>
      <c r="U814" s="71"/>
      <c r="V814" s="71"/>
      <c r="W814" s="71"/>
      <c r="X814" s="71"/>
    </row>
    <row r="815" spans="1:24" x14ac:dyDescent="0.3">
      <c r="A815" s="66"/>
      <c r="B815" s="66"/>
      <c r="R815" s="71"/>
      <c r="S815" s="71"/>
      <c r="T815" s="71"/>
      <c r="U815" s="71"/>
      <c r="V815" s="71"/>
      <c r="W815" s="71"/>
      <c r="X815" s="71"/>
    </row>
    <row r="816" spans="1:24" x14ac:dyDescent="0.3">
      <c r="A816" s="66"/>
      <c r="B816" s="66"/>
      <c r="R816" s="71"/>
      <c r="S816" s="71"/>
      <c r="T816" s="71"/>
      <c r="U816" s="71"/>
      <c r="V816" s="71"/>
      <c r="W816" s="71"/>
      <c r="X816" s="71"/>
    </row>
    <row r="817" spans="1:24" x14ac:dyDescent="0.3">
      <c r="A817" s="66"/>
      <c r="B817" s="66"/>
      <c r="R817" s="71"/>
      <c r="S817" s="71"/>
      <c r="T817" s="71"/>
      <c r="U817" s="71"/>
      <c r="V817" s="71"/>
      <c r="W817" s="71"/>
      <c r="X817" s="71"/>
    </row>
    <row r="818" spans="1:24" x14ac:dyDescent="0.3">
      <c r="A818" s="66"/>
      <c r="B818" s="66"/>
      <c r="R818" s="71"/>
      <c r="S818" s="71"/>
      <c r="T818" s="71"/>
      <c r="U818" s="71"/>
      <c r="V818" s="71"/>
      <c r="W818" s="71"/>
      <c r="X818" s="71"/>
    </row>
    <row r="819" spans="1:24" x14ac:dyDescent="0.3">
      <c r="A819" s="66"/>
      <c r="B819" s="66"/>
      <c r="R819" s="71"/>
      <c r="S819" s="71"/>
      <c r="T819" s="71"/>
      <c r="U819" s="71"/>
      <c r="V819" s="71"/>
      <c r="W819" s="71"/>
      <c r="X819" s="71"/>
    </row>
    <row r="820" spans="1:24" x14ac:dyDescent="0.3">
      <c r="A820" s="66"/>
      <c r="B820" s="66"/>
      <c r="R820" s="71"/>
      <c r="S820" s="71"/>
      <c r="T820" s="71"/>
      <c r="U820" s="71"/>
      <c r="V820" s="71"/>
      <c r="W820" s="71"/>
      <c r="X820" s="71"/>
    </row>
    <row r="821" spans="1:24" x14ac:dyDescent="0.3">
      <c r="A821" s="66"/>
      <c r="B821" s="66"/>
      <c r="R821" s="71"/>
      <c r="S821" s="71"/>
      <c r="T821" s="71"/>
      <c r="U821" s="71"/>
      <c r="V821" s="71"/>
      <c r="W821" s="71"/>
      <c r="X821" s="71"/>
    </row>
    <row r="822" spans="1:24" x14ac:dyDescent="0.3">
      <c r="A822" s="66"/>
      <c r="B822" s="66"/>
      <c r="R822" s="71"/>
      <c r="S822" s="71"/>
      <c r="T822" s="71"/>
      <c r="U822" s="71"/>
      <c r="V822" s="71"/>
      <c r="W822" s="71"/>
      <c r="X822" s="71"/>
    </row>
    <row r="823" spans="1:24" x14ac:dyDescent="0.3">
      <c r="A823" s="66"/>
      <c r="B823" s="66"/>
      <c r="R823" s="71"/>
      <c r="S823" s="71"/>
      <c r="T823" s="71"/>
      <c r="U823" s="71"/>
      <c r="V823" s="71"/>
      <c r="W823" s="71"/>
      <c r="X823" s="71"/>
    </row>
    <row r="824" spans="1:24" x14ac:dyDescent="0.3">
      <c r="A824" s="66"/>
      <c r="B824" s="66"/>
      <c r="R824" s="71"/>
      <c r="S824" s="71"/>
      <c r="T824" s="71"/>
      <c r="U824" s="71"/>
      <c r="V824" s="71"/>
      <c r="W824" s="71"/>
      <c r="X824" s="71"/>
    </row>
    <row r="825" spans="1:24" x14ac:dyDescent="0.3">
      <c r="A825" s="66"/>
      <c r="B825" s="66"/>
      <c r="R825" s="71"/>
      <c r="S825" s="71"/>
      <c r="T825" s="71"/>
      <c r="U825" s="71"/>
      <c r="V825" s="71"/>
      <c r="W825" s="71"/>
      <c r="X825" s="71"/>
    </row>
    <row r="826" spans="1:24" x14ac:dyDescent="0.3">
      <c r="A826" s="66"/>
      <c r="B826" s="66"/>
      <c r="R826" s="71"/>
      <c r="S826" s="71"/>
      <c r="T826" s="71"/>
      <c r="U826" s="71"/>
      <c r="V826" s="71"/>
      <c r="W826" s="71"/>
      <c r="X826" s="71"/>
    </row>
    <row r="827" spans="1:24" x14ac:dyDescent="0.3">
      <c r="A827" s="66"/>
      <c r="B827" s="66"/>
      <c r="R827" s="71"/>
      <c r="S827" s="71"/>
      <c r="T827" s="71"/>
      <c r="U827" s="71"/>
      <c r="V827" s="71"/>
      <c r="W827" s="71"/>
      <c r="X827" s="71"/>
    </row>
    <row r="828" spans="1:24" x14ac:dyDescent="0.3">
      <c r="A828" s="66"/>
      <c r="B828" s="66"/>
      <c r="R828" s="71"/>
      <c r="S828" s="71"/>
      <c r="T828" s="71"/>
      <c r="U828" s="71"/>
      <c r="V828" s="71"/>
      <c r="W828" s="71"/>
      <c r="X828" s="71"/>
    </row>
    <row r="829" spans="1:24" x14ac:dyDescent="0.3">
      <c r="A829" s="66"/>
      <c r="B829" s="66"/>
      <c r="R829" s="71"/>
      <c r="S829" s="71"/>
      <c r="T829" s="71"/>
      <c r="U829" s="71"/>
      <c r="V829" s="71"/>
      <c r="W829" s="71"/>
      <c r="X829" s="71"/>
    </row>
    <row r="830" spans="1:24" x14ac:dyDescent="0.3">
      <c r="A830" s="66"/>
      <c r="B830" s="66"/>
      <c r="R830" s="71"/>
      <c r="S830" s="71"/>
      <c r="T830" s="71"/>
      <c r="U830" s="71"/>
      <c r="V830" s="71"/>
      <c r="W830" s="71"/>
      <c r="X830" s="71"/>
    </row>
    <row r="831" spans="1:24" x14ac:dyDescent="0.3">
      <c r="A831" s="66"/>
      <c r="B831" s="66"/>
      <c r="R831" s="71"/>
      <c r="S831" s="71"/>
      <c r="T831" s="71"/>
      <c r="U831" s="71"/>
      <c r="V831" s="71"/>
      <c r="W831" s="71"/>
      <c r="X831" s="71"/>
    </row>
    <row r="832" spans="1:24" x14ac:dyDescent="0.3">
      <c r="A832" s="66"/>
      <c r="B832" s="66"/>
      <c r="R832" s="71"/>
      <c r="S832" s="71"/>
      <c r="T832" s="71"/>
      <c r="U832" s="71"/>
      <c r="V832" s="71"/>
      <c r="W832" s="71"/>
      <c r="X832" s="71"/>
    </row>
    <row r="833" spans="1:24" x14ac:dyDescent="0.3">
      <c r="A833" s="66"/>
      <c r="B833" s="66"/>
      <c r="R833" s="71"/>
      <c r="S833" s="71"/>
      <c r="T833" s="71"/>
      <c r="U833" s="71"/>
      <c r="V833" s="71"/>
      <c r="W833" s="71"/>
      <c r="X833" s="71"/>
    </row>
    <row r="834" spans="1:24" x14ac:dyDescent="0.3">
      <c r="A834" s="66"/>
      <c r="B834" s="66"/>
      <c r="R834" s="71"/>
      <c r="S834" s="71"/>
      <c r="T834" s="71"/>
      <c r="U834" s="71"/>
      <c r="V834" s="71"/>
      <c r="W834" s="71"/>
      <c r="X834" s="71"/>
    </row>
    <row r="835" spans="1:24" x14ac:dyDescent="0.3">
      <c r="A835" s="66"/>
      <c r="B835" s="66"/>
      <c r="R835" s="71"/>
      <c r="S835" s="71"/>
      <c r="T835" s="71"/>
      <c r="U835" s="71"/>
      <c r="V835" s="71"/>
      <c r="W835" s="71"/>
      <c r="X835" s="71"/>
    </row>
    <row r="836" spans="1:24" x14ac:dyDescent="0.3">
      <c r="A836" s="66"/>
      <c r="B836" s="66"/>
      <c r="R836" s="71"/>
      <c r="S836" s="71"/>
      <c r="T836" s="71"/>
      <c r="U836" s="71"/>
      <c r="V836" s="71"/>
      <c r="W836" s="71"/>
      <c r="X836" s="71"/>
    </row>
    <row r="837" spans="1:24" x14ac:dyDescent="0.3">
      <c r="A837" s="66"/>
      <c r="B837" s="66"/>
      <c r="R837" s="71"/>
      <c r="S837" s="71"/>
      <c r="T837" s="71"/>
      <c r="U837" s="71"/>
      <c r="V837" s="71"/>
      <c r="W837" s="71"/>
      <c r="X837" s="71"/>
    </row>
    <row r="838" spans="1:24" x14ac:dyDescent="0.3">
      <c r="A838" s="66"/>
      <c r="B838" s="66"/>
      <c r="R838" s="71"/>
      <c r="S838" s="71"/>
      <c r="T838" s="71"/>
      <c r="U838" s="71"/>
      <c r="V838" s="71"/>
      <c r="W838" s="71"/>
      <c r="X838" s="71"/>
    </row>
    <row r="839" spans="1:24" x14ac:dyDescent="0.3">
      <c r="A839" s="66"/>
      <c r="B839" s="66"/>
      <c r="R839" s="71"/>
      <c r="S839" s="71"/>
      <c r="T839" s="71"/>
      <c r="U839" s="71"/>
      <c r="V839" s="71"/>
      <c r="W839" s="71"/>
      <c r="X839" s="71"/>
    </row>
    <row r="840" spans="1:24" x14ac:dyDescent="0.3">
      <c r="A840" s="66"/>
      <c r="B840" s="66"/>
      <c r="R840" s="71"/>
      <c r="S840" s="71"/>
      <c r="T840" s="71"/>
      <c r="U840" s="71"/>
      <c r="V840" s="71"/>
      <c r="W840" s="71"/>
      <c r="X840" s="71"/>
    </row>
    <row r="841" spans="1:24" x14ac:dyDescent="0.3">
      <c r="A841" s="66"/>
      <c r="B841" s="66"/>
      <c r="R841" s="71"/>
      <c r="S841" s="71"/>
      <c r="T841" s="71"/>
      <c r="U841" s="71"/>
      <c r="V841" s="71"/>
      <c r="W841" s="71"/>
      <c r="X841" s="71"/>
    </row>
    <row r="842" spans="1:24" x14ac:dyDescent="0.3">
      <c r="A842" s="66"/>
      <c r="B842" s="66"/>
      <c r="R842" s="71"/>
      <c r="S842" s="71"/>
      <c r="T842" s="71"/>
      <c r="U842" s="71"/>
      <c r="V842" s="71"/>
      <c r="W842" s="71"/>
      <c r="X842" s="71"/>
    </row>
    <row r="843" spans="1:24" x14ac:dyDescent="0.3">
      <c r="A843" s="66"/>
      <c r="B843" s="66"/>
      <c r="R843" s="71"/>
      <c r="S843" s="71"/>
      <c r="T843" s="71"/>
      <c r="U843" s="71"/>
      <c r="V843" s="71"/>
      <c r="W843" s="71"/>
      <c r="X843" s="71"/>
    </row>
    <row r="844" spans="1:24" x14ac:dyDescent="0.3">
      <c r="A844" s="66"/>
      <c r="B844" s="66"/>
      <c r="R844" s="71"/>
      <c r="S844" s="71"/>
      <c r="T844" s="71"/>
      <c r="U844" s="71"/>
      <c r="V844" s="71"/>
      <c r="W844" s="71"/>
      <c r="X844" s="71"/>
    </row>
    <row r="845" spans="1:24" x14ac:dyDescent="0.3">
      <c r="A845" s="66"/>
      <c r="B845" s="66"/>
      <c r="R845" s="71"/>
      <c r="S845" s="71"/>
      <c r="T845" s="71"/>
      <c r="U845" s="71"/>
      <c r="V845" s="71"/>
      <c r="W845" s="71"/>
      <c r="X845" s="71"/>
    </row>
    <row r="846" spans="1:24" x14ac:dyDescent="0.3">
      <c r="A846" s="66"/>
      <c r="B846" s="66"/>
      <c r="R846" s="71"/>
      <c r="S846" s="71"/>
      <c r="T846" s="71"/>
      <c r="U846" s="71"/>
      <c r="V846" s="71"/>
      <c r="W846" s="71"/>
      <c r="X846" s="71"/>
    </row>
    <row r="847" spans="1:24" x14ac:dyDescent="0.3">
      <c r="A847" s="66"/>
      <c r="B847" s="66"/>
      <c r="R847" s="71"/>
      <c r="S847" s="71"/>
      <c r="T847" s="71"/>
      <c r="U847" s="71"/>
      <c r="V847" s="71"/>
      <c r="W847" s="71"/>
      <c r="X847" s="71"/>
    </row>
    <row r="848" spans="1:24" x14ac:dyDescent="0.3">
      <c r="A848" s="66"/>
      <c r="B848" s="66"/>
      <c r="R848" s="71"/>
      <c r="S848" s="71"/>
      <c r="T848" s="71"/>
      <c r="U848" s="71"/>
      <c r="V848" s="71"/>
      <c r="W848" s="71"/>
      <c r="X848" s="71"/>
    </row>
    <row r="849" spans="1:24" x14ac:dyDescent="0.3">
      <c r="A849" s="66"/>
      <c r="B849" s="66"/>
      <c r="R849" s="71"/>
      <c r="S849" s="71"/>
      <c r="T849" s="71"/>
      <c r="U849" s="71"/>
      <c r="V849" s="71"/>
      <c r="W849" s="71"/>
      <c r="X849" s="71"/>
    </row>
    <row r="850" spans="1:24" x14ac:dyDescent="0.3">
      <c r="A850" s="66"/>
      <c r="B850" s="66"/>
      <c r="R850" s="71"/>
      <c r="S850" s="71"/>
      <c r="T850" s="71"/>
      <c r="U850" s="71"/>
      <c r="V850" s="71"/>
      <c r="W850" s="71"/>
      <c r="X850" s="71"/>
    </row>
    <row r="851" spans="1:24" x14ac:dyDescent="0.3">
      <c r="A851" s="66"/>
      <c r="B851" s="66"/>
      <c r="R851" s="71"/>
      <c r="S851" s="71"/>
      <c r="T851" s="71"/>
      <c r="U851" s="71"/>
      <c r="V851" s="71"/>
      <c r="W851" s="71"/>
      <c r="X851" s="71"/>
    </row>
    <row r="852" spans="1:24" x14ac:dyDescent="0.3">
      <c r="A852" s="66"/>
      <c r="B852" s="66"/>
      <c r="R852" s="71"/>
      <c r="S852" s="71"/>
      <c r="T852" s="71"/>
      <c r="U852" s="71"/>
      <c r="V852" s="71"/>
      <c r="W852" s="71"/>
      <c r="X852" s="71"/>
    </row>
    <row r="853" spans="1:24" x14ac:dyDescent="0.3">
      <c r="A853" s="66"/>
      <c r="B853" s="66"/>
      <c r="R853" s="71"/>
      <c r="S853" s="71"/>
      <c r="T853" s="71"/>
      <c r="U853" s="71"/>
      <c r="V853" s="71"/>
      <c r="W853" s="71"/>
      <c r="X853" s="71"/>
    </row>
    <row r="854" spans="1:24" x14ac:dyDescent="0.3">
      <c r="A854" s="66"/>
      <c r="B854" s="66"/>
      <c r="R854" s="71"/>
      <c r="S854" s="71"/>
      <c r="T854" s="71"/>
      <c r="U854" s="71"/>
      <c r="V854" s="71"/>
      <c r="W854" s="71"/>
      <c r="X854" s="71"/>
    </row>
    <row r="855" spans="1:24" x14ac:dyDescent="0.3">
      <c r="A855" s="66"/>
      <c r="B855" s="66"/>
      <c r="R855" s="71"/>
      <c r="S855" s="71"/>
      <c r="T855" s="71"/>
      <c r="U855" s="71"/>
      <c r="V855" s="71"/>
      <c r="W855" s="71"/>
      <c r="X855" s="71"/>
    </row>
    <row r="856" spans="1:24" x14ac:dyDescent="0.3">
      <c r="A856" s="66"/>
      <c r="B856" s="66"/>
      <c r="R856" s="71"/>
      <c r="S856" s="71"/>
      <c r="T856" s="71"/>
      <c r="U856" s="71"/>
      <c r="V856" s="71"/>
      <c r="W856" s="71"/>
      <c r="X856" s="71"/>
    </row>
    <row r="857" spans="1:24" x14ac:dyDescent="0.3">
      <c r="A857" s="66"/>
      <c r="B857" s="66"/>
      <c r="R857" s="71"/>
      <c r="S857" s="71"/>
      <c r="T857" s="71"/>
      <c r="U857" s="71"/>
      <c r="V857" s="71"/>
      <c r="W857" s="71"/>
      <c r="X857" s="71"/>
    </row>
    <row r="858" spans="1:24" x14ac:dyDescent="0.3">
      <c r="A858" s="66"/>
      <c r="B858" s="66"/>
      <c r="R858" s="71"/>
      <c r="S858" s="71"/>
      <c r="T858" s="71"/>
      <c r="U858" s="71"/>
      <c r="V858" s="71"/>
      <c r="W858" s="71"/>
      <c r="X858" s="71"/>
    </row>
    <row r="859" spans="1:24" x14ac:dyDescent="0.3">
      <c r="A859" s="66"/>
      <c r="B859" s="66"/>
      <c r="R859" s="71"/>
      <c r="S859" s="71"/>
      <c r="T859" s="71"/>
      <c r="U859" s="71"/>
      <c r="V859" s="71"/>
      <c r="W859" s="71"/>
      <c r="X859" s="71"/>
    </row>
    <row r="860" spans="1:24" x14ac:dyDescent="0.3">
      <c r="A860" s="66"/>
      <c r="B860" s="66"/>
      <c r="R860" s="71"/>
      <c r="S860" s="71"/>
      <c r="T860" s="71"/>
      <c r="U860" s="71"/>
      <c r="V860" s="71"/>
      <c r="W860" s="71"/>
      <c r="X860" s="71"/>
    </row>
    <row r="861" spans="1:24" x14ac:dyDescent="0.3">
      <c r="A861" s="66"/>
      <c r="B861" s="66"/>
      <c r="R861" s="71"/>
      <c r="S861" s="71"/>
      <c r="T861" s="71"/>
      <c r="U861" s="71"/>
      <c r="V861" s="71"/>
      <c r="W861" s="71"/>
      <c r="X861" s="71"/>
    </row>
    <row r="862" spans="1:24" x14ac:dyDescent="0.3">
      <c r="A862" s="66"/>
      <c r="B862" s="66"/>
      <c r="R862" s="71"/>
      <c r="S862" s="71"/>
      <c r="T862" s="71"/>
      <c r="U862" s="71"/>
      <c r="V862" s="71"/>
      <c r="W862" s="71"/>
      <c r="X862" s="71"/>
    </row>
    <row r="863" spans="1:24" x14ac:dyDescent="0.3">
      <c r="A863" s="66"/>
      <c r="B863" s="66"/>
      <c r="R863" s="71"/>
      <c r="S863" s="71"/>
      <c r="T863" s="71"/>
      <c r="U863" s="71"/>
      <c r="V863" s="71"/>
      <c r="W863" s="71"/>
      <c r="X863" s="71"/>
    </row>
    <row r="864" spans="1:24" x14ac:dyDescent="0.3">
      <c r="A864" s="66"/>
      <c r="B864" s="66"/>
      <c r="R864" s="71"/>
      <c r="S864" s="71"/>
      <c r="T864" s="71"/>
      <c r="U864" s="71"/>
      <c r="V864" s="71"/>
      <c r="W864" s="71"/>
      <c r="X864" s="71"/>
    </row>
    <row r="865" spans="1:24" x14ac:dyDescent="0.3">
      <c r="A865" s="66"/>
      <c r="B865" s="66"/>
      <c r="R865" s="71"/>
      <c r="S865" s="71"/>
      <c r="T865" s="71"/>
      <c r="U865" s="71"/>
      <c r="V865" s="71"/>
      <c r="W865" s="71"/>
      <c r="X865" s="71"/>
    </row>
    <row r="866" spans="1:24" x14ac:dyDescent="0.3">
      <c r="A866" s="66"/>
      <c r="B866" s="66"/>
      <c r="R866" s="71"/>
      <c r="S866" s="71"/>
      <c r="T866" s="71"/>
      <c r="U866" s="71"/>
      <c r="V866" s="71"/>
      <c r="W866" s="71"/>
      <c r="X866" s="71"/>
    </row>
    <row r="867" spans="1:24" x14ac:dyDescent="0.3">
      <c r="A867" s="66"/>
      <c r="B867" s="66"/>
      <c r="R867" s="71"/>
      <c r="S867" s="71"/>
      <c r="T867" s="71"/>
      <c r="U867" s="71"/>
      <c r="V867" s="71"/>
      <c r="W867" s="71"/>
      <c r="X867" s="71"/>
    </row>
    <row r="868" spans="1:24" x14ac:dyDescent="0.3">
      <c r="A868" s="66"/>
      <c r="B868" s="66"/>
      <c r="R868" s="71"/>
      <c r="S868" s="71"/>
      <c r="T868" s="71"/>
      <c r="U868" s="71"/>
      <c r="V868" s="71"/>
      <c r="W868" s="71"/>
      <c r="X868" s="71"/>
    </row>
    <row r="869" spans="1:24" x14ac:dyDescent="0.3">
      <c r="A869" s="66"/>
      <c r="B869" s="66"/>
      <c r="R869" s="71"/>
      <c r="S869" s="71"/>
      <c r="T869" s="71"/>
      <c r="U869" s="71"/>
      <c r="V869" s="71"/>
      <c r="W869" s="71"/>
      <c r="X869" s="71"/>
    </row>
    <row r="870" spans="1:24" x14ac:dyDescent="0.3">
      <c r="A870" s="66"/>
      <c r="B870" s="66"/>
      <c r="R870" s="71"/>
      <c r="S870" s="71"/>
      <c r="T870" s="71"/>
      <c r="U870" s="71"/>
      <c r="V870" s="71"/>
      <c r="W870" s="71"/>
      <c r="X870" s="71"/>
    </row>
    <row r="871" spans="1:24" x14ac:dyDescent="0.3">
      <c r="A871" s="66"/>
      <c r="B871" s="66"/>
      <c r="R871" s="71"/>
      <c r="S871" s="71"/>
      <c r="T871" s="71"/>
      <c r="U871" s="71"/>
      <c r="V871" s="71"/>
      <c r="W871" s="71"/>
      <c r="X871" s="71"/>
    </row>
    <row r="872" spans="1:24" x14ac:dyDescent="0.3">
      <c r="A872" s="66"/>
      <c r="B872" s="66"/>
      <c r="R872" s="71"/>
      <c r="S872" s="71"/>
      <c r="T872" s="71"/>
      <c r="U872" s="71"/>
      <c r="V872" s="71"/>
      <c r="W872" s="71"/>
      <c r="X872" s="71"/>
    </row>
    <row r="873" spans="1:24" x14ac:dyDescent="0.3">
      <c r="A873" s="66"/>
      <c r="B873" s="66"/>
      <c r="R873" s="71"/>
      <c r="S873" s="71"/>
      <c r="T873" s="71"/>
      <c r="U873" s="71"/>
      <c r="V873" s="71"/>
      <c r="W873" s="71"/>
      <c r="X873" s="71"/>
    </row>
    <row r="874" spans="1:24" x14ac:dyDescent="0.3">
      <c r="A874" s="66"/>
      <c r="B874" s="66"/>
      <c r="R874" s="71"/>
      <c r="S874" s="71"/>
      <c r="T874" s="71"/>
      <c r="U874" s="71"/>
      <c r="V874" s="71"/>
      <c r="W874" s="71"/>
      <c r="X874" s="71"/>
    </row>
    <row r="875" spans="1:24" x14ac:dyDescent="0.3">
      <c r="A875" s="66"/>
      <c r="B875" s="66"/>
      <c r="R875" s="71"/>
      <c r="S875" s="71"/>
      <c r="T875" s="71"/>
      <c r="U875" s="71"/>
      <c r="V875" s="71"/>
      <c r="W875" s="71"/>
      <c r="X875" s="71"/>
    </row>
    <row r="876" spans="1:24" x14ac:dyDescent="0.3">
      <c r="A876" s="66"/>
      <c r="B876" s="66"/>
      <c r="R876" s="71"/>
      <c r="S876" s="71"/>
      <c r="T876" s="71"/>
      <c r="U876" s="71"/>
      <c r="V876" s="71"/>
      <c r="W876" s="71"/>
      <c r="X876" s="71"/>
    </row>
    <row r="877" spans="1:24" x14ac:dyDescent="0.3">
      <c r="A877" s="66"/>
      <c r="B877" s="66"/>
      <c r="R877" s="71"/>
      <c r="S877" s="71"/>
      <c r="T877" s="71"/>
      <c r="U877" s="71"/>
      <c r="V877" s="71"/>
      <c r="W877" s="71"/>
      <c r="X877" s="71"/>
    </row>
    <row r="878" spans="1:24" x14ac:dyDescent="0.3">
      <c r="A878" s="66"/>
      <c r="B878" s="66"/>
      <c r="R878" s="71"/>
      <c r="S878" s="71"/>
      <c r="T878" s="71"/>
      <c r="U878" s="71"/>
      <c r="V878" s="71"/>
      <c r="W878" s="71"/>
      <c r="X878" s="71"/>
    </row>
    <row r="879" spans="1:24" x14ac:dyDescent="0.3">
      <c r="A879" s="66"/>
      <c r="B879" s="66"/>
      <c r="R879" s="71"/>
      <c r="S879" s="71"/>
      <c r="T879" s="71"/>
      <c r="U879" s="71"/>
      <c r="V879" s="71"/>
      <c r="W879" s="71"/>
      <c r="X879" s="71"/>
    </row>
    <row r="880" spans="1:24" x14ac:dyDescent="0.3">
      <c r="A880" s="66"/>
      <c r="B880" s="66"/>
      <c r="R880" s="71"/>
      <c r="S880" s="71"/>
      <c r="T880" s="71"/>
      <c r="U880" s="71"/>
      <c r="V880" s="71"/>
      <c r="W880" s="71"/>
      <c r="X880" s="71"/>
    </row>
    <row r="881" spans="1:24" x14ac:dyDescent="0.3">
      <c r="A881" s="66"/>
      <c r="B881" s="66"/>
      <c r="R881" s="71"/>
      <c r="S881" s="71"/>
      <c r="T881" s="71"/>
      <c r="U881" s="71"/>
      <c r="V881" s="71"/>
      <c r="W881" s="71"/>
      <c r="X881" s="71"/>
    </row>
    <row r="882" spans="1:24" x14ac:dyDescent="0.3">
      <c r="A882" s="66"/>
      <c r="B882" s="66"/>
      <c r="R882" s="71"/>
      <c r="S882" s="71"/>
      <c r="T882" s="71"/>
      <c r="U882" s="71"/>
      <c r="V882" s="71"/>
      <c r="W882" s="71"/>
      <c r="X882" s="71"/>
    </row>
    <row r="883" spans="1:24" x14ac:dyDescent="0.3">
      <c r="A883" s="66"/>
      <c r="B883" s="66"/>
      <c r="R883" s="71"/>
      <c r="S883" s="71"/>
      <c r="T883" s="71"/>
      <c r="U883" s="71"/>
      <c r="V883" s="71"/>
      <c r="W883" s="71"/>
      <c r="X883" s="71"/>
    </row>
    <row r="884" spans="1:24" x14ac:dyDescent="0.3">
      <c r="A884" s="66"/>
      <c r="B884" s="66"/>
      <c r="R884" s="71"/>
      <c r="S884" s="71"/>
      <c r="T884" s="71"/>
      <c r="U884" s="71"/>
      <c r="V884" s="71"/>
      <c r="W884" s="71"/>
      <c r="X884" s="71"/>
    </row>
    <row r="885" spans="1:24" x14ac:dyDescent="0.3">
      <c r="A885" s="66"/>
      <c r="B885" s="66"/>
      <c r="R885" s="71"/>
      <c r="S885" s="71"/>
      <c r="T885" s="71"/>
      <c r="U885" s="71"/>
      <c r="V885" s="71"/>
      <c r="W885" s="71"/>
      <c r="X885" s="71"/>
    </row>
    <row r="886" spans="1:24" x14ac:dyDescent="0.3">
      <c r="A886" s="66"/>
      <c r="B886" s="66"/>
      <c r="R886" s="71"/>
      <c r="S886" s="71"/>
      <c r="T886" s="71"/>
      <c r="U886" s="71"/>
      <c r="V886" s="71"/>
      <c r="W886" s="71"/>
      <c r="X886" s="71"/>
    </row>
    <row r="887" spans="1:24" x14ac:dyDescent="0.3">
      <c r="A887" s="66"/>
      <c r="B887" s="66"/>
      <c r="R887" s="71"/>
      <c r="S887" s="71"/>
      <c r="T887" s="71"/>
      <c r="U887" s="71"/>
      <c r="V887" s="71"/>
      <c r="W887" s="71"/>
      <c r="X887" s="71"/>
    </row>
    <row r="888" spans="1:24" x14ac:dyDescent="0.3">
      <c r="A888" s="66"/>
      <c r="B888" s="66"/>
      <c r="R888" s="71"/>
      <c r="S888" s="71"/>
      <c r="T888" s="71"/>
      <c r="U888" s="71"/>
      <c r="V888" s="71"/>
      <c r="W888" s="71"/>
      <c r="X888" s="71"/>
    </row>
    <row r="889" spans="1:24" x14ac:dyDescent="0.3">
      <c r="A889" s="66"/>
      <c r="B889" s="66"/>
      <c r="R889" s="71"/>
      <c r="S889" s="71"/>
      <c r="T889" s="71"/>
      <c r="U889" s="71"/>
      <c r="V889" s="71"/>
      <c r="W889" s="71"/>
      <c r="X889" s="71"/>
    </row>
    <row r="890" spans="1:24" x14ac:dyDescent="0.3">
      <c r="A890" s="66"/>
      <c r="B890" s="66"/>
      <c r="R890" s="71"/>
      <c r="S890" s="71"/>
      <c r="T890" s="71"/>
      <c r="U890" s="71"/>
      <c r="V890" s="71"/>
      <c r="W890" s="71"/>
      <c r="X890" s="71"/>
    </row>
    <row r="891" spans="1:24" x14ac:dyDescent="0.3">
      <c r="A891" s="66"/>
      <c r="B891" s="66"/>
      <c r="R891" s="71"/>
      <c r="S891" s="71"/>
      <c r="T891" s="71"/>
      <c r="U891" s="71"/>
      <c r="V891" s="71"/>
      <c r="W891" s="71"/>
      <c r="X891" s="71"/>
    </row>
    <row r="892" spans="1:24" x14ac:dyDescent="0.3">
      <c r="A892" s="66"/>
      <c r="B892" s="66"/>
      <c r="R892" s="71"/>
      <c r="S892" s="71"/>
      <c r="T892" s="71"/>
      <c r="U892" s="71"/>
      <c r="V892" s="71"/>
      <c r="W892" s="71"/>
      <c r="X892" s="71"/>
    </row>
    <row r="893" spans="1:24" x14ac:dyDescent="0.3">
      <c r="A893" s="66"/>
      <c r="B893" s="66"/>
      <c r="R893" s="71"/>
      <c r="S893" s="71"/>
      <c r="T893" s="71"/>
      <c r="U893" s="71"/>
      <c r="V893" s="71"/>
      <c r="W893" s="71"/>
      <c r="X893" s="71"/>
    </row>
    <row r="894" spans="1:24" x14ac:dyDescent="0.3">
      <c r="A894" s="66"/>
      <c r="B894" s="66"/>
      <c r="R894" s="71"/>
      <c r="S894" s="71"/>
      <c r="T894" s="71"/>
      <c r="U894" s="71"/>
      <c r="V894" s="71"/>
      <c r="W894" s="71"/>
      <c r="X894" s="71"/>
    </row>
    <row r="895" spans="1:24" x14ac:dyDescent="0.3">
      <c r="A895" s="66"/>
      <c r="B895" s="66"/>
      <c r="R895" s="71"/>
      <c r="S895" s="71"/>
      <c r="T895" s="71"/>
      <c r="U895" s="71"/>
      <c r="V895" s="71"/>
      <c r="W895" s="71"/>
      <c r="X895" s="71"/>
    </row>
    <row r="896" spans="1:24" x14ac:dyDescent="0.3">
      <c r="A896" s="66"/>
      <c r="B896" s="66"/>
      <c r="R896" s="71"/>
      <c r="S896" s="71"/>
      <c r="T896" s="71"/>
      <c r="U896" s="71"/>
      <c r="V896" s="71"/>
      <c r="W896" s="71"/>
      <c r="X896" s="71"/>
    </row>
    <row r="897" spans="1:24" x14ac:dyDescent="0.3">
      <c r="A897" s="66"/>
      <c r="B897" s="66"/>
      <c r="R897" s="71"/>
      <c r="S897" s="71"/>
      <c r="T897" s="71"/>
      <c r="U897" s="71"/>
      <c r="V897" s="71"/>
      <c r="W897" s="71"/>
      <c r="X897" s="71"/>
    </row>
    <row r="898" spans="1:24" x14ac:dyDescent="0.3">
      <c r="A898" s="66"/>
      <c r="B898" s="66"/>
      <c r="R898" s="71"/>
      <c r="S898" s="71"/>
      <c r="T898" s="71"/>
      <c r="U898" s="71"/>
      <c r="V898" s="71"/>
      <c r="W898" s="71"/>
      <c r="X898" s="71"/>
    </row>
    <row r="899" spans="1:24" x14ac:dyDescent="0.3">
      <c r="A899" s="66"/>
      <c r="B899" s="66"/>
      <c r="R899" s="71"/>
      <c r="S899" s="71"/>
      <c r="T899" s="71"/>
      <c r="U899" s="71"/>
      <c r="V899" s="71"/>
      <c r="W899" s="71"/>
      <c r="X899" s="71"/>
    </row>
    <row r="900" spans="1:24" x14ac:dyDescent="0.3">
      <c r="A900" s="66"/>
      <c r="B900" s="66"/>
      <c r="R900" s="71"/>
      <c r="S900" s="71"/>
      <c r="T900" s="71"/>
      <c r="U900" s="71"/>
      <c r="V900" s="71"/>
      <c r="W900" s="71"/>
      <c r="X900" s="71"/>
    </row>
    <row r="901" spans="1:24" x14ac:dyDescent="0.3">
      <c r="A901" s="66"/>
      <c r="B901" s="66"/>
      <c r="R901" s="71"/>
      <c r="S901" s="71"/>
      <c r="T901" s="71"/>
      <c r="U901" s="71"/>
      <c r="V901" s="71"/>
      <c r="W901" s="71"/>
      <c r="X901" s="71"/>
    </row>
    <row r="902" spans="1:24" x14ac:dyDescent="0.3">
      <c r="A902" s="66"/>
      <c r="B902" s="66"/>
      <c r="R902" s="71"/>
      <c r="S902" s="71"/>
      <c r="T902" s="71"/>
      <c r="U902" s="71"/>
      <c r="V902" s="71"/>
      <c r="W902" s="71"/>
      <c r="X902" s="71"/>
    </row>
    <row r="903" spans="1:24" x14ac:dyDescent="0.3">
      <c r="A903" s="66"/>
      <c r="B903" s="66"/>
      <c r="R903" s="71"/>
      <c r="S903" s="71"/>
      <c r="T903" s="71"/>
      <c r="U903" s="71"/>
      <c r="V903" s="71"/>
      <c r="W903" s="71"/>
      <c r="X903" s="71"/>
    </row>
    <row r="904" spans="1:24" x14ac:dyDescent="0.3">
      <c r="A904" s="66"/>
      <c r="B904" s="66"/>
      <c r="R904" s="71"/>
      <c r="S904" s="71"/>
      <c r="T904" s="71"/>
      <c r="U904" s="71"/>
      <c r="V904" s="71"/>
      <c r="W904" s="71"/>
      <c r="X904" s="71"/>
    </row>
    <row r="905" spans="1:24" x14ac:dyDescent="0.3">
      <c r="A905" s="66"/>
      <c r="B905" s="66"/>
      <c r="R905" s="71"/>
      <c r="S905" s="71"/>
      <c r="T905" s="71"/>
      <c r="U905" s="71"/>
      <c r="V905" s="71"/>
      <c r="W905" s="71"/>
      <c r="X905" s="71"/>
    </row>
    <row r="906" spans="1:24" x14ac:dyDescent="0.3">
      <c r="A906" s="66"/>
      <c r="B906" s="66"/>
      <c r="R906" s="71"/>
      <c r="S906" s="71"/>
      <c r="T906" s="71"/>
      <c r="U906" s="71"/>
      <c r="V906" s="71"/>
      <c r="W906" s="71"/>
      <c r="X906" s="71"/>
    </row>
    <row r="907" spans="1:24" x14ac:dyDescent="0.3">
      <c r="A907" s="66"/>
      <c r="B907" s="66"/>
      <c r="R907" s="71"/>
      <c r="S907" s="71"/>
      <c r="T907" s="71"/>
      <c r="U907" s="71"/>
      <c r="V907" s="71"/>
      <c r="W907" s="71"/>
      <c r="X907" s="71"/>
    </row>
    <row r="908" spans="1:24" x14ac:dyDescent="0.3">
      <c r="A908" s="66"/>
      <c r="B908" s="66"/>
      <c r="R908" s="71"/>
      <c r="S908" s="71"/>
      <c r="T908" s="71"/>
      <c r="U908" s="71"/>
      <c r="V908" s="71"/>
      <c r="W908" s="71"/>
      <c r="X908" s="71"/>
    </row>
    <row r="909" spans="1:24" x14ac:dyDescent="0.3">
      <c r="A909" s="66"/>
      <c r="B909" s="66"/>
      <c r="R909" s="71"/>
      <c r="S909" s="71"/>
      <c r="T909" s="71"/>
      <c r="U909" s="71"/>
      <c r="V909" s="71"/>
      <c r="W909" s="71"/>
      <c r="X909" s="71"/>
    </row>
    <row r="910" spans="1:24" x14ac:dyDescent="0.3">
      <c r="A910" s="66"/>
      <c r="B910" s="66"/>
      <c r="R910" s="71"/>
      <c r="S910" s="71"/>
      <c r="T910" s="71"/>
      <c r="U910" s="71"/>
      <c r="V910" s="71"/>
      <c r="W910" s="71"/>
      <c r="X910" s="71"/>
    </row>
    <row r="911" spans="1:24" x14ac:dyDescent="0.3">
      <c r="A911" s="66"/>
      <c r="B911" s="66"/>
      <c r="R911" s="71"/>
      <c r="S911" s="71"/>
      <c r="T911" s="71"/>
      <c r="U911" s="71"/>
      <c r="V911" s="71"/>
      <c r="W911" s="71"/>
      <c r="X911" s="71"/>
    </row>
    <row r="912" spans="1:24" x14ac:dyDescent="0.3">
      <c r="A912" s="66"/>
      <c r="B912" s="66"/>
      <c r="R912" s="71"/>
      <c r="S912" s="71"/>
      <c r="T912" s="71"/>
      <c r="U912" s="71"/>
      <c r="V912" s="71"/>
      <c r="W912" s="71"/>
      <c r="X912" s="71"/>
    </row>
    <row r="913" spans="1:24" x14ac:dyDescent="0.3">
      <c r="A913" s="66"/>
      <c r="B913" s="66"/>
      <c r="R913" s="71"/>
      <c r="S913" s="71"/>
      <c r="T913" s="71"/>
      <c r="U913" s="71"/>
      <c r="V913" s="71"/>
      <c r="W913" s="71"/>
      <c r="X913" s="71"/>
    </row>
    <row r="914" spans="1:24" x14ac:dyDescent="0.3">
      <c r="A914" s="66"/>
      <c r="B914" s="66"/>
      <c r="R914" s="71"/>
      <c r="S914" s="71"/>
      <c r="T914" s="71"/>
      <c r="U914" s="71"/>
      <c r="V914" s="71"/>
      <c r="W914" s="71"/>
      <c r="X914" s="71"/>
    </row>
    <row r="915" spans="1:24" x14ac:dyDescent="0.3">
      <c r="A915" s="66"/>
      <c r="B915" s="66"/>
      <c r="R915" s="71"/>
      <c r="S915" s="71"/>
      <c r="T915" s="71"/>
      <c r="U915" s="71"/>
      <c r="V915" s="71"/>
      <c r="W915" s="71"/>
      <c r="X915" s="71"/>
    </row>
    <row r="916" spans="1:24" x14ac:dyDescent="0.3">
      <c r="A916" s="66"/>
      <c r="B916" s="66"/>
      <c r="R916" s="71"/>
      <c r="S916" s="71"/>
      <c r="T916" s="71"/>
      <c r="U916" s="71"/>
      <c r="V916" s="71"/>
      <c r="W916" s="71"/>
      <c r="X916" s="71"/>
    </row>
    <row r="917" spans="1:24" x14ac:dyDescent="0.3">
      <c r="A917" s="66"/>
      <c r="B917" s="66"/>
      <c r="R917" s="71"/>
      <c r="S917" s="71"/>
      <c r="T917" s="71"/>
      <c r="U917" s="71"/>
      <c r="V917" s="71"/>
      <c r="W917" s="71"/>
      <c r="X917" s="71"/>
    </row>
    <row r="918" spans="1:24" x14ac:dyDescent="0.3">
      <c r="A918" s="66"/>
      <c r="B918" s="66"/>
      <c r="R918" s="71"/>
      <c r="S918" s="71"/>
      <c r="T918" s="71"/>
      <c r="U918" s="71"/>
      <c r="V918" s="71"/>
      <c r="W918" s="71"/>
      <c r="X918" s="71"/>
    </row>
    <row r="919" spans="1:24" x14ac:dyDescent="0.3">
      <c r="A919" s="66"/>
      <c r="B919" s="66"/>
      <c r="R919" s="71"/>
      <c r="S919" s="71"/>
      <c r="T919" s="71"/>
      <c r="U919" s="71"/>
      <c r="V919" s="71"/>
      <c r="W919" s="71"/>
      <c r="X919" s="71"/>
    </row>
    <row r="920" spans="1:24" x14ac:dyDescent="0.3">
      <c r="A920" s="66"/>
      <c r="B920" s="66"/>
      <c r="R920" s="71"/>
      <c r="S920" s="71"/>
      <c r="T920" s="71"/>
      <c r="U920" s="71"/>
      <c r="V920" s="71"/>
      <c r="W920" s="71"/>
      <c r="X920" s="71"/>
    </row>
    <row r="921" spans="1:24" x14ac:dyDescent="0.3">
      <c r="A921" s="66"/>
      <c r="B921" s="66"/>
      <c r="R921" s="71"/>
      <c r="S921" s="71"/>
      <c r="T921" s="71"/>
      <c r="U921" s="71"/>
      <c r="V921" s="71"/>
      <c r="W921" s="71"/>
      <c r="X921" s="71"/>
    </row>
    <row r="922" spans="1:24" x14ac:dyDescent="0.3">
      <c r="A922" s="66"/>
      <c r="B922" s="66"/>
      <c r="R922" s="71"/>
      <c r="S922" s="71"/>
      <c r="T922" s="71"/>
      <c r="U922" s="71"/>
      <c r="V922" s="71"/>
      <c r="W922" s="71"/>
      <c r="X922" s="71"/>
    </row>
    <row r="923" spans="1:24" x14ac:dyDescent="0.3">
      <c r="A923" s="66"/>
      <c r="B923" s="66"/>
      <c r="R923" s="71"/>
      <c r="S923" s="71"/>
      <c r="T923" s="71"/>
      <c r="U923" s="71"/>
      <c r="V923" s="71"/>
      <c r="W923" s="71"/>
      <c r="X923" s="71"/>
    </row>
    <row r="924" spans="1:24" x14ac:dyDescent="0.3">
      <c r="A924" s="66"/>
      <c r="B924" s="66"/>
      <c r="R924" s="71"/>
      <c r="S924" s="71"/>
      <c r="T924" s="71"/>
      <c r="U924" s="71"/>
      <c r="V924" s="71"/>
      <c r="W924" s="71"/>
      <c r="X924" s="71"/>
    </row>
    <row r="925" spans="1:24" x14ac:dyDescent="0.3">
      <c r="A925" s="66"/>
      <c r="B925" s="66"/>
      <c r="R925" s="71"/>
      <c r="S925" s="71"/>
      <c r="T925" s="71"/>
      <c r="U925" s="71"/>
      <c r="V925" s="71"/>
      <c r="W925" s="71"/>
      <c r="X925" s="71"/>
    </row>
    <row r="926" spans="1:24" x14ac:dyDescent="0.3">
      <c r="A926" s="66"/>
      <c r="B926" s="66"/>
      <c r="R926" s="71"/>
      <c r="S926" s="71"/>
      <c r="T926" s="71"/>
      <c r="U926" s="71"/>
      <c r="V926" s="71"/>
      <c r="W926" s="71"/>
      <c r="X926" s="71"/>
    </row>
    <row r="927" spans="1:24" x14ac:dyDescent="0.3">
      <c r="A927" s="66"/>
      <c r="B927" s="66"/>
      <c r="R927" s="71"/>
      <c r="S927" s="71"/>
      <c r="T927" s="71"/>
      <c r="U927" s="71"/>
      <c r="V927" s="71"/>
      <c r="W927" s="71"/>
      <c r="X927" s="71"/>
    </row>
    <row r="928" spans="1:24" x14ac:dyDescent="0.3">
      <c r="A928" s="66"/>
      <c r="B928" s="66"/>
      <c r="R928" s="71"/>
      <c r="S928" s="71"/>
      <c r="T928" s="71"/>
      <c r="U928" s="71"/>
      <c r="V928" s="71"/>
      <c r="W928" s="71"/>
      <c r="X928" s="71"/>
    </row>
    <row r="929" spans="1:24" x14ac:dyDescent="0.3">
      <c r="A929" s="66"/>
      <c r="B929" s="66"/>
      <c r="R929" s="71"/>
      <c r="S929" s="71"/>
      <c r="T929" s="71"/>
      <c r="U929" s="71"/>
      <c r="V929" s="71"/>
      <c r="W929" s="71"/>
      <c r="X929" s="71"/>
    </row>
    <row r="930" spans="1:24" x14ac:dyDescent="0.3">
      <c r="A930" s="66"/>
      <c r="B930" s="66"/>
      <c r="R930" s="71"/>
      <c r="S930" s="71"/>
      <c r="T930" s="71"/>
      <c r="U930" s="71"/>
      <c r="V930" s="71"/>
      <c r="W930" s="71"/>
      <c r="X930" s="71"/>
    </row>
    <row r="931" spans="1:24" x14ac:dyDescent="0.3">
      <c r="A931" s="66"/>
      <c r="B931" s="66"/>
      <c r="R931" s="71"/>
      <c r="S931" s="71"/>
      <c r="T931" s="71"/>
      <c r="U931" s="71"/>
      <c r="V931" s="71"/>
      <c r="W931" s="71"/>
      <c r="X931" s="71"/>
    </row>
    <row r="932" spans="1:24" x14ac:dyDescent="0.3">
      <c r="A932" s="66"/>
      <c r="B932" s="66"/>
      <c r="R932" s="71"/>
      <c r="S932" s="71"/>
      <c r="T932" s="71"/>
      <c r="U932" s="71"/>
      <c r="V932" s="71"/>
      <c r="W932" s="71"/>
      <c r="X932" s="71"/>
    </row>
    <row r="933" spans="1:24" x14ac:dyDescent="0.3">
      <c r="A933" s="66"/>
      <c r="B933" s="66"/>
      <c r="R933" s="71"/>
      <c r="S933" s="71"/>
      <c r="T933" s="71"/>
      <c r="U933" s="71"/>
      <c r="V933" s="71"/>
      <c r="W933" s="71"/>
      <c r="X933" s="71"/>
    </row>
    <row r="934" spans="1:24" x14ac:dyDescent="0.3">
      <c r="A934" s="66"/>
      <c r="B934" s="66"/>
      <c r="R934" s="71"/>
      <c r="S934" s="71"/>
      <c r="T934" s="71"/>
      <c r="U934" s="71"/>
      <c r="V934" s="71"/>
      <c r="W934" s="71"/>
      <c r="X934" s="71"/>
    </row>
    <row r="935" spans="1:24" x14ac:dyDescent="0.3">
      <c r="A935" s="66"/>
      <c r="B935" s="66"/>
      <c r="R935" s="71"/>
      <c r="S935" s="71"/>
      <c r="T935" s="71"/>
      <c r="U935" s="71"/>
      <c r="V935" s="71"/>
      <c r="W935" s="71"/>
      <c r="X935" s="71"/>
    </row>
    <row r="936" spans="1:24" x14ac:dyDescent="0.3">
      <c r="A936" s="66"/>
      <c r="B936" s="66"/>
      <c r="R936" s="71"/>
      <c r="S936" s="71"/>
      <c r="T936" s="71"/>
      <c r="U936" s="71"/>
      <c r="V936" s="71"/>
      <c r="W936" s="71"/>
      <c r="X936" s="71"/>
    </row>
    <row r="937" spans="1:24" x14ac:dyDescent="0.3">
      <c r="A937" s="66"/>
      <c r="B937" s="66"/>
      <c r="R937" s="71"/>
      <c r="S937" s="71"/>
      <c r="T937" s="71"/>
      <c r="U937" s="71"/>
      <c r="V937" s="71"/>
      <c r="W937" s="71"/>
      <c r="X937" s="71"/>
    </row>
    <row r="938" spans="1:24" x14ac:dyDescent="0.3">
      <c r="A938" s="66"/>
      <c r="B938" s="66"/>
      <c r="R938" s="71"/>
      <c r="S938" s="71"/>
      <c r="T938" s="71"/>
      <c r="U938" s="71"/>
      <c r="V938" s="71"/>
      <c r="W938" s="71"/>
      <c r="X938" s="71"/>
    </row>
    <row r="939" spans="1:24" x14ac:dyDescent="0.3">
      <c r="A939" s="66"/>
      <c r="B939" s="66"/>
      <c r="R939" s="71"/>
      <c r="S939" s="71"/>
      <c r="T939" s="71"/>
      <c r="U939" s="71"/>
      <c r="V939" s="71"/>
      <c r="W939" s="71"/>
      <c r="X939" s="71"/>
    </row>
    <row r="940" spans="1:24" x14ac:dyDescent="0.3">
      <c r="A940" s="66"/>
      <c r="B940" s="66"/>
      <c r="R940" s="71"/>
      <c r="S940" s="71"/>
      <c r="T940" s="71"/>
      <c r="U940" s="71"/>
      <c r="V940" s="71"/>
      <c r="W940" s="71"/>
      <c r="X940" s="71"/>
    </row>
    <row r="941" spans="1:24" x14ac:dyDescent="0.3">
      <c r="A941" s="66"/>
      <c r="B941" s="66"/>
      <c r="R941" s="71"/>
      <c r="S941" s="71"/>
      <c r="T941" s="71"/>
      <c r="U941" s="71"/>
      <c r="V941" s="71"/>
      <c r="W941" s="71"/>
      <c r="X941" s="71"/>
    </row>
    <row r="942" spans="1:24" x14ac:dyDescent="0.3">
      <c r="A942" s="66"/>
      <c r="B942" s="66"/>
      <c r="R942" s="71"/>
      <c r="S942" s="71"/>
      <c r="T942" s="71"/>
      <c r="U942" s="71"/>
      <c r="V942" s="71"/>
      <c r="W942" s="71"/>
      <c r="X942" s="71"/>
    </row>
    <row r="943" spans="1:24" x14ac:dyDescent="0.3">
      <c r="A943" s="66"/>
      <c r="B943" s="66"/>
      <c r="R943" s="71"/>
      <c r="S943" s="71"/>
      <c r="T943" s="71"/>
      <c r="U943" s="71"/>
      <c r="V943" s="71"/>
      <c r="W943" s="71"/>
      <c r="X943" s="71"/>
    </row>
    <row r="944" spans="1:24" x14ac:dyDescent="0.3">
      <c r="A944" s="66"/>
      <c r="B944" s="66"/>
      <c r="R944" s="71"/>
      <c r="S944" s="71"/>
      <c r="T944" s="71"/>
      <c r="U944" s="71"/>
      <c r="V944" s="71"/>
      <c r="W944" s="71"/>
      <c r="X944" s="71"/>
    </row>
    <row r="945" spans="1:24" x14ac:dyDescent="0.3">
      <c r="A945" s="66"/>
      <c r="B945" s="66"/>
      <c r="R945" s="71"/>
      <c r="S945" s="71"/>
      <c r="T945" s="71"/>
      <c r="U945" s="71"/>
      <c r="V945" s="71"/>
      <c r="W945" s="71"/>
      <c r="X945" s="71"/>
    </row>
    <row r="946" spans="1:24" x14ac:dyDescent="0.3">
      <c r="A946" s="66"/>
      <c r="B946" s="66"/>
      <c r="R946" s="71"/>
      <c r="S946" s="71"/>
      <c r="T946" s="71"/>
      <c r="U946" s="71"/>
      <c r="V946" s="71"/>
      <c r="W946" s="71"/>
      <c r="X946" s="71"/>
    </row>
    <row r="947" spans="1:24" x14ac:dyDescent="0.3">
      <c r="A947" s="66"/>
      <c r="B947" s="66"/>
      <c r="R947" s="71"/>
      <c r="S947" s="71"/>
      <c r="T947" s="71"/>
      <c r="U947" s="71"/>
      <c r="V947" s="71"/>
      <c r="W947" s="71"/>
      <c r="X947" s="71"/>
    </row>
    <row r="948" spans="1:24" x14ac:dyDescent="0.3">
      <c r="A948" s="66"/>
      <c r="B948" s="66"/>
      <c r="R948" s="71"/>
      <c r="S948" s="71"/>
      <c r="T948" s="71"/>
      <c r="U948" s="71"/>
      <c r="V948" s="71"/>
      <c r="W948" s="71"/>
      <c r="X948" s="71"/>
    </row>
    <row r="949" spans="1:24" x14ac:dyDescent="0.3">
      <c r="A949" s="66"/>
      <c r="B949" s="66"/>
      <c r="R949" s="71"/>
      <c r="S949" s="71"/>
      <c r="T949" s="71"/>
      <c r="U949" s="71"/>
      <c r="V949" s="71"/>
      <c r="W949" s="71"/>
      <c r="X949" s="71"/>
    </row>
    <row r="950" spans="1:24" x14ac:dyDescent="0.3">
      <c r="A950" s="66"/>
      <c r="B950" s="66"/>
      <c r="R950" s="71"/>
      <c r="S950" s="71"/>
      <c r="T950" s="71"/>
      <c r="U950" s="71"/>
      <c r="V950" s="71"/>
      <c r="W950" s="71"/>
      <c r="X950" s="71"/>
    </row>
    <row r="951" spans="1:24" x14ac:dyDescent="0.3">
      <c r="A951" s="66"/>
      <c r="B951" s="66"/>
      <c r="R951" s="71"/>
      <c r="S951" s="71"/>
      <c r="T951" s="71"/>
      <c r="U951" s="71"/>
      <c r="V951" s="71"/>
      <c r="W951" s="71"/>
      <c r="X951" s="71"/>
    </row>
    <row r="952" spans="1:24" x14ac:dyDescent="0.3">
      <c r="A952" s="66"/>
      <c r="B952" s="66"/>
      <c r="R952" s="71"/>
      <c r="S952" s="71"/>
      <c r="T952" s="71"/>
      <c r="U952" s="71"/>
      <c r="V952" s="71"/>
      <c r="W952" s="71"/>
      <c r="X952" s="71"/>
    </row>
    <row r="953" spans="1:24" x14ac:dyDescent="0.3">
      <c r="A953" s="66"/>
      <c r="B953" s="66"/>
      <c r="R953" s="71"/>
      <c r="S953" s="71"/>
      <c r="T953" s="71"/>
      <c r="U953" s="71"/>
      <c r="V953" s="71"/>
      <c r="W953" s="71"/>
      <c r="X953" s="71"/>
    </row>
    <row r="954" spans="1:24" x14ac:dyDescent="0.3">
      <c r="A954" s="66"/>
      <c r="B954" s="66"/>
      <c r="R954" s="71"/>
      <c r="S954" s="71"/>
      <c r="T954" s="71"/>
      <c r="U954" s="71"/>
      <c r="V954" s="71"/>
      <c r="W954" s="71"/>
      <c r="X954" s="71"/>
    </row>
    <row r="955" spans="1:24" x14ac:dyDescent="0.3">
      <c r="A955" s="66"/>
      <c r="B955" s="66"/>
      <c r="R955" s="71"/>
      <c r="S955" s="71"/>
      <c r="T955" s="71"/>
      <c r="U955" s="71"/>
      <c r="V955" s="71"/>
      <c r="W955" s="71"/>
      <c r="X955" s="71"/>
    </row>
    <row r="956" spans="1:24" x14ac:dyDescent="0.3">
      <c r="A956" s="66"/>
      <c r="B956" s="66"/>
      <c r="R956" s="71"/>
      <c r="S956" s="71"/>
      <c r="T956" s="71"/>
      <c r="U956" s="71"/>
      <c r="V956" s="71"/>
      <c r="W956" s="71"/>
      <c r="X956" s="71"/>
    </row>
    <row r="957" spans="1:24" x14ac:dyDescent="0.3">
      <c r="A957" s="66"/>
      <c r="B957" s="66"/>
      <c r="R957" s="71"/>
      <c r="S957" s="71"/>
      <c r="T957" s="71"/>
      <c r="U957" s="71"/>
      <c r="V957" s="71"/>
      <c r="W957" s="71"/>
      <c r="X957" s="71"/>
    </row>
    <row r="958" spans="1:24" x14ac:dyDescent="0.3">
      <c r="A958" s="66"/>
      <c r="B958" s="66"/>
      <c r="R958" s="71"/>
      <c r="S958" s="71"/>
      <c r="T958" s="71"/>
      <c r="U958" s="71"/>
      <c r="V958" s="71"/>
      <c r="W958" s="71"/>
      <c r="X958" s="71"/>
    </row>
    <row r="959" spans="1:24" x14ac:dyDescent="0.3">
      <c r="A959" s="66"/>
      <c r="B959" s="66"/>
      <c r="R959" s="71"/>
      <c r="S959" s="71"/>
      <c r="T959" s="71"/>
      <c r="U959" s="71"/>
      <c r="V959" s="71"/>
      <c r="W959" s="71"/>
      <c r="X959" s="71"/>
    </row>
    <row r="960" spans="1:24" x14ac:dyDescent="0.3">
      <c r="A960" s="66"/>
      <c r="B960" s="66"/>
      <c r="R960" s="71"/>
      <c r="S960" s="71"/>
      <c r="T960" s="71"/>
      <c r="U960" s="71"/>
      <c r="V960" s="71"/>
      <c r="W960" s="71"/>
      <c r="X960" s="71"/>
    </row>
    <row r="961" spans="1:24" x14ac:dyDescent="0.3">
      <c r="A961" s="66"/>
      <c r="B961" s="66"/>
      <c r="R961" s="71"/>
      <c r="S961" s="71"/>
      <c r="T961" s="71"/>
      <c r="U961" s="71"/>
      <c r="V961" s="71"/>
      <c r="W961" s="71"/>
      <c r="X961" s="71"/>
    </row>
    <row r="962" spans="1:24" x14ac:dyDescent="0.3">
      <c r="A962" s="66"/>
      <c r="B962" s="66"/>
      <c r="R962" s="71"/>
      <c r="S962" s="71"/>
      <c r="T962" s="71"/>
      <c r="U962" s="71"/>
      <c r="V962" s="71"/>
      <c r="W962" s="71"/>
      <c r="X962" s="71"/>
    </row>
    <row r="963" spans="1:24" x14ac:dyDescent="0.3">
      <c r="A963" s="66"/>
      <c r="B963" s="66"/>
      <c r="R963" s="71"/>
      <c r="S963" s="71"/>
      <c r="T963" s="71"/>
      <c r="U963" s="71"/>
      <c r="V963" s="71"/>
      <c r="W963" s="71"/>
      <c r="X963" s="71"/>
    </row>
    <row r="964" spans="1:24" x14ac:dyDescent="0.3">
      <c r="A964" s="66"/>
      <c r="B964" s="66"/>
      <c r="R964" s="71"/>
      <c r="S964" s="71"/>
      <c r="T964" s="71"/>
      <c r="U964" s="71"/>
      <c r="V964" s="71"/>
      <c r="W964" s="71"/>
      <c r="X964" s="71"/>
    </row>
    <row r="965" spans="1:24" x14ac:dyDescent="0.3">
      <c r="A965" s="66"/>
      <c r="B965" s="66"/>
      <c r="R965" s="71"/>
      <c r="S965" s="71"/>
      <c r="T965" s="71"/>
      <c r="U965" s="71"/>
      <c r="V965" s="71"/>
      <c r="W965" s="71"/>
      <c r="X965" s="71"/>
    </row>
    <row r="966" spans="1:24" x14ac:dyDescent="0.3">
      <c r="A966" s="66"/>
      <c r="B966" s="66"/>
      <c r="R966" s="71"/>
      <c r="S966" s="71"/>
      <c r="T966" s="71"/>
      <c r="U966" s="71"/>
      <c r="V966" s="71"/>
      <c r="W966" s="71"/>
      <c r="X966" s="71"/>
    </row>
    <row r="967" spans="1:24" x14ac:dyDescent="0.3">
      <c r="A967" s="66"/>
      <c r="B967" s="66"/>
      <c r="R967" s="71"/>
      <c r="S967" s="71"/>
      <c r="T967" s="71"/>
      <c r="U967" s="71"/>
      <c r="V967" s="71"/>
      <c r="W967" s="71"/>
      <c r="X967" s="71"/>
    </row>
    <row r="968" spans="1:24" x14ac:dyDescent="0.3">
      <c r="A968" s="66"/>
      <c r="B968" s="66"/>
      <c r="R968" s="71"/>
      <c r="S968" s="71"/>
      <c r="T968" s="71"/>
      <c r="U968" s="71"/>
      <c r="V968" s="71"/>
      <c r="W968" s="71"/>
      <c r="X968" s="71"/>
    </row>
    <row r="969" spans="1:24" x14ac:dyDescent="0.3">
      <c r="A969" s="66"/>
      <c r="B969" s="66"/>
      <c r="R969" s="71"/>
      <c r="S969" s="71"/>
      <c r="T969" s="71"/>
      <c r="U969" s="71"/>
      <c r="V969" s="71"/>
      <c r="W969" s="71"/>
      <c r="X969" s="71"/>
    </row>
    <row r="970" spans="1:24" x14ac:dyDescent="0.3">
      <c r="A970" s="66"/>
      <c r="B970" s="66"/>
      <c r="R970" s="71"/>
      <c r="S970" s="71"/>
      <c r="T970" s="71"/>
      <c r="U970" s="71"/>
      <c r="V970" s="71"/>
      <c r="W970" s="71"/>
      <c r="X970" s="71"/>
    </row>
    <row r="971" spans="1:24" x14ac:dyDescent="0.3">
      <c r="A971" s="66"/>
      <c r="B971" s="66"/>
      <c r="R971" s="71"/>
      <c r="S971" s="71"/>
      <c r="T971" s="71"/>
      <c r="U971" s="71"/>
      <c r="V971" s="71"/>
      <c r="W971" s="71"/>
      <c r="X971" s="71"/>
    </row>
    <row r="972" spans="1:24" x14ac:dyDescent="0.3">
      <c r="A972" s="66"/>
      <c r="B972" s="66"/>
      <c r="R972" s="71"/>
      <c r="S972" s="71"/>
      <c r="T972" s="71"/>
      <c r="U972" s="71"/>
      <c r="V972" s="71"/>
      <c r="W972" s="71"/>
      <c r="X972" s="71"/>
    </row>
    <row r="973" spans="1:24" x14ac:dyDescent="0.3">
      <c r="A973" s="66"/>
      <c r="B973" s="66"/>
      <c r="R973" s="71"/>
      <c r="S973" s="71"/>
      <c r="T973" s="71"/>
      <c r="U973" s="71"/>
      <c r="V973" s="71"/>
      <c r="W973" s="71"/>
      <c r="X973" s="71"/>
    </row>
    <row r="974" spans="1:24" x14ac:dyDescent="0.3">
      <c r="A974" s="66"/>
      <c r="B974" s="66"/>
      <c r="R974" s="71"/>
      <c r="S974" s="71"/>
      <c r="T974" s="71"/>
      <c r="U974" s="71"/>
      <c r="V974" s="71"/>
      <c r="W974" s="71"/>
      <c r="X974" s="71"/>
    </row>
    <row r="975" spans="1:24" x14ac:dyDescent="0.3">
      <c r="A975" s="66"/>
      <c r="B975" s="66"/>
      <c r="R975" s="71"/>
      <c r="S975" s="71"/>
      <c r="T975" s="71"/>
      <c r="U975" s="71"/>
      <c r="V975" s="71"/>
      <c r="W975" s="71"/>
      <c r="X975" s="71"/>
    </row>
    <row r="976" spans="1:24" x14ac:dyDescent="0.3">
      <c r="A976" s="66"/>
      <c r="B976" s="66"/>
      <c r="R976" s="71"/>
      <c r="S976" s="71"/>
      <c r="T976" s="71"/>
      <c r="U976" s="71"/>
      <c r="V976" s="71"/>
      <c r="W976" s="71"/>
      <c r="X976" s="71"/>
    </row>
    <row r="977" spans="1:24" x14ac:dyDescent="0.3">
      <c r="A977" s="66"/>
      <c r="B977" s="66"/>
      <c r="R977" s="71"/>
      <c r="S977" s="71"/>
      <c r="T977" s="71"/>
      <c r="U977" s="71"/>
      <c r="V977" s="71"/>
      <c r="W977" s="71"/>
      <c r="X977" s="71"/>
    </row>
    <row r="978" spans="1:24" x14ac:dyDescent="0.3">
      <c r="A978" s="66"/>
      <c r="B978" s="66"/>
      <c r="R978" s="71"/>
      <c r="S978" s="71"/>
      <c r="T978" s="71"/>
      <c r="U978" s="71"/>
      <c r="V978" s="71"/>
      <c r="W978" s="71"/>
      <c r="X978" s="71"/>
    </row>
    <row r="979" spans="1:24" x14ac:dyDescent="0.3">
      <c r="A979" s="66"/>
      <c r="B979" s="66"/>
      <c r="R979" s="71"/>
      <c r="S979" s="71"/>
      <c r="T979" s="71"/>
      <c r="U979" s="71"/>
      <c r="V979" s="71"/>
      <c r="W979" s="71"/>
      <c r="X979" s="71"/>
    </row>
    <row r="980" spans="1:24" x14ac:dyDescent="0.3">
      <c r="A980" s="66"/>
      <c r="B980" s="66"/>
      <c r="R980" s="71"/>
      <c r="S980" s="71"/>
      <c r="T980" s="71"/>
      <c r="U980" s="71"/>
      <c r="V980" s="71"/>
      <c r="W980" s="71"/>
      <c r="X980" s="71"/>
    </row>
    <row r="981" spans="1:24" x14ac:dyDescent="0.3">
      <c r="A981" s="66"/>
      <c r="B981" s="66"/>
      <c r="R981" s="71"/>
      <c r="S981" s="71"/>
      <c r="T981" s="71"/>
      <c r="U981" s="71"/>
      <c r="V981" s="71"/>
      <c r="W981" s="71"/>
      <c r="X981" s="71"/>
    </row>
    <row r="982" spans="1:24" x14ac:dyDescent="0.3">
      <c r="A982" s="66"/>
      <c r="B982" s="66"/>
      <c r="R982" s="71"/>
      <c r="S982" s="71"/>
      <c r="T982" s="71"/>
      <c r="U982" s="71"/>
      <c r="V982" s="71"/>
      <c r="W982" s="71"/>
      <c r="X982" s="71"/>
    </row>
    <row r="983" spans="1:24" x14ac:dyDescent="0.3">
      <c r="A983" s="66"/>
      <c r="B983" s="66"/>
      <c r="R983" s="71"/>
      <c r="S983" s="71"/>
      <c r="T983" s="71"/>
      <c r="U983" s="71"/>
      <c r="V983" s="71"/>
      <c r="W983" s="71"/>
      <c r="X983" s="71"/>
    </row>
    <row r="984" spans="1:24" x14ac:dyDescent="0.3">
      <c r="A984" s="66"/>
      <c r="B984" s="66"/>
      <c r="R984" s="71"/>
      <c r="S984" s="71"/>
      <c r="T984" s="71"/>
      <c r="U984" s="71"/>
      <c r="V984" s="71"/>
      <c r="W984" s="71"/>
      <c r="X984" s="71"/>
    </row>
    <row r="985" spans="1:24" x14ac:dyDescent="0.3">
      <c r="A985" s="66"/>
      <c r="B985" s="66"/>
      <c r="R985" s="71"/>
      <c r="S985" s="71"/>
      <c r="T985" s="71"/>
      <c r="U985" s="71"/>
      <c r="V985" s="71"/>
      <c r="W985" s="71"/>
      <c r="X985" s="71"/>
    </row>
    <row r="986" spans="1:24" x14ac:dyDescent="0.3">
      <c r="A986" s="66"/>
      <c r="B986" s="66"/>
      <c r="R986" s="71"/>
      <c r="S986" s="71"/>
      <c r="T986" s="71"/>
      <c r="U986" s="71"/>
      <c r="V986" s="71"/>
      <c r="W986" s="71"/>
      <c r="X986" s="71"/>
    </row>
    <row r="987" spans="1:24" x14ac:dyDescent="0.3">
      <c r="A987" s="66"/>
      <c r="B987" s="66"/>
      <c r="R987" s="71"/>
      <c r="S987" s="71"/>
      <c r="T987" s="71"/>
      <c r="U987" s="71"/>
      <c r="V987" s="71"/>
      <c r="W987" s="71"/>
      <c r="X987" s="71"/>
    </row>
    <row r="988" spans="1:24" x14ac:dyDescent="0.3">
      <c r="A988" s="66"/>
      <c r="B988" s="66"/>
      <c r="R988" s="71"/>
      <c r="S988" s="71"/>
      <c r="T988" s="71"/>
      <c r="U988" s="71"/>
      <c r="V988" s="71"/>
      <c r="W988" s="71"/>
      <c r="X988" s="71"/>
    </row>
    <row r="989" spans="1:24" x14ac:dyDescent="0.3">
      <c r="A989" s="66"/>
      <c r="B989" s="66"/>
      <c r="R989" s="71"/>
      <c r="S989" s="71"/>
      <c r="T989" s="71"/>
      <c r="U989" s="71"/>
      <c r="V989" s="71"/>
      <c r="W989" s="71"/>
      <c r="X989" s="71"/>
    </row>
    <row r="990" spans="1:24" x14ac:dyDescent="0.3">
      <c r="A990" s="66"/>
      <c r="B990" s="66"/>
      <c r="R990" s="71"/>
      <c r="S990" s="71"/>
      <c r="T990" s="71"/>
      <c r="U990" s="71"/>
      <c r="V990" s="71"/>
      <c r="W990" s="71"/>
      <c r="X990" s="71"/>
    </row>
    <row r="991" spans="1:24" x14ac:dyDescent="0.3">
      <c r="A991" s="66"/>
      <c r="B991" s="66"/>
      <c r="R991" s="71"/>
      <c r="S991" s="71"/>
      <c r="T991" s="71"/>
      <c r="U991" s="71"/>
      <c r="V991" s="71"/>
      <c r="W991" s="71"/>
      <c r="X991" s="71"/>
    </row>
    <row r="992" spans="1:24" x14ac:dyDescent="0.3">
      <c r="A992" s="66"/>
      <c r="B992" s="66"/>
      <c r="R992" s="71"/>
      <c r="S992" s="71"/>
      <c r="T992" s="71"/>
      <c r="U992" s="71"/>
      <c r="V992" s="71"/>
      <c r="W992" s="71"/>
      <c r="X992" s="71"/>
    </row>
    <row r="993" spans="1:24" x14ac:dyDescent="0.3">
      <c r="A993" s="66"/>
      <c r="B993" s="66"/>
      <c r="R993" s="71"/>
      <c r="S993" s="71"/>
      <c r="T993" s="71"/>
      <c r="U993" s="71"/>
      <c r="V993" s="71"/>
      <c r="W993" s="71"/>
      <c r="X993" s="71"/>
    </row>
    <row r="994" spans="1:24" x14ac:dyDescent="0.3">
      <c r="A994" s="66"/>
      <c r="B994" s="66"/>
      <c r="R994" s="71"/>
      <c r="S994" s="71"/>
      <c r="T994" s="71"/>
      <c r="U994" s="71"/>
      <c r="V994" s="71"/>
      <c r="W994" s="71"/>
      <c r="X994" s="71"/>
    </row>
    <row r="995" spans="1:24" x14ac:dyDescent="0.3">
      <c r="A995" s="66"/>
      <c r="B995" s="66"/>
      <c r="R995" s="71"/>
      <c r="S995" s="71"/>
      <c r="T995" s="71"/>
      <c r="U995" s="71"/>
      <c r="V995" s="71"/>
      <c r="W995" s="71"/>
      <c r="X995" s="71"/>
    </row>
    <row r="996" spans="1:24" x14ac:dyDescent="0.3">
      <c r="A996" s="66"/>
      <c r="B996" s="66"/>
      <c r="R996" s="71"/>
      <c r="S996" s="71"/>
      <c r="T996" s="71"/>
      <c r="U996" s="71"/>
      <c r="V996" s="71"/>
      <c r="W996" s="71"/>
      <c r="X996" s="71"/>
    </row>
    <row r="997" spans="1:24" x14ac:dyDescent="0.3">
      <c r="A997" s="66"/>
      <c r="B997" s="66"/>
      <c r="R997" s="71"/>
      <c r="S997" s="71"/>
      <c r="T997" s="71"/>
      <c r="U997" s="71"/>
      <c r="V997" s="71"/>
      <c r="W997" s="71"/>
      <c r="X997" s="71"/>
    </row>
    <row r="998" spans="1:24" x14ac:dyDescent="0.3">
      <c r="A998" s="66"/>
      <c r="B998" s="66"/>
      <c r="R998" s="71"/>
      <c r="S998" s="71"/>
      <c r="T998" s="71"/>
      <c r="U998" s="71"/>
      <c r="V998" s="71"/>
      <c r="W998" s="71"/>
      <c r="X998" s="71"/>
    </row>
    <row r="999" spans="1:24" x14ac:dyDescent="0.3">
      <c r="A999" s="66"/>
      <c r="B999" s="66"/>
      <c r="R999" s="71"/>
      <c r="S999" s="71"/>
      <c r="T999" s="71"/>
      <c r="U999" s="71"/>
      <c r="V999" s="71"/>
      <c r="W999" s="71"/>
      <c r="X999" s="71"/>
    </row>
    <row r="1000" spans="1:24" x14ac:dyDescent="0.3">
      <c r="A1000" s="66"/>
      <c r="B1000" s="66"/>
      <c r="R1000" s="71"/>
      <c r="S1000" s="71"/>
      <c r="T1000" s="71"/>
      <c r="U1000" s="71"/>
      <c r="V1000" s="71"/>
      <c r="W1000" s="71"/>
      <c r="X1000" s="71"/>
    </row>
    <row r="1001" spans="1:24" x14ac:dyDescent="0.3">
      <c r="A1001" s="66"/>
      <c r="B1001" s="66"/>
      <c r="R1001" s="71"/>
      <c r="S1001" s="71"/>
      <c r="T1001" s="71"/>
      <c r="U1001" s="71"/>
      <c r="V1001" s="71"/>
      <c r="W1001" s="71"/>
      <c r="X1001" s="71"/>
    </row>
    <row r="1002" spans="1:24" x14ac:dyDescent="0.3">
      <c r="A1002" s="66"/>
      <c r="B1002" s="66"/>
      <c r="R1002" s="71"/>
      <c r="S1002" s="71"/>
      <c r="T1002" s="71"/>
      <c r="U1002" s="71"/>
      <c r="V1002" s="71"/>
      <c r="W1002" s="71"/>
      <c r="X1002" s="71"/>
    </row>
    <row r="1003" spans="1:24" x14ac:dyDescent="0.3">
      <c r="A1003" s="66"/>
      <c r="B1003" s="66"/>
      <c r="R1003" s="71"/>
      <c r="S1003" s="71"/>
      <c r="T1003" s="71"/>
      <c r="U1003" s="71"/>
      <c r="V1003" s="71"/>
      <c r="W1003" s="71"/>
      <c r="X1003" s="71"/>
    </row>
    <row r="1004" spans="1:24" x14ac:dyDescent="0.3">
      <c r="A1004" s="66"/>
      <c r="B1004" s="66"/>
      <c r="R1004" s="71"/>
      <c r="S1004" s="71"/>
      <c r="T1004" s="71"/>
      <c r="U1004" s="71"/>
      <c r="V1004" s="71"/>
      <c r="W1004" s="71"/>
      <c r="X1004" s="71"/>
    </row>
    <row r="1005" spans="1:24" x14ac:dyDescent="0.3">
      <c r="A1005" s="66"/>
      <c r="B1005" s="66"/>
      <c r="R1005" s="71"/>
      <c r="S1005" s="71"/>
      <c r="T1005" s="71"/>
      <c r="U1005" s="71"/>
      <c r="V1005" s="71"/>
      <c r="W1005" s="71"/>
      <c r="X1005" s="71"/>
    </row>
    <row r="1006" spans="1:24" x14ac:dyDescent="0.3">
      <c r="A1006" s="66"/>
      <c r="B1006" s="66"/>
      <c r="R1006" s="71"/>
      <c r="S1006" s="71"/>
      <c r="T1006" s="71"/>
      <c r="U1006" s="71"/>
      <c r="V1006" s="71"/>
      <c r="W1006" s="71"/>
      <c r="X1006" s="71"/>
    </row>
    <row r="1007" spans="1:24" x14ac:dyDescent="0.3">
      <c r="A1007" s="66"/>
      <c r="B1007" s="66"/>
      <c r="R1007" s="71"/>
      <c r="S1007" s="71"/>
      <c r="T1007" s="71"/>
      <c r="U1007" s="71"/>
      <c r="V1007" s="71"/>
      <c r="W1007" s="71"/>
      <c r="X1007" s="71"/>
    </row>
    <row r="1008" spans="1:24" x14ac:dyDescent="0.3">
      <c r="A1008" s="66"/>
      <c r="B1008" s="66"/>
      <c r="R1008" s="71"/>
      <c r="S1008" s="71"/>
      <c r="T1008" s="71"/>
      <c r="U1008" s="71"/>
      <c r="V1008" s="71"/>
      <c r="W1008" s="71"/>
      <c r="X1008" s="71"/>
    </row>
    <row r="1009" spans="1:24" x14ac:dyDescent="0.3">
      <c r="A1009" s="66"/>
      <c r="B1009" s="66"/>
      <c r="R1009" s="71"/>
      <c r="S1009" s="71"/>
      <c r="T1009" s="71"/>
      <c r="U1009" s="71"/>
      <c r="V1009" s="71"/>
      <c r="W1009" s="71"/>
      <c r="X1009" s="71"/>
    </row>
    <row r="1010" spans="1:24" x14ac:dyDescent="0.3">
      <c r="A1010" s="66"/>
      <c r="B1010" s="66"/>
      <c r="R1010" s="71"/>
      <c r="S1010" s="71"/>
      <c r="T1010" s="71"/>
      <c r="U1010" s="71"/>
      <c r="V1010" s="71"/>
      <c r="W1010" s="71"/>
      <c r="X1010" s="71"/>
    </row>
    <row r="1011" spans="1:24" x14ac:dyDescent="0.3">
      <c r="A1011" s="66"/>
      <c r="B1011" s="66"/>
      <c r="R1011" s="71"/>
      <c r="S1011" s="71"/>
      <c r="T1011" s="71"/>
      <c r="U1011" s="71"/>
      <c r="V1011" s="71"/>
      <c r="W1011" s="71"/>
      <c r="X1011" s="71"/>
    </row>
    <row r="1012" spans="1:24" x14ac:dyDescent="0.3">
      <c r="A1012" s="66"/>
      <c r="B1012" s="66"/>
      <c r="R1012" s="71"/>
      <c r="S1012" s="71"/>
      <c r="T1012" s="71"/>
      <c r="U1012" s="71"/>
      <c r="V1012" s="71"/>
      <c r="W1012" s="71"/>
      <c r="X1012" s="71"/>
    </row>
    <row r="1013" spans="1:24" x14ac:dyDescent="0.3">
      <c r="A1013" s="66"/>
      <c r="B1013" s="66"/>
      <c r="R1013" s="71"/>
      <c r="S1013" s="71"/>
      <c r="T1013" s="71"/>
      <c r="U1013" s="71"/>
      <c r="V1013" s="71"/>
      <c r="W1013" s="71"/>
      <c r="X1013" s="71"/>
    </row>
    <row r="1014" spans="1:24" x14ac:dyDescent="0.3">
      <c r="A1014" s="66"/>
      <c r="B1014" s="66"/>
      <c r="R1014" s="71"/>
      <c r="S1014" s="71"/>
      <c r="T1014" s="71"/>
      <c r="U1014" s="71"/>
      <c r="V1014" s="71"/>
      <c r="W1014" s="71"/>
      <c r="X1014" s="71"/>
    </row>
    <row r="1015" spans="1:24" x14ac:dyDescent="0.3">
      <c r="A1015" s="66"/>
      <c r="B1015" s="66"/>
      <c r="R1015" s="71"/>
      <c r="S1015" s="71"/>
      <c r="T1015" s="71"/>
      <c r="U1015" s="71"/>
      <c r="V1015" s="71"/>
      <c r="W1015" s="71"/>
      <c r="X1015" s="71"/>
    </row>
    <row r="1016" spans="1:24" x14ac:dyDescent="0.3">
      <c r="A1016" s="66"/>
      <c r="B1016" s="66"/>
      <c r="R1016" s="71"/>
      <c r="S1016" s="71"/>
      <c r="T1016" s="71"/>
      <c r="U1016" s="71"/>
      <c r="V1016" s="71"/>
      <c r="W1016" s="71"/>
      <c r="X1016" s="71"/>
    </row>
    <row r="1017" spans="1:24" x14ac:dyDescent="0.3">
      <c r="A1017" s="66"/>
      <c r="B1017" s="66"/>
      <c r="R1017" s="71"/>
      <c r="S1017" s="71"/>
      <c r="T1017" s="71"/>
      <c r="U1017" s="71"/>
      <c r="V1017" s="71"/>
      <c r="W1017" s="71"/>
      <c r="X1017" s="71"/>
    </row>
    <row r="1018" spans="1:24" x14ac:dyDescent="0.3">
      <c r="A1018" s="66"/>
      <c r="B1018" s="66"/>
      <c r="R1018" s="71"/>
      <c r="S1018" s="71"/>
      <c r="T1018" s="71"/>
      <c r="U1018" s="71"/>
      <c r="V1018" s="71"/>
      <c r="W1018" s="71"/>
      <c r="X1018" s="71"/>
    </row>
    <row r="1019" spans="1:24" x14ac:dyDescent="0.3">
      <c r="A1019" s="66"/>
      <c r="B1019" s="66"/>
      <c r="R1019" s="71"/>
      <c r="S1019" s="71"/>
      <c r="T1019" s="71"/>
      <c r="U1019" s="71"/>
      <c r="V1019" s="71"/>
      <c r="W1019" s="71"/>
      <c r="X1019" s="71"/>
    </row>
    <row r="1020" spans="1:24" x14ac:dyDescent="0.3">
      <c r="A1020" s="66"/>
      <c r="B1020" s="66"/>
      <c r="R1020" s="71"/>
      <c r="S1020" s="71"/>
      <c r="T1020" s="71"/>
      <c r="U1020" s="71"/>
      <c r="V1020" s="71"/>
      <c r="W1020" s="71"/>
      <c r="X1020" s="71"/>
    </row>
    <row r="1021" spans="1:24" x14ac:dyDescent="0.3">
      <c r="A1021" s="66"/>
      <c r="B1021" s="66"/>
      <c r="R1021" s="71"/>
      <c r="S1021" s="71"/>
      <c r="T1021" s="71"/>
      <c r="U1021" s="71"/>
      <c r="V1021" s="71"/>
      <c r="W1021" s="71"/>
      <c r="X1021" s="71"/>
    </row>
    <row r="1022" spans="1:24" x14ac:dyDescent="0.3">
      <c r="A1022" s="66"/>
      <c r="B1022" s="66"/>
      <c r="R1022" s="71"/>
      <c r="S1022" s="71"/>
      <c r="T1022" s="71"/>
      <c r="U1022" s="71"/>
      <c r="V1022" s="71"/>
      <c r="W1022" s="71"/>
      <c r="X1022" s="71"/>
    </row>
    <row r="1023" spans="1:24" x14ac:dyDescent="0.3">
      <c r="A1023" s="66"/>
      <c r="B1023" s="66"/>
      <c r="R1023" s="71"/>
      <c r="S1023" s="71"/>
      <c r="T1023" s="71"/>
      <c r="U1023" s="71"/>
      <c r="V1023" s="71"/>
      <c r="W1023" s="71"/>
      <c r="X1023" s="71"/>
    </row>
    <row r="1024" spans="1:24" x14ac:dyDescent="0.3">
      <c r="A1024" s="66"/>
      <c r="B1024" s="66"/>
      <c r="R1024" s="71"/>
      <c r="S1024" s="71"/>
      <c r="T1024" s="71"/>
      <c r="U1024" s="71"/>
      <c r="V1024" s="71"/>
      <c r="W1024" s="71"/>
      <c r="X1024" s="71"/>
    </row>
    <row r="1025" spans="1:24" x14ac:dyDescent="0.3">
      <c r="A1025" s="66"/>
      <c r="B1025" s="66"/>
      <c r="R1025" s="71"/>
      <c r="S1025" s="71"/>
      <c r="T1025" s="71"/>
      <c r="U1025" s="71"/>
      <c r="V1025" s="71"/>
      <c r="W1025" s="71"/>
      <c r="X1025" s="71"/>
    </row>
    <row r="1026" spans="1:24" x14ac:dyDescent="0.3">
      <c r="A1026" s="66"/>
      <c r="B1026" s="66"/>
      <c r="R1026" s="71"/>
      <c r="S1026" s="71"/>
      <c r="T1026" s="71"/>
      <c r="U1026" s="71"/>
      <c r="V1026" s="71"/>
      <c r="W1026" s="71"/>
      <c r="X1026" s="71"/>
    </row>
    <row r="1027" spans="1:24" x14ac:dyDescent="0.3">
      <c r="A1027" s="66"/>
      <c r="B1027" s="66"/>
      <c r="R1027" s="71"/>
      <c r="S1027" s="71"/>
      <c r="T1027" s="71"/>
      <c r="U1027" s="71"/>
      <c r="V1027" s="71"/>
      <c r="W1027" s="71"/>
      <c r="X1027" s="71"/>
    </row>
    <row r="1028" spans="1:24" x14ac:dyDescent="0.3">
      <c r="A1028" s="66"/>
      <c r="B1028" s="66"/>
      <c r="R1028" s="71"/>
      <c r="S1028" s="71"/>
      <c r="T1028" s="71"/>
      <c r="U1028" s="71"/>
      <c r="V1028" s="71"/>
      <c r="W1028" s="71"/>
      <c r="X1028" s="71"/>
    </row>
    <row r="1029" spans="1:24" x14ac:dyDescent="0.3">
      <c r="A1029" s="66"/>
      <c r="B1029" s="66"/>
      <c r="R1029" s="71"/>
      <c r="S1029" s="71"/>
      <c r="T1029" s="71"/>
      <c r="U1029" s="71"/>
      <c r="V1029" s="71"/>
      <c r="W1029" s="71"/>
      <c r="X1029" s="71"/>
    </row>
    <row r="1030" spans="1:24" x14ac:dyDescent="0.3">
      <c r="A1030" s="66"/>
      <c r="B1030" s="66"/>
      <c r="R1030" s="71"/>
      <c r="S1030" s="71"/>
      <c r="T1030" s="71"/>
      <c r="U1030" s="71"/>
      <c r="V1030" s="71"/>
      <c r="W1030" s="71"/>
      <c r="X1030" s="71"/>
    </row>
    <row r="1031" spans="1:24" x14ac:dyDescent="0.3">
      <c r="A1031" s="66"/>
      <c r="B1031" s="66"/>
      <c r="R1031" s="71"/>
      <c r="S1031" s="71"/>
      <c r="T1031" s="71"/>
      <c r="U1031" s="71"/>
      <c r="V1031" s="71"/>
      <c r="W1031" s="71"/>
      <c r="X1031" s="71"/>
    </row>
    <row r="1032" spans="1:24" x14ac:dyDescent="0.3">
      <c r="A1032" s="66"/>
      <c r="B1032" s="66"/>
      <c r="R1032" s="71"/>
      <c r="S1032" s="71"/>
      <c r="T1032" s="71"/>
      <c r="U1032" s="71"/>
      <c r="V1032" s="71"/>
      <c r="W1032" s="71"/>
      <c r="X1032" s="71"/>
    </row>
    <row r="1033" spans="1:24" x14ac:dyDescent="0.3">
      <c r="A1033" s="66"/>
      <c r="B1033" s="66"/>
      <c r="R1033" s="71"/>
      <c r="S1033" s="71"/>
      <c r="T1033" s="71"/>
      <c r="U1033" s="71"/>
      <c r="V1033" s="71"/>
      <c r="W1033" s="71"/>
      <c r="X1033" s="71"/>
    </row>
    <row r="1034" spans="1:24" x14ac:dyDescent="0.3">
      <c r="A1034" s="66"/>
      <c r="B1034" s="66"/>
      <c r="R1034" s="71"/>
      <c r="S1034" s="71"/>
      <c r="T1034" s="71"/>
      <c r="U1034" s="71"/>
      <c r="V1034" s="71"/>
      <c r="W1034" s="71"/>
      <c r="X1034" s="71"/>
    </row>
    <row r="1035" spans="1:24" x14ac:dyDescent="0.3">
      <c r="A1035" s="66"/>
      <c r="B1035" s="66"/>
      <c r="R1035" s="71"/>
      <c r="S1035" s="71"/>
      <c r="T1035" s="71"/>
      <c r="U1035" s="71"/>
      <c r="V1035" s="71"/>
      <c r="W1035" s="71"/>
      <c r="X1035" s="71"/>
    </row>
    <row r="1036" spans="1:24" x14ac:dyDescent="0.3">
      <c r="A1036" s="66"/>
      <c r="B1036" s="66"/>
      <c r="R1036" s="71"/>
      <c r="S1036" s="71"/>
      <c r="T1036" s="71"/>
      <c r="U1036" s="71"/>
      <c r="V1036" s="71"/>
      <c r="W1036" s="71"/>
      <c r="X1036" s="71"/>
    </row>
    <row r="1037" spans="1:24" x14ac:dyDescent="0.3">
      <c r="A1037" s="66"/>
      <c r="B1037" s="66"/>
      <c r="R1037" s="71"/>
      <c r="S1037" s="71"/>
      <c r="T1037" s="71"/>
      <c r="U1037" s="71"/>
      <c r="V1037" s="71"/>
      <c r="W1037" s="71"/>
      <c r="X1037" s="71"/>
    </row>
    <row r="1038" spans="1:24" x14ac:dyDescent="0.3">
      <c r="A1038" s="66"/>
      <c r="B1038" s="66"/>
      <c r="R1038" s="71"/>
      <c r="S1038" s="71"/>
      <c r="T1038" s="71"/>
      <c r="U1038" s="71"/>
      <c r="V1038" s="71"/>
      <c r="W1038" s="71"/>
      <c r="X1038" s="71"/>
    </row>
    <row r="1039" spans="1:24" x14ac:dyDescent="0.3">
      <c r="A1039" s="66"/>
      <c r="B1039" s="66"/>
      <c r="R1039" s="71"/>
      <c r="S1039" s="71"/>
      <c r="T1039" s="71"/>
      <c r="U1039" s="71"/>
      <c r="V1039" s="71"/>
      <c r="W1039" s="71"/>
      <c r="X1039" s="71"/>
    </row>
    <row r="1040" spans="1:24" x14ac:dyDescent="0.3">
      <c r="A1040" s="66"/>
      <c r="B1040" s="66"/>
      <c r="R1040" s="71"/>
      <c r="S1040" s="71"/>
      <c r="T1040" s="71"/>
      <c r="U1040" s="71"/>
      <c r="V1040" s="71"/>
      <c r="W1040" s="71"/>
      <c r="X1040" s="71"/>
    </row>
    <row r="1041" spans="1:24" x14ac:dyDescent="0.3">
      <c r="A1041" s="66"/>
      <c r="B1041" s="66"/>
      <c r="R1041" s="71"/>
      <c r="S1041" s="71"/>
      <c r="T1041" s="71"/>
      <c r="U1041" s="71"/>
      <c r="V1041" s="71"/>
      <c r="W1041" s="71"/>
      <c r="X1041" s="71"/>
    </row>
    <row r="1042" spans="1:24" x14ac:dyDescent="0.3">
      <c r="A1042" s="66"/>
      <c r="B1042" s="66"/>
      <c r="R1042" s="71"/>
      <c r="S1042" s="71"/>
      <c r="T1042" s="71"/>
      <c r="U1042" s="71"/>
      <c r="V1042" s="71"/>
      <c r="W1042" s="71"/>
      <c r="X1042" s="71"/>
    </row>
    <row r="1043" spans="1:24" x14ac:dyDescent="0.3">
      <c r="A1043" s="66"/>
      <c r="B1043" s="66"/>
      <c r="R1043" s="71"/>
      <c r="S1043" s="71"/>
      <c r="T1043" s="71"/>
      <c r="U1043" s="71"/>
      <c r="V1043" s="71"/>
      <c r="W1043" s="71"/>
      <c r="X1043" s="71"/>
    </row>
    <row r="1044" spans="1:24" x14ac:dyDescent="0.3">
      <c r="A1044" s="66"/>
      <c r="B1044" s="66"/>
      <c r="R1044" s="71"/>
      <c r="S1044" s="71"/>
      <c r="T1044" s="71"/>
      <c r="U1044" s="71"/>
      <c r="V1044" s="71"/>
      <c r="W1044" s="71"/>
      <c r="X1044" s="71"/>
    </row>
    <row r="1045" spans="1:24" x14ac:dyDescent="0.3">
      <c r="A1045" s="66"/>
      <c r="B1045" s="66"/>
      <c r="R1045" s="71"/>
      <c r="S1045" s="71"/>
      <c r="T1045" s="71"/>
      <c r="U1045" s="71"/>
      <c r="V1045" s="71"/>
      <c r="W1045" s="71"/>
      <c r="X1045" s="71"/>
    </row>
    <row r="1046" spans="1:24" x14ac:dyDescent="0.3">
      <c r="A1046" s="66"/>
      <c r="B1046" s="66"/>
      <c r="R1046" s="71"/>
      <c r="S1046" s="71"/>
      <c r="T1046" s="71"/>
      <c r="U1046" s="71"/>
      <c r="V1046" s="71"/>
      <c r="W1046" s="71"/>
      <c r="X1046" s="71"/>
    </row>
    <row r="1047" spans="1:24" x14ac:dyDescent="0.3">
      <c r="A1047" s="66"/>
      <c r="B1047" s="66"/>
      <c r="R1047" s="71"/>
      <c r="S1047" s="71"/>
      <c r="T1047" s="71"/>
      <c r="U1047" s="71"/>
      <c r="V1047" s="71"/>
      <c r="W1047" s="71"/>
      <c r="X1047" s="71"/>
    </row>
    <row r="1048" spans="1:24" x14ac:dyDescent="0.3">
      <c r="A1048" s="66"/>
      <c r="B1048" s="66"/>
      <c r="R1048" s="71"/>
      <c r="S1048" s="71"/>
      <c r="T1048" s="71"/>
      <c r="U1048" s="71"/>
      <c r="V1048" s="71"/>
      <c r="W1048" s="71"/>
      <c r="X1048" s="71"/>
    </row>
    <row r="1049" spans="1:24" x14ac:dyDescent="0.3">
      <c r="A1049" s="66"/>
      <c r="B1049" s="66"/>
      <c r="R1049" s="71"/>
      <c r="S1049" s="71"/>
      <c r="T1049" s="71"/>
      <c r="U1049" s="71"/>
      <c r="V1049" s="71"/>
      <c r="W1049" s="71"/>
      <c r="X1049" s="71"/>
    </row>
    <row r="1050" spans="1:24" x14ac:dyDescent="0.3">
      <c r="A1050" s="66"/>
      <c r="B1050" s="66"/>
      <c r="R1050" s="71"/>
      <c r="S1050" s="71"/>
      <c r="T1050" s="71"/>
      <c r="U1050" s="71"/>
      <c r="V1050" s="71"/>
      <c r="W1050" s="71"/>
      <c r="X1050" s="71"/>
    </row>
    <row r="1051" spans="1:24" x14ac:dyDescent="0.3">
      <c r="A1051" s="66"/>
      <c r="B1051" s="66"/>
      <c r="R1051" s="71"/>
      <c r="S1051" s="71"/>
      <c r="T1051" s="71"/>
      <c r="U1051" s="71"/>
      <c r="V1051" s="71"/>
      <c r="W1051" s="71"/>
      <c r="X1051" s="71"/>
    </row>
    <row r="1052" spans="1:24" x14ac:dyDescent="0.3">
      <c r="A1052" s="66"/>
      <c r="B1052" s="66"/>
      <c r="R1052" s="71"/>
      <c r="S1052" s="71"/>
      <c r="T1052" s="71"/>
      <c r="U1052" s="71"/>
      <c r="V1052" s="71"/>
      <c r="W1052" s="71"/>
      <c r="X1052" s="71"/>
    </row>
    <row r="1053" spans="1:24" x14ac:dyDescent="0.3">
      <c r="A1053" s="66"/>
      <c r="B1053" s="66"/>
      <c r="R1053" s="71"/>
      <c r="S1053" s="71"/>
      <c r="T1053" s="71"/>
      <c r="U1053" s="71"/>
      <c r="V1053" s="71"/>
      <c r="W1053" s="71"/>
      <c r="X1053" s="71"/>
    </row>
    <row r="1054" spans="1:24" x14ac:dyDescent="0.3">
      <c r="A1054" s="66"/>
      <c r="B1054" s="66"/>
      <c r="R1054" s="71"/>
      <c r="S1054" s="71"/>
      <c r="T1054" s="71"/>
      <c r="U1054" s="71"/>
      <c r="V1054" s="71"/>
      <c r="W1054" s="71"/>
      <c r="X1054" s="71"/>
    </row>
    <row r="1055" spans="1:24" x14ac:dyDescent="0.3">
      <c r="A1055" s="66"/>
      <c r="B1055" s="66"/>
      <c r="R1055" s="71"/>
      <c r="S1055" s="71"/>
      <c r="T1055" s="71"/>
      <c r="U1055" s="71"/>
      <c r="V1055" s="71"/>
      <c r="W1055" s="71"/>
      <c r="X1055" s="71"/>
    </row>
    <row r="1056" spans="1:24" x14ac:dyDescent="0.3">
      <c r="A1056" s="66"/>
      <c r="B1056" s="66"/>
      <c r="R1056" s="71"/>
      <c r="S1056" s="71"/>
      <c r="T1056" s="71"/>
      <c r="U1056" s="71"/>
      <c r="V1056" s="71"/>
      <c r="W1056" s="71"/>
      <c r="X1056" s="71"/>
    </row>
    <row r="1057" spans="1:24" x14ac:dyDescent="0.3">
      <c r="A1057" s="66"/>
      <c r="B1057" s="66"/>
      <c r="R1057" s="71"/>
      <c r="S1057" s="71"/>
      <c r="T1057" s="71"/>
      <c r="U1057" s="71"/>
      <c r="V1057" s="71"/>
      <c r="W1057" s="71"/>
      <c r="X1057" s="71"/>
    </row>
    <row r="1058" spans="1:24" x14ac:dyDescent="0.3">
      <c r="A1058" s="66"/>
      <c r="B1058" s="66"/>
      <c r="R1058" s="71"/>
      <c r="S1058" s="71"/>
      <c r="T1058" s="71"/>
      <c r="U1058" s="71"/>
      <c r="V1058" s="71"/>
      <c r="W1058" s="71"/>
      <c r="X1058" s="71"/>
    </row>
    <row r="1059" spans="1:24" x14ac:dyDescent="0.3">
      <c r="A1059" s="66"/>
      <c r="B1059" s="66"/>
      <c r="R1059" s="71"/>
      <c r="S1059" s="71"/>
      <c r="T1059" s="71"/>
      <c r="U1059" s="71"/>
      <c r="V1059" s="71"/>
      <c r="W1059" s="71"/>
      <c r="X1059" s="71"/>
    </row>
    <row r="1060" spans="1:24" x14ac:dyDescent="0.3">
      <c r="A1060" s="66"/>
      <c r="B1060" s="66"/>
      <c r="R1060" s="71"/>
      <c r="S1060" s="71"/>
      <c r="T1060" s="71"/>
      <c r="U1060" s="71"/>
      <c r="V1060" s="71"/>
      <c r="W1060" s="71"/>
      <c r="X1060" s="71"/>
    </row>
    <row r="1061" spans="1:24" x14ac:dyDescent="0.3">
      <c r="A1061" s="66"/>
      <c r="B1061" s="66"/>
      <c r="R1061" s="71"/>
      <c r="S1061" s="71"/>
      <c r="T1061" s="71"/>
      <c r="U1061" s="71"/>
      <c r="V1061" s="71"/>
      <c r="W1061" s="71"/>
      <c r="X1061" s="71"/>
    </row>
    <row r="1062" spans="1:24" x14ac:dyDescent="0.3">
      <c r="A1062" s="66"/>
      <c r="B1062" s="66"/>
      <c r="R1062" s="71"/>
      <c r="S1062" s="71"/>
      <c r="T1062" s="71"/>
      <c r="U1062" s="71"/>
      <c r="V1062" s="71"/>
      <c r="W1062" s="71"/>
      <c r="X1062" s="71"/>
    </row>
    <row r="1063" spans="1:24" x14ac:dyDescent="0.3">
      <c r="A1063" s="66"/>
      <c r="B1063" s="66"/>
      <c r="R1063" s="71"/>
      <c r="S1063" s="71"/>
      <c r="T1063" s="71"/>
      <c r="U1063" s="71"/>
      <c r="V1063" s="71"/>
      <c r="W1063" s="71"/>
      <c r="X1063" s="71"/>
    </row>
    <row r="1064" spans="1:24" x14ac:dyDescent="0.3">
      <c r="A1064" s="66"/>
      <c r="B1064" s="66"/>
      <c r="R1064" s="71"/>
      <c r="S1064" s="71"/>
      <c r="T1064" s="71"/>
      <c r="U1064" s="71"/>
      <c r="V1064" s="71"/>
      <c r="W1064" s="71"/>
      <c r="X1064" s="71"/>
    </row>
    <row r="1065" spans="1:24" x14ac:dyDescent="0.3">
      <c r="A1065" s="66"/>
      <c r="B1065" s="66"/>
      <c r="R1065" s="71"/>
      <c r="S1065" s="71"/>
      <c r="T1065" s="71"/>
      <c r="U1065" s="71"/>
      <c r="V1065" s="71"/>
      <c r="W1065" s="71"/>
      <c r="X1065" s="71"/>
    </row>
    <row r="1066" spans="1:24" x14ac:dyDescent="0.3">
      <c r="A1066" s="66"/>
      <c r="B1066" s="66"/>
      <c r="R1066" s="71"/>
      <c r="S1066" s="71"/>
      <c r="T1066" s="71"/>
      <c r="U1066" s="71"/>
      <c r="V1066" s="71"/>
      <c r="W1066" s="71"/>
      <c r="X1066" s="71"/>
    </row>
    <row r="1067" spans="1:24" x14ac:dyDescent="0.3">
      <c r="A1067" s="66"/>
      <c r="B1067" s="66"/>
      <c r="R1067" s="71"/>
      <c r="S1067" s="71"/>
      <c r="T1067" s="71"/>
      <c r="U1067" s="71"/>
      <c r="V1067" s="71"/>
      <c r="W1067" s="71"/>
      <c r="X1067" s="71"/>
    </row>
    <row r="1068" spans="1:24" x14ac:dyDescent="0.3">
      <c r="A1068" s="66"/>
      <c r="B1068" s="66"/>
      <c r="R1068" s="71"/>
      <c r="S1068" s="71"/>
      <c r="T1068" s="71"/>
      <c r="U1068" s="71"/>
      <c r="V1068" s="71"/>
      <c r="W1068" s="71"/>
      <c r="X1068" s="71"/>
    </row>
    <row r="1069" spans="1:24" x14ac:dyDescent="0.3">
      <c r="A1069" s="66"/>
      <c r="B1069" s="66"/>
      <c r="R1069" s="71"/>
      <c r="S1069" s="71"/>
      <c r="T1069" s="71"/>
      <c r="U1069" s="71"/>
      <c r="V1069" s="71"/>
      <c r="W1069" s="71"/>
      <c r="X1069" s="71"/>
    </row>
    <row r="1070" spans="1:24" x14ac:dyDescent="0.3">
      <c r="A1070" s="66"/>
      <c r="B1070" s="66"/>
      <c r="R1070" s="71"/>
      <c r="S1070" s="71"/>
      <c r="T1070" s="71"/>
      <c r="U1070" s="71"/>
      <c r="V1070" s="71"/>
      <c r="W1070" s="71"/>
      <c r="X1070" s="71"/>
    </row>
    <row r="1071" spans="1:24" x14ac:dyDescent="0.3">
      <c r="A1071" s="66"/>
      <c r="B1071" s="66"/>
      <c r="R1071" s="71"/>
      <c r="S1071" s="71"/>
      <c r="T1071" s="71"/>
      <c r="U1071" s="71"/>
      <c r="V1071" s="71"/>
      <c r="W1071" s="71"/>
      <c r="X1071" s="71"/>
    </row>
    <row r="1072" spans="1:24" x14ac:dyDescent="0.3">
      <c r="A1072" s="66"/>
      <c r="B1072" s="66"/>
      <c r="R1072" s="71"/>
      <c r="S1072" s="71"/>
      <c r="T1072" s="71"/>
      <c r="U1072" s="71"/>
      <c r="V1072" s="71"/>
      <c r="W1072" s="71"/>
      <c r="X1072" s="71"/>
    </row>
    <row r="1073" spans="1:24" x14ac:dyDescent="0.3">
      <c r="A1073" s="66"/>
      <c r="B1073" s="66"/>
      <c r="R1073" s="71"/>
      <c r="S1073" s="71"/>
      <c r="T1073" s="71"/>
      <c r="U1073" s="71"/>
      <c r="V1073" s="71"/>
      <c r="W1073" s="71"/>
      <c r="X1073" s="71"/>
    </row>
    <row r="1074" spans="1:24" x14ac:dyDescent="0.3">
      <c r="A1074" s="66"/>
      <c r="B1074" s="66"/>
      <c r="R1074" s="71"/>
      <c r="S1074" s="71"/>
      <c r="T1074" s="71"/>
      <c r="U1074" s="71"/>
      <c r="V1074" s="71"/>
      <c r="W1074" s="71"/>
      <c r="X1074" s="71"/>
    </row>
    <row r="1075" spans="1:24" x14ac:dyDescent="0.3">
      <c r="A1075" s="66"/>
      <c r="B1075" s="66"/>
      <c r="R1075" s="71"/>
      <c r="S1075" s="71"/>
      <c r="T1075" s="71"/>
      <c r="U1075" s="71"/>
      <c r="V1075" s="71"/>
      <c r="W1075" s="71"/>
      <c r="X1075" s="71"/>
    </row>
    <row r="1076" spans="1:24" x14ac:dyDescent="0.3">
      <c r="A1076" s="66"/>
      <c r="B1076" s="66"/>
      <c r="R1076" s="71"/>
      <c r="S1076" s="71"/>
      <c r="T1076" s="71"/>
      <c r="U1076" s="71"/>
      <c r="V1076" s="71"/>
      <c r="W1076" s="71"/>
      <c r="X1076" s="71"/>
    </row>
    <row r="1077" spans="1:24" x14ac:dyDescent="0.3">
      <c r="A1077" s="66"/>
      <c r="B1077" s="66"/>
      <c r="R1077" s="71"/>
      <c r="S1077" s="71"/>
      <c r="T1077" s="71"/>
      <c r="U1077" s="71"/>
      <c r="V1077" s="71"/>
      <c r="W1077" s="71"/>
      <c r="X1077" s="71"/>
    </row>
    <row r="1078" spans="1:24" x14ac:dyDescent="0.3">
      <c r="A1078" s="66"/>
      <c r="B1078" s="66"/>
      <c r="R1078" s="71"/>
      <c r="S1078" s="71"/>
      <c r="T1078" s="71"/>
      <c r="U1078" s="71"/>
      <c r="V1078" s="71"/>
      <c r="W1078" s="71"/>
      <c r="X1078" s="71"/>
    </row>
    <row r="1079" spans="1:24" x14ac:dyDescent="0.3">
      <c r="A1079" s="66"/>
      <c r="B1079" s="66"/>
      <c r="R1079" s="71"/>
      <c r="S1079" s="71"/>
      <c r="T1079" s="71"/>
      <c r="U1079" s="71"/>
      <c r="V1079" s="71"/>
      <c r="W1079" s="71"/>
      <c r="X1079" s="71"/>
    </row>
    <row r="1080" spans="1:24" x14ac:dyDescent="0.3">
      <c r="A1080" s="66"/>
      <c r="B1080" s="66"/>
      <c r="R1080" s="71"/>
      <c r="S1080" s="71"/>
      <c r="T1080" s="71"/>
      <c r="U1080" s="71"/>
      <c r="V1080" s="71"/>
      <c r="W1080" s="71"/>
      <c r="X1080" s="71"/>
    </row>
    <row r="1081" spans="1:24" x14ac:dyDescent="0.3">
      <c r="A1081" s="66"/>
      <c r="B1081" s="66"/>
      <c r="R1081" s="71"/>
      <c r="S1081" s="71"/>
      <c r="T1081" s="71"/>
      <c r="U1081" s="71"/>
      <c r="V1081" s="71"/>
      <c r="W1081" s="71"/>
      <c r="X1081" s="71"/>
    </row>
    <row r="1082" spans="1:24" x14ac:dyDescent="0.3">
      <c r="A1082" s="66"/>
      <c r="B1082" s="66"/>
      <c r="R1082" s="71"/>
      <c r="S1082" s="71"/>
      <c r="T1082" s="71"/>
      <c r="U1082" s="71"/>
      <c r="V1082" s="71"/>
      <c r="W1082" s="71"/>
      <c r="X1082" s="71"/>
    </row>
    <row r="1083" spans="1:24" x14ac:dyDescent="0.3">
      <c r="A1083" s="66"/>
      <c r="B1083" s="66"/>
      <c r="R1083" s="71"/>
      <c r="S1083" s="71"/>
      <c r="T1083" s="71"/>
      <c r="U1083" s="71"/>
      <c r="V1083" s="71"/>
      <c r="W1083" s="71"/>
      <c r="X1083" s="71"/>
    </row>
    <row r="1084" spans="1:24" x14ac:dyDescent="0.3">
      <c r="A1084" s="66"/>
      <c r="B1084" s="66"/>
      <c r="R1084" s="71"/>
      <c r="S1084" s="71"/>
      <c r="T1084" s="71"/>
      <c r="U1084" s="71"/>
      <c r="V1084" s="71"/>
      <c r="W1084" s="71"/>
      <c r="X1084" s="71"/>
    </row>
    <row r="1085" spans="1:24" x14ac:dyDescent="0.3">
      <c r="A1085" s="66"/>
      <c r="B1085" s="66"/>
      <c r="R1085" s="71"/>
      <c r="S1085" s="71"/>
      <c r="T1085" s="71"/>
      <c r="U1085" s="71"/>
      <c r="V1085" s="71"/>
      <c r="W1085" s="71"/>
      <c r="X1085" s="71"/>
    </row>
    <row r="1086" spans="1:24" x14ac:dyDescent="0.3">
      <c r="A1086" s="66"/>
      <c r="B1086" s="66"/>
      <c r="R1086" s="71"/>
      <c r="S1086" s="71"/>
      <c r="T1086" s="71"/>
      <c r="U1086" s="71"/>
      <c r="V1086" s="71"/>
      <c r="W1086" s="71"/>
      <c r="X1086" s="71"/>
    </row>
    <row r="1087" spans="1:24" x14ac:dyDescent="0.3">
      <c r="A1087" s="66"/>
      <c r="B1087" s="66"/>
      <c r="R1087" s="71"/>
      <c r="S1087" s="71"/>
      <c r="T1087" s="71"/>
      <c r="U1087" s="71"/>
      <c r="V1087" s="71"/>
      <c r="W1087" s="71"/>
      <c r="X1087" s="71"/>
    </row>
    <row r="1088" spans="1:24" x14ac:dyDescent="0.3">
      <c r="A1088" s="66"/>
      <c r="B1088" s="66"/>
      <c r="R1088" s="71"/>
      <c r="S1088" s="71"/>
      <c r="T1088" s="71"/>
      <c r="U1088" s="71"/>
      <c r="V1088" s="71"/>
      <c r="W1088" s="71"/>
      <c r="X1088" s="71"/>
    </row>
    <row r="1089" spans="1:24" x14ac:dyDescent="0.3">
      <c r="A1089" s="66"/>
      <c r="B1089" s="66"/>
      <c r="R1089" s="71"/>
      <c r="S1089" s="71"/>
      <c r="T1089" s="71"/>
      <c r="U1089" s="71"/>
      <c r="V1089" s="71"/>
      <c r="W1089" s="71"/>
      <c r="X1089" s="71"/>
    </row>
    <row r="1090" spans="1:24" x14ac:dyDescent="0.3">
      <c r="A1090" s="66"/>
      <c r="B1090" s="66"/>
      <c r="R1090" s="71"/>
      <c r="S1090" s="71"/>
      <c r="T1090" s="71"/>
      <c r="U1090" s="71"/>
      <c r="V1090" s="71"/>
      <c r="W1090" s="71"/>
      <c r="X1090" s="71"/>
    </row>
    <row r="1091" spans="1:24" x14ac:dyDescent="0.3">
      <c r="A1091" s="66"/>
      <c r="B1091" s="66"/>
      <c r="R1091" s="71"/>
      <c r="S1091" s="71"/>
      <c r="T1091" s="71"/>
      <c r="U1091" s="71"/>
      <c r="V1091" s="71"/>
      <c r="W1091" s="71"/>
      <c r="X1091" s="71"/>
    </row>
    <row r="1092" spans="1:24" x14ac:dyDescent="0.3">
      <c r="A1092" s="66"/>
      <c r="B1092" s="66"/>
      <c r="R1092" s="71"/>
      <c r="S1092" s="71"/>
      <c r="T1092" s="71"/>
      <c r="U1092" s="71"/>
      <c r="V1092" s="71"/>
      <c r="W1092" s="71"/>
      <c r="X1092" s="71"/>
    </row>
    <row r="1093" spans="1:24" x14ac:dyDescent="0.3">
      <c r="A1093" s="66"/>
      <c r="B1093" s="66"/>
      <c r="R1093" s="71"/>
      <c r="S1093" s="71"/>
      <c r="T1093" s="71"/>
      <c r="U1093" s="71"/>
      <c r="V1093" s="71"/>
      <c r="W1093" s="71"/>
      <c r="X1093" s="71"/>
    </row>
    <row r="1094" spans="1:24" x14ac:dyDescent="0.3">
      <c r="A1094" s="66"/>
      <c r="B1094" s="66"/>
      <c r="R1094" s="71"/>
      <c r="S1094" s="71"/>
      <c r="T1094" s="71"/>
      <c r="U1094" s="71"/>
      <c r="V1094" s="71"/>
      <c r="W1094" s="71"/>
      <c r="X1094" s="71"/>
    </row>
    <row r="1095" spans="1:24" x14ac:dyDescent="0.3">
      <c r="A1095" s="66"/>
      <c r="B1095" s="66"/>
      <c r="R1095" s="71"/>
      <c r="S1095" s="71"/>
      <c r="T1095" s="71"/>
      <c r="U1095" s="71"/>
      <c r="V1095" s="71"/>
      <c r="W1095" s="71"/>
      <c r="X1095" s="71"/>
    </row>
    <row r="1096" spans="1:24" x14ac:dyDescent="0.3">
      <c r="A1096" s="66"/>
      <c r="B1096" s="66"/>
      <c r="R1096" s="71"/>
      <c r="S1096" s="71"/>
      <c r="T1096" s="71"/>
      <c r="U1096" s="71"/>
      <c r="V1096" s="71"/>
      <c r="W1096" s="71"/>
      <c r="X1096" s="71"/>
    </row>
    <row r="1097" spans="1:24" x14ac:dyDescent="0.3">
      <c r="A1097" s="66"/>
      <c r="B1097" s="66"/>
      <c r="R1097" s="71"/>
      <c r="S1097" s="71"/>
      <c r="T1097" s="71"/>
      <c r="U1097" s="71"/>
      <c r="V1097" s="71"/>
      <c r="W1097" s="71"/>
      <c r="X1097" s="71"/>
    </row>
    <row r="1098" spans="1:24" x14ac:dyDescent="0.3">
      <c r="A1098" s="66"/>
      <c r="B1098" s="66"/>
      <c r="R1098" s="71"/>
      <c r="S1098" s="71"/>
      <c r="T1098" s="71"/>
      <c r="U1098" s="71"/>
      <c r="V1098" s="71"/>
      <c r="W1098" s="71"/>
      <c r="X1098" s="71"/>
    </row>
    <row r="1099" spans="1:24" x14ac:dyDescent="0.3">
      <c r="A1099" s="66"/>
      <c r="B1099" s="66"/>
      <c r="R1099" s="71"/>
      <c r="S1099" s="71"/>
      <c r="T1099" s="71"/>
      <c r="U1099" s="71"/>
      <c r="V1099" s="71"/>
      <c r="W1099" s="71"/>
      <c r="X1099" s="71"/>
    </row>
    <row r="1100" spans="1:24" x14ac:dyDescent="0.3">
      <c r="A1100" s="66"/>
      <c r="B1100" s="66"/>
      <c r="R1100" s="71"/>
      <c r="S1100" s="71"/>
      <c r="T1100" s="71"/>
      <c r="U1100" s="71"/>
      <c r="V1100" s="71"/>
      <c r="W1100" s="71"/>
      <c r="X1100" s="71"/>
    </row>
    <row r="1101" spans="1:24" x14ac:dyDescent="0.3">
      <c r="A1101" s="66"/>
      <c r="B1101" s="66"/>
      <c r="R1101" s="71"/>
      <c r="S1101" s="71"/>
      <c r="T1101" s="71"/>
      <c r="U1101" s="71"/>
      <c r="V1101" s="71"/>
      <c r="W1101" s="71"/>
      <c r="X1101" s="71"/>
    </row>
    <row r="1102" spans="1:24" x14ac:dyDescent="0.3">
      <c r="A1102" s="66"/>
      <c r="B1102" s="66"/>
      <c r="R1102" s="71"/>
      <c r="S1102" s="71"/>
      <c r="T1102" s="71"/>
      <c r="U1102" s="71"/>
      <c r="V1102" s="71"/>
      <c r="W1102" s="71"/>
      <c r="X1102" s="71"/>
    </row>
    <row r="1103" spans="1:24" x14ac:dyDescent="0.3">
      <c r="A1103" s="66"/>
      <c r="B1103" s="66"/>
      <c r="R1103" s="71"/>
      <c r="S1103" s="71"/>
      <c r="T1103" s="71"/>
      <c r="U1103" s="71"/>
      <c r="V1103" s="71"/>
      <c r="W1103" s="71"/>
      <c r="X1103" s="71"/>
    </row>
    <row r="1104" spans="1:24" x14ac:dyDescent="0.3">
      <c r="A1104" s="66"/>
      <c r="B1104" s="66"/>
      <c r="R1104" s="71"/>
      <c r="S1104" s="71"/>
      <c r="T1104" s="71"/>
      <c r="U1104" s="71"/>
      <c r="V1104" s="71"/>
      <c r="W1104" s="71"/>
      <c r="X1104" s="71"/>
    </row>
    <row r="1105" spans="1:24" x14ac:dyDescent="0.3">
      <c r="A1105" s="66"/>
      <c r="B1105" s="66"/>
      <c r="R1105" s="71"/>
      <c r="S1105" s="71"/>
      <c r="T1105" s="71"/>
      <c r="U1105" s="71"/>
      <c r="V1105" s="71"/>
      <c r="W1105" s="71"/>
      <c r="X1105" s="71"/>
    </row>
    <row r="1106" spans="1:24" x14ac:dyDescent="0.3">
      <c r="A1106" s="66"/>
      <c r="B1106" s="66"/>
      <c r="R1106" s="71"/>
      <c r="S1106" s="71"/>
      <c r="T1106" s="71"/>
      <c r="U1106" s="71"/>
      <c r="V1106" s="71"/>
      <c r="W1106" s="71"/>
      <c r="X1106" s="71"/>
    </row>
    <row r="1107" spans="1:24" x14ac:dyDescent="0.3">
      <c r="A1107" s="66"/>
      <c r="B1107" s="66"/>
      <c r="R1107" s="71"/>
      <c r="S1107" s="71"/>
      <c r="T1107" s="71"/>
      <c r="U1107" s="71"/>
      <c r="V1107" s="71"/>
      <c r="W1107" s="71"/>
      <c r="X1107" s="71"/>
    </row>
    <row r="1108" spans="1:24" x14ac:dyDescent="0.3">
      <c r="A1108" s="66"/>
      <c r="B1108" s="66"/>
      <c r="R1108" s="71"/>
      <c r="S1108" s="71"/>
      <c r="T1108" s="71"/>
      <c r="U1108" s="71"/>
      <c r="V1108" s="71"/>
      <c r="W1108" s="71"/>
      <c r="X1108" s="71"/>
    </row>
    <row r="1109" spans="1:24" x14ac:dyDescent="0.3">
      <c r="A1109" s="66"/>
      <c r="B1109" s="66"/>
      <c r="R1109" s="71"/>
      <c r="S1109" s="71"/>
      <c r="T1109" s="71"/>
      <c r="U1109" s="71"/>
      <c r="V1109" s="71"/>
      <c r="W1109" s="71"/>
      <c r="X1109" s="71"/>
    </row>
    <row r="1110" spans="1:24" x14ac:dyDescent="0.3">
      <c r="A1110" s="66"/>
      <c r="B1110" s="66"/>
      <c r="R1110" s="71"/>
      <c r="S1110" s="71"/>
      <c r="T1110" s="71"/>
      <c r="U1110" s="71"/>
      <c r="V1110" s="71"/>
      <c r="W1110" s="71"/>
      <c r="X1110" s="71"/>
    </row>
    <row r="1111" spans="1:24" x14ac:dyDescent="0.3">
      <c r="A1111" s="66"/>
      <c r="B1111" s="66"/>
      <c r="R1111" s="71"/>
      <c r="S1111" s="71"/>
      <c r="T1111" s="71"/>
      <c r="U1111" s="71"/>
      <c r="V1111" s="71"/>
      <c r="W1111" s="71"/>
      <c r="X1111" s="71"/>
    </row>
    <row r="1112" spans="1:24" x14ac:dyDescent="0.3">
      <c r="A1112" s="66"/>
      <c r="B1112" s="66"/>
      <c r="R1112" s="71"/>
      <c r="S1112" s="71"/>
      <c r="T1112" s="71"/>
      <c r="U1112" s="71"/>
      <c r="V1112" s="71"/>
      <c r="W1112" s="71"/>
      <c r="X1112" s="71"/>
    </row>
    <row r="1113" spans="1:24" x14ac:dyDescent="0.3">
      <c r="A1113" s="66"/>
      <c r="B1113" s="66"/>
      <c r="R1113" s="71"/>
      <c r="S1113" s="71"/>
      <c r="T1113" s="71"/>
      <c r="U1113" s="71"/>
      <c r="V1113" s="71"/>
      <c r="W1113" s="71"/>
      <c r="X1113" s="71"/>
    </row>
    <row r="1114" spans="1:24" x14ac:dyDescent="0.3">
      <c r="A1114" s="66"/>
      <c r="B1114" s="66"/>
      <c r="R1114" s="71"/>
      <c r="S1114" s="71"/>
      <c r="T1114" s="71"/>
      <c r="U1114" s="71"/>
      <c r="V1114" s="71"/>
      <c r="W1114" s="71"/>
      <c r="X1114" s="71"/>
    </row>
    <row r="1115" spans="1:24" x14ac:dyDescent="0.3">
      <c r="A1115" s="66"/>
      <c r="B1115" s="66"/>
      <c r="R1115" s="71"/>
      <c r="S1115" s="71"/>
      <c r="T1115" s="71"/>
      <c r="U1115" s="71"/>
      <c r="V1115" s="71"/>
      <c r="W1115" s="71"/>
      <c r="X1115" s="71"/>
    </row>
    <row r="1116" spans="1:24" x14ac:dyDescent="0.3">
      <c r="A1116" s="66"/>
      <c r="B1116" s="66"/>
      <c r="R1116" s="71"/>
      <c r="S1116" s="71"/>
      <c r="T1116" s="71"/>
      <c r="U1116" s="71"/>
      <c r="V1116" s="71"/>
      <c r="W1116" s="71"/>
      <c r="X1116" s="71"/>
    </row>
    <row r="1117" spans="1:24" x14ac:dyDescent="0.3">
      <c r="A1117" s="66"/>
      <c r="B1117" s="66"/>
      <c r="R1117" s="71"/>
      <c r="S1117" s="71"/>
      <c r="T1117" s="71"/>
      <c r="U1117" s="71"/>
      <c r="V1117" s="71"/>
      <c r="W1117" s="71"/>
      <c r="X1117" s="71"/>
    </row>
    <row r="1118" spans="1:24" x14ac:dyDescent="0.3">
      <c r="A1118" s="66"/>
      <c r="B1118" s="66"/>
      <c r="R1118" s="71"/>
      <c r="S1118" s="71"/>
      <c r="T1118" s="71"/>
      <c r="U1118" s="71"/>
      <c r="V1118" s="71"/>
      <c r="W1118" s="71"/>
      <c r="X1118" s="71"/>
    </row>
    <row r="1119" spans="1:24" x14ac:dyDescent="0.3">
      <c r="A1119" s="66"/>
      <c r="B1119" s="66"/>
      <c r="R1119" s="71"/>
      <c r="S1119" s="71"/>
      <c r="T1119" s="71"/>
      <c r="U1119" s="71"/>
      <c r="V1119" s="71"/>
      <c r="W1119" s="71"/>
      <c r="X1119" s="71"/>
    </row>
    <row r="1120" spans="1:24" x14ac:dyDescent="0.3">
      <c r="A1120" s="66"/>
      <c r="B1120" s="66"/>
      <c r="R1120" s="71"/>
      <c r="S1120" s="71"/>
      <c r="T1120" s="71"/>
      <c r="U1120" s="71"/>
      <c r="V1120" s="71"/>
      <c r="W1120" s="71"/>
      <c r="X1120" s="71"/>
    </row>
    <row r="1121" spans="1:24" x14ac:dyDescent="0.3">
      <c r="A1121" s="66"/>
      <c r="B1121" s="66"/>
      <c r="R1121" s="71"/>
      <c r="S1121" s="71"/>
      <c r="T1121" s="71"/>
      <c r="U1121" s="71"/>
      <c r="V1121" s="71"/>
      <c r="W1121" s="71"/>
      <c r="X1121" s="71"/>
    </row>
    <row r="1122" spans="1:24" x14ac:dyDescent="0.3">
      <c r="A1122" s="66"/>
      <c r="B1122" s="66"/>
      <c r="R1122" s="71"/>
      <c r="S1122" s="71"/>
      <c r="T1122" s="71"/>
      <c r="U1122" s="71"/>
      <c r="V1122" s="71"/>
      <c r="W1122" s="71"/>
      <c r="X1122" s="71"/>
    </row>
    <row r="1123" spans="1:24" x14ac:dyDescent="0.3">
      <c r="A1123" s="66"/>
      <c r="B1123" s="66"/>
      <c r="R1123" s="71"/>
      <c r="S1123" s="71"/>
      <c r="T1123" s="71"/>
      <c r="U1123" s="71"/>
      <c r="V1123" s="71"/>
      <c r="W1123" s="71"/>
      <c r="X1123" s="71"/>
    </row>
    <row r="1124" spans="1:24" x14ac:dyDescent="0.3">
      <c r="A1124" s="66"/>
      <c r="B1124" s="66"/>
      <c r="R1124" s="71"/>
      <c r="S1124" s="71"/>
      <c r="T1124" s="71"/>
      <c r="U1124" s="71"/>
      <c r="V1124" s="71"/>
      <c r="W1124" s="71"/>
      <c r="X1124" s="71"/>
    </row>
    <row r="1125" spans="1:24" x14ac:dyDescent="0.3">
      <c r="A1125" s="66"/>
      <c r="B1125" s="66"/>
      <c r="R1125" s="71"/>
      <c r="S1125" s="71"/>
      <c r="T1125" s="71"/>
      <c r="U1125" s="71"/>
      <c r="V1125" s="71"/>
      <c r="W1125" s="71"/>
      <c r="X1125" s="71"/>
    </row>
    <row r="1126" spans="1:24" x14ac:dyDescent="0.3">
      <c r="A1126" s="66"/>
      <c r="B1126" s="66"/>
      <c r="R1126" s="71"/>
      <c r="S1126" s="71"/>
      <c r="T1126" s="71"/>
      <c r="U1126" s="71"/>
      <c r="V1126" s="71"/>
      <c r="W1126" s="71"/>
      <c r="X1126" s="71"/>
    </row>
    <row r="1127" spans="1:24" x14ac:dyDescent="0.3">
      <c r="A1127" s="66"/>
      <c r="B1127" s="66"/>
      <c r="R1127" s="71"/>
      <c r="S1127" s="71"/>
      <c r="T1127" s="71"/>
      <c r="U1127" s="71"/>
      <c r="V1127" s="71"/>
      <c r="W1127" s="71"/>
      <c r="X1127" s="71"/>
    </row>
    <row r="1128" spans="1:24" x14ac:dyDescent="0.3">
      <c r="A1128" s="66"/>
      <c r="B1128" s="66"/>
      <c r="R1128" s="71"/>
      <c r="S1128" s="71"/>
      <c r="T1128" s="71"/>
      <c r="U1128" s="71"/>
      <c r="V1128" s="71"/>
      <c r="W1128" s="71"/>
      <c r="X1128" s="71"/>
    </row>
    <row r="1129" spans="1:24" x14ac:dyDescent="0.3">
      <c r="A1129" s="66"/>
      <c r="B1129" s="66"/>
      <c r="R1129" s="71"/>
      <c r="S1129" s="71"/>
      <c r="T1129" s="71"/>
      <c r="U1129" s="71"/>
      <c r="V1129" s="71"/>
      <c r="W1129" s="71"/>
      <c r="X1129" s="71"/>
    </row>
    <row r="1130" spans="1:24" x14ac:dyDescent="0.3">
      <c r="A1130" s="66"/>
      <c r="B1130" s="66"/>
      <c r="R1130" s="71"/>
      <c r="S1130" s="71"/>
      <c r="T1130" s="71"/>
      <c r="U1130" s="71"/>
      <c r="V1130" s="71"/>
      <c r="W1130" s="71"/>
      <c r="X1130" s="71"/>
    </row>
    <row r="1131" spans="1:24" x14ac:dyDescent="0.3">
      <c r="A1131" s="66"/>
      <c r="B1131" s="66"/>
      <c r="R1131" s="71"/>
      <c r="S1131" s="71"/>
      <c r="T1131" s="71"/>
      <c r="U1131" s="71"/>
      <c r="V1131" s="71"/>
      <c r="W1131" s="71"/>
      <c r="X1131" s="71"/>
    </row>
    <row r="1132" spans="1:24" x14ac:dyDescent="0.3">
      <c r="A1132" s="66"/>
      <c r="B1132" s="66"/>
      <c r="R1132" s="71"/>
      <c r="S1132" s="71"/>
      <c r="T1132" s="71"/>
      <c r="U1132" s="71"/>
      <c r="V1132" s="71"/>
      <c r="W1132" s="71"/>
      <c r="X1132" s="71"/>
    </row>
    <row r="1133" spans="1:24" x14ac:dyDescent="0.3">
      <c r="A1133" s="66"/>
      <c r="B1133" s="66"/>
      <c r="R1133" s="71"/>
      <c r="S1133" s="71"/>
      <c r="T1133" s="71"/>
      <c r="U1133" s="71"/>
      <c r="V1133" s="71"/>
      <c r="W1133" s="71"/>
      <c r="X1133" s="71"/>
    </row>
    <row r="1134" spans="1:24" x14ac:dyDescent="0.3">
      <c r="A1134" s="66"/>
      <c r="B1134" s="66"/>
      <c r="R1134" s="71"/>
      <c r="S1134" s="71"/>
      <c r="T1134" s="71"/>
      <c r="U1134" s="71"/>
      <c r="V1134" s="71"/>
      <c r="W1134" s="71"/>
      <c r="X1134" s="71"/>
    </row>
    <row r="1135" spans="1:24" x14ac:dyDescent="0.3">
      <c r="A1135" s="66"/>
      <c r="B1135" s="66"/>
      <c r="R1135" s="71"/>
      <c r="S1135" s="71"/>
      <c r="T1135" s="71"/>
      <c r="U1135" s="71"/>
      <c r="V1135" s="71"/>
      <c r="W1135" s="71"/>
      <c r="X1135" s="71"/>
    </row>
    <row r="1136" spans="1:24" x14ac:dyDescent="0.3">
      <c r="A1136" s="66"/>
      <c r="B1136" s="66"/>
      <c r="R1136" s="71"/>
      <c r="S1136" s="71"/>
      <c r="T1136" s="71"/>
      <c r="U1136" s="71"/>
      <c r="V1136" s="71"/>
      <c r="W1136" s="71"/>
      <c r="X1136" s="71"/>
    </row>
    <row r="1137" spans="1:24" x14ac:dyDescent="0.3">
      <c r="A1137" s="66"/>
      <c r="B1137" s="66"/>
      <c r="R1137" s="71"/>
      <c r="S1137" s="71"/>
      <c r="T1137" s="71"/>
      <c r="U1137" s="71"/>
      <c r="V1137" s="71"/>
      <c r="W1137" s="71"/>
      <c r="X1137" s="71"/>
    </row>
    <row r="1138" spans="1:24" x14ac:dyDescent="0.3">
      <c r="A1138" s="66"/>
      <c r="B1138" s="66"/>
      <c r="R1138" s="71"/>
      <c r="S1138" s="71"/>
      <c r="T1138" s="71"/>
      <c r="U1138" s="71"/>
      <c r="V1138" s="71"/>
      <c r="W1138" s="71"/>
      <c r="X1138" s="71"/>
    </row>
    <row r="1139" spans="1:24" x14ac:dyDescent="0.3">
      <c r="A1139" s="66"/>
      <c r="B1139" s="66"/>
      <c r="R1139" s="71"/>
      <c r="S1139" s="71"/>
      <c r="T1139" s="71"/>
      <c r="U1139" s="71"/>
      <c r="V1139" s="71"/>
      <c r="W1139" s="71"/>
      <c r="X1139" s="71"/>
    </row>
    <row r="1140" spans="1:24" x14ac:dyDescent="0.3">
      <c r="A1140" s="66"/>
      <c r="B1140" s="66"/>
      <c r="R1140" s="71"/>
      <c r="S1140" s="71"/>
      <c r="T1140" s="71"/>
      <c r="U1140" s="71"/>
      <c r="V1140" s="71"/>
      <c r="W1140" s="71"/>
      <c r="X1140" s="71"/>
    </row>
    <row r="1141" spans="1:24" x14ac:dyDescent="0.3">
      <c r="A1141" s="66"/>
      <c r="B1141" s="66"/>
      <c r="R1141" s="71"/>
      <c r="S1141" s="71"/>
      <c r="T1141" s="71"/>
      <c r="U1141" s="71"/>
      <c r="V1141" s="71"/>
      <c r="W1141" s="71"/>
      <c r="X1141" s="71"/>
    </row>
    <row r="1142" spans="1:24" x14ac:dyDescent="0.3">
      <c r="A1142" s="66"/>
      <c r="B1142" s="66"/>
      <c r="R1142" s="71"/>
      <c r="S1142" s="71"/>
      <c r="T1142" s="71"/>
      <c r="U1142" s="71"/>
      <c r="V1142" s="71"/>
      <c r="W1142" s="71"/>
      <c r="X1142" s="71"/>
    </row>
    <row r="1143" spans="1:24" x14ac:dyDescent="0.3">
      <c r="A1143" s="66"/>
      <c r="B1143" s="66"/>
      <c r="R1143" s="71"/>
      <c r="S1143" s="71"/>
      <c r="T1143" s="71"/>
      <c r="U1143" s="71"/>
      <c r="V1143" s="71"/>
      <c r="W1143" s="71"/>
      <c r="X1143" s="71"/>
    </row>
    <row r="1144" spans="1:24" x14ac:dyDescent="0.3">
      <c r="A1144" s="66"/>
      <c r="B1144" s="66"/>
      <c r="R1144" s="71"/>
      <c r="S1144" s="71"/>
      <c r="T1144" s="71"/>
      <c r="U1144" s="71"/>
      <c r="V1144" s="71"/>
      <c r="W1144" s="71"/>
      <c r="X1144" s="71"/>
    </row>
    <row r="1145" spans="1:24" x14ac:dyDescent="0.3">
      <c r="A1145" s="66"/>
      <c r="B1145" s="66"/>
      <c r="R1145" s="71"/>
      <c r="S1145" s="71"/>
      <c r="T1145" s="71"/>
      <c r="U1145" s="71"/>
      <c r="V1145" s="71"/>
      <c r="W1145" s="71"/>
      <c r="X1145" s="71"/>
    </row>
    <row r="1146" spans="1:24" x14ac:dyDescent="0.3">
      <c r="A1146" s="66"/>
      <c r="B1146" s="66"/>
      <c r="R1146" s="71"/>
      <c r="S1146" s="71"/>
      <c r="T1146" s="71"/>
      <c r="U1146" s="71"/>
      <c r="V1146" s="71"/>
      <c r="W1146" s="71"/>
      <c r="X1146" s="71"/>
    </row>
    <row r="1147" spans="1:24" x14ac:dyDescent="0.3">
      <c r="A1147" s="66"/>
      <c r="B1147" s="66"/>
      <c r="R1147" s="71"/>
      <c r="S1147" s="71"/>
      <c r="T1147" s="71"/>
      <c r="U1147" s="71"/>
      <c r="V1147" s="71"/>
      <c r="W1147" s="71"/>
      <c r="X1147" s="71"/>
    </row>
    <row r="1148" spans="1:24" x14ac:dyDescent="0.3">
      <c r="A1148" s="66"/>
      <c r="B1148" s="66"/>
      <c r="R1148" s="71"/>
      <c r="S1148" s="71"/>
      <c r="T1148" s="71"/>
      <c r="U1148" s="71"/>
      <c r="V1148" s="71"/>
      <c r="W1148" s="71"/>
      <c r="X1148" s="71"/>
    </row>
    <row r="1149" spans="1:24" x14ac:dyDescent="0.3">
      <c r="A1149" s="66"/>
      <c r="B1149" s="66"/>
      <c r="R1149" s="71"/>
      <c r="S1149" s="71"/>
      <c r="T1149" s="71"/>
      <c r="U1149" s="71"/>
      <c r="V1149" s="71"/>
      <c r="W1149" s="71"/>
      <c r="X1149" s="71"/>
    </row>
    <row r="1150" spans="1:24" x14ac:dyDescent="0.3">
      <c r="A1150" s="66"/>
      <c r="B1150" s="66"/>
      <c r="R1150" s="71"/>
      <c r="S1150" s="71"/>
      <c r="T1150" s="71"/>
      <c r="U1150" s="71"/>
      <c r="V1150" s="71"/>
      <c r="W1150" s="71"/>
      <c r="X1150" s="71"/>
    </row>
    <row r="1151" spans="1:24" x14ac:dyDescent="0.3">
      <c r="A1151" s="66"/>
      <c r="B1151" s="66"/>
      <c r="R1151" s="71"/>
      <c r="S1151" s="71"/>
      <c r="T1151" s="71"/>
      <c r="U1151" s="71"/>
      <c r="V1151" s="71"/>
      <c r="W1151" s="71"/>
      <c r="X1151" s="71"/>
    </row>
    <row r="1152" spans="1:24" x14ac:dyDescent="0.3">
      <c r="A1152" s="66"/>
      <c r="B1152" s="66"/>
      <c r="R1152" s="71"/>
      <c r="S1152" s="71"/>
      <c r="T1152" s="71"/>
      <c r="U1152" s="71"/>
      <c r="V1152" s="71"/>
      <c r="W1152" s="71"/>
      <c r="X1152" s="71"/>
    </row>
    <row r="1153" spans="1:24" x14ac:dyDescent="0.3">
      <c r="A1153" s="66"/>
      <c r="B1153" s="66"/>
      <c r="R1153" s="71"/>
      <c r="S1153" s="71"/>
      <c r="T1153" s="71"/>
      <c r="U1153" s="71"/>
      <c r="V1153" s="71"/>
      <c r="W1153" s="71"/>
      <c r="X1153" s="71"/>
    </row>
    <row r="1154" spans="1:24" x14ac:dyDescent="0.3">
      <c r="A1154" s="66"/>
      <c r="B1154" s="66"/>
      <c r="R1154" s="71"/>
      <c r="S1154" s="71"/>
      <c r="T1154" s="71"/>
      <c r="U1154" s="71"/>
      <c r="V1154" s="71"/>
      <c r="W1154" s="71"/>
      <c r="X1154" s="71"/>
    </row>
    <row r="1155" spans="1:24" x14ac:dyDescent="0.3">
      <c r="A1155" s="66"/>
      <c r="B1155" s="66"/>
      <c r="R1155" s="71"/>
      <c r="S1155" s="71"/>
      <c r="T1155" s="71"/>
      <c r="U1155" s="71"/>
      <c r="V1155" s="71"/>
      <c r="W1155" s="71"/>
      <c r="X1155" s="71"/>
    </row>
    <row r="1156" spans="1:24" x14ac:dyDescent="0.3">
      <c r="A1156" s="66"/>
      <c r="B1156" s="66"/>
      <c r="R1156" s="71"/>
      <c r="S1156" s="71"/>
      <c r="T1156" s="71"/>
      <c r="U1156" s="71"/>
      <c r="V1156" s="71"/>
      <c r="W1156" s="71"/>
      <c r="X1156" s="71"/>
    </row>
    <row r="1157" spans="1:24" x14ac:dyDescent="0.3">
      <c r="A1157" s="66"/>
      <c r="B1157" s="66"/>
      <c r="R1157" s="71"/>
      <c r="S1157" s="71"/>
      <c r="T1157" s="71"/>
      <c r="U1157" s="71"/>
      <c r="V1157" s="71"/>
      <c r="W1157" s="71"/>
      <c r="X1157" s="71"/>
    </row>
    <row r="1158" spans="1:24" x14ac:dyDescent="0.3">
      <c r="A1158" s="66"/>
      <c r="B1158" s="66"/>
      <c r="R1158" s="71"/>
      <c r="S1158" s="71"/>
      <c r="T1158" s="71"/>
      <c r="U1158" s="71"/>
      <c r="V1158" s="71"/>
      <c r="W1158" s="71"/>
      <c r="X1158" s="71"/>
    </row>
    <row r="1159" spans="1:24" x14ac:dyDescent="0.3">
      <c r="A1159" s="66"/>
      <c r="B1159" s="66"/>
      <c r="R1159" s="71"/>
      <c r="S1159" s="71"/>
      <c r="T1159" s="71"/>
      <c r="U1159" s="71"/>
      <c r="V1159" s="71"/>
      <c r="W1159" s="71"/>
      <c r="X1159" s="71"/>
    </row>
    <row r="1160" spans="1:24" x14ac:dyDescent="0.3">
      <c r="A1160" s="66"/>
      <c r="B1160" s="66"/>
      <c r="R1160" s="71"/>
      <c r="S1160" s="71"/>
      <c r="T1160" s="71"/>
      <c r="U1160" s="71"/>
      <c r="V1160" s="71"/>
      <c r="W1160" s="71"/>
      <c r="X1160" s="71"/>
    </row>
    <row r="1161" spans="1:24" x14ac:dyDescent="0.3">
      <c r="A1161" s="66"/>
      <c r="B1161" s="66"/>
      <c r="R1161" s="71"/>
      <c r="S1161" s="71"/>
      <c r="T1161" s="71"/>
      <c r="U1161" s="71"/>
      <c r="V1161" s="71"/>
      <c r="W1161" s="71"/>
      <c r="X1161" s="71"/>
    </row>
    <row r="1162" spans="1:24" x14ac:dyDescent="0.3">
      <c r="A1162" s="66"/>
      <c r="B1162" s="66"/>
      <c r="R1162" s="71"/>
      <c r="S1162" s="71"/>
      <c r="T1162" s="71"/>
      <c r="U1162" s="71"/>
      <c r="V1162" s="71"/>
      <c r="W1162" s="71"/>
      <c r="X1162" s="71"/>
    </row>
    <row r="1163" spans="1:24" x14ac:dyDescent="0.3">
      <c r="A1163" s="66"/>
      <c r="B1163" s="66"/>
      <c r="R1163" s="71"/>
      <c r="S1163" s="71"/>
      <c r="T1163" s="71"/>
      <c r="U1163" s="71"/>
      <c r="V1163" s="71"/>
      <c r="W1163" s="71"/>
      <c r="X1163" s="71"/>
    </row>
    <row r="1164" spans="1:24" x14ac:dyDescent="0.3">
      <c r="A1164" s="66"/>
      <c r="B1164" s="66"/>
      <c r="R1164" s="71"/>
      <c r="S1164" s="71"/>
      <c r="T1164" s="71"/>
      <c r="U1164" s="71"/>
      <c r="V1164" s="71"/>
      <c r="W1164" s="71"/>
      <c r="X1164" s="71"/>
    </row>
    <row r="1165" spans="1:24" x14ac:dyDescent="0.3">
      <c r="A1165" s="66"/>
      <c r="B1165" s="66"/>
      <c r="R1165" s="71"/>
      <c r="S1165" s="71"/>
      <c r="T1165" s="71"/>
      <c r="U1165" s="71"/>
      <c r="V1165" s="71"/>
      <c r="W1165" s="71"/>
      <c r="X1165" s="71"/>
    </row>
    <row r="1166" spans="1:24" x14ac:dyDescent="0.3">
      <c r="A1166" s="66"/>
      <c r="B1166" s="66"/>
      <c r="R1166" s="71"/>
      <c r="S1166" s="71"/>
      <c r="T1166" s="71"/>
      <c r="U1166" s="71"/>
      <c r="V1166" s="71"/>
      <c r="W1166" s="71"/>
      <c r="X1166" s="71"/>
    </row>
    <row r="1167" spans="1:24" x14ac:dyDescent="0.3">
      <c r="A1167" s="66"/>
      <c r="B1167" s="66"/>
      <c r="R1167" s="71"/>
      <c r="S1167" s="71"/>
      <c r="T1167" s="71"/>
      <c r="U1167" s="71"/>
      <c r="V1167" s="71"/>
      <c r="W1167" s="71"/>
      <c r="X1167" s="71"/>
    </row>
    <row r="1168" spans="1:24" x14ac:dyDescent="0.3">
      <c r="A1168" s="66"/>
      <c r="B1168" s="66"/>
      <c r="R1168" s="71"/>
      <c r="S1168" s="71"/>
      <c r="T1168" s="71"/>
      <c r="U1168" s="71"/>
      <c r="V1168" s="71"/>
      <c r="W1168" s="71"/>
      <c r="X1168" s="71"/>
    </row>
    <row r="1169" spans="1:24" x14ac:dyDescent="0.3">
      <c r="A1169" s="66"/>
      <c r="B1169" s="66"/>
      <c r="R1169" s="71"/>
      <c r="S1169" s="71"/>
      <c r="T1169" s="71"/>
      <c r="U1169" s="71"/>
      <c r="V1169" s="71"/>
      <c r="W1169" s="71"/>
      <c r="X1169" s="71"/>
    </row>
    <row r="1170" spans="1:24" x14ac:dyDescent="0.3">
      <c r="A1170" s="66"/>
      <c r="B1170" s="66"/>
      <c r="R1170" s="71"/>
      <c r="S1170" s="71"/>
      <c r="T1170" s="71"/>
      <c r="U1170" s="71"/>
      <c r="V1170" s="71"/>
      <c r="W1170" s="71"/>
      <c r="X1170" s="71"/>
    </row>
    <row r="1171" spans="1:24" x14ac:dyDescent="0.3">
      <c r="A1171" s="66"/>
      <c r="B1171" s="66"/>
      <c r="R1171" s="71"/>
      <c r="S1171" s="71"/>
      <c r="T1171" s="71"/>
      <c r="U1171" s="71"/>
      <c r="V1171" s="71"/>
      <c r="W1171" s="71"/>
      <c r="X1171" s="71"/>
    </row>
    <row r="1172" spans="1:24" x14ac:dyDescent="0.3">
      <c r="A1172" s="66"/>
      <c r="B1172" s="66"/>
      <c r="R1172" s="71"/>
      <c r="S1172" s="71"/>
      <c r="T1172" s="71"/>
      <c r="U1172" s="71"/>
      <c r="V1172" s="71"/>
      <c r="W1172" s="71"/>
      <c r="X1172" s="71"/>
    </row>
    <row r="1173" spans="1:24" x14ac:dyDescent="0.3">
      <c r="A1173" s="66"/>
      <c r="B1173" s="66"/>
      <c r="R1173" s="71"/>
      <c r="S1173" s="71"/>
      <c r="T1173" s="71"/>
      <c r="U1173" s="71"/>
      <c r="V1173" s="71"/>
      <c r="W1173" s="71"/>
      <c r="X1173" s="71"/>
    </row>
    <row r="1174" spans="1:24" x14ac:dyDescent="0.3">
      <c r="A1174" s="66"/>
      <c r="B1174" s="66"/>
      <c r="R1174" s="71"/>
      <c r="S1174" s="71"/>
      <c r="T1174" s="71"/>
      <c r="U1174" s="71"/>
      <c r="V1174" s="71"/>
      <c r="W1174" s="71"/>
      <c r="X1174" s="71"/>
    </row>
    <row r="1175" spans="1:24" x14ac:dyDescent="0.3">
      <c r="A1175" s="66"/>
      <c r="B1175" s="66"/>
      <c r="R1175" s="71"/>
      <c r="S1175" s="71"/>
      <c r="T1175" s="71"/>
      <c r="U1175" s="71"/>
      <c r="V1175" s="71"/>
      <c r="W1175" s="71"/>
      <c r="X1175" s="71"/>
    </row>
    <row r="1176" spans="1:24" x14ac:dyDescent="0.3">
      <c r="A1176" s="66"/>
      <c r="B1176" s="66"/>
      <c r="R1176" s="71"/>
      <c r="S1176" s="71"/>
      <c r="T1176" s="71"/>
      <c r="U1176" s="71"/>
      <c r="V1176" s="71"/>
      <c r="W1176" s="71"/>
      <c r="X1176" s="71"/>
    </row>
    <row r="1177" spans="1:24" x14ac:dyDescent="0.3">
      <c r="A1177" s="66"/>
      <c r="B1177" s="66"/>
      <c r="R1177" s="71"/>
      <c r="S1177" s="71"/>
      <c r="T1177" s="71"/>
      <c r="U1177" s="71"/>
      <c r="V1177" s="71"/>
      <c r="W1177" s="71"/>
      <c r="X1177" s="71"/>
    </row>
    <row r="1178" spans="1:24" x14ac:dyDescent="0.3">
      <c r="A1178" s="66"/>
      <c r="B1178" s="66"/>
      <c r="R1178" s="71"/>
      <c r="S1178" s="71"/>
      <c r="T1178" s="71"/>
      <c r="U1178" s="71"/>
      <c r="V1178" s="71"/>
      <c r="W1178" s="71"/>
      <c r="X1178" s="71"/>
    </row>
    <row r="1179" spans="1:24" x14ac:dyDescent="0.3">
      <c r="A1179" s="66"/>
      <c r="B1179" s="66"/>
      <c r="R1179" s="71"/>
      <c r="S1179" s="71"/>
      <c r="T1179" s="71"/>
      <c r="U1179" s="71"/>
      <c r="V1179" s="71"/>
      <c r="W1179" s="71"/>
      <c r="X1179" s="71"/>
    </row>
    <row r="1180" spans="1:24" x14ac:dyDescent="0.3">
      <c r="A1180" s="66"/>
      <c r="B1180" s="66"/>
      <c r="R1180" s="71"/>
      <c r="S1180" s="71"/>
      <c r="T1180" s="71"/>
      <c r="U1180" s="71"/>
      <c r="V1180" s="71"/>
      <c r="W1180" s="71"/>
      <c r="X1180" s="71"/>
    </row>
    <row r="1181" spans="1:24" x14ac:dyDescent="0.3">
      <c r="A1181" s="66"/>
      <c r="B1181" s="66"/>
      <c r="R1181" s="71"/>
      <c r="S1181" s="71"/>
      <c r="T1181" s="71"/>
      <c r="U1181" s="71"/>
      <c r="V1181" s="71"/>
      <c r="W1181" s="71"/>
      <c r="X1181" s="71"/>
    </row>
    <row r="1182" spans="1:24" x14ac:dyDescent="0.3">
      <c r="A1182" s="66"/>
      <c r="B1182" s="66"/>
      <c r="R1182" s="71"/>
      <c r="S1182" s="71"/>
      <c r="T1182" s="71"/>
      <c r="U1182" s="71"/>
      <c r="V1182" s="71"/>
      <c r="W1182" s="71"/>
      <c r="X1182" s="71"/>
    </row>
    <row r="1183" spans="1:24" x14ac:dyDescent="0.3">
      <c r="A1183" s="66"/>
      <c r="B1183" s="66"/>
      <c r="R1183" s="71"/>
      <c r="S1183" s="71"/>
      <c r="T1183" s="71"/>
      <c r="U1183" s="71"/>
      <c r="V1183" s="71"/>
      <c r="W1183" s="71"/>
      <c r="X1183" s="71"/>
    </row>
    <row r="1184" spans="1:24" x14ac:dyDescent="0.3">
      <c r="A1184" s="66"/>
      <c r="B1184" s="66"/>
      <c r="R1184" s="71"/>
      <c r="S1184" s="71"/>
      <c r="T1184" s="71"/>
      <c r="U1184" s="71"/>
      <c r="V1184" s="71"/>
      <c r="W1184" s="71"/>
      <c r="X1184" s="71"/>
    </row>
    <row r="1185" spans="1:24" x14ac:dyDescent="0.3">
      <c r="A1185" s="66"/>
      <c r="B1185" s="66"/>
      <c r="R1185" s="71"/>
      <c r="S1185" s="71"/>
      <c r="T1185" s="71"/>
      <c r="U1185" s="71"/>
      <c r="V1185" s="71"/>
      <c r="W1185" s="71"/>
      <c r="X1185" s="71"/>
    </row>
    <row r="1186" spans="1:24" x14ac:dyDescent="0.3">
      <c r="A1186" s="66"/>
      <c r="B1186" s="66"/>
      <c r="R1186" s="71"/>
      <c r="S1186" s="71"/>
      <c r="T1186" s="71"/>
      <c r="U1186" s="71"/>
      <c r="V1186" s="71"/>
      <c r="W1186" s="71"/>
      <c r="X1186" s="71"/>
    </row>
    <row r="1187" spans="1:24" x14ac:dyDescent="0.3">
      <c r="A1187" s="66"/>
      <c r="B1187" s="66"/>
      <c r="R1187" s="71"/>
      <c r="S1187" s="71"/>
      <c r="T1187" s="71"/>
      <c r="U1187" s="71"/>
      <c r="V1187" s="71"/>
      <c r="W1187" s="71"/>
      <c r="X1187" s="71"/>
    </row>
    <row r="1188" spans="1:24" x14ac:dyDescent="0.3">
      <c r="A1188" s="66"/>
      <c r="B1188" s="66"/>
      <c r="R1188" s="71"/>
      <c r="S1188" s="71"/>
      <c r="T1188" s="71"/>
      <c r="U1188" s="71"/>
      <c r="V1188" s="71"/>
      <c r="W1188" s="71"/>
      <c r="X1188" s="71"/>
    </row>
    <row r="1189" spans="1:24" x14ac:dyDescent="0.3">
      <c r="A1189" s="66"/>
      <c r="B1189" s="66"/>
      <c r="R1189" s="71"/>
      <c r="S1189" s="71"/>
      <c r="T1189" s="71"/>
      <c r="U1189" s="71"/>
      <c r="V1189" s="71"/>
      <c r="W1189" s="71"/>
      <c r="X1189" s="71"/>
    </row>
    <row r="1190" spans="1:24" x14ac:dyDescent="0.3">
      <c r="A1190" s="66"/>
      <c r="B1190" s="66"/>
      <c r="R1190" s="71"/>
      <c r="S1190" s="71"/>
      <c r="T1190" s="71"/>
      <c r="U1190" s="71"/>
      <c r="V1190" s="71"/>
      <c r="W1190" s="71"/>
      <c r="X1190" s="71"/>
    </row>
    <row r="1191" spans="1:24" x14ac:dyDescent="0.3">
      <c r="A1191" s="66"/>
      <c r="B1191" s="66"/>
      <c r="R1191" s="71"/>
      <c r="S1191" s="71"/>
      <c r="T1191" s="71"/>
      <c r="U1191" s="71"/>
      <c r="V1191" s="71"/>
      <c r="W1191" s="71"/>
      <c r="X1191" s="71"/>
    </row>
    <row r="1192" spans="1:24" x14ac:dyDescent="0.3">
      <c r="A1192" s="66"/>
      <c r="B1192" s="66"/>
      <c r="R1192" s="71"/>
      <c r="S1192" s="71"/>
      <c r="T1192" s="71"/>
      <c r="U1192" s="71"/>
      <c r="V1192" s="71"/>
      <c r="W1192" s="71"/>
      <c r="X1192" s="71"/>
    </row>
    <row r="1193" spans="1:24" x14ac:dyDescent="0.3">
      <c r="A1193" s="66"/>
      <c r="B1193" s="66"/>
      <c r="R1193" s="71"/>
      <c r="S1193" s="71"/>
      <c r="T1193" s="71"/>
      <c r="U1193" s="71"/>
      <c r="V1193" s="71"/>
      <c r="W1193" s="71"/>
      <c r="X1193" s="71"/>
    </row>
    <row r="1194" spans="1:24" x14ac:dyDescent="0.3">
      <c r="A1194" s="66"/>
      <c r="B1194" s="66"/>
      <c r="R1194" s="71"/>
      <c r="S1194" s="71"/>
      <c r="T1194" s="71"/>
      <c r="U1194" s="71"/>
      <c r="V1194" s="71"/>
      <c r="W1194" s="71"/>
      <c r="X1194" s="71"/>
    </row>
    <row r="1195" spans="1:24" x14ac:dyDescent="0.3">
      <c r="A1195" s="66"/>
      <c r="B1195" s="66"/>
      <c r="R1195" s="71"/>
      <c r="S1195" s="71"/>
      <c r="T1195" s="71"/>
      <c r="U1195" s="71"/>
      <c r="V1195" s="71"/>
      <c r="W1195" s="71"/>
      <c r="X1195" s="71"/>
    </row>
    <row r="1196" spans="1:24" x14ac:dyDescent="0.3">
      <c r="A1196" s="66"/>
      <c r="B1196" s="66"/>
      <c r="R1196" s="71"/>
      <c r="S1196" s="71"/>
      <c r="T1196" s="71"/>
      <c r="U1196" s="71"/>
      <c r="V1196" s="71"/>
      <c r="W1196" s="71"/>
      <c r="X1196" s="71"/>
    </row>
    <row r="1197" spans="1:24" x14ac:dyDescent="0.3">
      <c r="A1197" s="66"/>
      <c r="B1197" s="66"/>
      <c r="R1197" s="71"/>
      <c r="S1197" s="71"/>
      <c r="T1197" s="71"/>
      <c r="U1197" s="71"/>
      <c r="V1197" s="71"/>
      <c r="W1197" s="71"/>
      <c r="X1197" s="71"/>
    </row>
    <row r="1198" spans="1:24" x14ac:dyDescent="0.3">
      <c r="A1198" s="66"/>
      <c r="B1198" s="66"/>
      <c r="R1198" s="71"/>
      <c r="S1198" s="71"/>
      <c r="T1198" s="71"/>
      <c r="U1198" s="71"/>
      <c r="V1198" s="71"/>
      <c r="W1198" s="71"/>
      <c r="X1198" s="71"/>
    </row>
    <row r="1199" spans="1:24" x14ac:dyDescent="0.3">
      <c r="A1199" s="66"/>
      <c r="B1199" s="66"/>
      <c r="R1199" s="71"/>
      <c r="S1199" s="71"/>
      <c r="T1199" s="71"/>
      <c r="U1199" s="71"/>
      <c r="V1199" s="71"/>
      <c r="W1199" s="71"/>
      <c r="X1199" s="71"/>
    </row>
    <row r="1200" spans="1:24" x14ac:dyDescent="0.3">
      <c r="A1200" s="66"/>
      <c r="B1200" s="66"/>
      <c r="R1200" s="71"/>
      <c r="S1200" s="71"/>
      <c r="T1200" s="71"/>
      <c r="U1200" s="71"/>
      <c r="V1200" s="71"/>
      <c r="W1200" s="71"/>
      <c r="X1200" s="71"/>
    </row>
    <row r="1201" spans="1:24" x14ac:dyDescent="0.3">
      <c r="A1201" s="66"/>
      <c r="B1201" s="66"/>
      <c r="R1201" s="71"/>
      <c r="S1201" s="71"/>
      <c r="T1201" s="71"/>
      <c r="U1201" s="71"/>
      <c r="V1201" s="71"/>
      <c r="W1201" s="71"/>
      <c r="X1201" s="71"/>
    </row>
    <row r="1202" spans="1:24" x14ac:dyDescent="0.3">
      <c r="A1202" s="66"/>
      <c r="B1202" s="66"/>
      <c r="R1202" s="71"/>
      <c r="S1202" s="71"/>
      <c r="T1202" s="71"/>
      <c r="U1202" s="71"/>
      <c r="V1202" s="71"/>
      <c r="W1202" s="71"/>
      <c r="X1202" s="71"/>
    </row>
    <row r="1203" spans="1:24" x14ac:dyDescent="0.3">
      <c r="A1203" s="66"/>
      <c r="B1203" s="66"/>
      <c r="R1203" s="71"/>
      <c r="S1203" s="71"/>
      <c r="T1203" s="71"/>
      <c r="U1203" s="71"/>
      <c r="V1203" s="71"/>
      <c r="W1203" s="71"/>
      <c r="X1203" s="71"/>
    </row>
    <row r="1204" spans="1:24" x14ac:dyDescent="0.3">
      <c r="A1204" s="66"/>
      <c r="B1204" s="66"/>
      <c r="R1204" s="71"/>
      <c r="S1204" s="71"/>
      <c r="T1204" s="71"/>
      <c r="U1204" s="71"/>
      <c r="V1204" s="71"/>
      <c r="W1204" s="71"/>
      <c r="X1204" s="71"/>
    </row>
    <row r="1205" spans="1:24" x14ac:dyDescent="0.3">
      <c r="A1205" s="66"/>
      <c r="B1205" s="66"/>
      <c r="R1205" s="71"/>
      <c r="S1205" s="71"/>
      <c r="T1205" s="71"/>
      <c r="U1205" s="71"/>
      <c r="V1205" s="71"/>
      <c r="W1205" s="71"/>
      <c r="X1205" s="71"/>
    </row>
    <row r="1206" spans="1:24" x14ac:dyDescent="0.3">
      <c r="A1206" s="66"/>
      <c r="B1206" s="66"/>
      <c r="R1206" s="71"/>
      <c r="S1206" s="71"/>
      <c r="T1206" s="71"/>
      <c r="U1206" s="71"/>
      <c r="V1206" s="71"/>
      <c r="W1206" s="71"/>
      <c r="X1206" s="71"/>
    </row>
    <row r="1207" spans="1:24" x14ac:dyDescent="0.3">
      <c r="A1207" s="66"/>
      <c r="B1207" s="66"/>
      <c r="R1207" s="71"/>
      <c r="S1207" s="71"/>
      <c r="T1207" s="71"/>
      <c r="U1207" s="71"/>
      <c r="V1207" s="71"/>
      <c r="W1207" s="71"/>
      <c r="X1207" s="71"/>
    </row>
    <row r="1208" spans="1:24" x14ac:dyDescent="0.3">
      <c r="A1208" s="66"/>
      <c r="B1208" s="66"/>
      <c r="R1208" s="71"/>
      <c r="S1208" s="71"/>
      <c r="T1208" s="71"/>
      <c r="U1208" s="71"/>
      <c r="V1208" s="71"/>
      <c r="W1208" s="71"/>
      <c r="X1208" s="71"/>
    </row>
    <row r="1209" spans="1:24" x14ac:dyDescent="0.3">
      <c r="A1209" s="66"/>
      <c r="B1209" s="66"/>
      <c r="R1209" s="71"/>
      <c r="S1209" s="71"/>
      <c r="T1209" s="71"/>
      <c r="U1209" s="71"/>
      <c r="V1209" s="71"/>
      <c r="W1209" s="71"/>
      <c r="X1209" s="71"/>
    </row>
    <row r="1210" spans="1:24" x14ac:dyDescent="0.3">
      <c r="A1210" s="66"/>
      <c r="B1210" s="66"/>
      <c r="R1210" s="71"/>
      <c r="S1210" s="71"/>
      <c r="T1210" s="71"/>
      <c r="U1210" s="71"/>
      <c r="V1210" s="71"/>
      <c r="W1210" s="71"/>
      <c r="X1210" s="71"/>
    </row>
    <row r="1211" spans="1:24" x14ac:dyDescent="0.3">
      <c r="A1211" s="66"/>
      <c r="B1211" s="66"/>
      <c r="R1211" s="71"/>
      <c r="S1211" s="71"/>
      <c r="T1211" s="71"/>
      <c r="U1211" s="71"/>
      <c r="V1211" s="71"/>
      <c r="W1211" s="71"/>
      <c r="X1211" s="71"/>
    </row>
    <row r="1212" spans="1:24" x14ac:dyDescent="0.3">
      <c r="A1212" s="66"/>
      <c r="B1212" s="66"/>
      <c r="R1212" s="71"/>
      <c r="S1212" s="71"/>
      <c r="T1212" s="71"/>
      <c r="U1212" s="71"/>
      <c r="V1212" s="71"/>
      <c r="W1212" s="71"/>
      <c r="X1212" s="71"/>
    </row>
    <row r="1213" spans="1:24" x14ac:dyDescent="0.3">
      <c r="A1213" s="66"/>
      <c r="B1213" s="66"/>
      <c r="R1213" s="71"/>
      <c r="S1213" s="71"/>
      <c r="T1213" s="71"/>
      <c r="U1213" s="71"/>
      <c r="V1213" s="71"/>
      <c r="W1213" s="71"/>
      <c r="X1213" s="71"/>
    </row>
    <row r="1214" spans="1:24" x14ac:dyDescent="0.3">
      <c r="A1214" s="66"/>
      <c r="B1214" s="66"/>
      <c r="R1214" s="71"/>
      <c r="S1214" s="71"/>
      <c r="T1214" s="71"/>
      <c r="U1214" s="71"/>
      <c r="V1214" s="71"/>
      <c r="W1214" s="71"/>
      <c r="X1214" s="71"/>
    </row>
    <row r="1215" spans="1:24" x14ac:dyDescent="0.3">
      <c r="A1215" s="66"/>
      <c r="B1215" s="66"/>
      <c r="R1215" s="71"/>
      <c r="S1215" s="71"/>
      <c r="T1215" s="71"/>
      <c r="U1215" s="71"/>
      <c r="V1215" s="71"/>
      <c r="W1215" s="71"/>
      <c r="X1215" s="71"/>
    </row>
    <row r="1216" spans="1:24" x14ac:dyDescent="0.3">
      <c r="A1216" s="66"/>
      <c r="B1216" s="66"/>
      <c r="R1216" s="71"/>
      <c r="S1216" s="71"/>
      <c r="T1216" s="71"/>
      <c r="U1216" s="71"/>
      <c r="V1216" s="71"/>
      <c r="W1216" s="71"/>
      <c r="X1216" s="71"/>
    </row>
    <row r="1217" spans="1:24" x14ac:dyDescent="0.3">
      <c r="A1217" s="66"/>
      <c r="B1217" s="66"/>
      <c r="R1217" s="71"/>
      <c r="S1217" s="71"/>
      <c r="T1217" s="71"/>
      <c r="U1217" s="71"/>
      <c r="V1217" s="71"/>
      <c r="W1217" s="71"/>
      <c r="X1217" s="71"/>
    </row>
    <row r="1218" spans="1:24" x14ac:dyDescent="0.3">
      <c r="A1218" s="66"/>
      <c r="B1218" s="66"/>
      <c r="R1218" s="71"/>
      <c r="S1218" s="71"/>
      <c r="T1218" s="71"/>
      <c r="U1218" s="71"/>
      <c r="V1218" s="71"/>
      <c r="W1218" s="71"/>
      <c r="X1218" s="71"/>
    </row>
    <row r="1219" spans="1:24" x14ac:dyDescent="0.3">
      <c r="A1219" s="66"/>
      <c r="B1219" s="66"/>
      <c r="R1219" s="71"/>
      <c r="S1219" s="71"/>
      <c r="T1219" s="71"/>
      <c r="U1219" s="71"/>
      <c r="V1219" s="71"/>
      <c r="W1219" s="71"/>
      <c r="X1219" s="71"/>
    </row>
    <row r="1220" spans="1:24" x14ac:dyDescent="0.3">
      <c r="A1220" s="66"/>
      <c r="B1220" s="66"/>
      <c r="R1220" s="71"/>
      <c r="S1220" s="71"/>
      <c r="T1220" s="71"/>
      <c r="U1220" s="71"/>
      <c r="V1220" s="71"/>
      <c r="W1220" s="71"/>
      <c r="X1220" s="71"/>
    </row>
    <row r="1221" spans="1:24" x14ac:dyDescent="0.3">
      <c r="A1221" s="66"/>
      <c r="B1221" s="66"/>
      <c r="R1221" s="71"/>
      <c r="S1221" s="71"/>
      <c r="T1221" s="71"/>
      <c r="U1221" s="71"/>
      <c r="V1221" s="71"/>
      <c r="W1221" s="71"/>
      <c r="X1221" s="71"/>
    </row>
    <row r="1222" spans="1:24" x14ac:dyDescent="0.3">
      <c r="A1222" s="66"/>
      <c r="B1222" s="66"/>
      <c r="R1222" s="71"/>
      <c r="S1222" s="71"/>
      <c r="T1222" s="71"/>
      <c r="U1222" s="71"/>
      <c r="V1222" s="71"/>
      <c r="W1222" s="71"/>
      <c r="X1222" s="71"/>
    </row>
    <row r="1223" spans="1:24" x14ac:dyDescent="0.3">
      <c r="A1223" s="66"/>
      <c r="B1223" s="66"/>
      <c r="R1223" s="71"/>
      <c r="S1223" s="71"/>
      <c r="T1223" s="71"/>
      <c r="U1223" s="71"/>
      <c r="V1223" s="71"/>
      <c r="W1223" s="71"/>
      <c r="X1223" s="71"/>
    </row>
    <row r="1224" spans="1:24" x14ac:dyDescent="0.3">
      <c r="A1224" s="66"/>
      <c r="B1224" s="66"/>
      <c r="R1224" s="71"/>
      <c r="S1224" s="71"/>
      <c r="T1224" s="71"/>
      <c r="U1224" s="71"/>
      <c r="V1224" s="71"/>
      <c r="W1224" s="71"/>
      <c r="X1224" s="71"/>
    </row>
    <row r="1225" spans="1:24" x14ac:dyDescent="0.3">
      <c r="A1225" s="66"/>
      <c r="B1225" s="66"/>
      <c r="R1225" s="71"/>
      <c r="S1225" s="71"/>
      <c r="T1225" s="71"/>
      <c r="U1225" s="71"/>
      <c r="V1225" s="71"/>
      <c r="W1225" s="71"/>
      <c r="X1225" s="71"/>
    </row>
    <row r="1226" spans="1:24" x14ac:dyDescent="0.3">
      <c r="A1226" s="66"/>
      <c r="B1226" s="66"/>
      <c r="R1226" s="71"/>
      <c r="S1226" s="71"/>
      <c r="T1226" s="71"/>
      <c r="U1226" s="71"/>
      <c r="V1226" s="71"/>
      <c r="W1226" s="71"/>
      <c r="X1226" s="71"/>
    </row>
    <row r="1227" spans="1:24" x14ac:dyDescent="0.3">
      <c r="A1227" s="66"/>
      <c r="B1227" s="66"/>
      <c r="R1227" s="71"/>
      <c r="S1227" s="71"/>
      <c r="T1227" s="71"/>
      <c r="U1227" s="71"/>
      <c r="V1227" s="71"/>
      <c r="W1227" s="71"/>
      <c r="X1227" s="71"/>
    </row>
    <row r="1228" spans="1:24" x14ac:dyDescent="0.3">
      <c r="A1228" s="66"/>
      <c r="B1228" s="66"/>
      <c r="R1228" s="71"/>
      <c r="S1228" s="71"/>
      <c r="T1228" s="71"/>
      <c r="U1228" s="71"/>
      <c r="V1228" s="71"/>
      <c r="W1228" s="71"/>
      <c r="X1228" s="71"/>
    </row>
    <row r="1229" spans="1:24" x14ac:dyDescent="0.3">
      <c r="A1229" s="66"/>
      <c r="B1229" s="66"/>
      <c r="R1229" s="71"/>
      <c r="S1229" s="71"/>
      <c r="T1229" s="71"/>
      <c r="U1229" s="71"/>
      <c r="V1229" s="71"/>
      <c r="W1229" s="71"/>
      <c r="X1229" s="71"/>
    </row>
    <row r="1230" spans="1:24" x14ac:dyDescent="0.3">
      <c r="A1230" s="66"/>
      <c r="B1230" s="66"/>
      <c r="R1230" s="71"/>
      <c r="S1230" s="71"/>
      <c r="T1230" s="71"/>
      <c r="U1230" s="71"/>
      <c r="V1230" s="71"/>
      <c r="W1230" s="71"/>
      <c r="X1230" s="71"/>
    </row>
    <row r="1231" spans="1:24" x14ac:dyDescent="0.3">
      <c r="A1231" s="66"/>
      <c r="B1231" s="66"/>
      <c r="R1231" s="71"/>
      <c r="S1231" s="71"/>
      <c r="T1231" s="71"/>
      <c r="U1231" s="71"/>
      <c r="V1231" s="71"/>
      <c r="W1231" s="71"/>
      <c r="X1231" s="71"/>
    </row>
    <row r="1232" spans="1:24" x14ac:dyDescent="0.3">
      <c r="A1232" s="66"/>
      <c r="B1232" s="66"/>
      <c r="R1232" s="71"/>
      <c r="S1232" s="71"/>
      <c r="T1232" s="71"/>
      <c r="U1232" s="71"/>
      <c r="V1232" s="71"/>
      <c r="W1232" s="71"/>
      <c r="X1232" s="71"/>
    </row>
    <row r="1233" spans="1:24" x14ac:dyDescent="0.3">
      <c r="A1233" s="66"/>
      <c r="B1233" s="66"/>
      <c r="R1233" s="71"/>
      <c r="S1233" s="71"/>
      <c r="T1233" s="71"/>
      <c r="U1233" s="71"/>
      <c r="V1233" s="71"/>
      <c r="W1233" s="71"/>
      <c r="X1233" s="71"/>
    </row>
    <row r="1234" spans="1:24" x14ac:dyDescent="0.3">
      <c r="A1234" s="66"/>
      <c r="B1234" s="66"/>
      <c r="R1234" s="71"/>
      <c r="S1234" s="71"/>
      <c r="T1234" s="71"/>
      <c r="U1234" s="71"/>
      <c r="V1234" s="71"/>
      <c r="W1234" s="71"/>
      <c r="X1234" s="71"/>
    </row>
    <row r="1235" spans="1:24" x14ac:dyDescent="0.3">
      <c r="A1235" s="66"/>
      <c r="B1235" s="66"/>
      <c r="R1235" s="71"/>
      <c r="S1235" s="71"/>
      <c r="T1235" s="71"/>
      <c r="U1235" s="71"/>
      <c r="V1235" s="71"/>
      <c r="W1235" s="71"/>
      <c r="X1235" s="71"/>
    </row>
    <row r="1236" spans="1:24" x14ac:dyDescent="0.3">
      <c r="A1236" s="66"/>
      <c r="B1236" s="66"/>
      <c r="R1236" s="71"/>
      <c r="S1236" s="71"/>
      <c r="T1236" s="71"/>
      <c r="U1236" s="71"/>
      <c r="V1236" s="71"/>
      <c r="W1236" s="71"/>
      <c r="X1236" s="71"/>
    </row>
    <row r="1237" spans="1:24" x14ac:dyDescent="0.3">
      <c r="A1237" s="66"/>
      <c r="B1237" s="66"/>
      <c r="R1237" s="71"/>
      <c r="S1237" s="71"/>
      <c r="T1237" s="71"/>
      <c r="U1237" s="71"/>
      <c r="V1237" s="71"/>
      <c r="W1237" s="71"/>
      <c r="X1237" s="71"/>
    </row>
    <row r="1238" spans="1:24" x14ac:dyDescent="0.3">
      <c r="A1238" s="66"/>
      <c r="B1238" s="66"/>
      <c r="R1238" s="71"/>
      <c r="S1238" s="71"/>
      <c r="T1238" s="71"/>
      <c r="U1238" s="71"/>
      <c r="V1238" s="71"/>
      <c r="W1238" s="71"/>
      <c r="X1238" s="71"/>
    </row>
    <row r="1239" spans="1:24" x14ac:dyDescent="0.3">
      <c r="A1239" s="66"/>
      <c r="B1239" s="66"/>
      <c r="R1239" s="71"/>
      <c r="S1239" s="71"/>
      <c r="T1239" s="71"/>
      <c r="U1239" s="71"/>
      <c r="V1239" s="71"/>
      <c r="W1239" s="71"/>
      <c r="X1239" s="71"/>
    </row>
    <row r="1240" spans="1:24" x14ac:dyDescent="0.3">
      <c r="A1240" s="66"/>
      <c r="B1240" s="66"/>
      <c r="R1240" s="71"/>
      <c r="S1240" s="71"/>
      <c r="T1240" s="71"/>
      <c r="U1240" s="71"/>
      <c r="V1240" s="71"/>
      <c r="W1240" s="71"/>
      <c r="X1240" s="71"/>
    </row>
    <row r="1241" spans="1:24" x14ac:dyDescent="0.3">
      <c r="A1241" s="66"/>
      <c r="B1241" s="66"/>
      <c r="R1241" s="71"/>
      <c r="S1241" s="71"/>
      <c r="T1241" s="71"/>
      <c r="U1241" s="71"/>
      <c r="V1241" s="71"/>
      <c r="W1241" s="71"/>
      <c r="X1241" s="71"/>
    </row>
    <row r="1242" spans="1:24" x14ac:dyDescent="0.3">
      <c r="A1242" s="66"/>
      <c r="B1242" s="66"/>
      <c r="R1242" s="71"/>
      <c r="S1242" s="71"/>
      <c r="T1242" s="71"/>
      <c r="U1242" s="71"/>
      <c r="V1242" s="71"/>
      <c r="W1242" s="71"/>
      <c r="X1242" s="71"/>
    </row>
    <row r="1243" spans="1:24" x14ac:dyDescent="0.3">
      <c r="A1243" s="66"/>
      <c r="B1243" s="66"/>
      <c r="R1243" s="71"/>
      <c r="S1243" s="71"/>
      <c r="T1243" s="71"/>
      <c r="U1243" s="71"/>
      <c r="V1243" s="71"/>
      <c r="W1243" s="71"/>
      <c r="X1243" s="71"/>
    </row>
    <row r="1244" spans="1:24" x14ac:dyDescent="0.3">
      <c r="A1244" s="66"/>
      <c r="B1244" s="66"/>
      <c r="R1244" s="71"/>
      <c r="S1244" s="71"/>
      <c r="T1244" s="71"/>
      <c r="U1244" s="71"/>
      <c r="V1244" s="71"/>
      <c r="W1244" s="71"/>
      <c r="X1244" s="71"/>
    </row>
    <row r="1245" spans="1:24" x14ac:dyDescent="0.3">
      <c r="A1245" s="66"/>
      <c r="B1245" s="66"/>
      <c r="R1245" s="71"/>
      <c r="S1245" s="71"/>
      <c r="T1245" s="71"/>
      <c r="U1245" s="71"/>
      <c r="V1245" s="71"/>
      <c r="W1245" s="71"/>
      <c r="X1245" s="71"/>
    </row>
    <row r="1246" spans="1:24" x14ac:dyDescent="0.3">
      <c r="A1246" s="66"/>
      <c r="B1246" s="66"/>
      <c r="R1246" s="71"/>
      <c r="S1246" s="71"/>
      <c r="T1246" s="71"/>
      <c r="U1246" s="71"/>
      <c r="V1246" s="71"/>
      <c r="W1246" s="71"/>
      <c r="X1246" s="71"/>
    </row>
    <row r="1247" spans="1:24" x14ac:dyDescent="0.3">
      <c r="A1247" s="66"/>
      <c r="B1247" s="66"/>
      <c r="R1247" s="71"/>
      <c r="S1247" s="71"/>
      <c r="T1247" s="71"/>
      <c r="U1247" s="71"/>
      <c r="V1247" s="71"/>
      <c r="W1247" s="71"/>
      <c r="X1247" s="71"/>
    </row>
    <row r="1248" spans="1:24" x14ac:dyDescent="0.3">
      <c r="A1248" s="66"/>
      <c r="B1248" s="66"/>
      <c r="R1248" s="71"/>
      <c r="S1248" s="71"/>
      <c r="T1248" s="71"/>
      <c r="U1248" s="71"/>
      <c r="V1248" s="71"/>
      <c r="W1248" s="71"/>
      <c r="X1248" s="71"/>
    </row>
    <row r="1249" spans="1:24" x14ac:dyDescent="0.3">
      <c r="A1249" s="66"/>
      <c r="B1249" s="66"/>
      <c r="R1249" s="71"/>
      <c r="S1249" s="71"/>
      <c r="T1249" s="71"/>
      <c r="U1249" s="71"/>
      <c r="V1249" s="71"/>
      <c r="W1249" s="71"/>
      <c r="X1249" s="71"/>
    </row>
    <row r="1250" spans="1:24" x14ac:dyDescent="0.3">
      <c r="A1250" s="66"/>
      <c r="B1250" s="66"/>
      <c r="R1250" s="71"/>
      <c r="S1250" s="71"/>
      <c r="T1250" s="71"/>
      <c r="U1250" s="71"/>
      <c r="V1250" s="71"/>
      <c r="W1250" s="71"/>
      <c r="X1250" s="71"/>
    </row>
    <row r="1251" spans="1:24" x14ac:dyDescent="0.3">
      <c r="A1251" s="66"/>
      <c r="B1251" s="66"/>
      <c r="R1251" s="71"/>
      <c r="S1251" s="71"/>
      <c r="T1251" s="71"/>
      <c r="U1251" s="71"/>
      <c r="V1251" s="71"/>
      <c r="W1251" s="71"/>
      <c r="X1251" s="71"/>
    </row>
    <row r="1252" spans="1:24" x14ac:dyDescent="0.3">
      <c r="A1252" s="66"/>
      <c r="B1252" s="66"/>
      <c r="R1252" s="71"/>
      <c r="S1252" s="71"/>
      <c r="T1252" s="71"/>
      <c r="U1252" s="71"/>
      <c r="V1252" s="71"/>
      <c r="W1252" s="71"/>
      <c r="X1252" s="71"/>
    </row>
    <row r="1253" spans="1:24" x14ac:dyDescent="0.3">
      <c r="A1253" s="66"/>
      <c r="B1253" s="66"/>
      <c r="R1253" s="71"/>
      <c r="S1253" s="71"/>
      <c r="T1253" s="71"/>
      <c r="U1253" s="71"/>
      <c r="V1253" s="71"/>
      <c r="W1253" s="71"/>
      <c r="X1253" s="71"/>
    </row>
    <row r="1254" spans="1:24" x14ac:dyDescent="0.3">
      <c r="A1254" s="66"/>
      <c r="B1254" s="66"/>
      <c r="R1254" s="71"/>
      <c r="S1254" s="71"/>
      <c r="T1254" s="71"/>
      <c r="U1254" s="71"/>
      <c r="V1254" s="71"/>
      <c r="W1254" s="71"/>
      <c r="X1254" s="71"/>
    </row>
    <row r="1255" spans="1:24" x14ac:dyDescent="0.3">
      <c r="A1255" s="66"/>
      <c r="B1255" s="66"/>
      <c r="R1255" s="71"/>
      <c r="S1255" s="71"/>
      <c r="T1255" s="71"/>
      <c r="U1255" s="71"/>
      <c r="V1255" s="71"/>
      <c r="W1255" s="71"/>
      <c r="X1255" s="71"/>
    </row>
    <row r="1256" spans="1:24" x14ac:dyDescent="0.3">
      <c r="A1256" s="66"/>
      <c r="B1256" s="66"/>
      <c r="R1256" s="71"/>
      <c r="S1256" s="71"/>
      <c r="T1256" s="71"/>
      <c r="U1256" s="71"/>
      <c r="V1256" s="71"/>
      <c r="W1256" s="71"/>
      <c r="X1256" s="71"/>
    </row>
    <row r="1257" spans="1:24" x14ac:dyDescent="0.3">
      <c r="A1257" s="66"/>
      <c r="B1257" s="66"/>
      <c r="R1257" s="71"/>
      <c r="S1257" s="71"/>
      <c r="T1257" s="71"/>
      <c r="U1257" s="71"/>
      <c r="V1257" s="71"/>
      <c r="W1257" s="71"/>
      <c r="X1257" s="71"/>
    </row>
    <row r="1258" spans="1:24" x14ac:dyDescent="0.3">
      <c r="A1258" s="66"/>
      <c r="B1258" s="66"/>
      <c r="R1258" s="71"/>
      <c r="S1258" s="71"/>
      <c r="T1258" s="71"/>
      <c r="U1258" s="71"/>
      <c r="V1258" s="71"/>
      <c r="W1258" s="71"/>
      <c r="X1258" s="71"/>
    </row>
    <row r="1259" spans="1:24" x14ac:dyDescent="0.3">
      <c r="A1259" s="66"/>
      <c r="B1259" s="66"/>
      <c r="R1259" s="71"/>
      <c r="S1259" s="71"/>
      <c r="T1259" s="71"/>
      <c r="U1259" s="71"/>
      <c r="V1259" s="71"/>
      <c r="W1259" s="71"/>
      <c r="X1259" s="71"/>
    </row>
    <row r="1260" spans="1:24" x14ac:dyDescent="0.3">
      <c r="A1260" s="66"/>
      <c r="B1260" s="66"/>
      <c r="R1260" s="71"/>
      <c r="S1260" s="71"/>
      <c r="T1260" s="71"/>
      <c r="U1260" s="71"/>
      <c r="V1260" s="71"/>
      <c r="W1260" s="71"/>
      <c r="X1260" s="71"/>
    </row>
    <row r="1261" spans="1:24" x14ac:dyDescent="0.3">
      <c r="A1261" s="66"/>
      <c r="B1261" s="66"/>
      <c r="R1261" s="71"/>
      <c r="S1261" s="71"/>
      <c r="T1261" s="71"/>
      <c r="U1261" s="71"/>
      <c r="V1261" s="71"/>
      <c r="W1261" s="71"/>
      <c r="X1261" s="71"/>
    </row>
    <row r="1262" spans="1:24" x14ac:dyDescent="0.3">
      <c r="A1262" s="66"/>
      <c r="B1262" s="66"/>
      <c r="R1262" s="71"/>
      <c r="S1262" s="71"/>
      <c r="T1262" s="71"/>
      <c r="U1262" s="71"/>
      <c r="V1262" s="71"/>
      <c r="W1262" s="71"/>
      <c r="X1262" s="71"/>
    </row>
    <row r="1263" spans="1:24" x14ac:dyDescent="0.3">
      <c r="A1263" s="66"/>
      <c r="B1263" s="66"/>
      <c r="R1263" s="71"/>
      <c r="S1263" s="71"/>
      <c r="T1263" s="71"/>
      <c r="U1263" s="71"/>
      <c r="V1263" s="71"/>
      <c r="W1263" s="71"/>
      <c r="X1263" s="71"/>
    </row>
    <row r="1264" spans="1:24" x14ac:dyDescent="0.3">
      <c r="A1264" s="66"/>
      <c r="B1264" s="66"/>
      <c r="R1264" s="71"/>
      <c r="S1264" s="71"/>
      <c r="T1264" s="71"/>
      <c r="U1264" s="71"/>
      <c r="V1264" s="71"/>
      <c r="W1264" s="71"/>
      <c r="X1264" s="71"/>
    </row>
    <row r="1265" spans="1:24" x14ac:dyDescent="0.3">
      <c r="A1265" s="66"/>
      <c r="B1265" s="66"/>
      <c r="R1265" s="71"/>
      <c r="S1265" s="71"/>
      <c r="T1265" s="71"/>
      <c r="U1265" s="71"/>
      <c r="V1265" s="71"/>
      <c r="W1265" s="71"/>
      <c r="X1265" s="71"/>
    </row>
    <row r="1266" spans="1:24" x14ac:dyDescent="0.3">
      <c r="A1266" s="66"/>
      <c r="B1266" s="66"/>
      <c r="R1266" s="71"/>
      <c r="S1266" s="71"/>
      <c r="T1266" s="71"/>
      <c r="U1266" s="71"/>
      <c r="V1266" s="71"/>
      <c r="W1266" s="71"/>
      <c r="X1266" s="71"/>
    </row>
    <row r="1267" spans="1:24" x14ac:dyDescent="0.3">
      <c r="A1267" s="66"/>
      <c r="B1267" s="66"/>
      <c r="R1267" s="71"/>
      <c r="S1267" s="71"/>
      <c r="T1267" s="71"/>
      <c r="U1267" s="71"/>
      <c r="V1267" s="71"/>
      <c r="W1267" s="71"/>
      <c r="X1267" s="71"/>
    </row>
    <row r="1268" spans="1:24" x14ac:dyDescent="0.3">
      <c r="A1268" s="66"/>
      <c r="B1268" s="66"/>
      <c r="R1268" s="71"/>
      <c r="S1268" s="71"/>
      <c r="T1268" s="71"/>
      <c r="U1268" s="71"/>
      <c r="V1268" s="71"/>
      <c r="W1268" s="71"/>
      <c r="X1268" s="71"/>
    </row>
    <row r="1269" spans="1:24" x14ac:dyDescent="0.3">
      <c r="A1269" s="66"/>
      <c r="B1269" s="66"/>
      <c r="R1269" s="71"/>
      <c r="S1269" s="71"/>
      <c r="T1269" s="71"/>
      <c r="U1269" s="71"/>
      <c r="V1269" s="71"/>
      <c r="W1269" s="71"/>
      <c r="X1269" s="71"/>
    </row>
    <row r="1270" spans="1:24" x14ac:dyDescent="0.3">
      <c r="A1270" s="66"/>
      <c r="B1270" s="66"/>
      <c r="R1270" s="71"/>
      <c r="S1270" s="71"/>
      <c r="T1270" s="71"/>
      <c r="U1270" s="71"/>
      <c r="V1270" s="71"/>
      <c r="W1270" s="71"/>
      <c r="X1270" s="71"/>
    </row>
    <row r="1271" spans="1:24" x14ac:dyDescent="0.3">
      <c r="A1271" s="66"/>
      <c r="B1271" s="66"/>
      <c r="R1271" s="71"/>
      <c r="S1271" s="71"/>
      <c r="T1271" s="71"/>
      <c r="U1271" s="71"/>
      <c r="V1271" s="71"/>
      <c r="W1271" s="71"/>
      <c r="X1271" s="71"/>
    </row>
    <row r="1272" spans="1:24" x14ac:dyDescent="0.3">
      <c r="A1272" s="66"/>
      <c r="B1272" s="66"/>
      <c r="R1272" s="71"/>
      <c r="S1272" s="71"/>
      <c r="T1272" s="71"/>
      <c r="U1272" s="71"/>
      <c r="V1272" s="71"/>
      <c r="W1272" s="71"/>
      <c r="X1272" s="71"/>
    </row>
    <row r="1273" spans="1:24" x14ac:dyDescent="0.3">
      <c r="A1273" s="66"/>
      <c r="B1273" s="66"/>
      <c r="R1273" s="71"/>
      <c r="S1273" s="71"/>
      <c r="T1273" s="71"/>
      <c r="U1273" s="71"/>
      <c r="V1273" s="71"/>
      <c r="W1273" s="71"/>
      <c r="X1273" s="71"/>
    </row>
    <row r="1274" spans="1:24" x14ac:dyDescent="0.3">
      <c r="A1274" s="66"/>
      <c r="B1274" s="66"/>
      <c r="R1274" s="71"/>
      <c r="S1274" s="71"/>
      <c r="T1274" s="71"/>
      <c r="U1274" s="71"/>
      <c r="V1274" s="71"/>
      <c r="W1274" s="71"/>
      <c r="X1274" s="71"/>
    </row>
    <row r="1275" spans="1:24" x14ac:dyDescent="0.3">
      <c r="A1275" s="66"/>
      <c r="B1275" s="66"/>
      <c r="R1275" s="71"/>
      <c r="S1275" s="71"/>
      <c r="T1275" s="71"/>
      <c r="U1275" s="71"/>
      <c r="V1275" s="71"/>
      <c r="W1275" s="71"/>
      <c r="X1275" s="71"/>
    </row>
    <row r="1276" spans="1:24" x14ac:dyDescent="0.3">
      <c r="A1276" s="66"/>
      <c r="B1276" s="66"/>
      <c r="R1276" s="71"/>
      <c r="S1276" s="71"/>
      <c r="T1276" s="71"/>
      <c r="U1276" s="71"/>
      <c r="V1276" s="71"/>
      <c r="W1276" s="71"/>
      <c r="X1276" s="71"/>
    </row>
    <row r="1277" spans="1:24" x14ac:dyDescent="0.3">
      <c r="A1277" s="66"/>
      <c r="B1277" s="66"/>
      <c r="R1277" s="71"/>
      <c r="S1277" s="71"/>
      <c r="T1277" s="71"/>
      <c r="U1277" s="71"/>
      <c r="V1277" s="71"/>
      <c r="W1277" s="71"/>
      <c r="X1277" s="71"/>
    </row>
    <row r="1278" spans="1:24" x14ac:dyDescent="0.3">
      <c r="A1278" s="66"/>
      <c r="B1278" s="66"/>
      <c r="R1278" s="71"/>
      <c r="S1278" s="71"/>
      <c r="T1278" s="71"/>
      <c r="U1278" s="71"/>
      <c r="V1278" s="71"/>
      <c r="W1278" s="71"/>
      <c r="X1278" s="71"/>
    </row>
    <row r="1279" spans="1:24" x14ac:dyDescent="0.3">
      <c r="A1279" s="66"/>
      <c r="B1279" s="66"/>
      <c r="R1279" s="71"/>
      <c r="S1279" s="71"/>
      <c r="T1279" s="71"/>
      <c r="U1279" s="71"/>
      <c r="V1279" s="71"/>
      <c r="W1279" s="71"/>
      <c r="X1279" s="71"/>
    </row>
    <row r="1280" spans="1:24" x14ac:dyDescent="0.3">
      <c r="A1280" s="66"/>
      <c r="B1280" s="66"/>
      <c r="R1280" s="71"/>
      <c r="S1280" s="71"/>
      <c r="T1280" s="71"/>
      <c r="U1280" s="71"/>
      <c r="V1280" s="71"/>
      <c r="W1280" s="71"/>
      <c r="X1280" s="71"/>
    </row>
    <row r="1281" spans="1:24" x14ac:dyDescent="0.3">
      <c r="A1281" s="66"/>
      <c r="B1281" s="66"/>
      <c r="R1281" s="71"/>
      <c r="S1281" s="71"/>
      <c r="T1281" s="71"/>
      <c r="U1281" s="71"/>
      <c r="V1281" s="71"/>
      <c r="W1281" s="71"/>
      <c r="X1281" s="71"/>
    </row>
    <row r="1282" spans="1:24" x14ac:dyDescent="0.3">
      <c r="A1282" s="66"/>
      <c r="B1282" s="66"/>
      <c r="R1282" s="71"/>
      <c r="S1282" s="71"/>
      <c r="T1282" s="71"/>
      <c r="U1282" s="71"/>
      <c r="V1282" s="71"/>
      <c r="W1282" s="71"/>
      <c r="X1282" s="71"/>
    </row>
    <row r="1283" spans="1:24" x14ac:dyDescent="0.3">
      <c r="A1283" s="66"/>
      <c r="B1283" s="66"/>
      <c r="R1283" s="71"/>
      <c r="S1283" s="71"/>
      <c r="T1283" s="71"/>
      <c r="U1283" s="71"/>
      <c r="V1283" s="71"/>
      <c r="W1283" s="71"/>
      <c r="X1283" s="71"/>
    </row>
    <row r="1284" spans="1:24" x14ac:dyDescent="0.3">
      <c r="A1284" s="66"/>
      <c r="B1284" s="66"/>
      <c r="R1284" s="71"/>
      <c r="S1284" s="71"/>
      <c r="T1284" s="71"/>
      <c r="U1284" s="71"/>
      <c r="V1284" s="71"/>
      <c r="W1284" s="71"/>
      <c r="X1284" s="71"/>
    </row>
    <row r="1285" spans="1:24" x14ac:dyDescent="0.3">
      <c r="A1285" s="66"/>
      <c r="B1285" s="66"/>
      <c r="R1285" s="71"/>
      <c r="S1285" s="71"/>
      <c r="T1285" s="71"/>
      <c r="U1285" s="71"/>
      <c r="V1285" s="71"/>
      <c r="W1285" s="71"/>
      <c r="X1285" s="71"/>
    </row>
    <row r="1286" spans="1:24" x14ac:dyDescent="0.3">
      <c r="A1286" s="66"/>
      <c r="B1286" s="66"/>
      <c r="R1286" s="71"/>
      <c r="S1286" s="71"/>
      <c r="T1286" s="71"/>
      <c r="U1286" s="71"/>
      <c r="V1286" s="71"/>
      <c r="W1286" s="71"/>
      <c r="X1286" s="71"/>
    </row>
    <row r="1287" spans="1:24" x14ac:dyDescent="0.3">
      <c r="A1287" s="66"/>
      <c r="B1287" s="66"/>
      <c r="R1287" s="71"/>
      <c r="S1287" s="71"/>
      <c r="T1287" s="71"/>
      <c r="U1287" s="71"/>
      <c r="V1287" s="71"/>
      <c r="W1287" s="71"/>
      <c r="X1287" s="71"/>
    </row>
    <row r="1288" spans="1:24" x14ac:dyDescent="0.3">
      <c r="A1288" s="66"/>
      <c r="B1288" s="66"/>
      <c r="R1288" s="71"/>
      <c r="S1288" s="71"/>
      <c r="T1288" s="71"/>
      <c r="U1288" s="71"/>
      <c r="V1288" s="71"/>
      <c r="W1288" s="71"/>
      <c r="X1288" s="71"/>
    </row>
    <row r="1289" spans="1:24" x14ac:dyDescent="0.3">
      <c r="A1289" s="66"/>
      <c r="B1289" s="66"/>
      <c r="R1289" s="71"/>
      <c r="S1289" s="71"/>
      <c r="T1289" s="71"/>
      <c r="U1289" s="71"/>
      <c r="V1289" s="71"/>
      <c r="W1289" s="71"/>
      <c r="X1289" s="71"/>
    </row>
    <row r="1290" spans="1:24" x14ac:dyDescent="0.3">
      <c r="A1290" s="66"/>
      <c r="B1290" s="66"/>
      <c r="R1290" s="71"/>
      <c r="S1290" s="71"/>
      <c r="T1290" s="71"/>
      <c r="U1290" s="71"/>
      <c r="V1290" s="71"/>
      <c r="W1290" s="71"/>
      <c r="X1290" s="71"/>
    </row>
    <row r="1291" spans="1:24" x14ac:dyDescent="0.3">
      <c r="A1291" s="66"/>
      <c r="B1291" s="66"/>
      <c r="R1291" s="71"/>
      <c r="S1291" s="71"/>
      <c r="T1291" s="71"/>
      <c r="U1291" s="71"/>
      <c r="V1291" s="71"/>
      <c r="W1291" s="71"/>
      <c r="X1291" s="71"/>
    </row>
    <row r="1292" spans="1:24" x14ac:dyDescent="0.3">
      <c r="A1292" s="66"/>
      <c r="B1292" s="66"/>
      <c r="R1292" s="71"/>
      <c r="S1292" s="71"/>
      <c r="T1292" s="71"/>
      <c r="U1292" s="71"/>
      <c r="V1292" s="71"/>
      <c r="W1292" s="71"/>
      <c r="X1292" s="71"/>
    </row>
    <row r="1293" spans="1:24" x14ac:dyDescent="0.3">
      <c r="A1293" s="66"/>
      <c r="B1293" s="66"/>
      <c r="R1293" s="71"/>
      <c r="S1293" s="71"/>
      <c r="T1293" s="71"/>
      <c r="U1293" s="71"/>
      <c r="V1293" s="71"/>
      <c r="W1293" s="71"/>
      <c r="X1293" s="71"/>
    </row>
    <row r="1294" spans="1:24" x14ac:dyDescent="0.3">
      <c r="A1294" s="66"/>
      <c r="B1294" s="66"/>
      <c r="R1294" s="71"/>
      <c r="S1294" s="71"/>
      <c r="T1294" s="71"/>
      <c r="U1294" s="71"/>
      <c r="V1294" s="71"/>
      <c r="W1294" s="71"/>
      <c r="X1294" s="71"/>
    </row>
    <row r="1295" spans="1:24" x14ac:dyDescent="0.3">
      <c r="A1295" s="66"/>
      <c r="B1295" s="66"/>
      <c r="R1295" s="71"/>
      <c r="S1295" s="71"/>
      <c r="T1295" s="71"/>
      <c r="U1295" s="71"/>
      <c r="V1295" s="71"/>
      <c r="W1295" s="71"/>
      <c r="X1295" s="71"/>
    </row>
    <row r="1296" spans="1:24" x14ac:dyDescent="0.3">
      <c r="A1296" s="66"/>
      <c r="B1296" s="66"/>
      <c r="R1296" s="71"/>
      <c r="S1296" s="71"/>
      <c r="T1296" s="71"/>
      <c r="U1296" s="71"/>
      <c r="V1296" s="71"/>
      <c r="W1296" s="71"/>
      <c r="X1296" s="71"/>
    </row>
    <row r="1297" spans="1:24" x14ac:dyDescent="0.3">
      <c r="A1297" s="66"/>
      <c r="B1297" s="66"/>
      <c r="R1297" s="71"/>
      <c r="S1297" s="71"/>
      <c r="T1297" s="71"/>
      <c r="U1297" s="71"/>
      <c r="V1297" s="71"/>
      <c r="W1297" s="71"/>
      <c r="X1297" s="71"/>
    </row>
    <row r="1298" spans="1:24" x14ac:dyDescent="0.3">
      <c r="A1298" s="66"/>
      <c r="B1298" s="66"/>
      <c r="R1298" s="71"/>
      <c r="S1298" s="71"/>
      <c r="T1298" s="71"/>
      <c r="U1298" s="71"/>
      <c r="V1298" s="71"/>
      <c r="W1298" s="71"/>
      <c r="X1298" s="71"/>
    </row>
    <row r="1299" spans="1:24" x14ac:dyDescent="0.3">
      <c r="A1299" s="66"/>
      <c r="B1299" s="66"/>
      <c r="R1299" s="71"/>
      <c r="S1299" s="71"/>
      <c r="T1299" s="71"/>
      <c r="U1299" s="71"/>
      <c r="V1299" s="71"/>
      <c r="W1299" s="71"/>
      <c r="X1299" s="71"/>
    </row>
    <row r="1300" spans="1:24" x14ac:dyDescent="0.3">
      <c r="A1300" s="66"/>
      <c r="B1300" s="66"/>
      <c r="R1300" s="71"/>
      <c r="S1300" s="71"/>
      <c r="T1300" s="71"/>
      <c r="U1300" s="71"/>
      <c r="V1300" s="71"/>
      <c r="W1300" s="71"/>
      <c r="X1300" s="71"/>
    </row>
    <row r="1301" spans="1:24" x14ac:dyDescent="0.3">
      <c r="A1301" s="66"/>
      <c r="B1301" s="66"/>
      <c r="R1301" s="71"/>
      <c r="S1301" s="71"/>
      <c r="T1301" s="71"/>
      <c r="U1301" s="71"/>
      <c r="V1301" s="71"/>
      <c r="W1301" s="71"/>
      <c r="X1301" s="71"/>
    </row>
    <row r="1302" spans="1:24" x14ac:dyDescent="0.3">
      <c r="A1302" s="66"/>
      <c r="B1302" s="66"/>
      <c r="R1302" s="71"/>
      <c r="S1302" s="71"/>
      <c r="T1302" s="71"/>
      <c r="U1302" s="71"/>
      <c r="V1302" s="71"/>
      <c r="W1302" s="71"/>
      <c r="X1302" s="71"/>
    </row>
    <row r="1303" spans="1:24" x14ac:dyDescent="0.3">
      <c r="A1303" s="66"/>
      <c r="B1303" s="66"/>
      <c r="R1303" s="71"/>
      <c r="S1303" s="71"/>
      <c r="T1303" s="71"/>
      <c r="U1303" s="71"/>
      <c r="V1303" s="71"/>
      <c r="W1303" s="71"/>
      <c r="X1303" s="71"/>
    </row>
    <row r="1304" spans="1:24" x14ac:dyDescent="0.3">
      <c r="A1304" s="66"/>
      <c r="B1304" s="66"/>
      <c r="R1304" s="71"/>
      <c r="S1304" s="71"/>
      <c r="T1304" s="71"/>
      <c r="U1304" s="71"/>
      <c r="V1304" s="71"/>
      <c r="W1304" s="71"/>
      <c r="X1304" s="71"/>
    </row>
    <row r="1305" spans="1:24" x14ac:dyDescent="0.3">
      <c r="A1305" s="66"/>
      <c r="B1305" s="66"/>
      <c r="R1305" s="71"/>
      <c r="S1305" s="71"/>
      <c r="T1305" s="71"/>
      <c r="U1305" s="71"/>
      <c r="V1305" s="71"/>
      <c r="W1305" s="71"/>
      <c r="X1305" s="71"/>
    </row>
    <row r="1306" spans="1:24" x14ac:dyDescent="0.3">
      <c r="A1306" s="66"/>
      <c r="B1306" s="66"/>
      <c r="R1306" s="71"/>
      <c r="S1306" s="71"/>
      <c r="T1306" s="71"/>
      <c r="U1306" s="71"/>
      <c r="V1306" s="71"/>
      <c r="W1306" s="71"/>
      <c r="X1306" s="71"/>
    </row>
    <row r="1307" spans="1:24" x14ac:dyDescent="0.3">
      <c r="A1307" s="66"/>
      <c r="B1307" s="66"/>
      <c r="R1307" s="71"/>
      <c r="S1307" s="71"/>
      <c r="T1307" s="71"/>
      <c r="U1307" s="71"/>
      <c r="V1307" s="71"/>
      <c r="W1307" s="71"/>
      <c r="X1307" s="71"/>
    </row>
    <row r="1308" spans="1:24" x14ac:dyDescent="0.3">
      <c r="A1308" s="66"/>
      <c r="B1308" s="66"/>
      <c r="R1308" s="71"/>
      <c r="S1308" s="71"/>
      <c r="T1308" s="71"/>
      <c r="U1308" s="71"/>
      <c r="V1308" s="71"/>
      <c r="W1308" s="71"/>
      <c r="X1308" s="71"/>
    </row>
    <row r="1309" spans="1:24" x14ac:dyDescent="0.3">
      <c r="A1309" s="66"/>
      <c r="B1309" s="66"/>
      <c r="R1309" s="71"/>
      <c r="S1309" s="71"/>
      <c r="T1309" s="71"/>
      <c r="U1309" s="71"/>
      <c r="V1309" s="71"/>
      <c r="W1309" s="71"/>
      <c r="X1309" s="71"/>
    </row>
    <row r="1310" spans="1:24" x14ac:dyDescent="0.3">
      <c r="A1310" s="66"/>
      <c r="B1310" s="66"/>
      <c r="R1310" s="71"/>
      <c r="S1310" s="71"/>
      <c r="T1310" s="71"/>
      <c r="U1310" s="71"/>
      <c r="V1310" s="71"/>
      <c r="W1310" s="71"/>
      <c r="X1310" s="71"/>
    </row>
    <row r="1311" spans="1:24" x14ac:dyDescent="0.3">
      <c r="A1311" s="66"/>
      <c r="B1311" s="66"/>
      <c r="R1311" s="71"/>
      <c r="S1311" s="71"/>
      <c r="T1311" s="71"/>
      <c r="U1311" s="71"/>
      <c r="V1311" s="71"/>
      <c r="W1311" s="71"/>
      <c r="X1311" s="71"/>
    </row>
    <row r="1312" spans="1:24" x14ac:dyDescent="0.3">
      <c r="A1312" s="66"/>
      <c r="B1312" s="66"/>
      <c r="R1312" s="71"/>
      <c r="S1312" s="71"/>
      <c r="T1312" s="71"/>
      <c r="U1312" s="71"/>
      <c r="V1312" s="71"/>
      <c r="W1312" s="71"/>
      <c r="X1312" s="71"/>
    </row>
    <row r="1313" spans="1:24" x14ac:dyDescent="0.3">
      <c r="A1313" s="66"/>
      <c r="B1313" s="66"/>
      <c r="R1313" s="71"/>
      <c r="S1313" s="71"/>
      <c r="T1313" s="71"/>
      <c r="U1313" s="71"/>
      <c r="V1313" s="71"/>
      <c r="W1313" s="71"/>
      <c r="X1313" s="71"/>
    </row>
    <row r="1314" spans="1:24" x14ac:dyDescent="0.3">
      <c r="A1314" s="66"/>
      <c r="B1314" s="66"/>
      <c r="R1314" s="71"/>
      <c r="S1314" s="71"/>
      <c r="T1314" s="71"/>
      <c r="U1314" s="71"/>
      <c r="V1314" s="71"/>
      <c r="W1314" s="71"/>
      <c r="X1314" s="71"/>
    </row>
    <row r="1315" spans="1:24" x14ac:dyDescent="0.3">
      <c r="A1315" s="66"/>
      <c r="B1315" s="66"/>
      <c r="R1315" s="71"/>
      <c r="S1315" s="71"/>
      <c r="T1315" s="71"/>
      <c r="U1315" s="71"/>
      <c r="V1315" s="71"/>
      <c r="W1315" s="71"/>
      <c r="X1315" s="71"/>
    </row>
    <row r="1316" spans="1:24" x14ac:dyDescent="0.3">
      <c r="A1316" s="66"/>
      <c r="B1316" s="66"/>
      <c r="R1316" s="71"/>
      <c r="S1316" s="71"/>
      <c r="T1316" s="71"/>
      <c r="U1316" s="71"/>
      <c r="V1316" s="71"/>
      <c r="W1316" s="71"/>
      <c r="X1316" s="71"/>
    </row>
    <row r="1317" spans="1:24" x14ac:dyDescent="0.3">
      <c r="A1317" s="66"/>
      <c r="B1317" s="66"/>
      <c r="R1317" s="71"/>
      <c r="S1317" s="71"/>
      <c r="T1317" s="71"/>
      <c r="U1317" s="71"/>
      <c r="V1317" s="71"/>
      <c r="W1317" s="71"/>
      <c r="X1317" s="71"/>
    </row>
    <row r="1318" spans="1:24" x14ac:dyDescent="0.3">
      <c r="A1318" s="66"/>
      <c r="B1318" s="66"/>
      <c r="R1318" s="71"/>
      <c r="S1318" s="71"/>
      <c r="T1318" s="71"/>
      <c r="U1318" s="71"/>
      <c r="V1318" s="71"/>
      <c r="W1318" s="71"/>
      <c r="X1318" s="71"/>
    </row>
    <row r="1319" spans="1:24" x14ac:dyDescent="0.3">
      <c r="A1319" s="66"/>
      <c r="B1319" s="66"/>
      <c r="R1319" s="71"/>
      <c r="S1319" s="71"/>
      <c r="T1319" s="71"/>
      <c r="U1319" s="71"/>
      <c r="V1319" s="71"/>
      <c r="W1319" s="71"/>
      <c r="X1319" s="71"/>
    </row>
    <row r="1320" spans="1:24" x14ac:dyDescent="0.3">
      <c r="A1320" s="66"/>
      <c r="B1320" s="66"/>
      <c r="R1320" s="71"/>
      <c r="S1320" s="71"/>
      <c r="T1320" s="71"/>
      <c r="U1320" s="71"/>
      <c r="V1320" s="71"/>
      <c r="W1320" s="71"/>
      <c r="X1320" s="71"/>
    </row>
    <row r="1321" spans="1:24" x14ac:dyDescent="0.3">
      <c r="A1321" s="66"/>
      <c r="B1321" s="66"/>
      <c r="R1321" s="71"/>
      <c r="S1321" s="71"/>
      <c r="T1321" s="71"/>
      <c r="U1321" s="71"/>
      <c r="V1321" s="71"/>
      <c r="W1321" s="71"/>
      <c r="X1321" s="71"/>
    </row>
    <row r="1322" spans="1:24" x14ac:dyDescent="0.3">
      <c r="A1322" s="66"/>
      <c r="B1322" s="66"/>
      <c r="R1322" s="71"/>
      <c r="S1322" s="71"/>
      <c r="T1322" s="71"/>
      <c r="U1322" s="71"/>
      <c r="V1322" s="71"/>
      <c r="W1322" s="71"/>
      <c r="X1322" s="71"/>
    </row>
    <row r="1323" spans="1:24" x14ac:dyDescent="0.3">
      <c r="A1323" s="66"/>
      <c r="B1323" s="66"/>
      <c r="R1323" s="71"/>
      <c r="S1323" s="71"/>
      <c r="T1323" s="71"/>
      <c r="U1323" s="71"/>
      <c r="V1323" s="71"/>
      <c r="W1323" s="71"/>
      <c r="X1323" s="71"/>
    </row>
    <row r="1324" spans="1:24" x14ac:dyDescent="0.3">
      <c r="A1324" s="66"/>
      <c r="B1324" s="66"/>
      <c r="R1324" s="71"/>
      <c r="S1324" s="71"/>
      <c r="T1324" s="71"/>
      <c r="U1324" s="71"/>
      <c r="V1324" s="71"/>
      <c r="W1324" s="71"/>
      <c r="X1324" s="71"/>
    </row>
    <row r="1325" spans="1:24" x14ac:dyDescent="0.3">
      <c r="A1325" s="66"/>
      <c r="B1325" s="66"/>
      <c r="R1325" s="71"/>
      <c r="S1325" s="71"/>
      <c r="T1325" s="71"/>
      <c r="U1325" s="71"/>
      <c r="V1325" s="71"/>
      <c r="W1325" s="71"/>
      <c r="X1325" s="71"/>
    </row>
    <row r="1326" spans="1:24" x14ac:dyDescent="0.3">
      <c r="A1326" s="66"/>
      <c r="B1326" s="66"/>
      <c r="R1326" s="71"/>
      <c r="S1326" s="71"/>
      <c r="T1326" s="71"/>
      <c r="U1326" s="71"/>
      <c r="V1326" s="71"/>
      <c r="W1326" s="71"/>
      <c r="X1326" s="71"/>
    </row>
    <row r="1327" spans="1:24" x14ac:dyDescent="0.3">
      <c r="A1327" s="66"/>
      <c r="B1327" s="66"/>
      <c r="R1327" s="71"/>
      <c r="S1327" s="71"/>
      <c r="T1327" s="71"/>
      <c r="U1327" s="71"/>
      <c r="V1327" s="71"/>
      <c r="W1327" s="71"/>
      <c r="X1327" s="71"/>
    </row>
    <row r="1328" spans="1:24" x14ac:dyDescent="0.3">
      <c r="A1328" s="66"/>
      <c r="B1328" s="66"/>
      <c r="R1328" s="71"/>
      <c r="S1328" s="71"/>
      <c r="T1328" s="71"/>
      <c r="U1328" s="71"/>
      <c r="V1328" s="71"/>
      <c r="W1328" s="71"/>
      <c r="X1328" s="71"/>
    </row>
    <row r="1329" spans="1:24" x14ac:dyDescent="0.3">
      <c r="A1329" s="66"/>
      <c r="B1329" s="66"/>
      <c r="R1329" s="71"/>
      <c r="S1329" s="71"/>
      <c r="T1329" s="71"/>
      <c r="U1329" s="71"/>
      <c r="V1329" s="71"/>
      <c r="W1329" s="71"/>
      <c r="X1329" s="71"/>
    </row>
    <row r="1330" spans="1:24" x14ac:dyDescent="0.3">
      <c r="A1330" s="66"/>
      <c r="B1330" s="66"/>
      <c r="R1330" s="71"/>
      <c r="S1330" s="71"/>
      <c r="T1330" s="71"/>
      <c r="U1330" s="71"/>
      <c r="V1330" s="71"/>
      <c r="W1330" s="71"/>
      <c r="X1330" s="71"/>
    </row>
    <row r="1331" spans="1:24" x14ac:dyDescent="0.3">
      <c r="A1331" s="66"/>
      <c r="B1331" s="66"/>
      <c r="R1331" s="71"/>
      <c r="S1331" s="71"/>
      <c r="T1331" s="71"/>
      <c r="U1331" s="71"/>
      <c r="V1331" s="71"/>
      <c r="W1331" s="71"/>
      <c r="X1331" s="71"/>
    </row>
    <row r="1332" spans="1:24" x14ac:dyDescent="0.3">
      <c r="A1332" s="66"/>
      <c r="B1332" s="66"/>
      <c r="R1332" s="71"/>
      <c r="S1332" s="71"/>
      <c r="T1332" s="71"/>
      <c r="U1332" s="71"/>
      <c r="V1332" s="71"/>
      <c r="W1332" s="71"/>
      <c r="X1332" s="71"/>
    </row>
    <row r="1333" spans="1:24" x14ac:dyDescent="0.3">
      <c r="A1333" s="66"/>
      <c r="B1333" s="66"/>
      <c r="R1333" s="71"/>
      <c r="S1333" s="71"/>
      <c r="T1333" s="71"/>
      <c r="U1333" s="71"/>
      <c r="V1333" s="71"/>
      <c r="W1333" s="71"/>
      <c r="X1333" s="71"/>
    </row>
    <row r="1334" spans="1:24" x14ac:dyDescent="0.3">
      <c r="A1334" s="66"/>
      <c r="B1334" s="66"/>
      <c r="R1334" s="71"/>
      <c r="S1334" s="71"/>
      <c r="T1334" s="71"/>
      <c r="U1334" s="71"/>
      <c r="V1334" s="71"/>
      <c r="W1334" s="71"/>
      <c r="X1334" s="71"/>
    </row>
    <row r="1335" spans="1:24" x14ac:dyDescent="0.3">
      <c r="A1335" s="66"/>
      <c r="B1335" s="66"/>
      <c r="R1335" s="71"/>
      <c r="S1335" s="71"/>
      <c r="T1335" s="71"/>
      <c r="U1335" s="71"/>
      <c r="V1335" s="71"/>
      <c r="W1335" s="71"/>
      <c r="X1335" s="71"/>
    </row>
    <row r="1336" spans="1:24" x14ac:dyDescent="0.3">
      <c r="A1336" s="66"/>
      <c r="B1336" s="66"/>
      <c r="R1336" s="71"/>
      <c r="S1336" s="71"/>
      <c r="T1336" s="71"/>
      <c r="U1336" s="71"/>
      <c r="V1336" s="71"/>
      <c r="W1336" s="71"/>
      <c r="X1336" s="71"/>
    </row>
    <row r="1337" spans="1:24" x14ac:dyDescent="0.3">
      <c r="A1337" s="66"/>
      <c r="B1337" s="66"/>
      <c r="R1337" s="71"/>
      <c r="S1337" s="71"/>
      <c r="T1337" s="71"/>
      <c r="U1337" s="71"/>
      <c r="V1337" s="71"/>
      <c r="W1337" s="71"/>
      <c r="X1337" s="71"/>
    </row>
    <row r="1338" spans="1:24" x14ac:dyDescent="0.3">
      <c r="A1338" s="66"/>
      <c r="B1338" s="66"/>
      <c r="R1338" s="71"/>
      <c r="S1338" s="71"/>
      <c r="T1338" s="71"/>
      <c r="U1338" s="71"/>
      <c r="V1338" s="71"/>
      <c r="W1338" s="71"/>
      <c r="X1338" s="71"/>
    </row>
    <row r="1339" spans="1:24" x14ac:dyDescent="0.3">
      <c r="A1339" s="66"/>
      <c r="B1339" s="66"/>
      <c r="R1339" s="71"/>
      <c r="S1339" s="71"/>
      <c r="T1339" s="71"/>
      <c r="U1339" s="71"/>
      <c r="V1339" s="71"/>
      <c r="W1339" s="71"/>
      <c r="X1339" s="71"/>
    </row>
    <row r="1340" spans="1:24" x14ac:dyDescent="0.3">
      <c r="A1340" s="66"/>
      <c r="B1340" s="66"/>
      <c r="R1340" s="71"/>
      <c r="S1340" s="71"/>
      <c r="T1340" s="71"/>
      <c r="U1340" s="71"/>
      <c r="V1340" s="71"/>
      <c r="W1340" s="71"/>
      <c r="X1340" s="71"/>
    </row>
    <row r="1341" spans="1:24" x14ac:dyDescent="0.3">
      <c r="A1341" s="66"/>
      <c r="B1341" s="66"/>
      <c r="R1341" s="71"/>
      <c r="S1341" s="71"/>
      <c r="T1341" s="71"/>
      <c r="U1341" s="71"/>
      <c r="V1341" s="71"/>
      <c r="W1341" s="71"/>
      <c r="X1341" s="71"/>
    </row>
    <row r="1342" spans="1:24" x14ac:dyDescent="0.3">
      <c r="A1342" s="66"/>
      <c r="B1342" s="66"/>
      <c r="R1342" s="71"/>
      <c r="S1342" s="71"/>
      <c r="T1342" s="71"/>
      <c r="U1342" s="71"/>
      <c r="V1342" s="71"/>
      <c r="W1342" s="71"/>
      <c r="X1342" s="71"/>
    </row>
    <row r="1343" spans="1:24" x14ac:dyDescent="0.3">
      <c r="A1343" s="66"/>
      <c r="B1343" s="66"/>
      <c r="R1343" s="71"/>
      <c r="S1343" s="71"/>
      <c r="T1343" s="71"/>
      <c r="U1343" s="71"/>
      <c r="V1343" s="71"/>
      <c r="W1343" s="71"/>
      <c r="X1343" s="71"/>
    </row>
    <row r="1344" spans="1:24" x14ac:dyDescent="0.3">
      <c r="A1344" s="66"/>
      <c r="B1344" s="66"/>
      <c r="R1344" s="71"/>
      <c r="S1344" s="71"/>
      <c r="T1344" s="71"/>
      <c r="U1344" s="71"/>
      <c r="V1344" s="71"/>
      <c r="W1344" s="71"/>
      <c r="X1344" s="71"/>
    </row>
    <row r="1345" spans="1:24" x14ac:dyDescent="0.3">
      <c r="A1345" s="66"/>
      <c r="B1345" s="66"/>
      <c r="R1345" s="71"/>
      <c r="S1345" s="71"/>
      <c r="T1345" s="71"/>
      <c r="U1345" s="71"/>
      <c r="V1345" s="71"/>
      <c r="W1345" s="71"/>
      <c r="X1345" s="71"/>
    </row>
    <row r="1346" spans="1:24" x14ac:dyDescent="0.3">
      <c r="A1346" s="66"/>
      <c r="B1346" s="66"/>
      <c r="R1346" s="71"/>
      <c r="S1346" s="71"/>
      <c r="T1346" s="71"/>
      <c r="U1346" s="71"/>
      <c r="V1346" s="71"/>
      <c r="W1346" s="71"/>
      <c r="X1346" s="71"/>
    </row>
    <row r="1347" spans="1:24" x14ac:dyDescent="0.3">
      <c r="A1347" s="66"/>
      <c r="B1347" s="66"/>
      <c r="R1347" s="71"/>
      <c r="S1347" s="71"/>
      <c r="T1347" s="71"/>
      <c r="U1347" s="71"/>
      <c r="V1347" s="71"/>
      <c r="W1347" s="71"/>
      <c r="X1347" s="71"/>
    </row>
    <row r="1348" spans="1:24" x14ac:dyDescent="0.3">
      <c r="A1348" s="66"/>
      <c r="B1348" s="66"/>
      <c r="R1348" s="71"/>
      <c r="S1348" s="71"/>
      <c r="T1348" s="71"/>
      <c r="U1348" s="71"/>
      <c r="V1348" s="71"/>
      <c r="W1348" s="71"/>
      <c r="X1348" s="71"/>
    </row>
    <row r="1349" spans="1:24" x14ac:dyDescent="0.3">
      <c r="A1349" s="66"/>
      <c r="B1349" s="66"/>
      <c r="R1349" s="71"/>
      <c r="S1349" s="71"/>
      <c r="T1349" s="71"/>
      <c r="U1349" s="71"/>
      <c r="V1349" s="71"/>
      <c r="W1349" s="71"/>
      <c r="X1349" s="71"/>
    </row>
    <row r="1350" spans="1:24" x14ac:dyDescent="0.3">
      <c r="A1350" s="66"/>
      <c r="B1350" s="66"/>
      <c r="R1350" s="71"/>
      <c r="S1350" s="71"/>
      <c r="T1350" s="71"/>
      <c r="U1350" s="71"/>
      <c r="V1350" s="71"/>
      <c r="W1350" s="71"/>
      <c r="X1350" s="71"/>
    </row>
    <row r="1351" spans="1:24" x14ac:dyDescent="0.3">
      <c r="A1351" s="66"/>
      <c r="B1351" s="66"/>
      <c r="R1351" s="71"/>
      <c r="S1351" s="71"/>
      <c r="T1351" s="71"/>
      <c r="U1351" s="71"/>
      <c r="V1351" s="71"/>
      <c r="W1351" s="71"/>
      <c r="X1351" s="71"/>
    </row>
    <row r="1352" spans="1:24" x14ac:dyDescent="0.3">
      <c r="A1352" s="66"/>
      <c r="B1352" s="66"/>
      <c r="R1352" s="71"/>
      <c r="S1352" s="71"/>
      <c r="T1352" s="71"/>
      <c r="U1352" s="71"/>
      <c r="V1352" s="71"/>
      <c r="W1352" s="71"/>
      <c r="X1352" s="71"/>
    </row>
    <row r="1353" spans="1:24" x14ac:dyDescent="0.3">
      <c r="A1353" s="66"/>
      <c r="B1353" s="66"/>
      <c r="R1353" s="71"/>
      <c r="S1353" s="71"/>
      <c r="T1353" s="71"/>
      <c r="U1353" s="71"/>
      <c r="V1353" s="71"/>
      <c r="W1353" s="71"/>
      <c r="X1353" s="71"/>
    </row>
    <row r="1354" spans="1:24" x14ac:dyDescent="0.3">
      <c r="A1354" s="66"/>
      <c r="B1354" s="66"/>
      <c r="R1354" s="71"/>
      <c r="S1354" s="71"/>
      <c r="T1354" s="71"/>
      <c r="U1354" s="71"/>
      <c r="V1354" s="71"/>
      <c r="W1354" s="71"/>
      <c r="X1354" s="71"/>
    </row>
    <row r="1355" spans="1:24" x14ac:dyDescent="0.3">
      <c r="A1355" s="66"/>
      <c r="B1355" s="66"/>
      <c r="R1355" s="71"/>
      <c r="S1355" s="71"/>
      <c r="T1355" s="71"/>
      <c r="U1355" s="71"/>
      <c r="V1355" s="71"/>
      <c r="W1355" s="71"/>
      <c r="X1355" s="71"/>
    </row>
    <row r="1356" spans="1:24" x14ac:dyDescent="0.3">
      <c r="A1356" s="66"/>
      <c r="B1356" s="66"/>
      <c r="R1356" s="71"/>
      <c r="S1356" s="71"/>
      <c r="T1356" s="71"/>
      <c r="U1356" s="71"/>
      <c r="V1356" s="71"/>
      <c r="W1356" s="71"/>
      <c r="X1356" s="71"/>
    </row>
    <row r="1357" spans="1:24" x14ac:dyDescent="0.3">
      <c r="A1357" s="66"/>
      <c r="B1357" s="66"/>
      <c r="R1357" s="71"/>
      <c r="S1357" s="71"/>
      <c r="T1357" s="71"/>
      <c r="U1357" s="71"/>
      <c r="V1357" s="71"/>
      <c r="W1357" s="71"/>
      <c r="X1357" s="71"/>
    </row>
    <row r="1358" spans="1:24" x14ac:dyDescent="0.3">
      <c r="A1358" s="66"/>
      <c r="B1358" s="66"/>
      <c r="R1358" s="71"/>
      <c r="S1358" s="71"/>
      <c r="T1358" s="71"/>
      <c r="U1358" s="71"/>
      <c r="V1358" s="71"/>
      <c r="W1358" s="71"/>
      <c r="X1358" s="71"/>
    </row>
    <row r="1359" spans="1:24" x14ac:dyDescent="0.3">
      <c r="A1359" s="66"/>
      <c r="B1359" s="66"/>
      <c r="R1359" s="71"/>
      <c r="S1359" s="71"/>
      <c r="T1359" s="71"/>
      <c r="U1359" s="71"/>
      <c r="V1359" s="71"/>
      <c r="W1359" s="71"/>
      <c r="X1359" s="71"/>
    </row>
    <row r="1360" spans="1:24" x14ac:dyDescent="0.3">
      <c r="A1360" s="66"/>
      <c r="B1360" s="66"/>
      <c r="R1360" s="71"/>
      <c r="S1360" s="71"/>
      <c r="T1360" s="71"/>
      <c r="U1360" s="71"/>
      <c r="V1360" s="71"/>
      <c r="W1360" s="71"/>
      <c r="X1360" s="71"/>
    </row>
    <row r="1361" spans="1:24" x14ac:dyDescent="0.3">
      <c r="A1361" s="66"/>
      <c r="B1361" s="66"/>
      <c r="R1361" s="71"/>
      <c r="S1361" s="71"/>
      <c r="T1361" s="71"/>
      <c r="U1361" s="71"/>
      <c r="V1361" s="71"/>
      <c r="W1361" s="71"/>
      <c r="X1361" s="71"/>
    </row>
    <row r="1362" spans="1:24" x14ac:dyDescent="0.3">
      <c r="A1362" s="66"/>
      <c r="B1362" s="66"/>
      <c r="R1362" s="71"/>
      <c r="S1362" s="71"/>
      <c r="T1362" s="71"/>
      <c r="U1362" s="71"/>
      <c r="V1362" s="71"/>
      <c r="W1362" s="71"/>
      <c r="X1362" s="71"/>
    </row>
    <row r="1363" spans="1:24" x14ac:dyDescent="0.3">
      <c r="A1363" s="66"/>
      <c r="B1363" s="66"/>
      <c r="R1363" s="71"/>
      <c r="S1363" s="71"/>
      <c r="T1363" s="71"/>
      <c r="U1363" s="71"/>
      <c r="V1363" s="71"/>
      <c r="W1363" s="71"/>
      <c r="X1363" s="71"/>
    </row>
    <row r="1364" spans="1:24" x14ac:dyDescent="0.3">
      <c r="A1364" s="66"/>
      <c r="B1364" s="66"/>
      <c r="R1364" s="71"/>
      <c r="S1364" s="71"/>
      <c r="T1364" s="71"/>
      <c r="U1364" s="71"/>
      <c r="V1364" s="71"/>
      <c r="W1364" s="71"/>
      <c r="X1364" s="71"/>
    </row>
    <row r="1365" spans="1:24" x14ac:dyDescent="0.3">
      <c r="A1365" s="66"/>
      <c r="B1365" s="66"/>
      <c r="R1365" s="71"/>
      <c r="S1365" s="71"/>
      <c r="T1365" s="71"/>
      <c r="U1365" s="71"/>
      <c r="V1365" s="71"/>
      <c r="W1365" s="71"/>
      <c r="X1365" s="71"/>
    </row>
    <row r="1366" spans="1:24" x14ac:dyDescent="0.3">
      <c r="A1366" s="66"/>
      <c r="B1366" s="66"/>
      <c r="R1366" s="71"/>
      <c r="S1366" s="71"/>
      <c r="T1366" s="71"/>
      <c r="U1366" s="71"/>
      <c r="V1366" s="71"/>
      <c r="W1366" s="71"/>
      <c r="X1366" s="71"/>
    </row>
    <row r="1367" spans="1:24" x14ac:dyDescent="0.3">
      <c r="A1367" s="66"/>
      <c r="B1367" s="66"/>
      <c r="R1367" s="71"/>
      <c r="S1367" s="71"/>
      <c r="T1367" s="71"/>
      <c r="U1367" s="71"/>
      <c r="V1367" s="71"/>
      <c r="W1367" s="71"/>
      <c r="X1367" s="71"/>
    </row>
    <row r="1368" spans="1:24" x14ac:dyDescent="0.3">
      <c r="A1368" s="66"/>
      <c r="B1368" s="66"/>
      <c r="R1368" s="71"/>
      <c r="S1368" s="71"/>
      <c r="T1368" s="71"/>
      <c r="U1368" s="71"/>
      <c r="V1368" s="71"/>
      <c r="W1368" s="71"/>
      <c r="X1368" s="71"/>
    </row>
    <row r="1369" spans="1:24" x14ac:dyDescent="0.3">
      <c r="A1369" s="66"/>
      <c r="B1369" s="66"/>
      <c r="R1369" s="71"/>
      <c r="S1369" s="71"/>
      <c r="T1369" s="71"/>
      <c r="U1369" s="71"/>
      <c r="V1369" s="71"/>
      <c r="W1369" s="71"/>
      <c r="X1369" s="71"/>
    </row>
    <row r="1370" spans="1:24" x14ac:dyDescent="0.3">
      <c r="A1370" s="66"/>
      <c r="B1370" s="66"/>
      <c r="R1370" s="71"/>
      <c r="S1370" s="71"/>
      <c r="T1370" s="71"/>
      <c r="U1370" s="71"/>
      <c r="V1370" s="71"/>
      <c r="W1370" s="71"/>
      <c r="X1370" s="71"/>
    </row>
    <row r="1371" spans="1:24" x14ac:dyDescent="0.3">
      <c r="A1371" s="66"/>
      <c r="B1371" s="66"/>
      <c r="R1371" s="71"/>
      <c r="S1371" s="71"/>
      <c r="T1371" s="71"/>
      <c r="U1371" s="71"/>
      <c r="V1371" s="71"/>
      <c r="W1371" s="71"/>
      <c r="X1371" s="71"/>
    </row>
    <row r="1372" spans="1:24" x14ac:dyDescent="0.3">
      <c r="A1372" s="66"/>
      <c r="B1372" s="66"/>
      <c r="R1372" s="71"/>
      <c r="S1372" s="71"/>
      <c r="T1372" s="71"/>
      <c r="U1372" s="71"/>
      <c r="V1372" s="71"/>
      <c r="W1372" s="71"/>
      <c r="X1372" s="71"/>
    </row>
    <row r="1373" spans="1:24" x14ac:dyDescent="0.3">
      <c r="A1373" s="66"/>
      <c r="B1373" s="66"/>
      <c r="R1373" s="71"/>
      <c r="S1373" s="71"/>
      <c r="T1373" s="71"/>
      <c r="U1373" s="71"/>
      <c r="V1373" s="71"/>
      <c r="W1373" s="71"/>
      <c r="X1373" s="71"/>
    </row>
    <row r="1374" spans="1:24" x14ac:dyDescent="0.3">
      <c r="A1374" s="66"/>
      <c r="B1374" s="66"/>
      <c r="R1374" s="71"/>
      <c r="S1374" s="71"/>
      <c r="T1374" s="71"/>
      <c r="U1374" s="71"/>
      <c r="V1374" s="71"/>
      <c r="W1374" s="71"/>
      <c r="X1374" s="71"/>
    </row>
    <row r="1375" spans="1:24" x14ac:dyDescent="0.3">
      <c r="A1375" s="66"/>
      <c r="B1375" s="66"/>
      <c r="R1375" s="71"/>
      <c r="S1375" s="71"/>
      <c r="T1375" s="71"/>
      <c r="U1375" s="71"/>
      <c r="V1375" s="71"/>
      <c r="W1375" s="71"/>
      <c r="X1375" s="71"/>
    </row>
    <row r="1376" spans="1:24" x14ac:dyDescent="0.3">
      <c r="A1376" s="66"/>
      <c r="B1376" s="66"/>
      <c r="R1376" s="71"/>
      <c r="S1376" s="71"/>
      <c r="T1376" s="71"/>
      <c r="U1376" s="71"/>
      <c r="V1376" s="71"/>
      <c r="W1376" s="71"/>
      <c r="X1376" s="71"/>
    </row>
    <row r="1377" spans="1:24" x14ac:dyDescent="0.3">
      <c r="A1377" s="66"/>
      <c r="B1377" s="66"/>
      <c r="R1377" s="71"/>
      <c r="S1377" s="71"/>
      <c r="T1377" s="71"/>
      <c r="U1377" s="71"/>
      <c r="V1377" s="71"/>
      <c r="W1377" s="71"/>
      <c r="X1377" s="71"/>
    </row>
    <row r="1378" spans="1:24" x14ac:dyDescent="0.3">
      <c r="A1378" s="66"/>
      <c r="B1378" s="66"/>
      <c r="R1378" s="71"/>
      <c r="S1378" s="71"/>
      <c r="T1378" s="71"/>
      <c r="U1378" s="71"/>
      <c r="V1378" s="71"/>
      <c r="W1378" s="71"/>
      <c r="X1378" s="71"/>
    </row>
    <row r="1379" spans="1:24" x14ac:dyDescent="0.3">
      <c r="A1379" s="66"/>
      <c r="B1379" s="66"/>
      <c r="R1379" s="71"/>
      <c r="S1379" s="71"/>
      <c r="T1379" s="71"/>
      <c r="U1379" s="71"/>
      <c r="V1379" s="71"/>
      <c r="W1379" s="71"/>
      <c r="X1379" s="71"/>
    </row>
    <row r="1380" spans="1:24" x14ac:dyDescent="0.3">
      <c r="A1380" s="66"/>
      <c r="B1380" s="66"/>
      <c r="R1380" s="71"/>
      <c r="S1380" s="71"/>
      <c r="T1380" s="71"/>
      <c r="U1380" s="71"/>
      <c r="V1380" s="71"/>
      <c r="W1380" s="71"/>
      <c r="X1380" s="71"/>
    </row>
    <row r="1381" spans="1:24" x14ac:dyDescent="0.3">
      <c r="A1381" s="66"/>
      <c r="B1381" s="66"/>
      <c r="R1381" s="71"/>
      <c r="S1381" s="71"/>
      <c r="T1381" s="71"/>
      <c r="U1381" s="71"/>
      <c r="V1381" s="71"/>
      <c r="W1381" s="71"/>
      <c r="X1381" s="71"/>
    </row>
    <row r="1382" spans="1:24" x14ac:dyDescent="0.3">
      <c r="A1382" s="66"/>
      <c r="B1382" s="66"/>
      <c r="R1382" s="71"/>
      <c r="S1382" s="71"/>
      <c r="T1382" s="71"/>
      <c r="U1382" s="71"/>
      <c r="V1382" s="71"/>
      <c r="W1382" s="71"/>
      <c r="X1382" s="71"/>
    </row>
    <row r="1383" spans="1:24" x14ac:dyDescent="0.3">
      <c r="A1383" s="66"/>
      <c r="B1383" s="66"/>
      <c r="R1383" s="71"/>
      <c r="S1383" s="71"/>
      <c r="T1383" s="71"/>
      <c r="U1383" s="71"/>
      <c r="V1383" s="71"/>
      <c r="W1383" s="71"/>
      <c r="X1383" s="71"/>
    </row>
    <row r="1384" spans="1:24" x14ac:dyDescent="0.3">
      <c r="A1384" s="66"/>
      <c r="B1384" s="66"/>
      <c r="R1384" s="71"/>
      <c r="S1384" s="71"/>
      <c r="T1384" s="71"/>
      <c r="U1384" s="71"/>
      <c r="V1384" s="71"/>
      <c r="W1384" s="71"/>
      <c r="X1384" s="71"/>
    </row>
    <row r="1385" spans="1:24" x14ac:dyDescent="0.3">
      <c r="A1385" s="66"/>
      <c r="B1385" s="66"/>
      <c r="R1385" s="71"/>
      <c r="S1385" s="71"/>
      <c r="T1385" s="71"/>
      <c r="U1385" s="71"/>
      <c r="V1385" s="71"/>
      <c r="W1385" s="71"/>
      <c r="X1385" s="71"/>
    </row>
    <row r="1386" spans="1:24" x14ac:dyDescent="0.3">
      <c r="A1386" s="66"/>
      <c r="B1386" s="66"/>
      <c r="R1386" s="71"/>
      <c r="S1386" s="71"/>
      <c r="T1386" s="71"/>
      <c r="U1386" s="71"/>
      <c r="V1386" s="71"/>
      <c r="W1386" s="71"/>
      <c r="X1386" s="71"/>
    </row>
    <row r="1387" spans="1:24" x14ac:dyDescent="0.3">
      <c r="A1387" s="66"/>
      <c r="B1387" s="66"/>
      <c r="R1387" s="71"/>
      <c r="S1387" s="71"/>
      <c r="T1387" s="71"/>
      <c r="U1387" s="71"/>
      <c r="V1387" s="71"/>
      <c r="W1387" s="71"/>
      <c r="X1387" s="71"/>
    </row>
    <row r="1388" spans="1:24" x14ac:dyDescent="0.3">
      <c r="A1388" s="66"/>
      <c r="B1388" s="66"/>
      <c r="R1388" s="71"/>
      <c r="S1388" s="71"/>
      <c r="T1388" s="71"/>
      <c r="U1388" s="71"/>
      <c r="V1388" s="71"/>
      <c r="W1388" s="71"/>
      <c r="X1388" s="71"/>
    </row>
    <row r="1389" spans="1:24" x14ac:dyDescent="0.3">
      <c r="A1389" s="66"/>
      <c r="B1389" s="66"/>
      <c r="R1389" s="71"/>
      <c r="S1389" s="71"/>
      <c r="T1389" s="71"/>
      <c r="U1389" s="71"/>
      <c r="V1389" s="71"/>
      <c r="W1389" s="71"/>
      <c r="X1389" s="71"/>
    </row>
    <row r="1390" spans="1:24" x14ac:dyDescent="0.3">
      <c r="A1390" s="66"/>
      <c r="B1390" s="66"/>
      <c r="R1390" s="71"/>
      <c r="S1390" s="71"/>
      <c r="T1390" s="71"/>
      <c r="U1390" s="71"/>
      <c r="V1390" s="71"/>
      <c r="W1390" s="71"/>
      <c r="X1390" s="71"/>
    </row>
    <row r="1391" spans="1:24" x14ac:dyDescent="0.3">
      <c r="A1391" s="66"/>
      <c r="B1391" s="66"/>
      <c r="R1391" s="71"/>
      <c r="S1391" s="71"/>
      <c r="T1391" s="71"/>
      <c r="U1391" s="71"/>
      <c r="V1391" s="71"/>
      <c r="W1391" s="71"/>
      <c r="X1391" s="71"/>
    </row>
    <row r="1392" spans="1:24" x14ac:dyDescent="0.3">
      <c r="A1392" s="66"/>
      <c r="B1392" s="66"/>
      <c r="R1392" s="71"/>
      <c r="S1392" s="71"/>
      <c r="T1392" s="71"/>
      <c r="U1392" s="71"/>
      <c r="V1392" s="71"/>
      <c r="W1392" s="71"/>
      <c r="X1392" s="71"/>
    </row>
    <row r="1393" spans="1:24" x14ac:dyDescent="0.3">
      <c r="A1393" s="66"/>
      <c r="B1393" s="66"/>
      <c r="R1393" s="71"/>
      <c r="S1393" s="71"/>
      <c r="T1393" s="71"/>
      <c r="U1393" s="71"/>
      <c r="V1393" s="71"/>
      <c r="W1393" s="71"/>
      <c r="X1393" s="71"/>
    </row>
    <row r="1394" spans="1:24" x14ac:dyDescent="0.3">
      <c r="A1394" s="66"/>
      <c r="B1394" s="66"/>
      <c r="R1394" s="71"/>
      <c r="S1394" s="71"/>
      <c r="T1394" s="71"/>
      <c r="U1394" s="71"/>
      <c r="V1394" s="71"/>
      <c r="W1394" s="71"/>
      <c r="X1394" s="71"/>
    </row>
    <row r="1395" spans="1:24" x14ac:dyDescent="0.3">
      <c r="A1395" s="66"/>
      <c r="B1395" s="66"/>
      <c r="R1395" s="71"/>
      <c r="S1395" s="71"/>
      <c r="T1395" s="71"/>
      <c r="U1395" s="71"/>
      <c r="V1395" s="71"/>
      <c r="W1395" s="71"/>
      <c r="X1395" s="71"/>
    </row>
    <row r="1396" spans="1:24" x14ac:dyDescent="0.3">
      <c r="A1396" s="66"/>
      <c r="B1396" s="66"/>
      <c r="R1396" s="71"/>
      <c r="S1396" s="71"/>
      <c r="T1396" s="71"/>
      <c r="U1396" s="71"/>
      <c r="V1396" s="71"/>
      <c r="W1396" s="71"/>
      <c r="X1396" s="71"/>
    </row>
    <row r="1397" spans="1:24" x14ac:dyDescent="0.3">
      <c r="A1397" s="66"/>
      <c r="B1397" s="66"/>
      <c r="R1397" s="71"/>
      <c r="S1397" s="71"/>
      <c r="T1397" s="71"/>
      <c r="U1397" s="71"/>
      <c r="V1397" s="71"/>
      <c r="W1397" s="71"/>
      <c r="X1397" s="71"/>
    </row>
    <row r="1398" spans="1:24" x14ac:dyDescent="0.3">
      <c r="A1398" s="66"/>
      <c r="B1398" s="66"/>
      <c r="R1398" s="71"/>
      <c r="S1398" s="71"/>
      <c r="T1398" s="71"/>
      <c r="U1398" s="71"/>
      <c r="V1398" s="71"/>
      <c r="W1398" s="71"/>
      <c r="X1398" s="71"/>
    </row>
    <row r="1399" spans="1:24" x14ac:dyDescent="0.3">
      <c r="A1399" s="66"/>
      <c r="B1399" s="66"/>
      <c r="R1399" s="71"/>
      <c r="S1399" s="71"/>
      <c r="T1399" s="71"/>
      <c r="U1399" s="71"/>
      <c r="V1399" s="71"/>
      <c r="W1399" s="71"/>
      <c r="X1399" s="71"/>
    </row>
    <row r="1400" spans="1:24" x14ac:dyDescent="0.3">
      <c r="A1400" s="66"/>
      <c r="B1400" s="66"/>
      <c r="R1400" s="71"/>
      <c r="S1400" s="71"/>
      <c r="T1400" s="71"/>
      <c r="U1400" s="71"/>
      <c r="V1400" s="71"/>
      <c r="W1400" s="71"/>
      <c r="X1400" s="71"/>
    </row>
    <row r="1401" spans="1:24" x14ac:dyDescent="0.3">
      <c r="A1401" s="66"/>
      <c r="B1401" s="66"/>
      <c r="R1401" s="71"/>
      <c r="S1401" s="71"/>
      <c r="T1401" s="71"/>
      <c r="U1401" s="71"/>
      <c r="V1401" s="71"/>
      <c r="W1401" s="71"/>
      <c r="X1401" s="71"/>
    </row>
    <row r="1402" spans="1:24" x14ac:dyDescent="0.3">
      <c r="A1402" s="66"/>
      <c r="B1402" s="66"/>
      <c r="R1402" s="71"/>
      <c r="S1402" s="71"/>
      <c r="T1402" s="71"/>
      <c r="U1402" s="71"/>
      <c r="V1402" s="71"/>
      <c r="W1402" s="71"/>
      <c r="X1402" s="71"/>
    </row>
    <row r="1403" spans="1:24" x14ac:dyDescent="0.3">
      <c r="A1403" s="66"/>
      <c r="B1403" s="66"/>
      <c r="R1403" s="71"/>
      <c r="S1403" s="71"/>
      <c r="T1403" s="71"/>
      <c r="U1403" s="71"/>
      <c r="V1403" s="71"/>
      <c r="W1403" s="71"/>
      <c r="X1403" s="71"/>
    </row>
    <row r="1404" spans="1:24" x14ac:dyDescent="0.3">
      <c r="A1404" s="66"/>
      <c r="B1404" s="66"/>
      <c r="R1404" s="71"/>
      <c r="S1404" s="71"/>
      <c r="T1404" s="71"/>
      <c r="U1404" s="71"/>
      <c r="V1404" s="71"/>
      <c r="W1404" s="71"/>
      <c r="X1404" s="71"/>
    </row>
    <row r="1405" spans="1:24" x14ac:dyDescent="0.3">
      <c r="A1405" s="66"/>
      <c r="B1405" s="66"/>
      <c r="R1405" s="71"/>
      <c r="S1405" s="71"/>
      <c r="T1405" s="71"/>
      <c r="U1405" s="71"/>
      <c r="V1405" s="71"/>
      <c r="W1405" s="71"/>
      <c r="X1405" s="71"/>
    </row>
    <row r="1406" spans="1:24" x14ac:dyDescent="0.3">
      <c r="A1406" s="66"/>
      <c r="B1406" s="66"/>
      <c r="R1406" s="71"/>
      <c r="S1406" s="71"/>
      <c r="T1406" s="71"/>
      <c r="U1406" s="71"/>
      <c r="V1406" s="71"/>
      <c r="W1406" s="71"/>
      <c r="X1406" s="71"/>
    </row>
    <row r="1407" spans="1:24" x14ac:dyDescent="0.3">
      <c r="A1407" s="66"/>
      <c r="B1407" s="66"/>
      <c r="R1407" s="71"/>
      <c r="S1407" s="71"/>
      <c r="T1407" s="71"/>
      <c r="U1407" s="71"/>
      <c r="V1407" s="71"/>
      <c r="W1407" s="71"/>
      <c r="X1407" s="71"/>
    </row>
    <row r="1408" spans="1:24" x14ac:dyDescent="0.3">
      <c r="A1408" s="66"/>
      <c r="B1408" s="66"/>
      <c r="R1408" s="71"/>
      <c r="S1408" s="71"/>
      <c r="T1408" s="71"/>
      <c r="U1408" s="71"/>
      <c r="V1408" s="71"/>
      <c r="W1408" s="71"/>
      <c r="X1408" s="71"/>
    </row>
    <row r="1409" spans="1:24" x14ac:dyDescent="0.3">
      <c r="A1409" s="66"/>
      <c r="B1409" s="66"/>
      <c r="R1409" s="71"/>
      <c r="S1409" s="71"/>
      <c r="T1409" s="71"/>
      <c r="U1409" s="71"/>
      <c r="V1409" s="71"/>
      <c r="W1409" s="71"/>
      <c r="X1409" s="71"/>
    </row>
    <row r="1410" spans="1:24" x14ac:dyDescent="0.3">
      <c r="A1410" s="66"/>
      <c r="B1410" s="66"/>
      <c r="R1410" s="71"/>
      <c r="S1410" s="71"/>
      <c r="T1410" s="71"/>
      <c r="U1410" s="71"/>
      <c r="V1410" s="71"/>
      <c r="W1410" s="71"/>
      <c r="X1410" s="71"/>
    </row>
    <row r="1411" spans="1:24" x14ac:dyDescent="0.3">
      <c r="A1411" s="66"/>
      <c r="B1411" s="66"/>
      <c r="R1411" s="71"/>
      <c r="S1411" s="71"/>
      <c r="T1411" s="71"/>
      <c r="U1411" s="71"/>
      <c r="V1411" s="71"/>
      <c r="W1411" s="71"/>
      <c r="X1411" s="71"/>
    </row>
    <row r="1412" spans="1:24" x14ac:dyDescent="0.3">
      <c r="A1412" s="66"/>
      <c r="B1412" s="66"/>
      <c r="R1412" s="71"/>
      <c r="S1412" s="71"/>
      <c r="T1412" s="71"/>
      <c r="U1412" s="71"/>
      <c r="V1412" s="71"/>
      <c r="W1412" s="71"/>
      <c r="X1412" s="71"/>
    </row>
    <row r="1413" spans="1:24" x14ac:dyDescent="0.3">
      <c r="A1413" s="66"/>
      <c r="B1413" s="66"/>
      <c r="R1413" s="71"/>
      <c r="S1413" s="71"/>
      <c r="T1413" s="71"/>
      <c r="U1413" s="71"/>
      <c r="V1413" s="71"/>
      <c r="W1413" s="71"/>
      <c r="X1413" s="71"/>
    </row>
    <row r="1414" spans="1:24" x14ac:dyDescent="0.3">
      <c r="A1414" s="66"/>
      <c r="B1414" s="66"/>
      <c r="R1414" s="71"/>
      <c r="S1414" s="71"/>
      <c r="T1414" s="71"/>
      <c r="U1414" s="71"/>
      <c r="V1414" s="71"/>
      <c r="W1414" s="71"/>
      <c r="X1414" s="71"/>
    </row>
    <row r="1415" spans="1:24" x14ac:dyDescent="0.3">
      <c r="A1415" s="66"/>
      <c r="B1415" s="66"/>
      <c r="R1415" s="71"/>
      <c r="S1415" s="71"/>
      <c r="T1415" s="71"/>
      <c r="U1415" s="71"/>
      <c r="V1415" s="71"/>
      <c r="W1415" s="71"/>
      <c r="X1415" s="71"/>
    </row>
    <row r="1416" spans="1:24" x14ac:dyDescent="0.3">
      <c r="A1416" s="66"/>
      <c r="B1416" s="66"/>
      <c r="R1416" s="71"/>
      <c r="S1416" s="71"/>
      <c r="T1416" s="71"/>
      <c r="U1416" s="71"/>
      <c r="V1416" s="71"/>
      <c r="W1416" s="71"/>
      <c r="X1416" s="71"/>
    </row>
    <row r="1417" spans="1:24" x14ac:dyDescent="0.3">
      <c r="A1417" s="66"/>
      <c r="B1417" s="66"/>
      <c r="R1417" s="71"/>
      <c r="S1417" s="71"/>
      <c r="T1417" s="71"/>
      <c r="U1417" s="71"/>
      <c r="V1417" s="71"/>
      <c r="W1417" s="71"/>
      <c r="X1417" s="71"/>
    </row>
    <row r="1418" spans="1:24" x14ac:dyDescent="0.3">
      <c r="A1418" s="66"/>
      <c r="B1418" s="66"/>
      <c r="R1418" s="71"/>
      <c r="S1418" s="71"/>
      <c r="T1418" s="71"/>
      <c r="U1418" s="71"/>
      <c r="V1418" s="71"/>
      <c r="W1418" s="71"/>
      <c r="X1418" s="71"/>
    </row>
    <row r="1419" spans="1:24" x14ac:dyDescent="0.3">
      <c r="A1419" s="66"/>
      <c r="B1419" s="66"/>
      <c r="R1419" s="71"/>
      <c r="S1419" s="71"/>
      <c r="T1419" s="71"/>
      <c r="U1419" s="71"/>
      <c r="V1419" s="71"/>
      <c r="W1419" s="71"/>
      <c r="X1419" s="71"/>
    </row>
    <row r="1420" spans="1:24" x14ac:dyDescent="0.3">
      <c r="A1420" s="66"/>
      <c r="B1420" s="66"/>
      <c r="R1420" s="71"/>
      <c r="S1420" s="71"/>
      <c r="T1420" s="71"/>
      <c r="U1420" s="71"/>
      <c r="V1420" s="71"/>
      <c r="W1420" s="71"/>
      <c r="X1420" s="71"/>
    </row>
    <row r="1421" spans="1:24" x14ac:dyDescent="0.3">
      <c r="A1421" s="66"/>
      <c r="B1421" s="66"/>
      <c r="R1421" s="71"/>
      <c r="S1421" s="71"/>
      <c r="T1421" s="71"/>
      <c r="U1421" s="71"/>
      <c r="V1421" s="71"/>
      <c r="W1421" s="71"/>
      <c r="X1421" s="71"/>
    </row>
    <row r="1422" spans="1:24" x14ac:dyDescent="0.3">
      <c r="A1422" s="66"/>
      <c r="B1422" s="66"/>
      <c r="R1422" s="71"/>
      <c r="S1422" s="71"/>
      <c r="T1422" s="71"/>
      <c r="U1422" s="71"/>
      <c r="V1422" s="71"/>
      <c r="W1422" s="71"/>
      <c r="X1422" s="71"/>
    </row>
    <row r="1423" spans="1:24" x14ac:dyDescent="0.3">
      <c r="A1423" s="66"/>
      <c r="B1423" s="66"/>
      <c r="R1423" s="71"/>
      <c r="S1423" s="71"/>
      <c r="T1423" s="71"/>
      <c r="U1423" s="71"/>
      <c r="V1423" s="71"/>
      <c r="W1423" s="71"/>
      <c r="X1423" s="71"/>
    </row>
    <row r="1424" spans="1:24" x14ac:dyDescent="0.3">
      <c r="A1424" s="66"/>
      <c r="B1424" s="66"/>
      <c r="R1424" s="71"/>
      <c r="S1424" s="71"/>
      <c r="T1424" s="71"/>
      <c r="U1424" s="71"/>
      <c r="V1424" s="71"/>
      <c r="W1424" s="71"/>
      <c r="X1424" s="71"/>
    </row>
    <row r="1425" spans="1:24" x14ac:dyDescent="0.3">
      <c r="A1425" s="66"/>
      <c r="B1425" s="66"/>
      <c r="R1425" s="71"/>
      <c r="S1425" s="71"/>
      <c r="T1425" s="71"/>
      <c r="U1425" s="71"/>
      <c r="V1425" s="71"/>
      <c r="W1425" s="71"/>
      <c r="X1425" s="71"/>
    </row>
    <row r="1426" spans="1:24" x14ac:dyDescent="0.3">
      <c r="A1426" s="66"/>
      <c r="B1426" s="66"/>
      <c r="R1426" s="71"/>
      <c r="S1426" s="71"/>
      <c r="T1426" s="71"/>
      <c r="U1426" s="71"/>
      <c r="V1426" s="71"/>
      <c r="W1426" s="71"/>
      <c r="X1426" s="71"/>
    </row>
    <row r="1427" spans="1:24" x14ac:dyDescent="0.3">
      <c r="A1427" s="66"/>
      <c r="B1427" s="66"/>
      <c r="R1427" s="71"/>
      <c r="S1427" s="71"/>
      <c r="T1427" s="71"/>
      <c r="U1427" s="71"/>
      <c r="V1427" s="71"/>
      <c r="W1427" s="71"/>
      <c r="X1427" s="71"/>
    </row>
  </sheetData>
  <mergeCells count="150">
    <mergeCell ref="A86:B86"/>
    <mergeCell ref="P86:Q86"/>
    <mergeCell ref="A83:B83"/>
    <mergeCell ref="P83:Q83"/>
    <mergeCell ref="A84:B84"/>
    <mergeCell ref="P84:Q84"/>
    <mergeCell ref="A85:B85"/>
    <mergeCell ref="P85:Q85"/>
    <mergeCell ref="A80:B80"/>
    <mergeCell ref="P80:Q80"/>
    <mergeCell ref="A81:B81"/>
    <mergeCell ref="P81:Q81"/>
    <mergeCell ref="A82:B82"/>
    <mergeCell ref="P82:Q82"/>
    <mergeCell ref="A77:B77"/>
    <mergeCell ref="P77:Q77"/>
    <mergeCell ref="A78:B78"/>
    <mergeCell ref="P78:Q78"/>
    <mergeCell ref="A79:B79"/>
    <mergeCell ref="P79:Q79"/>
    <mergeCell ref="A69:B69"/>
    <mergeCell ref="P69:Q69"/>
    <mergeCell ref="A70:A75"/>
    <mergeCell ref="Q70:Q75"/>
    <mergeCell ref="A76:B76"/>
    <mergeCell ref="P76:Q76"/>
    <mergeCell ref="A66:B66"/>
    <mergeCell ref="P66:Q66"/>
    <mergeCell ref="A67:B67"/>
    <mergeCell ref="P67:Q67"/>
    <mergeCell ref="A68:B68"/>
    <mergeCell ref="P68:Q68"/>
    <mergeCell ref="M62:O62"/>
    <mergeCell ref="P62:Q65"/>
    <mergeCell ref="C63:D63"/>
    <mergeCell ref="E63:F63"/>
    <mergeCell ref="G63:H63"/>
    <mergeCell ref="I63:J63"/>
    <mergeCell ref="K63:L63"/>
    <mergeCell ref="M63:O63"/>
    <mergeCell ref="A62:B65"/>
    <mergeCell ref="C62:D62"/>
    <mergeCell ref="E62:F62"/>
    <mergeCell ref="G62:H62"/>
    <mergeCell ref="I62:J62"/>
    <mergeCell ref="K62:L62"/>
    <mergeCell ref="A57:B57"/>
    <mergeCell ref="P57:Q57"/>
    <mergeCell ref="A59:Q59"/>
    <mergeCell ref="A60:Q60"/>
    <mergeCell ref="A61:B61"/>
    <mergeCell ref="P61:Q61"/>
    <mergeCell ref="A54:B54"/>
    <mergeCell ref="P54:Q54"/>
    <mergeCell ref="A55:B55"/>
    <mergeCell ref="P55:Q55"/>
    <mergeCell ref="A56:B56"/>
    <mergeCell ref="P56:Q56"/>
    <mergeCell ref="A51:B51"/>
    <mergeCell ref="P51:Q51"/>
    <mergeCell ref="A52:B52"/>
    <mergeCell ref="P52:Q52"/>
    <mergeCell ref="A53:B53"/>
    <mergeCell ref="P53:Q53"/>
    <mergeCell ref="A48:B48"/>
    <mergeCell ref="P48:Q48"/>
    <mergeCell ref="A49:B49"/>
    <mergeCell ref="P49:Q49"/>
    <mergeCell ref="A50:B50"/>
    <mergeCell ref="P50:Q50"/>
    <mergeCell ref="A40:B40"/>
    <mergeCell ref="P40:Q40"/>
    <mergeCell ref="A41:A46"/>
    <mergeCell ref="Q41:Q46"/>
    <mergeCell ref="A47:B47"/>
    <mergeCell ref="P47:Q47"/>
    <mergeCell ref="A37:B37"/>
    <mergeCell ref="P37:Q37"/>
    <mergeCell ref="A38:B38"/>
    <mergeCell ref="P38:Q38"/>
    <mergeCell ref="A39:B39"/>
    <mergeCell ref="P39:Q39"/>
    <mergeCell ref="M33:O33"/>
    <mergeCell ref="P33:Q36"/>
    <mergeCell ref="C34:D34"/>
    <mergeCell ref="E34:F34"/>
    <mergeCell ref="G34:H34"/>
    <mergeCell ref="I34:J34"/>
    <mergeCell ref="K34:L34"/>
    <mergeCell ref="M34:O34"/>
    <mergeCell ref="A33:B36"/>
    <mergeCell ref="C33:D33"/>
    <mergeCell ref="E33:F33"/>
    <mergeCell ref="G33:H33"/>
    <mergeCell ref="I33:J33"/>
    <mergeCell ref="K33:L33"/>
    <mergeCell ref="A28:B28"/>
    <mergeCell ref="P28:Q28"/>
    <mergeCell ref="A30:Q30"/>
    <mergeCell ref="A31:Q31"/>
    <mergeCell ref="P32:Q32"/>
    <mergeCell ref="A25:B25"/>
    <mergeCell ref="P25:Q25"/>
    <mergeCell ref="A26:B26"/>
    <mergeCell ref="P26:Q26"/>
    <mergeCell ref="A27:B27"/>
    <mergeCell ref="P27:Q27"/>
    <mergeCell ref="A32:C32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ageMargins left="0.7" right="0.7" top="0.75" bottom="0.75" header="0.3" footer="0.3"/>
  <pageSetup paperSize="9" scale="75" firstPageNumber="5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29"/>
  <sheetViews>
    <sheetView rightToLeft="1" view="pageBreakPreview" zoomScale="70" zoomScaleNormal="75" zoomScaleSheetLayoutView="70" workbookViewId="0">
      <selection activeCell="L37" sqref="L37"/>
    </sheetView>
  </sheetViews>
  <sheetFormatPr defaultColWidth="5.33203125" defaultRowHeight="12.75" x14ac:dyDescent="0.2"/>
  <cols>
    <col min="1" max="1" width="2.5" style="106" customWidth="1"/>
    <col min="2" max="2" width="6.6640625" style="106" customWidth="1"/>
    <col min="3" max="3" width="5.83203125" style="106" customWidth="1"/>
    <col min="4" max="4" width="6.83203125" style="106" customWidth="1"/>
    <col min="5" max="5" width="6.33203125" style="106" customWidth="1"/>
    <col min="6" max="6" width="6.9140625" style="106" customWidth="1"/>
    <col min="7" max="7" width="6.6640625" style="106" customWidth="1"/>
    <col min="8" max="8" width="6.1640625" style="106" customWidth="1"/>
    <col min="9" max="9" width="6.4140625" style="106" customWidth="1"/>
    <col min="10" max="10" width="7.1640625" style="106" customWidth="1"/>
    <col min="11" max="11" width="7" style="106" customWidth="1"/>
    <col min="12" max="12" width="5.9140625" style="106" customWidth="1"/>
    <col min="13" max="13" width="7.25" style="106" customWidth="1"/>
    <col min="14" max="14" width="6.6640625" style="106" customWidth="1"/>
    <col min="15" max="15" width="5.5" style="106" customWidth="1"/>
    <col min="16" max="16" width="11.4140625" style="106" customWidth="1"/>
    <col min="17" max="17" width="2.75" style="106" customWidth="1"/>
    <col min="18" max="18" width="3.33203125" style="106" customWidth="1"/>
    <col min="19" max="19" width="7.5" style="106" customWidth="1"/>
    <col min="20" max="20" width="4.33203125" style="106" customWidth="1"/>
    <col min="21" max="21" width="5.5" style="106" customWidth="1"/>
    <col min="22" max="22" width="5.83203125" style="106" customWidth="1"/>
    <col min="23" max="23" width="4.6640625" style="106" customWidth="1"/>
    <col min="24" max="24" width="6.33203125" style="106" customWidth="1"/>
    <col min="25" max="25" width="5.08203125" style="106" customWidth="1"/>
    <col min="26" max="26" width="4.1640625" style="106" customWidth="1"/>
    <col min="27" max="27" width="5.83203125" style="106" customWidth="1"/>
    <col min="28" max="28" width="5.1640625" style="106" customWidth="1"/>
    <col min="29" max="29" width="5.33203125" style="106" customWidth="1"/>
    <col min="30" max="30" width="6.9140625" style="106" customWidth="1"/>
    <col min="31" max="31" width="6.5" style="106" customWidth="1"/>
    <col min="32" max="32" width="6" style="106" customWidth="1"/>
    <col min="33" max="33" width="6.6640625" style="106" customWidth="1"/>
    <col min="34" max="34" width="6.58203125" style="106" customWidth="1"/>
    <col min="35" max="35" width="9.58203125" style="106" customWidth="1"/>
    <col min="36" max="36" width="2.75" style="106" customWidth="1"/>
    <col min="37" max="37" width="2.58203125" style="106" customWidth="1"/>
    <col min="38" max="38" width="6.75" style="106" customWidth="1"/>
    <col min="39" max="39" width="3.75" style="106" customWidth="1"/>
    <col min="40" max="40" width="5.33203125" style="106" customWidth="1"/>
    <col min="41" max="41" width="4.9140625" style="106" customWidth="1"/>
    <col min="42" max="42" width="4.33203125" style="106" customWidth="1"/>
    <col min="43" max="43" width="5.25" style="106" customWidth="1"/>
    <col min="44" max="44" width="5.4140625" style="106" customWidth="1"/>
    <col min="45" max="45" width="4.08203125" style="106" customWidth="1"/>
    <col min="46" max="46" width="5.6640625" style="106" customWidth="1"/>
    <col min="47" max="47" width="5" style="106" customWidth="1"/>
    <col min="48" max="48" width="4.83203125" style="106" customWidth="1"/>
    <col min="49" max="49" width="5.6640625" style="106" customWidth="1"/>
    <col min="50" max="50" width="5.33203125" style="106" customWidth="1"/>
    <col min="51" max="51" width="5.08203125" style="106" customWidth="1"/>
    <col min="52" max="52" width="4.08203125" style="106" customWidth="1"/>
    <col min="53" max="53" width="6.08203125" style="106" customWidth="1"/>
    <col min="54" max="54" width="4.83203125" style="106" customWidth="1"/>
    <col min="55" max="55" width="5.83203125" style="106" customWidth="1"/>
    <col min="56" max="56" width="11.83203125" style="106" customWidth="1"/>
    <col min="57" max="57" width="3.08203125" style="106" customWidth="1"/>
    <col min="58" max="16384" width="5.33203125" style="106"/>
  </cols>
  <sheetData>
    <row r="1" spans="1:57" ht="24.75" customHeight="1" x14ac:dyDescent="0.2">
      <c r="A1" s="1136" t="s">
        <v>684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W1" s="117"/>
      <c r="X1" s="117"/>
    </row>
    <row r="2" spans="1:57" s="107" customFormat="1" ht="21.75" customHeight="1" x14ac:dyDescent="0.3">
      <c r="A2" s="1164" t="s">
        <v>898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1:57" s="107" customFormat="1" ht="23.25" customHeight="1" thickBot="1" x14ac:dyDescent="0.35">
      <c r="A3" s="984" t="s">
        <v>810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5" t="s">
        <v>1306</v>
      </c>
      <c r="Q3" s="985"/>
      <c r="R3" s="1165" t="s">
        <v>1307</v>
      </c>
      <c r="S3" s="1165"/>
      <c r="T3" s="1165"/>
      <c r="U3" s="1165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985" t="s">
        <v>1309</v>
      </c>
      <c r="AJ3" s="985"/>
      <c r="AK3" s="984" t="s">
        <v>1308</v>
      </c>
      <c r="AL3" s="984"/>
      <c r="AM3" s="984"/>
      <c r="AN3" s="984"/>
      <c r="AO3" s="984"/>
      <c r="AP3" s="984"/>
      <c r="AQ3" s="984"/>
      <c r="AR3" s="984"/>
      <c r="AS3" s="984"/>
      <c r="AT3" s="984"/>
      <c r="AU3" s="984"/>
      <c r="AV3" s="984"/>
      <c r="AW3" s="459"/>
      <c r="AX3" s="459"/>
      <c r="AY3" s="459"/>
      <c r="AZ3" s="459"/>
      <c r="BA3" s="459"/>
      <c r="BB3" s="459"/>
      <c r="BC3" s="459"/>
      <c r="BD3" s="985" t="s">
        <v>1309</v>
      </c>
      <c r="BE3" s="985"/>
    </row>
    <row r="4" spans="1:57" ht="22.5" customHeight="1" thickTop="1" x14ac:dyDescent="0.25">
      <c r="A4" s="1052" t="s">
        <v>0</v>
      </c>
      <c r="B4" s="1052"/>
      <c r="C4" s="1134" t="s">
        <v>283</v>
      </c>
      <c r="D4" s="1134"/>
      <c r="E4" s="1134"/>
      <c r="F4" s="1134" t="s">
        <v>284</v>
      </c>
      <c r="G4" s="1134"/>
      <c r="H4" s="1134"/>
      <c r="I4" s="1134" t="s">
        <v>285</v>
      </c>
      <c r="J4" s="1134"/>
      <c r="K4" s="1134"/>
      <c r="L4" s="1134" t="s">
        <v>186</v>
      </c>
      <c r="M4" s="1134"/>
      <c r="N4" s="1134"/>
      <c r="O4" s="1134"/>
      <c r="P4" s="1052" t="s">
        <v>439</v>
      </c>
      <c r="Q4" s="1052"/>
      <c r="R4" s="1052" t="s">
        <v>0</v>
      </c>
      <c r="S4" s="1052"/>
      <c r="T4" s="986" t="s">
        <v>286</v>
      </c>
      <c r="U4" s="986"/>
      <c r="V4" s="986"/>
      <c r="W4" s="986" t="s">
        <v>287</v>
      </c>
      <c r="X4" s="986"/>
      <c r="Y4" s="986"/>
      <c r="Z4" s="986" t="s">
        <v>416</v>
      </c>
      <c r="AA4" s="986"/>
      <c r="AB4" s="986"/>
      <c r="AC4" s="986" t="s">
        <v>417</v>
      </c>
      <c r="AD4" s="986"/>
      <c r="AE4" s="986"/>
      <c r="AF4" s="986" t="s">
        <v>288</v>
      </c>
      <c r="AG4" s="986"/>
      <c r="AH4" s="986"/>
      <c r="AI4" s="1052" t="s">
        <v>439</v>
      </c>
      <c r="AJ4" s="1052"/>
      <c r="AK4" s="987" t="s">
        <v>0</v>
      </c>
      <c r="AL4" s="987"/>
      <c r="AM4" s="986" t="s">
        <v>418</v>
      </c>
      <c r="AN4" s="986"/>
      <c r="AO4" s="986"/>
      <c r="AP4" s="986" t="s">
        <v>419</v>
      </c>
      <c r="AQ4" s="986"/>
      <c r="AR4" s="986"/>
      <c r="AS4" s="986" t="s">
        <v>289</v>
      </c>
      <c r="AT4" s="986"/>
      <c r="AU4" s="986"/>
      <c r="AV4" s="1134" t="s">
        <v>290</v>
      </c>
      <c r="AW4" s="1134"/>
      <c r="AX4" s="1134"/>
      <c r="AY4" s="1134"/>
      <c r="AZ4" s="1134" t="s">
        <v>291</v>
      </c>
      <c r="BA4" s="1166"/>
      <c r="BB4" s="1166"/>
      <c r="BC4" s="1166"/>
      <c r="BD4" s="1052" t="s">
        <v>439</v>
      </c>
      <c r="BE4" s="1052"/>
    </row>
    <row r="5" spans="1:57" ht="33" customHeight="1" x14ac:dyDescent="0.2">
      <c r="A5" s="1053"/>
      <c r="B5" s="1053"/>
      <c r="C5" s="1142" t="s">
        <v>60</v>
      </c>
      <c r="D5" s="1142"/>
      <c r="E5" s="1142"/>
      <c r="F5" s="1142" t="s">
        <v>132</v>
      </c>
      <c r="G5" s="1142"/>
      <c r="H5" s="1142"/>
      <c r="I5" s="1142" t="s">
        <v>133</v>
      </c>
      <c r="J5" s="1142"/>
      <c r="K5" s="1142"/>
      <c r="L5" s="1142" t="s">
        <v>292</v>
      </c>
      <c r="M5" s="1142"/>
      <c r="N5" s="1142"/>
      <c r="O5" s="1142"/>
      <c r="P5" s="1053"/>
      <c r="Q5" s="1053"/>
      <c r="R5" s="1053"/>
      <c r="S5" s="1053"/>
      <c r="T5" s="990" t="s">
        <v>293</v>
      </c>
      <c r="U5" s="990"/>
      <c r="V5" s="990"/>
      <c r="W5" s="990" t="s">
        <v>62</v>
      </c>
      <c r="X5" s="990"/>
      <c r="Y5" s="990"/>
      <c r="Z5" s="988" t="s">
        <v>442</v>
      </c>
      <c r="AA5" s="988"/>
      <c r="AB5" s="988"/>
      <c r="AC5" s="988" t="s">
        <v>441</v>
      </c>
      <c r="AD5" s="988"/>
      <c r="AE5" s="988"/>
      <c r="AF5" s="990" t="s">
        <v>135</v>
      </c>
      <c r="AG5" s="990"/>
      <c r="AH5" s="990"/>
      <c r="AI5" s="1053"/>
      <c r="AJ5" s="1053"/>
      <c r="AK5" s="988"/>
      <c r="AL5" s="988"/>
      <c r="AM5" s="988" t="s">
        <v>443</v>
      </c>
      <c r="AN5" s="988"/>
      <c r="AO5" s="988"/>
      <c r="AP5" s="988" t="s">
        <v>444</v>
      </c>
      <c r="AQ5" s="988"/>
      <c r="AR5" s="988"/>
      <c r="AS5" s="990" t="s">
        <v>134</v>
      </c>
      <c r="AT5" s="990"/>
      <c r="AU5" s="990"/>
      <c r="AV5" s="1142" t="s">
        <v>294</v>
      </c>
      <c r="AW5" s="1142"/>
      <c r="AX5" s="1142"/>
      <c r="AY5" s="1142"/>
      <c r="AZ5" s="1142" t="s">
        <v>295</v>
      </c>
      <c r="BA5" s="1142"/>
      <c r="BB5" s="1142"/>
      <c r="BC5" s="1142"/>
      <c r="BD5" s="1053"/>
      <c r="BE5" s="1053"/>
    </row>
    <row r="6" spans="1:57" ht="22.5" customHeight="1" x14ac:dyDescent="0.2">
      <c r="A6" s="1053"/>
      <c r="B6" s="1053"/>
      <c r="C6" s="461" t="s">
        <v>85</v>
      </c>
      <c r="D6" s="461" t="s">
        <v>42</v>
      </c>
      <c r="E6" s="461" t="s">
        <v>7</v>
      </c>
      <c r="F6" s="461" t="s">
        <v>85</v>
      </c>
      <c r="G6" s="461" t="s">
        <v>42</v>
      </c>
      <c r="H6" s="461" t="s">
        <v>7</v>
      </c>
      <c r="I6" s="461" t="s">
        <v>85</v>
      </c>
      <c r="J6" s="461" t="s">
        <v>42</v>
      </c>
      <c r="K6" s="461" t="s">
        <v>7</v>
      </c>
      <c r="L6" s="461" t="s">
        <v>85</v>
      </c>
      <c r="M6" s="461" t="s">
        <v>42</v>
      </c>
      <c r="N6" s="461" t="s">
        <v>7</v>
      </c>
      <c r="O6" s="461" t="s">
        <v>90</v>
      </c>
      <c r="P6" s="1053"/>
      <c r="Q6" s="1053"/>
      <c r="R6" s="1053"/>
      <c r="S6" s="1053"/>
      <c r="T6" s="456" t="s">
        <v>85</v>
      </c>
      <c r="U6" s="456" t="s">
        <v>42</v>
      </c>
      <c r="V6" s="456" t="s">
        <v>7</v>
      </c>
      <c r="W6" s="456" t="s">
        <v>85</v>
      </c>
      <c r="X6" s="456" t="s">
        <v>42</v>
      </c>
      <c r="Y6" s="456" t="s">
        <v>7</v>
      </c>
      <c r="Z6" s="456" t="s">
        <v>85</v>
      </c>
      <c r="AA6" s="456" t="s">
        <v>42</v>
      </c>
      <c r="AB6" s="456" t="s">
        <v>7</v>
      </c>
      <c r="AC6" s="456" t="s">
        <v>85</v>
      </c>
      <c r="AD6" s="456" t="s">
        <v>42</v>
      </c>
      <c r="AE6" s="456" t="s">
        <v>7</v>
      </c>
      <c r="AF6" s="456" t="s">
        <v>85</v>
      </c>
      <c r="AG6" s="456" t="s">
        <v>42</v>
      </c>
      <c r="AH6" s="456" t="s">
        <v>7</v>
      </c>
      <c r="AI6" s="1053"/>
      <c r="AJ6" s="1053"/>
      <c r="AK6" s="988"/>
      <c r="AL6" s="988"/>
      <c r="AM6" s="456" t="s">
        <v>85</v>
      </c>
      <c r="AN6" s="456" t="s">
        <v>42</v>
      </c>
      <c r="AO6" s="456" t="s">
        <v>7</v>
      </c>
      <c r="AP6" s="456" t="s">
        <v>85</v>
      </c>
      <c r="AQ6" s="456" t="s">
        <v>42</v>
      </c>
      <c r="AR6" s="456" t="s">
        <v>7</v>
      </c>
      <c r="AS6" s="456" t="s">
        <v>85</v>
      </c>
      <c r="AT6" s="456" t="s">
        <v>42</v>
      </c>
      <c r="AU6" s="456" t="s">
        <v>7</v>
      </c>
      <c r="AV6" s="461" t="s">
        <v>85</v>
      </c>
      <c r="AW6" s="461" t="s">
        <v>42</v>
      </c>
      <c r="AX6" s="461" t="s">
        <v>7</v>
      </c>
      <c r="AY6" s="461" t="s">
        <v>8</v>
      </c>
      <c r="AZ6" s="461" t="s">
        <v>85</v>
      </c>
      <c r="BA6" s="461" t="s">
        <v>42</v>
      </c>
      <c r="BB6" s="461" t="s">
        <v>7</v>
      </c>
      <c r="BC6" s="461" t="s">
        <v>8</v>
      </c>
      <c r="BD6" s="1053"/>
      <c r="BE6" s="1053"/>
    </row>
    <row r="7" spans="1:57" ht="24.75" customHeight="1" thickBot="1" x14ac:dyDescent="0.25">
      <c r="A7" s="1054"/>
      <c r="B7" s="1054"/>
      <c r="C7" s="667" t="s">
        <v>9</v>
      </c>
      <c r="D7" s="667" t="s">
        <v>10</v>
      </c>
      <c r="E7" s="667" t="s">
        <v>11</v>
      </c>
      <c r="F7" s="667" t="s">
        <v>9</v>
      </c>
      <c r="G7" s="667" t="s">
        <v>10</v>
      </c>
      <c r="H7" s="667" t="s">
        <v>11</v>
      </c>
      <c r="I7" s="667" t="s">
        <v>9</v>
      </c>
      <c r="J7" s="667" t="s">
        <v>10</v>
      </c>
      <c r="K7" s="667" t="s">
        <v>11</v>
      </c>
      <c r="L7" s="667" t="s">
        <v>9</v>
      </c>
      <c r="M7" s="667" t="s">
        <v>10</v>
      </c>
      <c r="N7" s="667" t="s">
        <v>11</v>
      </c>
      <c r="O7" s="667" t="s">
        <v>12</v>
      </c>
      <c r="P7" s="1054"/>
      <c r="Q7" s="1054"/>
      <c r="R7" s="1054"/>
      <c r="S7" s="1054"/>
      <c r="T7" s="668" t="s">
        <v>9</v>
      </c>
      <c r="U7" s="668" t="s">
        <v>10</v>
      </c>
      <c r="V7" s="668" t="s">
        <v>11</v>
      </c>
      <c r="W7" s="668" t="s">
        <v>9</v>
      </c>
      <c r="X7" s="668" t="s">
        <v>10</v>
      </c>
      <c r="Y7" s="668" t="s">
        <v>11</v>
      </c>
      <c r="Z7" s="668" t="s">
        <v>9</v>
      </c>
      <c r="AA7" s="668" t="s">
        <v>10</v>
      </c>
      <c r="AB7" s="668" t="s">
        <v>11</v>
      </c>
      <c r="AC7" s="668" t="s">
        <v>9</v>
      </c>
      <c r="AD7" s="668" t="s">
        <v>10</v>
      </c>
      <c r="AE7" s="668" t="s">
        <v>11</v>
      </c>
      <c r="AF7" s="668" t="s">
        <v>9</v>
      </c>
      <c r="AG7" s="668" t="s">
        <v>10</v>
      </c>
      <c r="AH7" s="668" t="s">
        <v>11</v>
      </c>
      <c r="AI7" s="1054"/>
      <c r="AJ7" s="1054"/>
      <c r="AK7" s="989"/>
      <c r="AL7" s="989"/>
      <c r="AM7" s="668" t="s">
        <v>9</v>
      </c>
      <c r="AN7" s="668" t="s">
        <v>10</v>
      </c>
      <c r="AO7" s="668" t="s">
        <v>11</v>
      </c>
      <c r="AP7" s="668" t="s">
        <v>9</v>
      </c>
      <c r="AQ7" s="668" t="s">
        <v>10</v>
      </c>
      <c r="AR7" s="668" t="s">
        <v>11</v>
      </c>
      <c r="AS7" s="668" t="s">
        <v>9</v>
      </c>
      <c r="AT7" s="668" t="s">
        <v>10</v>
      </c>
      <c r="AU7" s="668" t="s">
        <v>11</v>
      </c>
      <c r="AV7" s="668" t="s">
        <v>9</v>
      </c>
      <c r="AW7" s="668" t="s">
        <v>10</v>
      </c>
      <c r="AX7" s="668" t="s">
        <v>11</v>
      </c>
      <c r="AY7" s="668" t="s">
        <v>12</v>
      </c>
      <c r="AZ7" s="668" t="s">
        <v>9</v>
      </c>
      <c r="BA7" s="668" t="s">
        <v>10</v>
      </c>
      <c r="BB7" s="668" t="s">
        <v>11</v>
      </c>
      <c r="BC7" s="668" t="s">
        <v>12</v>
      </c>
      <c r="BD7" s="1054"/>
      <c r="BE7" s="1054"/>
    </row>
    <row r="8" spans="1:57" ht="23.25" customHeight="1" x14ac:dyDescent="0.2">
      <c r="A8" s="1115" t="s">
        <v>525</v>
      </c>
      <c r="B8" s="1115"/>
      <c r="C8" s="448">
        <v>22</v>
      </c>
      <c r="D8" s="448">
        <v>9</v>
      </c>
      <c r="E8" s="448">
        <v>0</v>
      </c>
      <c r="F8" s="448">
        <v>3</v>
      </c>
      <c r="G8" s="448">
        <v>3</v>
      </c>
      <c r="H8" s="448">
        <v>0</v>
      </c>
      <c r="I8" s="448">
        <v>12</v>
      </c>
      <c r="J8" s="448">
        <v>8</v>
      </c>
      <c r="K8" s="448">
        <v>0</v>
      </c>
      <c r="L8" s="448">
        <f>SUM(C8,F8,I8)</f>
        <v>37</v>
      </c>
      <c r="M8" s="479">
        <f t="shared" ref="M8:N8" si="0">SUM(D8,G8,J8)</f>
        <v>20</v>
      </c>
      <c r="N8" s="479">
        <f t="shared" si="0"/>
        <v>0</v>
      </c>
      <c r="O8" s="448">
        <f>SUM(L8:N8)</f>
        <v>57</v>
      </c>
      <c r="P8" s="991" t="s">
        <v>743</v>
      </c>
      <c r="Q8" s="991"/>
      <c r="R8" s="1115" t="s">
        <v>525</v>
      </c>
      <c r="S8" s="1115"/>
      <c r="T8" s="448">
        <v>9</v>
      </c>
      <c r="U8" s="448">
        <v>6</v>
      </c>
      <c r="V8" s="448">
        <v>0</v>
      </c>
      <c r="W8" s="448">
        <v>0</v>
      </c>
      <c r="X8" s="448">
        <v>1</v>
      </c>
      <c r="Y8" s="448">
        <v>0</v>
      </c>
      <c r="Z8" s="448">
        <v>1</v>
      </c>
      <c r="AA8" s="448">
        <v>2</v>
      </c>
      <c r="AB8" s="448">
        <v>0</v>
      </c>
      <c r="AC8" s="448">
        <v>0</v>
      </c>
      <c r="AD8" s="448">
        <v>0</v>
      </c>
      <c r="AE8" s="448">
        <v>0</v>
      </c>
      <c r="AF8" s="448">
        <v>0</v>
      </c>
      <c r="AG8" s="448">
        <v>1</v>
      </c>
      <c r="AH8" s="448">
        <v>0</v>
      </c>
      <c r="AI8" s="991" t="s">
        <v>743</v>
      </c>
      <c r="AJ8" s="991"/>
      <c r="AK8" s="1115" t="s">
        <v>525</v>
      </c>
      <c r="AL8" s="1115"/>
      <c r="AM8" s="448">
        <v>12</v>
      </c>
      <c r="AN8" s="448">
        <v>10</v>
      </c>
      <c r="AO8" s="448">
        <v>0</v>
      </c>
      <c r="AP8" s="448">
        <v>5</v>
      </c>
      <c r="AQ8" s="448">
        <v>6</v>
      </c>
      <c r="AR8" s="448">
        <v>0</v>
      </c>
      <c r="AS8" s="448">
        <v>0</v>
      </c>
      <c r="AT8" s="448">
        <v>1</v>
      </c>
      <c r="AU8" s="448">
        <v>0</v>
      </c>
      <c r="AV8" s="512">
        <f>SUM(T8,W8,Z8,AC8,AF8,AM8,AP8,AS8)</f>
        <v>27</v>
      </c>
      <c r="AW8" s="512">
        <f>SUM(U8,X8,AA8,AD8,AG8,AN8,AQ8,AT8)</f>
        <v>27</v>
      </c>
      <c r="AX8" s="512">
        <f>SUM(V8,Y8,AB8,AE8,AH8,AO8,AR8,AU8)</f>
        <v>0</v>
      </c>
      <c r="AY8" s="512">
        <f>SUM(AV8:AX8)</f>
        <v>54</v>
      </c>
      <c r="AZ8" s="448">
        <f>SUM(AV8,L8)</f>
        <v>64</v>
      </c>
      <c r="BA8" s="479">
        <f t="shared" ref="BA8:BC8" si="1">SUM(AW8,M8)</f>
        <v>47</v>
      </c>
      <c r="BB8" s="479">
        <f t="shared" si="1"/>
        <v>0</v>
      </c>
      <c r="BC8" s="479">
        <f t="shared" si="1"/>
        <v>111</v>
      </c>
      <c r="BD8" s="991" t="s">
        <v>743</v>
      </c>
      <c r="BE8" s="991"/>
    </row>
    <row r="9" spans="1:57" ht="21.95" customHeight="1" x14ac:dyDescent="0.2">
      <c r="A9" s="1042" t="s">
        <v>14</v>
      </c>
      <c r="B9" s="1042"/>
      <c r="C9" s="448">
        <v>12</v>
      </c>
      <c r="D9" s="448">
        <v>3</v>
      </c>
      <c r="E9" s="448">
        <v>0</v>
      </c>
      <c r="F9" s="448">
        <v>12</v>
      </c>
      <c r="G9" s="448">
        <v>3</v>
      </c>
      <c r="H9" s="448">
        <v>0</v>
      </c>
      <c r="I9" s="448">
        <v>12</v>
      </c>
      <c r="J9" s="448">
        <v>3</v>
      </c>
      <c r="K9" s="448">
        <v>0</v>
      </c>
      <c r="L9" s="479">
        <f t="shared" ref="L9:L27" si="2">SUM(C9,F9,I9)</f>
        <v>36</v>
      </c>
      <c r="M9" s="479">
        <f t="shared" ref="M9:M27" si="3">SUM(D9,G9,J9)</f>
        <v>9</v>
      </c>
      <c r="N9" s="479">
        <f t="shared" ref="N9:N27" si="4">SUM(E9,H9,K9)</f>
        <v>0</v>
      </c>
      <c r="O9" s="479">
        <f t="shared" ref="O9:O27" si="5">SUM(L9:N9)</f>
        <v>45</v>
      </c>
      <c r="P9" s="996" t="s">
        <v>15</v>
      </c>
      <c r="Q9" s="996"/>
      <c r="R9" s="1042" t="s">
        <v>14</v>
      </c>
      <c r="S9" s="1042"/>
      <c r="T9" s="448">
        <v>8</v>
      </c>
      <c r="U9" s="448">
        <v>3</v>
      </c>
      <c r="V9" s="448">
        <v>0</v>
      </c>
      <c r="W9" s="448">
        <v>0</v>
      </c>
      <c r="X9" s="448">
        <v>0</v>
      </c>
      <c r="Y9" s="448">
        <v>0</v>
      </c>
      <c r="Z9" s="448">
        <v>7</v>
      </c>
      <c r="AA9" s="448">
        <v>2</v>
      </c>
      <c r="AB9" s="448">
        <v>0</v>
      </c>
      <c r="AC9" s="448">
        <v>4</v>
      </c>
      <c r="AD9" s="448">
        <v>1</v>
      </c>
      <c r="AE9" s="448">
        <v>0</v>
      </c>
      <c r="AF9" s="448">
        <v>0</v>
      </c>
      <c r="AG9" s="448">
        <v>0</v>
      </c>
      <c r="AH9" s="448">
        <v>0</v>
      </c>
      <c r="AI9" s="996" t="s">
        <v>15</v>
      </c>
      <c r="AJ9" s="996"/>
      <c r="AK9" s="1042" t="s">
        <v>14</v>
      </c>
      <c r="AL9" s="1042"/>
      <c r="AM9" s="448">
        <v>13</v>
      </c>
      <c r="AN9" s="448">
        <v>7</v>
      </c>
      <c r="AO9" s="448">
        <v>0</v>
      </c>
      <c r="AP9" s="448">
        <v>7</v>
      </c>
      <c r="AQ9" s="448">
        <v>3</v>
      </c>
      <c r="AR9" s="448">
        <v>0</v>
      </c>
      <c r="AS9" s="448">
        <v>1</v>
      </c>
      <c r="AT9" s="448">
        <v>0</v>
      </c>
      <c r="AU9" s="448">
        <v>0</v>
      </c>
      <c r="AV9" s="512">
        <f t="shared" ref="AV9:AV12" si="6">SUM(T9,W9,Z9,AC9,AF9,AM9,AP9,AS9)</f>
        <v>40</v>
      </c>
      <c r="AW9" s="512">
        <f t="shared" ref="AW9:AW12" si="7">SUM(U9,X9,AA9,AD9,AG9,AN9,AQ9,AT9)</f>
        <v>16</v>
      </c>
      <c r="AX9" s="512">
        <f t="shared" ref="AX9:AX12" si="8">SUM(V9,Y9,AB9,AE9,AH9,AO9,AR9,AU9)</f>
        <v>0</v>
      </c>
      <c r="AY9" s="512">
        <f t="shared" ref="AY9:AY27" si="9">SUM(AV9:AX9)</f>
        <v>56</v>
      </c>
      <c r="AZ9" s="479">
        <f t="shared" ref="AZ9:AZ27" si="10">SUM(AV9,L9)</f>
        <v>76</v>
      </c>
      <c r="BA9" s="479">
        <f t="shared" ref="BA9:BA27" si="11">SUM(AW9,M9)</f>
        <v>25</v>
      </c>
      <c r="BB9" s="479">
        <f t="shared" ref="BB9:BB27" si="12">SUM(AX9,N9)</f>
        <v>0</v>
      </c>
      <c r="BC9" s="479">
        <f t="shared" ref="BC9:BC27" si="13">SUM(AY9,O9)</f>
        <v>101</v>
      </c>
      <c r="BD9" s="996" t="s">
        <v>15</v>
      </c>
      <c r="BE9" s="996"/>
    </row>
    <row r="10" spans="1:57" ht="21.95" customHeight="1" x14ac:dyDescent="0.2">
      <c r="A10" s="1042" t="s">
        <v>16</v>
      </c>
      <c r="B10" s="1042"/>
      <c r="C10" s="448">
        <v>14</v>
      </c>
      <c r="D10" s="448">
        <v>10</v>
      </c>
      <c r="E10" s="448">
        <v>0</v>
      </c>
      <c r="F10" s="448">
        <v>14</v>
      </c>
      <c r="G10" s="448">
        <v>8</v>
      </c>
      <c r="H10" s="448">
        <v>0</v>
      </c>
      <c r="I10" s="448">
        <v>15</v>
      </c>
      <c r="J10" s="448">
        <v>9</v>
      </c>
      <c r="K10" s="448">
        <v>0</v>
      </c>
      <c r="L10" s="479">
        <f t="shared" si="2"/>
        <v>43</v>
      </c>
      <c r="M10" s="479">
        <f t="shared" si="3"/>
        <v>27</v>
      </c>
      <c r="N10" s="479">
        <f t="shared" si="4"/>
        <v>0</v>
      </c>
      <c r="O10" s="479">
        <f t="shared" si="5"/>
        <v>70</v>
      </c>
      <c r="P10" s="996" t="s">
        <v>17</v>
      </c>
      <c r="Q10" s="996"/>
      <c r="R10" s="1042" t="s">
        <v>16</v>
      </c>
      <c r="S10" s="1042"/>
      <c r="T10" s="450">
        <v>8</v>
      </c>
      <c r="U10" s="450">
        <v>8</v>
      </c>
      <c r="V10" s="450">
        <v>0</v>
      </c>
      <c r="W10" s="450">
        <v>0</v>
      </c>
      <c r="X10" s="450">
        <v>2</v>
      </c>
      <c r="Y10" s="450">
        <v>0</v>
      </c>
      <c r="Z10" s="450">
        <v>7</v>
      </c>
      <c r="AA10" s="450">
        <v>6</v>
      </c>
      <c r="AB10" s="450">
        <v>0</v>
      </c>
      <c r="AC10" s="450">
        <v>7</v>
      </c>
      <c r="AD10" s="450">
        <v>1</v>
      </c>
      <c r="AE10" s="450">
        <v>0</v>
      </c>
      <c r="AF10" s="450">
        <v>0</v>
      </c>
      <c r="AG10" s="450">
        <v>2</v>
      </c>
      <c r="AH10" s="450">
        <v>0</v>
      </c>
      <c r="AI10" s="996" t="s">
        <v>17</v>
      </c>
      <c r="AJ10" s="996"/>
      <c r="AK10" s="1042" t="s">
        <v>16</v>
      </c>
      <c r="AL10" s="1042"/>
      <c r="AM10" s="450">
        <v>10</v>
      </c>
      <c r="AN10" s="450">
        <v>8</v>
      </c>
      <c r="AO10" s="450">
        <v>0</v>
      </c>
      <c r="AP10" s="450">
        <v>6</v>
      </c>
      <c r="AQ10" s="450">
        <v>3</v>
      </c>
      <c r="AR10" s="450">
        <v>0</v>
      </c>
      <c r="AS10" s="450">
        <v>0</v>
      </c>
      <c r="AT10" s="450">
        <v>2</v>
      </c>
      <c r="AU10" s="450">
        <v>0</v>
      </c>
      <c r="AV10" s="512">
        <f t="shared" si="6"/>
        <v>38</v>
      </c>
      <c r="AW10" s="512">
        <f t="shared" si="7"/>
        <v>32</v>
      </c>
      <c r="AX10" s="512">
        <f t="shared" si="8"/>
        <v>0</v>
      </c>
      <c r="AY10" s="512">
        <f t="shared" si="9"/>
        <v>70</v>
      </c>
      <c r="AZ10" s="479">
        <f t="shared" si="10"/>
        <v>81</v>
      </c>
      <c r="BA10" s="479">
        <f t="shared" si="11"/>
        <v>59</v>
      </c>
      <c r="BB10" s="479">
        <f t="shared" si="12"/>
        <v>0</v>
      </c>
      <c r="BC10" s="479">
        <f t="shared" si="13"/>
        <v>140</v>
      </c>
      <c r="BD10" s="996" t="s">
        <v>17</v>
      </c>
      <c r="BE10" s="996"/>
    </row>
    <row r="11" spans="1:57" ht="21.95" customHeight="1" x14ac:dyDescent="0.2">
      <c r="A11" s="1042" t="s">
        <v>18</v>
      </c>
      <c r="B11" s="1042"/>
      <c r="C11" s="448">
        <v>12</v>
      </c>
      <c r="D11" s="448">
        <v>5</v>
      </c>
      <c r="E11" s="448">
        <v>0</v>
      </c>
      <c r="F11" s="448">
        <v>9</v>
      </c>
      <c r="G11" s="448">
        <v>5</v>
      </c>
      <c r="H11" s="448">
        <v>0</v>
      </c>
      <c r="I11" s="448">
        <v>13</v>
      </c>
      <c r="J11" s="448">
        <v>6</v>
      </c>
      <c r="K11" s="448">
        <v>0</v>
      </c>
      <c r="L11" s="479">
        <f t="shared" si="2"/>
        <v>34</v>
      </c>
      <c r="M11" s="479">
        <f t="shared" si="3"/>
        <v>16</v>
      </c>
      <c r="N11" s="479">
        <f t="shared" si="4"/>
        <v>0</v>
      </c>
      <c r="O11" s="479">
        <f t="shared" si="5"/>
        <v>50</v>
      </c>
      <c r="P11" s="996" t="s">
        <v>19</v>
      </c>
      <c r="Q11" s="996"/>
      <c r="R11" s="1042" t="s">
        <v>18</v>
      </c>
      <c r="S11" s="1042"/>
      <c r="T11" s="450">
        <v>3</v>
      </c>
      <c r="U11" s="450">
        <v>4</v>
      </c>
      <c r="V11" s="450">
        <v>0</v>
      </c>
      <c r="W11" s="450">
        <v>1</v>
      </c>
      <c r="X11" s="450">
        <v>1</v>
      </c>
      <c r="Y11" s="450">
        <v>0</v>
      </c>
      <c r="Z11" s="450">
        <v>3</v>
      </c>
      <c r="AA11" s="450">
        <v>4</v>
      </c>
      <c r="AB11" s="450">
        <v>0</v>
      </c>
      <c r="AC11" s="450">
        <v>3</v>
      </c>
      <c r="AD11" s="450">
        <v>0</v>
      </c>
      <c r="AE11" s="450">
        <v>0</v>
      </c>
      <c r="AF11" s="450">
        <v>0</v>
      </c>
      <c r="AG11" s="450">
        <v>1</v>
      </c>
      <c r="AH11" s="450">
        <v>0</v>
      </c>
      <c r="AI11" s="996" t="s">
        <v>19</v>
      </c>
      <c r="AJ11" s="996"/>
      <c r="AK11" s="1042" t="s">
        <v>18</v>
      </c>
      <c r="AL11" s="1042"/>
      <c r="AM11" s="450">
        <v>4</v>
      </c>
      <c r="AN11" s="450">
        <v>7</v>
      </c>
      <c r="AO11" s="450">
        <v>0</v>
      </c>
      <c r="AP11" s="450">
        <v>4</v>
      </c>
      <c r="AQ11" s="450">
        <v>2</v>
      </c>
      <c r="AR11" s="450">
        <v>0</v>
      </c>
      <c r="AS11" s="450">
        <v>3</v>
      </c>
      <c r="AT11" s="450">
        <v>2</v>
      </c>
      <c r="AU11" s="450">
        <v>0</v>
      </c>
      <c r="AV11" s="512">
        <f t="shared" si="6"/>
        <v>21</v>
      </c>
      <c r="AW11" s="512">
        <f t="shared" si="7"/>
        <v>21</v>
      </c>
      <c r="AX11" s="512">
        <f t="shared" si="8"/>
        <v>0</v>
      </c>
      <c r="AY11" s="512">
        <f t="shared" si="9"/>
        <v>42</v>
      </c>
      <c r="AZ11" s="479">
        <f t="shared" si="10"/>
        <v>55</v>
      </c>
      <c r="BA11" s="479">
        <f t="shared" si="11"/>
        <v>37</v>
      </c>
      <c r="BB11" s="479">
        <f t="shared" si="12"/>
        <v>0</v>
      </c>
      <c r="BC11" s="479">
        <f t="shared" si="13"/>
        <v>92</v>
      </c>
      <c r="BD11" s="996" t="s">
        <v>19</v>
      </c>
      <c r="BE11" s="996"/>
    </row>
    <row r="12" spans="1:57" ht="21.95" customHeight="1" x14ac:dyDescent="0.2">
      <c r="A12" s="997" t="s">
        <v>20</v>
      </c>
      <c r="B12" s="444" t="s">
        <v>399</v>
      </c>
      <c r="C12" s="448">
        <v>52</v>
      </c>
      <c r="D12" s="448">
        <v>19</v>
      </c>
      <c r="E12" s="448">
        <v>0</v>
      </c>
      <c r="F12" s="448">
        <v>40</v>
      </c>
      <c r="G12" s="448">
        <v>17</v>
      </c>
      <c r="H12" s="448">
        <v>0</v>
      </c>
      <c r="I12" s="448">
        <v>37</v>
      </c>
      <c r="J12" s="448">
        <v>17</v>
      </c>
      <c r="K12" s="448">
        <v>0</v>
      </c>
      <c r="L12" s="479">
        <f t="shared" si="2"/>
        <v>129</v>
      </c>
      <c r="M12" s="479">
        <f t="shared" si="3"/>
        <v>53</v>
      </c>
      <c r="N12" s="479">
        <f t="shared" si="4"/>
        <v>0</v>
      </c>
      <c r="O12" s="479">
        <f t="shared" si="5"/>
        <v>182</v>
      </c>
      <c r="P12" s="445" t="s">
        <v>43</v>
      </c>
      <c r="Q12" s="1000" t="s">
        <v>380</v>
      </c>
      <c r="R12" s="997" t="s">
        <v>20</v>
      </c>
      <c r="S12" s="444" t="s">
        <v>399</v>
      </c>
      <c r="T12" s="450">
        <v>13</v>
      </c>
      <c r="U12" s="450">
        <v>11</v>
      </c>
      <c r="V12" s="450">
        <v>0</v>
      </c>
      <c r="W12" s="450">
        <v>5</v>
      </c>
      <c r="X12" s="450">
        <v>4</v>
      </c>
      <c r="Y12" s="450">
        <v>0</v>
      </c>
      <c r="Z12" s="450">
        <v>7</v>
      </c>
      <c r="AA12" s="450">
        <v>5</v>
      </c>
      <c r="AB12" s="450">
        <v>0</v>
      </c>
      <c r="AC12" s="450">
        <v>10</v>
      </c>
      <c r="AD12" s="450">
        <v>12</v>
      </c>
      <c r="AE12" s="450">
        <v>0</v>
      </c>
      <c r="AF12" s="450">
        <v>3</v>
      </c>
      <c r="AG12" s="450">
        <v>6</v>
      </c>
      <c r="AH12" s="450">
        <v>0</v>
      </c>
      <c r="AI12" s="445" t="s">
        <v>43</v>
      </c>
      <c r="AJ12" s="1000" t="s">
        <v>380</v>
      </c>
      <c r="AK12" s="997" t="s">
        <v>20</v>
      </c>
      <c r="AL12" s="444" t="s">
        <v>399</v>
      </c>
      <c r="AM12" s="450">
        <v>9</v>
      </c>
      <c r="AN12" s="450">
        <v>8</v>
      </c>
      <c r="AO12" s="450">
        <v>0</v>
      </c>
      <c r="AP12" s="450">
        <v>15</v>
      </c>
      <c r="AQ12" s="450">
        <v>15</v>
      </c>
      <c r="AR12" s="450">
        <v>0</v>
      </c>
      <c r="AS12" s="450">
        <v>5</v>
      </c>
      <c r="AT12" s="450">
        <v>7</v>
      </c>
      <c r="AU12" s="450">
        <v>0</v>
      </c>
      <c r="AV12" s="512">
        <f t="shared" si="6"/>
        <v>67</v>
      </c>
      <c r="AW12" s="512">
        <f t="shared" si="7"/>
        <v>68</v>
      </c>
      <c r="AX12" s="512">
        <f t="shared" si="8"/>
        <v>0</v>
      </c>
      <c r="AY12" s="512">
        <f t="shared" si="9"/>
        <v>135</v>
      </c>
      <c r="AZ12" s="479">
        <f t="shared" si="10"/>
        <v>196</v>
      </c>
      <c r="BA12" s="479">
        <f t="shared" si="11"/>
        <v>121</v>
      </c>
      <c r="BB12" s="479">
        <f t="shared" si="12"/>
        <v>0</v>
      </c>
      <c r="BC12" s="479">
        <f t="shared" si="13"/>
        <v>317</v>
      </c>
      <c r="BD12" s="445" t="s">
        <v>43</v>
      </c>
      <c r="BE12" s="1000" t="s">
        <v>380</v>
      </c>
    </row>
    <row r="13" spans="1:57" ht="21.95" customHeight="1" x14ac:dyDescent="0.2">
      <c r="A13" s="998"/>
      <c r="B13" s="444" t="s">
        <v>400</v>
      </c>
      <c r="C13" s="448">
        <v>97</v>
      </c>
      <c r="D13" s="448">
        <v>43</v>
      </c>
      <c r="E13" s="448">
        <v>2</v>
      </c>
      <c r="F13" s="448">
        <v>83</v>
      </c>
      <c r="G13" s="448">
        <v>37</v>
      </c>
      <c r="H13" s="448">
        <v>2</v>
      </c>
      <c r="I13" s="448">
        <v>76</v>
      </c>
      <c r="J13" s="448">
        <v>34</v>
      </c>
      <c r="K13" s="448">
        <v>2</v>
      </c>
      <c r="L13" s="479">
        <f t="shared" si="2"/>
        <v>256</v>
      </c>
      <c r="M13" s="479">
        <f t="shared" si="3"/>
        <v>114</v>
      </c>
      <c r="N13" s="479">
        <f t="shared" si="4"/>
        <v>6</v>
      </c>
      <c r="O13" s="479">
        <f t="shared" si="5"/>
        <v>376</v>
      </c>
      <c r="P13" s="445" t="s">
        <v>44</v>
      </c>
      <c r="Q13" s="1001"/>
      <c r="R13" s="998"/>
      <c r="S13" s="444" t="s">
        <v>400</v>
      </c>
      <c r="T13" s="450">
        <v>27</v>
      </c>
      <c r="U13" s="450">
        <v>32</v>
      </c>
      <c r="V13" s="450">
        <v>0</v>
      </c>
      <c r="W13" s="450">
        <v>7</v>
      </c>
      <c r="X13" s="450">
        <v>8</v>
      </c>
      <c r="Y13" s="450">
        <v>0</v>
      </c>
      <c r="Z13" s="450">
        <v>20</v>
      </c>
      <c r="AA13" s="450">
        <v>27</v>
      </c>
      <c r="AB13" s="450">
        <v>0</v>
      </c>
      <c r="AC13" s="450">
        <v>20</v>
      </c>
      <c r="AD13" s="450">
        <v>8</v>
      </c>
      <c r="AE13" s="450">
        <v>0</v>
      </c>
      <c r="AF13" s="450">
        <v>4</v>
      </c>
      <c r="AG13" s="450">
        <v>6</v>
      </c>
      <c r="AH13" s="450">
        <v>0</v>
      </c>
      <c r="AI13" s="445" t="s">
        <v>44</v>
      </c>
      <c r="AJ13" s="1001"/>
      <c r="AK13" s="998"/>
      <c r="AL13" s="444" t="s">
        <v>400</v>
      </c>
      <c r="AM13" s="450">
        <v>21</v>
      </c>
      <c r="AN13" s="450">
        <v>28</v>
      </c>
      <c r="AO13" s="450">
        <v>0</v>
      </c>
      <c r="AP13" s="450">
        <v>19</v>
      </c>
      <c r="AQ13" s="450">
        <v>9</v>
      </c>
      <c r="AR13" s="450">
        <v>0</v>
      </c>
      <c r="AS13" s="450">
        <v>5</v>
      </c>
      <c r="AT13" s="450">
        <v>5</v>
      </c>
      <c r="AU13" s="450">
        <v>0</v>
      </c>
      <c r="AV13" s="512">
        <f t="shared" ref="AV13:AV27" si="14">SUM(T13,W13,Z13,AC13,AF13,AM13,AP13,AS13)</f>
        <v>123</v>
      </c>
      <c r="AW13" s="512">
        <f t="shared" ref="AW13:AW27" si="15">SUM(U13,X13,AA13,AD13,AG13,AN13,AQ13,AT13)</f>
        <v>123</v>
      </c>
      <c r="AX13" s="512">
        <f t="shared" ref="AX13:AX27" si="16">SUM(V13,Y13,AB13,AE13,AH13,AO13,AR13,AU13)</f>
        <v>0</v>
      </c>
      <c r="AY13" s="512">
        <f t="shared" si="9"/>
        <v>246</v>
      </c>
      <c r="AZ13" s="479">
        <f t="shared" si="10"/>
        <v>379</v>
      </c>
      <c r="BA13" s="479">
        <f t="shared" si="11"/>
        <v>237</v>
      </c>
      <c r="BB13" s="479">
        <f t="shared" si="12"/>
        <v>6</v>
      </c>
      <c r="BC13" s="479">
        <f t="shared" si="13"/>
        <v>622</v>
      </c>
      <c r="BD13" s="445" t="s">
        <v>44</v>
      </c>
      <c r="BE13" s="1001"/>
    </row>
    <row r="14" spans="1:57" ht="21.95" customHeight="1" x14ac:dyDescent="0.2">
      <c r="A14" s="998"/>
      <c r="B14" s="444" t="s">
        <v>401</v>
      </c>
      <c r="C14" s="448">
        <v>9</v>
      </c>
      <c r="D14" s="448">
        <v>3</v>
      </c>
      <c r="E14" s="448">
        <v>0</v>
      </c>
      <c r="F14" s="448">
        <v>5</v>
      </c>
      <c r="G14" s="448">
        <v>3</v>
      </c>
      <c r="H14" s="448">
        <v>0</v>
      </c>
      <c r="I14" s="448">
        <v>5</v>
      </c>
      <c r="J14" s="448">
        <v>3</v>
      </c>
      <c r="K14" s="448">
        <v>0</v>
      </c>
      <c r="L14" s="479">
        <f t="shared" si="2"/>
        <v>19</v>
      </c>
      <c r="M14" s="479">
        <f t="shared" si="3"/>
        <v>9</v>
      </c>
      <c r="N14" s="479">
        <f t="shared" si="4"/>
        <v>0</v>
      </c>
      <c r="O14" s="479">
        <f t="shared" si="5"/>
        <v>28</v>
      </c>
      <c r="P14" s="445" t="s">
        <v>45</v>
      </c>
      <c r="Q14" s="1001"/>
      <c r="R14" s="998"/>
      <c r="S14" s="444" t="s">
        <v>401</v>
      </c>
      <c r="T14" s="450">
        <v>1</v>
      </c>
      <c r="U14" s="450">
        <v>1</v>
      </c>
      <c r="V14" s="450">
        <v>0</v>
      </c>
      <c r="W14" s="450">
        <v>0</v>
      </c>
      <c r="X14" s="450">
        <v>1</v>
      </c>
      <c r="Y14" s="450">
        <v>0</v>
      </c>
      <c r="Z14" s="450">
        <v>1</v>
      </c>
      <c r="AA14" s="450">
        <v>2</v>
      </c>
      <c r="AB14" s="450">
        <v>0</v>
      </c>
      <c r="AC14" s="450">
        <v>1</v>
      </c>
      <c r="AD14" s="450">
        <v>0</v>
      </c>
      <c r="AE14" s="450">
        <v>0</v>
      </c>
      <c r="AF14" s="450">
        <v>0</v>
      </c>
      <c r="AG14" s="450">
        <v>1</v>
      </c>
      <c r="AH14" s="450">
        <v>0</v>
      </c>
      <c r="AI14" s="445" t="s">
        <v>45</v>
      </c>
      <c r="AJ14" s="1001"/>
      <c r="AK14" s="998"/>
      <c r="AL14" s="444" t="s">
        <v>401</v>
      </c>
      <c r="AM14" s="450">
        <v>1</v>
      </c>
      <c r="AN14" s="450">
        <v>2</v>
      </c>
      <c r="AO14" s="450">
        <v>0</v>
      </c>
      <c r="AP14" s="450">
        <v>1</v>
      </c>
      <c r="AQ14" s="450">
        <v>1</v>
      </c>
      <c r="AR14" s="450">
        <v>0</v>
      </c>
      <c r="AS14" s="450">
        <v>0</v>
      </c>
      <c r="AT14" s="450">
        <v>0</v>
      </c>
      <c r="AU14" s="450">
        <v>0</v>
      </c>
      <c r="AV14" s="512">
        <f t="shared" si="14"/>
        <v>5</v>
      </c>
      <c r="AW14" s="512">
        <f t="shared" si="15"/>
        <v>8</v>
      </c>
      <c r="AX14" s="512">
        <f t="shared" si="16"/>
        <v>0</v>
      </c>
      <c r="AY14" s="512">
        <f t="shared" si="9"/>
        <v>13</v>
      </c>
      <c r="AZ14" s="479">
        <f t="shared" si="10"/>
        <v>24</v>
      </c>
      <c r="BA14" s="479">
        <f t="shared" si="11"/>
        <v>17</v>
      </c>
      <c r="BB14" s="479">
        <f t="shared" si="12"/>
        <v>0</v>
      </c>
      <c r="BC14" s="479">
        <f t="shared" si="13"/>
        <v>41</v>
      </c>
      <c r="BD14" s="445" t="s">
        <v>45</v>
      </c>
      <c r="BE14" s="1001"/>
    </row>
    <row r="15" spans="1:57" ht="21.95" customHeight="1" x14ac:dyDescent="0.2">
      <c r="A15" s="998"/>
      <c r="B15" s="444" t="s">
        <v>382</v>
      </c>
      <c r="C15" s="448">
        <v>54</v>
      </c>
      <c r="D15" s="448">
        <v>17</v>
      </c>
      <c r="E15" s="448">
        <v>0</v>
      </c>
      <c r="F15" s="448">
        <v>49</v>
      </c>
      <c r="G15" s="448">
        <v>18</v>
      </c>
      <c r="H15" s="448">
        <v>0</v>
      </c>
      <c r="I15" s="448">
        <v>39</v>
      </c>
      <c r="J15" s="448">
        <v>17</v>
      </c>
      <c r="K15" s="448">
        <v>0</v>
      </c>
      <c r="L15" s="479">
        <f t="shared" si="2"/>
        <v>142</v>
      </c>
      <c r="M15" s="479">
        <f t="shared" si="3"/>
        <v>52</v>
      </c>
      <c r="N15" s="479">
        <f t="shared" si="4"/>
        <v>0</v>
      </c>
      <c r="O15" s="479">
        <f t="shared" si="5"/>
        <v>194</v>
      </c>
      <c r="P15" s="445" t="s">
        <v>46</v>
      </c>
      <c r="Q15" s="1001"/>
      <c r="R15" s="998"/>
      <c r="S15" s="444" t="s">
        <v>382</v>
      </c>
      <c r="T15" s="450">
        <v>20</v>
      </c>
      <c r="U15" s="450">
        <v>16</v>
      </c>
      <c r="V15" s="450">
        <v>0</v>
      </c>
      <c r="W15" s="450">
        <v>8</v>
      </c>
      <c r="X15" s="450">
        <v>6</v>
      </c>
      <c r="Y15" s="450">
        <v>0</v>
      </c>
      <c r="Z15" s="450">
        <v>17</v>
      </c>
      <c r="AA15" s="450">
        <v>18</v>
      </c>
      <c r="AB15" s="450">
        <v>0</v>
      </c>
      <c r="AC15" s="450">
        <v>17</v>
      </c>
      <c r="AD15" s="450">
        <v>6</v>
      </c>
      <c r="AE15" s="450">
        <v>0</v>
      </c>
      <c r="AF15" s="450">
        <v>5</v>
      </c>
      <c r="AG15" s="450">
        <v>8</v>
      </c>
      <c r="AH15" s="450">
        <v>0</v>
      </c>
      <c r="AI15" s="445" t="s">
        <v>46</v>
      </c>
      <c r="AJ15" s="1001"/>
      <c r="AK15" s="998"/>
      <c r="AL15" s="444" t="s">
        <v>382</v>
      </c>
      <c r="AM15" s="450">
        <v>18</v>
      </c>
      <c r="AN15" s="450">
        <v>17</v>
      </c>
      <c r="AO15" s="450">
        <v>0</v>
      </c>
      <c r="AP15" s="450">
        <v>17</v>
      </c>
      <c r="AQ15" s="450">
        <v>5</v>
      </c>
      <c r="AR15" s="450">
        <v>0</v>
      </c>
      <c r="AS15" s="450">
        <v>7</v>
      </c>
      <c r="AT15" s="450">
        <v>5</v>
      </c>
      <c r="AU15" s="450">
        <v>0</v>
      </c>
      <c r="AV15" s="512">
        <f t="shared" si="14"/>
        <v>109</v>
      </c>
      <c r="AW15" s="512">
        <f t="shared" si="15"/>
        <v>81</v>
      </c>
      <c r="AX15" s="512">
        <f t="shared" si="16"/>
        <v>0</v>
      </c>
      <c r="AY15" s="512">
        <f t="shared" si="9"/>
        <v>190</v>
      </c>
      <c r="AZ15" s="479">
        <f t="shared" si="10"/>
        <v>251</v>
      </c>
      <c r="BA15" s="479">
        <f t="shared" si="11"/>
        <v>133</v>
      </c>
      <c r="BB15" s="479">
        <f t="shared" si="12"/>
        <v>0</v>
      </c>
      <c r="BC15" s="479">
        <f t="shared" si="13"/>
        <v>384</v>
      </c>
      <c r="BD15" s="445" t="s">
        <v>46</v>
      </c>
      <c r="BE15" s="1001"/>
    </row>
    <row r="16" spans="1:57" ht="21.95" customHeight="1" x14ac:dyDescent="0.2">
      <c r="A16" s="998"/>
      <c r="B16" s="444" t="s">
        <v>383</v>
      </c>
      <c r="C16" s="448">
        <v>35</v>
      </c>
      <c r="D16" s="448">
        <v>22</v>
      </c>
      <c r="E16" s="448">
        <v>3</v>
      </c>
      <c r="F16" s="448">
        <v>31</v>
      </c>
      <c r="G16" s="448">
        <v>19</v>
      </c>
      <c r="H16" s="448">
        <v>2</v>
      </c>
      <c r="I16" s="448">
        <v>31</v>
      </c>
      <c r="J16" s="448">
        <v>20</v>
      </c>
      <c r="K16" s="448">
        <v>1</v>
      </c>
      <c r="L16" s="479">
        <f t="shared" si="2"/>
        <v>97</v>
      </c>
      <c r="M16" s="479">
        <f t="shared" si="3"/>
        <v>61</v>
      </c>
      <c r="N16" s="479">
        <f t="shared" si="4"/>
        <v>6</v>
      </c>
      <c r="O16" s="479">
        <f t="shared" si="5"/>
        <v>164</v>
      </c>
      <c r="P16" s="445" t="s">
        <v>47</v>
      </c>
      <c r="Q16" s="1001"/>
      <c r="R16" s="998"/>
      <c r="S16" s="444" t="s">
        <v>383</v>
      </c>
      <c r="T16" s="450">
        <v>12</v>
      </c>
      <c r="U16" s="450">
        <v>14</v>
      </c>
      <c r="V16" s="450">
        <v>1</v>
      </c>
      <c r="W16" s="450">
        <v>1</v>
      </c>
      <c r="X16" s="450">
        <v>9</v>
      </c>
      <c r="Y16" s="450">
        <v>0</v>
      </c>
      <c r="Z16" s="450">
        <v>9</v>
      </c>
      <c r="AA16" s="450">
        <v>14</v>
      </c>
      <c r="AB16" s="450">
        <v>1</v>
      </c>
      <c r="AC16" s="450">
        <v>6</v>
      </c>
      <c r="AD16" s="450">
        <v>3</v>
      </c>
      <c r="AE16" s="450">
        <v>0</v>
      </c>
      <c r="AF16" s="450">
        <v>2</v>
      </c>
      <c r="AG16" s="450">
        <v>6</v>
      </c>
      <c r="AH16" s="450">
        <v>0</v>
      </c>
      <c r="AI16" s="445" t="s">
        <v>47</v>
      </c>
      <c r="AJ16" s="1001"/>
      <c r="AK16" s="998"/>
      <c r="AL16" s="444" t="s">
        <v>383</v>
      </c>
      <c r="AM16" s="450">
        <v>7</v>
      </c>
      <c r="AN16" s="450">
        <v>13</v>
      </c>
      <c r="AO16" s="450">
        <v>0</v>
      </c>
      <c r="AP16" s="450">
        <v>8</v>
      </c>
      <c r="AQ16" s="450">
        <v>5</v>
      </c>
      <c r="AR16" s="450">
        <v>0</v>
      </c>
      <c r="AS16" s="450">
        <v>1</v>
      </c>
      <c r="AT16" s="450">
        <v>7</v>
      </c>
      <c r="AU16" s="450">
        <v>0</v>
      </c>
      <c r="AV16" s="512">
        <f t="shared" si="14"/>
        <v>46</v>
      </c>
      <c r="AW16" s="512">
        <f t="shared" si="15"/>
        <v>71</v>
      </c>
      <c r="AX16" s="512">
        <f t="shared" si="16"/>
        <v>2</v>
      </c>
      <c r="AY16" s="512">
        <f t="shared" si="9"/>
        <v>119</v>
      </c>
      <c r="AZ16" s="479">
        <f t="shared" si="10"/>
        <v>143</v>
      </c>
      <c r="BA16" s="479">
        <f t="shared" si="11"/>
        <v>132</v>
      </c>
      <c r="BB16" s="479">
        <f t="shared" si="12"/>
        <v>8</v>
      </c>
      <c r="BC16" s="479">
        <f t="shared" si="13"/>
        <v>283</v>
      </c>
      <c r="BD16" s="445" t="s">
        <v>47</v>
      </c>
      <c r="BE16" s="1001"/>
    </row>
    <row r="17" spans="1:57" ht="21.95" customHeight="1" x14ac:dyDescent="0.2">
      <c r="A17" s="999"/>
      <c r="B17" s="444" t="s">
        <v>384</v>
      </c>
      <c r="C17" s="448">
        <v>25</v>
      </c>
      <c r="D17" s="448">
        <v>14</v>
      </c>
      <c r="E17" s="448">
        <v>1</v>
      </c>
      <c r="F17" s="448">
        <v>14</v>
      </c>
      <c r="G17" s="448">
        <v>10</v>
      </c>
      <c r="H17" s="448">
        <v>1</v>
      </c>
      <c r="I17" s="448">
        <v>12</v>
      </c>
      <c r="J17" s="448">
        <v>9</v>
      </c>
      <c r="K17" s="448">
        <v>1</v>
      </c>
      <c r="L17" s="479">
        <f t="shared" si="2"/>
        <v>51</v>
      </c>
      <c r="M17" s="479">
        <f t="shared" si="3"/>
        <v>33</v>
      </c>
      <c r="N17" s="479">
        <f t="shared" si="4"/>
        <v>3</v>
      </c>
      <c r="O17" s="479">
        <f t="shared" si="5"/>
        <v>87</v>
      </c>
      <c r="P17" s="445" t="s">
        <v>48</v>
      </c>
      <c r="Q17" s="1002"/>
      <c r="R17" s="999"/>
      <c r="S17" s="444" t="s">
        <v>384</v>
      </c>
      <c r="T17" s="450">
        <v>8</v>
      </c>
      <c r="U17" s="450">
        <v>5</v>
      </c>
      <c r="V17" s="450">
        <v>0</v>
      </c>
      <c r="W17" s="450">
        <v>0</v>
      </c>
      <c r="X17" s="450">
        <v>1</v>
      </c>
      <c r="Y17" s="450">
        <v>1</v>
      </c>
      <c r="Z17" s="450">
        <v>6</v>
      </c>
      <c r="AA17" s="450">
        <v>5</v>
      </c>
      <c r="AB17" s="450">
        <v>0</v>
      </c>
      <c r="AC17" s="450">
        <v>4</v>
      </c>
      <c r="AD17" s="450">
        <v>1</v>
      </c>
      <c r="AE17" s="450">
        <v>0</v>
      </c>
      <c r="AF17" s="450">
        <v>0</v>
      </c>
      <c r="AG17" s="450">
        <v>2</v>
      </c>
      <c r="AH17" s="450">
        <v>1</v>
      </c>
      <c r="AI17" s="445" t="s">
        <v>48</v>
      </c>
      <c r="AJ17" s="1002"/>
      <c r="AK17" s="999"/>
      <c r="AL17" s="444" t="s">
        <v>384</v>
      </c>
      <c r="AM17" s="450">
        <v>6</v>
      </c>
      <c r="AN17" s="450">
        <v>7</v>
      </c>
      <c r="AO17" s="450">
        <v>0</v>
      </c>
      <c r="AP17" s="450">
        <v>5</v>
      </c>
      <c r="AQ17" s="450">
        <v>2</v>
      </c>
      <c r="AR17" s="450">
        <v>0</v>
      </c>
      <c r="AS17" s="450">
        <v>0</v>
      </c>
      <c r="AT17" s="450">
        <v>2</v>
      </c>
      <c r="AU17" s="450">
        <v>1</v>
      </c>
      <c r="AV17" s="512">
        <f t="shared" si="14"/>
        <v>29</v>
      </c>
      <c r="AW17" s="512">
        <f t="shared" si="15"/>
        <v>25</v>
      </c>
      <c r="AX17" s="512">
        <f t="shared" si="16"/>
        <v>3</v>
      </c>
      <c r="AY17" s="512">
        <f t="shared" si="9"/>
        <v>57</v>
      </c>
      <c r="AZ17" s="479">
        <f t="shared" si="10"/>
        <v>80</v>
      </c>
      <c r="BA17" s="479">
        <f t="shared" si="11"/>
        <v>58</v>
      </c>
      <c r="BB17" s="479">
        <f t="shared" si="12"/>
        <v>6</v>
      </c>
      <c r="BC17" s="479">
        <f t="shared" si="13"/>
        <v>144</v>
      </c>
      <c r="BD17" s="445" t="s">
        <v>48</v>
      </c>
      <c r="BE17" s="1002"/>
    </row>
    <row r="18" spans="1:57" ht="21.95" customHeight="1" x14ac:dyDescent="0.2">
      <c r="A18" s="995" t="s">
        <v>397</v>
      </c>
      <c r="B18" s="995"/>
      <c r="C18" s="448">
        <v>7</v>
      </c>
      <c r="D18" s="448">
        <v>4</v>
      </c>
      <c r="E18" s="448">
        <v>0</v>
      </c>
      <c r="F18" s="448">
        <v>5</v>
      </c>
      <c r="G18" s="448">
        <v>3</v>
      </c>
      <c r="H18" s="448">
        <v>0</v>
      </c>
      <c r="I18" s="448">
        <v>8</v>
      </c>
      <c r="J18" s="448">
        <v>5</v>
      </c>
      <c r="K18" s="448">
        <v>0</v>
      </c>
      <c r="L18" s="479">
        <f t="shared" si="2"/>
        <v>20</v>
      </c>
      <c r="M18" s="479">
        <f t="shared" si="3"/>
        <v>12</v>
      </c>
      <c r="N18" s="479">
        <f t="shared" si="4"/>
        <v>0</v>
      </c>
      <c r="O18" s="479">
        <f t="shared" si="5"/>
        <v>32</v>
      </c>
      <c r="P18" s="996" t="s">
        <v>438</v>
      </c>
      <c r="Q18" s="996"/>
      <c r="R18" s="995" t="s">
        <v>397</v>
      </c>
      <c r="S18" s="995"/>
      <c r="T18" s="450">
        <v>3</v>
      </c>
      <c r="U18" s="450">
        <v>1</v>
      </c>
      <c r="V18" s="450">
        <v>0</v>
      </c>
      <c r="W18" s="450">
        <v>0</v>
      </c>
      <c r="X18" s="450">
        <v>0</v>
      </c>
      <c r="Y18" s="450">
        <v>0</v>
      </c>
      <c r="Z18" s="450">
        <v>4</v>
      </c>
      <c r="AA18" s="450">
        <v>2</v>
      </c>
      <c r="AB18" s="450">
        <v>0</v>
      </c>
      <c r="AC18" s="450">
        <v>2</v>
      </c>
      <c r="AD18" s="450">
        <v>0</v>
      </c>
      <c r="AE18" s="450">
        <v>0</v>
      </c>
      <c r="AF18" s="450">
        <v>0</v>
      </c>
      <c r="AG18" s="450">
        <v>0</v>
      </c>
      <c r="AH18" s="450">
        <v>0</v>
      </c>
      <c r="AI18" s="996" t="s">
        <v>438</v>
      </c>
      <c r="AJ18" s="996"/>
      <c r="AK18" s="995" t="s">
        <v>397</v>
      </c>
      <c r="AL18" s="995"/>
      <c r="AM18" s="450">
        <v>5</v>
      </c>
      <c r="AN18" s="450">
        <v>8</v>
      </c>
      <c r="AO18" s="450">
        <v>0</v>
      </c>
      <c r="AP18" s="450">
        <v>4</v>
      </c>
      <c r="AQ18" s="450">
        <v>2</v>
      </c>
      <c r="AR18" s="450">
        <v>0</v>
      </c>
      <c r="AS18" s="450">
        <v>1</v>
      </c>
      <c r="AT18" s="450">
        <v>1</v>
      </c>
      <c r="AU18" s="450">
        <v>0</v>
      </c>
      <c r="AV18" s="512">
        <f t="shared" si="14"/>
        <v>19</v>
      </c>
      <c r="AW18" s="512">
        <f t="shared" si="15"/>
        <v>14</v>
      </c>
      <c r="AX18" s="512">
        <f t="shared" si="16"/>
        <v>0</v>
      </c>
      <c r="AY18" s="512">
        <f t="shared" si="9"/>
        <v>33</v>
      </c>
      <c r="AZ18" s="479">
        <f t="shared" si="10"/>
        <v>39</v>
      </c>
      <c r="BA18" s="479">
        <f t="shared" si="11"/>
        <v>26</v>
      </c>
      <c r="BB18" s="479">
        <f t="shared" si="12"/>
        <v>0</v>
      </c>
      <c r="BC18" s="479">
        <f t="shared" si="13"/>
        <v>65</v>
      </c>
      <c r="BD18" s="996" t="s">
        <v>438</v>
      </c>
      <c r="BE18" s="996"/>
    </row>
    <row r="19" spans="1:57" ht="21.95" customHeight="1" x14ac:dyDescent="0.2">
      <c r="A19" s="1042" t="s">
        <v>22</v>
      </c>
      <c r="B19" s="1042"/>
      <c r="C19" s="448">
        <v>33</v>
      </c>
      <c r="D19" s="448">
        <v>12</v>
      </c>
      <c r="E19" s="448">
        <v>0</v>
      </c>
      <c r="F19" s="448">
        <v>31</v>
      </c>
      <c r="G19" s="448">
        <v>8</v>
      </c>
      <c r="H19" s="448">
        <v>0</v>
      </c>
      <c r="I19" s="448">
        <v>30</v>
      </c>
      <c r="J19" s="448">
        <v>8</v>
      </c>
      <c r="K19" s="448">
        <v>0</v>
      </c>
      <c r="L19" s="479">
        <f t="shared" si="2"/>
        <v>94</v>
      </c>
      <c r="M19" s="479">
        <f t="shared" si="3"/>
        <v>28</v>
      </c>
      <c r="N19" s="479">
        <f t="shared" si="4"/>
        <v>0</v>
      </c>
      <c r="O19" s="479">
        <f t="shared" si="5"/>
        <v>122</v>
      </c>
      <c r="P19" s="996" t="s">
        <v>49</v>
      </c>
      <c r="Q19" s="996"/>
      <c r="R19" s="1042" t="s">
        <v>22</v>
      </c>
      <c r="S19" s="1042"/>
      <c r="T19" s="450">
        <v>10</v>
      </c>
      <c r="U19" s="450">
        <v>7</v>
      </c>
      <c r="V19" s="450">
        <v>0</v>
      </c>
      <c r="W19" s="450">
        <v>2</v>
      </c>
      <c r="X19" s="450">
        <v>2</v>
      </c>
      <c r="Y19" s="450">
        <v>0</v>
      </c>
      <c r="Z19" s="450">
        <v>10</v>
      </c>
      <c r="AA19" s="450">
        <v>7</v>
      </c>
      <c r="AB19" s="450">
        <v>0</v>
      </c>
      <c r="AC19" s="450">
        <v>7</v>
      </c>
      <c r="AD19" s="450">
        <v>4</v>
      </c>
      <c r="AE19" s="450">
        <v>0</v>
      </c>
      <c r="AF19" s="450">
        <v>1</v>
      </c>
      <c r="AG19" s="450">
        <v>3</v>
      </c>
      <c r="AH19" s="450">
        <v>0</v>
      </c>
      <c r="AI19" s="996" t="s">
        <v>49</v>
      </c>
      <c r="AJ19" s="996"/>
      <c r="AK19" s="1042" t="s">
        <v>22</v>
      </c>
      <c r="AL19" s="1042"/>
      <c r="AM19" s="450">
        <v>11</v>
      </c>
      <c r="AN19" s="450">
        <v>11</v>
      </c>
      <c r="AO19" s="450">
        <v>0</v>
      </c>
      <c r="AP19" s="450">
        <v>8</v>
      </c>
      <c r="AQ19" s="450">
        <v>6</v>
      </c>
      <c r="AR19" s="450">
        <v>0</v>
      </c>
      <c r="AS19" s="450">
        <v>2</v>
      </c>
      <c r="AT19" s="450">
        <v>1</v>
      </c>
      <c r="AU19" s="450">
        <v>0</v>
      </c>
      <c r="AV19" s="512">
        <f t="shared" si="14"/>
        <v>51</v>
      </c>
      <c r="AW19" s="512">
        <f t="shared" si="15"/>
        <v>41</v>
      </c>
      <c r="AX19" s="512">
        <f t="shared" si="16"/>
        <v>0</v>
      </c>
      <c r="AY19" s="512">
        <f t="shared" si="9"/>
        <v>92</v>
      </c>
      <c r="AZ19" s="479">
        <f t="shared" si="10"/>
        <v>145</v>
      </c>
      <c r="BA19" s="479">
        <f t="shared" si="11"/>
        <v>69</v>
      </c>
      <c r="BB19" s="479">
        <f t="shared" si="12"/>
        <v>0</v>
      </c>
      <c r="BC19" s="479">
        <f t="shared" si="13"/>
        <v>214</v>
      </c>
      <c r="BD19" s="996" t="s">
        <v>49</v>
      </c>
      <c r="BE19" s="996"/>
    </row>
    <row r="20" spans="1:57" ht="21.95" customHeight="1" x14ac:dyDescent="0.2">
      <c r="A20" s="1042" t="s">
        <v>23</v>
      </c>
      <c r="B20" s="1042"/>
      <c r="C20" s="448">
        <v>34</v>
      </c>
      <c r="D20" s="448">
        <v>20</v>
      </c>
      <c r="E20" s="448">
        <v>0</v>
      </c>
      <c r="F20" s="448">
        <v>27</v>
      </c>
      <c r="G20" s="448">
        <v>16</v>
      </c>
      <c r="H20" s="448">
        <v>0</v>
      </c>
      <c r="I20" s="448">
        <v>23</v>
      </c>
      <c r="J20" s="448">
        <v>14</v>
      </c>
      <c r="K20" s="448">
        <v>0</v>
      </c>
      <c r="L20" s="479">
        <f t="shared" si="2"/>
        <v>84</v>
      </c>
      <c r="M20" s="479">
        <f t="shared" si="3"/>
        <v>50</v>
      </c>
      <c r="N20" s="479">
        <f t="shared" si="4"/>
        <v>0</v>
      </c>
      <c r="O20" s="479">
        <f t="shared" si="5"/>
        <v>134</v>
      </c>
      <c r="P20" s="996" t="s">
        <v>24</v>
      </c>
      <c r="Q20" s="996"/>
      <c r="R20" s="1042" t="s">
        <v>23</v>
      </c>
      <c r="S20" s="1042"/>
      <c r="T20" s="450">
        <v>10</v>
      </c>
      <c r="U20" s="450">
        <v>9</v>
      </c>
      <c r="V20" s="450">
        <v>0</v>
      </c>
      <c r="W20" s="450">
        <v>2</v>
      </c>
      <c r="X20" s="450">
        <v>0</v>
      </c>
      <c r="Y20" s="450">
        <v>0</v>
      </c>
      <c r="Z20" s="450">
        <v>7</v>
      </c>
      <c r="AA20" s="450">
        <v>7</v>
      </c>
      <c r="AB20" s="450">
        <v>0</v>
      </c>
      <c r="AC20" s="450">
        <v>6</v>
      </c>
      <c r="AD20" s="450">
        <v>1</v>
      </c>
      <c r="AE20" s="450">
        <v>0</v>
      </c>
      <c r="AF20" s="450">
        <v>2</v>
      </c>
      <c r="AG20" s="450">
        <v>0</v>
      </c>
      <c r="AH20" s="450">
        <v>0</v>
      </c>
      <c r="AI20" s="996" t="s">
        <v>24</v>
      </c>
      <c r="AJ20" s="996"/>
      <c r="AK20" s="1042" t="s">
        <v>23</v>
      </c>
      <c r="AL20" s="1042"/>
      <c r="AM20" s="450">
        <v>3</v>
      </c>
      <c r="AN20" s="450">
        <v>8</v>
      </c>
      <c r="AO20" s="450">
        <v>0</v>
      </c>
      <c r="AP20" s="450">
        <v>3</v>
      </c>
      <c r="AQ20" s="450">
        <v>1</v>
      </c>
      <c r="AR20" s="450">
        <v>0</v>
      </c>
      <c r="AS20" s="450">
        <v>1</v>
      </c>
      <c r="AT20" s="450">
        <v>0</v>
      </c>
      <c r="AU20" s="450">
        <v>0</v>
      </c>
      <c r="AV20" s="512">
        <f t="shared" si="14"/>
        <v>34</v>
      </c>
      <c r="AW20" s="512">
        <f t="shared" si="15"/>
        <v>26</v>
      </c>
      <c r="AX20" s="512">
        <f t="shared" si="16"/>
        <v>0</v>
      </c>
      <c r="AY20" s="512">
        <f t="shared" si="9"/>
        <v>60</v>
      </c>
      <c r="AZ20" s="479">
        <f t="shared" si="10"/>
        <v>118</v>
      </c>
      <c r="BA20" s="479">
        <f t="shared" si="11"/>
        <v>76</v>
      </c>
      <c r="BB20" s="479">
        <f t="shared" si="12"/>
        <v>0</v>
      </c>
      <c r="BC20" s="479">
        <f t="shared" si="13"/>
        <v>194</v>
      </c>
      <c r="BD20" s="996" t="s">
        <v>24</v>
      </c>
      <c r="BE20" s="996"/>
    </row>
    <row r="21" spans="1:57" ht="21.95" customHeight="1" x14ac:dyDescent="0.2">
      <c r="A21" s="1042" t="s">
        <v>25</v>
      </c>
      <c r="B21" s="1042"/>
      <c r="C21" s="448">
        <v>73</v>
      </c>
      <c r="D21" s="448">
        <v>35</v>
      </c>
      <c r="E21" s="448">
        <v>0</v>
      </c>
      <c r="F21" s="448">
        <v>67</v>
      </c>
      <c r="G21" s="448">
        <v>30</v>
      </c>
      <c r="H21" s="448">
        <v>0</v>
      </c>
      <c r="I21" s="448">
        <v>71</v>
      </c>
      <c r="J21" s="448">
        <v>35</v>
      </c>
      <c r="K21" s="448">
        <v>0</v>
      </c>
      <c r="L21" s="479">
        <f t="shared" si="2"/>
        <v>211</v>
      </c>
      <c r="M21" s="479">
        <f t="shared" si="3"/>
        <v>100</v>
      </c>
      <c r="N21" s="479">
        <f t="shared" si="4"/>
        <v>0</v>
      </c>
      <c r="O21" s="479">
        <f t="shared" si="5"/>
        <v>311</v>
      </c>
      <c r="P21" s="996" t="s">
        <v>50</v>
      </c>
      <c r="Q21" s="996"/>
      <c r="R21" s="1042" t="s">
        <v>25</v>
      </c>
      <c r="S21" s="1042"/>
      <c r="T21" s="450">
        <v>32</v>
      </c>
      <c r="U21" s="450">
        <v>22</v>
      </c>
      <c r="V21" s="450">
        <v>0</v>
      </c>
      <c r="W21" s="450">
        <v>4</v>
      </c>
      <c r="X21" s="450">
        <v>0</v>
      </c>
      <c r="Y21" s="450">
        <v>0</v>
      </c>
      <c r="Z21" s="450">
        <v>28</v>
      </c>
      <c r="AA21" s="450">
        <v>27</v>
      </c>
      <c r="AB21" s="450">
        <v>0</v>
      </c>
      <c r="AC21" s="450">
        <v>10</v>
      </c>
      <c r="AD21" s="450">
        <v>3</v>
      </c>
      <c r="AE21" s="450">
        <v>0</v>
      </c>
      <c r="AF21" s="450">
        <v>1</v>
      </c>
      <c r="AG21" s="450">
        <v>1</v>
      </c>
      <c r="AH21" s="450">
        <v>0</v>
      </c>
      <c r="AI21" s="996" t="s">
        <v>50</v>
      </c>
      <c r="AJ21" s="996"/>
      <c r="AK21" s="1042" t="s">
        <v>25</v>
      </c>
      <c r="AL21" s="1042"/>
      <c r="AM21" s="450">
        <v>67</v>
      </c>
      <c r="AN21" s="450">
        <v>82</v>
      </c>
      <c r="AO21" s="450">
        <v>0</v>
      </c>
      <c r="AP21" s="450">
        <v>34</v>
      </c>
      <c r="AQ21" s="450">
        <v>20</v>
      </c>
      <c r="AR21" s="450">
        <v>0</v>
      </c>
      <c r="AS21" s="450">
        <v>12</v>
      </c>
      <c r="AT21" s="450">
        <v>10</v>
      </c>
      <c r="AU21" s="450">
        <v>0</v>
      </c>
      <c r="AV21" s="512">
        <f t="shared" si="14"/>
        <v>188</v>
      </c>
      <c r="AW21" s="512">
        <f t="shared" si="15"/>
        <v>165</v>
      </c>
      <c r="AX21" s="512">
        <f t="shared" si="16"/>
        <v>0</v>
      </c>
      <c r="AY21" s="512">
        <f t="shared" si="9"/>
        <v>353</v>
      </c>
      <c r="AZ21" s="479">
        <f t="shared" si="10"/>
        <v>399</v>
      </c>
      <c r="BA21" s="479">
        <f t="shared" si="11"/>
        <v>265</v>
      </c>
      <c r="BB21" s="479">
        <f t="shared" si="12"/>
        <v>0</v>
      </c>
      <c r="BC21" s="479">
        <f t="shared" si="13"/>
        <v>664</v>
      </c>
      <c r="BD21" s="996" t="s">
        <v>50</v>
      </c>
      <c r="BE21" s="996"/>
    </row>
    <row r="22" spans="1:57" ht="21.95" customHeight="1" x14ac:dyDescent="0.2">
      <c r="A22" s="1042" t="s">
        <v>64</v>
      </c>
      <c r="B22" s="1042"/>
      <c r="C22" s="448">
        <v>37</v>
      </c>
      <c r="D22" s="448">
        <v>14</v>
      </c>
      <c r="E22" s="448">
        <v>1</v>
      </c>
      <c r="F22" s="448">
        <v>36</v>
      </c>
      <c r="G22" s="448">
        <v>13</v>
      </c>
      <c r="H22" s="448">
        <v>1</v>
      </c>
      <c r="I22" s="448">
        <v>31</v>
      </c>
      <c r="J22" s="448">
        <v>16</v>
      </c>
      <c r="K22" s="448">
        <v>0</v>
      </c>
      <c r="L22" s="479">
        <f t="shared" si="2"/>
        <v>104</v>
      </c>
      <c r="M22" s="479">
        <f t="shared" si="3"/>
        <v>43</v>
      </c>
      <c r="N22" s="479">
        <f t="shared" si="4"/>
        <v>2</v>
      </c>
      <c r="O22" s="479">
        <f t="shared" si="5"/>
        <v>149</v>
      </c>
      <c r="P22" s="996" t="s">
        <v>51</v>
      </c>
      <c r="Q22" s="996"/>
      <c r="R22" s="1042" t="s">
        <v>64</v>
      </c>
      <c r="S22" s="1042"/>
      <c r="T22" s="450">
        <v>16</v>
      </c>
      <c r="U22" s="450">
        <v>9</v>
      </c>
      <c r="V22" s="450">
        <v>1</v>
      </c>
      <c r="W22" s="450">
        <v>2</v>
      </c>
      <c r="X22" s="450">
        <v>1</v>
      </c>
      <c r="Y22" s="450">
        <v>0</v>
      </c>
      <c r="Z22" s="450">
        <v>11</v>
      </c>
      <c r="AA22" s="450">
        <v>11</v>
      </c>
      <c r="AB22" s="450">
        <v>0</v>
      </c>
      <c r="AC22" s="450">
        <v>6</v>
      </c>
      <c r="AD22" s="450">
        <v>2</v>
      </c>
      <c r="AE22" s="450">
        <v>0</v>
      </c>
      <c r="AF22" s="450">
        <v>3</v>
      </c>
      <c r="AG22" s="450">
        <v>1</v>
      </c>
      <c r="AH22" s="450">
        <v>0</v>
      </c>
      <c r="AI22" s="996" t="s">
        <v>51</v>
      </c>
      <c r="AJ22" s="996"/>
      <c r="AK22" s="1042" t="s">
        <v>64</v>
      </c>
      <c r="AL22" s="1042"/>
      <c r="AM22" s="450">
        <v>21</v>
      </c>
      <c r="AN22" s="450">
        <v>28</v>
      </c>
      <c r="AO22" s="450">
        <v>2</v>
      </c>
      <c r="AP22" s="450">
        <v>16</v>
      </c>
      <c r="AQ22" s="450">
        <v>14</v>
      </c>
      <c r="AR22" s="450">
        <v>1</v>
      </c>
      <c r="AS22" s="450">
        <v>5</v>
      </c>
      <c r="AT22" s="450">
        <v>4</v>
      </c>
      <c r="AU22" s="450">
        <v>0</v>
      </c>
      <c r="AV22" s="512">
        <f t="shared" si="14"/>
        <v>80</v>
      </c>
      <c r="AW22" s="512">
        <f t="shared" si="15"/>
        <v>70</v>
      </c>
      <c r="AX22" s="512">
        <f t="shared" si="16"/>
        <v>4</v>
      </c>
      <c r="AY22" s="512">
        <f t="shared" si="9"/>
        <v>154</v>
      </c>
      <c r="AZ22" s="479">
        <f t="shared" si="10"/>
        <v>184</v>
      </c>
      <c r="BA22" s="479">
        <f t="shared" si="11"/>
        <v>113</v>
      </c>
      <c r="BB22" s="479">
        <f t="shared" si="12"/>
        <v>6</v>
      </c>
      <c r="BC22" s="479">
        <f t="shared" si="13"/>
        <v>303</v>
      </c>
      <c r="BD22" s="996" t="s">
        <v>51</v>
      </c>
      <c r="BE22" s="996"/>
    </row>
    <row r="23" spans="1:57" ht="21.95" customHeight="1" x14ac:dyDescent="0.2">
      <c r="A23" s="1042" t="s">
        <v>27</v>
      </c>
      <c r="B23" s="1042"/>
      <c r="C23" s="448">
        <v>21</v>
      </c>
      <c r="D23" s="448">
        <v>8</v>
      </c>
      <c r="E23" s="448">
        <v>0</v>
      </c>
      <c r="F23" s="448">
        <v>14</v>
      </c>
      <c r="G23" s="448">
        <v>5</v>
      </c>
      <c r="H23" s="448">
        <v>0</v>
      </c>
      <c r="I23" s="448">
        <v>16</v>
      </c>
      <c r="J23" s="448">
        <v>6</v>
      </c>
      <c r="K23" s="448">
        <v>0</v>
      </c>
      <c r="L23" s="479">
        <f t="shared" si="2"/>
        <v>51</v>
      </c>
      <c r="M23" s="479">
        <f t="shared" si="3"/>
        <v>19</v>
      </c>
      <c r="N23" s="479">
        <f t="shared" si="4"/>
        <v>0</v>
      </c>
      <c r="O23" s="479">
        <f t="shared" si="5"/>
        <v>70</v>
      </c>
      <c r="P23" s="996" t="s">
        <v>28</v>
      </c>
      <c r="Q23" s="996"/>
      <c r="R23" s="1042" t="s">
        <v>27</v>
      </c>
      <c r="S23" s="1042"/>
      <c r="T23" s="450">
        <v>3</v>
      </c>
      <c r="U23" s="450">
        <v>4</v>
      </c>
      <c r="V23" s="450">
        <v>0</v>
      </c>
      <c r="W23" s="450">
        <v>0</v>
      </c>
      <c r="X23" s="450">
        <v>1</v>
      </c>
      <c r="Y23" s="450">
        <v>0</v>
      </c>
      <c r="Z23" s="450">
        <v>2</v>
      </c>
      <c r="AA23" s="450">
        <v>3</v>
      </c>
      <c r="AB23" s="450">
        <v>0</v>
      </c>
      <c r="AC23" s="450">
        <v>1</v>
      </c>
      <c r="AD23" s="450">
        <v>1</v>
      </c>
      <c r="AE23" s="450">
        <v>0</v>
      </c>
      <c r="AF23" s="450">
        <v>0</v>
      </c>
      <c r="AG23" s="450">
        <v>1</v>
      </c>
      <c r="AH23" s="450">
        <v>0</v>
      </c>
      <c r="AI23" s="996" t="s">
        <v>28</v>
      </c>
      <c r="AJ23" s="996"/>
      <c r="AK23" s="1042" t="s">
        <v>27</v>
      </c>
      <c r="AL23" s="1042"/>
      <c r="AM23" s="450">
        <v>5</v>
      </c>
      <c r="AN23" s="450">
        <v>10</v>
      </c>
      <c r="AO23" s="450">
        <v>0</v>
      </c>
      <c r="AP23" s="450">
        <v>4</v>
      </c>
      <c r="AQ23" s="450">
        <v>2</v>
      </c>
      <c r="AR23" s="450">
        <v>0</v>
      </c>
      <c r="AS23" s="450">
        <v>0</v>
      </c>
      <c r="AT23" s="450">
        <v>0</v>
      </c>
      <c r="AU23" s="450">
        <v>0</v>
      </c>
      <c r="AV23" s="512">
        <f t="shared" si="14"/>
        <v>15</v>
      </c>
      <c r="AW23" s="512">
        <f t="shared" si="15"/>
        <v>22</v>
      </c>
      <c r="AX23" s="512">
        <f t="shared" si="16"/>
        <v>0</v>
      </c>
      <c r="AY23" s="512">
        <f t="shared" si="9"/>
        <v>37</v>
      </c>
      <c r="AZ23" s="479">
        <f t="shared" si="10"/>
        <v>66</v>
      </c>
      <c r="BA23" s="479">
        <f t="shared" si="11"/>
        <v>41</v>
      </c>
      <c r="BB23" s="479">
        <f t="shared" si="12"/>
        <v>0</v>
      </c>
      <c r="BC23" s="479">
        <f t="shared" si="13"/>
        <v>107</v>
      </c>
      <c r="BD23" s="996" t="s">
        <v>28</v>
      </c>
      <c r="BE23" s="996"/>
    </row>
    <row r="24" spans="1:57" ht="21.95" customHeight="1" x14ac:dyDescent="0.2">
      <c r="A24" s="1042" t="s">
        <v>29</v>
      </c>
      <c r="B24" s="1042"/>
      <c r="C24" s="448">
        <v>8</v>
      </c>
      <c r="D24" s="448">
        <v>9</v>
      </c>
      <c r="E24" s="448">
        <v>0</v>
      </c>
      <c r="F24" s="448">
        <v>10</v>
      </c>
      <c r="G24" s="448">
        <v>8</v>
      </c>
      <c r="H24" s="448">
        <v>0</v>
      </c>
      <c r="I24" s="448">
        <v>13</v>
      </c>
      <c r="J24" s="448">
        <v>8</v>
      </c>
      <c r="K24" s="448">
        <v>0</v>
      </c>
      <c r="L24" s="479">
        <f t="shared" si="2"/>
        <v>31</v>
      </c>
      <c r="M24" s="479">
        <f t="shared" si="3"/>
        <v>25</v>
      </c>
      <c r="N24" s="479">
        <f t="shared" si="4"/>
        <v>0</v>
      </c>
      <c r="O24" s="479">
        <f t="shared" si="5"/>
        <v>56</v>
      </c>
      <c r="P24" s="996" t="s">
        <v>30</v>
      </c>
      <c r="Q24" s="996"/>
      <c r="R24" s="1042" t="s">
        <v>29</v>
      </c>
      <c r="S24" s="1042"/>
      <c r="T24" s="450">
        <v>5</v>
      </c>
      <c r="U24" s="450">
        <v>7</v>
      </c>
      <c r="V24" s="450">
        <v>0</v>
      </c>
      <c r="W24" s="450">
        <v>0</v>
      </c>
      <c r="X24" s="450">
        <v>0</v>
      </c>
      <c r="Y24" s="450">
        <v>0</v>
      </c>
      <c r="Z24" s="450">
        <v>5</v>
      </c>
      <c r="AA24" s="450">
        <v>6</v>
      </c>
      <c r="AB24" s="450">
        <v>0</v>
      </c>
      <c r="AC24" s="450">
        <v>1</v>
      </c>
      <c r="AD24" s="450">
        <v>0</v>
      </c>
      <c r="AE24" s="450">
        <v>0</v>
      </c>
      <c r="AF24" s="450">
        <v>0</v>
      </c>
      <c r="AG24" s="450">
        <v>0</v>
      </c>
      <c r="AH24" s="450">
        <v>0</v>
      </c>
      <c r="AI24" s="996" t="s">
        <v>30</v>
      </c>
      <c r="AJ24" s="996"/>
      <c r="AK24" s="1042" t="s">
        <v>29</v>
      </c>
      <c r="AL24" s="1042"/>
      <c r="AM24" s="450">
        <v>9</v>
      </c>
      <c r="AN24" s="450">
        <v>18</v>
      </c>
      <c r="AO24" s="450">
        <v>0</v>
      </c>
      <c r="AP24" s="450">
        <v>3</v>
      </c>
      <c r="AQ24" s="450">
        <v>3</v>
      </c>
      <c r="AR24" s="450">
        <v>0</v>
      </c>
      <c r="AS24" s="450">
        <v>0</v>
      </c>
      <c r="AT24" s="450">
        <v>0</v>
      </c>
      <c r="AU24" s="450">
        <v>0</v>
      </c>
      <c r="AV24" s="512">
        <f t="shared" si="14"/>
        <v>23</v>
      </c>
      <c r="AW24" s="512">
        <f t="shared" si="15"/>
        <v>34</v>
      </c>
      <c r="AX24" s="512">
        <f t="shared" si="16"/>
        <v>0</v>
      </c>
      <c r="AY24" s="512">
        <f t="shared" si="9"/>
        <v>57</v>
      </c>
      <c r="AZ24" s="479">
        <f t="shared" si="10"/>
        <v>54</v>
      </c>
      <c r="BA24" s="479">
        <f t="shared" si="11"/>
        <v>59</v>
      </c>
      <c r="BB24" s="479">
        <f t="shared" si="12"/>
        <v>0</v>
      </c>
      <c r="BC24" s="479">
        <f t="shared" si="13"/>
        <v>113</v>
      </c>
      <c r="BD24" s="996" t="s">
        <v>30</v>
      </c>
      <c r="BE24" s="996"/>
    </row>
    <row r="25" spans="1:57" ht="21.95" customHeight="1" x14ac:dyDescent="0.2">
      <c r="A25" s="1042" t="s">
        <v>31</v>
      </c>
      <c r="B25" s="1042"/>
      <c r="C25" s="448">
        <v>94</v>
      </c>
      <c r="D25" s="448">
        <v>66</v>
      </c>
      <c r="E25" s="448">
        <v>1</v>
      </c>
      <c r="F25" s="448">
        <v>96</v>
      </c>
      <c r="G25" s="448">
        <v>55</v>
      </c>
      <c r="H25" s="448">
        <v>2</v>
      </c>
      <c r="I25" s="448">
        <v>113</v>
      </c>
      <c r="J25" s="448">
        <v>80</v>
      </c>
      <c r="K25" s="448">
        <v>0</v>
      </c>
      <c r="L25" s="479">
        <f t="shared" si="2"/>
        <v>303</v>
      </c>
      <c r="M25" s="479">
        <f t="shared" si="3"/>
        <v>201</v>
      </c>
      <c r="N25" s="479">
        <f t="shared" si="4"/>
        <v>3</v>
      </c>
      <c r="O25" s="479">
        <f t="shared" si="5"/>
        <v>507</v>
      </c>
      <c r="P25" s="996" t="s">
        <v>32</v>
      </c>
      <c r="Q25" s="996"/>
      <c r="R25" s="1042" t="s">
        <v>31</v>
      </c>
      <c r="S25" s="1042"/>
      <c r="T25" s="450">
        <v>40</v>
      </c>
      <c r="U25" s="450">
        <v>54</v>
      </c>
      <c r="V25" s="450">
        <v>0</v>
      </c>
      <c r="W25" s="450">
        <v>4</v>
      </c>
      <c r="X25" s="450">
        <v>6</v>
      </c>
      <c r="Y25" s="450">
        <v>0</v>
      </c>
      <c r="Z25" s="450">
        <v>42</v>
      </c>
      <c r="AA25" s="450">
        <v>62</v>
      </c>
      <c r="AB25" s="450">
        <v>0</v>
      </c>
      <c r="AC25" s="450">
        <v>22</v>
      </c>
      <c r="AD25" s="450">
        <v>8</v>
      </c>
      <c r="AE25" s="450">
        <v>0</v>
      </c>
      <c r="AF25" s="450">
        <v>6</v>
      </c>
      <c r="AG25" s="450">
        <v>8</v>
      </c>
      <c r="AH25" s="450">
        <v>0</v>
      </c>
      <c r="AI25" s="996" t="s">
        <v>32</v>
      </c>
      <c r="AJ25" s="996"/>
      <c r="AK25" s="1042" t="s">
        <v>31</v>
      </c>
      <c r="AL25" s="1042"/>
      <c r="AM25" s="450">
        <v>72</v>
      </c>
      <c r="AN25" s="450">
        <v>150</v>
      </c>
      <c r="AO25" s="450">
        <v>1</v>
      </c>
      <c r="AP25" s="450">
        <v>55</v>
      </c>
      <c r="AQ25" s="450">
        <v>44</v>
      </c>
      <c r="AR25" s="450">
        <v>0</v>
      </c>
      <c r="AS25" s="450">
        <v>5</v>
      </c>
      <c r="AT25" s="450">
        <v>18</v>
      </c>
      <c r="AU25" s="450">
        <v>0</v>
      </c>
      <c r="AV25" s="512">
        <f t="shared" si="14"/>
        <v>246</v>
      </c>
      <c r="AW25" s="512">
        <f t="shared" si="15"/>
        <v>350</v>
      </c>
      <c r="AX25" s="512">
        <f t="shared" si="16"/>
        <v>1</v>
      </c>
      <c r="AY25" s="512">
        <f t="shared" si="9"/>
        <v>597</v>
      </c>
      <c r="AZ25" s="479">
        <f t="shared" si="10"/>
        <v>549</v>
      </c>
      <c r="BA25" s="479">
        <f t="shared" si="11"/>
        <v>551</v>
      </c>
      <c r="BB25" s="479">
        <f t="shared" si="12"/>
        <v>4</v>
      </c>
      <c r="BC25" s="479">
        <f t="shared" si="13"/>
        <v>1104</v>
      </c>
      <c r="BD25" s="996" t="s">
        <v>32</v>
      </c>
      <c r="BE25" s="996"/>
    </row>
    <row r="26" spans="1:57" ht="21.95" customHeight="1" x14ac:dyDescent="0.2">
      <c r="A26" s="1042" t="s">
        <v>33</v>
      </c>
      <c r="B26" s="1042"/>
      <c r="C26" s="448">
        <v>14</v>
      </c>
      <c r="D26" s="448">
        <v>7</v>
      </c>
      <c r="E26" s="448">
        <v>0</v>
      </c>
      <c r="F26" s="448">
        <v>12</v>
      </c>
      <c r="G26" s="448">
        <v>6</v>
      </c>
      <c r="H26" s="448">
        <v>0</v>
      </c>
      <c r="I26" s="448">
        <v>15</v>
      </c>
      <c r="J26" s="448">
        <v>6</v>
      </c>
      <c r="K26" s="448">
        <v>0</v>
      </c>
      <c r="L26" s="479">
        <f t="shared" si="2"/>
        <v>41</v>
      </c>
      <c r="M26" s="479">
        <f t="shared" si="3"/>
        <v>19</v>
      </c>
      <c r="N26" s="479">
        <f t="shared" si="4"/>
        <v>0</v>
      </c>
      <c r="O26" s="479">
        <f t="shared" si="5"/>
        <v>60</v>
      </c>
      <c r="P26" s="996" t="s">
        <v>34</v>
      </c>
      <c r="Q26" s="996"/>
      <c r="R26" s="1042" t="s">
        <v>33</v>
      </c>
      <c r="S26" s="1042"/>
      <c r="T26" s="450">
        <v>6</v>
      </c>
      <c r="U26" s="450">
        <v>6</v>
      </c>
      <c r="V26" s="450">
        <v>0</v>
      </c>
      <c r="W26" s="450">
        <v>1</v>
      </c>
      <c r="X26" s="450">
        <v>1</v>
      </c>
      <c r="Y26" s="450">
        <v>0</v>
      </c>
      <c r="Z26" s="450">
        <v>4</v>
      </c>
      <c r="AA26" s="450">
        <v>5</v>
      </c>
      <c r="AB26" s="450">
        <v>0</v>
      </c>
      <c r="AC26" s="450">
        <v>5</v>
      </c>
      <c r="AD26" s="450">
        <v>1</v>
      </c>
      <c r="AE26" s="450">
        <v>0</v>
      </c>
      <c r="AF26" s="450">
        <v>2</v>
      </c>
      <c r="AG26" s="450">
        <v>1</v>
      </c>
      <c r="AH26" s="450">
        <v>0</v>
      </c>
      <c r="AI26" s="996" t="s">
        <v>34</v>
      </c>
      <c r="AJ26" s="996"/>
      <c r="AK26" s="1042" t="s">
        <v>33</v>
      </c>
      <c r="AL26" s="1042"/>
      <c r="AM26" s="450">
        <v>5</v>
      </c>
      <c r="AN26" s="450">
        <v>5</v>
      </c>
      <c r="AO26" s="450">
        <v>1</v>
      </c>
      <c r="AP26" s="450">
        <v>3</v>
      </c>
      <c r="AQ26" s="450">
        <v>4</v>
      </c>
      <c r="AR26" s="450">
        <v>0</v>
      </c>
      <c r="AS26" s="450">
        <v>2</v>
      </c>
      <c r="AT26" s="450">
        <v>2</v>
      </c>
      <c r="AU26" s="450">
        <v>0</v>
      </c>
      <c r="AV26" s="512">
        <f t="shared" si="14"/>
        <v>28</v>
      </c>
      <c r="AW26" s="512">
        <f t="shared" si="15"/>
        <v>25</v>
      </c>
      <c r="AX26" s="512">
        <f t="shared" si="16"/>
        <v>1</v>
      </c>
      <c r="AY26" s="512">
        <f t="shared" si="9"/>
        <v>54</v>
      </c>
      <c r="AZ26" s="479">
        <f t="shared" si="10"/>
        <v>69</v>
      </c>
      <c r="BA26" s="479">
        <f t="shared" si="11"/>
        <v>44</v>
      </c>
      <c r="BB26" s="479">
        <f t="shared" si="12"/>
        <v>1</v>
      </c>
      <c r="BC26" s="479">
        <f t="shared" si="13"/>
        <v>114</v>
      </c>
      <c r="BD26" s="996" t="s">
        <v>34</v>
      </c>
      <c r="BE26" s="996"/>
    </row>
    <row r="27" spans="1:57" ht="21.95" customHeight="1" thickBot="1" x14ac:dyDescent="0.25">
      <c r="A27" s="1246" t="s">
        <v>35</v>
      </c>
      <c r="B27" s="1246"/>
      <c r="C27" s="43">
        <v>205</v>
      </c>
      <c r="D27" s="43">
        <v>73</v>
      </c>
      <c r="E27" s="43">
        <v>0</v>
      </c>
      <c r="F27" s="43">
        <v>184</v>
      </c>
      <c r="G27" s="43">
        <v>71</v>
      </c>
      <c r="H27" s="43">
        <v>0</v>
      </c>
      <c r="I27" s="43">
        <v>211</v>
      </c>
      <c r="J27" s="43">
        <v>72</v>
      </c>
      <c r="K27" s="43">
        <v>0</v>
      </c>
      <c r="L27" s="479">
        <f t="shared" si="2"/>
        <v>600</v>
      </c>
      <c r="M27" s="479">
        <f t="shared" si="3"/>
        <v>216</v>
      </c>
      <c r="N27" s="479">
        <f t="shared" si="4"/>
        <v>0</v>
      </c>
      <c r="O27" s="479">
        <f t="shared" si="5"/>
        <v>816</v>
      </c>
      <c r="P27" s="1139" t="s">
        <v>52</v>
      </c>
      <c r="Q27" s="1139"/>
      <c r="R27" s="1076" t="s">
        <v>35</v>
      </c>
      <c r="S27" s="1076"/>
      <c r="T27" s="43">
        <v>98</v>
      </c>
      <c r="U27" s="43">
        <v>58</v>
      </c>
      <c r="V27" s="43">
        <v>1</v>
      </c>
      <c r="W27" s="43">
        <v>23</v>
      </c>
      <c r="X27" s="43">
        <v>18</v>
      </c>
      <c r="Y27" s="43">
        <v>0</v>
      </c>
      <c r="Z27" s="43">
        <v>59</v>
      </c>
      <c r="AA27" s="43">
        <v>51</v>
      </c>
      <c r="AB27" s="43">
        <v>0</v>
      </c>
      <c r="AC27" s="43">
        <v>81</v>
      </c>
      <c r="AD27" s="43">
        <v>41</v>
      </c>
      <c r="AE27" s="43">
        <v>0</v>
      </c>
      <c r="AF27" s="43">
        <v>29</v>
      </c>
      <c r="AG27" s="43">
        <v>14</v>
      </c>
      <c r="AH27" s="43">
        <v>0</v>
      </c>
      <c r="AI27" s="1139" t="s">
        <v>52</v>
      </c>
      <c r="AJ27" s="1139"/>
      <c r="AK27" s="1109" t="s">
        <v>35</v>
      </c>
      <c r="AL27" s="1109"/>
      <c r="AM27" s="43">
        <v>71</v>
      </c>
      <c r="AN27" s="43">
        <v>89</v>
      </c>
      <c r="AO27" s="43">
        <v>0</v>
      </c>
      <c r="AP27" s="43">
        <v>117</v>
      </c>
      <c r="AQ27" s="43">
        <v>58</v>
      </c>
      <c r="AR27" s="43">
        <v>0</v>
      </c>
      <c r="AS27" s="43">
        <v>29</v>
      </c>
      <c r="AT27" s="43">
        <v>22</v>
      </c>
      <c r="AU27" s="43">
        <v>0</v>
      </c>
      <c r="AV27" s="512">
        <f t="shared" si="14"/>
        <v>507</v>
      </c>
      <c r="AW27" s="512">
        <f t="shared" si="15"/>
        <v>351</v>
      </c>
      <c r="AX27" s="512">
        <f t="shared" si="16"/>
        <v>1</v>
      </c>
      <c r="AY27" s="512">
        <f t="shared" si="9"/>
        <v>859</v>
      </c>
      <c r="AZ27" s="479">
        <f t="shared" si="10"/>
        <v>1107</v>
      </c>
      <c r="BA27" s="479">
        <f t="shared" si="11"/>
        <v>567</v>
      </c>
      <c r="BB27" s="479">
        <f t="shared" si="12"/>
        <v>1</v>
      </c>
      <c r="BC27" s="479">
        <f t="shared" si="13"/>
        <v>1675</v>
      </c>
      <c r="BD27" s="1139" t="s">
        <v>52</v>
      </c>
      <c r="BE27" s="1139"/>
    </row>
    <row r="28" spans="1:57" ht="21.95" customHeight="1" thickBot="1" x14ac:dyDescent="0.25">
      <c r="A28" s="1043" t="s">
        <v>8</v>
      </c>
      <c r="B28" s="1043"/>
      <c r="C28" s="45">
        <f>SUM(C8:C27)</f>
        <v>858</v>
      </c>
      <c r="D28" s="45">
        <f t="shared" ref="D28:O28" si="17">SUM(D8:D27)</f>
        <v>393</v>
      </c>
      <c r="E28" s="45">
        <f t="shared" si="17"/>
        <v>8</v>
      </c>
      <c r="F28" s="45">
        <f t="shared" si="17"/>
        <v>742</v>
      </c>
      <c r="G28" s="45">
        <f t="shared" si="17"/>
        <v>338</v>
      </c>
      <c r="H28" s="45">
        <f t="shared" si="17"/>
        <v>8</v>
      </c>
      <c r="I28" s="45">
        <f t="shared" si="17"/>
        <v>783</v>
      </c>
      <c r="J28" s="45">
        <f t="shared" si="17"/>
        <v>376</v>
      </c>
      <c r="K28" s="45">
        <f t="shared" si="17"/>
        <v>4</v>
      </c>
      <c r="L28" s="45">
        <f t="shared" si="17"/>
        <v>2383</v>
      </c>
      <c r="M28" s="45">
        <f t="shared" si="17"/>
        <v>1107</v>
      </c>
      <c r="N28" s="45">
        <f t="shared" si="17"/>
        <v>20</v>
      </c>
      <c r="O28" s="45">
        <f t="shared" si="17"/>
        <v>3510</v>
      </c>
      <c r="P28" s="1037" t="s">
        <v>381</v>
      </c>
      <c r="Q28" s="1037"/>
      <c r="R28" s="1043" t="s">
        <v>8</v>
      </c>
      <c r="S28" s="1043"/>
      <c r="T28" s="45">
        <f>SUM(T8:T27)</f>
        <v>332</v>
      </c>
      <c r="U28" s="45">
        <f t="shared" ref="U28:AH28" si="18">SUM(U8:U27)</f>
        <v>277</v>
      </c>
      <c r="V28" s="45">
        <f t="shared" si="18"/>
        <v>3</v>
      </c>
      <c r="W28" s="45">
        <f t="shared" si="18"/>
        <v>60</v>
      </c>
      <c r="X28" s="45">
        <f t="shared" si="18"/>
        <v>62</v>
      </c>
      <c r="Y28" s="45">
        <f t="shared" si="18"/>
        <v>1</v>
      </c>
      <c r="Z28" s="45">
        <f t="shared" si="18"/>
        <v>250</v>
      </c>
      <c r="AA28" s="45">
        <f t="shared" si="18"/>
        <v>266</v>
      </c>
      <c r="AB28" s="45">
        <f t="shared" si="18"/>
        <v>1</v>
      </c>
      <c r="AC28" s="45">
        <f t="shared" si="18"/>
        <v>213</v>
      </c>
      <c r="AD28" s="45">
        <f t="shared" si="18"/>
        <v>93</v>
      </c>
      <c r="AE28" s="45">
        <f t="shared" si="18"/>
        <v>0</v>
      </c>
      <c r="AF28" s="45">
        <f t="shared" si="18"/>
        <v>58</v>
      </c>
      <c r="AG28" s="45">
        <f t="shared" si="18"/>
        <v>62</v>
      </c>
      <c r="AH28" s="45">
        <f t="shared" si="18"/>
        <v>1</v>
      </c>
      <c r="AI28" s="1037" t="s">
        <v>381</v>
      </c>
      <c r="AJ28" s="1037"/>
      <c r="AK28" s="1043" t="s">
        <v>8</v>
      </c>
      <c r="AL28" s="1043"/>
      <c r="AM28" s="45">
        <f>SUM(AM8:AM27)</f>
        <v>370</v>
      </c>
      <c r="AN28" s="45">
        <f t="shared" ref="AN28:BC28" si="19">SUM(AN8:AN27)</f>
        <v>516</v>
      </c>
      <c r="AO28" s="45">
        <f t="shared" si="19"/>
        <v>4</v>
      </c>
      <c r="AP28" s="45">
        <f t="shared" si="19"/>
        <v>334</v>
      </c>
      <c r="AQ28" s="45">
        <f t="shared" si="19"/>
        <v>205</v>
      </c>
      <c r="AR28" s="45">
        <f t="shared" si="19"/>
        <v>1</v>
      </c>
      <c r="AS28" s="45">
        <f t="shared" si="19"/>
        <v>79</v>
      </c>
      <c r="AT28" s="45">
        <f t="shared" si="19"/>
        <v>89</v>
      </c>
      <c r="AU28" s="45">
        <f t="shared" si="19"/>
        <v>1</v>
      </c>
      <c r="AV28" s="45">
        <f t="shared" si="19"/>
        <v>1696</v>
      </c>
      <c r="AW28" s="45">
        <f t="shared" si="19"/>
        <v>1570</v>
      </c>
      <c r="AX28" s="45">
        <f t="shared" si="19"/>
        <v>12</v>
      </c>
      <c r="AY28" s="45">
        <f t="shared" si="19"/>
        <v>3278</v>
      </c>
      <c r="AZ28" s="45">
        <f t="shared" si="19"/>
        <v>4079</v>
      </c>
      <c r="BA28" s="45">
        <f t="shared" si="19"/>
        <v>2677</v>
      </c>
      <c r="BB28" s="45">
        <f t="shared" si="19"/>
        <v>32</v>
      </c>
      <c r="BC28" s="45">
        <f t="shared" si="19"/>
        <v>6788</v>
      </c>
      <c r="BD28" s="1037" t="s">
        <v>381</v>
      </c>
      <c r="BE28" s="1037"/>
    </row>
    <row r="29" spans="1:57" ht="21" customHeight="1" thickTop="1" x14ac:dyDescent="0.25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513"/>
      <c r="AW29" s="513"/>
      <c r="AX29" s="513"/>
      <c r="AY29" s="513"/>
      <c r="AZ29" s="119"/>
      <c r="BA29" s="119"/>
      <c r="BB29" s="119"/>
      <c r="BC29" s="119"/>
    </row>
  </sheetData>
  <mergeCells count="138">
    <mergeCell ref="A1:Q1"/>
    <mergeCell ref="A2:Q2"/>
    <mergeCell ref="A3:O3"/>
    <mergeCell ref="P3:Q3"/>
    <mergeCell ref="R3:U3"/>
    <mergeCell ref="AI3:AJ3"/>
    <mergeCell ref="AK3:AV3"/>
    <mergeCell ref="BD3:BE3"/>
    <mergeCell ref="A4:B7"/>
    <mergeCell ref="C4:E4"/>
    <mergeCell ref="F4:H4"/>
    <mergeCell ref="I4:K4"/>
    <mergeCell ref="L4:O4"/>
    <mergeCell ref="P4:Q7"/>
    <mergeCell ref="R4:S7"/>
    <mergeCell ref="T4:V4"/>
    <mergeCell ref="W4:Y4"/>
    <mergeCell ref="Z4:AB4"/>
    <mergeCell ref="AC4:AE4"/>
    <mergeCell ref="AF4:AH4"/>
    <mergeCell ref="AI4:AJ7"/>
    <mergeCell ref="AK4:AL7"/>
    <mergeCell ref="Z5:AB5"/>
    <mergeCell ref="AC5:AE5"/>
    <mergeCell ref="AM4:AO4"/>
    <mergeCell ref="AP4:AR4"/>
    <mergeCell ref="AS4:AU4"/>
    <mergeCell ref="AV4:AY4"/>
    <mergeCell ref="AZ4:BC4"/>
    <mergeCell ref="BD4:BE7"/>
    <mergeCell ref="AM5:AO5"/>
    <mergeCell ref="AP5:AR5"/>
    <mergeCell ref="AS5:AU5"/>
    <mergeCell ref="AV5:AY5"/>
    <mergeCell ref="AZ5:BC5"/>
    <mergeCell ref="A8:B8"/>
    <mergeCell ref="R8:S8"/>
    <mergeCell ref="AK8:AL8"/>
    <mergeCell ref="A9:B9"/>
    <mergeCell ref="P9:Q9"/>
    <mergeCell ref="R9:S9"/>
    <mergeCell ref="AI9:AJ9"/>
    <mergeCell ref="AK9:AL9"/>
    <mergeCell ref="C5:E5"/>
    <mergeCell ref="F5:H5"/>
    <mergeCell ref="I5:K5"/>
    <mergeCell ref="L5:O5"/>
    <mergeCell ref="T5:V5"/>
    <mergeCell ref="W5:Y5"/>
    <mergeCell ref="AF5:AH5"/>
    <mergeCell ref="AI8:AJ8"/>
    <mergeCell ref="P8:Q8"/>
    <mergeCell ref="A11:B11"/>
    <mergeCell ref="P11:Q11"/>
    <mergeCell ref="R11:S11"/>
    <mergeCell ref="AI11:AJ11"/>
    <mergeCell ref="AK11:AL11"/>
    <mergeCell ref="BD11:BE11"/>
    <mergeCell ref="BD9:BE9"/>
    <mergeCell ref="A10:B10"/>
    <mergeCell ref="P10:Q10"/>
    <mergeCell ref="R10:S10"/>
    <mergeCell ref="AI10:AJ10"/>
    <mergeCell ref="AK10:AL10"/>
    <mergeCell ref="BD10:BE10"/>
    <mergeCell ref="A18:B18"/>
    <mergeCell ref="P18:Q18"/>
    <mergeCell ref="R18:S18"/>
    <mergeCell ref="AI18:AJ18"/>
    <mergeCell ref="AK18:AL18"/>
    <mergeCell ref="BD18:BE18"/>
    <mergeCell ref="A12:A17"/>
    <mergeCell ref="Q12:Q17"/>
    <mergeCell ref="R12:R17"/>
    <mergeCell ref="AJ12:AJ17"/>
    <mergeCell ref="AK12:AK17"/>
    <mergeCell ref="BE12:BE17"/>
    <mergeCell ref="A20:B20"/>
    <mergeCell ref="P20:Q20"/>
    <mergeCell ref="R20:S20"/>
    <mergeCell ref="AI20:AJ20"/>
    <mergeCell ref="AK20:AL20"/>
    <mergeCell ref="BD20:BE20"/>
    <mergeCell ref="A19:B19"/>
    <mergeCell ref="P19:Q19"/>
    <mergeCell ref="R19:S19"/>
    <mergeCell ref="AI19:AJ19"/>
    <mergeCell ref="AK19:AL19"/>
    <mergeCell ref="BD19:BE19"/>
    <mergeCell ref="A22:B22"/>
    <mergeCell ref="P22:Q22"/>
    <mergeCell ref="R22:S22"/>
    <mergeCell ref="AI22:AJ22"/>
    <mergeCell ref="AK22:AL22"/>
    <mergeCell ref="BD22:BE22"/>
    <mergeCell ref="A21:B21"/>
    <mergeCell ref="P21:Q21"/>
    <mergeCell ref="R21:S21"/>
    <mergeCell ref="AI21:AJ21"/>
    <mergeCell ref="AK21:AL21"/>
    <mergeCell ref="BD21:BE21"/>
    <mergeCell ref="BD25:BE25"/>
    <mergeCell ref="A24:B24"/>
    <mergeCell ref="P24:Q24"/>
    <mergeCell ref="R24:S24"/>
    <mergeCell ref="AI24:AJ24"/>
    <mergeCell ref="AK24:AL24"/>
    <mergeCell ref="BD24:BE24"/>
    <mergeCell ref="A23:B23"/>
    <mergeCell ref="P23:Q23"/>
    <mergeCell ref="R23:S23"/>
    <mergeCell ref="AI23:AJ23"/>
    <mergeCell ref="AK23:AL23"/>
    <mergeCell ref="BD23:BE23"/>
    <mergeCell ref="BD8:BE8"/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  <mergeCell ref="A26:B26"/>
    <mergeCell ref="P26:Q26"/>
    <mergeCell ref="R26:S26"/>
    <mergeCell ref="AI26:AJ26"/>
    <mergeCell ref="AK26:AL26"/>
    <mergeCell ref="BD26:BE26"/>
    <mergeCell ref="A25:B25"/>
    <mergeCell ref="P25:Q25"/>
    <mergeCell ref="R25:S25"/>
    <mergeCell ref="AI25:AJ25"/>
    <mergeCell ref="AK25:AL25"/>
  </mergeCells>
  <printOptions horizontalCentered="1"/>
  <pageMargins left="0.7" right="0.7" top="0.75" bottom="0.5" header="0.3" footer="0.3"/>
  <pageSetup paperSize="9" scale="75" firstPageNumber="89" orientation="landscape" r:id="rId1"/>
  <colBreaks count="2" manualBreakCount="2">
    <brk id="17" max="28" man="1"/>
    <brk id="36" max="28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L56"/>
  <sheetViews>
    <sheetView rightToLeft="1" view="pageBreakPreview" zoomScale="75" zoomScaleNormal="75" zoomScaleSheetLayoutView="75" workbookViewId="0">
      <selection activeCell="L37" sqref="L37"/>
    </sheetView>
  </sheetViews>
  <sheetFormatPr defaultRowHeight="20.25" x14ac:dyDescent="0.3"/>
  <cols>
    <col min="1" max="1" width="3" style="83" customWidth="1"/>
    <col min="2" max="2" width="6.9140625" style="83" customWidth="1"/>
    <col min="3" max="3" width="8.33203125" style="83" customWidth="1"/>
    <col min="4" max="4" width="5.6640625" style="83" customWidth="1"/>
    <col min="5" max="5" width="5.5" style="83" customWidth="1"/>
    <col min="6" max="6" width="5" style="83" customWidth="1"/>
    <col min="7" max="7" width="6.6640625" style="83" customWidth="1"/>
    <col min="8" max="8" width="6.9140625" style="83" customWidth="1"/>
    <col min="9" max="9" width="7.33203125" style="83" customWidth="1"/>
    <col min="10" max="10" width="5.1640625" style="83" customWidth="1"/>
    <col min="11" max="11" width="5.4140625" style="83" customWidth="1"/>
    <col min="12" max="12" width="8.25" style="83" customWidth="1"/>
    <col min="13" max="13" width="7" style="83" customWidth="1"/>
    <col min="14" max="14" width="4.75" style="83" customWidth="1"/>
    <col min="15" max="15" width="7.33203125" style="83" customWidth="1"/>
    <col min="16" max="16" width="6.25" style="83" customWidth="1"/>
    <col min="17" max="17" width="4.83203125" style="83" customWidth="1"/>
    <col min="18" max="18" width="9.9140625" style="83" customWidth="1"/>
    <col min="19" max="19" width="2.9140625" style="83" customWidth="1"/>
    <col min="20" max="35" width="3.5" style="83" customWidth="1"/>
    <col min="36" max="37" width="4.25" style="83" customWidth="1"/>
    <col min="38" max="38" width="6.75" style="83" customWidth="1"/>
    <col min="39" max="57" width="5.08203125" style="83" customWidth="1"/>
    <col min="58" max="16384" width="8.6640625" style="83"/>
  </cols>
  <sheetData>
    <row r="1" spans="1:38" ht="29.25" customHeight="1" x14ac:dyDescent="0.3">
      <c r="A1" s="1136" t="s">
        <v>685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</row>
    <row r="2" spans="1:38" ht="39" customHeight="1" x14ac:dyDescent="0.3">
      <c r="A2" s="1136" t="s">
        <v>688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</row>
    <row r="3" spans="1:38" ht="41.25" customHeight="1" thickBot="1" x14ac:dyDescent="0.35">
      <c r="A3" s="984" t="s">
        <v>1310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457"/>
      <c r="R3" s="985" t="s">
        <v>811</v>
      </c>
      <c r="S3" s="985"/>
      <c r="T3" s="1167"/>
      <c r="U3" s="1167"/>
      <c r="V3" s="1167"/>
      <c r="W3" s="1167"/>
      <c r="X3" s="1167"/>
      <c r="Y3" s="1167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</row>
    <row r="4" spans="1:38" ht="26.25" customHeight="1" thickTop="1" x14ac:dyDescent="0.3">
      <c r="A4" s="1052" t="s">
        <v>0</v>
      </c>
      <c r="B4" s="1052"/>
      <c r="C4" s="1168" t="s">
        <v>296</v>
      </c>
      <c r="D4" s="1168"/>
      <c r="E4" s="1168"/>
      <c r="F4" s="1168"/>
      <c r="G4" s="1168" t="s">
        <v>297</v>
      </c>
      <c r="H4" s="1168"/>
      <c r="I4" s="1168"/>
      <c r="J4" s="1168"/>
      <c r="K4" s="1168" t="s">
        <v>298</v>
      </c>
      <c r="L4" s="1168"/>
      <c r="M4" s="1168"/>
      <c r="N4" s="1168"/>
      <c r="O4" s="987" t="s">
        <v>299</v>
      </c>
      <c r="P4" s="987"/>
      <c r="Q4" s="987"/>
      <c r="R4" s="1052" t="s">
        <v>439</v>
      </c>
      <c r="S4" s="1052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84"/>
    </row>
    <row r="5" spans="1:38" ht="42" customHeight="1" x14ac:dyDescent="0.3">
      <c r="A5" s="1053"/>
      <c r="B5" s="1053"/>
      <c r="C5" s="1169" t="s">
        <v>900</v>
      </c>
      <c r="D5" s="1169"/>
      <c r="E5" s="1169"/>
      <c r="F5" s="1169"/>
      <c r="G5" s="1169" t="s">
        <v>301</v>
      </c>
      <c r="H5" s="1169"/>
      <c r="I5" s="1169"/>
      <c r="J5" s="1169"/>
      <c r="K5" s="1169" t="s">
        <v>899</v>
      </c>
      <c r="L5" s="1169"/>
      <c r="M5" s="1169"/>
      <c r="N5" s="1169"/>
      <c r="O5" s="988" t="s">
        <v>303</v>
      </c>
      <c r="P5" s="988"/>
      <c r="Q5" s="988"/>
      <c r="R5" s="1053"/>
      <c r="S5" s="1053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1084"/>
    </row>
    <row r="6" spans="1:38" ht="16.5" customHeight="1" x14ac:dyDescent="0.3">
      <c r="A6" s="1053"/>
      <c r="B6" s="1053"/>
      <c r="C6" s="1169" t="s">
        <v>304</v>
      </c>
      <c r="D6" s="1169"/>
      <c r="E6" s="1084" t="s">
        <v>305</v>
      </c>
      <c r="F6" s="1084" t="s">
        <v>90</v>
      </c>
      <c r="G6" s="988" t="s">
        <v>306</v>
      </c>
      <c r="H6" s="1169" t="s">
        <v>307</v>
      </c>
      <c r="I6" s="1169" t="s">
        <v>308</v>
      </c>
      <c r="J6" s="1084" t="s">
        <v>90</v>
      </c>
      <c r="K6" s="1169" t="s">
        <v>309</v>
      </c>
      <c r="L6" s="1169" t="s">
        <v>310</v>
      </c>
      <c r="M6" s="1169" t="s">
        <v>311</v>
      </c>
      <c r="N6" s="1169" t="s">
        <v>90</v>
      </c>
      <c r="O6" s="1169" t="s">
        <v>312</v>
      </c>
      <c r="P6" s="1169" t="s">
        <v>313</v>
      </c>
      <c r="Q6" s="1169" t="s">
        <v>90</v>
      </c>
      <c r="R6" s="1053"/>
      <c r="S6" s="1053"/>
      <c r="T6" s="1075"/>
      <c r="U6" s="1075"/>
      <c r="V6" s="1075"/>
      <c r="W6" s="1075"/>
      <c r="X6" s="1075"/>
      <c r="Y6" s="1075"/>
      <c r="Z6" s="1075"/>
      <c r="AA6" s="1075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84"/>
    </row>
    <row r="7" spans="1:38" ht="20.25" customHeight="1" x14ac:dyDescent="0.3">
      <c r="A7" s="1053"/>
      <c r="B7" s="1053"/>
      <c r="C7" s="1169" t="s">
        <v>314</v>
      </c>
      <c r="D7" s="1169"/>
      <c r="E7" s="1084"/>
      <c r="F7" s="1084"/>
      <c r="G7" s="988"/>
      <c r="H7" s="1169"/>
      <c r="I7" s="1169"/>
      <c r="J7" s="1084"/>
      <c r="K7" s="1169"/>
      <c r="L7" s="1169"/>
      <c r="M7" s="1169"/>
      <c r="N7" s="1169"/>
      <c r="O7" s="1169"/>
      <c r="P7" s="1169"/>
      <c r="Q7" s="1169"/>
      <c r="R7" s="1053"/>
      <c r="S7" s="1053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84"/>
    </row>
    <row r="8" spans="1:38" ht="19.5" customHeight="1" x14ac:dyDescent="0.3">
      <c r="A8" s="1053"/>
      <c r="B8" s="1053"/>
      <c r="C8" s="463" t="s">
        <v>315</v>
      </c>
      <c r="D8" s="463" t="s">
        <v>316</v>
      </c>
      <c r="E8" s="1170" t="s">
        <v>317</v>
      </c>
      <c r="F8" s="1084" t="s">
        <v>381</v>
      </c>
      <c r="G8" s="1171" t="s">
        <v>318</v>
      </c>
      <c r="H8" s="1170" t="s">
        <v>319</v>
      </c>
      <c r="I8" s="1172" t="s">
        <v>320</v>
      </c>
      <c r="J8" s="1084" t="s">
        <v>381</v>
      </c>
      <c r="K8" s="1172" t="s">
        <v>321</v>
      </c>
      <c r="L8" s="1172" t="s">
        <v>322</v>
      </c>
      <c r="M8" s="1169" t="s">
        <v>323</v>
      </c>
      <c r="N8" s="1084" t="s">
        <v>381</v>
      </c>
      <c r="O8" s="1172" t="s">
        <v>324</v>
      </c>
      <c r="P8" s="1172" t="s">
        <v>325</v>
      </c>
      <c r="Q8" s="1084" t="s">
        <v>381</v>
      </c>
      <c r="R8" s="1053"/>
      <c r="S8" s="1053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5"/>
      <c r="AE8" s="1075"/>
      <c r="AF8" s="1075"/>
      <c r="AG8" s="1075"/>
      <c r="AH8" s="1075"/>
      <c r="AI8" s="1075"/>
      <c r="AJ8" s="1075"/>
      <c r="AK8" s="1075"/>
      <c r="AL8" s="1084"/>
    </row>
    <row r="9" spans="1:38" ht="38.25" customHeight="1" thickBot="1" x14ac:dyDescent="0.35">
      <c r="A9" s="1054"/>
      <c r="B9" s="1054"/>
      <c r="C9" s="455" t="s">
        <v>326</v>
      </c>
      <c r="D9" s="465" t="s">
        <v>239</v>
      </c>
      <c r="E9" s="1091"/>
      <c r="F9" s="1121"/>
      <c r="G9" s="1054"/>
      <c r="H9" s="1091"/>
      <c r="I9" s="1173"/>
      <c r="J9" s="1121"/>
      <c r="K9" s="1173"/>
      <c r="L9" s="1173"/>
      <c r="M9" s="1174"/>
      <c r="N9" s="1121"/>
      <c r="O9" s="1173"/>
      <c r="P9" s="1173"/>
      <c r="Q9" s="1121"/>
      <c r="R9" s="1054"/>
      <c r="S9" s="1054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5"/>
      <c r="AE9" s="1075"/>
      <c r="AF9" s="1075"/>
      <c r="AG9" s="1075"/>
      <c r="AH9" s="1075"/>
      <c r="AI9" s="1075"/>
      <c r="AJ9" s="1075"/>
      <c r="AK9" s="1075"/>
      <c r="AL9" s="1084"/>
    </row>
    <row r="10" spans="1:38" ht="24.75" customHeight="1" x14ac:dyDescent="0.3">
      <c r="A10" s="992" t="s">
        <v>525</v>
      </c>
      <c r="B10" s="992"/>
      <c r="C10" s="350">
        <v>0</v>
      </c>
      <c r="D10" s="366">
        <v>0</v>
      </c>
      <c r="E10" s="367">
        <v>13</v>
      </c>
      <c r="F10" s="367">
        <f>SUM(C10:E10)</f>
        <v>13</v>
      </c>
      <c r="G10" s="350">
        <v>13</v>
      </c>
      <c r="H10" s="367">
        <v>0</v>
      </c>
      <c r="I10" s="366">
        <v>0</v>
      </c>
      <c r="J10" s="366">
        <f>SUM(G10:I10)</f>
        <v>13</v>
      </c>
      <c r="K10" s="366">
        <v>13</v>
      </c>
      <c r="L10" s="366">
        <v>0</v>
      </c>
      <c r="M10" s="366">
        <v>0</v>
      </c>
      <c r="N10" s="366">
        <f>SUM(K10:M10)</f>
        <v>13</v>
      </c>
      <c r="O10" s="366">
        <v>0</v>
      </c>
      <c r="P10" s="366">
        <v>13</v>
      </c>
      <c r="Q10" s="366">
        <f>SUM(O10:P10)</f>
        <v>13</v>
      </c>
      <c r="R10" s="991" t="s">
        <v>743</v>
      </c>
      <c r="S10" s="991"/>
      <c r="T10" s="452"/>
      <c r="U10" s="452"/>
      <c r="V10" s="452"/>
      <c r="W10" s="452"/>
      <c r="X10" s="452"/>
      <c r="Y10" s="452"/>
      <c r="Z10" s="452"/>
      <c r="AA10" s="452"/>
      <c r="AB10" s="452"/>
      <c r="AC10" s="452"/>
      <c r="AD10" s="452"/>
      <c r="AE10" s="452"/>
      <c r="AF10" s="452"/>
      <c r="AG10" s="452"/>
      <c r="AH10" s="452"/>
      <c r="AI10" s="452"/>
      <c r="AJ10" s="452"/>
      <c r="AK10" s="452"/>
      <c r="AL10" s="449"/>
    </row>
    <row r="11" spans="1:38" ht="18.75" customHeight="1" x14ac:dyDescent="0.3">
      <c r="A11" s="1042" t="s">
        <v>14</v>
      </c>
      <c r="B11" s="1042"/>
      <c r="C11" s="246">
        <v>0</v>
      </c>
      <c r="D11" s="246">
        <v>2</v>
      </c>
      <c r="E11" s="246">
        <v>11</v>
      </c>
      <c r="F11" s="274">
        <f t="shared" ref="F11:F29" si="0">SUM(C11:E11)</f>
        <v>13</v>
      </c>
      <c r="G11" s="246">
        <v>11</v>
      </c>
      <c r="H11" s="246">
        <v>2</v>
      </c>
      <c r="I11" s="246">
        <v>0</v>
      </c>
      <c r="J11" s="368">
        <f t="shared" ref="J11:J29" si="1">SUM(G11:I11)</f>
        <v>13</v>
      </c>
      <c r="K11" s="246">
        <v>13</v>
      </c>
      <c r="L11" s="246">
        <v>0</v>
      </c>
      <c r="M11" s="246">
        <v>0</v>
      </c>
      <c r="N11" s="368">
        <f t="shared" ref="N11:N29" si="2">SUM(K11:M11)</f>
        <v>13</v>
      </c>
      <c r="O11" s="246">
        <v>2</v>
      </c>
      <c r="P11" s="246">
        <v>11</v>
      </c>
      <c r="Q11" s="368">
        <f t="shared" ref="Q11:Q29" si="3">SUM(O11:P11)</f>
        <v>13</v>
      </c>
      <c r="R11" s="996" t="s">
        <v>15</v>
      </c>
      <c r="S11" s="996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</row>
    <row r="12" spans="1:38" ht="16.5" customHeight="1" x14ac:dyDescent="0.3">
      <c r="A12" s="1042" t="s">
        <v>16</v>
      </c>
      <c r="B12" s="1042"/>
      <c r="C12" s="246">
        <v>0</v>
      </c>
      <c r="D12" s="246">
        <v>0</v>
      </c>
      <c r="E12" s="246">
        <v>18</v>
      </c>
      <c r="F12" s="274">
        <f t="shared" si="0"/>
        <v>18</v>
      </c>
      <c r="G12" s="246">
        <v>18</v>
      </c>
      <c r="H12" s="246">
        <v>0</v>
      </c>
      <c r="I12" s="246">
        <v>0</v>
      </c>
      <c r="J12" s="368">
        <f t="shared" si="1"/>
        <v>18</v>
      </c>
      <c r="K12" s="246">
        <v>18</v>
      </c>
      <c r="L12" s="246">
        <v>0</v>
      </c>
      <c r="M12" s="246">
        <v>0</v>
      </c>
      <c r="N12" s="368">
        <f t="shared" si="2"/>
        <v>18</v>
      </c>
      <c r="O12" s="246">
        <v>8</v>
      </c>
      <c r="P12" s="246">
        <v>10</v>
      </c>
      <c r="Q12" s="368">
        <f t="shared" si="3"/>
        <v>18</v>
      </c>
      <c r="R12" s="996" t="s">
        <v>17</v>
      </c>
      <c r="S12" s="996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</row>
    <row r="13" spans="1:38" ht="18.75" customHeight="1" x14ac:dyDescent="0.3">
      <c r="A13" s="1042" t="s">
        <v>18</v>
      </c>
      <c r="B13" s="1042"/>
      <c r="C13" s="246">
        <v>0</v>
      </c>
      <c r="D13" s="246">
        <v>0</v>
      </c>
      <c r="E13" s="246">
        <v>15</v>
      </c>
      <c r="F13" s="274">
        <f t="shared" si="0"/>
        <v>15</v>
      </c>
      <c r="G13" s="246">
        <v>15</v>
      </c>
      <c r="H13" s="246">
        <v>0</v>
      </c>
      <c r="I13" s="246">
        <v>0</v>
      </c>
      <c r="J13" s="368">
        <f t="shared" si="1"/>
        <v>15</v>
      </c>
      <c r="K13" s="246">
        <v>15</v>
      </c>
      <c r="L13" s="246">
        <v>0</v>
      </c>
      <c r="M13" s="246">
        <v>0</v>
      </c>
      <c r="N13" s="368">
        <f t="shared" si="2"/>
        <v>15</v>
      </c>
      <c r="O13" s="246">
        <v>10</v>
      </c>
      <c r="P13" s="246">
        <v>5</v>
      </c>
      <c r="Q13" s="368">
        <f t="shared" si="3"/>
        <v>15</v>
      </c>
      <c r="R13" s="996" t="s">
        <v>19</v>
      </c>
      <c r="S13" s="996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</row>
    <row r="14" spans="1:38" ht="18.75" customHeight="1" x14ac:dyDescent="0.3">
      <c r="A14" s="997" t="s">
        <v>20</v>
      </c>
      <c r="B14" s="444" t="s">
        <v>399</v>
      </c>
      <c r="C14" s="246">
        <v>0</v>
      </c>
      <c r="D14" s="246">
        <v>0</v>
      </c>
      <c r="E14" s="246">
        <v>32</v>
      </c>
      <c r="F14" s="274">
        <f t="shared" si="0"/>
        <v>32</v>
      </c>
      <c r="G14" s="246">
        <v>32</v>
      </c>
      <c r="H14" s="246">
        <v>0</v>
      </c>
      <c r="I14" s="246">
        <v>0</v>
      </c>
      <c r="J14" s="368">
        <f t="shared" si="1"/>
        <v>32</v>
      </c>
      <c r="K14" s="246">
        <v>32</v>
      </c>
      <c r="L14" s="246">
        <v>0</v>
      </c>
      <c r="M14" s="246">
        <v>0</v>
      </c>
      <c r="N14" s="368">
        <f t="shared" si="2"/>
        <v>32</v>
      </c>
      <c r="O14" s="246">
        <v>0</v>
      </c>
      <c r="P14" s="246">
        <v>32</v>
      </c>
      <c r="Q14" s="368">
        <f t="shared" si="3"/>
        <v>32</v>
      </c>
      <c r="R14" s="445" t="s">
        <v>43</v>
      </c>
      <c r="S14" s="1000" t="s">
        <v>380</v>
      </c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</row>
    <row r="15" spans="1:38" ht="18.75" customHeight="1" x14ac:dyDescent="0.3">
      <c r="A15" s="998"/>
      <c r="B15" s="444" t="s">
        <v>400</v>
      </c>
      <c r="C15" s="246">
        <v>0</v>
      </c>
      <c r="D15" s="246">
        <v>1</v>
      </c>
      <c r="E15" s="246">
        <v>65</v>
      </c>
      <c r="F15" s="274">
        <f t="shared" si="0"/>
        <v>66</v>
      </c>
      <c r="G15" s="246">
        <v>66</v>
      </c>
      <c r="H15" s="246">
        <v>0</v>
      </c>
      <c r="I15" s="246">
        <v>0</v>
      </c>
      <c r="J15" s="368">
        <f t="shared" si="1"/>
        <v>66</v>
      </c>
      <c r="K15" s="246">
        <v>66</v>
      </c>
      <c r="L15" s="246">
        <v>0</v>
      </c>
      <c r="M15" s="246">
        <v>0</v>
      </c>
      <c r="N15" s="368">
        <f t="shared" si="2"/>
        <v>66</v>
      </c>
      <c r="O15" s="246">
        <v>39</v>
      </c>
      <c r="P15" s="246">
        <v>27</v>
      </c>
      <c r="Q15" s="368">
        <f t="shared" si="3"/>
        <v>66</v>
      </c>
      <c r="R15" s="445" t="s">
        <v>44</v>
      </c>
      <c r="S15" s="1001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</row>
    <row r="16" spans="1:38" ht="18.75" customHeight="1" x14ac:dyDescent="0.3">
      <c r="A16" s="998"/>
      <c r="B16" s="444" t="s">
        <v>401</v>
      </c>
      <c r="C16" s="246">
        <v>0</v>
      </c>
      <c r="D16" s="246">
        <v>0</v>
      </c>
      <c r="E16" s="246">
        <v>5</v>
      </c>
      <c r="F16" s="274">
        <f t="shared" si="0"/>
        <v>5</v>
      </c>
      <c r="G16" s="246">
        <v>5</v>
      </c>
      <c r="H16" s="246">
        <v>0</v>
      </c>
      <c r="I16" s="246">
        <v>0</v>
      </c>
      <c r="J16" s="368">
        <f t="shared" si="1"/>
        <v>5</v>
      </c>
      <c r="K16" s="246">
        <v>5</v>
      </c>
      <c r="L16" s="246">
        <v>0</v>
      </c>
      <c r="M16" s="246">
        <v>0</v>
      </c>
      <c r="N16" s="368">
        <f t="shared" si="2"/>
        <v>5</v>
      </c>
      <c r="O16" s="246">
        <v>0</v>
      </c>
      <c r="P16" s="246">
        <v>5</v>
      </c>
      <c r="Q16" s="368">
        <f t="shared" si="3"/>
        <v>5</v>
      </c>
      <c r="R16" s="445" t="s">
        <v>45</v>
      </c>
      <c r="S16" s="1001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</row>
    <row r="17" spans="1:38" ht="18.75" customHeight="1" x14ac:dyDescent="0.3">
      <c r="A17" s="998"/>
      <c r="B17" s="444" t="s">
        <v>382</v>
      </c>
      <c r="C17" s="246">
        <v>0</v>
      </c>
      <c r="D17" s="246">
        <v>0</v>
      </c>
      <c r="E17" s="246">
        <v>49</v>
      </c>
      <c r="F17" s="274">
        <f t="shared" si="0"/>
        <v>49</v>
      </c>
      <c r="G17" s="246">
        <v>49</v>
      </c>
      <c r="H17" s="246">
        <v>0</v>
      </c>
      <c r="I17" s="246">
        <v>0</v>
      </c>
      <c r="J17" s="368">
        <f t="shared" si="1"/>
        <v>49</v>
      </c>
      <c r="K17" s="246">
        <v>49</v>
      </c>
      <c r="L17" s="246">
        <v>0</v>
      </c>
      <c r="M17" s="246">
        <v>0</v>
      </c>
      <c r="N17" s="368">
        <f t="shared" si="2"/>
        <v>49</v>
      </c>
      <c r="O17" s="246">
        <v>0</v>
      </c>
      <c r="P17" s="246">
        <v>49</v>
      </c>
      <c r="Q17" s="368">
        <f t="shared" si="3"/>
        <v>49</v>
      </c>
      <c r="R17" s="445" t="s">
        <v>46</v>
      </c>
      <c r="S17" s="1001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</row>
    <row r="18" spans="1:38" ht="18.75" customHeight="1" x14ac:dyDescent="0.3">
      <c r="A18" s="998"/>
      <c r="B18" s="444" t="s">
        <v>383</v>
      </c>
      <c r="C18" s="246">
        <v>0</v>
      </c>
      <c r="D18" s="246">
        <v>0</v>
      </c>
      <c r="E18" s="246">
        <v>37</v>
      </c>
      <c r="F18" s="274">
        <f t="shared" si="0"/>
        <v>37</v>
      </c>
      <c r="G18" s="246">
        <v>37</v>
      </c>
      <c r="H18" s="246">
        <v>0</v>
      </c>
      <c r="I18" s="246">
        <v>0</v>
      </c>
      <c r="J18" s="368">
        <f t="shared" si="1"/>
        <v>37</v>
      </c>
      <c r="K18" s="246">
        <v>37</v>
      </c>
      <c r="L18" s="246">
        <v>0</v>
      </c>
      <c r="M18" s="246">
        <v>0</v>
      </c>
      <c r="N18" s="368">
        <f t="shared" si="2"/>
        <v>37</v>
      </c>
      <c r="O18" s="246">
        <v>11</v>
      </c>
      <c r="P18" s="246">
        <v>26</v>
      </c>
      <c r="Q18" s="368">
        <f t="shared" si="3"/>
        <v>37</v>
      </c>
      <c r="R18" s="445" t="s">
        <v>47</v>
      </c>
      <c r="S18" s="1001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</row>
    <row r="19" spans="1:38" ht="18.75" customHeight="1" x14ac:dyDescent="0.3">
      <c r="A19" s="999"/>
      <c r="B19" s="444" t="s">
        <v>384</v>
      </c>
      <c r="C19" s="246">
        <v>0</v>
      </c>
      <c r="D19" s="246">
        <v>0</v>
      </c>
      <c r="E19" s="246">
        <v>23</v>
      </c>
      <c r="F19" s="274">
        <f t="shared" si="0"/>
        <v>23</v>
      </c>
      <c r="G19" s="246">
        <v>20</v>
      </c>
      <c r="H19" s="246">
        <v>3</v>
      </c>
      <c r="I19" s="246">
        <v>0</v>
      </c>
      <c r="J19" s="368">
        <f t="shared" si="1"/>
        <v>23</v>
      </c>
      <c r="K19" s="246">
        <v>16</v>
      </c>
      <c r="L19" s="246">
        <v>7</v>
      </c>
      <c r="M19" s="246">
        <v>0</v>
      </c>
      <c r="N19" s="368">
        <f t="shared" si="2"/>
        <v>23</v>
      </c>
      <c r="O19" s="246">
        <v>6</v>
      </c>
      <c r="P19" s="246">
        <v>17</v>
      </c>
      <c r="Q19" s="368">
        <f t="shared" si="3"/>
        <v>23</v>
      </c>
      <c r="R19" s="445" t="s">
        <v>48</v>
      </c>
      <c r="S19" s="1002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</row>
    <row r="20" spans="1:38" ht="18.75" customHeight="1" x14ac:dyDescent="0.3">
      <c r="A20" s="995" t="s">
        <v>397</v>
      </c>
      <c r="B20" s="995"/>
      <c r="C20" s="246">
        <v>0</v>
      </c>
      <c r="D20" s="246">
        <v>0</v>
      </c>
      <c r="E20" s="246">
        <v>8</v>
      </c>
      <c r="F20" s="274">
        <f t="shared" si="0"/>
        <v>8</v>
      </c>
      <c r="G20" s="246">
        <v>7</v>
      </c>
      <c r="H20" s="246">
        <v>1</v>
      </c>
      <c r="I20" s="246">
        <v>0</v>
      </c>
      <c r="J20" s="368">
        <f t="shared" si="1"/>
        <v>8</v>
      </c>
      <c r="K20" s="246">
        <v>8</v>
      </c>
      <c r="L20" s="246">
        <v>0</v>
      </c>
      <c r="M20" s="246">
        <v>0</v>
      </c>
      <c r="N20" s="368">
        <f t="shared" si="2"/>
        <v>8</v>
      </c>
      <c r="O20" s="246">
        <v>3</v>
      </c>
      <c r="P20" s="246">
        <v>5</v>
      </c>
      <c r="Q20" s="368">
        <f t="shared" si="3"/>
        <v>8</v>
      </c>
      <c r="R20" s="445"/>
      <c r="S20" s="34" t="s">
        <v>438</v>
      </c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</row>
    <row r="21" spans="1:38" ht="18.75" customHeight="1" x14ac:dyDescent="0.3">
      <c r="A21" s="1042" t="s">
        <v>22</v>
      </c>
      <c r="B21" s="1042"/>
      <c r="C21" s="246">
        <v>0</v>
      </c>
      <c r="D21" s="246">
        <v>0</v>
      </c>
      <c r="E21" s="246">
        <v>20</v>
      </c>
      <c r="F21" s="274">
        <f t="shared" si="0"/>
        <v>20</v>
      </c>
      <c r="G21" s="246">
        <v>15</v>
      </c>
      <c r="H21" s="246">
        <v>5</v>
      </c>
      <c r="I21" s="246">
        <v>0</v>
      </c>
      <c r="J21" s="368">
        <f t="shared" si="1"/>
        <v>20</v>
      </c>
      <c r="K21" s="246">
        <v>20</v>
      </c>
      <c r="L21" s="246">
        <v>0</v>
      </c>
      <c r="M21" s="246">
        <v>0</v>
      </c>
      <c r="N21" s="368">
        <f t="shared" si="2"/>
        <v>20</v>
      </c>
      <c r="O21" s="246">
        <v>4</v>
      </c>
      <c r="P21" s="246">
        <v>16</v>
      </c>
      <c r="Q21" s="368">
        <f t="shared" si="3"/>
        <v>20</v>
      </c>
      <c r="R21" s="996" t="s">
        <v>49</v>
      </c>
      <c r="S21" s="996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</row>
    <row r="22" spans="1:38" ht="18.75" customHeight="1" x14ac:dyDescent="0.3">
      <c r="A22" s="1042" t="s">
        <v>23</v>
      </c>
      <c r="B22" s="1042"/>
      <c r="C22" s="246">
        <v>0</v>
      </c>
      <c r="D22" s="246">
        <v>0</v>
      </c>
      <c r="E22" s="246">
        <v>14</v>
      </c>
      <c r="F22" s="274">
        <f t="shared" si="0"/>
        <v>14</v>
      </c>
      <c r="G22" s="246">
        <v>9</v>
      </c>
      <c r="H22" s="246">
        <v>4</v>
      </c>
      <c r="I22" s="246">
        <v>1</v>
      </c>
      <c r="J22" s="368">
        <f t="shared" si="1"/>
        <v>14</v>
      </c>
      <c r="K22" s="246">
        <v>14</v>
      </c>
      <c r="L22" s="246">
        <v>0</v>
      </c>
      <c r="M22" s="246">
        <v>0</v>
      </c>
      <c r="N22" s="368">
        <f t="shared" si="2"/>
        <v>14</v>
      </c>
      <c r="O22" s="246">
        <v>6</v>
      </c>
      <c r="P22" s="246">
        <v>8</v>
      </c>
      <c r="Q22" s="368">
        <f t="shared" si="3"/>
        <v>14</v>
      </c>
      <c r="R22" s="996" t="s">
        <v>24</v>
      </c>
      <c r="S22" s="996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</row>
    <row r="23" spans="1:38" ht="18.75" customHeight="1" x14ac:dyDescent="0.3">
      <c r="A23" s="1042" t="s">
        <v>25</v>
      </c>
      <c r="B23" s="1042"/>
      <c r="C23" s="246">
        <v>0</v>
      </c>
      <c r="D23" s="246">
        <v>0</v>
      </c>
      <c r="E23" s="246">
        <v>29</v>
      </c>
      <c r="F23" s="274">
        <f t="shared" si="0"/>
        <v>29</v>
      </c>
      <c r="G23" s="246">
        <v>15</v>
      </c>
      <c r="H23" s="246">
        <v>13</v>
      </c>
      <c r="I23" s="246">
        <v>1</v>
      </c>
      <c r="J23" s="368">
        <f t="shared" si="1"/>
        <v>29</v>
      </c>
      <c r="K23" s="246">
        <v>29</v>
      </c>
      <c r="L23" s="246">
        <v>0</v>
      </c>
      <c r="M23" s="246">
        <v>0</v>
      </c>
      <c r="N23" s="368">
        <f t="shared" si="2"/>
        <v>29</v>
      </c>
      <c r="O23" s="246">
        <v>10</v>
      </c>
      <c r="P23" s="246">
        <v>19</v>
      </c>
      <c r="Q23" s="368">
        <f t="shared" si="3"/>
        <v>29</v>
      </c>
      <c r="R23" s="996" t="s">
        <v>50</v>
      </c>
      <c r="S23" s="996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</row>
    <row r="24" spans="1:38" ht="18.75" customHeight="1" x14ac:dyDescent="0.3">
      <c r="A24" s="1042" t="s">
        <v>64</v>
      </c>
      <c r="B24" s="1042"/>
      <c r="C24" s="246">
        <v>0</v>
      </c>
      <c r="D24" s="246">
        <v>0</v>
      </c>
      <c r="E24" s="246">
        <v>34</v>
      </c>
      <c r="F24" s="274">
        <f t="shared" si="0"/>
        <v>34</v>
      </c>
      <c r="G24" s="246">
        <v>10</v>
      </c>
      <c r="H24" s="246">
        <v>24</v>
      </c>
      <c r="I24" s="246">
        <v>0</v>
      </c>
      <c r="J24" s="368">
        <f t="shared" si="1"/>
        <v>34</v>
      </c>
      <c r="K24" s="246">
        <v>34</v>
      </c>
      <c r="L24" s="246">
        <v>0</v>
      </c>
      <c r="M24" s="246">
        <v>0</v>
      </c>
      <c r="N24" s="368">
        <f t="shared" si="2"/>
        <v>34</v>
      </c>
      <c r="O24" s="246">
        <v>10</v>
      </c>
      <c r="P24" s="246">
        <v>24</v>
      </c>
      <c r="Q24" s="368">
        <f t="shared" si="3"/>
        <v>34</v>
      </c>
      <c r="R24" s="996" t="s">
        <v>51</v>
      </c>
      <c r="S24" s="996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</row>
    <row r="25" spans="1:38" ht="18.75" customHeight="1" x14ac:dyDescent="0.3">
      <c r="A25" s="1042" t="s">
        <v>27</v>
      </c>
      <c r="B25" s="1042"/>
      <c r="C25" s="246">
        <v>0</v>
      </c>
      <c r="D25" s="246">
        <v>0</v>
      </c>
      <c r="E25" s="246">
        <v>10</v>
      </c>
      <c r="F25" s="274">
        <f t="shared" si="0"/>
        <v>10</v>
      </c>
      <c r="G25" s="246">
        <v>7</v>
      </c>
      <c r="H25" s="246">
        <v>3</v>
      </c>
      <c r="I25" s="246">
        <v>0</v>
      </c>
      <c r="J25" s="368">
        <f t="shared" si="1"/>
        <v>10</v>
      </c>
      <c r="K25" s="246">
        <v>10</v>
      </c>
      <c r="L25" s="246">
        <v>0</v>
      </c>
      <c r="M25" s="246">
        <v>0</v>
      </c>
      <c r="N25" s="368">
        <f t="shared" si="2"/>
        <v>10</v>
      </c>
      <c r="O25" s="246">
        <v>5</v>
      </c>
      <c r="P25" s="246">
        <v>5</v>
      </c>
      <c r="Q25" s="368">
        <f t="shared" si="3"/>
        <v>10</v>
      </c>
      <c r="R25" s="996" t="s">
        <v>28</v>
      </c>
      <c r="S25" s="99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</row>
    <row r="26" spans="1:38" ht="18.75" customHeight="1" x14ac:dyDescent="0.3">
      <c r="A26" s="1042" t="s">
        <v>29</v>
      </c>
      <c r="B26" s="1042"/>
      <c r="C26" s="246">
        <v>0</v>
      </c>
      <c r="D26" s="246">
        <v>7</v>
      </c>
      <c r="E26" s="246">
        <v>7</v>
      </c>
      <c r="F26" s="274">
        <f t="shared" si="0"/>
        <v>14</v>
      </c>
      <c r="G26" s="246">
        <v>8</v>
      </c>
      <c r="H26" s="246">
        <v>5</v>
      </c>
      <c r="I26" s="246">
        <v>1</v>
      </c>
      <c r="J26" s="368">
        <f t="shared" si="1"/>
        <v>14</v>
      </c>
      <c r="K26" s="246">
        <v>14</v>
      </c>
      <c r="L26" s="246">
        <v>0</v>
      </c>
      <c r="M26" s="246">
        <v>0</v>
      </c>
      <c r="N26" s="368">
        <f t="shared" si="2"/>
        <v>14</v>
      </c>
      <c r="O26" s="246">
        <v>7</v>
      </c>
      <c r="P26" s="246">
        <v>7</v>
      </c>
      <c r="Q26" s="368">
        <f t="shared" si="3"/>
        <v>14</v>
      </c>
      <c r="R26" s="996" t="s">
        <v>30</v>
      </c>
      <c r="S26" s="99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</row>
    <row r="27" spans="1:38" ht="18.75" customHeight="1" x14ac:dyDescent="0.3">
      <c r="A27" s="1042" t="s">
        <v>31</v>
      </c>
      <c r="B27" s="1042"/>
      <c r="C27" s="246">
        <v>0</v>
      </c>
      <c r="D27" s="246">
        <v>0</v>
      </c>
      <c r="E27" s="246">
        <v>66</v>
      </c>
      <c r="F27" s="274">
        <f t="shared" si="0"/>
        <v>66</v>
      </c>
      <c r="G27" s="246">
        <v>11</v>
      </c>
      <c r="H27" s="246">
        <v>53</v>
      </c>
      <c r="I27" s="246">
        <v>2</v>
      </c>
      <c r="J27" s="368">
        <f t="shared" si="1"/>
        <v>66</v>
      </c>
      <c r="K27" s="246">
        <v>66</v>
      </c>
      <c r="L27" s="246">
        <v>0</v>
      </c>
      <c r="M27" s="246">
        <v>0</v>
      </c>
      <c r="N27" s="368">
        <f t="shared" si="2"/>
        <v>66</v>
      </c>
      <c r="O27" s="246">
        <v>0</v>
      </c>
      <c r="P27" s="246">
        <v>66</v>
      </c>
      <c r="Q27" s="368">
        <f t="shared" si="3"/>
        <v>66</v>
      </c>
      <c r="R27" s="996" t="s">
        <v>32</v>
      </c>
      <c r="S27" s="996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</row>
    <row r="28" spans="1:38" ht="18.75" customHeight="1" x14ac:dyDescent="0.3">
      <c r="A28" s="1042" t="s">
        <v>33</v>
      </c>
      <c r="B28" s="1042"/>
      <c r="C28" s="246">
        <v>0</v>
      </c>
      <c r="D28" s="246">
        <v>0</v>
      </c>
      <c r="E28" s="246">
        <v>9</v>
      </c>
      <c r="F28" s="274">
        <f t="shared" si="0"/>
        <v>9</v>
      </c>
      <c r="G28" s="246">
        <v>3</v>
      </c>
      <c r="H28" s="246">
        <v>5</v>
      </c>
      <c r="I28" s="246">
        <v>1</v>
      </c>
      <c r="J28" s="368">
        <f t="shared" si="1"/>
        <v>9</v>
      </c>
      <c r="K28" s="246">
        <v>9</v>
      </c>
      <c r="L28" s="246">
        <v>0</v>
      </c>
      <c r="M28" s="246">
        <v>0</v>
      </c>
      <c r="N28" s="368">
        <f t="shared" si="2"/>
        <v>9</v>
      </c>
      <c r="O28" s="246">
        <v>2</v>
      </c>
      <c r="P28" s="246">
        <v>7</v>
      </c>
      <c r="Q28" s="368">
        <f t="shared" si="3"/>
        <v>9</v>
      </c>
      <c r="R28" s="996" t="s">
        <v>34</v>
      </c>
      <c r="S28" s="996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</row>
    <row r="29" spans="1:38" ht="18.75" customHeight="1" thickBot="1" x14ac:dyDescent="0.35">
      <c r="A29" s="1076" t="s">
        <v>35</v>
      </c>
      <c r="B29" s="1076"/>
      <c r="C29" s="369">
        <v>0</v>
      </c>
      <c r="D29" s="369">
        <v>0</v>
      </c>
      <c r="E29" s="369">
        <v>92</v>
      </c>
      <c r="F29" s="351">
        <f t="shared" si="0"/>
        <v>92</v>
      </c>
      <c r="G29" s="369">
        <v>88</v>
      </c>
      <c r="H29" s="369">
        <v>4</v>
      </c>
      <c r="I29" s="369">
        <v>0</v>
      </c>
      <c r="J29" s="362">
        <f t="shared" si="1"/>
        <v>92</v>
      </c>
      <c r="K29" s="369">
        <v>92</v>
      </c>
      <c r="L29" s="369">
        <v>0</v>
      </c>
      <c r="M29" s="369">
        <v>0</v>
      </c>
      <c r="N29" s="362">
        <f t="shared" si="2"/>
        <v>92</v>
      </c>
      <c r="O29" s="369">
        <v>0</v>
      </c>
      <c r="P29" s="369">
        <v>92</v>
      </c>
      <c r="Q29" s="362">
        <f t="shared" si="3"/>
        <v>92</v>
      </c>
      <c r="R29" s="996" t="s">
        <v>52</v>
      </c>
      <c r="S29" s="996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</row>
    <row r="30" spans="1:38" ht="24.75" customHeight="1" thickBot="1" x14ac:dyDescent="0.35">
      <c r="A30" s="1043" t="s">
        <v>8</v>
      </c>
      <c r="B30" s="1043"/>
      <c r="C30" s="365">
        <f>SUM(C10:C29)</f>
        <v>0</v>
      </c>
      <c r="D30" s="365">
        <f t="shared" ref="D30:Q30" si="4">SUM(D10:D29)</f>
        <v>10</v>
      </c>
      <c r="E30" s="365">
        <f t="shared" si="4"/>
        <v>557</v>
      </c>
      <c r="F30" s="365">
        <f t="shared" si="4"/>
        <v>567</v>
      </c>
      <c r="G30" s="365">
        <f t="shared" si="4"/>
        <v>439</v>
      </c>
      <c r="H30" s="365">
        <f t="shared" si="4"/>
        <v>122</v>
      </c>
      <c r="I30" s="365">
        <f t="shared" si="4"/>
        <v>6</v>
      </c>
      <c r="J30" s="365">
        <f t="shared" si="4"/>
        <v>567</v>
      </c>
      <c r="K30" s="365">
        <f t="shared" si="4"/>
        <v>560</v>
      </c>
      <c r="L30" s="365">
        <f t="shared" si="4"/>
        <v>7</v>
      </c>
      <c r="M30" s="365">
        <f t="shared" si="4"/>
        <v>0</v>
      </c>
      <c r="N30" s="365">
        <f t="shared" si="4"/>
        <v>567</v>
      </c>
      <c r="O30" s="365">
        <f t="shared" si="4"/>
        <v>123</v>
      </c>
      <c r="P30" s="365">
        <f t="shared" si="4"/>
        <v>444</v>
      </c>
      <c r="Q30" s="365">
        <f t="shared" si="4"/>
        <v>567</v>
      </c>
      <c r="R30" s="1037" t="s">
        <v>381</v>
      </c>
      <c r="S30" s="1037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</row>
    <row r="31" spans="1:38" ht="21" thickTop="1" x14ac:dyDescent="0.3">
      <c r="A31" s="462"/>
      <c r="B31" s="462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</row>
    <row r="32" spans="1:38" ht="23.25" customHeight="1" x14ac:dyDescent="0.3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</row>
    <row r="33" spans="15:15" ht="26.25" customHeight="1" x14ac:dyDescent="0.3">
      <c r="O33" s="99"/>
    </row>
    <row r="34" spans="15:15" x14ac:dyDescent="0.3">
      <c r="O34" s="99"/>
    </row>
    <row r="35" spans="15:15" x14ac:dyDescent="0.3">
      <c r="O35" s="99"/>
    </row>
    <row r="36" spans="15:15" ht="23.25" customHeight="1" x14ac:dyDescent="0.3">
      <c r="O36" s="99"/>
    </row>
    <row r="37" spans="15:15" x14ac:dyDescent="0.3">
      <c r="O37" s="99"/>
    </row>
    <row r="38" spans="15:15" x14ac:dyDescent="0.3">
      <c r="O38" s="99"/>
    </row>
    <row r="39" spans="15:15" x14ac:dyDescent="0.3">
      <c r="O39" s="99"/>
    </row>
    <row r="40" spans="15:15" x14ac:dyDescent="0.3">
      <c r="O40" s="99"/>
    </row>
    <row r="41" spans="15:15" x14ac:dyDescent="0.3">
      <c r="O41" s="99"/>
    </row>
    <row r="42" spans="15:15" x14ac:dyDescent="0.3">
      <c r="O42" s="99"/>
    </row>
    <row r="43" spans="15:15" x14ac:dyDescent="0.3">
      <c r="O43" s="99"/>
    </row>
    <row r="44" spans="15:15" x14ac:dyDescent="0.3">
      <c r="O44" s="99"/>
    </row>
    <row r="45" spans="15:15" x14ac:dyDescent="0.3">
      <c r="O45" s="99"/>
    </row>
    <row r="46" spans="15:15" x14ac:dyDescent="0.3">
      <c r="O46" s="99"/>
    </row>
    <row r="47" spans="15:15" x14ac:dyDescent="0.3">
      <c r="O47" s="99"/>
    </row>
    <row r="48" spans="15:15" x14ac:dyDescent="0.3">
      <c r="O48" s="99"/>
    </row>
    <row r="49" spans="15:15" x14ac:dyDescent="0.3">
      <c r="O49" s="99"/>
    </row>
    <row r="50" spans="15:15" x14ac:dyDescent="0.3">
      <c r="O50" s="99"/>
    </row>
    <row r="51" spans="15:15" x14ac:dyDescent="0.3">
      <c r="O51" s="99"/>
    </row>
    <row r="52" spans="15:15" x14ac:dyDescent="0.3">
      <c r="O52" s="99"/>
    </row>
    <row r="53" spans="15:15" x14ac:dyDescent="0.3">
      <c r="O53" s="99"/>
    </row>
    <row r="54" spans="15:15" x14ac:dyDescent="0.3">
      <c r="O54" s="99"/>
    </row>
    <row r="55" spans="15:15" x14ac:dyDescent="0.3">
      <c r="O55" s="99"/>
    </row>
    <row r="56" spans="15:15" x14ac:dyDescent="0.3">
      <c r="O56" s="99"/>
    </row>
  </sheetData>
  <mergeCells count="103">
    <mergeCell ref="A1:S1"/>
    <mergeCell ref="A2:S2"/>
    <mergeCell ref="A3:P3"/>
    <mergeCell ref="R3:S3"/>
    <mergeCell ref="T3:AL3"/>
    <mergeCell ref="A4:B9"/>
    <mergeCell ref="C4:F4"/>
    <mergeCell ref="G4:J4"/>
    <mergeCell ref="O4:Q4"/>
    <mergeCell ref="R4:S9"/>
    <mergeCell ref="I6:I7"/>
    <mergeCell ref="J6:J7"/>
    <mergeCell ref="K6:K7"/>
    <mergeCell ref="AF4:AG4"/>
    <mergeCell ref="AH4:AI4"/>
    <mergeCell ref="AJ4:AK4"/>
    <mergeCell ref="AL4:AL9"/>
    <mergeCell ref="C5:F5"/>
    <mergeCell ref="G5:J5"/>
    <mergeCell ref="K5:N5"/>
    <mergeCell ref="O5:Q5"/>
    <mergeCell ref="C6:D6"/>
    <mergeCell ref="E6:E7"/>
    <mergeCell ref="T4:U4"/>
    <mergeCell ref="V4:W4"/>
    <mergeCell ref="X4:Y4"/>
    <mergeCell ref="Z4:AA4"/>
    <mergeCell ref="AB4:AC4"/>
    <mergeCell ref="AD4:AE4"/>
    <mergeCell ref="AI6:AI9"/>
    <mergeCell ref="AJ6:AJ9"/>
    <mergeCell ref="AK6:AK9"/>
    <mergeCell ref="Z6:Z9"/>
    <mergeCell ref="AA6:AA9"/>
    <mergeCell ref="AB6:AB9"/>
    <mergeCell ref="AC6:AC9"/>
    <mergeCell ref="AD6:AD9"/>
    <mergeCell ref="AE6:AE9"/>
    <mergeCell ref="C7:D7"/>
    <mergeCell ref="E8:E9"/>
    <mergeCell ref="F8:F9"/>
    <mergeCell ref="G8:G9"/>
    <mergeCell ref="H8:H9"/>
    <mergeCell ref="I8:I9"/>
    <mergeCell ref="AF6:AF9"/>
    <mergeCell ref="AG6:AG9"/>
    <mergeCell ref="AH6:AH9"/>
    <mergeCell ref="T6:T9"/>
    <mergeCell ref="U6:U9"/>
    <mergeCell ref="V6:V9"/>
    <mergeCell ref="W6:W9"/>
    <mergeCell ref="X6:X9"/>
    <mergeCell ref="Y6:Y9"/>
    <mergeCell ref="L6:L7"/>
    <mergeCell ref="M6:M7"/>
    <mergeCell ref="N6:N7"/>
    <mergeCell ref="O6:O7"/>
    <mergeCell ref="P6:P7"/>
    <mergeCell ref="Q6:Q7"/>
    <mergeCell ref="F6:F7"/>
    <mergeCell ref="G6:G7"/>
    <mergeCell ref="H6:H7"/>
    <mergeCell ref="A20:B20"/>
    <mergeCell ref="A21:B21"/>
    <mergeCell ref="R21:S21"/>
    <mergeCell ref="P8:P9"/>
    <mergeCell ref="Q8:Q9"/>
    <mergeCell ref="A10:B10"/>
    <mergeCell ref="A11:B11"/>
    <mergeCell ref="R11:S11"/>
    <mergeCell ref="A12:B12"/>
    <mergeCell ref="R12:S12"/>
    <mergeCell ref="J8:J9"/>
    <mergeCell ref="K8:K9"/>
    <mergeCell ref="L8:L9"/>
    <mergeCell ref="M8:M9"/>
    <mergeCell ref="N8:N9"/>
    <mergeCell ref="O8:O9"/>
    <mergeCell ref="R10:S10"/>
    <mergeCell ref="K4:N4"/>
    <mergeCell ref="T31:AL31"/>
    <mergeCell ref="A28:B28"/>
    <mergeCell ref="R28:S28"/>
    <mergeCell ref="A29:B29"/>
    <mergeCell ref="R29:S29"/>
    <mergeCell ref="A30:B30"/>
    <mergeCell ref="R30:S30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3:B13"/>
    <mergeCell ref="R13:S13"/>
    <mergeCell ref="A14:A19"/>
    <mergeCell ref="S14:S19"/>
  </mergeCells>
  <printOptions horizontalCentered="1"/>
  <pageMargins left="0.7" right="0.7" top="1" bottom="0.75" header="0.3" footer="0.3"/>
  <pageSetup paperSize="9" scale="70" firstPageNumber="92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V43"/>
  <sheetViews>
    <sheetView rightToLeft="1" view="pageBreakPreview" topLeftCell="A16" zoomScale="75" zoomScaleNormal="75" zoomScaleSheetLayoutView="75" workbookViewId="0">
      <selection activeCell="L37" sqref="L37"/>
    </sheetView>
  </sheetViews>
  <sheetFormatPr defaultRowHeight="20.25" x14ac:dyDescent="0.3"/>
  <cols>
    <col min="1" max="1" width="2.5" style="83" customWidth="1"/>
    <col min="2" max="2" width="6.6640625" style="83" customWidth="1"/>
    <col min="3" max="3" width="4.25" style="83" customWidth="1"/>
    <col min="4" max="4" width="4.83203125" style="83" customWidth="1"/>
    <col min="5" max="5" width="4.33203125" style="83" customWidth="1"/>
    <col min="6" max="6" width="3.33203125" style="83" customWidth="1"/>
    <col min="7" max="7" width="3.6640625" style="83" customWidth="1"/>
    <col min="8" max="8" width="3" style="83" customWidth="1"/>
    <col min="9" max="9" width="3.58203125" style="83" customWidth="1"/>
    <col min="10" max="10" width="3.4140625" style="83" customWidth="1"/>
    <col min="11" max="11" width="3.58203125" style="83" customWidth="1"/>
    <col min="12" max="12" width="3.75" style="83" customWidth="1"/>
    <col min="13" max="13" width="3.4140625" style="83" customWidth="1"/>
    <col min="14" max="14" width="3.5" style="83" customWidth="1"/>
    <col min="15" max="15" width="3.9140625" style="83" customWidth="1"/>
    <col min="16" max="16" width="4" style="83" customWidth="1"/>
    <col min="17" max="17" width="3.83203125" style="83" customWidth="1"/>
    <col min="18" max="18" width="3.33203125" style="83" customWidth="1"/>
    <col min="19" max="19" width="3.75" style="83" customWidth="1"/>
    <col min="20" max="20" width="7.5" style="83" customWidth="1"/>
    <col min="21" max="22" width="6.4140625" style="83" customWidth="1"/>
    <col min="23" max="23" width="6.75" style="83" customWidth="1"/>
    <col min="24" max="24" width="4.08203125" style="83" customWidth="1"/>
    <col min="25" max="25" width="10.4140625" style="83" customWidth="1"/>
    <col min="26" max="26" width="2.6640625" style="83" customWidth="1"/>
    <col min="27" max="27" width="6.33203125" style="83" customWidth="1"/>
    <col min="28" max="28" width="3.4140625" style="83" customWidth="1"/>
    <col min="29" max="29" width="7.33203125" style="83" customWidth="1"/>
    <col min="30" max="45" width="3.5" style="83" customWidth="1"/>
    <col min="46" max="47" width="4.25" style="83" customWidth="1"/>
    <col min="48" max="48" width="6.75" style="83" customWidth="1"/>
    <col min="49" max="67" width="5.08203125" style="83" customWidth="1"/>
    <col min="68" max="16384" width="8.6640625" style="83"/>
  </cols>
  <sheetData>
    <row r="1" spans="1:48" ht="30" customHeight="1" thickBot="1" x14ac:dyDescent="0.35">
      <c r="A1" s="984" t="s">
        <v>1311</v>
      </c>
      <c r="B1" s="984"/>
      <c r="C1" s="984"/>
      <c r="D1" s="984"/>
      <c r="E1" s="984"/>
      <c r="F1" s="984"/>
      <c r="G1" s="984"/>
      <c r="H1" s="984"/>
      <c r="I1" s="984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1094" t="s">
        <v>1312</v>
      </c>
      <c r="Z1" s="1094"/>
      <c r="AA1" s="121"/>
      <c r="AB1" s="1167"/>
      <c r="AC1" s="1167"/>
      <c r="AD1" s="1167"/>
      <c r="AE1" s="1167"/>
      <c r="AF1" s="1167"/>
      <c r="AG1" s="1167"/>
      <c r="AH1" s="1167"/>
      <c r="AI1" s="1167"/>
      <c r="AJ1" s="1167"/>
      <c r="AK1" s="1167"/>
      <c r="AL1" s="1167"/>
      <c r="AM1" s="1167"/>
      <c r="AN1" s="1167"/>
      <c r="AO1" s="1167"/>
      <c r="AP1" s="1167"/>
      <c r="AQ1" s="1167"/>
      <c r="AR1" s="1167"/>
      <c r="AS1" s="1167"/>
      <c r="AT1" s="1167"/>
      <c r="AU1" s="1167"/>
      <c r="AV1" s="1167"/>
    </row>
    <row r="2" spans="1:48" ht="23.25" customHeight="1" thickTop="1" x14ac:dyDescent="0.3">
      <c r="A2" s="987" t="s">
        <v>0</v>
      </c>
      <c r="B2" s="987"/>
      <c r="C2" s="1168" t="s">
        <v>327</v>
      </c>
      <c r="D2" s="1168"/>
      <c r="E2" s="1168"/>
      <c r="F2" s="1168"/>
      <c r="G2" s="1168"/>
      <c r="H2" s="1168"/>
      <c r="I2" s="1168"/>
      <c r="J2" s="1168" t="s">
        <v>329</v>
      </c>
      <c r="K2" s="1168"/>
      <c r="L2" s="1168"/>
      <c r="M2" s="1168"/>
      <c r="N2" s="1168" t="s">
        <v>330</v>
      </c>
      <c r="O2" s="1168"/>
      <c r="P2" s="1168"/>
      <c r="Q2" s="1168"/>
      <c r="R2" s="1168"/>
      <c r="S2" s="1168"/>
      <c r="T2" s="1168" t="s">
        <v>328</v>
      </c>
      <c r="U2" s="1168"/>
      <c r="V2" s="1168"/>
      <c r="W2" s="1168"/>
      <c r="X2" s="1168"/>
      <c r="Y2" s="987" t="s">
        <v>439</v>
      </c>
      <c r="Z2" s="987"/>
      <c r="AA2" s="452"/>
      <c r="AB2" s="1049"/>
      <c r="AC2" s="1049"/>
      <c r="AD2" s="1075"/>
      <c r="AE2" s="1075"/>
      <c r="AF2" s="1075"/>
      <c r="AG2" s="1075"/>
      <c r="AH2" s="1075"/>
      <c r="AI2" s="1075"/>
      <c r="AJ2" s="1075"/>
      <c r="AK2" s="1075"/>
      <c r="AL2" s="1075"/>
      <c r="AM2" s="1075"/>
      <c r="AN2" s="1075"/>
      <c r="AO2" s="1075"/>
      <c r="AP2" s="1075"/>
      <c r="AQ2" s="1075"/>
      <c r="AR2" s="1075"/>
      <c r="AS2" s="1075"/>
      <c r="AT2" s="1075"/>
      <c r="AU2" s="1075"/>
      <c r="AV2" s="1084"/>
    </row>
    <row r="3" spans="1:48" ht="28.5" customHeight="1" x14ac:dyDescent="0.3">
      <c r="A3" s="988"/>
      <c r="B3" s="988"/>
      <c r="C3" s="1169" t="s">
        <v>901</v>
      </c>
      <c r="D3" s="1169"/>
      <c r="E3" s="1169"/>
      <c r="F3" s="1169"/>
      <c r="G3" s="1169"/>
      <c r="H3" s="1169"/>
      <c r="I3" s="1169"/>
      <c r="J3" s="1169" t="s">
        <v>385</v>
      </c>
      <c r="K3" s="1169"/>
      <c r="L3" s="1169"/>
      <c r="M3" s="463"/>
      <c r="N3" s="1169" t="s">
        <v>389</v>
      </c>
      <c r="O3" s="1169"/>
      <c r="P3" s="1169"/>
      <c r="Q3" s="1169"/>
      <c r="R3" s="1169"/>
      <c r="S3" s="1169"/>
      <c r="T3" s="1169" t="s">
        <v>902</v>
      </c>
      <c r="U3" s="1169"/>
      <c r="V3" s="1169"/>
      <c r="W3" s="1169"/>
      <c r="X3" s="1169"/>
      <c r="Y3" s="988"/>
      <c r="Z3" s="988"/>
      <c r="AA3" s="452"/>
      <c r="AB3" s="1049"/>
      <c r="AC3" s="1049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  <c r="AR3" s="452"/>
      <c r="AS3" s="452"/>
      <c r="AT3" s="452"/>
      <c r="AU3" s="452"/>
      <c r="AV3" s="1084"/>
    </row>
    <row r="4" spans="1:48" ht="24.75" customHeight="1" x14ac:dyDescent="0.3">
      <c r="A4" s="988"/>
      <c r="B4" s="988"/>
      <c r="C4" s="1169" t="s">
        <v>332</v>
      </c>
      <c r="D4" s="1169" t="s">
        <v>333</v>
      </c>
      <c r="E4" s="1169" t="s">
        <v>334</v>
      </c>
      <c r="F4" s="1179" t="s">
        <v>335</v>
      </c>
      <c r="G4" s="1179" t="s">
        <v>336</v>
      </c>
      <c r="H4" s="1179" t="s">
        <v>337</v>
      </c>
      <c r="I4" s="1179" t="s">
        <v>90</v>
      </c>
      <c r="J4" s="1179" t="s">
        <v>341</v>
      </c>
      <c r="K4" s="1179" t="s">
        <v>342</v>
      </c>
      <c r="L4" s="1179" t="s">
        <v>343</v>
      </c>
      <c r="M4" s="1179" t="s">
        <v>90</v>
      </c>
      <c r="N4" s="1179" t="s">
        <v>344</v>
      </c>
      <c r="O4" s="1179" t="s">
        <v>345</v>
      </c>
      <c r="P4" s="1179" t="s">
        <v>346</v>
      </c>
      <c r="Q4" s="1179" t="s">
        <v>347</v>
      </c>
      <c r="R4" s="1179" t="s">
        <v>617</v>
      </c>
      <c r="S4" s="1179" t="s">
        <v>90</v>
      </c>
      <c r="T4" s="1169" t="s">
        <v>420</v>
      </c>
      <c r="U4" s="1169" t="s">
        <v>338</v>
      </c>
      <c r="V4" s="1169" t="s">
        <v>339</v>
      </c>
      <c r="W4" s="1169" t="s">
        <v>340</v>
      </c>
      <c r="X4" s="1169" t="s">
        <v>90</v>
      </c>
      <c r="Y4" s="988"/>
      <c r="Z4" s="988"/>
      <c r="AA4" s="1075"/>
      <c r="AB4" s="1049"/>
      <c r="AC4" s="1049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84"/>
    </row>
    <row r="5" spans="1:48" ht="46.5" customHeight="1" x14ac:dyDescent="0.3">
      <c r="A5" s="988"/>
      <c r="B5" s="988"/>
      <c r="C5" s="1169"/>
      <c r="D5" s="1169"/>
      <c r="E5" s="1169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69"/>
      <c r="U5" s="1169"/>
      <c r="V5" s="1169"/>
      <c r="W5" s="1169"/>
      <c r="X5" s="1169"/>
      <c r="Y5" s="988"/>
      <c r="Z5" s="988"/>
      <c r="AA5" s="1075"/>
      <c r="AB5" s="1049"/>
      <c r="AC5" s="1049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84"/>
    </row>
    <row r="6" spans="1:48" ht="34.5" customHeight="1" x14ac:dyDescent="0.3">
      <c r="A6" s="988"/>
      <c r="B6" s="988"/>
      <c r="C6" s="1184" t="s">
        <v>348</v>
      </c>
      <c r="D6" s="1184" t="s">
        <v>349</v>
      </c>
      <c r="E6" s="1184" t="s">
        <v>350</v>
      </c>
      <c r="F6" s="1184" t="s">
        <v>351</v>
      </c>
      <c r="G6" s="1184" t="s">
        <v>352</v>
      </c>
      <c r="H6" s="1179" t="s">
        <v>239</v>
      </c>
      <c r="I6" s="1179" t="s">
        <v>12</v>
      </c>
      <c r="J6" s="1179" t="s">
        <v>386</v>
      </c>
      <c r="K6" s="1179" t="s">
        <v>387</v>
      </c>
      <c r="L6" s="1179" t="s">
        <v>388</v>
      </c>
      <c r="M6" s="1179" t="s">
        <v>12</v>
      </c>
      <c r="N6" s="1179" t="s">
        <v>390</v>
      </c>
      <c r="O6" s="1179" t="s">
        <v>391</v>
      </c>
      <c r="P6" s="1179" t="s">
        <v>392</v>
      </c>
      <c r="Q6" s="1179" t="s">
        <v>393</v>
      </c>
      <c r="R6" s="1179" t="s">
        <v>394</v>
      </c>
      <c r="S6" s="1179" t="s">
        <v>12</v>
      </c>
      <c r="T6" s="1188" t="s">
        <v>448</v>
      </c>
      <c r="U6" s="1188" t="s">
        <v>904</v>
      </c>
      <c r="V6" s="1188" t="s">
        <v>903</v>
      </c>
      <c r="W6" s="1188" t="s">
        <v>354</v>
      </c>
      <c r="X6" s="1179" t="s">
        <v>12</v>
      </c>
      <c r="Y6" s="988"/>
      <c r="Z6" s="988"/>
      <c r="AA6" s="1075"/>
      <c r="AB6" s="1049"/>
      <c r="AC6" s="1049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75"/>
      <c r="AU6" s="1075"/>
      <c r="AV6" s="1084"/>
    </row>
    <row r="7" spans="1:48" ht="19.5" customHeight="1" x14ac:dyDescent="0.3">
      <c r="A7" s="988"/>
      <c r="B7" s="988"/>
      <c r="C7" s="1180"/>
      <c r="D7" s="1180"/>
      <c r="E7" s="1180"/>
      <c r="F7" s="1180"/>
      <c r="G7" s="1180"/>
      <c r="H7" s="1180"/>
      <c r="I7" s="1180"/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9"/>
      <c r="U7" s="1189"/>
      <c r="V7" s="1189"/>
      <c r="W7" s="1189"/>
      <c r="X7" s="1180"/>
      <c r="Y7" s="988"/>
      <c r="Z7" s="988"/>
      <c r="AA7" s="1075"/>
      <c r="AB7" s="1049"/>
      <c r="AC7" s="1049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84"/>
    </row>
    <row r="8" spans="1:48" ht="54" customHeight="1" thickBot="1" x14ac:dyDescent="0.35">
      <c r="A8" s="989"/>
      <c r="B8" s="989"/>
      <c r="C8" s="1185"/>
      <c r="D8" s="1185"/>
      <c r="E8" s="1185"/>
      <c r="F8" s="1185"/>
      <c r="G8" s="1185"/>
      <c r="H8" s="1185"/>
      <c r="I8" s="1185"/>
      <c r="J8" s="1185"/>
      <c r="K8" s="1185"/>
      <c r="L8" s="1185"/>
      <c r="M8" s="1185"/>
      <c r="N8" s="1185"/>
      <c r="O8" s="1185"/>
      <c r="P8" s="1185"/>
      <c r="Q8" s="1185"/>
      <c r="R8" s="1185"/>
      <c r="S8" s="1185"/>
      <c r="T8" s="1190"/>
      <c r="U8" s="1190"/>
      <c r="V8" s="1190"/>
      <c r="W8" s="1190"/>
      <c r="X8" s="1185"/>
      <c r="Y8" s="989"/>
      <c r="Z8" s="989"/>
      <c r="AA8" s="1075"/>
      <c r="AB8" s="1049"/>
      <c r="AC8" s="1049"/>
      <c r="AD8" s="1075"/>
      <c r="AE8" s="1075"/>
      <c r="AF8" s="1075"/>
      <c r="AG8" s="1075"/>
      <c r="AH8" s="1075"/>
      <c r="AI8" s="1075"/>
      <c r="AJ8" s="1075"/>
      <c r="AK8" s="1075"/>
      <c r="AL8" s="1075"/>
      <c r="AM8" s="1075"/>
      <c r="AN8" s="1075"/>
      <c r="AO8" s="1075"/>
      <c r="AP8" s="1075"/>
      <c r="AQ8" s="1075"/>
      <c r="AR8" s="1075"/>
      <c r="AS8" s="1075"/>
      <c r="AT8" s="1075"/>
      <c r="AU8" s="1075"/>
      <c r="AV8" s="1084"/>
    </row>
    <row r="9" spans="1:48" ht="24.75" customHeight="1" x14ac:dyDescent="0.3">
      <c r="A9" s="992" t="s">
        <v>567</v>
      </c>
      <c r="B9" s="992"/>
      <c r="C9" s="450">
        <v>13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f>SUM(C9:H9)</f>
        <v>13</v>
      </c>
      <c r="J9" s="450">
        <v>1</v>
      </c>
      <c r="K9" s="450">
        <v>10</v>
      </c>
      <c r="L9" s="450">
        <v>2</v>
      </c>
      <c r="M9" s="450">
        <f>SUM(J9:L9)</f>
        <v>13</v>
      </c>
      <c r="N9" s="450">
        <v>8</v>
      </c>
      <c r="O9" s="450">
        <v>4</v>
      </c>
      <c r="P9" s="450">
        <v>0</v>
      </c>
      <c r="Q9" s="450">
        <v>1</v>
      </c>
      <c r="R9" s="450">
        <v>0</v>
      </c>
      <c r="S9" s="450">
        <f>SUM(N9:R9)</f>
        <v>13</v>
      </c>
      <c r="T9" s="450">
        <v>13</v>
      </c>
      <c r="U9" s="450">
        <v>13</v>
      </c>
      <c r="V9" s="450">
        <v>13</v>
      </c>
      <c r="W9" s="450">
        <v>13</v>
      </c>
      <c r="X9" s="450">
        <f>SUM(T9:W9)</f>
        <v>52</v>
      </c>
      <c r="Y9" s="991" t="s">
        <v>743</v>
      </c>
      <c r="Z9" s="991"/>
      <c r="AA9" s="452"/>
      <c r="AB9" s="443"/>
      <c r="AC9" s="443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49"/>
    </row>
    <row r="10" spans="1:48" ht="18" customHeight="1" x14ac:dyDescent="0.3">
      <c r="A10" s="1048" t="s">
        <v>14</v>
      </c>
      <c r="B10" s="1048"/>
      <c r="C10" s="450">
        <v>13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81">
        <f t="shared" ref="I10:I28" si="0">SUM(C10:H10)</f>
        <v>13</v>
      </c>
      <c r="J10" s="450">
        <v>9</v>
      </c>
      <c r="K10" s="447">
        <v>4</v>
      </c>
      <c r="L10" s="447">
        <v>0</v>
      </c>
      <c r="M10" s="481">
        <f t="shared" ref="M10:M28" si="1">SUM(J10:L10)</f>
        <v>13</v>
      </c>
      <c r="N10" s="450">
        <v>5</v>
      </c>
      <c r="O10" s="447">
        <v>6</v>
      </c>
      <c r="P10" s="447">
        <v>2</v>
      </c>
      <c r="Q10" s="447">
        <v>0</v>
      </c>
      <c r="R10" s="447">
        <v>0</v>
      </c>
      <c r="S10" s="481">
        <f t="shared" ref="S10:S28" si="2">SUM(N10:R10)</f>
        <v>13</v>
      </c>
      <c r="T10" s="43">
        <v>13</v>
      </c>
      <c r="U10" s="450">
        <v>13</v>
      </c>
      <c r="V10" s="447">
        <v>13</v>
      </c>
      <c r="W10" s="447">
        <v>13</v>
      </c>
      <c r="X10" s="481">
        <f t="shared" ref="X10:X28" si="3">SUM(T10:W10)</f>
        <v>52</v>
      </c>
      <c r="Y10" s="994" t="s">
        <v>15</v>
      </c>
      <c r="Z10" s="994"/>
      <c r="AA10" s="122"/>
      <c r="AB10" s="1049"/>
      <c r="AC10" s="1049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</row>
    <row r="11" spans="1:48" ht="18" customHeight="1" x14ac:dyDescent="0.3">
      <c r="A11" s="1042" t="s">
        <v>16</v>
      </c>
      <c r="B11" s="1042"/>
      <c r="C11" s="448">
        <v>18</v>
      </c>
      <c r="D11" s="448">
        <v>0</v>
      </c>
      <c r="E11" s="448">
        <v>0</v>
      </c>
      <c r="F11" s="448">
        <v>0</v>
      </c>
      <c r="G11" s="448">
        <v>0</v>
      </c>
      <c r="H11" s="448">
        <v>0</v>
      </c>
      <c r="I11" s="481">
        <f t="shared" si="0"/>
        <v>18</v>
      </c>
      <c r="J11" s="448">
        <v>2</v>
      </c>
      <c r="K11" s="446">
        <v>13</v>
      </c>
      <c r="L11" s="446">
        <v>3</v>
      </c>
      <c r="M11" s="481">
        <f t="shared" si="1"/>
        <v>18</v>
      </c>
      <c r="N11" s="448">
        <v>8</v>
      </c>
      <c r="O11" s="446">
        <v>6</v>
      </c>
      <c r="P11" s="446">
        <v>2</v>
      </c>
      <c r="Q11" s="446">
        <v>2</v>
      </c>
      <c r="R11" s="446">
        <v>0</v>
      </c>
      <c r="S11" s="481">
        <f t="shared" si="2"/>
        <v>18</v>
      </c>
      <c r="T11" s="448">
        <v>18</v>
      </c>
      <c r="U11" s="448">
        <v>18</v>
      </c>
      <c r="V11" s="446">
        <v>18</v>
      </c>
      <c r="W11" s="446">
        <v>18</v>
      </c>
      <c r="X11" s="481">
        <f t="shared" si="3"/>
        <v>72</v>
      </c>
      <c r="Y11" s="996" t="s">
        <v>17</v>
      </c>
      <c r="Z11" s="996"/>
      <c r="AA11" s="122"/>
      <c r="AB11" s="1049"/>
      <c r="AC11" s="1049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</row>
    <row r="12" spans="1:48" ht="18" customHeight="1" x14ac:dyDescent="0.3">
      <c r="A12" s="1042" t="s">
        <v>18</v>
      </c>
      <c r="B12" s="1042"/>
      <c r="C12" s="448">
        <v>15</v>
      </c>
      <c r="D12" s="448">
        <v>0</v>
      </c>
      <c r="E12" s="448">
        <v>0</v>
      </c>
      <c r="F12" s="448">
        <v>0</v>
      </c>
      <c r="G12" s="448">
        <v>0</v>
      </c>
      <c r="H12" s="448">
        <v>0</v>
      </c>
      <c r="I12" s="481">
        <f t="shared" si="0"/>
        <v>15</v>
      </c>
      <c r="J12" s="448">
        <v>3</v>
      </c>
      <c r="K12" s="446">
        <v>12</v>
      </c>
      <c r="L12" s="446">
        <v>0</v>
      </c>
      <c r="M12" s="481">
        <f t="shared" si="1"/>
        <v>15</v>
      </c>
      <c r="N12" s="448">
        <v>8</v>
      </c>
      <c r="O12" s="446">
        <v>5</v>
      </c>
      <c r="P12" s="446">
        <v>2</v>
      </c>
      <c r="Q12" s="446">
        <v>0</v>
      </c>
      <c r="R12" s="446">
        <v>0</v>
      </c>
      <c r="S12" s="481">
        <f t="shared" si="2"/>
        <v>15</v>
      </c>
      <c r="T12" s="448">
        <v>15</v>
      </c>
      <c r="U12" s="448">
        <v>15</v>
      </c>
      <c r="V12" s="446">
        <v>15</v>
      </c>
      <c r="W12" s="446">
        <v>15</v>
      </c>
      <c r="X12" s="481">
        <f t="shared" si="3"/>
        <v>60</v>
      </c>
      <c r="Y12" s="996" t="s">
        <v>19</v>
      </c>
      <c r="Z12" s="996"/>
      <c r="AA12" s="122"/>
      <c r="AB12" s="1049"/>
      <c r="AC12" s="1049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</row>
    <row r="13" spans="1:48" ht="18" customHeight="1" x14ac:dyDescent="0.3">
      <c r="A13" s="997" t="s">
        <v>20</v>
      </c>
      <c r="B13" s="444" t="s">
        <v>399</v>
      </c>
      <c r="C13" s="448">
        <v>32</v>
      </c>
      <c r="D13" s="448">
        <v>0</v>
      </c>
      <c r="E13" s="448">
        <v>0</v>
      </c>
      <c r="F13" s="448">
        <v>0</v>
      </c>
      <c r="G13" s="448">
        <v>0</v>
      </c>
      <c r="H13" s="448">
        <v>0</v>
      </c>
      <c r="I13" s="481">
        <f t="shared" si="0"/>
        <v>32</v>
      </c>
      <c r="J13" s="448">
        <v>0</v>
      </c>
      <c r="K13" s="446">
        <v>31</v>
      </c>
      <c r="L13" s="446">
        <v>1</v>
      </c>
      <c r="M13" s="481">
        <f t="shared" si="1"/>
        <v>32</v>
      </c>
      <c r="N13" s="448">
        <v>4</v>
      </c>
      <c r="O13" s="446">
        <v>17</v>
      </c>
      <c r="P13" s="446">
        <v>9</v>
      </c>
      <c r="Q13" s="446">
        <v>0</v>
      </c>
      <c r="R13" s="446">
        <v>2</v>
      </c>
      <c r="S13" s="481">
        <f t="shared" si="2"/>
        <v>32</v>
      </c>
      <c r="T13" s="448">
        <v>32</v>
      </c>
      <c r="U13" s="448">
        <v>32</v>
      </c>
      <c r="V13" s="446">
        <v>32</v>
      </c>
      <c r="W13" s="446">
        <v>32</v>
      </c>
      <c r="X13" s="481">
        <f t="shared" si="3"/>
        <v>128</v>
      </c>
      <c r="Y13" s="445" t="s">
        <v>43</v>
      </c>
      <c r="Z13" s="1000" t="s">
        <v>380</v>
      </c>
      <c r="AA13" s="122"/>
      <c r="AB13" s="1098"/>
      <c r="AC13" s="44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</row>
    <row r="14" spans="1:48" ht="18" customHeight="1" x14ac:dyDescent="0.3">
      <c r="A14" s="998"/>
      <c r="B14" s="444" t="s">
        <v>400</v>
      </c>
      <c r="C14" s="448">
        <v>66</v>
      </c>
      <c r="D14" s="448">
        <v>0</v>
      </c>
      <c r="E14" s="448">
        <v>0</v>
      </c>
      <c r="F14" s="448">
        <v>0</v>
      </c>
      <c r="G14" s="448">
        <v>0</v>
      </c>
      <c r="H14" s="448">
        <v>0</v>
      </c>
      <c r="I14" s="481">
        <f t="shared" si="0"/>
        <v>66</v>
      </c>
      <c r="J14" s="448">
        <v>4</v>
      </c>
      <c r="K14" s="446">
        <v>50</v>
      </c>
      <c r="L14" s="446">
        <v>12</v>
      </c>
      <c r="M14" s="481">
        <f t="shared" si="1"/>
        <v>66</v>
      </c>
      <c r="N14" s="448">
        <v>27</v>
      </c>
      <c r="O14" s="446">
        <v>5</v>
      </c>
      <c r="P14" s="446">
        <v>22</v>
      </c>
      <c r="Q14" s="446">
        <v>10</v>
      </c>
      <c r="R14" s="446">
        <v>2</v>
      </c>
      <c r="S14" s="481">
        <f t="shared" si="2"/>
        <v>66</v>
      </c>
      <c r="T14" s="448">
        <v>66</v>
      </c>
      <c r="U14" s="448">
        <v>66</v>
      </c>
      <c r="V14" s="446">
        <v>66</v>
      </c>
      <c r="W14" s="446">
        <v>66</v>
      </c>
      <c r="X14" s="481">
        <f t="shared" si="3"/>
        <v>264</v>
      </c>
      <c r="Y14" s="445" t="s">
        <v>44</v>
      </c>
      <c r="Z14" s="1001"/>
      <c r="AA14" s="122"/>
      <c r="AB14" s="1098"/>
      <c r="AC14" s="44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</row>
    <row r="15" spans="1:48" ht="18" customHeight="1" x14ac:dyDescent="0.3">
      <c r="A15" s="998"/>
      <c r="B15" s="444" t="s">
        <v>401</v>
      </c>
      <c r="C15" s="448">
        <v>5</v>
      </c>
      <c r="D15" s="448">
        <v>0</v>
      </c>
      <c r="E15" s="448">
        <v>0</v>
      </c>
      <c r="F15" s="448">
        <v>0</v>
      </c>
      <c r="G15" s="448">
        <v>0</v>
      </c>
      <c r="H15" s="448">
        <v>0</v>
      </c>
      <c r="I15" s="481">
        <f t="shared" si="0"/>
        <v>5</v>
      </c>
      <c r="J15" s="448">
        <v>0</v>
      </c>
      <c r="K15" s="446">
        <v>5</v>
      </c>
      <c r="L15" s="446">
        <v>0</v>
      </c>
      <c r="M15" s="481">
        <f t="shared" si="1"/>
        <v>5</v>
      </c>
      <c r="N15" s="448">
        <v>3</v>
      </c>
      <c r="O15" s="446">
        <v>2</v>
      </c>
      <c r="P15" s="446">
        <v>0</v>
      </c>
      <c r="Q15" s="446">
        <v>0</v>
      </c>
      <c r="R15" s="446">
        <v>0</v>
      </c>
      <c r="S15" s="481">
        <f t="shared" si="2"/>
        <v>5</v>
      </c>
      <c r="T15" s="448">
        <v>5</v>
      </c>
      <c r="U15" s="448">
        <v>5</v>
      </c>
      <c r="V15" s="446">
        <v>5</v>
      </c>
      <c r="W15" s="446">
        <v>5</v>
      </c>
      <c r="X15" s="481">
        <f t="shared" si="3"/>
        <v>20</v>
      </c>
      <c r="Y15" s="445" t="s">
        <v>45</v>
      </c>
      <c r="Z15" s="1001"/>
      <c r="AA15" s="122"/>
      <c r="AB15" s="1098"/>
      <c r="AC15" s="44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</row>
    <row r="16" spans="1:48" ht="18" customHeight="1" x14ac:dyDescent="0.3">
      <c r="A16" s="998"/>
      <c r="B16" s="444" t="s">
        <v>382</v>
      </c>
      <c r="C16" s="448">
        <v>49</v>
      </c>
      <c r="D16" s="448">
        <v>0</v>
      </c>
      <c r="E16" s="448">
        <v>0</v>
      </c>
      <c r="F16" s="448">
        <v>0</v>
      </c>
      <c r="G16" s="448">
        <v>0</v>
      </c>
      <c r="H16" s="448">
        <v>0</v>
      </c>
      <c r="I16" s="481">
        <f t="shared" si="0"/>
        <v>49</v>
      </c>
      <c r="J16" s="448">
        <v>1</v>
      </c>
      <c r="K16" s="446">
        <v>45</v>
      </c>
      <c r="L16" s="446">
        <v>3</v>
      </c>
      <c r="M16" s="481">
        <f t="shared" si="1"/>
        <v>49</v>
      </c>
      <c r="N16" s="448">
        <v>19</v>
      </c>
      <c r="O16" s="446">
        <v>25</v>
      </c>
      <c r="P16" s="446">
        <v>4</v>
      </c>
      <c r="Q16" s="446">
        <v>1</v>
      </c>
      <c r="R16" s="446">
        <v>0</v>
      </c>
      <c r="S16" s="481">
        <f t="shared" si="2"/>
        <v>49</v>
      </c>
      <c r="T16" s="448">
        <v>49</v>
      </c>
      <c r="U16" s="448">
        <v>49</v>
      </c>
      <c r="V16" s="446">
        <v>49</v>
      </c>
      <c r="W16" s="446">
        <v>49</v>
      </c>
      <c r="X16" s="481">
        <f t="shared" si="3"/>
        <v>196</v>
      </c>
      <c r="Y16" s="445" t="s">
        <v>46</v>
      </c>
      <c r="Z16" s="1001"/>
      <c r="AA16" s="122"/>
      <c r="AB16" s="1098"/>
      <c r="AC16" s="44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</row>
    <row r="17" spans="1:48" ht="18" customHeight="1" x14ac:dyDescent="0.3">
      <c r="A17" s="998"/>
      <c r="B17" s="444" t="s">
        <v>383</v>
      </c>
      <c r="C17" s="448">
        <v>36</v>
      </c>
      <c r="D17" s="448">
        <v>0</v>
      </c>
      <c r="E17" s="448">
        <v>0</v>
      </c>
      <c r="F17" s="448">
        <v>0</v>
      </c>
      <c r="G17" s="448">
        <v>1</v>
      </c>
      <c r="H17" s="448">
        <v>0</v>
      </c>
      <c r="I17" s="481">
        <f t="shared" si="0"/>
        <v>37</v>
      </c>
      <c r="J17" s="448">
        <v>7</v>
      </c>
      <c r="K17" s="446">
        <v>27</v>
      </c>
      <c r="L17" s="446">
        <v>3</v>
      </c>
      <c r="M17" s="481">
        <f t="shared" si="1"/>
        <v>37</v>
      </c>
      <c r="N17" s="448">
        <v>13</v>
      </c>
      <c r="O17" s="446">
        <v>15</v>
      </c>
      <c r="P17" s="446">
        <v>7</v>
      </c>
      <c r="Q17" s="446">
        <v>1</v>
      </c>
      <c r="R17" s="446">
        <v>1</v>
      </c>
      <c r="S17" s="481">
        <f t="shared" si="2"/>
        <v>37</v>
      </c>
      <c r="T17" s="448">
        <v>37</v>
      </c>
      <c r="U17" s="448">
        <v>37</v>
      </c>
      <c r="V17" s="446">
        <v>37</v>
      </c>
      <c r="W17" s="446">
        <v>37</v>
      </c>
      <c r="X17" s="481">
        <f t="shared" si="3"/>
        <v>148</v>
      </c>
      <c r="Y17" s="445" t="s">
        <v>47</v>
      </c>
      <c r="Z17" s="1001"/>
      <c r="AA17" s="122"/>
      <c r="AB17" s="1098"/>
      <c r="AC17" s="44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</row>
    <row r="18" spans="1:48" ht="18" customHeight="1" x14ac:dyDescent="0.3">
      <c r="A18" s="999"/>
      <c r="B18" s="444" t="s">
        <v>384</v>
      </c>
      <c r="C18" s="448">
        <v>23</v>
      </c>
      <c r="D18" s="448">
        <v>0</v>
      </c>
      <c r="E18" s="448">
        <v>0</v>
      </c>
      <c r="F18" s="448">
        <v>0</v>
      </c>
      <c r="G18" s="448">
        <v>0</v>
      </c>
      <c r="H18" s="448">
        <v>0</v>
      </c>
      <c r="I18" s="481">
        <f t="shared" si="0"/>
        <v>23</v>
      </c>
      <c r="J18" s="448">
        <v>2</v>
      </c>
      <c r="K18" s="446">
        <v>16</v>
      </c>
      <c r="L18" s="446">
        <v>5</v>
      </c>
      <c r="M18" s="481">
        <f t="shared" si="1"/>
        <v>23</v>
      </c>
      <c r="N18" s="448">
        <v>9</v>
      </c>
      <c r="O18" s="446">
        <v>5</v>
      </c>
      <c r="P18" s="446">
        <v>7</v>
      </c>
      <c r="Q18" s="446">
        <v>1</v>
      </c>
      <c r="R18" s="446">
        <v>1</v>
      </c>
      <c r="S18" s="481">
        <f t="shared" si="2"/>
        <v>23</v>
      </c>
      <c r="T18" s="448">
        <v>23</v>
      </c>
      <c r="U18" s="448">
        <v>23</v>
      </c>
      <c r="V18" s="446">
        <v>23</v>
      </c>
      <c r="W18" s="446">
        <v>23</v>
      </c>
      <c r="X18" s="481">
        <f t="shared" si="3"/>
        <v>92</v>
      </c>
      <c r="Y18" s="445" t="s">
        <v>48</v>
      </c>
      <c r="Z18" s="1002"/>
      <c r="AA18" s="122"/>
      <c r="AB18" s="1098"/>
      <c r="AC18" s="44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</row>
    <row r="19" spans="1:48" ht="18" customHeight="1" x14ac:dyDescent="0.3">
      <c r="A19" s="995" t="s">
        <v>397</v>
      </c>
      <c r="B19" s="995"/>
      <c r="C19" s="448">
        <v>8</v>
      </c>
      <c r="D19" s="448">
        <v>0</v>
      </c>
      <c r="E19" s="448">
        <v>0</v>
      </c>
      <c r="F19" s="448">
        <v>0</v>
      </c>
      <c r="G19" s="448">
        <v>0</v>
      </c>
      <c r="H19" s="448">
        <v>0</v>
      </c>
      <c r="I19" s="481">
        <f t="shared" si="0"/>
        <v>8</v>
      </c>
      <c r="J19" s="448">
        <v>4</v>
      </c>
      <c r="K19" s="446">
        <v>4</v>
      </c>
      <c r="L19" s="446">
        <v>0</v>
      </c>
      <c r="M19" s="481">
        <f t="shared" si="1"/>
        <v>8</v>
      </c>
      <c r="N19" s="448">
        <v>3</v>
      </c>
      <c r="O19" s="446">
        <v>4</v>
      </c>
      <c r="P19" s="446">
        <v>1</v>
      </c>
      <c r="Q19" s="446">
        <v>0</v>
      </c>
      <c r="R19" s="446">
        <v>0</v>
      </c>
      <c r="S19" s="481">
        <f t="shared" si="2"/>
        <v>8</v>
      </c>
      <c r="T19" s="448">
        <v>8</v>
      </c>
      <c r="U19" s="448">
        <v>8</v>
      </c>
      <c r="V19" s="446">
        <v>8</v>
      </c>
      <c r="W19" s="446">
        <v>8</v>
      </c>
      <c r="X19" s="481">
        <f t="shared" si="3"/>
        <v>32</v>
      </c>
      <c r="Y19" s="445"/>
      <c r="Z19" s="34" t="s">
        <v>438</v>
      </c>
      <c r="AA19" s="122"/>
      <c r="AB19" s="453"/>
      <c r="AC19" s="44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</row>
    <row r="20" spans="1:48" ht="18" customHeight="1" x14ac:dyDescent="0.3">
      <c r="A20" s="1042" t="s">
        <v>22</v>
      </c>
      <c r="B20" s="1042"/>
      <c r="C20" s="448">
        <v>20</v>
      </c>
      <c r="D20" s="448">
        <v>0</v>
      </c>
      <c r="E20" s="448">
        <v>0</v>
      </c>
      <c r="F20" s="448">
        <v>0</v>
      </c>
      <c r="G20" s="448">
        <v>0</v>
      </c>
      <c r="H20" s="448">
        <v>0</v>
      </c>
      <c r="I20" s="481">
        <f t="shared" si="0"/>
        <v>20</v>
      </c>
      <c r="J20" s="448">
        <v>3</v>
      </c>
      <c r="K20" s="446">
        <v>12</v>
      </c>
      <c r="L20" s="446">
        <v>5</v>
      </c>
      <c r="M20" s="481">
        <f t="shared" si="1"/>
        <v>20</v>
      </c>
      <c r="N20" s="448">
        <v>4</v>
      </c>
      <c r="O20" s="446">
        <v>6</v>
      </c>
      <c r="P20" s="446">
        <v>7</v>
      </c>
      <c r="Q20" s="446">
        <v>1</v>
      </c>
      <c r="R20" s="446">
        <v>2</v>
      </c>
      <c r="S20" s="481">
        <f t="shared" si="2"/>
        <v>20</v>
      </c>
      <c r="T20" s="448">
        <v>20</v>
      </c>
      <c r="U20" s="448">
        <v>20</v>
      </c>
      <c r="V20" s="446">
        <v>20</v>
      </c>
      <c r="W20" s="446">
        <v>20</v>
      </c>
      <c r="X20" s="481">
        <f t="shared" si="3"/>
        <v>80</v>
      </c>
      <c r="Y20" s="996" t="s">
        <v>49</v>
      </c>
      <c r="Z20" s="996"/>
      <c r="AA20" s="122"/>
      <c r="AB20" s="1049"/>
      <c r="AC20" s="1049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</row>
    <row r="21" spans="1:48" ht="18" customHeight="1" x14ac:dyDescent="0.3">
      <c r="A21" s="1042" t="s">
        <v>23</v>
      </c>
      <c r="B21" s="1042"/>
      <c r="C21" s="448">
        <v>14</v>
      </c>
      <c r="D21" s="448">
        <v>0</v>
      </c>
      <c r="E21" s="448">
        <v>0</v>
      </c>
      <c r="F21" s="448">
        <v>0</v>
      </c>
      <c r="G21" s="448">
        <v>0</v>
      </c>
      <c r="H21" s="448">
        <v>0</v>
      </c>
      <c r="I21" s="481">
        <f t="shared" si="0"/>
        <v>14</v>
      </c>
      <c r="J21" s="448">
        <v>1</v>
      </c>
      <c r="K21" s="446">
        <v>9</v>
      </c>
      <c r="L21" s="446">
        <v>4</v>
      </c>
      <c r="M21" s="481">
        <f t="shared" si="1"/>
        <v>14</v>
      </c>
      <c r="N21" s="448">
        <v>1</v>
      </c>
      <c r="O21" s="446">
        <v>4</v>
      </c>
      <c r="P21" s="446">
        <v>6</v>
      </c>
      <c r="Q21" s="446">
        <v>3</v>
      </c>
      <c r="R21" s="446">
        <v>0</v>
      </c>
      <c r="S21" s="481">
        <f t="shared" si="2"/>
        <v>14</v>
      </c>
      <c r="T21" s="448">
        <v>14</v>
      </c>
      <c r="U21" s="448">
        <v>14</v>
      </c>
      <c r="V21" s="446">
        <v>14</v>
      </c>
      <c r="W21" s="446">
        <v>14</v>
      </c>
      <c r="X21" s="481">
        <f t="shared" si="3"/>
        <v>56</v>
      </c>
      <c r="Y21" s="996" t="s">
        <v>24</v>
      </c>
      <c r="Z21" s="996"/>
      <c r="AA21" s="122"/>
      <c r="AB21" s="1049"/>
      <c r="AC21" s="1049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</row>
    <row r="22" spans="1:48" ht="18" customHeight="1" x14ac:dyDescent="0.3">
      <c r="A22" s="1042" t="s">
        <v>25</v>
      </c>
      <c r="B22" s="1042"/>
      <c r="C22" s="448">
        <v>28</v>
      </c>
      <c r="D22" s="448">
        <v>1</v>
      </c>
      <c r="E22" s="448">
        <v>0</v>
      </c>
      <c r="F22" s="448">
        <v>0</v>
      </c>
      <c r="G22" s="448">
        <v>0</v>
      </c>
      <c r="H22" s="448">
        <v>0</v>
      </c>
      <c r="I22" s="481">
        <f t="shared" si="0"/>
        <v>29</v>
      </c>
      <c r="J22" s="448">
        <v>0</v>
      </c>
      <c r="K22" s="446">
        <v>19</v>
      </c>
      <c r="L22" s="446">
        <v>10</v>
      </c>
      <c r="M22" s="481">
        <f t="shared" si="1"/>
        <v>29</v>
      </c>
      <c r="N22" s="448">
        <v>2</v>
      </c>
      <c r="O22" s="446">
        <v>6</v>
      </c>
      <c r="P22" s="446">
        <v>13</v>
      </c>
      <c r="Q22" s="446">
        <v>3</v>
      </c>
      <c r="R22" s="446">
        <v>5</v>
      </c>
      <c r="S22" s="481">
        <f t="shared" si="2"/>
        <v>29</v>
      </c>
      <c r="T22" s="448">
        <v>29</v>
      </c>
      <c r="U22" s="448">
        <v>29</v>
      </c>
      <c r="V22" s="446">
        <v>29</v>
      </c>
      <c r="W22" s="446">
        <v>28</v>
      </c>
      <c r="X22" s="481">
        <f t="shared" si="3"/>
        <v>115</v>
      </c>
      <c r="Y22" s="996" t="s">
        <v>50</v>
      </c>
      <c r="Z22" s="996"/>
      <c r="AA22" s="122"/>
      <c r="AB22" s="1049"/>
      <c r="AC22" s="1049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</row>
    <row r="23" spans="1:48" ht="18" customHeight="1" x14ac:dyDescent="0.3">
      <c r="A23" s="1042" t="s">
        <v>64</v>
      </c>
      <c r="B23" s="1042"/>
      <c r="C23" s="448">
        <v>34</v>
      </c>
      <c r="D23" s="448">
        <v>0</v>
      </c>
      <c r="E23" s="448">
        <v>0</v>
      </c>
      <c r="F23" s="448">
        <v>0</v>
      </c>
      <c r="G23" s="448">
        <v>0</v>
      </c>
      <c r="H23" s="448">
        <v>0</v>
      </c>
      <c r="I23" s="481">
        <f t="shared" si="0"/>
        <v>34</v>
      </c>
      <c r="J23" s="448">
        <v>13</v>
      </c>
      <c r="K23" s="446">
        <v>21</v>
      </c>
      <c r="L23" s="446">
        <v>0</v>
      </c>
      <c r="M23" s="481">
        <f t="shared" si="1"/>
        <v>34</v>
      </c>
      <c r="N23" s="448">
        <v>0</v>
      </c>
      <c r="O23" s="446">
        <v>13</v>
      </c>
      <c r="P23" s="446">
        <v>21</v>
      </c>
      <c r="Q23" s="446">
        <v>0</v>
      </c>
      <c r="R23" s="446">
        <v>0</v>
      </c>
      <c r="S23" s="481">
        <f t="shared" si="2"/>
        <v>34</v>
      </c>
      <c r="T23" s="448">
        <v>34</v>
      </c>
      <c r="U23" s="448">
        <v>34</v>
      </c>
      <c r="V23" s="446">
        <v>34</v>
      </c>
      <c r="W23" s="446">
        <v>34</v>
      </c>
      <c r="X23" s="481">
        <f t="shared" si="3"/>
        <v>136</v>
      </c>
      <c r="Y23" s="996" t="s">
        <v>51</v>
      </c>
      <c r="Z23" s="996"/>
      <c r="AA23" s="122"/>
      <c r="AB23" s="1049"/>
      <c r="AC23" s="1049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</row>
    <row r="24" spans="1:48" ht="18" customHeight="1" x14ac:dyDescent="0.3">
      <c r="A24" s="1042" t="s">
        <v>27</v>
      </c>
      <c r="B24" s="1042"/>
      <c r="C24" s="448">
        <v>10</v>
      </c>
      <c r="D24" s="448">
        <v>0</v>
      </c>
      <c r="E24" s="448">
        <v>0</v>
      </c>
      <c r="F24" s="448">
        <v>0</v>
      </c>
      <c r="G24" s="448">
        <v>0</v>
      </c>
      <c r="H24" s="448">
        <v>0</v>
      </c>
      <c r="I24" s="481">
        <f t="shared" si="0"/>
        <v>10</v>
      </c>
      <c r="J24" s="448">
        <v>0</v>
      </c>
      <c r="K24" s="446">
        <v>6</v>
      </c>
      <c r="L24" s="446">
        <v>4</v>
      </c>
      <c r="M24" s="481">
        <f t="shared" si="1"/>
        <v>10</v>
      </c>
      <c r="N24" s="448">
        <v>3</v>
      </c>
      <c r="O24" s="446">
        <v>2</v>
      </c>
      <c r="P24" s="446">
        <v>5</v>
      </c>
      <c r="Q24" s="446">
        <v>0</v>
      </c>
      <c r="R24" s="446">
        <v>0</v>
      </c>
      <c r="S24" s="481">
        <f t="shared" si="2"/>
        <v>10</v>
      </c>
      <c r="T24" s="448">
        <v>10</v>
      </c>
      <c r="U24" s="448">
        <v>10</v>
      </c>
      <c r="V24" s="446">
        <v>10</v>
      </c>
      <c r="W24" s="446">
        <v>6</v>
      </c>
      <c r="X24" s="481">
        <f t="shared" si="3"/>
        <v>36</v>
      </c>
      <c r="Y24" s="996" t="s">
        <v>28</v>
      </c>
      <c r="Z24" s="996"/>
      <c r="AA24" s="122"/>
      <c r="AB24" s="1049"/>
      <c r="AC24" s="1049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</row>
    <row r="25" spans="1:48" ht="18" customHeight="1" x14ac:dyDescent="0.3">
      <c r="A25" s="1042" t="s">
        <v>29</v>
      </c>
      <c r="B25" s="1042"/>
      <c r="C25" s="448">
        <v>13</v>
      </c>
      <c r="D25" s="448">
        <v>0</v>
      </c>
      <c r="E25" s="448">
        <v>0</v>
      </c>
      <c r="F25" s="448">
        <v>0</v>
      </c>
      <c r="G25" s="448">
        <v>1</v>
      </c>
      <c r="H25" s="448">
        <v>0</v>
      </c>
      <c r="I25" s="481">
        <f t="shared" si="0"/>
        <v>14</v>
      </c>
      <c r="J25" s="448">
        <v>2</v>
      </c>
      <c r="K25" s="446">
        <v>10</v>
      </c>
      <c r="L25" s="446">
        <v>2</v>
      </c>
      <c r="M25" s="481">
        <f t="shared" si="1"/>
        <v>14</v>
      </c>
      <c r="N25" s="448">
        <v>6</v>
      </c>
      <c r="O25" s="446">
        <v>4</v>
      </c>
      <c r="P25" s="446">
        <v>1</v>
      </c>
      <c r="Q25" s="446">
        <v>2</v>
      </c>
      <c r="R25" s="446">
        <v>1</v>
      </c>
      <c r="S25" s="481">
        <f t="shared" si="2"/>
        <v>14</v>
      </c>
      <c r="T25" s="448">
        <v>14</v>
      </c>
      <c r="U25" s="448">
        <v>14</v>
      </c>
      <c r="V25" s="446">
        <v>14</v>
      </c>
      <c r="W25" s="446">
        <v>13</v>
      </c>
      <c r="X25" s="481">
        <f t="shared" si="3"/>
        <v>55</v>
      </c>
      <c r="Y25" s="996" t="s">
        <v>30</v>
      </c>
      <c r="Z25" s="996"/>
      <c r="AA25" s="122"/>
      <c r="AB25" s="1049"/>
      <c r="AC25" s="1049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</row>
    <row r="26" spans="1:48" ht="18" customHeight="1" x14ac:dyDescent="0.3">
      <c r="A26" s="1042" t="s">
        <v>31</v>
      </c>
      <c r="B26" s="1042"/>
      <c r="C26" s="448">
        <v>66</v>
      </c>
      <c r="D26" s="448">
        <v>0</v>
      </c>
      <c r="E26" s="448">
        <v>0</v>
      </c>
      <c r="F26" s="448">
        <v>0</v>
      </c>
      <c r="G26" s="448">
        <v>0</v>
      </c>
      <c r="H26" s="448">
        <v>0</v>
      </c>
      <c r="I26" s="481">
        <f t="shared" si="0"/>
        <v>66</v>
      </c>
      <c r="J26" s="448">
        <v>9</v>
      </c>
      <c r="K26" s="446">
        <v>53</v>
      </c>
      <c r="L26" s="446">
        <v>4</v>
      </c>
      <c r="M26" s="481">
        <f t="shared" si="1"/>
        <v>66</v>
      </c>
      <c r="N26" s="448">
        <v>18</v>
      </c>
      <c r="O26" s="446">
        <v>27</v>
      </c>
      <c r="P26" s="446">
        <v>16</v>
      </c>
      <c r="Q26" s="446">
        <v>5</v>
      </c>
      <c r="R26" s="446">
        <v>0</v>
      </c>
      <c r="S26" s="481">
        <f t="shared" si="2"/>
        <v>66</v>
      </c>
      <c r="T26" s="448">
        <v>66</v>
      </c>
      <c r="U26" s="448">
        <v>66</v>
      </c>
      <c r="V26" s="446">
        <v>66</v>
      </c>
      <c r="W26" s="446">
        <v>66</v>
      </c>
      <c r="X26" s="481">
        <f t="shared" si="3"/>
        <v>264</v>
      </c>
      <c r="Y26" s="996" t="s">
        <v>32</v>
      </c>
      <c r="Z26" s="996"/>
      <c r="AA26" s="122"/>
      <c r="AB26" s="1049"/>
      <c r="AC26" s="1049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</row>
    <row r="27" spans="1:48" ht="18" customHeight="1" x14ac:dyDescent="0.3">
      <c r="A27" s="1042" t="s">
        <v>33</v>
      </c>
      <c r="B27" s="1042"/>
      <c r="C27" s="448">
        <v>9</v>
      </c>
      <c r="D27" s="448">
        <v>0</v>
      </c>
      <c r="E27" s="448">
        <v>0</v>
      </c>
      <c r="F27" s="448">
        <v>0</v>
      </c>
      <c r="G27" s="448">
        <v>0</v>
      </c>
      <c r="H27" s="448">
        <v>0</v>
      </c>
      <c r="I27" s="481">
        <f t="shared" si="0"/>
        <v>9</v>
      </c>
      <c r="J27" s="448">
        <v>6</v>
      </c>
      <c r="K27" s="446">
        <v>2</v>
      </c>
      <c r="L27" s="446">
        <v>1</v>
      </c>
      <c r="M27" s="481">
        <f t="shared" si="1"/>
        <v>9</v>
      </c>
      <c r="N27" s="448">
        <v>1</v>
      </c>
      <c r="O27" s="446">
        <v>1</v>
      </c>
      <c r="P27" s="446">
        <v>4</v>
      </c>
      <c r="Q27" s="446">
        <v>3</v>
      </c>
      <c r="R27" s="446">
        <v>0</v>
      </c>
      <c r="S27" s="481">
        <f t="shared" si="2"/>
        <v>9</v>
      </c>
      <c r="T27" s="448">
        <v>9</v>
      </c>
      <c r="U27" s="448">
        <v>9</v>
      </c>
      <c r="V27" s="446">
        <v>9</v>
      </c>
      <c r="W27" s="446">
        <v>9</v>
      </c>
      <c r="X27" s="481">
        <f t="shared" si="3"/>
        <v>36</v>
      </c>
      <c r="Y27" s="996" t="s">
        <v>34</v>
      </c>
      <c r="Z27" s="996"/>
      <c r="AA27" s="122"/>
      <c r="AB27" s="1049"/>
      <c r="AC27" s="1049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</row>
    <row r="28" spans="1:48" ht="18" customHeight="1" thickBot="1" x14ac:dyDescent="0.35">
      <c r="A28" s="1109" t="s">
        <v>35</v>
      </c>
      <c r="B28" s="1109"/>
      <c r="C28" s="44">
        <v>92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81">
        <f t="shared" si="0"/>
        <v>92</v>
      </c>
      <c r="J28" s="44">
        <v>0</v>
      </c>
      <c r="K28" s="9">
        <v>85</v>
      </c>
      <c r="L28" s="466">
        <v>7</v>
      </c>
      <c r="M28" s="481">
        <f t="shared" si="1"/>
        <v>92</v>
      </c>
      <c r="N28" s="44">
        <v>0</v>
      </c>
      <c r="O28" s="9">
        <v>69</v>
      </c>
      <c r="P28" s="9">
        <v>16</v>
      </c>
      <c r="Q28" s="9">
        <v>3</v>
      </c>
      <c r="R28" s="9">
        <v>4</v>
      </c>
      <c r="S28" s="481">
        <f t="shared" si="2"/>
        <v>92</v>
      </c>
      <c r="T28" s="43">
        <v>92</v>
      </c>
      <c r="U28" s="44">
        <v>92</v>
      </c>
      <c r="V28" s="9">
        <v>92</v>
      </c>
      <c r="W28" s="466">
        <v>92</v>
      </c>
      <c r="X28" s="481">
        <f t="shared" si="3"/>
        <v>368</v>
      </c>
      <c r="Y28" s="1041" t="s">
        <v>52</v>
      </c>
      <c r="Z28" s="996"/>
      <c r="AA28" s="122"/>
      <c r="AB28" s="1049"/>
      <c r="AC28" s="1049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</row>
    <row r="29" spans="1:48" ht="24.75" customHeight="1" thickBot="1" x14ac:dyDescent="0.35">
      <c r="A29" s="1043" t="s">
        <v>8</v>
      </c>
      <c r="B29" s="1043"/>
      <c r="C29" s="45">
        <f>SUM(C9:C28)</f>
        <v>564</v>
      </c>
      <c r="D29" s="45">
        <f t="shared" ref="D29:X29" si="4">SUM(D9:D28)</f>
        <v>1</v>
      </c>
      <c r="E29" s="45">
        <f t="shared" si="4"/>
        <v>0</v>
      </c>
      <c r="F29" s="45">
        <f t="shared" si="4"/>
        <v>0</v>
      </c>
      <c r="G29" s="45">
        <f t="shared" si="4"/>
        <v>2</v>
      </c>
      <c r="H29" s="45">
        <f t="shared" si="4"/>
        <v>0</v>
      </c>
      <c r="I29" s="45">
        <f t="shared" si="4"/>
        <v>567</v>
      </c>
      <c r="J29" s="45">
        <f t="shared" si="4"/>
        <v>67</v>
      </c>
      <c r="K29" s="45">
        <f t="shared" si="4"/>
        <v>434</v>
      </c>
      <c r="L29" s="45">
        <f t="shared" si="4"/>
        <v>66</v>
      </c>
      <c r="M29" s="45">
        <f t="shared" si="4"/>
        <v>567</v>
      </c>
      <c r="N29" s="45">
        <f t="shared" si="4"/>
        <v>142</v>
      </c>
      <c r="O29" s="45">
        <f t="shared" si="4"/>
        <v>226</v>
      </c>
      <c r="P29" s="45">
        <f t="shared" si="4"/>
        <v>145</v>
      </c>
      <c r="Q29" s="45">
        <f t="shared" si="4"/>
        <v>36</v>
      </c>
      <c r="R29" s="45">
        <f t="shared" si="4"/>
        <v>18</v>
      </c>
      <c r="S29" s="45">
        <f t="shared" si="4"/>
        <v>567</v>
      </c>
      <c r="T29" s="45">
        <f t="shared" si="4"/>
        <v>567</v>
      </c>
      <c r="U29" s="45">
        <f t="shared" si="4"/>
        <v>567</v>
      </c>
      <c r="V29" s="45">
        <f t="shared" si="4"/>
        <v>567</v>
      </c>
      <c r="W29" s="45">
        <f t="shared" si="4"/>
        <v>561</v>
      </c>
      <c r="X29" s="45">
        <f t="shared" si="4"/>
        <v>2262</v>
      </c>
      <c r="Y29" s="1037" t="s">
        <v>381</v>
      </c>
      <c r="Z29" s="1037"/>
      <c r="AA29" s="122"/>
      <c r="AB29" s="1049"/>
      <c r="AC29" s="1049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</row>
    <row r="30" spans="1:48" ht="23.25" customHeight="1" thickTop="1" x14ac:dyDescent="0.3">
      <c r="C30" s="99"/>
      <c r="G30" s="99"/>
      <c r="H30" s="99"/>
    </row>
    <row r="31" spans="1:48" x14ac:dyDescent="0.3">
      <c r="C31" s="99"/>
      <c r="G31" s="99"/>
      <c r="H31" s="99"/>
    </row>
    <row r="32" spans="1:48" x14ac:dyDescent="0.3">
      <c r="C32" s="99"/>
      <c r="G32" s="99"/>
      <c r="H32" s="99"/>
    </row>
    <row r="33" spans="3:8" x14ac:dyDescent="0.3">
      <c r="C33" s="99"/>
      <c r="G33" s="99"/>
      <c r="H33" s="99"/>
    </row>
    <row r="34" spans="3:8" x14ac:dyDescent="0.3">
      <c r="C34" s="99"/>
      <c r="G34" s="99"/>
      <c r="H34" s="99"/>
    </row>
    <row r="35" spans="3:8" x14ac:dyDescent="0.3">
      <c r="C35" s="99"/>
      <c r="G35" s="99"/>
      <c r="H35" s="99"/>
    </row>
    <row r="36" spans="3:8" x14ac:dyDescent="0.3">
      <c r="C36" s="99"/>
      <c r="G36" s="99"/>
      <c r="H36" s="99"/>
    </row>
    <row r="37" spans="3:8" x14ac:dyDescent="0.3">
      <c r="C37" s="99"/>
      <c r="G37" s="99"/>
      <c r="H37" s="99"/>
    </row>
    <row r="38" spans="3:8" x14ac:dyDescent="0.3">
      <c r="C38" s="99"/>
      <c r="G38" s="99"/>
      <c r="H38" s="99"/>
    </row>
    <row r="39" spans="3:8" x14ac:dyDescent="0.3">
      <c r="C39" s="99"/>
      <c r="G39" s="99"/>
      <c r="H39" s="99"/>
    </row>
    <row r="40" spans="3:8" x14ac:dyDescent="0.3">
      <c r="C40" s="99"/>
      <c r="G40" s="99"/>
      <c r="H40" s="99"/>
    </row>
    <row r="41" spans="3:8" x14ac:dyDescent="0.3">
      <c r="C41" s="99"/>
      <c r="G41" s="99"/>
      <c r="H41" s="99"/>
    </row>
    <row r="42" spans="3:8" x14ac:dyDescent="0.3">
      <c r="C42" s="99"/>
      <c r="G42" s="99"/>
      <c r="H42" s="99"/>
    </row>
    <row r="43" spans="3:8" x14ac:dyDescent="0.3">
      <c r="C43" s="99"/>
      <c r="G43" s="99"/>
      <c r="H43" s="99"/>
    </row>
  </sheetData>
  <mergeCells count="132">
    <mergeCell ref="A1:I1"/>
    <mergeCell ref="Y1:Z1"/>
    <mergeCell ref="AB1:AV1"/>
    <mergeCell ref="A2:B8"/>
    <mergeCell ref="C2:I2"/>
    <mergeCell ref="J2:M2"/>
    <mergeCell ref="N2:S2"/>
    <mergeCell ref="T2:X2"/>
    <mergeCell ref="Y2:Z8"/>
    <mergeCell ref="AB2:AC8"/>
    <mergeCell ref="AP2:AQ2"/>
    <mergeCell ref="AR2:AS2"/>
    <mergeCell ref="AT2:AU2"/>
    <mergeCell ref="AV2:AV8"/>
    <mergeCell ref="C3:I3"/>
    <mergeCell ref="J3:L3"/>
    <mergeCell ref="N3:S3"/>
    <mergeCell ref="T3:X3"/>
    <mergeCell ref="C4:C5"/>
    <mergeCell ref="D4:D5"/>
    <mergeCell ref="AD2:AE2"/>
    <mergeCell ref="AF2:AG2"/>
    <mergeCell ref="AH2:AI2"/>
    <mergeCell ref="AJ2:AK2"/>
    <mergeCell ref="AL2:AM2"/>
    <mergeCell ref="AN2:AO2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X4:X5"/>
    <mergeCell ref="AA4:AA8"/>
    <mergeCell ref="AD4:AD8"/>
    <mergeCell ref="AE4:AE8"/>
    <mergeCell ref="AF4:AF8"/>
    <mergeCell ref="Q4:Q5"/>
    <mergeCell ref="R4:R5"/>
    <mergeCell ref="S4:S5"/>
    <mergeCell ref="T4:T5"/>
    <mergeCell ref="U4:U5"/>
    <mergeCell ref="V4:V5"/>
    <mergeCell ref="O6:O8"/>
    <mergeCell ref="AS4:AS8"/>
    <mergeCell ref="AT4:AT8"/>
    <mergeCell ref="AU4:AU8"/>
    <mergeCell ref="C6:C8"/>
    <mergeCell ref="D6:D8"/>
    <mergeCell ref="E6:E8"/>
    <mergeCell ref="F6:F8"/>
    <mergeCell ref="G6:G8"/>
    <mergeCell ref="H6:H8"/>
    <mergeCell ref="I6:I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AB10:AC10"/>
    <mergeCell ref="A11:B11"/>
    <mergeCell ref="Y11:Z11"/>
    <mergeCell ref="AB11:AC11"/>
    <mergeCell ref="A12:B12"/>
    <mergeCell ref="Y12:Z12"/>
    <mergeCell ref="AB12:AC12"/>
    <mergeCell ref="V6:V8"/>
    <mergeCell ref="W6:W8"/>
    <mergeCell ref="X6:X8"/>
    <mergeCell ref="A9:B9"/>
    <mergeCell ref="A10:B10"/>
    <mergeCell ref="Y10:Z10"/>
    <mergeCell ref="P6:P8"/>
    <mergeCell ref="Q6:Q8"/>
    <mergeCell ref="R6:R8"/>
    <mergeCell ref="S6:S8"/>
    <mergeCell ref="T6:T8"/>
    <mergeCell ref="U6:U8"/>
    <mergeCell ref="J6:J8"/>
    <mergeCell ref="K6:K8"/>
    <mergeCell ref="L6:L8"/>
    <mergeCell ref="M6:M8"/>
    <mergeCell ref="N6:N8"/>
    <mergeCell ref="A21:B21"/>
    <mergeCell ref="Y21:Z21"/>
    <mergeCell ref="AB21:AC21"/>
    <mergeCell ref="A22:B22"/>
    <mergeCell ref="Y22:Z22"/>
    <mergeCell ref="AB22:AC22"/>
    <mergeCell ref="A13:A18"/>
    <mergeCell ref="Z13:Z18"/>
    <mergeCell ref="AB13:AB18"/>
    <mergeCell ref="A19:B19"/>
    <mergeCell ref="A20:B20"/>
    <mergeCell ref="Y20:Z20"/>
    <mergeCell ref="AB20:AC20"/>
    <mergeCell ref="Y9:Z9"/>
    <mergeCell ref="A25:B25"/>
    <mergeCell ref="Y25:Z25"/>
    <mergeCell ref="AB25:AC25"/>
    <mergeCell ref="A26:B26"/>
    <mergeCell ref="Y26:Z26"/>
    <mergeCell ref="AB26:AC26"/>
    <mergeCell ref="A23:B23"/>
    <mergeCell ref="Y23:Z23"/>
    <mergeCell ref="AB23:AC23"/>
    <mergeCell ref="A24:B24"/>
    <mergeCell ref="Y24:Z24"/>
    <mergeCell ref="AB24:AC24"/>
    <mergeCell ref="A29:B29"/>
    <mergeCell ref="Y29:Z29"/>
    <mergeCell ref="AB29:AC29"/>
    <mergeCell ref="A27:B27"/>
    <mergeCell ref="Y27:Z27"/>
    <mergeCell ref="AB27:AC27"/>
    <mergeCell ref="A28:B28"/>
    <mergeCell ref="Y28:Z28"/>
    <mergeCell ref="AB28:AC28"/>
  </mergeCells>
  <printOptions horizontalCentered="1"/>
  <pageMargins left="0.7" right="0.7" top="0.75" bottom="0.75" header="0.3" footer="0.3"/>
  <pageSetup paperSize="9" scale="70" firstPageNumber="93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T33"/>
  <sheetViews>
    <sheetView rightToLeft="1" view="pageBreakPreview" topLeftCell="A4" zoomScale="75" zoomScaleNormal="75" zoomScaleSheetLayoutView="75" workbookViewId="0">
      <selection activeCell="L37" sqref="L37"/>
    </sheetView>
  </sheetViews>
  <sheetFormatPr defaultRowHeight="20.25" x14ac:dyDescent="0.3"/>
  <cols>
    <col min="1" max="1" width="2.75" style="83" customWidth="1"/>
    <col min="2" max="2" width="6.4140625" style="83" customWidth="1"/>
    <col min="3" max="3" width="7" style="83" customWidth="1"/>
    <col min="4" max="4" width="6.4140625" style="83" customWidth="1"/>
    <col min="5" max="5" width="5.75" style="83" customWidth="1"/>
    <col min="6" max="6" width="5.83203125" style="83" customWidth="1"/>
    <col min="7" max="7" width="7.25" style="83" customWidth="1"/>
    <col min="8" max="8" width="6.25" style="83" customWidth="1"/>
    <col min="9" max="9" width="8.4140625" style="83" customWidth="1"/>
    <col min="10" max="10" width="6.5" style="83" customWidth="1"/>
    <col min="11" max="11" width="8.75" style="83" customWidth="1"/>
    <col min="12" max="12" width="8.25" style="83" customWidth="1"/>
    <col min="13" max="13" width="7.9140625" style="83" customWidth="1"/>
    <col min="14" max="14" width="6.5" style="83" customWidth="1"/>
    <col min="15" max="15" width="11.83203125" style="83" customWidth="1"/>
    <col min="16" max="16" width="2.9140625" style="83" customWidth="1"/>
    <col min="17" max="17" width="4.6640625" style="83" customWidth="1"/>
    <col min="18" max="25" width="6.33203125" style="83" customWidth="1"/>
    <col min="26" max="26" width="3.4140625" style="83" customWidth="1"/>
    <col min="27" max="27" width="7.33203125" style="83" customWidth="1"/>
    <col min="28" max="43" width="3.5" style="83" customWidth="1"/>
    <col min="44" max="45" width="4.25" style="83" customWidth="1"/>
    <col min="46" max="46" width="6.75" style="83" customWidth="1"/>
    <col min="47" max="65" width="5.08203125" style="83" customWidth="1"/>
    <col min="66" max="16384" width="8.6640625" style="83"/>
  </cols>
  <sheetData>
    <row r="1" spans="1:46" ht="28.5" customHeight="1" x14ac:dyDescent="0.3">
      <c r="A1" s="1136" t="s">
        <v>686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20"/>
      <c r="R1" s="120"/>
      <c r="S1" s="120"/>
      <c r="T1" s="120"/>
      <c r="U1" s="120"/>
      <c r="V1" s="120"/>
      <c r="W1" s="120"/>
      <c r="X1" s="120"/>
      <c r="Y1" s="120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</row>
    <row r="2" spans="1:46" ht="27.75" customHeight="1" x14ac:dyDescent="0.3">
      <c r="A2" s="1136" t="s">
        <v>905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20"/>
      <c r="R2" s="120"/>
      <c r="S2" s="120"/>
      <c r="T2" s="120"/>
      <c r="U2" s="120"/>
      <c r="V2" s="120"/>
      <c r="W2" s="120"/>
      <c r="X2" s="120"/>
      <c r="Y2" s="120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</row>
    <row r="3" spans="1:46" ht="23.25" customHeight="1" thickBot="1" x14ac:dyDescent="0.3">
      <c r="A3" s="1093" t="s">
        <v>1313</v>
      </c>
      <c r="B3" s="1093"/>
      <c r="C3" s="1093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140" t="s">
        <v>1314</v>
      </c>
      <c r="P3" s="1140"/>
      <c r="Q3" s="121"/>
      <c r="R3" s="121"/>
      <c r="S3" s="121"/>
      <c r="T3" s="121"/>
      <c r="U3" s="121"/>
      <c r="V3" s="121"/>
      <c r="W3" s="121"/>
      <c r="X3" s="121"/>
      <c r="Y3" s="121"/>
      <c r="Z3" s="1167"/>
      <c r="AA3" s="1167"/>
      <c r="AB3" s="1167"/>
      <c r="AC3" s="1167"/>
      <c r="AD3" s="1167"/>
      <c r="AE3" s="1167"/>
      <c r="AF3" s="1167"/>
      <c r="AG3" s="1167"/>
      <c r="AH3" s="1167"/>
      <c r="AI3" s="1167"/>
      <c r="AJ3" s="1167"/>
      <c r="AK3" s="1167"/>
      <c r="AL3" s="1167"/>
      <c r="AM3" s="1167"/>
      <c r="AN3" s="1167"/>
      <c r="AO3" s="1167"/>
      <c r="AP3" s="1167"/>
      <c r="AQ3" s="1167"/>
      <c r="AR3" s="1167"/>
      <c r="AS3" s="1167"/>
      <c r="AT3" s="1167"/>
    </row>
    <row r="4" spans="1:46" s="835" customFormat="1" ht="35.25" customHeight="1" thickTop="1" x14ac:dyDescent="0.3">
      <c r="A4" s="1052" t="s">
        <v>0</v>
      </c>
      <c r="B4" s="1052"/>
      <c r="C4" s="883" t="s">
        <v>355</v>
      </c>
      <c r="D4" s="883" t="s">
        <v>356</v>
      </c>
      <c r="E4" s="1168" t="s">
        <v>357</v>
      </c>
      <c r="F4" s="1168"/>
      <c r="G4" s="1168" t="s">
        <v>358</v>
      </c>
      <c r="H4" s="1168" t="s">
        <v>359</v>
      </c>
      <c r="I4" s="1168" t="s">
        <v>360</v>
      </c>
      <c r="J4" s="1168" t="s">
        <v>361</v>
      </c>
      <c r="K4" s="1168" t="s">
        <v>362</v>
      </c>
      <c r="L4" s="1168" t="s">
        <v>363</v>
      </c>
      <c r="M4" s="1168" t="s">
        <v>364</v>
      </c>
      <c r="N4" s="1168" t="s">
        <v>8</v>
      </c>
      <c r="O4" s="987" t="s">
        <v>439</v>
      </c>
      <c r="P4" s="987"/>
      <c r="Q4" s="874"/>
      <c r="R4" s="874"/>
      <c r="S4" s="1075"/>
      <c r="T4" s="1075"/>
      <c r="U4" s="1075"/>
      <c r="V4" s="1075"/>
      <c r="W4" s="1075"/>
      <c r="X4" s="1075"/>
      <c r="Y4" s="1075"/>
      <c r="Z4" s="988"/>
      <c r="AA4" s="988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84"/>
    </row>
    <row r="5" spans="1:46" s="835" customFormat="1" ht="22.5" customHeight="1" x14ac:dyDescent="0.3">
      <c r="A5" s="1053"/>
      <c r="B5" s="1053"/>
      <c r="C5" s="1169" t="s">
        <v>365</v>
      </c>
      <c r="D5" s="1169" t="s">
        <v>366</v>
      </c>
      <c r="E5" s="1169" t="s">
        <v>367</v>
      </c>
      <c r="F5" s="1169"/>
      <c r="G5" s="1169"/>
      <c r="H5" s="1169"/>
      <c r="I5" s="1169"/>
      <c r="J5" s="1169"/>
      <c r="K5" s="1169"/>
      <c r="L5" s="1169"/>
      <c r="M5" s="1169"/>
      <c r="N5" s="1169"/>
      <c r="O5" s="988"/>
      <c r="P5" s="988"/>
      <c r="Q5" s="874"/>
      <c r="R5" s="874"/>
      <c r="S5" s="874"/>
      <c r="T5" s="874"/>
      <c r="U5" s="874"/>
      <c r="V5" s="874"/>
      <c r="W5" s="874"/>
      <c r="X5" s="874"/>
      <c r="Y5" s="874"/>
      <c r="Z5" s="988"/>
      <c r="AA5" s="988"/>
      <c r="AB5" s="874"/>
      <c r="AC5" s="874"/>
      <c r="AD5" s="874"/>
      <c r="AE5" s="874"/>
      <c r="AF5" s="874"/>
      <c r="AG5" s="874"/>
      <c r="AH5" s="874"/>
      <c r="AI5" s="874"/>
      <c r="AJ5" s="874"/>
      <c r="AK5" s="874"/>
      <c r="AL5" s="874"/>
      <c r="AM5" s="874"/>
      <c r="AN5" s="874"/>
      <c r="AO5" s="874"/>
      <c r="AP5" s="874"/>
      <c r="AQ5" s="874"/>
      <c r="AR5" s="874"/>
      <c r="AS5" s="874"/>
      <c r="AT5" s="1084"/>
    </row>
    <row r="6" spans="1:46" s="835" customFormat="1" ht="19.5" customHeight="1" x14ac:dyDescent="0.3">
      <c r="A6" s="1053"/>
      <c r="B6" s="1053"/>
      <c r="C6" s="1169"/>
      <c r="D6" s="1169"/>
      <c r="E6" s="884" t="s">
        <v>368</v>
      </c>
      <c r="F6" s="884" t="s">
        <v>369</v>
      </c>
      <c r="G6" s="1169" t="s">
        <v>370</v>
      </c>
      <c r="H6" s="1169" t="s">
        <v>371</v>
      </c>
      <c r="I6" s="1169" t="s">
        <v>372</v>
      </c>
      <c r="J6" s="1169" t="s">
        <v>373</v>
      </c>
      <c r="K6" s="1169" t="s">
        <v>374</v>
      </c>
      <c r="L6" s="1169" t="s">
        <v>375</v>
      </c>
      <c r="M6" s="1169" t="s">
        <v>376</v>
      </c>
      <c r="N6" s="1169" t="s">
        <v>12</v>
      </c>
      <c r="O6" s="988"/>
      <c r="P6" s="988"/>
      <c r="Q6" s="874"/>
      <c r="R6" s="874"/>
      <c r="S6" s="1075"/>
      <c r="T6" s="1075"/>
      <c r="U6" s="1075"/>
      <c r="V6" s="1075"/>
      <c r="W6" s="1075"/>
      <c r="X6" s="1075"/>
      <c r="Y6" s="1075"/>
      <c r="Z6" s="988"/>
      <c r="AA6" s="988"/>
      <c r="AB6" s="1075"/>
      <c r="AC6" s="1075"/>
      <c r="AD6" s="1075"/>
      <c r="AE6" s="1075"/>
      <c r="AF6" s="1075"/>
      <c r="AG6" s="1075"/>
      <c r="AH6" s="1075"/>
      <c r="AI6" s="1075"/>
      <c r="AJ6" s="1075"/>
      <c r="AK6" s="1075"/>
      <c r="AL6" s="1075"/>
      <c r="AM6" s="1075"/>
      <c r="AN6" s="1075"/>
      <c r="AO6" s="1075"/>
      <c r="AP6" s="1075"/>
      <c r="AQ6" s="1075"/>
      <c r="AR6" s="1075"/>
      <c r="AS6" s="1075"/>
      <c r="AT6" s="1084"/>
    </row>
    <row r="7" spans="1:46" s="835" customFormat="1" ht="23.25" customHeight="1" thickBot="1" x14ac:dyDescent="0.35">
      <c r="A7" s="1054"/>
      <c r="B7" s="1054"/>
      <c r="C7" s="1174"/>
      <c r="D7" s="1174"/>
      <c r="E7" s="865" t="s">
        <v>377</v>
      </c>
      <c r="F7" s="865" t="s">
        <v>378</v>
      </c>
      <c r="G7" s="1174"/>
      <c r="H7" s="1174"/>
      <c r="I7" s="1174"/>
      <c r="J7" s="1174"/>
      <c r="K7" s="1174"/>
      <c r="L7" s="1174"/>
      <c r="M7" s="1174"/>
      <c r="N7" s="1174"/>
      <c r="O7" s="989"/>
      <c r="P7" s="989"/>
      <c r="Q7" s="874"/>
      <c r="R7" s="874"/>
      <c r="S7" s="1075"/>
      <c r="T7" s="1075"/>
      <c r="U7" s="1075"/>
      <c r="V7" s="1075"/>
      <c r="W7" s="1075"/>
      <c r="X7" s="1075"/>
      <c r="Y7" s="1075"/>
      <c r="Z7" s="988"/>
      <c r="AA7" s="988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84"/>
    </row>
    <row r="8" spans="1:46" s="835" customFormat="1" ht="23.25" customHeight="1" x14ac:dyDescent="0.3">
      <c r="A8" s="992" t="s">
        <v>567</v>
      </c>
      <c r="B8" s="992"/>
      <c r="C8" s="364">
        <v>8</v>
      </c>
      <c r="D8" s="364">
        <v>4201</v>
      </c>
      <c r="E8" s="363">
        <v>13</v>
      </c>
      <c r="F8" s="363">
        <v>0</v>
      </c>
      <c r="G8" s="364">
        <v>2</v>
      </c>
      <c r="H8" s="364">
        <v>7</v>
      </c>
      <c r="I8" s="364">
        <v>6</v>
      </c>
      <c r="J8" s="364">
        <v>5</v>
      </c>
      <c r="K8" s="364">
        <v>5</v>
      </c>
      <c r="L8" s="364">
        <v>2</v>
      </c>
      <c r="M8" s="364">
        <v>9</v>
      </c>
      <c r="N8" s="366">
        <f>SUM(G8:M8)</f>
        <v>36</v>
      </c>
      <c r="O8" s="991" t="s">
        <v>743</v>
      </c>
      <c r="P8" s="991"/>
      <c r="Q8" s="874"/>
      <c r="R8" s="874"/>
      <c r="S8" s="874"/>
      <c r="T8" s="874"/>
      <c r="U8" s="874"/>
      <c r="V8" s="874"/>
      <c r="W8" s="874"/>
      <c r="X8" s="874"/>
      <c r="Y8" s="874"/>
      <c r="Z8" s="864"/>
      <c r="AA8" s="864"/>
      <c r="AB8" s="874"/>
      <c r="AC8" s="874"/>
      <c r="AD8" s="874"/>
      <c r="AE8" s="874"/>
      <c r="AF8" s="874"/>
      <c r="AG8" s="874"/>
      <c r="AH8" s="874"/>
      <c r="AI8" s="874"/>
      <c r="AJ8" s="874"/>
      <c r="AK8" s="874"/>
      <c r="AL8" s="874"/>
      <c r="AM8" s="874"/>
      <c r="AN8" s="874"/>
      <c r="AO8" s="874"/>
      <c r="AP8" s="874"/>
      <c r="AQ8" s="874"/>
      <c r="AR8" s="874"/>
      <c r="AS8" s="874"/>
      <c r="AT8" s="877"/>
    </row>
    <row r="9" spans="1:46" s="835" customFormat="1" ht="20.100000000000001" customHeight="1" x14ac:dyDescent="0.3">
      <c r="A9" s="993" t="s">
        <v>14</v>
      </c>
      <c r="B9" s="993"/>
      <c r="C9" s="370">
        <v>3</v>
      </c>
      <c r="D9" s="370">
        <v>470</v>
      </c>
      <c r="E9" s="370">
        <v>1</v>
      </c>
      <c r="F9" s="370">
        <v>13</v>
      </c>
      <c r="G9" s="370">
        <v>1</v>
      </c>
      <c r="H9" s="373">
        <v>0</v>
      </c>
      <c r="I9" s="373">
        <v>0</v>
      </c>
      <c r="J9" s="373">
        <v>0</v>
      </c>
      <c r="K9" s="373">
        <v>0</v>
      </c>
      <c r="L9" s="373">
        <v>0</v>
      </c>
      <c r="M9" s="310">
        <v>0</v>
      </c>
      <c r="N9" s="368">
        <f t="shared" ref="N9:N28" si="0">SUM(G9:M9)</f>
        <v>1</v>
      </c>
      <c r="O9" s="994" t="s">
        <v>15</v>
      </c>
      <c r="P9" s="994"/>
      <c r="Q9" s="874"/>
      <c r="R9" s="874"/>
      <c r="S9" s="874"/>
      <c r="T9" s="874"/>
      <c r="U9" s="874"/>
      <c r="V9" s="874"/>
      <c r="W9" s="874"/>
      <c r="X9" s="874"/>
      <c r="Y9" s="874"/>
      <c r="Z9" s="988"/>
      <c r="AA9" s="988"/>
      <c r="AB9" s="877"/>
      <c r="AC9" s="877"/>
      <c r="AD9" s="877"/>
      <c r="AE9" s="877"/>
      <c r="AF9" s="877"/>
      <c r="AG9" s="877"/>
      <c r="AH9" s="877"/>
      <c r="AI9" s="877"/>
      <c r="AJ9" s="877"/>
      <c r="AK9" s="877"/>
      <c r="AL9" s="877"/>
      <c r="AM9" s="877"/>
      <c r="AN9" s="877"/>
      <c r="AO9" s="877"/>
      <c r="AP9" s="877"/>
      <c r="AQ9" s="877"/>
      <c r="AR9" s="877"/>
      <c r="AS9" s="877"/>
      <c r="AT9" s="877"/>
    </row>
    <row r="10" spans="1:46" s="835" customFormat="1" ht="20.100000000000001" customHeight="1" x14ac:dyDescent="0.3">
      <c r="A10" s="995" t="s">
        <v>16</v>
      </c>
      <c r="B10" s="995"/>
      <c r="C10" s="371">
        <v>14</v>
      </c>
      <c r="D10" s="371">
        <v>3423</v>
      </c>
      <c r="E10" s="371">
        <v>13</v>
      </c>
      <c r="F10" s="371">
        <v>5</v>
      </c>
      <c r="G10" s="371">
        <v>9</v>
      </c>
      <c r="H10" s="374">
        <v>11</v>
      </c>
      <c r="I10" s="374">
        <v>10</v>
      </c>
      <c r="J10" s="374">
        <v>12</v>
      </c>
      <c r="K10" s="374">
        <v>6</v>
      </c>
      <c r="L10" s="374">
        <v>3</v>
      </c>
      <c r="M10" s="311">
        <v>13</v>
      </c>
      <c r="N10" s="368">
        <f t="shared" si="0"/>
        <v>64</v>
      </c>
      <c r="O10" s="996" t="s">
        <v>17</v>
      </c>
      <c r="P10" s="996"/>
      <c r="Q10" s="874"/>
      <c r="R10" s="874"/>
      <c r="S10" s="874"/>
      <c r="T10" s="874"/>
      <c r="U10" s="874"/>
      <c r="V10" s="874"/>
      <c r="W10" s="874"/>
      <c r="X10" s="874"/>
      <c r="Y10" s="874"/>
      <c r="Z10" s="988"/>
      <c r="AA10" s="988"/>
      <c r="AB10" s="877"/>
      <c r="AC10" s="877"/>
      <c r="AD10" s="877"/>
      <c r="AE10" s="877"/>
      <c r="AF10" s="877"/>
      <c r="AG10" s="877"/>
      <c r="AH10" s="877"/>
      <c r="AI10" s="877"/>
      <c r="AJ10" s="877"/>
      <c r="AK10" s="877"/>
      <c r="AL10" s="877"/>
      <c r="AM10" s="877"/>
      <c r="AN10" s="877"/>
      <c r="AO10" s="877"/>
      <c r="AP10" s="877"/>
      <c r="AQ10" s="877"/>
      <c r="AR10" s="877"/>
      <c r="AS10" s="877"/>
      <c r="AT10" s="877"/>
    </row>
    <row r="11" spans="1:46" s="835" customFormat="1" ht="20.100000000000001" customHeight="1" x14ac:dyDescent="0.3">
      <c r="A11" s="995" t="s">
        <v>18</v>
      </c>
      <c r="B11" s="995"/>
      <c r="C11" s="371">
        <v>5</v>
      </c>
      <c r="D11" s="371">
        <v>805</v>
      </c>
      <c r="E11" s="371">
        <v>7</v>
      </c>
      <c r="F11" s="371">
        <v>8</v>
      </c>
      <c r="G11" s="371">
        <v>2</v>
      </c>
      <c r="H11" s="374">
        <v>3</v>
      </c>
      <c r="I11" s="374">
        <v>3</v>
      </c>
      <c r="J11" s="374">
        <v>4</v>
      </c>
      <c r="K11" s="374">
        <v>2</v>
      </c>
      <c r="L11" s="374">
        <v>0</v>
      </c>
      <c r="M11" s="311">
        <v>4</v>
      </c>
      <c r="N11" s="368">
        <f t="shared" si="0"/>
        <v>18</v>
      </c>
      <c r="O11" s="996" t="s">
        <v>19</v>
      </c>
      <c r="P11" s="996"/>
      <c r="Q11" s="874"/>
      <c r="R11" s="874"/>
      <c r="S11" s="874"/>
      <c r="T11" s="874"/>
      <c r="U11" s="874"/>
      <c r="V11" s="874"/>
      <c r="W11" s="874"/>
      <c r="X11" s="874"/>
      <c r="Y11" s="874"/>
      <c r="Z11" s="988"/>
      <c r="AA11" s="988"/>
      <c r="AB11" s="877"/>
      <c r="AC11" s="877"/>
      <c r="AD11" s="877"/>
      <c r="AE11" s="877"/>
      <c r="AF11" s="877"/>
      <c r="AG11" s="877"/>
      <c r="AH11" s="877"/>
      <c r="AI11" s="877"/>
      <c r="AJ11" s="877"/>
      <c r="AK11" s="877"/>
      <c r="AL11" s="877"/>
      <c r="AM11" s="877"/>
      <c r="AN11" s="877"/>
      <c r="AO11" s="877"/>
      <c r="AP11" s="877"/>
      <c r="AQ11" s="877"/>
      <c r="AR11" s="877"/>
      <c r="AS11" s="877"/>
      <c r="AT11" s="877"/>
    </row>
    <row r="12" spans="1:46" s="835" customFormat="1" ht="20.100000000000001" customHeight="1" x14ac:dyDescent="0.3">
      <c r="A12" s="997" t="s">
        <v>20</v>
      </c>
      <c r="B12" s="866" t="s">
        <v>399</v>
      </c>
      <c r="C12" s="371">
        <v>25</v>
      </c>
      <c r="D12" s="371">
        <v>4675</v>
      </c>
      <c r="E12" s="371">
        <v>32</v>
      </c>
      <c r="F12" s="371">
        <v>0</v>
      </c>
      <c r="G12" s="371">
        <v>19</v>
      </c>
      <c r="H12" s="374">
        <v>24</v>
      </c>
      <c r="I12" s="374">
        <v>22</v>
      </c>
      <c r="J12" s="374">
        <v>23</v>
      </c>
      <c r="K12" s="374">
        <v>1</v>
      </c>
      <c r="L12" s="374">
        <v>3</v>
      </c>
      <c r="M12" s="311">
        <v>26</v>
      </c>
      <c r="N12" s="368">
        <f t="shared" si="0"/>
        <v>118</v>
      </c>
      <c r="O12" s="867" t="s">
        <v>43</v>
      </c>
      <c r="P12" s="1000" t="s">
        <v>380</v>
      </c>
      <c r="Q12" s="874"/>
      <c r="R12" s="874"/>
      <c r="S12" s="874"/>
      <c r="T12" s="874"/>
      <c r="U12" s="874"/>
      <c r="V12" s="874"/>
      <c r="W12" s="874"/>
      <c r="X12" s="874"/>
      <c r="Y12" s="874"/>
      <c r="Z12" s="1075"/>
      <c r="AA12" s="864"/>
      <c r="AB12" s="877"/>
      <c r="AC12" s="877"/>
      <c r="AD12" s="877"/>
      <c r="AE12" s="877"/>
      <c r="AF12" s="877"/>
      <c r="AG12" s="877"/>
      <c r="AH12" s="877"/>
      <c r="AI12" s="877"/>
      <c r="AJ12" s="877"/>
      <c r="AK12" s="877"/>
      <c r="AL12" s="877"/>
      <c r="AM12" s="877"/>
      <c r="AN12" s="877"/>
      <c r="AO12" s="877"/>
      <c r="AP12" s="877"/>
      <c r="AQ12" s="877"/>
      <c r="AR12" s="877"/>
      <c r="AS12" s="877"/>
      <c r="AT12" s="877"/>
    </row>
    <row r="13" spans="1:46" s="835" customFormat="1" ht="20.100000000000001" customHeight="1" x14ac:dyDescent="0.3">
      <c r="A13" s="998"/>
      <c r="B13" s="866" t="s">
        <v>400</v>
      </c>
      <c r="C13" s="371">
        <v>48</v>
      </c>
      <c r="D13" s="371">
        <v>20877</v>
      </c>
      <c r="E13" s="371">
        <v>58</v>
      </c>
      <c r="F13" s="371">
        <v>9</v>
      </c>
      <c r="G13" s="371">
        <v>28</v>
      </c>
      <c r="H13" s="374">
        <v>40</v>
      </c>
      <c r="I13" s="374">
        <v>39</v>
      </c>
      <c r="J13" s="374">
        <v>40</v>
      </c>
      <c r="K13" s="374">
        <v>11</v>
      </c>
      <c r="L13" s="374">
        <v>4</v>
      </c>
      <c r="M13" s="311">
        <v>46</v>
      </c>
      <c r="N13" s="368">
        <f t="shared" si="0"/>
        <v>208</v>
      </c>
      <c r="O13" s="867" t="s">
        <v>44</v>
      </c>
      <c r="P13" s="1001"/>
      <c r="Q13" s="874"/>
      <c r="R13" s="874"/>
      <c r="S13" s="874"/>
      <c r="T13" s="874"/>
      <c r="U13" s="874"/>
      <c r="V13" s="874"/>
      <c r="W13" s="874"/>
      <c r="X13" s="874"/>
      <c r="Y13" s="874"/>
      <c r="Z13" s="1075"/>
      <c r="AA13" s="864"/>
      <c r="AB13" s="877"/>
      <c r="AC13" s="877"/>
      <c r="AD13" s="877"/>
      <c r="AE13" s="877"/>
      <c r="AF13" s="877"/>
      <c r="AG13" s="877"/>
      <c r="AH13" s="877"/>
      <c r="AI13" s="877"/>
      <c r="AJ13" s="877"/>
      <c r="AK13" s="877"/>
      <c r="AL13" s="877"/>
      <c r="AM13" s="877"/>
      <c r="AN13" s="877"/>
      <c r="AO13" s="877"/>
      <c r="AP13" s="877"/>
      <c r="AQ13" s="877"/>
      <c r="AR13" s="877"/>
      <c r="AS13" s="877"/>
      <c r="AT13" s="877"/>
    </row>
    <row r="14" spans="1:46" s="835" customFormat="1" ht="20.100000000000001" customHeight="1" x14ac:dyDescent="0.3">
      <c r="A14" s="998"/>
      <c r="B14" s="866" t="s">
        <v>401</v>
      </c>
      <c r="C14" s="371">
        <v>5</v>
      </c>
      <c r="D14" s="371">
        <v>1142</v>
      </c>
      <c r="E14" s="371">
        <v>3</v>
      </c>
      <c r="F14" s="371">
        <v>2</v>
      </c>
      <c r="G14" s="371">
        <v>1</v>
      </c>
      <c r="H14" s="374">
        <v>0</v>
      </c>
      <c r="I14" s="374">
        <v>1</v>
      </c>
      <c r="J14" s="374">
        <v>0</v>
      </c>
      <c r="K14" s="374">
        <v>1</v>
      </c>
      <c r="L14" s="374">
        <v>0</v>
      </c>
      <c r="M14" s="311">
        <v>0</v>
      </c>
      <c r="N14" s="368">
        <f t="shared" si="0"/>
        <v>3</v>
      </c>
      <c r="O14" s="867" t="s">
        <v>45</v>
      </c>
      <c r="P14" s="1001"/>
      <c r="Q14" s="874"/>
      <c r="R14" s="874"/>
      <c r="S14" s="874"/>
      <c r="T14" s="874"/>
      <c r="U14" s="874"/>
      <c r="V14" s="874"/>
      <c r="W14" s="874"/>
      <c r="X14" s="874"/>
      <c r="Y14" s="874"/>
      <c r="Z14" s="1075"/>
      <c r="AA14" s="864"/>
      <c r="AB14" s="877"/>
      <c r="AC14" s="877"/>
      <c r="AD14" s="877"/>
      <c r="AE14" s="877"/>
      <c r="AF14" s="877"/>
      <c r="AG14" s="877"/>
      <c r="AH14" s="877"/>
      <c r="AI14" s="877"/>
      <c r="AJ14" s="877"/>
      <c r="AK14" s="877"/>
      <c r="AL14" s="877"/>
      <c r="AM14" s="877"/>
      <c r="AN14" s="877"/>
      <c r="AO14" s="877"/>
      <c r="AP14" s="877"/>
      <c r="AQ14" s="877"/>
      <c r="AR14" s="877"/>
      <c r="AS14" s="877"/>
      <c r="AT14" s="877"/>
    </row>
    <row r="15" spans="1:46" s="835" customFormat="1" ht="20.100000000000001" customHeight="1" x14ac:dyDescent="0.3">
      <c r="A15" s="998"/>
      <c r="B15" s="866" t="s">
        <v>382</v>
      </c>
      <c r="C15" s="371">
        <v>45</v>
      </c>
      <c r="D15" s="371">
        <v>5220</v>
      </c>
      <c r="E15" s="371">
        <v>45</v>
      </c>
      <c r="F15" s="371">
        <v>4</v>
      </c>
      <c r="G15" s="371">
        <v>19</v>
      </c>
      <c r="H15" s="374">
        <v>30</v>
      </c>
      <c r="I15" s="374">
        <v>27</v>
      </c>
      <c r="J15" s="374">
        <v>28</v>
      </c>
      <c r="K15" s="374">
        <v>15</v>
      </c>
      <c r="L15" s="374">
        <v>3</v>
      </c>
      <c r="M15" s="311">
        <v>22</v>
      </c>
      <c r="N15" s="368">
        <f t="shared" si="0"/>
        <v>144</v>
      </c>
      <c r="O15" s="867" t="s">
        <v>46</v>
      </c>
      <c r="P15" s="1001"/>
      <c r="Q15" s="874"/>
      <c r="R15" s="874"/>
      <c r="S15" s="874"/>
      <c r="T15" s="874"/>
      <c r="U15" s="874"/>
      <c r="V15" s="874"/>
      <c r="W15" s="874"/>
      <c r="X15" s="874"/>
      <c r="Y15" s="874"/>
      <c r="Z15" s="1075"/>
      <c r="AA15" s="864"/>
      <c r="AB15" s="877"/>
      <c r="AC15" s="877"/>
      <c r="AD15" s="877"/>
      <c r="AE15" s="877"/>
      <c r="AF15" s="877"/>
      <c r="AG15" s="877"/>
      <c r="AH15" s="877"/>
      <c r="AI15" s="877"/>
      <c r="AJ15" s="877"/>
      <c r="AK15" s="877"/>
      <c r="AL15" s="877"/>
      <c r="AM15" s="877"/>
      <c r="AN15" s="877"/>
      <c r="AO15" s="877"/>
      <c r="AP15" s="877"/>
      <c r="AQ15" s="877"/>
      <c r="AR15" s="877"/>
      <c r="AS15" s="877"/>
      <c r="AT15" s="877"/>
    </row>
    <row r="16" spans="1:46" s="835" customFormat="1" ht="20.100000000000001" customHeight="1" x14ac:dyDescent="0.3">
      <c r="A16" s="998"/>
      <c r="B16" s="866" t="s">
        <v>383</v>
      </c>
      <c r="C16" s="371">
        <v>32</v>
      </c>
      <c r="D16" s="371">
        <v>3526</v>
      </c>
      <c r="E16" s="371">
        <v>29</v>
      </c>
      <c r="F16" s="371">
        <v>8</v>
      </c>
      <c r="G16" s="371">
        <v>20</v>
      </c>
      <c r="H16" s="374">
        <v>29</v>
      </c>
      <c r="I16" s="374">
        <v>26</v>
      </c>
      <c r="J16" s="374">
        <v>29</v>
      </c>
      <c r="K16" s="374">
        <v>4</v>
      </c>
      <c r="L16" s="374">
        <v>0</v>
      </c>
      <c r="M16" s="311">
        <v>28</v>
      </c>
      <c r="N16" s="368">
        <f t="shared" si="0"/>
        <v>136</v>
      </c>
      <c r="O16" s="867" t="s">
        <v>47</v>
      </c>
      <c r="P16" s="1001"/>
      <c r="Q16" s="874"/>
      <c r="R16" s="874"/>
      <c r="S16" s="874"/>
      <c r="T16" s="874"/>
      <c r="U16" s="874"/>
      <c r="V16" s="874"/>
      <c r="W16" s="874"/>
      <c r="X16" s="874"/>
      <c r="Y16" s="874"/>
      <c r="Z16" s="1075"/>
      <c r="AA16" s="864"/>
      <c r="AB16" s="877"/>
      <c r="AC16" s="877"/>
      <c r="AD16" s="877"/>
      <c r="AE16" s="877"/>
      <c r="AF16" s="877"/>
      <c r="AG16" s="877"/>
      <c r="AH16" s="877"/>
      <c r="AI16" s="877"/>
      <c r="AJ16" s="877"/>
      <c r="AK16" s="877"/>
      <c r="AL16" s="877"/>
      <c r="AM16" s="877"/>
      <c r="AN16" s="877"/>
      <c r="AO16" s="877"/>
      <c r="AP16" s="877"/>
      <c r="AQ16" s="877"/>
      <c r="AR16" s="877"/>
      <c r="AS16" s="877"/>
      <c r="AT16" s="877"/>
    </row>
    <row r="17" spans="1:46" s="835" customFormat="1" ht="20.100000000000001" customHeight="1" x14ac:dyDescent="0.3">
      <c r="A17" s="999"/>
      <c r="B17" s="866" t="s">
        <v>384</v>
      </c>
      <c r="C17" s="371">
        <v>17</v>
      </c>
      <c r="D17" s="371">
        <v>3877</v>
      </c>
      <c r="E17" s="371">
        <v>18</v>
      </c>
      <c r="F17" s="371">
        <v>5</v>
      </c>
      <c r="G17" s="371">
        <v>8</v>
      </c>
      <c r="H17" s="374">
        <v>18</v>
      </c>
      <c r="I17" s="374">
        <v>16</v>
      </c>
      <c r="J17" s="374">
        <v>17</v>
      </c>
      <c r="K17" s="374">
        <v>2</v>
      </c>
      <c r="L17" s="374">
        <v>0</v>
      </c>
      <c r="M17" s="311">
        <v>16</v>
      </c>
      <c r="N17" s="368">
        <f t="shared" si="0"/>
        <v>77</v>
      </c>
      <c r="O17" s="867" t="s">
        <v>48</v>
      </c>
      <c r="P17" s="1002"/>
      <c r="Q17" s="874"/>
      <c r="R17" s="874"/>
      <c r="S17" s="874"/>
      <c r="T17" s="874"/>
      <c r="U17" s="874"/>
      <c r="V17" s="874"/>
      <c r="W17" s="874"/>
      <c r="X17" s="874"/>
      <c r="Y17" s="874"/>
      <c r="Z17" s="1075"/>
      <c r="AA17" s="864"/>
      <c r="AB17" s="877"/>
      <c r="AC17" s="877"/>
      <c r="AD17" s="877"/>
      <c r="AE17" s="877"/>
      <c r="AF17" s="877"/>
      <c r="AG17" s="877"/>
      <c r="AH17" s="877"/>
      <c r="AI17" s="877"/>
      <c r="AJ17" s="877"/>
      <c r="AK17" s="877"/>
      <c r="AL17" s="877"/>
      <c r="AM17" s="877"/>
      <c r="AN17" s="877"/>
      <c r="AO17" s="877"/>
      <c r="AP17" s="877"/>
      <c r="AQ17" s="877"/>
      <c r="AR17" s="877"/>
      <c r="AS17" s="877"/>
      <c r="AT17" s="877"/>
    </row>
    <row r="18" spans="1:46" s="835" customFormat="1" ht="20.100000000000001" customHeight="1" x14ac:dyDescent="0.3">
      <c r="A18" s="995" t="s">
        <v>397</v>
      </c>
      <c r="B18" s="995"/>
      <c r="C18" s="371">
        <v>5</v>
      </c>
      <c r="D18" s="371">
        <v>150</v>
      </c>
      <c r="E18" s="371">
        <v>2</v>
      </c>
      <c r="F18" s="371">
        <v>10</v>
      </c>
      <c r="G18" s="371">
        <v>2</v>
      </c>
      <c r="H18" s="374">
        <v>2</v>
      </c>
      <c r="I18" s="374">
        <v>2</v>
      </c>
      <c r="J18" s="374">
        <v>2</v>
      </c>
      <c r="K18" s="374">
        <v>2</v>
      </c>
      <c r="L18" s="374">
        <v>1</v>
      </c>
      <c r="M18" s="311">
        <v>2</v>
      </c>
      <c r="N18" s="368">
        <f t="shared" si="0"/>
        <v>13</v>
      </c>
      <c r="O18" s="867"/>
      <c r="P18" s="868" t="s">
        <v>438</v>
      </c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64"/>
      <c r="AB18" s="877"/>
      <c r="AC18" s="877"/>
      <c r="AD18" s="877"/>
      <c r="AE18" s="877"/>
      <c r="AF18" s="877"/>
      <c r="AG18" s="877"/>
      <c r="AH18" s="877"/>
      <c r="AI18" s="877"/>
      <c r="AJ18" s="877"/>
      <c r="AK18" s="877"/>
      <c r="AL18" s="877"/>
      <c r="AM18" s="877"/>
      <c r="AN18" s="877"/>
      <c r="AO18" s="877"/>
      <c r="AP18" s="877"/>
      <c r="AQ18" s="877"/>
      <c r="AR18" s="877"/>
      <c r="AS18" s="877"/>
      <c r="AT18" s="877"/>
    </row>
    <row r="19" spans="1:46" s="835" customFormat="1" ht="20.100000000000001" customHeight="1" x14ac:dyDescent="0.3">
      <c r="A19" s="995" t="s">
        <v>22</v>
      </c>
      <c r="B19" s="995"/>
      <c r="C19" s="371">
        <v>15</v>
      </c>
      <c r="D19" s="371">
        <v>3156</v>
      </c>
      <c r="E19" s="371">
        <v>22</v>
      </c>
      <c r="F19" s="371">
        <v>0</v>
      </c>
      <c r="G19" s="371">
        <v>6</v>
      </c>
      <c r="H19" s="374">
        <v>20</v>
      </c>
      <c r="I19" s="374">
        <v>20</v>
      </c>
      <c r="J19" s="374">
        <v>18</v>
      </c>
      <c r="K19" s="374">
        <v>0</v>
      </c>
      <c r="L19" s="374">
        <v>0</v>
      </c>
      <c r="M19" s="311">
        <v>12</v>
      </c>
      <c r="N19" s="368">
        <f t="shared" si="0"/>
        <v>76</v>
      </c>
      <c r="O19" s="996" t="s">
        <v>49</v>
      </c>
      <c r="P19" s="996"/>
      <c r="Q19" s="874"/>
      <c r="R19" s="874"/>
      <c r="S19" s="874"/>
      <c r="T19" s="874"/>
      <c r="U19" s="874"/>
      <c r="V19" s="874"/>
      <c r="W19" s="874"/>
      <c r="X19" s="874"/>
      <c r="Y19" s="874"/>
      <c r="Z19" s="988"/>
      <c r="AA19" s="988"/>
      <c r="AB19" s="877"/>
      <c r="AC19" s="877"/>
      <c r="AD19" s="877"/>
      <c r="AE19" s="877"/>
      <c r="AF19" s="877"/>
      <c r="AG19" s="877"/>
      <c r="AH19" s="877"/>
      <c r="AI19" s="877"/>
      <c r="AJ19" s="877"/>
      <c r="AK19" s="877"/>
      <c r="AL19" s="877"/>
      <c r="AM19" s="877"/>
      <c r="AN19" s="877"/>
      <c r="AO19" s="877"/>
      <c r="AP19" s="877"/>
      <c r="AQ19" s="877"/>
      <c r="AR19" s="877"/>
      <c r="AS19" s="877"/>
      <c r="AT19" s="877"/>
    </row>
    <row r="20" spans="1:46" s="835" customFormat="1" ht="20.100000000000001" customHeight="1" x14ac:dyDescent="0.3">
      <c r="A20" s="995" t="s">
        <v>23</v>
      </c>
      <c r="B20" s="995"/>
      <c r="C20" s="371">
        <v>18</v>
      </c>
      <c r="D20" s="371">
        <v>6371</v>
      </c>
      <c r="E20" s="371">
        <v>18</v>
      </c>
      <c r="F20" s="371">
        <v>6</v>
      </c>
      <c r="G20" s="371">
        <v>9</v>
      </c>
      <c r="H20" s="374">
        <v>12</v>
      </c>
      <c r="I20" s="374">
        <v>12</v>
      </c>
      <c r="J20" s="374">
        <v>15</v>
      </c>
      <c r="K20" s="374">
        <v>7</v>
      </c>
      <c r="L20" s="374">
        <v>5</v>
      </c>
      <c r="M20" s="311">
        <v>18</v>
      </c>
      <c r="N20" s="368">
        <f t="shared" si="0"/>
        <v>78</v>
      </c>
      <c r="O20" s="996" t="s">
        <v>24</v>
      </c>
      <c r="P20" s="996"/>
      <c r="Q20" s="874"/>
      <c r="R20" s="874"/>
      <c r="S20" s="874"/>
      <c r="T20" s="874"/>
      <c r="U20" s="874"/>
      <c r="V20" s="874"/>
      <c r="W20" s="874"/>
      <c r="X20" s="874"/>
      <c r="Y20" s="874"/>
      <c r="Z20" s="988"/>
      <c r="AA20" s="988"/>
      <c r="AB20" s="877"/>
      <c r="AC20" s="877"/>
      <c r="AD20" s="877"/>
      <c r="AE20" s="877"/>
      <c r="AF20" s="877"/>
      <c r="AG20" s="877"/>
      <c r="AH20" s="877"/>
      <c r="AI20" s="877"/>
      <c r="AJ20" s="877"/>
      <c r="AK20" s="877"/>
      <c r="AL20" s="877"/>
      <c r="AM20" s="877"/>
      <c r="AN20" s="877"/>
      <c r="AO20" s="877"/>
      <c r="AP20" s="877"/>
      <c r="AQ20" s="877"/>
      <c r="AR20" s="877"/>
      <c r="AS20" s="877"/>
      <c r="AT20" s="877"/>
    </row>
    <row r="21" spans="1:46" s="835" customFormat="1" ht="20.100000000000001" customHeight="1" x14ac:dyDescent="0.3">
      <c r="A21" s="995" t="s">
        <v>25</v>
      </c>
      <c r="B21" s="995"/>
      <c r="C21" s="371">
        <v>35</v>
      </c>
      <c r="D21" s="371">
        <v>9681</v>
      </c>
      <c r="E21" s="371">
        <v>42</v>
      </c>
      <c r="F21" s="371">
        <v>13</v>
      </c>
      <c r="G21" s="371">
        <v>10</v>
      </c>
      <c r="H21" s="374">
        <v>41</v>
      </c>
      <c r="I21" s="374">
        <v>41</v>
      </c>
      <c r="J21" s="374">
        <v>39</v>
      </c>
      <c r="K21" s="374">
        <v>0</v>
      </c>
      <c r="L21" s="374">
        <v>5</v>
      </c>
      <c r="M21" s="311">
        <v>39</v>
      </c>
      <c r="N21" s="368">
        <f t="shared" si="0"/>
        <v>175</v>
      </c>
      <c r="O21" s="996" t="s">
        <v>50</v>
      </c>
      <c r="P21" s="996"/>
      <c r="Q21" s="874"/>
      <c r="R21" s="874"/>
      <c r="S21" s="874"/>
      <c r="T21" s="874"/>
      <c r="U21" s="874"/>
      <c r="V21" s="874"/>
      <c r="W21" s="874"/>
      <c r="X21" s="874"/>
      <c r="Y21" s="874"/>
      <c r="Z21" s="988"/>
      <c r="AA21" s="988"/>
      <c r="AB21" s="877"/>
      <c r="AC21" s="877"/>
      <c r="AD21" s="877"/>
      <c r="AE21" s="877"/>
      <c r="AF21" s="877"/>
      <c r="AG21" s="877"/>
      <c r="AH21" s="877"/>
      <c r="AI21" s="877"/>
      <c r="AJ21" s="877"/>
      <c r="AK21" s="877"/>
      <c r="AL21" s="877"/>
      <c r="AM21" s="877"/>
      <c r="AN21" s="877"/>
      <c r="AO21" s="877"/>
      <c r="AP21" s="877"/>
      <c r="AQ21" s="877"/>
      <c r="AR21" s="877"/>
      <c r="AS21" s="877"/>
      <c r="AT21" s="877"/>
    </row>
    <row r="22" spans="1:46" s="835" customFormat="1" ht="20.100000000000001" customHeight="1" x14ac:dyDescent="0.3">
      <c r="A22" s="995" t="s">
        <v>64</v>
      </c>
      <c r="B22" s="995"/>
      <c r="C22" s="371">
        <v>30</v>
      </c>
      <c r="D22" s="371">
        <v>2995</v>
      </c>
      <c r="E22" s="371">
        <v>34</v>
      </c>
      <c r="F22" s="371">
        <v>13</v>
      </c>
      <c r="G22" s="371">
        <v>6</v>
      </c>
      <c r="H22" s="374">
        <v>8</v>
      </c>
      <c r="I22" s="374">
        <v>8</v>
      </c>
      <c r="J22" s="374">
        <v>15</v>
      </c>
      <c r="K22" s="374">
        <v>9</v>
      </c>
      <c r="L22" s="374">
        <v>1</v>
      </c>
      <c r="M22" s="311">
        <v>34</v>
      </c>
      <c r="N22" s="368">
        <f t="shared" si="0"/>
        <v>81</v>
      </c>
      <c r="O22" s="996" t="s">
        <v>51</v>
      </c>
      <c r="P22" s="996"/>
      <c r="Q22" s="874"/>
      <c r="R22" s="874"/>
      <c r="S22" s="874"/>
      <c r="T22" s="874"/>
      <c r="U22" s="874"/>
      <c r="V22" s="874"/>
      <c r="W22" s="874"/>
      <c r="X22" s="874"/>
      <c r="Y22" s="874"/>
      <c r="Z22" s="988"/>
      <c r="AA22" s="988"/>
      <c r="AB22" s="877"/>
      <c r="AC22" s="877"/>
      <c r="AD22" s="877"/>
      <c r="AE22" s="877"/>
      <c r="AF22" s="877"/>
      <c r="AG22" s="877"/>
      <c r="AH22" s="877"/>
      <c r="AI22" s="877"/>
      <c r="AJ22" s="877"/>
      <c r="AK22" s="877"/>
      <c r="AL22" s="877"/>
      <c r="AM22" s="877"/>
      <c r="AN22" s="877"/>
      <c r="AO22" s="877"/>
      <c r="AP22" s="877"/>
      <c r="AQ22" s="877"/>
      <c r="AR22" s="877"/>
      <c r="AS22" s="877"/>
      <c r="AT22" s="877"/>
    </row>
    <row r="23" spans="1:46" s="835" customFormat="1" ht="20.100000000000001" customHeight="1" x14ac:dyDescent="0.3">
      <c r="A23" s="995" t="s">
        <v>27</v>
      </c>
      <c r="B23" s="995"/>
      <c r="C23" s="371">
        <v>10</v>
      </c>
      <c r="D23" s="371">
        <v>2024</v>
      </c>
      <c r="E23" s="371">
        <v>12</v>
      </c>
      <c r="F23" s="371">
        <v>0</v>
      </c>
      <c r="G23" s="371">
        <v>2</v>
      </c>
      <c r="H23" s="374">
        <v>10</v>
      </c>
      <c r="I23" s="374">
        <v>10</v>
      </c>
      <c r="J23" s="374">
        <v>8</v>
      </c>
      <c r="K23" s="374">
        <v>2</v>
      </c>
      <c r="L23" s="374">
        <v>0</v>
      </c>
      <c r="M23" s="311">
        <v>12</v>
      </c>
      <c r="N23" s="368">
        <f t="shared" si="0"/>
        <v>44</v>
      </c>
      <c r="O23" s="996" t="s">
        <v>28</v>
      </c>
      <c r="P23" s="996"/>
      <c r="Q23" s="874"/>
      <c r="R23" s="874" t="s">
        <v>379</v>
      </c>
      <c r="S23" s="874"/>
      <c r="T23" s="874"/>
      <c r="U23" s="874"/>
      <c r="V23" s="874"/>
      <c r="W23" s="874"/>
      <c r="X23" s="874"/>
      <c r="Y23" s="874"/>
      <c r="Z23" s="988"/>
      <c r="AA23" s="988"/>
      <c r="AB23" s="877"/>
      <c r="AC23" s="877"/>
      <c r="AD23" s="877"/>
      <c r="AE23" s="877"/>
      <c r="AF23" s="877"/>
      <c r="AG23" s="877"/>
      <c r="AH23" s="877"/>
      <c r="AI23" s="877"/>
      <c r="AJ23" s="877"/>
      <c r="AK23" s="877"/>
      <c r="AL23" s="877"/>
      <c r="AM23" s="877"/>
      <c r="AN23" s="877"/>
      <c r="AO23" s="877"/>
      <c r="AP23" s="877"/>
      <c r="AQ23" s="877"/>
      <c r="AR23" s="877"/>
      <c r="AS23" s="877"/>
      <c r="AT23" s="877"/>
    </row>
    <row r="24" spans="1:46" s="835" customFormat="1" ht="20.100000000000001" customHeight="1" x14ac:dyDescent="0.3">
      <c r="A24" s="995" t="s">
        <v>29</v>
      </c>
      <c r="B24" s="995"/>
      <c r="C24" s="371">
        <v>14</v>
      </c>
      <c r="D24" s="371">
        <v>1865</v>
      </c>
      <c r="E24" s="371">
        <v>16</v>
      </c>
      <c r="F24" s="371">
        <v>4</v>
      </c>
      <c r="G24" s="371">
        <v>4</v>
      </c>
      <c r="H24" s="374">
        <v>12</v>
      </c>
      <c r="I24" s="374">
        <v>12</v>
      </c>
      <c r="J24" s="374">
        <v>10</v>
      </c>
      <c r="K24" s="374">
        <v>3</v>
      </c>
      <c r="L24" s="374">
        <v>1</v>
      </c>
      <c r="M24" s="311">
        <v>14</v>
      </c>
      <c r="N24" s="368">
        <f t="shared" si="0"/>
        <v>56</v>
      </c>
      <c r="O24" s="996" t="s">
        <v>30</v>
      </c>
      <c r="P24" s="996"/>
      <c r="Q24" s="874"/>
      <c r="R24" s="874"/>
      <c r="S24" s="874"/>
      <c r="T24" s="874"/>
      <c r="U24" s="874"/>
      <c r="V24" s="874"/>
      <c r="W24" s="874"/>
      <c r="X24" s="874"/>
      <c r="Y24" s="874"/>
      <c r="Z24" s="988"/>
      <c r="AA24" s="988"/>
      <c r="AB24" s="877"/>
      <c r="AC24" s="877"/>
      <c r="AD24" s="877"/>
      <c r="AE24" s="877"/>
      <c r="AF24" s="877"/>
      <c r="AG24" s="877"/>
      <c r="AH24" s="877"/>
      <c r="AI24" s="877"/>
      <c r="AJ24" s="877"/>
      <c r="AK24" s="877"/>
      <c r="AL24" s="877"/>
      <c r="AM24" s="877"/>
      <c r="AN24" s="877"/>
      <c r="AO24" s="877"/>
      <c r="AP24" s="877"/>
      <c r="AQ24" s="877"/>
      <c r="AR24" s="877"/>
      <c r="AS24" s="877"/>
      <c r="AT24" s="877"/>
    </row>
    <row r="25" spans="1:46" s="835" customFormat="1" ht="20.100000000000001" customHeight="1" x14ac:dyDescent="0.3">
      <c r="A25" s="995" t="s">
        <v>31</v>
      </c>
      <c r="B25" s="995"/>
      <c r="C25" s="371">
        <v>92</v>
      </c>
      <c r="D25" s="371">
        <v>8830</v>
      </c>
      <c r="E25" s="371">
        <v>99</v>
      </c>
      <c r="F25" s="371">
        <v>18</v>
      </c>
      <c r="G25" s="371">
        <v>99</v>
      </c>
      <c r="H25" s="374">
        <v>99</v>
      </c>
      <c r="I25" s="374">
        <v>99</v>
      </c>
      <c r="J25" s="374">
        <v>99</v>
      </c>
      <c r="K25" s="374">
        <v>99</v>
      </c>
      <c r="L25" s="374">
        <v>99</v>
      </c>
      <c r="M25" s="311">
        <v>99</v>
      </c>
      <c r="N25" s="368">
        <f t="shared" si="0"/>
        <v>693</v>
      </c>
      <c r="O25" s="996" t="s">
        <v>32</v>
      </c>
      <c r="P25" s="996"/>
      <c r="Q25" s="874"/>
      <c r="R25" s="874"/>
      <c r="S25" s="874"/>
      <c r="T25" s="874"/>
      <c r="U25" s="874"/>
      <c r="V25" s="874"/>
      <c r="W25" s="874"/>
      <c r="X25" s="874"/>
      <c r="Y25" s="874"/>
      <c r="Z25" s="988"/>
      <c r="AA25" s="988"/>
      <c r="AB25" s="877"/>
      <c r="AC25" s="877"/>
      <c r="AD25" s="877"/>
      <c r="AE25" s="877"/>
      <c r="AF25" s="877"/>
      <c r="AG25" s="877"/>
      <c r="AH25" s="877"/>
      <c r="AI25" s="877"/>
      <c r="AJ25" s="877"/>
      <c r="AK25" s="877"/>
      <c r="AL25" s="877"/>
      <c r="AM25" s="877"/>
      <c r="AN25" s="877"/>
      <c r="AO25" s="877"/>
      <c r="AP25" s="877"/>
      <c r="AQ25" s="877"/>
      <c r="AR25" s="877"/>
      <c r="AS25" s="877"/>
      <c r="AT25" s="877"/>
    </row>
    <row r="26" spans="1:46" s="835" customFormat="1" ht="20.100000000000001" customHeight="1" x14ac:dyDescent="0.3">
      <c r="A26" s="995" t="s">
        <v>33</v>
      </c>
      <c r="B26" s="995"/>
      <c r="C26" s="371">
        <v>1</v>
      </c>
      <c r="D26" s="371">
        <v>470</v>
      </c>
      <c r="E26" s="371">
        <v>7</v>
      </c>
      <c r="F26" s="371">
        <v>9</v>
      </c>
      <c r="G26" s="371">
        <v>2</v>
      </c>
      <c r="H26" s="374">
        <v>2</v>
      </c>
      <c r="I26" s="374">
        <v>2</v>
      </c>
      <c r="J26" s="374">
        <v>2</v>
      </c>
      <c r="K26" s="374">
        <v>1</v>
      </c>
      <c r="L26" s="374">
        <v>0</v>
      </c>
      <c r="M26" s="311">
        <v>4</v>
      </c>
      <c r="N26" s="368">
        <f t="shared" si="0"/>
        <v>13</v>
      </c>
      <c r="O26" s="996" t="s">
        <v>34</v>
      </c>
      <c r="P26" s="996"/>
      <c r="Q26" s="874"/>
      <c r="R26" s="874"/>
      <c r="S26" s="874"/>
      <c r="T26" s="874"/>
      <c r="U26" s="874"/>
      <c r="V26" s="874"/>
      <c r="W26" s="874"/>
      <c r="X26" s="874"/>
      <c r="Y26" s="874"/>
      <c r="Z26" s="988"/>
      <c r="AA26" s="988"/>
      <c r="AB26" s="877"/>
      <c r="AC26" s="877"/>
      <c r="AD26" s="877"/>
      <c r="AE26" s="877"/>
      <c r="AF26" s="877"/>
      <c r="AG26" s="877"/>
      <c r="AH26" s="877"/>
      <c r="AI26" s="877"/>
      <c r="AJ26" s="877"/>
      <c r="AK26" s="877"/>
      <c r="AL26" s="877"/>
      <c r="AM26" s="877"/>
      <c r="AN26" s="877"/>
      <c r="AO26" s="877"/>
      <c r="AP26" s="877"/>
      <c r="AQ26" s="877"/>
      <c r="AR26" s="877"/>
      <c r="AS26" s="877"/>
      <c r="AT26" s="877"/>
    </row>
    <row r="27" spans="1:46" s="835" customFormat="1" ht="20.100000000000001" customHeight="1" thickBot="1" x14ac:dyDescent="0.35">
      <c r="A27" s="1103" t="s">
        <v>35</v>
      </c>
      <c r="B27" s="1103"/>
      <c r="C27" s="372">
        <v>200</v>
      </c>
      <c r="D27" s="372">
        <v>25296</v>
      </c>
      <c r="E27" s="372">
        <v>214</v>
      </c>
      <c r="F27" s="372">
        <v>1</v>
      </c>
      <c r="G27" s="372">
        <v>0</v>
      </c>
      <c r="H27" s="375">
        <v>214</v>
      </c>
      <c r="I27" s="375">
        <v>214</v>
      </c>
      <c r="J27" s="375">
        <v>214</v>
      </c>
      <c r="K27" s="375">
        <v>0</v>
      </c>
      <c r="L27" s="375">
        <v>0</v>
      </c>
      <c r="M27" s="329">
        <v>170</v>
      </c>
      <c r="N27" s="362">
        <f t="shared" si="0"/>
        <v>812</v>
      </c>
      <c r="O27" s="1041" t="s">
        <v>52</v>
      </c>
      <c r="P27" s="1041"/>
      <c r="Q27" s="874"/>
      <c r="R27" s="874"/>
      <c r="S27" s="874"/>
      <c r="T27" s="874"/>
      <c r="U27" s="874"/>
      <c r="V27" s="874"/>
      <c r="W27" s="874"/>
      <c r="X27" s="874"/>
      <c r="Y27" s="874"/>
      <c r="Z27" s="988"/>
      <c r="AA27" s="988"/>
      <c r="AB27" s="877"/>
      <c r="AC27" s="877"/>
      <c r="AD27" s="877"/>
      <c r="AE27" s="877"/>
      <c r="AF27" s="877"/>
      <c r="AG27" s="877"/>
      <c r="AH27" s="877"/>
      <c r="AI27" s="877"/>
      <c r="AJ27" s="877"/>
      <c r="AK27" s="877"/>
      <c r="AL27" s="877"/>
      <c r="AM27" s="877"/>
      <c r="AN27" s="877"/>
      <c r="AO27" s="877"/>
      <c r="AP27" s="877"/>
      <c r="AQ27" s="877"/>
      <c r="AR27" s="877"/>
      <c r="AS27" s="877"/>
      <c r="AT27" s="877"/>
    </row>
    <row r="28" spans="1:46" s="835" customFormat="1" ht="20.100000000000001" customHeight="1" thickBot="1" x14ac:dyDescent="0.35">
      <c r="A28" s="1079" t="s">
        <v>8</v>
      </c>
      <c r="B28" s="1079"/>
      <c r="C28" s="467">
        <f>SUM(C8:C27)</f>
        <v>622</v>
      </c>
      <c r="D28" s="467">
        <f t="shared" ref="D28:M28" si="1">SUM(D8:D27)</f>
        <v>109054</v>
      </c>
      <c r="E28" s="467">
        <f t="shared" si="1"/>
        <v>685</v>
      </c>
      <c r="F28" s="467">
        <f t="shared" si="1"/>
        <v>128</v>
      </c>
      <c r="G28" s="467">
        <f t="shared" si="1"/>
        <v>249</v>
      </c>
      <c r="H28" s="467">
        <f t="shared" si="1"/>
        <v>582</v>
      </c>
      <c r="I28" s="467">
        <f t="shared" si="1"/>
        <v>570</v>
      </c>
      <c r="J28" s="467">
        <f t="shared" si="1"/>
        <v>580</v>
      </c>
      <c r="K28" s="467">
        <f t="shared" si="1"/>
        <v>170</v>
      </c>
      <c r="L28" s="467">
        <f t="shared" si="1"/>
        <v>127</v>
      </c>
      <c r="M28" s="467">
        <f t="shared" si="1"/>
        <v>568</v>
      </c>
      <c r="N28" s="923">
        <f t="shared" si="0"/>
        <v>2846</v>
      </c>
      <c r="O28" s="1037" t="s">
        <v>381</v>
      </c>
      <c r="P28" s="1037"/>
      <c r="Q28" s="874"/>
      <c r="R28" s="874"/>
      <c r="S28" s="874"/>
      <c r="T28" s="874"/>
      <c r="U28" s="874"/>
      <c r="V28" s="874"/>
      <c r="W28" s="874"/>
      <c r="X28" s="874"/>
      <c r="Y28" s="874"/>
      <c r="Z28" s="988"/>
      <c r="AA28" s="988"/>
      <c r="AB28" s="877"/>
      <c r="AC28" s="877"/>
      <c r="AD28" s="877"/>
      <c r="AE28" s="877"/>
      <c r="AF28" s="877"/>
      <c r="AG28" s="877"/>
      <c r="AH28" s="877"/>
      <c r="AI28" s="877"/>
      <c r="AJ28" s="877"/>
      <c r="AK28" s="877"/>
      <c r="AL28" s="877"/>
      <c r="AM28" s="877"/>
      <c r="AN28" s="877"/>
      <c r="AO28" s="877"/>
      <c r="AP28" s="877"/>
      <c r="AQ28" s="877"/>
      <c r="AR28" s="877"/>
      <c r="AS28" s="877"/>
      <c r="AT28" s="877"/>
    </row>
    <row r="29" spans="1:46" s="835" customFormat="1" ht="16.5" thickTop="1" x14ac:dyDescent="0.3">
      <c r="A29" s="874"/>
      <c r="B29" s="874"/>
      <c r="C29" s="874"/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Q29" s="1297"/>
      <c r="R29" s="1297"/>
      <c r="S29" s="1297"/>
      <c r="T29" s="1297"/>
      <c r="U29" s="1297"/>
      <c r="V29" s="1297"/>
      <c r="W29" s="1297"/>
      <c r="X29" s="1297"/>
      <c r="Y29" s="1297"/>
      <c r="Z29" s="1297"/>
      <c r="AA29" s="1297"/>
      <c r="AB29" s="1297"/>
      <c r="AC29" s="1297"/>
      <c r="AD29" s="1297"/>
      <c r="AE29" s="1297"/>
      <c r="AF29" s="1297"/>
      <c r="AG29" s="1297"/>
      <c r="AH29" s="1297"/>
      <c r="AI29" s="1297"/>
      <c r="AJ29" s="1297"/>
      <c r="AK29" s="1297"/>
      <c r="AL29" s="1297"/>
      <c r="AM29" s="1297"/>
      <c r="AN29" s="1297"/>
      <c r="AO29" s="1297"/>
      <c r="AP29" s="1297"/>
      <c r="AQ29" s="1297"/>
      <c r="AR29" s="1297"/>
      <c r="AS29" s="1297"/>
      <c r="AT29" s="1297"/>
    </row>
    <row r="30" spans="1:46" s="835" customFormat="1" ht="23.25" customHeight="1" x14ac:dyDescent="0.3"/>
    <row r="31" spans="1:46" s="835" customFormat="1" ht="15" x14ac:dyDescent="0.3"/>
    <row r="33" ht="23.25" customHeight="1" x14ac:dyDescent="0.3"/>
  </sheetData>
  <mergeCells count="112">
    <mergeCell ref="Z3:AT3"/>
    <mergeCell ref="A4:B7"/>
    <mergeCell ref="E4:F4"/>
    <mergeCell ref="G4:G5"/>
    <mergeCell ref="H4:H5"/>
    <mergeCell ref="I4:I5"/>
    <mergeCell ref="J4:J5"/>
    <mergeCell ref="K4:K5"/>
    <mergeCell ref="L4:L5"/>
    <mergeCell ref="M4:M5"/>
    <mergeCell ref="N4:N5"/>
    <mergeCell ref="O4:P7"/>
    <mergeCell ref="M6:M7"/>
    <mergeCell ref="N6:N7"/>
    <mergeCell ref="AJ6:AJ7"/>
    <mergeCell ref="AT4:AT7"/>
    <mergeCell ref="I6:I7"/>
    <mergeCell ref="J6:J7"/>
    <mergeCell ref="K6:K7"/>
    <mergeCell ref="L6:L7"/>
    <mergeCell ref="AH4:AI4"/>
    <mergeCell ref="AJ4:AK4"/>
    <mergeCell ref="AL4:AM4"/>
    <mergeCell ref="AN4:AO4"/>
    <mergeCell ref="A1:P1"/>
    <mergeCell ref="A2:P2"/>
    <mergeCell ref="A3:C3"/>
    <mergeCell ref="O3:P3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W6:W7"/>
    <mergeCell ref="X6:X7"/>
    <mergeCell ref="Y6:Y7"/>
    <mergeCell ref="AB6:AB7"/>
    <mergeCell ref="AC6:AC7"/>
    <mergeCell ref="AD6:AD7"/>
    <mergeCell ref="C5:C7"/>
    <mergeCell ref="D5:D7"/>
    <mergeCell ref="E5:F5"/>
    <mergeCell ref="G6:G7"/>
    <mergeCell ref="H6:H7"/>
    <mergeCell ref="AP4:AQ4"/>
    <mergeCell ref="AR4:AS4"/>
    <mergeCell ref="S4:V4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O8:P8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</mergeCells>
  <printOptions horizontalCentered="1"/>
  <pageMargins left="0.7" right="0.7" top="1" bottom="0.75" header="0.3" footer="0.3"/>
  <pageSetup paperSize="9" scale="75" firstPageNumber="94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9:I10"/>
  <sheetViews>
    <sheetView rightToLeft="1" view="pageBreakPreview" zoomScale="60" zoomScaleNormal="100" workbookViewId="0">
      <selection activeCell="O20" sqref="O20"/>
    </sheetView>
  </sheetViews>
  <sheetFormatPr defaultRowHeight="20.25" x14ac:dyDescent="0.3"/>
  <cols>
    <col min="1" max="16384" width="8.6640625" style="219"/>
  </cols>
  <sheetData>
    <row r="9" spans="1:9" ht="54" customHeight="1" x14ac:dyDescent="0.3">
      <c r="A9" s="1253" t="s">
        <v>807</v>
      </c>
      <c r="B9" s="1253"/>
      <c r="C9" s="1253"/>
      <c r="D9" s="1253"/>
      <c r="E9" s="1253"/>
      <c r="F9" s="1253"/>
      <c r="G9" s="1253"/>
      <c r="H9" s="1253"/>
      <c r="I9" s="1253"/>
    </row>
    <row r="10" spans="1:9" ht="27.75" customHeight="1" x14ac:dyDescent="0.3">
      <c r="C10" s="1254" t="s">
        <v>808</v>
      </c>
      <c r="D10" s="1254"/>
      <c r="E10" s="1254"/>
      <c r="F10" s="1254"/>
      <c r="G10" s="1254"/>
    </row>
  </sheetData>
  <mergeCells count="2">
    <mergeCell ref="A9:I9"/>
    <mergeCell ref="C10:G10"/>
  </mergeCells>
  <pageMargins left="0.7" right="0.7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65"/>
  <sheetViews>
    <sheetView rightToLeft="1" view="pageBreakPreview" topLeftCell="A46" zoomScale="80" zoomScaleNormal="75" zoomScaleSheetLayoutView="80" workbookViewId="0">
      <selection activeCell="O20" sqref="O20"/>
    </sheetView>
  </sheetViews>
  <sheetFormatPr defaultRowHeight="20.25" x14ac:dyDescent="0.3"/>
  <cols>
    <col min="1" max="1" width="2.75" style="181" customWidth="1"/>
    <col min="2" max="2" width="6.75" style="181" customWidth="1"/>
    <col min="3" max="3" width="3.4140625" style="181" customWidth="1"/>
    <col min="4" max="4" width="3.33203125" style="181" customWidth="1"/>
    <col min="5" max="5" width="4.33203125" style="181" customWidth="1"/>
    <col min="6" max="7" width="4.58203125" style="181" customWidth="1"/>
    <col min="8" max="8" width="4.25" style="181" customWidth="1"/>
    <col min="9" max="9" width="4.83203125" style="181" customWidth="1"/>
    <col min="10" max="10" width="5" style="181" customWidth="1"/>
    <col min="11" max="11" width="6.75" style="181" customWidth="1"/>
    <col min="12" max="12" width="6.08203125" style="181" customWidth="1"/>
    <col min="13" max="13" width="4.33203125" style="181" customWidth="1"/>
    <col min="14" max="14" width="5.9140625" style="55" customWidth="1"/>
    <col min="15" max="15" width="5.33203125" style="55" customWidth="1"/>
    <col min="16" max="16" width="5.83203125" style="55" customWidth="1"/>
    <col min="17" max="17" width="4.75" style="181" customWidth="1"/>
    <col min="18" max="18" width="5" style="181" customWidth="1"/>
    <col min="19" max="19" width="5.25" style="181" customWidth="1"/>
    <col min="20" max="20" width="4.1640625" style="181" customWidth="1"/>
    <col min="21" max="21" width="5.08203125" style="181" customWidth="1"/>
    <col min="22" max="22" width="4.83203125" style="181" customWidth="1"/>
    <col min="23" max="23" width="9.83203125" style="181" customWidth="1"/>
    <col min="24" max="24" width="2.5" style="181" customWidth="1"/>
    <col min="25" max="25" width="6.6640625" style="181" customWidth="1"/>
    <col min="26" max="16384" width="8.6640625" style="181"/>
  </cols>
  <sheetData>
    <row r="1" spans="1:24" s="50" customFormat="1" ht="26.25" customHeight="1" x14ac:dyDescent="0.3">
      <c r="A1" s="1049" t="s">
        <v>693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</row>
    <row r="2" spans="1:24" s="50" customFormat="1" ht="39.75" customHeight="1" x14ac:dyDescent="0.3">
      <c r="A2" s="1049" t="s">
        <v>1028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</row>
    <row r="3" spans="1:24" s="50" customFormat="1" ht="21.75" customHeight="1" thickBot="1" x14ac:dyDescent="0.35">
      <c r="A3" s="1066" t="s">
        <v>1315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51" t="s">
        <v>812</v>
      </c>
      <c r="X3" s="1051"/>
    </row>
    <row r="4" spans="1:24" s="648" customFormat="1" ht="21" customHeight="1" thickTop="1" x14ac:dyDescent="0.25">
      <c r="A4" s="1067" t="s">
        <v>0</v>
      </c>
      <c r="B4" s="1067"/>
      <c r="C4" s="987" t="s">
        <v>53</v>
      </c>
      <c r="D4" s="987"/>
      <c r="E4" s="987"/>
      <c r="F4" s="987"/>
      <c r="G4" s="987" t="s">
        <v>36</v>
      </c>
      <c r="H4" s="987"/>
      <c r="I4" s="987"/>
      <c r="J4" s="987"/>
      <c r="K4" s="987"/>
      <c r="L4" s="987"/>
      <c r="M4" s="987"/>
      <c r="N4" s="987"/>
      <c r="O4" s="987"/>
      <c r="P4" s="987"/>
      <c r="Q4" s="987" t="s">
        <v>2</v>
      </c>
      <c r="R4" s="987"/>
      <c r="S4" s="987"/>
      <c r="T4" s="987" t="s">
        <v>138</v>
      </c>
      <c r="U4" s="987"/>
      <c r="V4" s="987"/>
      <c r="W4" s="1067" t="s">
        <v>439</v>
      </c>
      <c r="X4" s="1067"/>
    </row>
    <row r="5" spans="1:24" s="648" customFormat="1" ht="18.75" customHeight="1" x14ac:dyDescent="0.25">
      <c r="A5" s="1068"/>
      <c r="B5" s="1068"/>
      <c r="C5" s="988"/>
      <c r="D5" s="988"/>
      <c r="E5" s="988"/>
      <c r="F5" s="988"/>
      <c r="G5" s="988" t="s">
        <v>139</v>
      </c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1068"/>
      <c r="X5" s="1068"/>
    </row>
    <row r="6" spans="1:24" s="648" customFormat="1" ht="24.75" customHeight="1" x14ac:dyDescent="0.25">
      <c r="A6" s="1068"/>
      <c r="B6" s="1068"/>
      <c r="C6" s="988"/>
      <c r="D6" s="988"/>
      <c r="E6" s="988"/>
      <c r="F6" s="988"/>
      <c r="G6" s="988" t="s">
        <v>56</v>
      </c>
      <c r="H6" s="988"/>
      <c r="I6" s="988"/>
      <c r="J6" s="988" t="s">
        <v>57</v>
      </c>
      <c r="K6" s="988"/>
      <c r="L6" s="988" t="s">
        <v>58</v>
      </c>
      <c r="M6" s="988"/>
      <c r="N6" s="988" t="s">
        <v>59</v>
      </c>
      <c r="O6" s="988"/>
      <c r="P6" s="988"/>
      <c r="Q6" s="988" t="s">
        <v>990</v>
      </c>
      <c r="R6" s="988"/>
      <c r="S6" s="988"/>
      <c r="T6" s="988" t="s">
        <v>1317</v>
      </c>
      <c r="U6" s="988"/>
      <c r="V6" s="988"/>
      <c r="W6" s="1068"/>
      <c r="X6" s="1068"/>
    </row>
    <row r="7" spans="1:24" s="648" customFormat="1" ht="35.25" customHeight="1" x14ac:dyDescent="0.25">
      <c r="A7" s="1068"/>
      <c r="B7" s="1068"/>
      <c r="C7" s="988" t="s">
        <v>140</v>
      </c>
      <c r="D7" s="988"/>
      <c r="E7" s="988"/>
      <c r="F7" s="988"/>
      <c r="G7" s="988" t="s">
        <v>60</v>
      </c>
      <c r="H7" s="988"/>
      <c r="I7" s="988"/>
      <c r="J7" s="988" t="s">
        <v>141</v>
      </c>
      <c r="K7" s="988"/>
      <c r="L7" s="988" t="s">
        <v>142</v>
      </c>
      <c r="M7" s="988"/>
      <c r="N7" s="988" t="s">
        <v>143</v>
      </c>
      <c r="O7" s="988"/>
      <c r="P7" s="988"/>
      <c r="Q7" s="988"/>
      <c r="R7" s="988"/>
      <c r="S7" s="988"/>
      <c r="T7" s="988"/>
      <c r="U7" s="988"/>
      <c r="V7" s="988"/>
      <c r="W7" s="1068"/>
      <c r="X7" s="1068"/>
    </row>
    <row r="8" spans="1:24" s="648" customFormat="1" ht="21.75" customHeight="1" x14ac:dyDescent="0.25">
      <c r="A8" s="1068"/>
      <c r="B8" s="1068"/>
      <c r="C8" s="877" t="s">
        <v>5</v>
      </c>
      <c r="D8" s="877" t="s">
        <v>42</v>
      </c>
      <c r="E8" s="877" t="s">
        <v>7</v>
      </c>
      <c r="F8" s="877" t="s">
        <v>90</v>
      </c>
      <c r="G8" s="877" t="s">
        <v>5</v>
      </c>
      <c r="H8" s="877" t="s">
        <v>42</v>
      </c>
      <c r="I8" s="877" t="s">
        <v>90</v>
      </c>
      <c r="J8" s="877" t="s">
        <v>5</v>
      </c>
      <c r="K8" s="877" t="s">
        <v>42</v>
      </c>
      <c r="L8" s="877" t="s">
        <v>5</v>
      </c>
      <c r="M8" s="877" t="s">
        <v>42</v>
      </c>
      <c r="N8" s="877" t="s">
        <v>5</v>
      </c>
      <c r="O8" s="877" t="s">
        <v>42</v>
      </c>
      <c r="P8" s="877" t="s">
        <v>90</v>
      </c>
      <c r="Q8" s="877" t="s">
        <v>5</v>
      </c>
      <c r="R8" s="877" t="s">
        <v>42</v>
      </c>
      <c r="S8" s="877" t="s">
        <v>90</v>
      </c>
      <c r="T8" s="877" t="s">
        <v>5</v>
      </c>
      <c r="U8" s="877" t="s">
        <v>42</v>
      </c>
      <c r="V8" s="877" t="s">
        <v>90</v>
      </c>
      <c r="W8" s="1068"/>
      <c r="X8" s="1068"/>
    </row>
    <row r="9" spans="1:24" s="648" customFormat="1" ht="45.75" customHeight="1" thickBot="1" x14ac:dyDescent="0.3">
      <c r="A9" s="1208"/>
      <c r="B9" s="1208"/>
      <c r="C9" s="669" t="s">
        <v>9</v>
      </c>
      <c r="D9" s="669" t="s">
        <v>10</v>
      </c>
      <c r="E9" s="669" t="s">
        <v>11</v>
      </c>
      <c r="F9" s="669" t="s">
        <v>12</v>
      </c>
      <c r="G9" s="669" t="s">
        <v>9</v>
      </c>
      <c r="H9" s="669" t="s">
        <v>10</v>
      </c>
      <c r="I9" s="669" t="s">
        <v>12</v>
      </c>
      <c r="J9" s="669" t="s">
        <v>9</v>
      </c>
      <c r="K9" s="669" t="s">
        <v>10</v>
      </c>
      <c r="L9" s="669" t="s">
        <v>9</v>
      </c>
      <c r="M9" s="669" t="s">
        <v>10</v>
      </c>
      <c r="N9" s="670" t="s">
        <v>9</v>
      </c>
      <c r="O9" s="670" t="s">
        <v>10</v>
      </c>
      <c r="P9" s="670" t="s">
        <v>12</v>
      </c>
      <c r="Q9" s="669" t="s">
        <v>9</v>
      </c>
      <c r="R9" s="669" t="s">
        <v>10</v>
      </c>
      <c r="S9" s="669" t="s">
        <v>12</v>
      </c>
      <c r="T9" s="669" t="s">
        <v>9</v>
      </c>
      <c r="U9" s="669" t="s">
        <v>10</v>
      </c>
      <c r="V9" s="669" t="s">
        <v>12</v>
      </c>
      <c r="W9" s="1208"/>
      <c r="X9" s="1208"/>
    </row>
    <row r="10" spans="1:24" s="648" customFormat="1" ht="20.25" customHeight="1" x14ac:dyDescent="0.25">
      <c r="A10" s="1064" t="s">
        <v>528</v>
      </c>
      <c r="B10" s="1064"/>
      <c r="C10" s="169">
        <v>0</v>
      </c>
      <c r="D10" s="169">
        <v>0</v>
      </c>
      <c r="E10" s="169">
        <v>0</v>
      </c>
      <c r="F10" s="169">
        <f>SUM(C10:E10)</f>
        <v>0</v>
      </c>
      <c r="G10" s="169">
        <v>0</v>
      </c>
      <c r="H10" s="169">
        <v>0</v>
      </c>
      <c r="I10" s="169">
        <f>SUM(G10:H10)</f>
        <v>0</v>
      </c>
      <c r="J10" s="169">
        <v>0</v>
      </c>
      <c r="K10" s="169">
        <v>0</v>
      </c>
      <c r="L10" s="169">
        <v>0</v>
      </c>
      <c r="M10" s="169">
        <v>0</v>
      </c>
      <c r="N10" s="169">
        <f>SUM(J10,L10)</f>
        <v>0</v>
      </c>
      <c r="O10" s="169">
        <f>SUM(K10,M10)</f>
        <v>0</v>
      </c>
      <c r="P10" s="169">
        <f>SUM(N10:O10)</f>
        <v>0</v>
      </c>
      <c r="Q10" s="169">
        <v>0</v>
      </c>
      <c r="R10" s="169">
        <v>0</v>
      </c>
      <c r="S10" s="169">
        <f>SUM(Q10:R10)</f>
        <v>0</v>
      </c>
      <c r="T10" s="169">
        <v>0</v>
      </c>
      <c r="U10" s="169">
        <v>0</v>
      </c>
      <c r="V10" s="169">
        <f>SUM(T10:U10)</f>
        <v>0</v>
      </c>
      <c r="W10" s="991" t="s">
        <v>743</v>
      </c>
      <c r="X10" s="991"/>
    </row>
    <row r="11" spans="1:24" s="648" customFormat="1" ht="20.25" customHeight="1" x14ac:dyDescent="0.25">
      <c r="A11" s="1063" t="s">
        <v>14</v>
      </c>
      <c r="B11" s="1063"/>
      <c r="C11" s="169">
        <v>1</v>
      </c>
      <c r="D11" s="169">
        <v>1</v>
      </c>
      <c r="E11" s="169">
        <v>0</v>
      </c>
      <c r="F11" s="169">
        <f t="shared" ref="F11:F29" si="0">SUM(C11:E11)</f>
        <v>2</v>
      </c>
      <c r="G11" s="169">
        <v>34</v>
      </c>
      <c r="H11" s="169">
        <v>16</v>
      </c>
      <c r="I11" s="169">
        <f t="shared" ref="I11:I29" si="1">SUM(G11:H11)</f>
        <v>50</v>
      </c>
      <c r="J11" s="169">
        <v>0</v>
      </c>
      <c r="K11" s="169">
        <v>0</v>
      </c>
      <c r="L11" s="169">
        <v>0</v>
      </c>
      <c r="M11" s="169">
        <v>0</v>
      </c>
      <c r="N11" s="169">
        <f t="shared" ref="N11:N29" si="2">SUM(J11,L11)</f>
        <v>0</v>
      </c>
      <c r="O11" s="169">
        <f t="shared" ref="O11:O29" si="3">SUM(K11,M11)</f>
        <v>0</v>
      </c>
      <c r="P11" s="169">
        <f t="shared" ref="P11:P29" si="4">SUM(N11:O11)</f>
        <v>0</v>
      </c>
      <c r="Q11" s="872">
        <v>104</v>
      </c>
      <c r="R11" s="872">
        <v>82</v>
      </c>
      <c r="S11" s="169">
        <f t="shared" ref="S11:S29" si="5">SUM(Q11:R11)</f>
        <v>186</v>
      </c>
      <c r="T11" s="169">
        <v>11</v>
      </c>
      <c r="U11" s="872">
        <v>22</v>
      </c>
      <c r="V11" s="169">
        <f t="shared" ref="V11:V29" si="6">SUM(T11:U11)</f>
        <v>33</v>
      </c>
      <c r="W11" s="994" t="s">
        <v>15</v>
      </c>
      <c r="X11" s="994"/>
    </row>
    <row r="12" spans="1:24" s="648" customFormat="1" ht="20.25" customHeight="1" x14ac:dyDescent="0.25">
      <c r="A12" s="1065" t="s">
        <v>16</v>
      </c>
      <c r="B12" s="1065"/>
      <c r="C12" s="170">
        <v>0</v>
      </c>
      <c r="D12" s="170">
        <v>0</v>
      </c>
      <c r="E12" s="170">
        <v>0</v>
      </c>
      <c r="F12" s="169">
        <f t="shared" si="0"/>
        <v>0</v>
      </c>
      <c r="G12" s="170">
        <v>0</v>
      </c>
      <c r="H12" s="170">
        <v>46</v>
      </c>
      <c r="I12" s="169">
        <f t="shared" si="1"/>
        <v>46</v>
      </c>
      <c r="J12" s="170">
        <v>0</v>
      </c>
      <c r="K12" s="170">
        <v>0</v>
      </c>
      <c r="L12" s="170">
        <v>0</v>
      </c>
      <c r="M12" s="170">
        <v>0</v>
      </c>
      <c r="N12" s="169">
        <f t="shared" si="2"/>
        <v>0</v>
      </c>
      <c r="O12" s="169">
        <f t="shared" si="3"/>
        <v>0</v>
      </c>
      <c r="P12" s="169">
        <f t="shared" si="4"/>
        <v>0</v>
      </c>
      <c r="Q12" s="873">
        <v>0</v>
      </c>
      <c r="R12" s="873">
        <v>105</v>
      </c>
      <c r="S12" s="169">
        <f t="shared" si="5"/>
        <v>105</v>
      </c>
      <c r="T12" s="170">
        <v>0</v>
      </c>
      <c r="U12" s="873">
        <v>17</v>
      </c>
      <c r="V12" s="169">
        <f t="shared" si="6"/>
        <v>17</v>
      </c>
      <c r="W12" s="996" t="s">
        <v>17</v>
      </c>
      <c r="X12" s="996"/>
    </row>
    <row r="13" spans="1:24" s="648" customFormat="1" ht="20.25" customHeight="1" x14ac:dyDescent="0.25">
      <c r="A13" s="1065" t="s">
        <v>18</v>
      </c>
      <c r="B13" s="1065"/>
      <c r="C13" s="170">
        <v>0</v>
      </c>
      <c r="D13" s="170">
        <v>0</v>
      </c>
      <c r="E13" s="170">
        <v>0</v>
      </c>
      <c r="F13" s="169">
        <f t="shared" si="0"/>
        <v>0</v>
      </c>
      <c r="G13" s="170">
        <v>27</v>
      </c>
      <c r="H13" s="170">
        <v>19</v>
      </c>
      <c r="I13" s="169">
        <f t="shared" si="1"/>
        <v>46</v>
      </c>
      <c r="J13" s="170">
        <v>0</v>
      </c>
      <c r="K13" s="170">
        <v>0</v>
      </c>
      <c r="L13" s="170">
        <v>0</v>
      </c>
      <c r="M13" s="170">
        <v>0</v>
      </c>
      <c r="N13" s="169">
        <f t="shared" si="2"/>
        <v>0</v>
      </c>
      <c r="O13" s="169">
        <f t="shared" si="3"/>
        <v>0</v>
      </c>
      <c r="P13" s="169">
        <f t="shared" si="4"/>
        <v>0</v>
      </c>
      <c r="Q13" s="873">
        <v>85</v>
      </c>
      <c r="R13" s="873">
        <v>49</v>
      </c>
      <c r="S13" s="169">
        <f t="shared" si="5"/>
        <v>134</v>
      </c>
      <c r="T13" s="170">
        <v>9</v>
      </c>
      <c r="U13" s="873">
        <v>15</v>
      </c>
      <c r="V13" s="169">
        <f t="shared" si="6"/>
        <v>24</v>
      </c>
      <c r="W13" s="996" t="s">
        <v>19</v>
      </c>
      <c r="X13" s="996"/>
    </row>
    <row r="14" spans="1:24" s="648" customFormat="1" ht="20.25" customHeight="1" x14ac:dyDescent="0.25">
      <c r="A14" s="997" t="s">
        <v>20</v>
      </c>
      <c r="B14" s="866" t="s">
        <v>399</v>
      </c>
      <c r="C14" s="170">
        <v>1</v>
      </c>
      <c r="D14" s="170">
        <v>2</v>
      </c>
      <c r="E14" s="170">
        <v>0</v>
      </c>
      <c r="F14" s="169">
        <f t="shared" si="0"/>
        <v>3</v>
      </c>
      <c r="G14" s="170">
        <v>110</v>
      </c>
      <c r="H14" s="170">
        <v>93</v>
      </c>
      <c r="I14" s="169">
        <f t="shared" si="1"/>
        <v>203</v>
      </c>
      <c r="J14" s="170">
        <v>0</v>
      </c>
      <c r="K14" s="170">
        <v>32</v>
      </c>
      <c r="L14" s="170">
        <v>0</v>
      </c>
      <c r="M14" s="170">
        <v>27</v>
      </c>
      <c r="N14" s="169">
        <f t="shared" si="2"/>
        <v>0</v>
      </c>
      <c r="O14" s="169">
        <f t="shared" si="3"/>
        <v>59</v>
      </c>
      <c r="P14" s="169">
        <f t="shared" si="4"/>
        <v>59</v>
      </c>
      <c r="Q14" s="873">
        <v>285</v>
      </c>
      <c r="R14" s="873">
        <v>420</v>
      </c>
      <c r="S14" s="169">
        <f t="shared" si="5"/>
        <v>705</v>
      </c>
      <c r="T14" s="170">
        <v>23</v>
      </c>
      <c r="U14" s="170">
        <v>72</v>
      </c>
      <c r="V14" s="169">
        <f t="shared" si="6"/>
        <v>95</v>
      </c>
      <c r="W14" s="867" t="s">
        <v>43</v>
      </c>
      <c r="X14" s="1000" t="s">
        <v>21</v>
      </c>
    </row>
    <row r="15" spans="1:24" s="648" customFormat="1" ht="20.25" customHeight="1" x14ac:dyDescent="0.25">
      <c r="A15" s="998"/>
      <c r="B15" s="866" t="s">
        <v>400</v>
      </c>
      <c r="C15" s="170">
        <v>1</v>
      </c>
      <c r="D15" s="170">
        <v>2</v>
      </c>
      <c r="E15" s="170">
        <v>0</v>
      </c>
      <c r="F15" s="169">
        <f t="shared" si="0"/>
        <v>3</v>
      </c>
      <c r="G15" s="170">
        <v>35</v>
      </c>
      <c r="H15" s="170">
        <v>138</v>
      </c>
      <c r="I15" s="169">
        <f t="shared" si="1"/>
        <v>173</v>
      </c>
      <c r="J15" s="170">
        <v>30</v>
      </c>
      <c r="K15" s="170">
        <v>28</v>
      </c>
      <c r="L15" s="170">
        <v>30</v>
      </c>
      <c r="M15" s="170">
        <v>17</v>
      </c>
      <c r="N15" s="169">
        <f t="shared" si="2"/>
        <v>60</v>
      </c>
      <c r="O15" s="169">
        <f t="shared" si="3"/>
        <v>45</v>
      </c>
      <c r="P15" s="169">
        <f t="shared" si="4"/>
        <v>105</v>
      </c>
      <c r="Q15" s="873">
        <v>350</v>
      </c>
      <c r="R15" s="873">
        <v>508</v>
      </c>
      <c r="S15" s="169">
        <f t="shared" si="5"/>
        <v>858</v>
      </c>
      <c r="T15" s="170">
        <v>29</v>
      </c>
      <c r="U15" s="170">
        <v>57</v>
      </c>
      <c r="V15" s="169">
        <f t="shared" si="6"/>
        <v>86</v>
      </c>
      <c r="W15" s="867" t="s">
        <v>44</v>
      </c>
      <c r="X15" s="1001"/>
    </row>
    <row r="16" spans="1:24" s="648" customFormat="1" ht="20.25" customHeight="1" x14ac:dyDescent="0.25">
      <c r="A16" s="998"/>
      <c r="B16" s="866" t="s">
        <v>401</v>
      </c>
      <c r="C16" s="170">
        <v>2</v>
      </c>
      <c r="D16" s="170">
        <v>0</v>
      </c>
      <c r="E16" s="170">
        <v>0</v>
      </c>
      <c r="F16" s="169">
        <f t="shared" si="0"/>
        <v>2</v>
      </c>
      <c r="G16" s="170">
        <v>220</v>
      </c>
      <c r="H16" s="170">
        <v>0</v>
      </c>
      <c r="I16" s="169">
        <f t="shared" si="1"/>
        <v>220</v>
      </c>
      <c r="J16" s="170">
        <v>18</v>
      </c>
      <c r="K16" s="170">
        <v>0</v>
      </c>
      <c r="L16" s="170">
        <v>0</v>
      </c>
      <c r="M16" s="170">
        <v>0</v>
      </c>
      <c r="N16" s="169">
        <f t="shared" si="2"/>
        <v>18</v>
      </c>
      <c r="O16" s="169">
        <f t="shared" si="3"/>
        <v>0</v>
      </c>
      <c r="P16" s="169">
        <f t="shared" si="4"/>
        <v>18</v>
      </c>
      <c r="Q16" s="873">
        <v>558</v>
      </c>
      <c r="R16" s="873">
        <v>0</v>
      </c>
      <c r="S16" s="169">
        <f t="shared" si="5"/>
        <v>558</v>
      </c>
      <c r="T16" s="170">
        <v>57</v>
      </c>
      <c r="U16" s="170">
        <v>16</v>
      </c>
      <c r="V16" s="169">
        <f t="shared" si="6"/>
        <v>73</v>
      </c>
      <c r="W16" s="867" t="s">
        <v>45</v>
      </c>
      <c r="X16" s="1001"/>
    </row>
    <row r="17" spans="1:24" s="648" customFormat="1" ht="20.25" customHeight="1" x14ac:dyDescent="0.25">
      <c r="A17" s="998"/>
      <c r="B17" s="866" t="s">
        <v>382</v>
      </c>
      <c r="C17" s="170">
        <v>0</v>
      </c>
      <c r="D17" s="170">
        <v>0</v>
      </c>
      <c r="E17" s="170">
        <v>0</v>
      </c>
      <c r="F17" s="169">
        <f t="shared" si="0"/>
        <v>0</v>
      </c>
      <c r="G17" s="170">
        <v>0</v>
      </c>
      <c r="H17" s="170">
        <v>0</v>
      </c>
      <c r="I17" s="169">
        <f t="shared" si="1"/>
        <v>0</v>
      </c>
      <c r="J17" s="170">
        <v>0</v>
      </c>
      <c r="K17" s="170">
        <v>0</v>
      </c>
      <c r="L17" s="170">
        <v>0</v>
      </c>
      <c r="M17" s="170">
        <v>0</v>
      </c>
      <c r="N17" s="169">
        <f t="shared" si="2"/>
        <v>0</v>
      </c>
      <c r="O17" s="169">
        <f t="shared" si="3"/>
        <v>0</v>
      </c>
      <c r="P17" s="169">
        <f t="shared" si="4"/>
        <v>0</v>
      </c>
      <c r="Q17" s="873">
        <v>0</v>
      </c>
      <c r="R17" s="873">
        <v>0</v>
      </c>
      <c r="S17" s="169">
        <f t="shared" si="5"/>
        <v>0</v>
      </c>
      <c r="T17" s="170">
        <v>0</v>
      </c>
      <c r="U17" s="170">
        <v>0</v>
      </c>
      <c r="V17" s="169">
        <f t="shared" si="6"/>
        <v>0</v>
      </c>
      <c r="W17" s="867" t="s">
        <v>46</v>
      </c>
      <c r="X17" s="1001"/>
    </row>
    <row r="18" spans="1:24" s="648" customFormat="1" ht="20.25" customHeight="1" x14ac:dyDescent="0.25">
      <c r="A18" s="998"/>
      <c r="B18" s="866" t="s">
        <v>383</v>
      </c>
      <c r="C18" s="170">
        <v>0</v>
      </c>
      <c r="D18" s="170">
        <v>0</v>
      </c>
      <c r="E18" s="170">
        <v>0</v>
      </c>
      <c r="F18" s="169">
        <f t="shared" si="0"/>
        <v>0</v>
      </c>
      <c r="G18" s="170">
        <v>50</v>
      </c>
      <c r="H18" s="170">
        <v>11</v>
      </c>
      <c r="I18" s="169">
        <f t="shared" si="1"/>
        <v>61</v>
      </c>
      <c r="J18" s="170">
        <v>0</v>
      </c>
      <c r="K18" s="170">
        <v>0</v>
      </c>
      <c r="L18" s="170">
        <v>0</v>
      </c>
      <c r="M18" s="170">
        <v>0</v>
      </c>
      <c r="N18" s="169">
        <f t="shared" si="2"/>
        <v>0</v>
      </c>
      <c r="O18" s="169">
        <f t="shared" si="3"/>
        <v>0</v>
      </c>
      <c r="P18" s="169">
        <f t="shared" si="4"/>
        <v>0</v>
      </c>
      <c r="Q18" s="873">
        <v>243</v>
      </c>
      <c r="R18" s="873">
        <v>38</v>
      </c>
      <c r="S18" s="169">
        <f t="shared" si="5"/>
        <v>281</v>
      </c>
      <c r="T18" s="170">
        <v>16</v>
      </c>
      <c r="U18" s="170">
        <v>22</v>
      </c>
      <c r="V18" s="169">
        <f t="shared" si="6"/>
        <v>38</v>
      </c>
      <c r="W18" s="867" t="s">
        <v>47</v>
      </c>
      <c r="X18" s="1001"/>
    </row>
    <row r="19" spans="1:24" s="648" customFormat="1" ht="20.25" customHeight="1" x14ac:dyDescent="0.25">
      <c r="A19" s="999"/>
      <c r="B19" s="866" t="s">
        <v>384</v>
      </c>
      <c r="C19" s="170">
        <v>2</v>
      </c>
      <c r="D19" s="170">
        <v>2</v>
      </c>
      <c r="E19" s="170">
        <v>0</v>
      </c>
      <c r="F19" s="169">
        <f t="shared" si="0"/>
        <v>4</v>
      </c>
      <c r="G19" s="170">
        <v>106</v>
      </c>
      <c r="H19" s="170">
        <v>111</v>
      </c>
      <c r="I19" s="169">
        <f t="shared" si="1"/>
        <v>217</v>
      </c>
      <c r="J19" s="170">
        <v>7</v>
      </c>
      <c r="K19" s="170">
        <v>51</v>
      </c>
      <c r="L19" s="170">
        <v>15</v>
      </c>
      <c r="M19" s="170">
        <v>0</v>
      </c>
      <c r="N19" s="169">
        <f t="shared" si="2"/>
        <v>22</v>
      </c>
      <c r="O19" s="169">
        <f t="shared" si="3"/>
        <v>51</v>
      </c>
      <c r="P19" s="169">
        <f t="shared" si="4"/>
        <v>73</v>
      </c>
      <c r="Q19" s="873">
        <v>434</v>
      </c>
      <c r="R19" s="873">
        <v>460</v>
      </c>
      <c r="S19" s="169">
        <f t="shared" si="5"/>
        <v>894</v>
      </c>
      <c r="T19" s="170">
        <v>42</v>
      </c>
      <c r="U19" s="170">
        <v>60</v>
      </c>
      <c r="V19" s="169">
        <f t="shared" si="6"/>
        <v>102</v>
      </c>
      <c r="W19" s="867" t="s">
        <v>48</v>
      </c>
      <c r="X19" s="1002"/>
    </row>
    <row r="20" spans="1:24" s="648" customFormat="1" ht="20.25" customHeight="1" x14ac:dyDescent="0.25">
      <c r="A20" s="1065" t="s">
        <v>397</v>
      </c>
      <c r="B20" s="1065"/>
      <c r="C20" s="170">
        <v>0</v>
      </c>
      <c r="D20" s="170">
        <v>0</v>
      </c>
      <c r="E20" s="170">
        <v>0</v>
      </c>
      <c r="F20" s="169">
        <f t="shared" si="0"/>
        <v>0</v>
      </c>
      <c r="G20" s="170">
        <v>0</v>
      </c>
      <c r="H20" s="170">
        <v>0</v>
      </c>
      <c r="I20" s="169">
        <f t="shared" si="1"/>
        <v>0</v>
      </c>
      <c r="J20" s="170">
        <v>0</v>
      </c>
      <c r="K20" s="170">
        <v>0</v>
      </c>
      <c r="L20" s="170">
        <v>0</v>
      </c>
      <c r="M20" s="170">
        <v>0</v>
      </c>
      <c r="N20" s="169">
        <f t="shared" si="2"/>
        <v>0</v>
      </c>
      <c r="O20" s="169">
        <f t="shared" si="3"/>
        <v>0</v>
      </c>
      <c r="P20" s="169">
        <f t="shared" si="4"/>
        <v>0</v>
      </c>
      <c r="Q20" s="869">
        <v>0</v>
      </c>
      <c r="R20" s="869">
        <v>0</v>
      </c>
      <c r="S20" s="169">
        <f t="shared" si="5"/>
        <v>0</v>
      </c>
      <c r="T20" s="170">
        <v>0</v>
      </c>
      <c r="U20" s="170">
        <v>0</v>
      </c>
      <c r="V20" s="169">
        <f t="shared" si="6"/>
        <v>0</v>
      </c>
      <c r="W20" s="996" t="s">
        <v>438</v>
      </c>
      <c r="X20" s="996"/>
    </row>
    <row r="21" spans="1:24" s="648" customFormat="1" ht="20.25" customHeight="1" x14ac:dyDescent="0.25">
      <c r="A21" s="1065" t="s">
        <v>22</v>
      </c>
      <c r="B21" s="1065"/>
      <c r="C21" s="170">
        <v>2</v>
      </c>
      <c r="D21" s="170">
        <v>1</v>
      </c>
      <c r="E21" s="170">
        <v>0</v>
      </c>
      <c r="F21" s="169">
        <f t="shared" si="0"/>
        <v>3</v>
      </c>
      <c r="G21" s="170">
        <v>89</v>
      </c>
      <c r="H21" s="170">
        <v>52</v>
      </c>
      <c r="I21" s="169">
        <f t="shared" si="1"/>
        <v>141</v>
      </c>
      <c r="J21" s="170">
        <v>34</v>
      </c>
      <c r="K21" s="170">
        <v>0</v>
      </c>
      <c r="L21" s="170">
        <v>0</v>
      </c>
      <c r="M21" s="170">
        <v>0</v>
      </c>
      <c r="N21" s="169">
        <f t="shared" si="2"/>
        <v>34</v>
      </c>
      <c r="O21" s="169">
        <f t="shared" si="3"/>
        <v>0</v>
      </c>
      <c r="P21" s="169">
        <f t="shared" si="4"/>
        <v>34</v>
      </c>
      <c r="Q21" s="873">
        <v>569</v>
      </c>
      <c r="R21" s="873">
        <v>123</v>
      </c>
      <c r="S21" s="169">
        <f t="shared" si="5"/>
        <v>692</v>
      </c>
      <c r="T21" s="170">
        <v>70</v>
      </c>
      <c r="U21" s="170">
        <v>36</v>
      </c>
      <c r="V21" s="169">
        <f t="shared" si="6"/>
        <v>106</v>
      </c>
      <c r="W21" s="996" t="s">
        <v>49</v>
      </c>
      <c r="X21" s="996"/>
    </row>
    <row r="22" spans="1:24" s="648" customFormat="1" ht="20.25" customHeight="1" x14ac:dyDescent="0.25">
      <c r="A22" s="1065" t="s">
        <v>23</v>
      </c>
      <c r="B22" s="1065"/>
      <c r="C22" s="170">
        <v>1</v>
      </c>
      <c r="D22" s="170">
        <v>1</v>
      </c>
      <c r="E22" s="170">
        <v>0</v>
      </c>
      <c r="F22" s="169">
        <f t="shared" si="0"/>
        <v>2</v>
      </c>
      <c r="G22" s="170">
        <v>102</v>
      </c>
      <c r="H22" s="170">
        <v>44</v>
      </c>
      <c r="I22" s="169">
        <f t="shared" si="1"/>
        <v>146</v>
      </c>
      <c r="J22" s="170">
        <v>30</v>
      </c>
      <c r="K22" s="170">
        <v>41</v>
      </c>
      <c r="L22" s="170">
        <v>0</v>
      </c>
      <c r="M22" s="170">
        <v>0</v>
      </c>
      <c r="N22" s="169">
        <f t="shared" si="2"/>
        <v>30</v>
      </c>
      <c r="O22" s="169">
        <f t="shared" si="3"/>
        <v>41</v>
      </c>
      <c r="P22" s="169">
        <f t="shared" si="4"/>
        <v>71</v>
      </c>
      <c r="Q22" s="873">
        <v>313</v>
      </c>
      <c r="R22" s="873">
        <v>228</v>
      </c>
      <c r="S22" s="169">
        <f t="shared" si="5"/>
        <v>541</v>
      </c>
      <c r="T22" s="170">
        <v>27</v>
      </c>
      <c r="U22" s="170">
        <v>45</v>
      </c>
      <c r="V22" s="169">
        <f t="shared" si="6"/>
        <v>72</v>
      </c>
      <c r="W22" s="996" t="s">
        <v>24</v>
      </c>
      <c r="X22" s="996"/>
    </row>
    <row r="23" spans="1:24" s="648" customFormat="1" ht="20.25" customHeight="1" x14ac:dyDescent="0.25">
      <c r="A23" s="1065" t="s">
        <v>25</v>
      </c>
      <c r="B23" s="1065"/>
      <c r="C23" s="170">
        <v>2</v>
      </c>
      <c r="D23" s="170">
        <v>2</v>
      </c>
      <c r="E23" s="170">
        <v>0</v>
      </c>
      <c r="F23" s="169">
        <f t="shared" si="0"/>
        <v>4</v>
      </c>
      <c r="G23" s="170">
        <v>246</v>
      </c>
      <c r="H23" s="170">
        <v>220</v>
      </c>
      <c r="I23" s="169">
        <f t="shared" si="1"/>
        <v>466</v>
      </c>
      <c r="J23" s="170">
        <v>120</v>
      </c>
      <c r="K23" s="170">
        <v>94</v>
      </c>
      <c r="L23" s="170">
        <v>0</v>
      </c>
      <c r="M23" s="170">
        <v>0</v>
      </c>
      <c r="N23" s="169">
        <f t="shared" si="2"/>
        <v>120</v>
      </c>
      <c r="O23" s="169">
        <f t="shared" si="3"/>
        <v>94</v>
      </c>
      <c r="P23" s="169">
        <f t="shared" si="4"/>
        <v>214</v>
      </c>
      <c r="Q23" s="873">
        <v>822</v>
      </c>
      <c r="R23" s="873">
        <v>706</v>
      </c>
      <c r="S23" s="169">
        <f t="shared" si="5"/>
        <v>1528</v>
      </c>
      <c r="T23" s="170">
        <v>68</v>
      </c>
      <c r="U23" s="170">
        <v>72</v>
      </c>
      <c r="V23" s="169">
        <f t="shared" si="6"/>
        <v>140</v>
      </c>
      <c r="W23" s="996" t="s">
        <v>50</v>
      </c>
      <c r="X23" s="996"/>
    </row>
    <row r="24" spans="1:24" s="648" customFormat="1" ht="20.25" customHeight="1" x14ac:dyDescent="0.25">
      <c r="A24" s="1065" t="s">
        <v>64</v>
      </c>
      <c r="B24" s="1065"/>
      <c r="C24" s="170">
        <v>5</v>
      </c>
      <c r="D24" s="170">
        <v>2</v>
      </c>
      <c r="E24" s="170">
        <v>0</v>
      </c>
      <c r="F24" s="169">
        <f t="shared" si="0"/>
        <v>7</v>
      </c>
      <c r="G24" s="170">
        <v>453</v>
      </c>
      <c r="H24" s="170">
        <v>83</v>
      </c>
      <c r="I24" s="169">
        <f t="shared" si="1"/>
        <v>536</v>
      </c>
      <c r="J24" s="170">
        <v>89</v>
      </c>
      <c r="K24" s="170">
        <v>65</v>
      </c>
      <c r="L24" s="170">
        <v>33</v>
      </c>
      <c r="M24" s="170">
        <v>35</v>
      </c>
      <c r="N24" s="169">
        <f t="shared" si="2"/>
        <v>122</v>
      </c>
      <c r="O24" s="169">
        <f t="shared" si="3"/>
        <v>100</v>
      </c>
      <c r="P24" s="169">
        <f t="shared" si="4"/>
        <v>222</v>
      </c>
      <c r="Q24" s="873">
        <v>1801</v>
      </c>
      <c r="R24" s="873">
        <v>512</v>
      </c>
      <c r="S24" s="169">
        <f t="shared" si="5"/>
        <v>2313</v>
      </c>
      <c r="T24" s="170">
        <v>101</v>
      </c>
      <c r="U24" s="170">
        <v>111</v>
      </c>
      <c r="V24" s="169">
        <f t="shared" si="6"/>
        <v>212</v>
      </c>
      <c r="W24" s="996" t="s">
        <v>51</v>
      </c>
      <c r="X24" s="996"/>
    </row>
    <row r="25" spans="1:24" s="648" customFormat="1" ht="20.25" customHeight="1" x14ac:dyDescent="0.25">
      <c r="A25" s="1065" t="s">
        <v>27</v>
      </c>
      <c r="B25" s="1065"/>
      <c r="C25" s="170">
        <v>2</v>
      </c>
      <c r="D25" s="170">
        <v>2</v>
      </c>
      <c r="E25" s="170">
        <v>0</v>
      </c>
      <c r="F25" s="169">
        <f t="shared" si="0"/>
        <v>4</v>
      </c>
      <c r="G25" s="170">
        <v>99</v>
      </c>
      <c r="H25" s="170">
        <v>141</v>
      </c>
      <c r="I25" s="169">
        <f t="shared" si="1"/>
        <v>240</v>
      </c>
      <c r="J25" s="170">
        <v>0</v>
      </c>
      <c r="K25" s="170">
        <v>37</v>
      </c>
      <c r="L25" s="170">
        <v>46</v>
      </c>
      <c r="M25" s="170">
        <v>37</v>
      </c>
      <c r="N25" s="169">
        <f t="shared" si="2"/>
        <v>46</v>
      </c>
      <c r="O25" s="169">
        <f t="shared" si="3"/>
        <v>74</v>
      </c>
      <c r="P25" s="169">
        <f t="shared" si="4"/>
        <v>120</v>
      </c>
      <c r="Q25" s="873">
        <v>631</v>
      </c>
      <c r="R25" s="873">
        <v>667</v>
      </c>
      <c r="S25" s="169">
        <f t="shared" si="5"/>
        <v>1298</v>
      </c>
      <c r="T25" s="170">
        <v>24</v>
      </c>
      <c r="U25" s="170">
        <v>41</v>
      </c>
      <c r="V25" s="169">
        <f t="shared" si="6"/>
        <v>65</v>
      </c>
      <c r="W25" s="996" t="s">
        <v>28</v>
      </c>
      <c r="X25" s="996"/>
    </row>
    <row r="26" spans="1:24" s="648" customFormat="1" ht="20.25" customHeight="1" x14ac:dyDescent="0.25">
      <c r="A26" s="1065" t="s">
        <v>29</v>
      </c>
      <c r="B26" s="1065"/>
      <c r="C26" s="170">
        <v>1</v>
      </c>
      <c r="D26" s="170">
        <v>1</v>
      </c>
      <c r="E26" s="170">
        <v>0</v>
      </c>
      <c r="F26" s="169">
        <f t="shared" si="0"/>
        <v>2</v>
      </c>
      <c r="G26" s="170">
        <v>40</v>
      </c>
      <c r="H26" s="170">
        <v>25</v>
      </c>
      <c r="I26" s="169">
        <f t="shared" si="1"/>
        <v>65</v>
      </c>
      <c r="J26" s="170">
        <v>13</v>
      </c>
      <c r="K26" s="170">
        <v>0</v>
      </c>
      <c r="L26" s="170">
        <v>0</v>
      </c>
      <c r="M26" s="170">
        <v>10</v>
      </c>
      <c r="N26" s="169">
        <f t="shared" si="2"/>
        <v>13</v>
      </c>
      <c r="O26" s="169">
        <f t="shared" si="3"/>
        <v>10</v>
      </c>
      <c r="P26" s="169">
        <f t="shared" si="4"/>
        <v>23</v>
      </c>
      <c r="Q26" s="873">
        <v>149</v>
      </c>
      <c r="R26" s="873">
        <v>107</v>
      </c>
      <c r="S26" s="169">
        <f t="shared" si="5"/>
        <v>256</v>
      </c>
      <c r="T26" s="170">
        <v>25</v>
      </c>
      <c r="U26" s="170">
        <v>26</v>
      </c>
      <c r="V26" s="169">
        <f t="shared" si="6"/>
        <v>51</v>
      </c>
      <c r="W26" s="996" t="s">
        <v>30</v>
      </c>
      <c r="X26" s="996"/>
    </row>
    <row r="27" spans="1:24" s="648" customFormat="1" ht="20.25" customHeight="1" x14ac:dyDescent="0.25">
      <c r="A27" s="1065" t="s">
        <v>31</v>
      </c>
      <c r="B27" s="1065"/>
      <c r="C27" s="170">
        <v>1</v>
      </c>
      <c r="D27" s="170">
        <v>1</v>
      </c>
      <c r="E27" s="170">
        <v>0</v>
      </c>
      <c r="F27" s="169">
        <f t="shared" si="0"/>
        <v>2</v>
      </c>
      <c r="G27" s="170">
        <v>40</v>
      </c>
      <c r="H27" s="170">
        <v>87</v>
      </c>
      <c r="I27" s="169">
        <f t="shared" si="1"/>
        <v>127</v>
      </c>
      <c r="J27" s="170">
        <v>19</v>
      </c>
      <c r="K27" s="170">
        <v>83</v>
      </c>
      <c r="L27" s="170">
        <v>0</v>
      </c>
      <c r="M27" s="170">
        <v>0</v>
      </c>
      <c r="N27" s="169">
        <f t="shared" si="2"/>
        <v>19</v>
      </c>
      <c r="O27" s="169">
        <f t="shared" si="3"/>
        <v>83</v>
      </c>
      <c r="P27" s="169">
        <f t="shared" si="4"/>
        <v>102</v>
      </c>
      <c r="Q27" s="873">
        <v>170</v>
      </c>
      <c r="R27" s="873">
        <v>453</v>
      </c>
      <c r="S27" s="169">
        <f t="shared" si="5"/>
        <v>623</v>
      </c>
      <c r="T27" s="170">
        <v>24</v>
      </c>
      <c r="U27" s="170">
        <v>42</v>
      </c>
      <c r="V27" s="169">
        <f t="shared" si="6"/>
        <v>66</v>
      </c>
      <c r="W27" s="996" t="s">
        <v>32</v>
      </c>
      <c r="X27" s="996"/>
    </row>
    <row r="28" spans="1:24" s="648" customFormat="1" ht="20.25" customHeight="1" x14ac:dyDescent="0.25">
      <c r="A28" s="1065" t="s">
        <v>33</v>
      </c>
      <c r="B28" s="1065"/>
      <c r="C28" s="170">
        <v>1</v>
      </c>
      <c r="D28" s="170">
        <v>2</v>
      </c>
      <c r="E28" s="170">
        <v>0</v>
      </c>
      <c r="F28" s="169">
        <f t="shared" si="0"/>
        <v>3</v>
      </c>
      <c r="G28" s="170">
        <v>75</v>
      </c>
      <c r="H28" s="170">
        <v>137</v>
      </c>
      <c r="I28" s="169">
        <f t="shared" si="1"/>
        <v>212</v>
      </c>
      <c r="J28" s="170">
        <v>0</v>
      </c>
      <c r="K28" s="170">
        <v>0</v>
      </c>
      <c r="L28" s="170">
        <v>0</v>
      </c>
      <c r="M28" s="170">
        <v>0</v>
      </c>
      <c r="N28" s="169">
        <f t="shared" si="2"/>
        <v>0</v>
      </c>
      <c r="O28" s="169">
        <f t="shared" si="3"/>
        <v>0</v>
      </c>
      <c r="P28" s="169">
        <f t="shared" si="4"/>
        <v>0</v>
      </c>
      <c r="Q28" s="873">
        <v>333</v>
      </c>
      <c r="R28" s="873">
        <v>339</v>
      </c>
      <c r="S28" s="169">
        <f t="shared" si="5"/>
        <v>672</v>
      </c>
      <c r="T28" s="170">
        <v>17</v>
      </c>
      <c r="U28" s="170">
        <v>32</v>
      </c>
      <c r="V28" s="169">
        <f t="shared" si="6"/>
        <v>49</v>
      </c>
      <c r="W28" s="996" t="s">
        <v>34</v>
      </c>
      <c r="X28" s="996"/>
    </row>
    <row r="29" spans="1:24" s="648" customFormat="1" ht="20.25" customHeight="1" thickBot="1" x14ac:dyDescent="0.3">
      <c r="A29" s="1210" t="s">
        <v>35</v>
      </c>
      <c r="B29" s="1210"/>
      <c r="C29" s="303">
        <v>0</v>
      </c>
      <c r="D29" s="303">
        <v>0</v>
      </c>
      <c r="E29" s="303">
        <v>1</v>
      </c>
      <c r="F29" s="169">
        <f t="shared" si="0"/>
        <v>1</v>
      </c>
      <c r="G29" s="303">
        <v>78</v>
      </c>
      <c r="H29" s="303">
        <v>58</v>
      </c>
      <c r="I29" s="169">
        <f t="shared" si="1"/>
        <v>136</v>
      </c>
      <c r="J29" s="303">
        <v>24</v>
      </c>
      <c r="K29" s="303">
        <v>0</v>
      </c>
      <c r="L29" s="303">
        <v>0</v>
      </c>
      <c r="M29" s="303">
        <v>0</v>
      </c>
      <c r="N29" s="169">
        <f t="shared" si="2"/>
        <v>24</v>
      </c>
      <c r="O29" s="169">
        <f t="shared" si="3"/>
        <v>0</v>
      </c>
      <c r="P29" s="169">
        <f t="shared" si="4"/>
        <v>24</v>
      </c>
      <c r="Q29" s="887">
        <v>231</v>
      </c>
      <c r="R29" s="887">
        <v>127</v>
      </c>
      <c r="S29" s="169">
        <f t="shared" si="5"/>
        <v>358</v>
      </c>
      <c r="T29" s="303">
        <v>16</v>
      </c>
      <c r="U29" s="170">
        <v>16</v>
      </c>
      <c r="V29" s="169">
        <f t="shared" si="6"/>
        <v>32</v>
      </c>
      <c r="W29" s="1041" t="s">
        <v>52</v>
      </c>
      <c r="X29" s="1041"/>
    </row>
    <row r="30" spans="1:24" s="648" customFormat="1" ht="20.25" customHeight="1" thickBot="1" x14ac:dyDescent="0.3">
      <c r="A30" s="1301" t="s">
        <v>8</v>
      </c>
      <c r="B30" s="1301"/>
      <c r="C30" s="871">
        <f>SUM(C10:C29)</f>
        <v>22</v>
      </c>
      <c r="D30" s="871">
        <f t="shared" ref="D30:V30" si="7">SUM(D10:D29)</f>
        <v>19</v>
      </c>
      <c r="E30" s="871">
        <f t="shared" si="7"/>
        <v>1</v>
      </c>
      <c r="F30" s="871">
        <f t="shared" si="7"/>
        <v>42</v>
      </c>
      <c r="G30" s="871">
        <f t="shared" si="7"/>
        <v>1804</v>
      </c>
      <c r="H30" s="871">
        <f t="shared" si="7"/>
        <v>1281</v>
      </c>
      <c r="I30" s="871">
        <f t="shared" si="7"/>
        <v>3085</v>
      </c>
      <c r="J30" s="871">
        <f t="shared" si="7"/>
        <v>384</v>
      </c>
      <c r="K30" s="871">
        <f t="shared" si="7"/>
        <v>431</v>
      </c>
      <c r="L30" s="871">
        <f t="shared" si="7"/>
        <v>124</v>
      </c>
      <c r="M30" s="871">
        <f t="shared" si="7"/>
        <v>126</v>
      </c>
      <c r="N30" s="871">
        <f t="shared" si="7"/>
        <v>508</v>
      </c>
      <c r="O30" s="871">
        <f t="shared" si="7"/>
        <v>557</v>
      </c>
      <c r="P30" s="871">
        <f t="shared" si="7"/>
        <v>1065</v>
      </c>
      <c r="Q30" s="871">
        <f t="shared" si="7"/>
        <v>7078</v>
      </c>
      <c r="R30" s="871">
        <f t="shared" si="7"/>
        <v>4924</v>
      </c>
      <c r="S30" s="871">
        <f t="shared" si="7"/>
        <v>12002</v>
      </c>
      <c r="T30" s="871">
        <f t="shared" si="7"/>
        <v>559</v>
      </c>
      <c r="U30" s="871">
        <f t="shared" si="7"/>
        <v>702</v>
      </c>
      <c r="V30" s="871">
        <f t="shared" si="7"/>
        <v>1261</v>
      </c>
      <c r="W30" s="1004" t="s">
        <v>381</v>
      </c>
      <c r="X30" s="1004"/>
    </row>
    <row r="31" spans="1:24" ht="21.75" customHeight="1" thickTop="1" x14ac:dyDescent="0.3">
      <c r="A31" s="1298" t="s">
        <v>907</v>
      </c>
      <c r="B31" s="1298"/>
      <c r="C31" s="1298"/>
      <c r="D31" s="1298"/>
      <c r="E31" s="1298"/>
      <c r="F31" s="1298"/>
      <c r="G31" s="1298"/>
      <c r="H31" s="1298"/>
      <c r="I31" s="672"/>
      <c r="P31" s="1299" t="s">
        <v>908</v>
      </c>
      <c r="Q31" s="1300"/>
      <c r="R31" s="1300"/>
      <c r="S31" s="1300"/>
      <c r="T31" s="1300"/>
      <c r="U31" s="1300"/>
      <c r="V31" s="1300"/>
      <c r="W31" s="1300"/>
      <c r="X31" s="1300"/>
    </row>
    <row r="32" spans="1:24" s="3" customFormat="1" ht="27" customHeight="1" x14ac:dyDescent="0.3">
      <c r="A32" s="1049" t="s">
        <v>694</v>
      </c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</row>
    <row r="33" spans="1:25" s="3" customFormat="1" ht="35.25" customHeight="1" x14ac:dyDescent="0.3">
      <c r="A33" s="1049" t="s">
        <v>906</v>
      </c>
      <c r="B33" s="1049"/>
      <c r="C33" s="1049"/>
      <c r="D33" s="1049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</row>
    <row r="34" spans="1:25" s="3" customFormat="1" ht="21.75" customHeight="1" thickBot="1" x14ac:dyDescent="0.35">
      <c r="A34" s="1120" t="s">
        <v>1316</v>
      </c>
      <c r="B34" s="1120"/>
      <c r="C34" s="1120"/>
      <c r="D34" s="1120"/>
      <c r="E34" s="1120"/>
      <c r="F34" s="1120"/>
      <c r="G34" s="1120"/>
      <c r="H34" s="1120"/>
      <c r="I34" s="1120"/>
      <c r="J34" s="1120"/>
      <c r="K34" s="1120"/>
      <c r="L34" s="1120"/>
      <c r="M34" s="1120"/>
      <c r="N34" s="1120"/>
      <c r="O34" s="1120"/>
      <c r="P34" s="1120"/>
      <c r="Q34" s="1120"/>
      <c r="R34" s="1120"/>
      <c r="S34" s="1120"/>
      <c r="T34" s="1120"/>
      <c r="U34" s="1120"/>
      <c r="V34" s="1120"/>
      <c r="W34" s="1051" t="s">
        <v>813</v>
      </c>
      <c r="X34" s="1051"/>
    </row>
    <row r="35" spans="1:25" s="592" customFormat="1" ht="23.25" customHeight="1" thickTop="1" x14ac:dyDescent="0.25">
      <c r="A35" s="1067" t="s">
        <v>0</v>
      </c>
      <c r="B35" s="1067"/>
      <c r="C35" s="987" t="s">
        <v>53</v>
      </c>
      <c r="D35" s="987"/>
      <c r="E35" s="987"/>
      <c r="F35" s="987"/>
      <c r="G35" s="1302" t="s">
        <v>36</v>
      </c>
      <c r="H35" s="1302"/>
      <c r="I35" s="1302"/>
      <c r="J35" s="1302"/>
      <c r="K35" s="1302"/>
      <c r="L35" s="987" t="s">
        <v>1318</v>
      </c>
      <c r="M35" s="987"/>
      <c r="N35" s="987"/>
      <c r="O35" s="987"/>
      <c r="P35" s="987"/>
      <c r="Q35" s="987" t="s">
        <v>2</v>
      </c>
      <c r="R35" s="987"/>
      <c r="S35" s="987"/>
      <c r="T35" s="987" t="s">
        <v>138</v>
      </c>
      <c r="U35" s="987"/>
      <c r="V35" s="987"/>
      <c r="W35" s="1067" t="s">
        <v>439</v>
      </c>
      <c r="X35" s="1067"/>
      <c r="Y35" s="886"/>
    </row>
    <row r="36" spans="1:25" s="592" customFormat="1" ht="20.25" customHeight="1" x14ac:dyDescent="0.2">
      <c r="A36" s="1068"/>
      <c r="B36" s="1068"/>
      <c r="C36" s="988"/>
      <c r="D36" s="988"/>
      <c r="E36" s="988"/>
      <c r="F36" s="988"/>
      <c r="G36" s="988" t="s">
        <v>56</v>
      </c>
      <c r="H36" s="988"/>
      <c r="I36" s="988"/>
      <c r="J36" s="988" t="s">
        <v>57</v>
      </c>
      <c r="K36" s="988"/>
      <c r="L36" s="988" t="s">
        <v>58</v>
      </c>
      <c r="M36" s="988"/>
      <c r="N36" s="988" t="s">
        <v>59</v>
      </c>
      <c r="O36" s="988"/>
      <c r="P36" s="988"/>
      <c r="Q36" s="988" t="s">
        <v>990</v>
      </c>
      <c r="R36" s="988"/>
      <c r="S36" s="988"/>
      <c r="T36" s="988" t="s">
        <v>1317</v>
      </c>
      <c r="U36" s="988"/>
      <c r="V36" s="988"/>
      <c r="W36" s="1068"/>
      <c r="X36" s="1068"/>
      <c r="Y36" s="886"/>
    </row>
    <row r="37" spans="1:25" s="592" customFormat="1" ht="38.25" customHeight="1" x14ac:dyDescent="0.2">
      <c r="A37" s="1068"/>
      <c r="B37" s="1068"/>
      <c r="C37" s="988" t="s">
        <v>140</v>
      </c>
      <c r="D37" s="988"/>
      <c r="E37" s="988"/>
      <c r="F37" s="988"/>
      <c r="G37" s="988" t="s">
        <v>60</v>
      </c>
      <c r="H37" s="988"/>
      <c r="I37" s="988"/>
      <c r="J37" s="988" t="s">
        <v>861</v>
      </c>
      <c r="K37" s="988"/>
      <c r="L37" s="988" t="s">
        <v>863</v>
      </c>
      <c r="M37" s="988"/>
      <c r="N37" s="988" t="s">
        <v>143</v>
      </c>
      <c r="O37" s="988"/>
      <c r="P37" s="988"/>
      <c r="Q37" s="988"/>
      <c r="R37" s="988"/>
      <c r="S37" s="988"/>
      <c r="T37" s="988"/>
      <c r="U37" s="988"/>
      <c r="V37" s="988"/>
      <c r="W37" s="1068"/>
      <c r="X37" s="1068"/>
      <c r="Y37" s="886"/>
    </row>
    <row r="38" spans="1:25" s="592" customFormat="1" ht="20.25" customHeight="1" x14ac:dyDescent="0.2">
      <c r="A38" s="1068"/>
      <c r="B38" s="1068"/>
      <c r="C38" s="877" t="s">
        <v>5</v>
      </c>
      <c r="D38" s="877" t="s">
        <v>42</v>
      </c>
      <c r="E38" s="877" t="s">
        <v>7</v>
      </c>
      <c r="F38" s="877" t="s">
        <v>90</v>
      </c>
      <c r="G38" s="877" t="s">
        <v>5</v>
      </c>
      <c r="H38" s="877" t="s">
        <v>42</v>
      </c>
      <c r="I38" s="877" t="s">
        <v>90</v>
      </c>
      <c r="J38" s="877" t="s">
        <v>5</v>
      </c>
      <c r="K38" s="877" t="s">
        <v>42</v>
      </c>
      <c r="L38" s="877" t="s">
        <v>5</v>
      </c>
      <c r="M38" s="877" t="s">
        <v>42</v>
      </c>
      <c r="N38" s="877" t="s">
        <v>5</v>
      </c>
      <c r="O38" s="877" t="s">
        <v>42</v>
      </c>
      <c r="P38" s="877" t="s">
        <v>90</v>
      </c>
      <c r="Q38" s="877" t="s">
        <v>5</v>
      </c>
      <c r="R38" s="877" t="s">
        <v>42</v>
      </c>
      <c r="S38" s="877" t="s">
        <v>90</v>
      </c>
      <c r="T38" s="877" t="s">
        <v>5</v>
      </c>
      <c r="U38" s="877" t="s">
        <v>144</v>
      </c>
      <c r="V38" s="877" t="s">
        <v>90</v>
      </c>
      <c r="W38" s="1068"/>
      <c r="X38" s="1068"/>
      <c r="Y38" s="886"/>
    </row>
    <row r="39" spans="1:25" s="592" customFormat="1" ht="48" customHeight="1" thickBot="1" x14ac:dyDescent="0.25">
      <c r="A39" s="1208"/>
      <c r="B39" s="1208"/>
      <c r="C39" s="669" t="s">
        <v>9</v>
      </c>
      <c r="D39" s="669" t="s">
        <v>10</v>
      </c>
      <c r="E39" s="669" t="s">
        <v>11</v>
      </c>
      <c r="F39" s="669" t="s">
        <v>12</v>
      </c>
      <c r="G39" s="669" t="s">
        <v>9</v>
      </c>
      <c r="H39" s="669" t="s">
        <v>10</v>
      </c>
      <c r="I39" s="669" t="s">
        <v>12</v>
      </c>
      <c r="J39" s="669" t="s">
        <v>9</v>
      </c>
      <c r="K39" s="669" t="s">
        <v>10</v>
      </c>
      <c r="L39" s="669" t="s">
        <v>9</v>
      </c>
      <c r="M39" s="669" t="s">
        <v>10</v>
      </c>
      <c r="N39" s="670" t="s">
        <v>9</v>
      </c>
      <c r="O39" s="670" t="s">
        <v>10</v>
      </c>
      <c r="P39" s="670" t="s">
        <v>12</v>
      </c>
      <c r="Q39" s="669" t="s">
        <v>9</v>
      </c>
      <c r="R39" s="669" t="s">
        <v>10</v>
      </c>
      <c r="S39" s="669" t="s">
        <v>12</v>
      </c>
      <c r="T39" s="669" t="s">
        <v>9</v>
      </c>
      <c r="U39" s="669" t="s">
        <v>10</v>
      </c>
      <c r="V39" s="669" t="s">
        <v>12</v>
      </c>
      <c r="W39" s="1208"/>
      <c r="X39" s="1208"/>
      <c r="Y39" s="877"/>
    </row>
    <row r="40" spans="1:25" s="592" customFormat="1" ht="21.75" customHeight="1" x14ac:dyDescent="0.2">
      <c r="A40" s="1064" t="s">
        <v>524</v>
      </c>
      <c r="B40" s="1064"/>
      <c r="C40" s="169">
        <v>0</v>
      </c>
      <c r="D40" s="169">
        <v>0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169">
        <v>0</v>
      </c>
      <c r="V40" s="169">
        <v>0</v>
      </c>
      <c r="W40" s="991" t="s">
        <v>743</v>
      </c>
      <c r="X40" s="991"/>
      <c r="Y40" s="877"/>
    </row>
    <row r="41" spans="1:25" s="592" customFormat="1" ht="20.25" customHeight="1" x14ac:dyDescent="0.2">
      <c r="A41" s="1063" t="s">
        <v>14</v>
      </c>
      <c r="B41" s="1063"/>
      <c r="C41" s="169">
        <v>1</v>
      </c>
      <c r="D41" s="169">
        <v>1</v>
      </c>
      <c r="E41" s="169">
        <v>0</v>
      </c>
      <c r="F41" s="169">
        <v>2</v>
      </c>
      <c r="G41" s="169">
        <v>34</v>
      </c>
      <c r="H41" s="169">
        <v>16</v>
      </c>
      <c r="I41" s="169">
        <v>50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0</v>
      </c>
      <c r="Q41" s="169">
        <v>104</v>
      </c>
      <c r="R41" s="169">
        <v>82</v>
      </c>
      <c r="S41" s="169">
        <v>186</v>
      </c>
      <c r="T41" s="885">
        <v>11</v>
      </c>
      <c r="U41" s="885">
        <v>22</v>
      </c>
      <c r="V41" s="169">
        <v>33</v>
      </c>
      <c r="W41" s="994" t="s">
        <v>15</v>
      </c>
      <c r="X41" s="994"/>
    </row>
    <row r="42" spans="1:25" s="592" customFormat="1" ht="20.25" customHeight="1" x14ac:dyDescent="0.2">
      <c r="A42" s="1065" t="s">
        <v>16</v>
      </c>
      <c r="B42" s="1065"/>
      <c r="C42" s="170">
        <v>0</v>
      </c>
      <c r="D42" s="170">
        <v>0</v>
      </c>
      <c r="E42" s="170">
        <v>0</v>
      </c>
      <c r="F42" s="169">
        <v>0</v>
      </c>
      <c r="G42" s="170">
        <v>0</v>
      </c>
      <c r="H42" s="170">
        <v>46</v>
      </c>
      <c r="I42" s="169">
        <v>46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69">
        <v>0</v>
      </c>
      <c r="Q42" s="170">
        <v>0</v>
      </c>
      <c r="R42" s="170">
        <v>105</v>
      </c>
      <c r="S42" s="169">
        <v>105</v>
      </c>
      <c r="T42" s="878">
        <v>0</v>
      </c>
      <c r="U42" s="878">
        <v>17</v>
      </c>
      <c r="V42" s="169">
        <v>17</v>
      </c>
      <c r="W42" s="996" t="s">
        <v>17</v>
      </c>
      <c r="X42" s="996"/>
    </row>
    <row r="43" spans="1:25" s="592" customFormat="1" ht="20.25" customHeight="1" x14ac:dyDescent="0.2">
      <c r="A43" s="1065" t="s">
        <v>18</v>
      </c>
      <c r="B43" s="1065"/>
      <c r="C43" s="170">
        <v>0</v>
      </c>
      <c r="D43" s="170">
        <v>0</v>
      </c>
      <c r="E43" s="170">
        <v>0</v>
      </c>
      <c r="F43" s="169">
        <v>0</v>
      </c>
      <c r="G43" s="170">
        <v>27</v>
      </c>
      <c r="H43" s="170">
        <v>19</v>
      </c>
      <c r="I43" s="169">
        <v>46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69">
        <v>0</v>
      </c>
      <c r="Q43" s="170">
        <v>85</v>
      </c>
      <c r="R43" s="170">
        <v>49</v>
      </c>
      <c r="S43" s="169">
        <v>134</v>
      </c>
      <c r="T43" s="878">
        <v>9</v>
      </c>
      <c r="U43" s="878">
        <v>15</v>
      </c>
      <c r="V43" s="169">
        <v>24</v>
      </c>
      <c r="W43" s="996" t="s">
        <v>19</v>
      </c>
      <c r="X43" s="996"/>
    </row>
    <row r="44" spans="1:25" s="592" customFormat="1" ht="20.25" customHeight="1" x14ac:dyDescent="0.2">
      <c r="A44" s="1129" t="s">
        <v>20</v>
      </c>
      <c r="B44" s="866" t="s">
        <v>399</v>
      </c>
      <c r="C44" s="170">
        <v>1</v>
      </c>
      <c r="D44" s="170">
        <v>2</v>
      </c>
      <c r="E44" s="170">
        <v>0</v>
      </c>
      <c r="F44" s="169">
        <v>3</v>
      </c>
      <c r="G44" s="170">
        <v>110</v>
      </c>
      <c r="H44" s="170">
        <v>93</v>
      </c>
      <c r="I44" s="169">
        <v>203</v>
      </c>
      <c r="J44" s="170">
        <v>0</v>
      </c>
      <c r="K44" s="170">
        <v>32</v>
      </c>
      <c r="L44" s="170">
        <v>0</v>
      </c>
      <c r="M44" s="170">
        <v>27</v>
      </c>
      <c r="N44" s="170">
        <v>0</v>
      </c>
      <c r="O44" s="170">
        <v>59</v>
      </c>
      <c r="P44" s="169">
        <v>59</v>
      </c>
      <c r="Q44" s="170">
        <v>285</v>
      </c>
      <c r="R44" s="170">
        <v>420</v>
      </c>
      <c r="S44" s="169">
        <v>705</v>
      </c>
      <c r="T44" s="878">
        <v>23</v>
      </c>
      <c r="U44" s="878">
        <v>72</v>
      </c>
      <c r="V44" s="169">
        <v>95</v>
      </c>
      <c r="W44" s="867" t="s">
        <v>43</v>
      </c>
      <c r="X44" s="1130" t="s">
        <v>21</v>
      </c>
    </row>
    <row r="45" spans="1:25" s="592" customFormat="1" ht="20.25" customHeight="1" x14ac:dyDescent="0.2">
      <c r="A45" s="1129"/>
      <c r="B45" s="866" t="s">
        <v>400</v>
      </c>
      <c r="C45" s="170">
        <v>1</v>
      </c>
      <c r="D45" s="170">
        <v>2</v>
      </c>
      <c r="E45" s="170">
        <v>0</v>
      </c>
      <c r="F45" s="169">
        <v>3</v>
      </c>
      <c r="G45" s="170">
        <v>35</v>
      </c>
      <c r="H45" s="170">
        <v>138</v>
      </c>
      <c r="I45" s="169">
        <v>173</v>
      </c>
      <c r="J45" s="170">
        <v>30</v>
      </c>
      <c r="K45" s="170">
        <v>28</v>
      </c>
      <c r="L45" s="170">
        <v>30</v>
      </c>
      <c r="M45" s="170">
        <v>17</v>
      </c>
      <c r="N45" s="170">
        <v>60</v>
      </c>
      <c r="O45" s="170">
        <v>45</v>
      </c>
      <c r="P45" s="169">
        <v>105</v>
      </c>
      <c r="Q45" s="170">
        <v>350</v>
      </c>
      <c r="R45" s="170">
        <v>508</v>
      </c>
      <c r="S45" s="169">
        <v>858</v>
      </c>
      <c r="T45" s="878">
        <v>29</v>
      </c>
      <c r="U45" s="878">
        <v>57</v>
      </c>
      <c r="V45" s="169">
        <v>86</v>
      </c>
      <c r="W45" s="867" t="s">
        <v>44</v>
      </c>
      <c r="X45" s="1130"/>
    </row>
    <row r="46" spans="1:25" s="592" customFormat="1" ht="20.25" customHeight="1" x14ac:dyDescent="0.2">
      <c r="A46" s="1129"/>
      <c r="B46" s="866" t="s">
        <v>401</v>
      </c>
      <c r="C46" s="170">
        <v>2</v>
      </c>
      <c r="D46" s="170">
        <v>0</v>
      </c>
      <c r="E46" s="170">
        <v>0</v>
      </c>
      <c r="F46" s="169">
        <v>2</v>
      </c>
      <c r="G46" s="170">
        <v>220</v>
      </c>
      <c r="H46" s="170">
        <v>0</v>
      </c>
      <c r="I46" s="169">
        <v>220</v>
      </c>
      <c r="J46" s="170">
        <v>18</v>
      </c>
      <c r="K46" s="170">
        <v>0</v>
      </c>
      <c r="L46" s="170">
        <v>0</v>
      </c>
      <c r="M46" s="170">
        <v>0</v>
      </c>
      <c r="N46" s="170">
        <v>18</v>
      </c>
      <c r="O46" s="170">
        <v>0</v>
      </c>
      <c r="P46" s="169">
        <v>18</v>
      </c>
      <c r="Q46" s="170">
        <v>558</v>
      </c>
      <c r="R46" s="170">
        <v>0</v>
      </c>
      <c r="S46" s="169">
        <v>558</v>
      </c>
      <c r="T46" s="878">
        <v>57</v>
      </c>
      <c r="U46" s="878">
        <v>16</v>
      </c>
      <c r="V46" s="169">
        <v>73</v>
      </c>
      <c r="W46" s="867" t="s">
        <v>45</v>
      </c>
      <c r="X46" s="1130"/>
    </row>
    <row r="47" spans="1:25" s="592" customFormat="1" ht="20.25" customHeight="1" x14ac:dyDescent="0.2">
      <c r="A47" s="1129"/>
      <c r="B47" s="866" t="s">
        <v>382</v>
      </c>
      <c r="C47" s="170">
        <v>0</v>
      </c>
      <c r="D47" s="170">
        <v>0</v>
      </c>
      <c r="E47" s="170">
        <v>0</v>
      </c>
      <c r="F47" s="169">
        <v>0</v>
      </c>
      <c r="G47" s="170">
        <v>0</v>
      </c>
      <c r="H47" s="170">
        <v>0</v>
      </c>
      <c r="I47" s="169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  <c r="O47" s="170">
        <v>0</v>
      </c>
      <c r="P47" s="169">
        <v>0</v>
      </c>
      <c r="Q47" s="170">
        <v>0</v>
      </c>
      <c r="R47" s="170">
        <v>0</v>
      </c>
      <c r="S47" s="169">
        <v>0</v>
      </c>
      <c r="T47" s="878">
        <v>0</v>
      </c>
      <c r="U47" s="878">
        <v>0</v>
      </c>
      <c r="V47" s="169">
        <v>0</v>
      </c>
      <c r="W47" s="867" t="s">
        <v>46</v>
      </c>
      <c r="X47" s="1130"/>
    </row>
    <row r="48" spans="1:25" s="592" customFormat="1" ht="20.25" customHeight="1" x14ac:dyDescent="0.2">
      <c r="A48" s="1129"/>
      <c r="B48" s="866" t="s">
        <v>383</v>
      </c>
      <c r="C48" s="170">
        <v>0</v>
      </c>
      <c r="D48" s="170">
        <v>0</v>
      </c>
      <c r="E48" s="170">
        <v>0</v>
      </c>
      <c r="F48" s="169">
        <v>0</v>
      </c>
      <c r="G48" s="170">
        <v>50</v>
      </c>
      <c r="H48" s="170">
        <v>11</v>
      </c>
      <c r="I48" s="169">
        <v>61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  <c r="O48" s="170">
        <v>0</v>
      </c>
      <c r="P48" s="169">
        <v>0</v>
      </c>
      <c r="Q48" s="170">
        <v>243</v>
      </c>
      <c r="R48" s="170">
        <v>38</v>
      </c>
      <c r="S48" s="169">
        <v>281</v>
      </c>
      <c r="T48" s="878">
        <v>16</v>
      </c>
      <c r="U48" s="878">
        <v>22</v>
      </c>
      <c r="V48" s="169">
        <v>38</v>
      </c>
      <c r="W48" s="867" t="s">
        <v>47</v>
      </c>
      <c r="X48" s="1130"/>
    </row>
    <row r="49" spans="1:25" s="592" customFormat="1" ht="20.25" customHeight="1" x14ac:dyDescent="0.2">
      <c r="A49" s="1129"/>
      <c r="B49" s="866" t="s">
        <v>384</v>
      </c>
      <c r="C49" s="170">
        <v>2</v>
      </c>
      <c r="D49" s="170">
        <v>2</v>
      </c>
      <c r="E49" s="170">
        <v>0</v>
      </c>
      <c r="F49" s="169">
        <v>4</v>
      </c>
      <c r="G49" s="170">
        <v>106</v>
      </c>
      <c r="H49" s="170">
        <v>111</v>
      </c>
      <c r="I49" s="169">
        <v>217</v>
      </c>
      <c r="J49" s="170">
        <v>7</v>
      </c>
      <c r="K49" s="170">
        <v>51</v>
      </c>
      <c r="L49" s="170">
        <v>15</v>
      </c>
      <c r="M49" s="170">
        <v>0</v>
      </c>
      <c r="N49" s="170">
        <v>22</v>
      </c>
      <c r="O49" s="170">
        <v>51</v>
      </c>
      <c r="P49" s="169">
        <v>73</v>
      </c>
      <c r="Q49" s="170">
        <v>434</v>
      </c>
      <c r="R49" s="170">
        <v>460</v>
      </c>
      <c r="S49" s="169">
        <v>894</v>
      </c>
      <c r="T49" s="878">
        <v>42</v>
      </c>
      <c r="U49" s="878">
        <v>60</v>
      </c>
      <c r="V49" s="169">
        <v>102</v>
      </c>
      <c r="W49" s="867" t="s">
        <v>48</v>
      </c>
      <c r="X49" s="1130"/>
    </row>
    <row r="50" spans="1:25" s="623" customFormat="1" ht="20.25" customHeight="1" x14ac:dyDescent="0.2">
      <c r="A50" s="1065" t="s">
        <v>397</v>
      </c>
      <c r="B50" s="1065"/>
      <c r="C50" s="170">
        <v>0</v>
      </c>
      <c r="D50" s="170">
        <v>0</v>
      </c>
      <c r="E50" s="170">
        <v>0</v>
      </c>
      <c r="F50" s="169">
        <v>0</v>
      </c>
      <c r="G50" s="170">
        <v>0</v>
      </c>
      <c r="H50" s="170">
        <v>0</v>
      </c>
      <c r="I50" s="169">
        <v>0</v>
      </c>
      <c r="J50" s="170">
        <v>0</v>
      </c>
      <c r="K50" s="170">
        <v>0</v>
      </c>
      <c r="L50" s="170">
        <v>0</v>
      </c>
      <c r="M50" s="170">
        <v>0</v>
      </c>
      <c r="N50" s="170">
        <v>0</v>
      </c>
      <c r="O50" s="170">
        <v>0</v>
      </c>
      <c r="P50" s="169">
        <v>0</v>
      </c>
      <c r="Q50" s="170">
        <v>0</v>
      </c>
      <c r="R50" s="170">
        <v>0</v>
      </c>
      <c r="S50" s="169">
        <v>0</v>
      </c>
      <c r="T50" s="878">
        <v>0</v>
      </c>
      <c r="U50" s="878">
        <v>0</v>
      </c>
      <c r="V50" s="169">
        <v>0</v>
      </c>
      <c r="W50" s="996" t="s">
        <v>438</v>
      </c>
      <c r="X50" s="996"/>
      <c r="Y50" s="100"/>
    </row>
    <row r="51" spans="1:25" s="592" customFormat="1" ht="20.25" customHeight="1" x14ac:dyDescent="0.2">
      <c r="A51" s="1065" t="s">
        <v>22</v>
      </c>
      <c r="B51" s="1065"/>
      <c r="C51" s="170">
        <v>2</v>
      </c>
      <c r="D51" s="170">
        <v>1</v>
      </c>
      <c r="E51" s="170">
        <v>0</v>
      </c>
      <c r="F51" s="169">
        <v>3</v>
      </c>
      <c r="G51" s="170">
        <v>89</v>
      </c>
      <c r="H51" s="170">
        <v>52</v>
      </c>
      <c r="I51" s="169">
        <v>141</v>
      </c>
      <c r="J51" s="170">
        <v>34</v>
      </c>
      <c r="K51" s="170">
        <v>0</v>
      </c>
      <c r="L51" s="170">
        <v>0</v>
      </c>
      <c r="M51" s="170">
        <v>0</v>
      </c>
      <c r="N51" s="170">
        <v>34</v>
      </c>
      <c r="O51" s="170">
        <v>0</v>
      </c>
      <c r="P51" s="169">
        <v>34</v>
      </c>
      <c r="Q51" s="170">
        <v>569</v>
      </c>
      <c r="R51" s="170">
        <v>123</v>
      </c>
      <c r="S51" s="169">
        <v>692</v>
      </c>
      <c r="T51" s="878">
        <v>70</v>
      </c>
      <c r="U51" s="878">
        <v>36</v>
      </c>
      <c r="V51" s="169">
        <v>106</v>
      </c>
      <c r="W51" s="996" t="s">
        <v>49</v>
      </c>
      <c r="X51" s="996"/>
    </row>
    <row r="52" spans="1:25" s="592" customFormat="1" ht="20.25" customHeight="1" x14ac:dyDescent="0.2">
      <c r="A52" s="1065" t="s">
        <v>23</v>
      </c>
      <c r="B52" s="1065"/>
      <c r="C52" s="170">
        <v>1</v>
      </c>
      <c r="D52" s="170">
        <v>1</v>
      </c>
      <c r="E52" s="170">
        <v>0</v>
      </c>
      <c r="F52" s="169">
        <v>2</v>
      </c>
      <c r="G52" s="170">
        <v>102</v>
      </c>
      <c r="H52" s="170">
        <v>44</v>
      </c>
      <c r="I52" s="169">
        <v>146</v>
      </c>
      <c r="J52" s="170">
        <v>30</v>
      </c>
      <c r="K52" s="170">
        <v>41</v>
      </c>
      <c r="L52" s="170">
        <v>0</v>
      </c>
      <c r="M52" s="170">
        <v>0</v>
      </c>
      <c r="N52" s="170">
        <v>30</v>
      </c>
      <c r="O52" s="170">
        <v>41</v>
      </c>
      <c r="P52" s="169">
        <v>71</v>
      </c>
      <c r="Q52" s="170">
        <v>313</v>
      </c>
      <c r="R52" s="170">
        <v>228</v>
      </c>
      <c r="S52" s="169">
        <v>541</v>
      </c>
      <c r="T52" s="878">
        <v>27</v>
      </c>
      <c r="U52" s="878">
        <v>45</v>
      </c>
      <c r="V52" s="169">
        <v>72</v>
      </c>
      <c r="W52" s="996" t="s">
        <v>24</v>
      </c>
      <c r="X52" s="996"/>
    </row>
    <row r="53" spans="1:25" s="592" customFormat="1" ht="20.25" customHeight="1" x14ac:dyDescent="0.2">
      <c r="A53" s="1065" t="s">
        <v>25</v>
      </c>
      <c r="B53" s="1065"/>
      <c r="C53" s="170">
        <v>2</v>
      </c>
      <c r="D53" s="170">
        <v>2</v>
      </c>
      <c r="E53" s="170">
        <v>0</v>
      </c>
      <c r="F53" s="169">
        <v>4</v>
      </c>
      <c r="G53" s="170">
        <v>246</v>
      </c>
      <c r="H53" s="170">
        <v>220</v>
      </c>
      <c r="I53" s="169">
        <v>466</v>
      </c>
      <c r="J53" s="170">
        <v>120</v>
      </c>
      <c r="K53" s="170">
        <v>94</v>
      </c>
      <c r="L53" s="170">
        <v>0</v>
      </c>
      <c r="M53" s="170">
        <v>0</v>
      </c>
      <c r="N53" s="170">
        <v>120</v>
      </c>
      <c r="O53" s="170">
        <v>94</v>
      </c>
      <c r="P53" s="169">
        <v>214</v>
      </c>
      <c r="Q53" s="170">
        <v>822</v>
      </c>
      <c r="R53" s="170">
        <v>706</v>
      </c>
      <c r="S53" s="169">
        <v>1528</v>
      </c>
      <c r="T53" s="878">
        <v>68</v>
      </c>
      <c r="U53" s="878">
        <v>72</v>
      </c>
      <c r="V53" s="169">
        <v>140</v>
      </c>
      <c r="W53" s="996" t="s">
        <v>50</v>
      </c>
      <c r="X53" s="996"/>
    </row>
    <row r="54" spans="1:25" s="592" customFormat="1" ht="20.25" customHeight="1" x14ac:dyDescent="0.2">
      <c r="A54" s="1065" t="s">
        <v>64</v>
      </c>
      <c r="B54" s="1065"/>
      <c r="C54" s="170">
        <v>5</v>
      </c>
      <c r="D54" s="170">
        <v>2</v>
      </c>
      <c r="E54" s="170">
        <v>0</v>
      </c>
      <c r="F54" s="169">
        <v>7</v>
      </c>
      <c r="G54" s="170">
        <v>453</v>
      </c>
      <c r="H54" s="170">
        <v>83</v>
      </c>
      <c r="I54" s="169">
        <v>536</v>
      </c>
      <c r="J54" s="170">
        <v>89</v>
      </c>
      <c r="K54" s="170">
        <v>65</v>
      </c>
      <c r="L54" s="170">
        <v>33</v>
      </c>
      <c r="M54" s="170">
        <v>35</v>
      </c>
      <c r="N54" s="170">
        <v>122</v>
      </c>
      <c r="O54" s="170">
        <v>100</v>
      </c>
      <c r="P54" s="169">
        <v>222</v>
      </c>
      <c r="Q54" s="170">
        <v>1801</v>
      </c>
      <c r="R54" s="170">
        <v>512</v>
      </c>
      <c r="S54" s="169">
        <v>2313</v>
      </c>
      <c r="T54" s="878">
        <v>101</v>
      </c>
      <c r="U54" s="878">
        <v>111</v>
      </c>
      <c r="V54" s="169">
        <v>212</v>
      </c>
      <c r="W54" s="996" t="s">
        <v>51</v>
      </c>
      <c r="X54" s="996"/>
    </row>
    <row r="55" spans="1:25" s="592" customFormat="1" ht="20.25" customHeight="1" x14ac:dyDescent="0.2">
      <c r="A55" s="1065" t="s">
        <v>27</v>
      </c>
      <c r="B55" s="1065"/>
      <c r="C55" s="170">
        <v>2</v>
      </c>
      <c r="D55" s="170">
        <v>2</v>
      </c>
      <c r="E55" s="170">
        <v>0</v>
      </c>
      <c r="F55" s="169">
        <v>4</v>
      </c>
      <c r="G55" s="170">
        <v>99</v>
      </c>
      <c r="H55" s="170">
        <v>141</v>
      </c>
      <c r="I55" s="169">
        <v>240</v>
      </c>
      <c r="J55" s="170">
        <v>0</v>
      </c>
      <c r="K55" s="170">
        <v>37</v>
      </c>
      <c r="L55" s="170">
        <v>46</v>
      </c>
      <c r="M55" s="170">
        <v>37</v>
      </c>
      <c r="N55" s="170">
        <v>46</v>
      </c>
      <c r="O55" s="170">
        <v>74</v>
      </c>
      <c r="P55" s="169">
        <v>120</v>
      </c>
      <c r="Q55" s="170">
        <v>631</v>
      </c>
      <c r="R55" s="170">
        <v>667</v>
      </c>
      <c r="S55" s="169">
        <v>1298</v>
      </c>
      <c r="T55" s="878">
        <v>24</v>
      </c>
      <c r="U55" s="878">
        <v>41</v>
      </c>
      <c r="V55" s="169">
        <v>65</v>
      </c>
      <c r="W55" s="996" t="s">
        <v>28</v>
      </c>
      <c r="X55" s="996"/>
    </row>
    <row r="56" spans="1:25" s="592" customFormat="1" ht="20.25" customHeight="1" x14ac:dyDescent="0.2">
      <c r="A56" s="1065" t="s">
        <v>29</v>
      </c>
      <c r="B56" s="1065"/>
      <c r="C56" s="170">
        <v>1</v>
      </c>
      <c r="D56" s="170">
        <v>1</v>
      </c>
      <c r="E56" s="170">
        <v>0</v>
      </c>
      <c r="F56" s="169">
        <v>2</v>
      </c>
      <c r="G56" s="170">
        <v>40</v>
      </c>
      <c r="H56" s="170">
        <v>25</v>
      </c>
      <c r="I56" s="169">
        <v>65</v>
      </c>
      <c r="J56" s="170">
        <v>13</v>
      </c>
      <c r="K56" s="170">
        <v>0</v>
      </c>
      <c r="L56" s="170">
        <v>0</v>
      </c>
      <c r="M56" s="170">
        <v>10</v>
      </c>
      <c r="N56" s="170">
        <v>13</v>
      </c>
      <c r="O56" s="170">
        <v>10</v>
      </c>
      <c r="P56" s="169">
        <v>23</v>
      </c>
      <c r="Q56" s="170">
        <v>149</v>
      </c>
      <c r="R56" s="170">
        <v>107</v>
      </c>
      <c r="S56" s="169">
        <v>256</v>
      </c>
      <c r="T56" s="878">
        <v>25</v>
      </c>
      <c r="U56" s="878">
        <v>26</v>
      </c>
      <c r="V56" s="169">
        <v>51</v>
      </c>
      <c r="W56" s="996" t="s">
        <v>30</v>
      </c>
      <c r="X56" s="996"/>
    </row>
    <row r="57" spans="1:25" s="592" customFormat="1" ht="20.25" customHeight="1" x14ac:dyDescent="0.2">
      <c r="A57" s="1065" t="s">
        <v>31</v>
      </c>
      <c r="B57" s="1065"/>
      <c r="C57" s="170">
        <v>1</v>
      </c>
      <c r="D57" s="170">
        <v>1</v>
      </c>
      <c r="E57" s="170">
        <v>0</v>
      </c>
      <c r="F57" s="169">
        <v>2</v>
      </c>
      <c r="G57" s="170">
        <v>40</v>
      </c>
      <c r="H57" s="170">
        <v>87</v>
      </c>
      <c r="I57" s="169">
        <v>127</v>
      </c>
      <c r="J57" s="170">
        <v>19</v>
      </c>
      <c r="K57" s="170">
        <v>83</v>
      </c>
      <c r="L57" s="170">
        <v>0</v>
      </c>
      <c r="M57" s="170">
        <v>0</v>
      </c>
      <c r="N57" s="170">
        <v>19</v>
      </c>
      <c r="O57" s="170">
        <v>83</v>
      </c>
      <c r="P57" s="169">
        <v>102</v>
      </c>
      <c r="Q57" s="170">
        <v>170</v>
      </c>
      <c r="R57" s="170">
        <v>453</v>
      </c>
      <c r="S57" s="169">
        <v>623</v>
      </c>
      <c r="T57" s="878">
        <v>24</v>
      </c>
      <c r="U57" s="878">
        <v>42</v>
      </c>
      <c r="V57" s="169">
        <v>66</v>
      </c>
      <c r="W57" s="996" t="s">
        <v>32</v>
      </c>
      <c r="X57" s="996"/>
    </row>
    <row r="58" spans="1:25" s="592" customFormat="1" ht="20.25" customHeight="1" x14ac:dyDescent="0.2">
      <c r="A58" s="1065" t="s">
        <v>33</v>
      </c>
      <c r="B58" s="1065"/>
      <c r="C58" s="170">
        <v>1</v>
      </c>
      <c r="D58" s="170">
        <v>2</v>
      </c>
      <c r="E58" s="170">
        <v>0</v>
      </c>
      <c r="F58" s="169">
        <v>3</v>
      </c>
      <c r="G58" s="170">
        <v>75</v>
      </c>
      <c r="H58" s="170">
        <v>137</v>
      </c>
      <c r="I58" s="169">
        <v>212</v>
      </c>
      <c r="J58" s="170">
        <v>0</v>
      </c>
      <c r="K58" s="170">
        <v>0</v>
      </c>
      <c r="L58" s="170">
        <v>0</v>
      </c>
      <c r="M58" s="170">
        <v>0</v>
      </c>
      <c r="N58" s="170">
        <v>0</v>
      </c>
      <c r="O58" s="170">
        <v>0</v>
      </c>
      <c r="P58" s="169">
        <v>0</v>
      </c>
      <c r="Q58" s="170">
        <v>333</v>
      </c>
      <c r="R58" s="170">
        <v>339</v>
      </c>
      <c r="S58" s="169">
        <v>672</v>
      </c>
      <c r="T58" s="878">
        <v>17</v>
      </c>
      <c r="U58" s="878">
        <v>32</v>
      </c>
      <c r="V58" s="169">
        <v>49</v>
      </c>
      <c r="W58" s="996" t="s">
        <v>34</v>
      </c>
      <c r="X58" s="996"/>
    </row>
    <row r="59" spans="1:25" s="592" customFormat="1" ht="20.25" customHeight="1" thickBot="1" x14ac:dyDescent="0.25">
      <c r="A59" s="1212" t="s">
        <v>35</v>
      </c>
      <c r="B59" s="1212"/>
      <c r="C59" s="303">
        <v>0</v>
      </c>
      <c r="D59" s="303">
        <v>0</v>
      </c>
      <c r="E59" s="303">
        <v>1</v>
      </c>
      <c r="F59" s="169">
        <v>1</v>
      </c>
      <c r="G59" s="303">
        <v>78</v>
      </c>
      <c r="H59" s="303">
        <v>58</v>
      </c>
      <c r="I59" s="169">
        <v>136</v>
      </c>
      <c r="J59" s="303">
        <v>24</v>
      </c>
      <c r="K59" s="303">
        <v>0</v>
      </c>
      <c r="L59" s="303">
        <v>0</v>
      </c>
      <c r="M59" s="303">
        <v>0</v>
      </c>
      <c r="N59" s="170">
        <v>24</v>
      </c>
      <c r="O59" s="170">
        <v>0</v>
      </c>
      <c r="P59" s="169">
        <v>24</v>
      </c>
      <c r="Q59" s="303">
        <v>231</v>
      </c>
      <c r="R59" s="303">
        <v>127</v>
      </c>
      <c r="S59" s="169">
        <v>358</v>
      </c>
      <c r="T59" s="400">
        <v>16</v>
      </c>
      <c r="U59" s="400">
        <v>16</v>
      </c>
      <c r="V59" s="169">
        <v>32</v>
      </c>
      <c r="W59" s="1041" t="s">
        <v>52</v>
      </c>
      <c r="X59" s="1041"/>
    </row>
    <row r="60" spans="1:25" s="592" customFormat="1" ht="18.75" customHeight="1" thickBot="1" x14ac:dyDescent="0.25">
      <c r="A60" s="1301" t="s">
        <v>8</v>
      </c>
      <c r="B60" s="1301"/>
      <c r="C60" s="871">
        <f>SUM(C40:C59)</f>
        <v>22</v>
      </c>
      <c r="D60" s="871">
        <f t="shared" ref="D60:V60" si="8">SUM(D40:D59)</f>
        <v>19</v>
      </c>
      <c r="E60" s="871">
        <f t="shared" si="8"/>
        <v>1</v>
      </c>
      <c r="F60" s="871">
        <f t="shared" si="8"/>
        <v>42</v>
      </c>
      <c r="G60" s="871">
        <f t="shared" si="8"/>
        <v>1804</v>
      </c>
      <c r="H60" s="871">
        <f t="shared" si="8"/>
        <v>1281</v>
      </c>
      <c r="I60" s="871">
        <f t="shared" si="8"/>
        <v>3085</v>
      </c>
      <c r="J60" s="871">
        <f t="shared" si="8"/>
        <v>384</v>
      </c>
      <c r="K60" s="871">
        <f t="shared" si="8"/>
        <v>431</v>
      </c>
      <c r="L60" s="871">
        <f t="shared" si="8"/>
        <v>124</v>
      </c>
      <c r="M60" s="871">
        <f t="shared" si="8"/>
        <v>126</v>
      </c>
      <c r="N60" s="871">
        <f t="shared" si="8"/>
        <v>508</v>
      </c>
      <c r="O60" s="871">
        <f t="shared" si="8"/>
        <v>557</v>
      </c>
      <c r="P60" s="871">
        <f t="shared" si="8"/>
        <v>1065</v>
      </c>
      <c r="Q60" s="871">
        <f t="shared" si="8"/>
        <v>7078</v>
      </c>
      <c r="R60" s="871">
        <f t="shared" si="8"/>
        <v>4924</v>
      </c>
      <c r="S60" s="871">
        <f t="shared" si="8"/>
        <v>12002</v>
      </c>
      <c r="T60" s="871">
        <f t="shared" si="8"/>
        <v>559</v>
      </c>
      <c r="U60" s="871">
        <f t="shared" si="8"/>
        <v>702</v>
      </c>
      <c r="V60" s="871">
        <f t="shared" si="8"/>
        <v>1261</v>
      </c>
      <c r="W60" s="1004" t="s">
        <v>381</v>
      </c>
      <c r="X60" s="1004"/>
    </row>
    <row r="61" spans="1:25" ht="28.5" customHeight="1" thickTop="1" x14ac:dyDescent="0.3"/>
    <row r="65" spans="9:9" x14ac:dyDescent="0.3">
      <c r="I65" s="671"/>
    </row>
  </sheetData>
  <mergeCells count="110">
    <mergeCell ref="G5:P5"/>
    <mergeCell ref="G6:I6"/>
    <mergeCell ref="J6:K6"/>
    <mergeCell ref="L6:M6"/>
    <mergeCell ref="N6:P6"/>
    <mergeCell ref="Q6:S7"/>
    <mergeCell ref="A1:X1"/>
    <mergeCell ref="A2:X2"/>
    <mergeCell ref="A3:V3"/>
    <mergeCell ref="W3:X3"/>
    <mergeCell ref="A4:B9"/>
    <mergeCell ref="C4:F6"/>
    <mergeCell ref="G4:P4"/>
    <mergeCell ref="Q4:S5"/>
    <mergeCell ref="T4:V5"/>
    <mergeCell ref="W4:X9"/>
    <mergeCell ref="A10:B10"/>
    <mergeCell ref="A11:B11"/>
    <mergeCell ref="W11:X11"/>
    <mergeCell ref="A12:B12"/>
    <mergeCell ref="W12:X12"/>
    <mergeCell ref="A13:B13"/>
    <mergeCell ref="W13:X13"/>
    <mergeCell ref="T6:V7"/>
    <mergeCell ref="C7:F7"/>
    <mergeCell ref="G7:I7"/>
    <mergeCell ref="J7:K7"/>
    <mergeCell ref="L7:M7"/>
    <mergeCell ref="N7:P7"/>
    <mergeCell ref="W10:X10"/>
    <mergeCell ref="A22:B22"/>
    <mergeCell ref="W22:X22"/>
    <mergeCell ref="A23:B23"/>
    <mergeCell ref="W23:X23"/>
    <mergeCell ref="A24:B24"/>
    <mergeCell ref="W24:X24"/>
    <mergeCell ref="A14:A19"/>
    <mergeCell ref="X14:X19"/>
    <mergeCell ref="A20:B20"/>
    <mergeCell ref="W20:X20"/>
    <mergeCell ref="A21:B21"/>
    <mergeCell ref="W21:X21"/>
    <mergeCell ref="A28:B28"/>
    <mergeCell ref="W28:X28"/>
    <mergeCell ref="A29:B29"/>
    <mergeCell ref="W29:X29"/>
    <mergeCell ref="A30:B30"/>
    <mergeCell ref="W30:X30"/>
    <mergeCell ref="A25:B25"/>
    <mergeCell ref="W25:X25"/>
    <mergeCell ref="A26:B26"/>
    <mergeCell ref="W26:X26"/>
    <mergeCell ref="A27:B27"/>
    <mergeCell ref="W27:X27"/>
    <mergeCell ref="G36:I36"/>
    <mergeCell ref="J36:K36"/>
    <mergeCell ref="L36:M36"/>
    <mergeCell ref="N36:P36"/>
    <mergeCell ref="Q36:S37"/>
    <mergeCell ref="T36:V37"/>
    <mergeCell ref="A32:X32"/>
    <mergeCell ref="A33:X33"/>
    <mergeCell ref="A34:V34"/>
    <mergeCell ref="W34:X34"/>
    <mergeCell ref="A35:B39"/>
    <mergeCell ref="Q35:S35"/>
    <mergeCell ref="T35:V35"/>
    <mergeCell ref="W35:X39"/>
    <mergeCell ref="G35:K35"/>
    <mergeCell ref="L35:P35"/>
    <mergeCell ref="C35:F36"/>
    <mergeCell ref="A57:B57"/>
    <mergeCell ref="W57:X57"/>
    <mergeCell ref="A41:B41"/>
    <mergeCell ref="W41:X41"/>
    <mergeCell ref="A42:B42"/>
    <mergeCell ref="W42:X42"/>
    <mergeCell ref="A43:B43"/>
    <mergeCell ref="W43:X43"/>
    <mergeCell ref="C37:F37"/>
    <mergeCell ref="G37:I37"/>
    <mergeCell ref="J37:K37"/>
    <mergeCell ref="L37:M37"/>
    <mergeCell ref="N37:P37"/>
    <mergeCell ref="A40:B40"/>
    <mergeCell ref="W40:X40"/>
    <mergeCell ref="A31:H31"/>
    <mergeCell ref="P31:X31"/>
    <mergeCell ref="A52:B52"/>
    <mergeCell ref="W52:X52"/>
    <mergeCell ref="A53:B53"/>
    <mergeCell ref="W53:X53"/>
    <mergeCell ref="A54:B54"/>
    <mergeCell ref="W54:X54"/>
    <mergeCell ref="A60:B60"/>
    <mergeCell ref="W60:X60"/>
    <mergeCell ref="A44:A49"/>
    <mergeCell ref="X44:X49"/>
    <mergeCell ref="A50:B50"/>
    <mergeCell ref="W50:X50"/>
    <mergeCell ref="A51:B51"/>
    <mergeCell ref="W51:X51"/>
    <mergeCell ref="A58:B58"/>
    <mergeCell ref="W58:X58"/>
    <mergeCell ref="A59:B59"/>
    <mergeCell ref="W59:X59"/>
    <mergeCell ref="A55:B55"/>
    <mergeCell ref="W55:X55"/>
    <mergeCell ref="A56:B56"/>
    <mergeCell ref="W56:X56"/>
  </mergeCells>
  <printOptions horizontalCentered="1"/>
  <pageMargins left="0.45" right="0.45" top="0.75" bottom="0.5" header="0.3" footer="0.3"/>
  <pageSetup paperSize="9" scale="72" firstPageNumber="41" orientation="landscape" r:id="rId1"/>
  <rowBreaks count="1" manualBreakCount="1">
    <brk id="31" max="2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34"/>
  <sheetViews>
    <sheetView rightToLeft="1" view="pageBreakPreview" zoomScale="75" zoomScaleNormal="100" zoomScaleSheetLayoutView="75" workbookViewId="0">
      <selection activeCell="O20" sqref="O20"/>
    </sheetView>
  </sheetViews>
  <sheetFormatPr defaultRowHeight="20.25" x14ac:dyDescent="0.3"/>
  <cols>
    <col min="1" max="1" width="2.75" style="181" customWidth="1"/>
    <col min="2" max="2" width="6.75" style="181" customWidth="1"/>
    <col min="3" max="4" width="4" style="181" customWidth="1"/>
    <col min="5" max="5" width="4.1640625" style="181" customWidth="1"/>
    <col min="6" max="6" width="5.08203125" style="181" customWidth="1"/>
    <col min="7" max="7" width="4.58203125" style="181" customWidth="1"/>
    <col min="8" max="8" width="4" style="181" customWidth="1"/>
    <col min="9" max="9" width="4.25" style="181" customWidth="1"/>
    <col min="10" max="10" width="4.4140625" style="181" customWidth="1"/>
    <col min="11" max="11" width="4.83203125" style="181" customWidth="1"/>
    <col min="12" max="12" width="5.25" style="181" customWidth="1"/>
    <col min="13" max="13" width="5.75" style="181" customWidth="1"/>
    <col min="14" max="14" width="5.33203125" style="181" customWidth="1"/>
    <col min="15" max="15" width="5.75" style="181" customWidth="1"/>
    <col min="16" max="16" width="5.33203125" style="181" customWidth="1"/>
    <col min="17" max="19" width="4.83203125" style="181" customWidth="1"/>
    <col min="20" max="20" width="5.9140625" style="181" customWidth="1"/>
    <col min="21" max="21" width="10.33203125" style="181" customWidth="1"/>
    <col min="22" max="22" width="3" style="181" customWidth="1"/>
    <col min="23" max="16384" width="8.6640625" style="181"/>
  </cols>
  <sheetData>
    <row r="1" spans="1:22" ht="25.5" customHeight="1" x14ac:dyDescent="0.3">
      <c r="A1" s="1049" t="s">
        <v>695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</row>
    <row r="2" spans="1:22" ht="45" customHeight="1" x14ac:dyDescent="0.3">
      <c r="A2" s="1096" t="s">
        <v>1320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</row>
    <row r="3" spans="1:22" ht="21" customHeight="1" thickBot="1" x14ac:dyDescent="0.35">
      <c r="A3" s="1050" t="s">
        <v>1319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1" t="s">
        <v>814</v>
      </c>
      <c r="V3" s="1051"/>
    </row>
    <row r="4" spans="1:22" s="648" customFormat="1" ht="26.25" customHeight="1" thickTop="1" x14ac:dyDescent="0.25">
      <c r="A4" s="1052" t="s">
        <v>0</v>
      </c>
      <c r="B4" s="1052"/>
      <c r="C4" s="987" t="s">
        <v>145</v>
      </c>
      <c r="D4" s="987"/>
      <c r="E4" s="987"/>
      <c r="F4" s="987"/>
      <c r="G4" s="987" t="s">
        <v>146</v>
      </c>
      <c r="H4" s="987"/>
      <c r="I4" s="987"/>
      <c r="J4" s="987"/>
      <c r="K4" s="987" t="s">
        <v>2</v>
      </c>
      <c r="L4" s="987"/>
      <c r="M4" s="987"/>
      <c r="N4" s="987" t="s">
        <v>37</v>
      </c>
      <c r="O4" s="987"/>
      <c r="P4" s="987"/>
      <c r="Q4" s="1088" t="s">
        <v>38</v>
      </c>
      <c r="R4" s="1088"/>
      <c r="S4" s="1088"/>
      <c r="T4" s="1088"/>
      <c r="U4" s="1052" t="s">
        <v>1321</v>
      </c>
      <c r="V4" s="1052"/>
    </row>
    <row r="5" spans="1:22" s="648" customFormat="1" ht="26.25" customHeight="1" x14ac:dyDescent="0.25">
      <c r="A5" s="1053"/>
      <c r="B5" s="1053"/>
      <c r="C5" s="988" t="s">
        <v>1322</v>
      </c>
      <c r="D5" s="988"/>
      <c r="E5" s="988"/>
      <c r="F5" s="988"/>
      <c r="G5" s="988" t="s">
        <v>1323</v>
      </c>
      <c r="H5" s="988"/>
      <c r="I5" s="988"/>
      <c r="J5" s="988"/>
      <c r="K5" s="988" t="s">
        <v>990</v>
      </c>
      <c r="L5" s="988"/>
      <c r="M5" s="988"/>
      <c r="N5" s="988" t="s">
        <v>1324</v>
      </c>
      <c r="O5" s="988"/>
      <c r="P5" s="988"/>
      <c r="Q5" s="988" t="s">
        <v>1325</v>
      </c>
      <c r="R5" s="988"/>
      <c r="S5" s="988"/>
      <c r="T5" s="988"/>
      <c r="U5" s="1053"/>
      <c r="V5" s="1053"/>
    </row>
    <row r="6" spans="1:22" s="648" customFormat="1" ht="24.75" customHeight="1" x14ac:dyDescent="0.25">
      <c r="A6" s="1053"/>
      <c r="B6" s="1053"/>
      <c r="C6" s="874" t="s">
        <v>85</v>
      </c>
      <c r="D6" s="874" t="s">
        <v>6</v>
      </c>
      <c r="E6" s="874" t="s">
        <v>7</v>
      </c>
      <c r="F6" s="874" t="s">
        <v>8</v>
      </c>
      <c r="G6" s="874" t="s">
        <v>151</v>
      </c>
      <c r="H6" s="874" t="s">
        <v>152</v>
      </c>
      <c r="I6" s="874" t="s">
        <v>153</v>
      </c>
      <c r="J6" s="874" t="s">
        <v>8</v>
      </c>
      <c r="K6" s="880" t="s">
        <v>85</v>
      </c>
      <c r="L6" s="880" t="s">
        <v>136</v>
      </c>
      <c r="M6" s="880" t="s">
        <v>90</v>
      </c>
      <c r="N6" s="874" t="s">
        <v>85</v>
      </c>
      <c r="O6" s="874" t="s">
        <v>6</v>
      </c>
      <c r="P6" s="874" t="s">
        <v>8</v>
      </c>
      <c r="Q6" s="880" t="s">
        <v>85</v>
      </c>
      <c r="R6" s="880" t="s">
        <v>136</v>
      </c>
      <c r="S6" s="874" t="s">
        <v>7</v>
      </c>
      <c r="T6" s="880" t="s">
        <v>90</v>
      </c>
      <c r="U6" s="1053"/>
      <c r="V6" s="1053"/>
    </row>
    <row r="7" spans="1:22" s="648" customFormat="1" ht="81" customHeight="1" thickBot="1" x14ac:dyDescent="0.3">
      <c r="A7" s="1054"/>
      <c r="B7" s="1054"/>
      <c r="C7" s="198" t="s">
        <v>9</v>
      </c>
      <c r="D7" s="198" t="s">
        <v>10</v>
      </c>
      <c r="E7" s="198" t="s">
        <v>11</v>
      </c>
      <c r="F7" s="198" t="s">
        <v>12</v>
      </c>
      <c r="G7" s="669" t="s">
        <v>154</v>
      </c>
      <c r="H7" s="669" t="s">
        <v>155</v>
      </c>
      <c r="I7" s="669" t="s">
        <v>156</v>
      </c>
      <c r="J7" s="198" t="s">
        <v>12</v>
      </c>
      <c r="K7" s="198" t="s">
        <v>9</v>
      </c>
      <c r="L7" s="198" t="s">
        <v>10</v>
      </c>
      <c r="M7" s="198" t="s">
        <v>12</v>
      </c>
      <c r="N7" s="198" t="s">
        <v>9</v>
      </c>
      <c r="O7" s="198" t="s">
        <v>10</v>
      </c>
      <c r="P7" s="198" t="s">
        <v>12</v>
      </c>
      <c r="Q7" s="198" t="s">
        <v>9</v>
      </c>
      <c r="R7" s="198" t="s">
        <v>10</v>
      </c>
      <c r="S7" s="198" t="s">
        <v>11</v>
      </c>
      <c r="T7" s="198" t="s">
        <v>12</v>
      </c>
      <c r="U7" s="1054"/>
      <c r="V7" s="1054"/>
    </row>
    <row r="8" spans="1:22" s="648" customFormat="1" ht="23.25" customHeight="1" x14ac:dyDescent="0.25">
      <c r="A8" s="992" t="s">
        <v>550</v>
      </c>
      <c r="B8" s="992"/>
      <c r="C8" s="873">
        <v>0</v>
      </c>
      <c r="D8" s="873">
        <v>0</v>
      </c>
      <c r="E8" s="873">
        <v>0</v>
      </c>
      <c r="F8" s="873">
        <f>SUM(C8:E8)</f>
        <v>0</v>
      </c>
      <c r="G8" s="873">
        <v>0</v>
      </c>
      <c r="H8" s="873">
        <v>0</v>
      </c>
      <c r="I8" s="873">
        <v>0</v>
      </c>
      <c r="J8" s="873">
        <f>SUM(G8:I8)</f>
        <v>0</v>
      </c>
      <c r="K8" s="873">
        <v>0</v>
      </c>
      <c r="L8" s="873">
        <v>0</v>
      </c>
      <c r="M8" s="873">
        <f>SUM(K8:L8)</f>
        <v>0</v>
      </c>
      <c r="N8" s="873">
        <v>0</v>
      </c>
      <c r="O8" s="873">
        <v>0</v>
      </c>
      <c r="P8" s="873">
        <f>SUM(N8:O8)</f>
        <v>0</v>
      </c>
      <c r="Q8" s="873">
        <v>0</v>
      </c>
      <c r="R8" s="873">
        <v>0</v>
      </c>
      <c r="S8" s="873">
        <v>0</v>
      </c>
      <c r="T8" s="873">
        <f>SUM(Q8:S8)</f>
        <v>0</v>
      </c>
      <c r="U8" s="991" t="s">
        <v>743</v>
      </c>
      <c r="V8" s="991"/>
    </row>
    <row r="9" spans="1:22" s="648" customFormat="1" ht="19.5" customHeight="1" x14ac:dyDescent="0.25">
      <c r="A9" s="1065" t="s">
        <v>14</v>
      </c>
      <c r="B9" s="1065"/>
      <c r="C9" s="873">
        <v>1</v>
      </c>
      <c r="D9" s="873">
        <v>1</v>
      </c>
      <c r="E9" s="873">
        <v>0</v>
      </c>
      <c r="F9" s="873">
        <f t="shared" ref="F9:F27" si="0">SUM(C9:E9)</f>
        <v>2</v>
      </c>
      <c r="G9" s="873">
        <v>2</v>
      </c>
      <c r="H9" s="873">
        <v>0</v>
      </c>
      <c r="I9" s="873">
        <v>0</v>
      </c>
      <c r="J9" s="873">
        <f t="shared" ref="J9:J27" si="1">SUM(G9:I9)</f>
        <v>2</v>
      </c>
      <c r="K9" s="873">
        <v>104</v>
      </c>
      <c r="L9" s="873">
        <v>82</v>
      </c>
      <c r="M9" s="873">
        <f t="shared" ref="M9:M27" si="2">SUM(K9:L9)</f>
        <v>186</v>
      </c>
      <c r="N9" s="873">
        <v>11</v>
      </c>
      <c r="O9" s="873">
        <v>22</v>
      </c>
      <c r="P9" s="873">
        <f t="shared" ref="P9:P27" si="3">SUM(N9:O9)</f>
        <v>33</v>
      </c>
      <c r="Q9" s="873">
        <v>4</v>
      </c>
      <c r="R9" s="887">
        <v>3</v>
      </c>
      <c r="S9" s="887">
        <v>0</v>
      </c>
      <c r="T9" s="873">
        <f t="shared" ref="T9:T27" si="4">SUM(Q9:S9)</f>
        <v>7</v>
      </c>
      <c r="U9" s="994" t="s">
        <v>15</v>
      </c>
      <c r="V9" s="994"/>
    </row>
    <row r="10" spans="1:22" s="648" customFormat="1" ht="19.5" customHeight="1" x14ac:dyDescent="0.25">
      <c r="A10" s="1065" t="s">
        <v>16</v>
      </c>
      <c r="B10" s="1065"/>
      <c r="C10" s="873">
        <v>0</v>
      </c>
      <c r="D10" s="873">
        <v>0</v>
      </c>
      <c r="E10" s="873">
        <v>0</v>
      </c>
      <c r="F10" s="873">
        <f t="shared" si="0"/>
        <v>0</v>
      </c>
      <c r="G10" s="873">
        <v>0</v>
      </c>
      <c r="H10" s="873">
        <v>0</v>
      </c>
      <c r="I10" s="873">
        <v>0</v>
      </c>
      <c r="J10" s="873">
        <f t="shared" si="1"/>
        <v>0</v>
      </c>
      <c r="K10" s="873">
        <v>0</v>
      </c>
      <c r="L10" s="873">
        <v>105</v>
      </c>
      <c r="M10" s="873">
        <f t="shared" si="2"/>
        <v>105</v>
      </c>
      <c r="N10" s="873">
        <v>0</v>
      </c>
      <c r="O10" s="873">
        <v>17</v>
      </c>
      <c r="P10" s="873">
        <f t="shared" si="3"/>
        <v>17</v>
      </c>
      <c r="Q10" s="873">
        <v>0</v>
      </c>
      <c r="R10" s="873">
        <v>5</v>
      </c>
      <c r="S10" s="873">
        <v>0</v>
      </c>
      <c r="T10" s="873">
        <f t="shared" si="4"/>
        <v>5</v>
      </c>
      <c r="U10" s="996" t="s">
        <v>17</v>
      </c>
      <c r="V10" s="996"/>
    </row>
    <row r="11" spans="1:22" s="648" customFormat="1" ht="19.5" customHeight="1" x14ac:dyDescent="0.25">
      <c r="A11" s="1065" t="s">
        <v>18</v>
      </c>
      <c r="B11" s="1065"/>
      <c r="C11" s="873">
        <v>0</v>
      </c>
      <c r="D11" s="873">
        <v>0</v>
      </c>
      <c r="E11" s="873">
        <v>0</v>
      </c>
      <c r="F11" s="873">
        <f t="shared" si="0"/>
        <v>0</v>
      </c>
      <c r="G11" s="873">
        <v>0</v>
      </c>
      <c r="H11" s="873">
        <v>0</v>
      </c>
      <c r="I11" s="873">
        <v>0</v>
      </c>
      <c r="J11" s="873">
        <f t="shared" si="1"/>
        <v>0</v>
      </c>
      <c r="K11" s="873">
        <v>85</v>
      </c>
      <c r="L11" s="873">
        <v>49</v>
      </c>
      <c r="M11" s="873">
        <f t="shared" si="2"/>
        <v>134</v>
      </c>
      <c r="N11" s="873">
        <v>9</v>
      </c>
      <c r="O11" s="873">
        <v>15</v>
      </c>
      <c r="P11" s="873">
        <f t="shared" si="3"/>
        <v>24</v>
      </c>
      <c r="Q11" s="873">
        <v>3</v>
      </c>
      <c r="R11" s="873">
        <v>3</v>
      </c>
      <c r="S11" s="873">
        <v>0</v>
      </c>
      <c r="T11" s="873">
        <f t="shared" si="4"/>
        <v>6</v>
      </c>
      <c r="U11" s="996" t="s">
        <v>19</v>
      </c>
      <c r="V11" s="996"/>
    </row>
    <row r="12" spans="1:22" s="648" customFormat="1" ht="19.5" customHeight="1" x14ac:dyDescent="0.25">
      <c r="A12" s="997" t="s">
        <v>20</v>
      </c>
      <c r="B12" s="866" t="s">
        <v>399</v>
      </c>
      <c r="C12" s="873">
        <v>1</v>
      </c>
      <c r="D12" s="873">
        <v>2</v>
      </c>
      <c r="E12" s="873">
        <v>0</v>
      </c>
      <c r="F12" s="873">
        <f t="shared" si="0"/>
        <v>3</v>
      </c>
      <c r="G12" s="873">
        <v>1</v>
      </c>
      <c r="H12" s="873">
        <v>0</v>
      </c>
      <c r="I12" s="873">
        <v>2</v>
      </c>
      <c r="J12" s="873">
        <f t="shared" si="1"/>
        <v>3</v>
      </c>
      <c r="K12" s="873">
        <v>285</v>
      </c>
      <c r="L12" s="873">
        <v>420</v>
      </c>
      <c r="M12" s="873">
        <f t="shared" si="2"/>
        <v>705</v>
      </c>
      <c r="N12" s="873">
        <v>23</v>
      </c>
      <c r="O12" s="873">
        <v>72</v>
      </c>
      <c r="P12" s="873">
        <f t="shared" si="3"/>
        <v>95</v>
      </c>
      <c r="Q12" s="873">
        <v>11</v>
      </c>
      <c r="R12" s="873">
        <v>22</v>
      </c>
      <c r="S12" s="873">
        <v>0</v>
      </c>
      <c r="T12" s="873">
        <f t="shared" si="4"/>
        <v>33</v>
      </c>
      <c r="U12" s="867" t="s">
        <v>43</v>
      </c>
      <c r="V12" s="1000" t="s">
        <v>380</v>
      </c>
    </row>
    <row r="13" spans="1:22" s="648" customFormat="1" ht="19.5" customHeight="1" x14ac:dyDescent="0.25">
      <c r="A13" s="998"/>
      <c r="B13" s="866" t="s">
        <v>400</v>
      </c>
      <c r="C13" s="873">
        <v>1</v>
      </c>
      <c r="D13" s="873">
        <v>2</v>
      </c>
      <c r="E13" s="873">
        <v>0</v>
      </c>
      <c r="F13" s="873">
        <f t="shared" si="0"/>
        <v>3</v>
      </c>
      <c r="G13" s="873">
        <v>1</v>
      </c>
      <c r="H13" s="873">
        <v>0</v>
      </c>
      <c r="I13" s="873">
        <v>2</v>
      </c>
      <c r="J13" s="873">
        <f t="shared" si="1"/>
        <v>3</v>
      </c>
      <c r="K13" s="873">
        <v>350</v>
      </c>
      <c r="L13" s="873">
        <v>508</v>
      </c>
      <c r="M13" s="873">
        <f t="shared" si="2"/>
        <v>858</v>
      </c>
      <c r="N13" s="873">
        <v>29</v>
      </c>
      <c r="O13" s="873">
        <v>57</v>
      </c>
      <c r="P13" s="873">
        <f t="shared" si="3"/>
        <v>86</v>
      </c>
      <c r="Q13" s="873">
        <v>11</v>
      </c>
      <c r="R13" s="873">
        <v>17</v>
      </c>
      <c r="S13" s="873">
        <v>0</v>
      </c>
      <c r="T13" s="873">
        <f t="shared" si="4"/>
        <v>28</v>
      </c>
      <c r="U13" s="867" t="s">
        <v>44</v>
      </c>
      <c r="V13" s="1001"/>
    </row>
    <row r="14" spans="1:22" s="648" customFormat="1" ht="19.5" customHeight="1" x14ac:dyDescent="0.25">
      <c r="A14" s="998"/>
      <c r="B14" s="866" t="s">
        <v>401</v>
      </c>
      <c r="C14" s="873">
        <v>2</v>
      </c>
      <c r="D14" s="873">
        <v>0</v>
      </c>
      <c r="E14" s="873">
        <v>0</v>
      </c>
      <c r="F14" s="873">
        <f t="shared" si="0"/>
        <v>2</v>
      </c>
      <c r="G14" s="873">
        <v>0</v>
      </c>
      <c r="H14" s="873">
        <v>0</v>
      </c>
      <c r="I14" s="873">
        <v>2</v>
      </c>
      <c r="J14" s="873">
        <f t="shared" si="1"/>
        <v>2</v>
      </c>
      <c r="K14" s="873">
        <v>558</v>
      </c>
      <c r="L14" s="873">
        <v>0</v>
      </c>
      <c r="M14" s="873">
        <f t="shared" si="2"/>
        <v>558</v>
      </c>
      <c r="N14" s="873">
        <v>57</v>
      </c>
      <c r="O14" s="873">
        <v>16</v>
      </c>
      <c r="P14" s="873">
        <f t="shared" si="3"/>
        <v>73</v>
      </c>
      <c r="Q14" s="873">
        <v>20</v>
      </c>
      <c r="R14" s="873">
        <v>0</v>
      </c>
      <c r="S14" s="873">
        <v>0</v>
      </c>
      <c r="T14" s="873">
        <f t="shared" si="4"/>
        <v>20</v>
      </c>
      <c r="U14" s="867" t="s">
        <v>45</v>
      </c>
      <c r="V14" s="1001"/>
    </row>
    <row r="15" spans="1:22" s="648" customFormat="1" ht="19.5" customHeight="1" x14ac:dyDescent="0.25">
      <c r="A15" s="998"/>
      <c r="B15" s="866" t="s">
        <v>382</v>
      </c>
      <c r="C15" s="873">
        <v>0</v>
      </c>
      <c r="D15" s="873">
        <v>0</v>
      </c>
      <c r="E15" s="873">
        <v>0</v>
      </c>
      <c r="F15" s="873">
        <f t="shared" si="0"/>
        <v>0</v>
      </c>
      <c r="G15" s="873">
        <v>0</v>
      </c>
      <c r="H15" s="873">
        <v>0</v>
      </c>
      <c r="I15" s="873">
        <v>0</v>
      </c>
      <c r="J15" s="873">
        <f t="shared" si="1"/>
        <v>0</v>
      </c>
      <c r="K15" s="873">
        <v>0</v>
      </c>
      <c r="L15" s="873">
        <v>0</v>
      </c>
      <c r="M15" s="873">
        <f t="shared" si="2"/>
        <v>0</v>
      </c>
      <c r="N15" s="873">
        <v>0</v>
      </c>
      <c r="O15" s="873">
        <v>0</v>
      </c>
      <c r="P15" s="873">
        <f t="shared" si="3"/>
        <v>0</v>
      </c>
      <c r="Q15" s="873">
        <v>0</v>
      </c>
      <c r="R15" s="873">
        <v>0</v>
      </c>
      <c r="S15" s="873">
        <v>0</v>
      </c>
      <c r="T15" s="873">
        <f t="shared" si="4"/>
        <v>0</v>
      </c>
      <c r="U15" s="867" t="s">
        <v>46</v>
      </c>
      <c r="V15" s="1001"/>
    </row>
    <row r="16" spans="1:22" s="648" customFormat="1" ht="19.5" customHeight="1" x14ac:dyDescent="0.25">
      <c r="A16" s="998"/>
      <c r="B16" s="866" t="s">
        <v>383</v>
      </c>
      <c r="C16" s="873">
        <v>0</v>
      </c>
      <c r="D16" s="873">
        <v>0</v>
      </c>
      <c r="E16" s="873">
        <v>0</v>
      </c>
      <c r="F16" s="873">
        <f t="shared" si="0"/>
        <v>0</v>
      </c>
      <c r="G16" s="873">
        <v>0</v>
      </c>
      <c r="H16" s="873">
        <v>0</v>
      </c>
      <c r="I16" s="873">
        <v>0</v>
      </c>
      <c r="J16" s="873">
        <f t="shared" si="1"/>
        <v>0</v>
      </c>
      <c r="K16" s="873">
        <v>243</v>
      </c>
      <c r="L16" s="873">
        <v>38</v>
      </c>
      <c r="M16" s="873">
        <f t="shared" si="2"/>
        <v>281</v>
      </c>
      <c r="N16" s="873">
        <v>16</v>
      </c>
      <c r="O16" s="873">
        <v>22</v>
      </c>
      <c r="P16" s="873">
        <f t="shared" si="3"/>
        <v>38</v>
      </c>
      <c r="Q16" s="873">
        <v>6</v>
      </c>
      <c r="R16" s="873">
        <v>3</v>
      </c>
      <c r="S16" s="873">
        <v>0</v>
      </c>
      <c r="T16" s="873">
        <f t="shared" si="4"/>
        <v>9</v>
      </c>
      <c r="U16" s="867" t="s">
        <v>47</v>
      </c>
      <c r="V16" s="1001"/>
    </row>
    <row r="17" spans="1:23" s="648" customFormat="1" ht="19.5" customHeight="1" x14ac:dyDescent="0.25">
      <c r="A17" s="999"/>
      <c r="B17" s="866" t="s">
        <v>384</v>
      </c>
      <c r="C17" s="873">
        <v>2</v>
      </c>
      <c r="D17" s="873">
        <v>2</v>
      </c>
      <c r="E17" s="873">
        <v>0</v>
      </c>
      <c r="F17" s="873">
        <f t="shared" si="0"/>
        <v>4</v>
      </c>
      <c r="G17" s="873">
        <v>1</v>
      </c>
      <c r="H17" s="873">
        <v>0</v>
      </c>
      <c r="I17" s="873">
        <v>3</v>
      </c>
      <c r="J17" s="873">
        <f t="shared" si="1"/>
        <v>4</v>
      </c>
      <c r="K17" s="873">
        <v>434</v>
      </c>
      <c r="L17" s="873">
        <v>460</v>
      </c>
      <c r="M17" s="873">
        <f t="shared" si="2"/>
        <v>894</v>
      </c>
      <c r="N17" s="873">
        <v>42</v>
      </c>
      <c r="O17" s="873">
        <v>60</v>
      </c>
      <c r="P17" s="873">
        <f t="shared" si="3"/>
        <v>102</v>
      </c>
      <c r="Q17" s="873">
        <v>16</v>
      </c>
      <c r="R17" s="873">
        <v>18</v>
      </c>
      <c r="S17" s="873">
        <v>0</v>
      </c>
      <c r="T17" s="873">
        <f t="shared" si="4"/>
        <v>34</v>
      </c>
      <c r="U17" s="867" t="s">
        <v>48</v>
      </c>
      <c r="V17" s="1002"/>
    </row>
    <row r="18" spans="1:23" s="648" customFormat="1" ht="19.5" customHeight="1" x14ac:dyDescent="0.25">
      <c r="A18" s="1065" t="s">
        <v>397</v>
      </c>
      <c r="B18" s="1065"/>
      <c r="C18" s="873">
        <v>0</v>
      </c>
      <c r="D18" s="873">
        <v>0</v>
      </c>
      <c r="E18" s="873">
        <v>0</v>
      </c>
      <c r="F18" s="873">
        <f t="shared" si="0"/>
        <v>0</v>
      </c>
      <c r="G18" s="873">
        <v>0</v>
      </c>
      <c r="H18" s="873">
        <v>0</v>
      </c>
      <c r="I18" s="873">
        <v>0</v>
      </c>
      <c r="J18" s="873">
        <f t="shared" si="1"/>
        <v>0</v>
      </c>
      <c r="K18" s="873">
        <v>0</v>
      </c>
      <c r="L18" s="873">
        <v>0</v>
      </c>
      <c r="M18" s="873">
        <f t="shared" si="2"/>
        <v>0</v>
      </c>
      <c r="N18" s="873">
        <v>0</v>
      </c>
      <c r="O18" s="873">
        <v>0</v>
      </c>
      <c r="P18" s="873">
        <f t="shared" si="3"/>
        <v>0</v>
      </c>
      <c r="Q18" s="873">
        <v>0</v>
      </c>
      <c r="R18" s="873">
        <v>0</v>
      </c>
      <c r="S18" s="873">
        <v>0</v>
      </c>
      <c r="T18" s="873">
        <f t="shared" si="4"/>
        <v>0</v>
      </c>
      <c r="U18" s="867"/>
      <c r="V18" s="868" t="s">
        <v>438</v>
      </c>
      <c r="W18" s="100"/>
    </row>
    <row r="19" spans="1:23" s="648" customFormat="1" ht="19.5" customHeight="1" x14ac:dyDescent="0.25">
      <c r="A19" s="1065" t="s">
        <v>22</v>
      </c>
      <c r="B19" s="1065"/>
      <c r="C19" s="873">
        <v>2</v>
      </c>
      <c r="D19" s="873">
        <v>1</v>
      </c>
      <c r="E19" s="873">
        <v>0</v>
      </c>
      <c r="F19" s="873">
        <f t="shared" si="0"/>
        <v>3</v>
      </c>
      <c r="G19" s="873">
        <v>0</v>
      </c>
      <c r="H19" s="873">
        <v>0</v>
      </c>
      <c r="I19" s="873">
        <v>3</v>
      </c>
      <c r="J19" s="873">
        <f t="shared" si="1"/>
        <v>3</v>
      </c>
      <c r="K19" s="873">
        <v>569</v>
      </c>
      <c r="L19" s="873">
        <v>123</v>
      </c>
      <c r="M19" s="873">
        <f t="shared" si="2"/>
        <v>692</v>
      </c>
      <c r="N19" s="873">
        <v>70</v>
      </c>
      <c r="O19" s="873">
        <v>36</v>
      </c>
      <c r="P19" s="873">
        <f t="shared" si="3"/>
        <v>106</v>
      </c>
      <c r="Q19" s="873">
        <v>24</v>
      </c>
      <c r="R19" s="873">
        <v>3</v>
      </c>
      <c r="S19" s="873">
        <v>0</v>
      </c>
      <c r="T19" s="873">
        <f t="shared" si="4"/>
        <v>27</v>
      </c>
      <c r="U19" s="996" t="s">
        <v>49</v>
      </c>
      <c r="V19" s="996"/>
    </row>
    <row r="20" spans="1:23" s="648" customFormat="1" ht="19.5" customHeight="1" x14ac:dyDescent="0.25">
      <c r="A20" s="1065" t="s">
        <v>23</v>
      </c>
      <c r="B20" s="1065"/>
      <c r="C20" s="873">
        <v>1</v>
      </c>
      <c r="D20" s="873">
        <v>1</v>
      </c>
      <c r="E20" s="873">
        <v>0</v>
      </c>
      <c r="F20" s="873">
        <f t="shared" si="0"/>
        <v>2</v>
      </c>
      <c r="G20" s="873">
        <v>0</v>
      </c>
      <c r="H20" s="873">
        <v>0</v>
      </c>
      <c r="I20" s="873">
        <v>2</v>
      </c>
      <c r="J20" s="873">
        <f t="shared" si="1"/>
        <v>2</v>
      </c>
      <c r="K20" s="873">
        <v>313</v>
      </c>
      <c r="L20" s="873">
        <v>228</v>
      </c>
      <c r="M20" s="873">
        <f t="shared" si="2"/>
        <v>541</v>
      </c>
      <c r="N20" s="873">
        <v>27</v>
      </c>
      <c r="O20" s="873">
        <v>45</v>
      </c>
      <c r="P20" s="873">
        <f t="shared" si="3"/>
        <v>72</v>
      </c>
      <c r="Q20" s="873">
        <v>9</v>
      </c>
      <c r="R20" s="873">
        <v>11</v>
      </c>
      <c r="S20" s="873">
        <v>0</v>
      </c>
      <c r="T20" s="873">
        <f t="shared" si="4"/>
        <v>20</v>
      </c>
      <c r="U20" s="996" t="s">
        <v>24</v>
      </c>
      <c r="V20" s="996"/>
    </row>
    <row r="21" spans="1:23" s="648" customFormat="1" ht="19.5" customHeight="1" x14ac:dyDescent="0.25">
      <c r="A21" s="1065" t="s">
        <v>25</v>
      </c>
      <c r="B21" s="1065"/>
      <c r="C21" s="873">
        <v>2</v>
      </c>
      <c r="D21" s="873">
        <v>2</v>
      </c>
      <c r="E21" s="873">
        <v>0</v>
      </c>
      <c r="F21" s="873">
        <f t="shared" si="0"/>
        <v>4</v>
      </c>
      <c r="G21" s="873">
        <v>0</v>
      </c>
      <c r="H21" s="873">
        <v>0</v>
      </c>
      <c r="I21" s="873">
        <v>4</v>
      </c>
      <c r="J21" s="873">
        <f t="shared" si="1"/>
        <v>4</v>
      </c>
      <c r="K21" s="873">
        <v>822</v>
      </c>
      <c r="L21" s="873">
        <v>706</v>
      </c>
      <c r="M21" s="873">
        <f t="shared" si="2"/>
        <v>1528</v>
      </c>
      <c r="N21" s="873">
        <v>68</v>
      </c>
      <c r="O21" s="873">
        <v>72</v>
      </c>
      <c r="P21" s="873">
        <f t="shared" si="3"/>
        <v>140</v>
      </c>
      <c r="Q21" s="873">
        <v>25</v>
      </c>
      <c r="R21" s="873">
        <v>22</v>
      </c>
      <c r="S21" s="873">
        <v>0</v>
      </c>
      <c r="T21" s="873">
        <f t="shared" si="4"/>
        <v>47</v>
      </c>
      <c r="U21" s="996" t="s">
        <v>50</v>
      </c>
      <c r="V21" s="996"/>
    </row>
    <row r="22" spans="1:23" s="648" customFormat="1" ht="19.5" customHeight="1" x14ac:dyDescent="0.25">
      <c r="A22" s="1065" t="s">
        <v>64</v>
      </c>
      <c r="B22" s="1065"/>
      <c r="C22" s="873">
        <v>5</v>
      </c>
      <c r="D22" s="873">
        <v>2</v>
      </c>
      <c r="E22" s="873">
        <v>0</v>
      </c>
      <c r="F22" s="873">
        <f t="shared" si="0"/>
        <v>7</v>
      </c>
      <c r="G22" s="873">
        <v>1</v>
      </c>
      <c r="H22" s="873">
        <v>1</v>
      </c>
      <c r="I22" s="873">
        <v>5</v>
      </c>
      <c r="J22" s="873">
        <f t="shared" si="1"/>
        <v>7</v>
      </c>
      <c r="K22" s="873">
        <v>1801</v>
      </c>
      <c r="L22" s="873">
        <v>512</v>
      </c>
      <c r="M22" s="873">
        <f t="shared" si="2"/>
        <v>2313</v>
      </c>
      <c r="N22" s="873">
        <v>101</v>
      </c>
      <c r="O22" s="873">
        <v>111</v>
      </c>
      <c r="P22" s="873">
        <f t="shared" si="3"/>
        <v>212</v>
      </c>
      <c r="Q22" s="873">
        <v>58</v>
      </c>
      <c r="R22" s="873">
        <v>20</v>
      </c>
      <c r="S22" s="873">
        <v>2</v>
      </c>
      <c r="T22" s="873">
        <f t="shared" si="4"/>
        <v>80</v>
      </c>
      <c r="U22" s="996" t="s">
        <v>51</v>
      </c>
      <c r="V22" s="996"/>
    </row>
    <row r="23" spans="1:23" s="648" customFormat="1" ht="19.5" customHeight="1" x14ac:dyDescent="0.25">
      <c r="A23" s="1065" t="s">
        <v>27</v>
      </c>
      <c r="B23" s="1065"/>
      <c r="C23" s="873">
        <v>2</v>
      </c>
      <c r="D23" s="873">
        <v>2</v>
      </c>
      <c r="E23" s="873">
        <v>0</v>
      </c>
      <c r="F23" s="873">
        <f t="shared" si="0"/>
        <v>4</v>
      </c>
      <c r="G23" s="873">
        <v>0</v>
      </c>
      <c r="H23" s="873">
        <v>0</v>
      </c>
      <c r="I23" s="873">
        <v>4</v>
      </c>
      <c r="J23" s="873">
        <f t="shared" si="1"/>
        <v>4</v>
      </c>
      <c r="K23" s="873">
        <v>631</v>
      </c>
      <c r="L23" s="873">
        <v>667</v>
      </c>
      <c r="M23" s="873">
        <f t="shared" si="2"/>
        <v>1298</v>
      </c>
      <c r="N23" s="873">
        <v>24</v>
      </c>
      <c r="O23" s="873">
        <v>41</v>
      </c>
      <c r="P23" s="873">
        <f t="shared" si="3"/>
        <v>65</v>
      </c>
      <c r="Q23" s="873">
        <v>22</v>
      </c>
      <c r="R23" s="873">
        <v>25</v>
      </c>
      <c r="S23" s="873">
        <v>0</v>
      </c>
      <c r="T23" s="873">
        <f t="shared" si="4"/>
        <v>47</v>
      </c>
      <c r="U23" s="996" t="s">
        <v>28</v>
      </c>
      <c r="V23" s="996"/>
    </row>
    <row r="24" spans="1:23" s="648" customFormat="1" ht="19.5" customHeight="1" x14ac:dyDescent="0.25">
      <c r="A24" s="1065" t="s">
        <v>29</v>
      </c>
      <c r="B24" s="1065"/>
      <c r="C24" s="873">
        <v>1</v>
      </c>
      <c r="D24" s="873">
        <v>1</v>
      </c>
      <c r="E24" s="873">
        <v>0</v>
      </c>
      <c r="F24" s="873">
        <f t="shared" si="0"/>
        <v>2</v>
      </c>
      <c r="G24" s="873">
        <v>0</v>
      </c>
      <c r="H24" s="873">
        <v>0</v>
      </c>
      <c r="I24" s="873">
        <v>2</v>
      </c>
      <c r="J24" s="873">
        <f t="shared" si="1"/>
        <v>2</v>
      </c>
      <c r="K24" s="873">
        <v>149</v>
      </c>
      <c r="L24" s="873">
        <v>107</v>
      </c>
      <c r="M24" s="873">
        <f t="shared" si="2"/>
        <v>256</v>
      </c>
      <c r="N24" s="873">
        <v>25</v>
      </c>
      <c r="O24" s="873">
        <v>26</v>
      </c>
      <c r="P24" s="873">
        <f t="shared" si="3"/>
        <v>51</v>
      </c>
      <c r="Q24" s="873">
        <v>7</v>
      </c>
      <c r="R24" s="873">
        <v>6</v>
      </c>
      <c r="S24" s="873">
        <v>0</v>
      </c>
      <c r="T24" s="873">
        <f t="shared" si="4"/>
        <v>13</v>
      </c>
      <c r="U24" s="996" t="s">
        <v>30</v>
      </c>
      <c r="V24" s="996"/>
    </row>
    <row r="25" spans="1:23" s="648" customFormat="1" ht="19.5" customHeight="1" x14ac:dyDescent="0.25">
      <c r="A25" s="1065" t="s">
        <v>31</v>
      </c>
      <c r="B25" s="1065"/>
      <c r="C25" s="873">
        <v>1</v>
      </c>
      <c r="D25" s="873">
        <v>1</v>
      </c>
      <c r="E25" s="873">
        <v>0</v>
      </c>
      <c r="F25" s="873">
        <f t="shared" si="0"/>
        <v>2</v>
      </c>
      <c r="G25" s="873">
        <v>0</v>
      </c>
      <c r="H25" s="873">
        <v>0</v>
      </c>
      <c r="I25" s="873">
        <v>2</v>
      </c>
      <c r="J25" s="873">
        <f t="shared" si="1"/>
        <v>2</v>
      </c>
      <c r="K25" s="873">
        <v>170</v>
      </c>
      <c r="L25" s="873">
        <v>453</v>
      </c>
      <c r="M25" s="873">
        <f t="shared" si="2"/>
        <v>623</v>
      </c>
      <c r="N25" s="873">
        <v>24</v>
      </c>
      <c r="O25" s="873">
        <v>42</v>
      </c>
      <c r="P25" s="873">
        <f t="shared" si="3"/>
        <v>66</v>
      </c>
      <c r="Q25" s="873">
        <v>8</v>
      </c>
      <c r="R25" s="873">
        <v>12</v>
      </c>
      <c r="S25" s="873">
        <v>0</v>
      </c>
      <c r="T25" s="873">
        <f t="shared" si="4"/>
        <v>20</v>
      </c>
      <c r="U25" s="996" t="s">
        <v>32</v>
      </c>
      <c r="V25" s="996"/>
    </row>
    <row r="26" spans="1:23" s="648" customFormat="1" ht="19.5" customHeight="1" x14ac:dyDescent="0.25">
      <c r="A26" s="1065" t="s">
        <v>33</v>
      </c>
      <c r="B26" s="1065"/>
      <c r="C26" s="873">
        <v>1</v>
      </c>
      <c r="D26" s="873">
        <v>2</v>
      </c>
      <c r="E26" s="873">
        <v>0</v>
      </c>
      <c r="F26" s="873">
        <f t="shared" si="0"/>
        <v>3</v>
      </c>
      <c r="G26" s="873">
        <v>0</v>
      </c>
      <c r="H26" s="873">
        <v>0</v>
      </c>
      <c r="I26" s="873">
        <v>3</v>
      </c>
      <c r="J26" s="873">
        <f t="shared" si="1"/>
        <v>3</v>
      </c>
      <c r="K26" s="873">
        <v>333</v>
      </c>
      <c r="L26" s="873">
        <v>339</v>
      </c>
      <c r="M26" s="873">
        <f t="shared" si="2"/>
        <v>672</v>
      </c>
      <c r="N26" s="873">
        <v>17</v>
      </c>
      <c r="O26" s="873">
        <v>32</v>
      </c>
      <c r="P26" s="873">
        <f t="shared" si="3"/>
        <v>49</v>
      </c>
      <c r="Q26" s="873">
        <v>9</v>
      </c>
      <c r="R26" s="873">
        <v>13</v>
      </c>
      <c r="S26" s="873">
        <v>0</v>
      </c>
      <c r="T26" s="873">
        <f t="shared" si="4"/>
        <v>22</v>
      </c>
      <c r="U26" s="996" t="s">
        <v>34</v>
      </c>
      <c r="V26" s="996"/>
    </row>
    <row r="27" spans="1:23" s="648" customFormat="1" ht="19.5" customHeight="1" thickBot="1" x14ac:dyDescent="0.3">
      <c r="A27" s="1213" t="s">
        <v>35</v>
      </c>
      <c r="B27" s="1213"/>
      <c r="C27" s="887">
        <v>0</v>
      </c>
      <c r="D27" s="887">
        <v>0</v>
      </c>
      <c r="E27" s="887">
        <v>1</v>
      </c>
      <c r="F27" s="873">
        <f t="shared" si="0"/>
        <v>1</v>
      </c>
      <c r="G27" s="887">
        <v>0</v>
      </c>
      <c r="H27" s="887">
        <v>0</v>
      </c>
      <c r="I27" s="887">
        <v>1</v>
      </c>
      <c r="J27" s="873">
        <f t="shared" si="1"/>
        <v>1</v>
      </c>
      <c r="K27" s="887">
        <v>231</v>
      </c>
      <c r="L27" s="887">
        <v>127</v>
      </c>
      <c r="M27" s="873">
        <f t="shared" si="2"/>
        <v>358</v>
      </c>
      <c r="N27" s="887">
        <v>16</v>
      </c>
      <c r="O27" s="887">
        <v>16</v>
      </c>
      <c r="P27" s="873">
        <f t="shared" si="3"/>
        <v>32</v>
      </c>
      <c r="Q27" s="9">
        <v>7</v>
      </c>
      <c r="R27" s="9">
        <v>5</v>
      </c>
      <c r="S27" s="9">
        <v>0</v>
      </c>
      <c r="T27" s="873">
        <f t="shared" si="4"/>
        <v>12</v>
      </c>
      <c r="U27" s="1041" t="s">
        <v>52</v>
      </c>
      <c r="V27" s="1041"/>
    </row>
    <row r="28" spans="1:23" s="648" customFormat="1" ht="18.75" customHeight="1" thickBot="1" x14ac:dyDescent="0.3">
      <c r="A28" s="1214" t="s">
        <v>8</v>
      </c>
      <c r="B28" s="1214"/>
      <c r="C28" s="16">
        <f>SUM(C8:C27)</f>
        <v>22</v>
      </c>
      <c r="D28" s="16">
        <f t="shared" ref="D28:T28" si="5">SUM(D8:D27)</f>
        <v>19</v>
      </c>
      <c r="E28" s="16">
        <f t="shared" si="5"/>
        <v>1</v>
      </c>
      <c r="F28" s="16">
        <f t="shared" si="5"/>
        <v>42</v>
      </c>
      <c r="G28" s="16">
        <f t="shared" si="5"/>
        <v>6</v>
      </c>
      <c r="H28" s="16">
        <f t="shared" si="5"/>
        <v>1</v>
      </c>
      <c r="I28" s="16">
        <f t="shared" si="5"/>
        <v>35</v>
      </c>
      <c r="J28" s="16">
        <f t="shared" si="5"/>
        <v>42</v>
      </c>
      <c r="K28" s="16">
        <f t="shared" si="5"/>
        <v>7078</v>
      </c>
      <c r="L28" s="16">
        <f t="shared" si="5"/>
        <v>4924</v>
      </c>
      <c r="M28" s="16">
        <f t="shared" si="5"/>
        <v>12002</v>
      </c>
      <c r="N28" s="16">
        <f t="shared" si="5"/>
        <v>559</v>
      </c>
      <c r="O28" s="16">
        <f t="shared" si="5"/>
        <v>702</v>
      </c>
      <c r="P28" s="16">
        <f t="shared" si="5"/>
        <v>1261</v>
      </c>
      <c r="Q28" s="16">
        <f t="shared" si="5"/>
        <v>240</v>
      </c>
      <c r="R28" s="16">
        <f t="shared" si="5"/>
        <v>188</v>
      </c>
      <c r="S28" s="16">
        <f t="shared" si="5"/>
        <v>2</v>
      </c>
      <c r="T28" s="16">
        <f t="shared" si="5"/>
        <v>430</v>
      </c>
      <c r="U28" s="1037" t="s">
        <v>381</v>
      </c>
      <c r="V28" s="1037"/>
    </row>
    <row r="29" spans="1:23" s="648" customFormat="1" ht="16.5" thickTop="1" x14ac:dyDescent="0.25"/>
    <row r="30" spans="1:23" s="648" customFormat="1" ht="15.75" x14ac:dyDescent="0.25"/>
    <row r="31" spans="1:23" s="648" customFormat="1" ht="15.75" x14ac:dyDescent="0.25"/>
    <row r="32" spans="1:23" s="648" customFormat="1" ht="15.75" x14ac:dyDescent="0.25"/>
    <row r="33" s="648" customFormat="1" ht="15.75" x14ac:dyDescent="0.25"/>
    <row r="34" s="648" customFormat="1" ht="15.75" x14ac:dyDescent="0.25"/>
  </sheetData>
  <mergeCells count="47"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  <mergeCell ref="U4:V7"/>
    <mergeCell ref="C5:F5"/>
    <mergeCell ref="G5:J5"/>
    <mergeCell ref="K5:M5"/>
    <mergeCell ref="N5:P5"/>
    <mergeCell ref="Q5:T5"/>
    <mergeCell ref="A19:B19"/>
    <mergeCell ref="U19:V19"/>
    <mergeCell ref="A8:B8"/>
    <mergeCell ref="U8:V8"/>
    <mergeCell ref="A9:B9"/>
    <mergeCell ref="U9:V9"/>
    <mergeCell ref="A10:B10"/>
    <mergeCell ref="U10:V10"/>
    <mergeCell ref="A11:B11"/>
    <mergeCell ref="U11:V11"/>
    <mergeCell ref="A12:A17"/>
    <mergeCell ref="V12:V17"/>
    <mergeCell ref="A18:B18"/>
    <mergeCell ref="A20:B20"/>
    <mergeCell ref="U20:V20"/>
    <mergeCell ref="A21:B21"/>
    <mergeCell ref="U21:V21"/>
    <mergeCell ref="A22:B22"/>
    <mergeCell ref="U22:V22"/>
    <mergeCell ref="A23:B23"/>
    <mergeCell ref="U23:V23"/>
    <mergeCell ref="A24:B24"/>
    <mergeCell ref="U24:V24"/>
    <mergeCell ref="A25:B25"/>
    <mergeCell ref="U25:V25"/>
    <mergeCell ref="A26:B26"/>
    <mergeCell ref="U26:V26"/>
    <mergeCell ref="A27:B27"/>
    <mergeCell ref="U27:V27"/>
    <mergeCell ref="A28:B28"/>
    <mergeCell ref="U28:V28"/>
  </mergeCells>
  <printOptions horizontalCentered="1"/>
  <pageMargins left="0.7" right="0.7" top="0.75" bottom="0.75" header="0.3" footer="0.3"/>
  <pageSetup paperSize="9" scale="75" firstPageNumber="44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124"/>
  <sheetViews>
    <sheetView rightToLeft="1" view="pageBreakPreview" topLeftCell="A115" zoomScale="75" zoomScaleNormal="75" zoomScaleSheetLayoutView="75" workbookViewId="0">
      <selection activeCell="R131" sqref="R131"/>
    </sheetView>
  </sheetViews>
  <sheetFormatPr defaultRowHeight="20.25" x14ac:dyDescent="0.3"/>
  <cols>
    <col min="1" max="1" width="1.9140625" style="181" customWidth="1"/>
    <col min="2" max="2" width="6" style="181" customWidth="1"/>
    <col min="3" max="3" width="3.75" style="181" customWidth="1"/>
    <col min="4" max="4" width="5.4140625" style="181" customWidth="1"/>
    <col min="5" max="5" width="5.1640625" style="181" customWidth="1"/>
    <col min="6" max="6" width="3.9140625" style="181" customWidth="1"/>
    <col min="7" max="7" width="4.58203125" style="181" customWidth="1"/>
    <col min="8" max="8" width="5.5" style="181" customWidth="1"/>
    <col min="9" max="9" width="4.5" style="181" customWidth="1"/>
    <col min="10" max="10" width="5.1640625" style="181" customWidth="1"/>
    <col min="11" max="11" width="5.58203125" style="181" customWidth="1"/>
    <col min="12" max="12" width="4.33203125" style="181" customWidth="1"/>
    <col min="13" max="13" width="5.08203125" style="181" customWidth="1"/>
    <col min="14" max="14" width="3.75" style="181" customWidth="1"/>
    <col min="15" max="15" width="4.6640625" style="181" customWidth="1"/>
    <col min="16" max="16" width="6.25" style="181" customWidth="1"/>
    <col min="17" max="17" width="4" style="181" customWidth="1"/>
    <col min="18" max="18" width="4.9140625" style="181" customWidth="1"/>
    <col min="19" max="19" width="5.5" style="181" customWidth="1"/>
    <col min="20" max="20" width="4.83203125" style="181" customWidth="1"/>
    <col min="21" max="21" width="4.4140625" style="181" customWidth="1"/>
    <col min="22" max="22" width="5.33203125" style="181" customWidth="1"/>
    <col min="23" max="23" width="5.5" style="181" customWidth="1"/>
    <col min="24" max="24" width="4.25" style="181" customWidth="1"/>
    <col min="25" max="25" width="9.5" style="181" customWidth="1"/>
    <col min="26" max="26" width="3.08203125" style="181" customWidth="1"/>
    <col min="27" max="16384" width="8.6640625" style="181"/>
  </cols>
  <sheetData>
    <row r="1" spans="1:26" ht="24" customHeight="1" x14ac:dyDescent="0.3">
      <c r="A1" s="1049" t="s">
        <v>696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40.5" customHeight="1" x14ac:dyDescent="0.3">
      <c r="A2" s="1096" t="s">
        <v>1032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</row>
    <row r="3" spans="1:26" ht="20.25" customHeight="1" thickBot="1" x14ac:dyDescent="0.35">
      <c r="A3" s="1066" t="s">
        <v>1326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1051" t="s">
        <v>815</v>
      </c>
      <c r="Z3" s="1051"/>
    </row>
    <row r="4" spans="1:26" ht="23.25" customHeight="1" thickTop="1" x14ac:dyDescent="0.3">
      <c r="A4" s="1052" t="s">
        <v>0</v>
      </c>
      <c r="B4" s="1052"/>
      <c r="C4" s="987" t="s">
        <v>8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 t="s">
        <v>439</v>
      </c>
      <c r="Z4" s="987"/>
    </row>
    <row r="5" spans="1:26" ht="20.25" customHeight="1" x14ac:dyDescent="0.3">
      <c r="A5" s="1053"/>
      <c r="B5" s="1053"/>
      <c r="C5" s="988" t="s">
        <v>381</v>
      </c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988"/>
      <c r="X5" s="988"/>
      <c r="Y5" s="988"/>
      <c r="Z5" s="988"/>
    </row>
    <row r="6" spans="1:26" ht="21" customHeight="1" x14ac:dyDescent="0.3">
      <c r="A6" s="1053"/>
      <c r="B6" s="1053"/>
      <c r="C6" s="988" t="s">
        <v>53</v>
      </c>
      <c r="D6" s="988"/>
      <c r="E6" s="988"/>
      <c r="F6" s="988"/>
      <c r="G6" s="988" t="s">
        <v>157</v>
      </c>
      <c r="H6" s="988"/>
      <c r="I6" s="988"/>
      <c r="J6" s="988" t="s">
        <v>158</v>
      </c>
      <c r="K6" s="988"/>
      <c r="L6" s="988"/>
      <c r="M6" s="988" t="s">
        <v>159</v>
      </c>
      <c r="N6" s="988"/>
      <c r="O6" s="988"/>
      <c r="P6" s="988" t="s">
        <v>160</v>
      </c>
      <c r="Q6" s="988"/>
      <c r="R6" s="988"/>
      <c r="S6" s="988"/>
      <c r="T6" s="988"/>
      <c r="U6" s="988" t="s">
        <v>161</v>
      </c>
      <c r="V6" s="988"/>
      <c r="W6" s="988"/>
      <c r="X6" s="988"/>
      <c r="Y6" s="988"/>
      <c r="Z6" s="988"/>
    </row>
    <row r="7" spans="1:26" ht="39.75" customHeight="1" x14ac:dyDescent="0.3">
      <c r="A7" s="1053"/>
      <c r="B7" s="1053"/>
      <c r="C7" s="988" t="s">
        <v>55</v>
      </c>
      <c r="D7" s="988"/>
      <c r="E7" s="988"/>
      <c r="F7" s="988"/>
      <c r="G7" s="988" t="s">
        <v>162</v>
      </c>
      <c r="H7" s="988"/>
      <c r="I7" s="988"/>
      <c r="J7" s="988" t="s">
        <v>163</v>
      </c>
      <c r="K7" s="988"/>
      <c r="L7" s="988"/>
      <c r="M7" s="988" t="s">
        <v>164</v>
      </c>
      <c r="N7" s="988"/>
      <c r="O7" s="988"/>
      <c r="P7" s="988" t="s">
        <v>165</v>
      </c>
      <c r="Q7" s="988"/>
      <c r="R7" s="988"/>
      <c r="S7" s="988"/>
      <c r="T7" s="988"/>
      <c r="U7" s="988" t="s">
        <v>166</v>
      </c>
      <c r="V7" s="988"/>
      <c r="W7" s="988"/>
      <c r="X7" s="988"/>
      <c r="Y7" s="988"/>
      <c r="Z7" s="988"/>
    </row>
    <row r="8" spans="1:26" ht="32.25" customHeight="1" x14ac:dyDescent="0.3">
      <c r="A8" s="1053"/>
      <c r="B8" s="1053"/>
      <c r="C8" s="208" t="s">
        <v>5</v>
      </c>
      <c r="D8" s="208" t="s">
        <v>42</v>
      </c>
      <c r="E8" s="208" t="s">
        <v>7</v>
      </c>
      <c r="F8" s="208" t="s">
        <v>90</v>
      </c>
      <c r="G8" s="208" t="s">
        <v>5</v>
      </c>
      <c r="H8" s="208" t="s">
        <v>42</v>
      </c>
      <c r="I8" s="208" t="s">
        <v>90</v>
      </c>
      <c r="J8" s="208" t="s">
        <v>5</v>
      </c>
      <c r="K8" s="208" t="s">
        <v>6</v>
      </c>
      <c r="L8" s="208" t="s">
        <v>90</v>
      </c>
      <c r="M8" s="208" t="s">
        <v>167</v>
      </c>
      <c r="N8" s="208" t="s">
        <v>168</v>
      </c>
      <c r="O8" s="208" t="s">
        <v>90</v>
      </c>
      <c r="P8" s="208" t="s">
        <v>169</v>
      </c>
      <c r="Q8" s="208" t="s">
        <v>170</v>
      </c>
      <c r="R8" s="976" t="s">
        <v>171</v>
      </c>
      <c r="S8" s="208" t="s">
        <v>172</v>
      </c>
      <c r="T8" s="208" t="s">
        <v>8</v>
      </c>
      <c r="U8" s="208" t="s">
        <v>5</v>
      </c>
      <c r="V8" s="208" t="s">
        <v>42</v>
      </c>
      <c r="W8" s="208" t="s">
        <v>7</v>
      </c>
      <c r="X8" s="208" t="s">
        <v>90</v>
      </c>
      <c r="Y8" s="988"/>
      <c r="Z8" s="988"/>
    </row>
    <row r="9" spans="1:26" ht="42" customHeight="1" thickBot="1" x14ac:dyDescent="0.35">
      <c r="A9" s="1054"/>
      <c r="B9" s="1054"/>
      <c r="C9" s="912" t="s">
        <v>9</v>
      </c>
      <c r="D9" s="912" t="s">
        <v>10</v>
      </c>
      <c r="E9" s="912" t="s">
        <v>11</v>
      </c>
      <c r="F9" s="912" t="s">
        <v>12</v>
      </c>
      <c r="G9" s="912" t="s">
        <v>9</v>
      </c>
      <c r="H9" s="912" t="s">
        <v>10</v>
      </c>
      <c r="I9" s="912" t="s">
        <v>12</v>
      </c>
      <c r="J9" s="912" t="s">
        <v>9</v>
      </c>
      <c r="K9" s="912" t="s">
        <v>10</v>
      </c>
      <c r="L9" s="912" t="s">
        <v>12</v>
      </c>
      <c r="M9" s="912" t="s">
        <v>173</v>
      </c>
      <c r="N9" s="912" t="s">
        <v>174</v>
      </c>
      <c r="O9" s="912" t="s">
        <v>12</v>
      </c>
      <c r="P9" s="912" t="s">
        <v>175</v>
      </c>
      <c r="Q9" s="975" t="s">
        <v>1332</v>
      </c>
      <c r="R9" s="975" t="s">
        <v>176</v>
      </c>
      <c r="S9" s="912" t="s">
        <v>177</v>
      </c>
      <c r="T9" s="912" t="s">
        <v>12</v>
      </c>
      <c r="U9" s="912" t="s">
        <v>9</v>
      </c>
      <c r="V9" s="912" t="s">
        <v>10</v>
      </c>
      <c r="W9" s="912" t="s">
        <v>11</v>
      </c>
      <c r="X9" s="912" t="s">
        <v>12</v>
      </c>
      <c r="Y9" s="989"/>
      <c r="Z9" s="989"/>
    </row>
    <row r="10" spans="1:26" ht="20.25" customHeight="1" x14ac:dyDescent="0.3">
      <c r="A10" s="992" t="s">
        <v>528</v>
      </c>
      <c r="B10" s="992"/>
      <c r="C10" s="4">
        <v>0</v>
      </c>
      <c r="D10" s="4">
        <v>0</v>
      </c>
      <c r="E10" s="4">
        <v>0</v>
      </c>
      <c r="F10" s="4">
        <f>SUM(C10:E10)</f>
        <v>0</v>
      </c>
      <c r="G10" s="4">
        <v>0</v>
      </c>
      <c r="H10" s="4">
        <v>0</v>
      </c>
      <c r="I10" s="4">
        <f>SUM(G10:H10)</f>
        <v>0</v>
      </c>
      <c r="J10" s="4">
        <v>0</v>
      </c>
      <c r="K10" s="4">
        <v>0</v>
      </c>
      <c r="L10" s="4">
        <f>SUM(J10:K10)</f>
        <v>0</v>
      </c>
      <c r="M10" s="4">
        <v>0</v>
      </c>
      <c r="N10" s="4">
        <v>0</v>
      </c>
      <c r="O10" s="4">
        <f>SUM(M10:N10)</f>
        <v>0</v>
      </c>
      <c r="P10" s="4">
        <v>0</v>
      </c>
      <c r="Q10" s="4">
        <v>0</v>
      </c>
      <c r="R10" s="4">
        <v>0</v>
      </c>
      <c r="S10" s="4">
        <v>0</v>
      </c>
      <c r="T10" s="4">
        <f>SUM(P10:S10)</f>
        <v>0</v>
      </c>
      <c r="U10" s="4">
        <v>0</v>
      </c>
      <c r="V10" s="4">
        <v>0</v>
      </c>
      <c r="W10" s="4">
        <v>0</v>
      </c>
      <c r="X10" s="4">
        <f>SUM(U10:W10)</f>
        <v>0</v>
      </c>
      <c r="Y10" s="991" t="s">
        <v>743</v>
      </c>
      <c r="Z10" s="991"/>
    </row>
    <row r="11" spans="1:26" ht="21" customHeight="1" x14ac:dyDescent="0.3">
      <c r="A11" s="1065" t="s">
        <v>14</v>
      </c>
      <c r="B11" s="1065"/>
      <c r="C11" s="4">
        <v>1</v>
      </c>
      <c r="D11" s="4">
        <v>1</v>
      </c>
      <c r="E11" s="4">
        <v>0</v>
      </c>
      <c r="F11" s="4">
        <f t="shared" ref="F11:F29" si="0">SUM(C11:E11)</f>
        <v>2</v>
      </c>
      <c r="G11" s="4">
        <v>104</v>
      </c>
      <c r="H11" s="4">
        <v>82</v>
      </c>
      <c r="I11" s="4">
        <f t="shared" ref="I11:I29" si="1">SUM(G11:H11)</f>
        <v>186</v>
      </c>
      <c r="J11" s="4">
        <v>11</v>
      </c>
      <c r="K11" s="4">
        <v>22</v>
      </c>
      <c r="L11" s="4">
        <f t="shared" ref="L11:L29" si="2">SUM(J11:K11)</f>
        <v>33</v>
      </c>
      <c r="M11" s="4">
        <v>1</v>
      </c>
      <c r="N11" s="4">
        <v>1</v>
      </c>
      <c r="O11" s="4">
        <f t="shared" ref="O11:O29" si="3">SUM(M11:N11)</f>
        <v>2</v>
      </c>
      <c r="P11" s="4">
        <v>0</v>
      </c>
      <c r="Q11" s="4">
        <v>0</v>
      </c>
      <c r="R11" s="4">
        <v>2</v>
      </c>
      <c r="S11" s="4">
        <v>0</v>
      </c>
      <c r="T11" s="4">
        <f t="shared" ref="T11:T29" si="4">SUM(P11:S11)</f>
        <v>2</v>
      </c>
      <c r="U11" s="4">
        <v>4</v>
      </c>
      <c r="V11" s="4">
        <v>3</v>
      </c>
      <c r="W11" s="4">
        <v>0</v>
      </c>
      <c r="X11" s="4">
        <f t="shared" ref="X11:X29" si="5">SUM(U11:W11)</f>
        <v>7</v>
      </c>
      <c r="Y11" s="994" t="s">
        <v>15</v>
      </c>
      <c r="Z11" s="994"/>
    </row>
    <row r="12" spans="1:26" ht="21" customHeight="1" x14ac:dyDescent="0.3">
      <c r="A12" s="1065" t="s">
        <v>16</v>
      </c>
      <c r="B12" s="1065"/>
      <c r="C12" s="4">
        <v>0</v>
      </c>
      <c r="D12" s="4">
        <v>0</v>
      </c>
      <c r="E12" s="4">
        <v>0</v>
      </c>
      <c r="F12" s="4">
        <f t="shared" si="0"/>
        <v>0</v>
      </c>
      <c r="G12" s="4">
        <v>0</v>
      </c>
      <c r="H12" s="4">
        <v>105</v>
      </c>
      <c r="I12" s="4">
        <f t="shared" si="1"/>
        <v>105</v>
      </c>
      <c r="J12" s="4">
        <v>0</v>
      </c>
      <c r="K12" s="4">
        <v>17</v>
      </c>
      <c r="L12" s="4">
        <f t="shared" si="2"/>
        <v>17</v>
      </c>
      <c r="M12" s="4">
        <v>0</v>
      </c>
      <c r="N12" s="4">
        <v>0</v>
      </c>
      <c r="O12" s="4">
        <f t="shared" si="3"/>
        <v>0</v>
      </c>
      <c r="P12" s="4">
        <v>0</v>
      </c>
      <c r="Q12" s="4">
        <v>0</v>
      </c>
      <c r="R12" s="4">
        <v>0</v>
      </c>
      <c r="S12" s="4">
        <v>0</v>
      </c>
      <c r="T12" s="4">
        <f t="shared" si="4"/>
        <v>0</v>
      </c>
      <c r="U12" s="4">
        <v>0</v>
      </c>
      <c r="V12" s="4">
        <v>5</v>
      </c>
      <c r="W12" s="4">
        <v>0</v>
      </c>
      <c r="X12" s="4">
        <f t="shared" si="5"/>
        <v>5</v>
      </c>
      <c r="Y12" s="996" t="s">
        <v>17</v>
      </c>
      <c r="Z12" s="996"/>
    </row>
    <row r="13" spans="1:26" ht="21" customHeight="1" x14ac:dyDescent="0.3">
      <c r="A13" s="1065" t="s">
        <v>18</v>
      </c>
      <c r="B13" s="1065"/>
      <c r="C13" s="4">
        <v>0</v>
      </c>
      <c r="D13" s="4">
        <v>0</v>
      </c>
      <c r="E13" s="4">
        <v>0</v>
      </c>
      <c r="F13" s="4">
        <f t="shared" si="0"/>
        <v>0</v>
      </c>
      <c r="G13" s="4">
        <v>85</v>
      </c>
      <c r="H13" s="4">
        <v>49</v>
      </c>
      <c r="I13" s="4">
        <f t="shared" si="1"/>
        <v>134</v>
      </c>
      <c r="J13" s="4">
        <v>9</v>
      </c>
      <c r="K13" s="4">
        <v>15</v>
      </c>
      <c r="L13" s="4">
        <f t="shared" si="2"/>
        <v>24</v>
      </c>
      <c r="M13" s="4">
        <v>0</v>
      </c>
      <c r="N13" s="4">
        <v>0</v>
      </c>
      <c r="O13" s="4">
        <f t="shared" si="3"/>
        <v>0</v>
      </c>
      <c r="P13" s="4">
        <v>0</v>
      </c>
      <c r="Q13" s="4">
        <v>0</v>
      </c>
      <c r="R13" s="4">
        <v>0</v>
      </c>
      <c r="S13" s="4">
        <v>0</v>
      </c>
      <c r="T13" s="4">
        <f t="shared" si="4"/>
        <v>0</v>
      </c>
      <c r="U13" s="4">
        <v>3</v>
      </c>
      <c r="V13" s="4">
        <v>3</v>
      </c>
      <c r="W13" s="4">
        <v>0</v>
      </c>
      <c r="X13" s="4">
        <f t="shared" si="5"/>
        <v>6</v>
      </c>
      <c r="Y13" s="996" t="s">
        <v>19</v>
      </c>
      <c r="Z13" s="996"/>
    </row>
    <row r="14" spans="1:26" ht="21" customHeight="1" x14ac:dyDescent="0.3">
      <c r="A14" s="997" t="s">
        <v>20</v>
      </c>
      <c r="B14" s="474" t="s">
        <v>399</v>
      </c>
      <c r="C14" s="4">
        <v>1</v>
      </c>
      <c r="D14" s="4">
        <v>2</v>
      </c>
      <c r="E14" s="4">
        <v>0</v>
      </c>
      <c r="F14" s="4">
        <f t="shared" si="0"/>
        <v>3</v>
      </c>
      <c r="G14" s="4">
        <v>285</v>
      </c>
      <c r="H14" s="4">
        <v>420</v>
      </c>
      <c r="I14" s="4">
        <f t="shared" si="1"/>
        <v>705</v>
      </c>
      <c r="J14" s="4">
        <v>23</v>
      </c>
      <c r="K14" s="4">
        <v>72</v>
      </c>
      <c r="L14" s="4">
        <f t="shared" si="2"/>
        <v>95</v>
      </c>
      <c r="M14" s="4">
        <v>1</v>
      </c>
      <c r="N14" s="4">
        <v>2</v>
      </c>
      <c r="O14" s="4">
        <f t="shared" si="3"/>
        <v>3</v>
      </c>
      <c r="P14" s="4">
        <v>0</v>
      </c>
      <c r="Q14" s="4">
        <v>2</v>
      </c>
      <c r="R14" s="4">
        <v>1</v>
      </c>
      <c r="S14" s="4">
        <v>0</v>
      </c>
      <c r="T14" s="4">
        <f t="shared" si="4"/>
        <v>3</v>
      </c>
      <c r="U14" s="4">
        <v>11</v>
      </c>
      <c r="V14" s="4">
        <v>22</v>
      </c>
      <c r="W14" s="4">
        <v>0</v>
      </c>
      <c r="X14" s="4">
        <f t="shared" si="5"/>
        <v>33</v>
      </c>
      <c r="Y14" s="475" t="s">
        <v>43</v>
      </c>
      <c r="Z14" s="1000" t="s">
        <v>380</v>
      </c>
    </row>
    <row r="15" spans="1:26" ht="21" customHeight="1" x14ac:dyDescent="0.3">
      <c r="A15" s="998"/>
      <c r="B15" s="474" t="s">
        <v>400</v>
      </c>
      <c r="C15" s="4">
        <v>1</v>
      </c>
      <c r="D15" s="4">
        <v>2</v>
      </c>
      <c r="E15" s="4">
        <v>0</v>
      </c>
      <c r="F15" s="4">
        <f t="shared" si="0"/>
        <v>3</v>
      </c>
      <c r="G15" s="4">
        <v>350</v>
      </c>
      <c r="H15" s="4">
        <v>508</v>
      </c>
      <c r="I15" s="4">
        <f t="shared" si="1"/>
        <v>858</v>
      </c>
      <c r="J15" s="4">
        <v>29</v>
      </c>
      <c r="K15" s="4">
        <v>57</v>
      </c>
      <c r="L15" s="4">
        <f t="shared" si="2"/>
        <v>86</v>
      </c>
      <c r="M15" s="4">
        <v>1</v>
      </c>
      <c r="N15" s="4">
        <v>2</v>
      </c>
      <c r="O15" s="4">
        <f t="shared" si="3"/>
        <v>3</v>
      </c>
      <c r="P15" s="4">
        <v>1</v>
      </c>
      <c r="Q15" s="4">
        <v>1</v>
      </c>
      <c r="R15" s="4">
        <v>1</v>
      </c>
      <c r="S15" s="4">
        <v>0</v>
      </c>
      <c r="T15" s="4">
        <f t="shared" si="4"/>
        <v>3</v>
      </c>
      <c r="U15" s="4">
        <v>11</v>
      </c>
      <c r="V15" s="4">
        <v>17</v>
      </c>
      <c r="W15" s="4">
        <v>0</v>
      </c>
      <c r="X15" s="4">
        <f t="shared" si="5"/>
        <v>28</v>
      </c>
      <c r="Y15" s="475" t="s">
        <v>44</v>
      </c>
      <c r="Z15" s="1001"/>
    </row>
    <row r="16" spans="1:26" ht="21" customHeight="1" x14ac:dyDescent="0.3">
      <c r="A16" s="998"/>
      <c r="B16" s="474" t="s">
        <v>401</v>
      </c>
      <c r="C16" s="4">
        <v>2</v>
      </c>
      <c r="D16" s="4">
        <v>0</v>
      </c>
      <c r="E16" s="4">
        <v>0</v>
      </c>
      <c r="F16" s="4">
        <f t="shared" si="0"/>
        <v>2</v>
      </c>
      <c r="G16" s="4">
        <v>558</v>
      </c>
      <c r="H16" s="4">
        <v>0</v>
      </c>
      <c r="I16" s="4">
        <f t="shared" si="1"/>
        <v>558</v>
      </c>
      <c r="J16" s="4">
        <v>57</v>
      </c>
      <c r="K16" s="4">
        <v>16</v>
      </c>
      <c r="L16" s="4">
        <f t="shared" si="2"/>
        <v>73</v>
      </c>
      <c r="M16" s="4">
        <v>0</v>
      </c>
      <c r="N16" s="4">
        <v>2</v>
      </c>
      <c r="O16" s="4">
        <f t="shared" si="3"/>
        <v>2</v>
      </c>
      <c r="P16" s="4">
        <v>0</v>
      </c>
      <c r="Q16" s="4">
        <v>1</v>
      </c>
      <c r="R16" s="4">
        <v>1</v>
      </c>
      <c r="S16" s="4">
        <v>0</v>
      </c>
      <c r="T16" s="4">
        <f t="shared" si="4"/>
        <v>2</v>
      </c>
      <c r="U16" s="4">
        <v>20</v>
      </c>
      <c r="V16" s="4">
        <v>0</v>
      </c>
      <c r="W16" s="4">
        <v>0</v>
      </c>
      <c r="X16" s="4">
        <f t="shared" si="5"/>
        <v>20</v>
      </c>
      <c r="Y16" s="475" t="s">
        <v>45</v>
      </c>
      <c r="Z16" s="1001"/>
    </row>
    <row r="17" spans="1:26" ht="21" customHeight="1" x14ac:dyDescent="0.3">
      <c r="A17" s="998"/>
      <c r="B17" s="474" t="s">
        <v>382</v>
      </c>
      <c r="C17" s="4">
        <v>0</v>
      </c>
      <c r="D17" s="4">
        <v>0</v>
      </c>
      <c r="E17" s="4">
        <v>0</v>
      </c>
      <c r="F17" s="4">
        <f t="shared" si="0"/>
        <v>0</v>
      </c>
      <c r="G17" s="4">
        <v>0</v>
      </c>
      <c r="H17" s="4">
        <v>0</v>
      </c>
      <c r="I17" s="4">
        <f t="shared" si="1"/>
        <v>0</v>
      </c>
      <c r="J17" s="4">
        <v>0</v>
      </c>
      <c r="K17" s="4">
        <v>0</v>
      </c>
      <c r="L17" s="4">
        <f t="shared" si="2"/>
        <v>0</v>
      </c>
      <c r="M17" s="4">
        <v>0</v>
      </c>
      <c r="N17" s="4">
        <v>0</v>
      </c>
      <c r="O17" s="4">
        <f t="shared" si="3"/>
        <v>0</v>
      </c>
      <c r="P17" s="4">
        <v>0</v>
      </c>
      <c r="Q17" s="4">
        <v>0</v>
      </c>
      <c r="R17" s="4">
        <v>0</v>
      </c>
      <c r="S17" s="4">
        <v>0</v>
      </c>
      <c r="T17" s="4">
        <f t="shared" si="4"/>
        <v>0</v>
      </c>
      <c r="U17" s="4">
        <v>0</v>
      </c>
      <c r="V17" s="4">
        <v>0</v>
      </c>
      <c r="W17" s="4">
        <v>0</v>
      </c>
      <c r="X17" s="4">
        <f t="shared" si="5"/>
        <v>0</v>
      </c>
      <c r="Y17" s="475" t="s">
        <v>46</v>
      </c>
      <c r="Z17" s="1001"/>
    </row>
    <row r="18" spans="1:26" ht="21" customHeight="1" x14ac:dyDescent="0.3">
      <c r="A18" s="998"/>
      <c r="B18" s="474" t="s">
        <v>383</v>
      </c>
      <c r="C18" s="4">
        <v>0</v>
      </c>
      <c r="D18" s="4">
        <v>0</v>
      </c>
      <c r="E18" s="4">
        <v>0</v>
      </c>
      <c r="F18" s="4">
        <f t="shared" si="0"/>
        <v>0</v>
      </c>
      <c r="G18" s="4">
        <v>243</v>
      </c>
      <c r="H18" s="4">
        <v>38</v>
      </c>
      <c r="I18" s="4">
        <f t="shared" si="1"/>
        <v>281</v>
      </c>
      <c r="J18" s="4">
        <v>16</v>
      </c>
      <c r="K18" s="4">
        <v>22</v>
      </c>
      <c r="L18" s="4">
        <f t="shared" si="2"/>
        <v>38</v>
      </c>
      <c r="M18" s="4">
        <v>0</v>
      </c>
      <c r="N18" s="4">
        <v>0</v>
      </c>
      <c r="O18" s="4">
        <f t="shared" si="3"/>
        <v>0</v>
      </c>
      <c r="P18" s="4">
        <v>0</v>
      </c>
      <c r="Q18" s="4">
        <v>0</v>
      </c>
      <c r="R18" s="4">
        <v>0</v>
      </c>
      <c r="S18" s="4">
        <v>0</v>
      </c>
      <c r="T18" s="4">
        <f t="shared" si="4"/>
        <v>0</v>
      </c>
      <c r="U18" s="4">
        <v>6</v>
      </c>
      <c r="V18" s="4">
        <v>3</v>
      </c>
      <c r="W18" s="4">
        <v>0</v>
      </c>
      <c r="X18" s="4">
        <f t="shared" si="5"/>
        <v>9</v>
      </c>
      <c r="Y18" s="475" t="s">
        <v>47</v>
      </c>
      <c r="Z18" s="1001"/>
    </row>
    <row r="19" spans="1:26" ht="21" customHeight="1" x14ac:dyDescent="0.3">
      <c r="A19" s="999"/>
      <c r="B19" s="474" t="s">
        <v>384</v>
      </c>
      <c r="C19" s="4">
        <v>2</v>
      </c>
      <c r="D19" s="4">
        <v>2</v>
      </c>
      <c r="E19" s="4">
        <v>0</v>
      </c>
      <c r="F19" s="4">
        <f t="shared" si="0"/>
        <v>4</v>
      </c>
      <c r="G19" s="4">
        <v>434</v>
      </c>
      <c r="H19" s="4">
        <v>460</v>
      </c>
      <c r="I19" s="4">
        <f t="shared" si="1"/>
        <v>894</v>
      </c>
      <c r="J19" s="4">
        <v>42</v>
      </c>
      <c r="K19" s="4">
        <v>60</v>
      </c>
      <c r="L19" s="4">
        <f t="shared" si="2"/>
        <v>102</v>
      </c>
      <c r="M19" s="4">
        <v>1</v>
      </c>
      <c r="N19" s="4">
        <v>3</v>
      </c>
      <c r="O19" s="4">
        <f t="shared" si="3"/>
        <v>4</v>
      </c>
      <c r="P19" s="4">
        <v>1</v>
      </c>
      <c r="Q19" s="4">
        <v>3</v>
      </c>
      <c r="R19" s="4">
        <v>0</v>
      </c>
      <c r="S19" s="4">
        <v>0</v>
      </c>
      <c r="T19" s="4">
        <f t="shared" si="4"/>
        <v>4</v>
      </c>
      <c r="U19" s="4">
        <v>16</v>
      </c>
      <c r="V19" s="4">
        <v>18</v>
      </c>
      <c r="W19" s="4">
        <v>0</v>
      </c>
      <c r="X19" s="4">
        <f t="shared" si="5"/>
        <v>34</v>
      </c>
      <c r="Y19" s="475" t="s">
        <v>48</v>
      </c>
      <c r="Z19" s="1002"/>
    </row>
    <row r="20" spans="1:26" ht="18.75" customHeight="1" x14ac:dyDescent="0.3">
      <c r="A20" s="1065" t="s">
        <v>397</v>
      </c>
      <c r="B20" s="1065"/>
      <c r="C20" s="4">
        <v>0</v>
      </c>
      <c r="D20" s="4">
        <v>0</v>
      </c>
      <c r="E20" s="4">
        <v>0</v>
      </c>
      <c r="F20" s="4">
        <f t="shared" si="0"/>
        <v>0</v>
      </c>
      <c r="G20" s="4">
        <v>0</v>
      </c>
      <c r="H20" s="4">
        <v>0</v>
      </c>
      <c r="I20" s="4">
        <f t="shared" si="1"/>
        <v>0</v>
      </c>
      <c r="J20" s="4">
        <v>0</v>
      </c>
      <c r="K20" s="4">
        <v>0</v>
      </c>
      <c r="L20" s="4">
        <f t="shared" si="2"/>
        <v>0</v>
      </c>
      <c r="M20" s="4">
        <v>0</v>
      </c>
      <c r="N20" s="4">
        <v>0</v>
      </c>
      <c r="O20" s="4">
        <f t="shared" si="3"/>
        <v>0</v>
      </c>
      <c r="P20" s="4">
        <v>0</v>
      </c>
      <c r="Q20" s="4">
        <v>0</v>
      </c>
      <c r="R20" s="4">
        <v>0</v>
      </c>
      <c r="S20" s="4">
        <v>0</v>
      </c>
      <c r="T20" s="4">
        <f t="shared" si="4"/>
        <v>0</v>
      </c>
      <c r="U20" s="4">
        <v>0</v>
      </c>
      <c r="V20" s="4">
        <v>0</v>
      </c>
      <c r="W20" s="4">
        <v>0</v>
      </c>
      <c r="X20" s="4">
        <f t="shared" si="5"/>
        <v>0</v>
      </c>
      <c r="Y20" s="996" t="s">
        <v>438</v>
      </c>
      <c r="Z20" s="996"/>
    </row>
    <row r="21" spans="1:26" ht="21" customHeight="1" x14ac:dyDescent="0.3">
      <c r="A21" s="1065" t="s">
        <v>22</v>
      </c>
      <c r="B21" s="1065"/>
      <c r="C21" s="4">
        <v>2</v>
      </c>
      <c r="D21" s="4">
        <v>1</v>
      </c>
      <c r="E21" s="4">
        <v>0</v>
      </c>
      <c r="F21" s="4">
        <f t="shared" si="0"/>
        <v>3</v>
      </c>
      <c r="G21" s="4">
        <v>569</v>
      </c>
      <c r="H21" s="4">
        <v>123</v>
      </c>
      <c r="I21" s="4">
        <f t="shared" si="1"/>
        <v>692</v>
      </c>
      <c r="J21" s="4">
        <v>70</v>
      </c>
      <c r="K21" s="4">
        <v>36</v>
      </c>
      <c r="L21" s="4">
        <f t="shared" si="2"/>
        <v>106</v>
      </c>
      <c r="M21" s="4">
        <v>0</v>
      </c>
      <c r="N21" s="4">
        <v>3</v>
      </c>
      <c r="O21" s="4">
        <f t="shared" si="3"/>
        <v>3</v>
      </c>
      <c r="P21" s="4">
        <v>0</v>
      </c>
      <c r="Q21" s="4">
        <v>0</v>
      </c>
      <c r="R21" s="4">
        <v>3</v>
      </c>
      <c r="S21" s="4">
        <v>0</v>
      </c>
      <c r="T21" s="4">
        <f t="shared" si="4"/>
        <v>3</v>
      </c>
      <c r="U21" s="4">
        <v>24</v>
      </c>
      <c r="V21" s="4">
        <v>3</v>
      </c>
      <c r="W21" s="4">
        <v>0</v>
      </c>
      <c r="X21" s="4">
        <f t="shared" si="5"/>
        <v>27</v>
      </c>
      <c r="Y21" s="996" t="s">
        <v>49</v>
      </c>
      <c r="Z21" s="996"/>
    </row>
    <row r="22" spans="1:26" ht="21" customHeight="1" x14ac:dyDescent="0.3">
      <c r="A22" s="1065" t="s">
        <v>23</v>
      </c>
      <c r="B22" s="1065"/>
      <c r="C22" s="4">
        <v>1</v>
      </c>
      <c r="D22" s="4">
        <v>1</v>
      </c>
      <c r="E22" s="4">
        <v>0</v>
      </c>
      <c r="F22" s="4">
        <f t="shared" si="0"/>
        <v>2</v>
      </c>
      <c r="G22" s="4">
        <v>313</v>
      </c>
      <c r="H22" s="4">
        <v>228</v>
      </c>
      <c r="I22" s="4">
        <f t="shared" si="1"/>
        <v>541</v>
      </c>
      <c r="J22" s="4">
        <v>27</v>
      </c>
      <c r="K22" s="4">
        <v>45</v>
      </c>
      <c r="L22" s="4">
        <f t="shared" si="2"/>
        <v>72</v>
      </c>
      <c r="M22" s="4">
        <v>1</v>
      </c>
      <c r="N22" s="4">
        <v>1</v>
      </c>
      <c r="O22" s="4">
        <f t="shared" si="3"/>
        <v>2</v>
      </c>
      <c r="P22" s="4">
        <v>1</v>
      </c>
      <c r="Q22" s="4">
        <v>1</v>
      </c>
      <c r="R22" s="4">
        <v>0</v>
      </c>
      <c r="S22" s="4">
        <v>0</v>
      </c>
      <c r="T22" s="4">
        <f t="shared" si="4"/>
        <v>2</v>
      </c>
      <c r="U22" s="4">
        <v>9</v>
      </c>
      <c r="V22" s="4">
        <v>11</v>
      </c>
      <c r="W22" s="4">
        <v>0</v>
      </c>
      <c r="X22" s="4">
        <f t="shared" si="5"/>
        <v>20</v>
      </c>
      <c r="Y22" s="996" t="s">
        <v>24</v>
      </c>
      <c r="Z22" s="996"/>
    </row>
    <row r="23" spans="1:26" ht="21" customHeight="1" x14ac:dyDescent="0.3">
      <c r="A23" s="1065" t="s">
        <v>25</v>
      </c>
      <c r="B23" s="1065"/>
      <c r="C23" s="4">
        <v>2</v>
      </c>
      <c r="D23" s="4">
        <v>2</v>
      </c>
      <c r="E23" s="4">
        <v>0</v>
      </c>
      <c r="F23" s="4">
        <f t="shared" si="0"/>
        <v>4</v>
      </c>
      <c r="G23" s="4">
        <v>822</v>
      </c>
      <c r="H23" s="4">
        <v>706</v>
      </c>
      <c r="I23" s="4">
        <f t="shared" si="1"/>
        <v>1528</v>
      </c>
      <c r="J23" s="4">
        <v>68</v>
      </c>
      <c r="K23" s="4">
        <v>72</v>
      </c>
      <c r="L23" s="4">
        <f t="shared" si="2"/>
        <v>140</v>
      </c>
      <c r="M23" s="4">
        <v>2</v>
      </c>
      <c r="N23" s="4">
        <v>2</v>
      </c>
      <c r="O23" s="4">
        <f t="shared" si="3"/>
        <v>4</v>
      </c>
      <c r="P23" s="4">
        <v>2</v>
      </c>
      <c r="Q23" s="4">
        <v>2</v>
      </c>
      <c r="R23" s="4">
        <v>0</v>
      </c>
      <c r="S23" s="4">
        <v>0</v>
      </c>
      <c r="T23" s="4">
        <f t="shared" si="4"/>
        <v>4</v>
      </c>
      <c r="U23" s="4">
        <v>25</v>
      </c>
      <c r="V23" s="4">
        <v>22</v>
      </c>
      <c r="W23" s="4">
        <v>0</v>
      </c>
      <c r="X23" s="4">
        <f t="shared" si="5"/>
        <v>47</v>
      </c>
      <c r="Y23" s="996" t="s">
        <v>50</v>
      </c>
      <c r="Z23" s="996"/>
    </row>
    <row r="24" spans="1:26" ht="21" customHeight="1" x14ac:dyDescent="0.3">
      <c r="A24" s="1065" t="s">
        <v>64</v>
      </c>
      <c r="B24" s="1065"/>
      <c r="C24" s="4">
        <v>5</v>
      </c>
      <c r="D24" s="4">
        <v>2</v>
      </c>
      <c r="E24" s="4">
        <v>0</v>
      </c>
      <c r="F24" s="4">
        <f t="shared" si="0"/>
        <v>7</v>
      </c>
      <c r="G24" s="4">
        <v>1801</v>
      </c>
      <c r="H24" s="4">
        <v>512</v>
      </c>
      <c r="I24" s="4">
        <f t="shared" si="1"/>
        <v>2313</v>
      </c>
      <c r="J24" s="4">
        <v>101</v>
      </c>
      <c r="K24" s="4">
        <v>111</v>
      </c>
      <c r="L24" s="4">
        <f t="shared" si="2"/>
        <v>212</v>
      </c>
      <c r="M24" s="4">
        <v>2</v>
      </c>
      <c r="N24" s="4">
        <v>5</v>
      </c>
      <c r="O24" s="4">
        <f t="shared" si="3"/>
        <v>7</v>
      </c>
      <c r="P24" s="4">
        <v>1</v>
      </c>
      <c r="Q24" s="4">
        <v>2</v>
      </c>
      <c r="R24" s="4">
        <v>4</v>
      </c>
      <c r="S24" s="4">
        <v>0</v>
      </c>
      <c r="T24" s="4">
        <f t="shared" si="4"/>
        <v>7</v>
      </c>
      <c r="U24" s="4">
        <v>58</v>
      </c>
      <c r="V24" s="4">
        <v>20</v>
      </c>
      <c r="W24" s="4">
        <v>2</v>
      </c>
      <c r="X24" s="4">
        <f t="shared" si="5"/>
        <v>80</v>
      </c>
      <c r="Y24" s="996" t="s">
        <v>51</v>
      </c>
      <c r="Z24" s="996"/>
    </row>
    <row r="25" spans="1:26" ht="21" customHeight="1" x14ac:dyDescent="0.3">
      <c r="A25" s="1065" t="s">
        <v>27</v>
      </c>
      <c r="B25" s="1065"/>
      <c r="C25" s="4">
        <v>2</v>
      </c>
      <c r="D25" s="4">
        <v>2</v>
      </c>
      <c r="E25" s="4">
        <v>0</v>
      </c>
      <c r="F25" s="4">
        <f t="shared" si="0"/>
        <v>4</v>
      </c>
      <c r="G25" s="4">
        <v>631</v>
      </c>
      <c r="H25" s="4">
        <v>667</v>
      </c>
      <c r="I25" s="4">
        <f t="shared" si="1"/>
        <v>1298</v>
      </c>
      <c r="J25" s="4">
        <v>24</v>
      </c>
      <c r="K25" s="4">
        <v>41</v>
      </c>
      <c r="L25" s="4">
        <f t="shared" si="2"/>
        <v>65</v>
      </c>
      <c r="M25" s="4">
        <v>1</v>
      </c>
      <c r="N25" s="4">
        <v>3</v>
      </c>
      <c r="O25" s="4">
        <f t="shared" si="3"/>
        <v>4</v>
      </c>
      <c r="P25" s="4">
        <v>1</v>
      </c>
      <c r="Q25" s="4">
        <v>3</v>
      </c>
      <c r="R25" s="4">
        <v>0</v>
      </c>
      <c r="S25" s="4">
        <v>0</v>
      </c>
      <c r="T25" s="4">
        <f t="shared" si="4"/>
        <v>4</v>
      </c>
      <c r="U25" s="4">
        <v>22</v>
      </c>
      <c r="V25" s="4">
        <v>25</v>
      </c>
      <c r="W25" s="4">
        <v>0</v>
      </c>
      <c r="X25" s="4">
        <f t="shared" si="5"/>
        <v>47</v>
      </c>
      <c r="Y25" s="996" t="s">
        <v>28</v>
      </c>
      <c r="Z25" s="996"/>
    </row>
    <row r="26" spans="1:26" ht="21" customHeight="1" x14ac:dyDescent="0.3">
      <c r="A26" s="1065" t="s">
        <v>29</v>
      </c>
      <c r="B26" s="1065"/>
      <c r="C26" s="4">
        <v>1</v>
      </c>
      <c r="D26" s="4">
        <v>1</v>
      </c>
      <c r="E26" s="4">
        <v>0</v>
      </c>
      <c r="F26" s="4">
        <f t="shared" si="0"/>
        <v>2</v>
      </c>
      <c r="G26" s="4">
        <v>149</v>
      </c>
      <c r="H26" s="4">
        <v>107</v>
      </c>
      <c r="I26" s="4">
        <f t="shared" si="1"/>
        <v>256</v>
      </c>
      <c r="J26" s="4">
        <v>25</v>
      </c>
      <c r="K26" s="4">
        <v>26</v>
      </c>
      <c r="L26" s="4">
        <f t="shared" si="2"/>
        <v>51</v>
      </c>
      <c r="M26" s="4">
        <v>1</v>
      </c>
      <c r="N26" s="4">
        <v>1</v>
      </c>
      <c r="O26" s="4">
        <f t="shared" si="3"/>
        <v>2</v>
      </c>
      <c r="P26" s="4">
        <v>1</v>
      </c>
      <c r="Q26" s="4">
        <v>1</v>
      </c>
      <c r="R26" s="4">
        <v>0</v>
      </c>
      <c r="S26" s="4">
        <v>0</v>
      </c>
      <c r="T26" s="4">
        <f t="shared" si="4"/>
        <v>2</v>
      </c>
      <c r="U26" s="4">
        <v>7</v>
      </c>
      <c r="V26" s="4">
        <v>6</v>
      </c>
      <c r="W26" s="4">
        <v>0</v>
      </c>
      <c r="X26" s="4">
        <f t="shared" si="5"/>
        <v>13</v>
      </c>
      <c r="Y26" s="996" t="s">
        <v>30</v>
      </c>
      <c r="Z26" s="996"/>
    </row>
    <row r="27" spans="1:26" ht="21" customHeight="1" x14ac:dyDescent="0.3">
      <c r="A27" s="1065" t="s">
        <v>31</v>
      </c>
      <c r="B27" s="1065"/>
      <c r="C27" s="4">
        <v>1</v>
      </c>
      <c r="D27" s="4">
        <v>1</v>
      </c>
      <c r="E27" s="4">
        <v>0</v>
      </c>
      <c r="F27" s="4">
        <f t="shared" si="0"/>
        <v>2</v>
      </c>
      <c r="G27" s="4">
        <v>170</v>
      </c>
      <c r="H27" s="4">
        <v>453</v>
      </c>
      <c r="I27" s="4">
        <f t="shared" si="1"/>
        <v>623</v>
      </c>
      <c r="J27" s="4">
        <v>24</v>
      </c>
      <c r="K27" s="4">
        <v>42</v>
      </c>
      <c r="L27" s="4">
        <f t="shared" si="2"/>
        <v>66</v>
      </c>
      <c r="M27" s="4">
        <v>0</v>
      </c>
      <c r="N27" s="4">
        <v>2</v>
      </c>
      <c r="O27" s="4">
        <f t="shared" si="3"/>
        <v>2</v>
      </c>
      <c r="P27" s="4">
        <v>1</v>
      </c>
      <c r="Q27" s="4">
        <v>0</v>
      </c>
      <c r="R27" s="4">
        <v>1</v>
      </c>
      <c r="S27" s="4">
        <v>0</v>
      </c>
      <c r="T27" s="4">
        <f t="shared" si="4"/>
        <v>2</v>
      </c>
      <c r="U27" s="4">
        <v>8</v>
      </c>
      <c r="V27" s="4">
        <v>12</v>
      </c>
      <c r="W27" s="4">
        <v>0</v>
      </c>
      <c r="X27" s="4">
        <f t="shared" si="5"/>
        <v>20</v>
      </c>
      <c r="Y27" s="996" t="s">
        <v>32</v>
      </c>
      <c r="Z27" s="996"/>
    </row>
    <row r="28" spans="1:26" ht="21" customHeight="1" x14ac:dyDescent="0.3">
      <c r="A28" s="1065" t="s">
        <v>33</v>
      </c>
      <c r="B28" s="1065"/>
      <c r="C28" s="4">
        <v>1</v>
      </c>
      <c r="D28" s="4">
        <v>2</v>
      </c>
      <c r="E28" s="4">
        <v>0</v>
      </c>
      <c r="F28" s="4">
        <f t="shared" si="0"/>
        <v>3</v>
      </c>
      <c r="G28" s="4">
        <v>333</v>
      </c>
      <c r="H28" s="4">
        <v>339</v>
      </c>
      <c r="I28" s="4">
        <f t="shared" si="1"/>
        <v>672</v>
      </c>
      <c r="J28" s="4">
        <v>17</v>
      </c>
      <c r="K28" s="4">
        <v>32</v>
      </c>
      <c r="L28" s="4">
        <f t="shared" si="2"/>
        <v>49</v>
      </c>
      <c r="M28" s="4">
        <v>2</v>
      </c>
      <c r="N28" s="4">
        <v>1</v>
      </c>
      <c r="O28" s="4">
        <f t="shared" si="3"/>
        <v>3</v>
      </c>
      <c r="P28" s="4">
        <v>0</v>
      </c>
      <c r="Q28" s="4">
        <v>0</v>
      </c>
      <c r="R28" s="4">
        <v>3</v>
      </c>
      <c r="S28" s="4">
        <v>0</v>
      </c>
      <c r="T28" s="4">
        <f t="shared" si="4"/>
        <v>3</v>
      </c>
      <c r="U28" s="4">
        <v>9</v>
      </c>
      <c r="V28" s="4">
        <v>13</v>
      </c>
      <c r="W28" s="4">
        <v>0</v>
      </c>
      <c r="X28" s="4">
        <f t="shared" si="5"/>
        <v>22</v>
      </c>
      <c r="Y28" s="996" t="s">
        <v>34</v>
      </c>
      <c r="Z28" s="996"/>
    </row>
    <row r="29" spans="1:26" ht="21" customHeight="1" thickBot="1" x14ac:dyDescent="0.35">
      <c r="A29" s="1213" t="s">
        <v>35</v>
      </c>
      <c r="B29" s="1213"/>
      <c r="C29" s="4">
        <v>0</v>
      </c>
      <c r="D29" s="4">
        <v>0</v>
      </c>
      <c r="E29" s="4">
        <v>1</v>
      </c>
      <c r="F29" s="4">
        <f t="shared" si="0"/>
        <v>1</v>
      </c>
      <c r="G29" s="4">
        <v>231</v>
      </c>
      <c r="H29" s="4">
        <v>127</v>
      </c>
      <c r="I29" s="4">
        <f t="shared" si="1"/>
        <v>358</v>
      </c>
      <c r="J29" s="4">
        <v>16</v>
      </c>
      <c r="K29" s="4">
        <v>16</v>
      </c>
      <c r="L29" s="4">
        <f t="shared" si="2"/>
        <v>32</v>
      </c>
      <c r="M29" s="4">
        <v>1</v>
      </c>
      <c r="N29" s="4">
        <v>0</v>
      </c>
      <c r="O29" s="4">
        <f t="shared" si="3"/>
        <v>1</v>
      </c>
      <c r="P29" s="4">
        <v>1</v>
      </c>
      <c r="Q29" s="4">
        <v>0</v>
      </c>
      <c r="R29" s="4">
        <v>0</v>
      </c>
      <c r="S29" s="4">
        <v>0</v>
      </c>
      <c r="T29" s="4">
        <f t="shared" si="4"/>
        <v>1</v>
      </c>
      <c r="U29" s="4">
        <v>7</v>
      </c>
      <c r="V29" s="4">
        <v>5</v>
      </c>
      <c r="W29" s="4">
        <v>0</v>
      </c>
      <c r="X29" s="4">
        <f t="shared" si="5"/>
        <v>12</v>
      </c>
      <c r="Y29" s="1041" t="s">
        <v>52</v>
      </c>
      <c r="Z29" s="1041"/>
    </row>
    <row r="30" spans="1:26" ht="20.25" customHeight="1" thickBot="1" x14ac:dyDescent="0.35">
      <c r="A30" s="1079" t="s">
        <v>8</v>
      </c>
      <c r="B30" s="1079"/>
      <c r="C30" s="16">
        <f>SUM(C10:C29)</f>
        <v>22</v>
      </c>
      <c r="D30" s="16">
        <f t="shared" ref="D30:X30" si="6">SUM(D10:D29)</f>
        <v>19</v>
      </c>
      <c r="E30" s="16">
        <f t="shared" si="6"/>
        <v>1</v>
      </c>
      <c r="F30" s="16">
        <f t="shared" si="6"/>
        <v>42</v>
      </c>
      <c r="G30" s="16">
        <f t="shared" si="6"/>
        <v>7078</v>
      </c>
      <c r="H30" s="16">
        <f t="shared" si="6"/>
        <v>4924</v>
      </c>
      <c r="I30" s="16">
        <f t="shared" si="6"/>
        <v>12002</v>
      </c>
      <c r="J30" s="16">
        <f t="shared" si="6"/>
        <v>559</v>
      </c>
      <c r="K30" s="16">
        <f t="shared" si="6"/>
        <v>702</v>
      </c>
      <c r="L30" s="16">
        <f t="shared" si="6"/>
        <v>1261</v>
      </c>
      <c r="M30" s="16">
        <f t="shared" si="6"/>
        <v>14</v>
      </c>
      <c r="N30" s="16">
        <f t="shared" si="6"/>
        <v>28</v>
      </c>
      <c r="O30" s="16">
        <f t="shared" si="6"/>
        <v>42</v>
      </c>
      <c r="P30" s="16">
        <f t="shared" si="6"/>
        <v>10</v>
      </c>
      <c r="Q30" s="16">
        <f t="shared" si="6"/>
        <v>16</v>
      </c>
      <c r="R30" s="16">
        <f t="shared" si="6"/>
        <v>16</v>
      </c>
      <c r="S30" s="16">
        <f t="shared" si="6"/>
        <v>0</v>
      </c>
      <c r="T30" s="16">
        <f t="shared" si="6"/>
        <v>42</v>
      </c>
      <c r="U30" s="16">
        <f t="shared" si="6"/>
        <v>240</v>
      </c>
      <c r="V30" s="16">
        <f t="shared" si="6"/>
        <v>188</v>
      </c>
      <c r="W30" s="16">
        <f t="shared" si="6"/>
        <v>2</v>
      </c>
      <c r="X30" s="16">
        <f t="shared" si="6"/>
        <v>430</v>
      </c>
      <c r="Y30" s="1037" t="s">
        <v>381</v>
      </c>
      <c r="Z30" s="1037"/>
    </row>
    <row r="31" spans="1:26" ht="20.25" customHeight="1" thickTop="1" x14ac:dyDescent="0.3">
      <c r="A31" s="875"/>
      <c r="B31" s="875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24"/>
      <c r="Z31" s="924"/>
    </row>
    <row r="32" spans="1:26" ht="27.75" customHeight="1" x14ac:dyDescent="0.3">
      <c r="A32" s="1049" t="s">
        <v>697</v>
      </c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 ht="42" customHeight="1" x14ac:dyDescent="0.3">
      <c r="A33" s="1096" t="s">
        <v>1031</v>
      </c>
      <c r="B33" s="1096"/>
      <c r="C33" s="1096"/>
      <c r="D33" s="1096"/>
      <c r="E33" s="1096"/>
      <c r="F33" s="1096"/>
      <c r="G33" s="1096"/>
      <c r="H33" s="1096"/>
      <c r="I33" s="1096"/>
      <c r="J33" s="1096"/>
      <c r="K33" s="1096"/>
      <c r="L33" s="1096"/>
      <c r="M33" s="1096"/>
      <c r="N33" s="1096"/>
      <c r="O33" s="1096"/>
      <c r="P33" s="1096"/>
      <c r="Q33" s="1096"/>
      <c r="R33" s="1096"/>
      <c r="S33" s="1096"/>
      <c r="T33" s="1096"/>
      <c r="U33" s="1096"/>
      <c r="V33" s="1096"/>
      <c r="W33" s="1096"/>
      <c r="X33" s="1096"/>
      <c r="Y33" s="1096"/>
      <c r="Z33" s="1096"/>
    </row>
    <row r="34" spans="1:26" ht="24" customHeight="1" thickBot="1" x14ac:dyDescent="0.35">
      <c r="A34" s="1066" t="s">
        <v>1327</v>
      </c>
      <c r="B34" s="1066"/>
      <c r="C34" s="1066"/>
      <c r="D34" s="1066"/>
      <c r="E34" s="1066"/>
      <c r="F34" s="1066"/>
      <c r="G34" s="1066"/>
      <c r="H34" s="1066"/>
      <c r="I34" s="1066"/>
      <c r="J34" s="1066"/>
      <c r="K34" s="1066"/>
      <c r="L34" s="1066"/>
      <c r="M34" s="1066"/>
      <c r="N34" s="1066"/>
      <c r="O34" s="1066"/>
      <c r="P34" s="1066"/>
      <c r="Q34" s="1066"/>
      <c r="R34" s="1066"/>
      <c r="S34" s="1066"/>
      <c r="T34" s="1066"/>
      <c r="U34" s="1066"/>
      <c r="V34" s="1066"/>
      <c r="W34" s="1066"/>
      <c r="X34" s="1066"/>
      <c r="Y34" s="1051" t="s">
        <v>816</v>
      </c>
      <c r="Z34" s="1051"/>
    </row>
    <row r="35" spans="1:26" ht="21" customHeight="1" thickTop="1" x14ac:dyDescent="0.3">
      <c r="A35" s="1052" t="s">
        <v>0</v>
      </c>
      <c r="B35" s="1052"/>
      <c r="C35" s="987" t="s">
        <v>178</v>
      </c>
      <c r="D35" s="987"/>
      <c r="E35" s="987"/>
      <c r="F35" s="987"/>
      <c r="G35" s="987"/>
      <c r="H35" s="987"/>
      <c r="I35" s="987"/>
      <c r="J35" s="987"/>
      <c r="K35" s="987"/>
      <c r="L35" s="987"/>
      <c r="M35" s="987"/>
      <c r="N35" s="987"/>
      <c r="O35" s="987"/>
      <c r="P35" s="987"/>
      <c r="Q35" s="987"/>
      <c r="R35" s="987"/>
      <c r="S35" s="987"/>
      <c r="T35" s="987"/>
      <c r="U35" s="987"/>
      <c r="V35" s="987"/>
      <c r="W35" s="987"/>
      <c r="X35" s="987"/>
      <c r="Y35" s="987" t="s">
        <v>439</v>
      </c>
      <c r="Z35" s="987"/>
    </row>
    <row r="36" spans="1:26" ht="21" customHeight="1" x14ac:dyDescent="0.3">
      <c r="A36" s="1053"/>
      <c r="B36" s="1053"/>
      <c r="C36" s="988" t="s">
        <v>179</v>
      </c>
      <c r="D36" s="988"/>
      <c r="E36" s="988"/>
      <c r="F36" s="988"/>
      <c r="G36" s="988"/>
      <c r="H36" s="988"/>
      <c r="I36" s="988"/>
      <c r="J36" s="988"/>
      <c r="K36" s="988"/>
      <c r="L36" s="988"/>
      <c r="M36" s="988"/>
      <c r="N36" s="988"/>
      <c r="O36" s="988"/>
      <c r="P36" s="988"/>
      <c r="Q36" s="988"/>
      <c r="R36" s="988"/>
      <c r="S36" s="988"/>
      <c r="T36" s="988"/>
      <c r="U36" s="988"/>
      <c r="V36" s="988"/>
      <c r="W36" s="988"/>
      <c r="X36" s="988"/>
      <c r="Y36" s="988"/>
      <c r="Z36" s="988"/>
    </row>
    <row r="37" spans="1:26" ht="24" customHeight="1" x14ac:dyDescent="0.3">
      <c r="A37" s="1053"/>
      <c r="B37" s="1053"/>
      <c r="C37" s="988" t="s">
        <v>53</v>
      </c>
      <c r="D37" s="988"/>
      <c r="E37" s="988"/>
      <c r="F37" s="988"/>
      <c r="G37" s="988" t="s">
        <v>157</v>
      </c>
      <c r="H37" s="988"/>
      <c r="I37" s="988"/>
      <c r="J37" s="988" t="s">
        <v>158</v>
      </c>
      <c r="K37" s="988"/>
      <c r="L37" s="988"/>
      <c r="M37" s="988" t="s">
        <v>159</v>
      </c>
      <c r="N37" s="988"/>
      <c r="O37" s="988"/>
      <c r="P37" s="988" t="s">
        <v>160</v>
      </c>
      <c r="Q37" s="988"/>
      <c r="R37" s="988"/>
      <c r="S37" s="988"/>
      <c r="T37" s="988"/>
      <c r="U37" s="988" t="s">
        <v>161</v>
      </c>
      <c r="V37" s="988"/>
      <c r="W37" s="988"/>
      <c r="X37" s="988"/>
      <c r="Y37" s="988"/>
      <c r="Z37" s="988"/>
    </row>
    <row r="38" spans="1:26" ht="39.75" customHeight="1" x14ac:dyDescent="0.3">
      <c r="A38" s="1053"/>
      <c r="B38" s="1053"/>
      <c r="C38" s="988" t="s">
        <v>55</v>
      </c>
      <c r="D38" s="988"/>
      <c r="E38" s="988"/>
      <c r="F38" s="988"/>
      <c r="G38" s="988" t="s">
        <v>162</v>
      </c>
      <c r="H38" s="988"/>
      <c r="I38" s="988"/>
      <c r="J38" s="988" t="s">
        <v>163</v>
      </c>
      <c r="K38" s="988"/>
      <c r="L38" s="988"/>
      <c r="M38" s="988" t="s">
        <v>164</v>
      </c>
      <c r="N38" s="988"/>
      <c r="O38" s="988"/>
      <c r="P38" s="988" t="s">
        <v>165</v>
      </c>
      <c r="Q38" s="988"/>
      <c r="R38" s="988"/>
      <c r="S38" s="988"/>
      <c r="T38" s="988"/>
      <c r="U38" s="988" t="s">
        <v>166</v>
      </c>
      <c r="V38" s="988"/>
      <c r="W38" s="988"/>
      <c r="X38" s="988"/>
      <c r="Y38" s="988"/>
      <c r="Z38" s="988"/>
    </row>
    <row r="39" spans="1:26" ht="35.25" customHeight="1" x14ac:dyDescent="0.3">
      <c r="A39" s="1053"/>
      <c r="B39" s="1053"/>
      <c r="C39" s="208" t="s">
        <v>5</v>
      </c>
      <c r="D39" s="208" t="s">
        <v>42</v>
      </c>
      <c r="E39" s="208" t="s">
        <v>7</v>
      </c>
      <c r="F39" s="208" t="s">
        <v>90</v>
      </c>
      <c r="G39" s="208" t="s">
        <v>5</v>
      </c>
      <c r="H39" s="208" t="s">
        <v>42</v>
      </c>
      <c r="I39" s="208" t="s">
        <v>90</v>
      </c>
      <c r="J39" s="208" t="s">
        <v>5</v>
      </c>
      <c r="K39" s="208" t="s">
        <v>6</v>
      </c>
      <c r="L39" s="208" t="s">
        <v>90</v>
      </c>
      <c r="M39" s="208" t="s">
        <v>167</v>
      </c>
      <c r="N39" s="208" t="s">
        <v>168</v>
      </c>
      <c r="O39" s="208" t="s">
        <v>90</v>
      </c>
      <c r="P39" s="208" t="s">
        <v>169</v>
      </c>
      <c r="Q39" s="208" t="s">
        <v>170</v>
      </c>
      <c r="R39" s="970" t="s">
        <v>171</v>
      </c>
      <c r="S39" s="208" t="s">
        <v>172</v>
      </c>
      <c r="T39" s="208" t="s">
        <v>8</v>
      </c>
      <c r="U39" s="208" t="s">
        <v>5</v>
      </c>
      <c r="V39" s="208" t="s">
        <v>42</v>
      </c>
      <c r="W39" s="208" t="s">
        <v>7</v>
      </c>
      <c r="X39" s="208" t="s">
        <v>90</v>
      </c>
      <c r="Y39" s="988"/>
      <c r="Z39" s="988"/>
    </row>
    <row r="40" spans="1:26" ht="42" customHeight="1" thickBot="1" x14ac:dyDescent="0.35">
      <c r="A40" s="1054"/>
      <c r="B40" s="1054"/>
      <c r="C40" s="912" t="s">
        <v>9</v>
      </c>
      <c r="D40" s="912" t="s">
        <v>10</v>
      </c>
      <c r="E40" s="912" t="s">
        <v>11</v>
      </c>
      <c r="F40" s="912" t="s">
        <v>12</v>
      </c>
      <c r="G40" s="912" t="s">
        <v>9</v>
      </c>
      <c r="H40" s="912" t="s">
        <v>10</v>
      </c>
      <c r="I40" s="912" t="s">
        <v>12</v>
      </c>
      <c r="J40" s="912" t="s">
        <v>9</v>
      </c>
      <c r="K40" s="912" t="s">
        <v>10</v>
      </c>
      <c r="L40" s="912" t="s">
        <v>12</v>
      </c>
      <c r="M40" s="912" t="s">
        <v>173</v>
      </c>
      <c r="N40" s="912" t="s">
        <v>174</v>
      </c>
      <c r="O40" s="912" t="s">
        <v>12</v>
      </c>
      <c r="P40" s="912" t="s">
        <v>175</v>
      </c>
      <c r="Q40" s="975" t="s">
        <v>553</v>
      </c>
      <c r="R40" s="975" t="s">
        <v>176</v>
      </c>
      <c r="S40" s="912" t="s">
        <v>177</v>
      </c>
      <c r="T40" s="912" t="s">
        <v>12</v>
      </c>
      <c r="U40" s="912" t="s">
        <v>9</v>
      </c>
      <c r="V40" s="912" t="s">
        <v>10</v>
      </c>
      <c r="W40" s="912" t="s">
        <v>11</v>
      </c>
      <c r="X40" s="912" t="s">
        <v>12</v>
      </c>
      <c r="Y40" s="989"/>
      <c r="Z40" s="989"/>
    </row>
    <row r="41" spans="1:26" ht="20.25" customHeight="1" x14ac:dyDescent="0.3">
      <c r="A41" s="992" t="s">
        <v>528</v>
      </c>
      <c r="B41" s="992"/>
      <c r="C41" s="476">
        <v>0</v>
      </c>
      <c r="D41" s="476">
        <v>0</v>
      </c>
      <c r="E41" s="476">
        <v>0</v>
      </c>
      <c r="F41" s="476">
        <f>SUM(C41:E41)</f>
        <v>0</v>
      </c>
      <c r="G41" s="476">
        <v>0</v>
      </c>
      <c r="H41" s="476">
        <v>0</v>
      </c>
      <c r="I41" s="476">
        <f>SUM(G41:H41)</f>
        <v>0</v>
      </c>
      <c r="J41" s="476">
        <v>0</v>
      </c>
      <c r="K41" s="476">
        <v>0</v>
      </c>
      <c r="L41" s="476">
        <f>SUM(J41:K41)</f>
        <v>0</v>
      </c>
      <c r="M41" s="476">
        <v>0</v>
      </c>
      <c r="N41" s="476">
        <v>0</v>
      </c>
      <c r="O41" s="476">
        <f>SUM(M41:N41)</f>
        <v>0</v>
      </c>
      <c r="P41" s="476">
        <v>0</v>
      </c>
      <c r="Q41" s="476">
        <v>0</v>
      </c>
      <c r="R41" s="476">
        <v>0</v>
      </c>
      <c r="S41" s="476">
        <v>0</v>
      </c>
      <c r="T41" s="476">
        <f>SUM(P41:S41)</f>
        <v>0</v>
      </c>
      <c r="U41" s="476">
        <v>0</v>
      </c>
      <c r="V41" s="476">
        <v>0</v>
      </c>
      <c r="W41" s="476">
        <v>0</v>
      </c>
      <c r="X41" s="476">
        <f>SUM(U41:W41)</f>
        <v>0</v>
      </c>
      <c r="Y41" s="991" t="s">
        <v>743</v>
      </c>
      <c r="Z41" s="991"/>
    </row>
    <row r="42" spans="1:26" ht="21" customHeight="1" x14ac:dyDescent="0.3">
      <c r="A42" s="1065" t="s">
        <v>14</v>
      </c>
      <c r="B42" s="1065"/>
      <c r="C42" s="476">
        <v>1</v>
      </c>
      <c r="D42" s="476">
        <v>1</v>
      </c>
      <c r="E42" s="476">
        <v>0</v>
      </c>
      <c r="F42" s="476">
        <f t="shared" ref="F42:F60" si="7">SUM(C42:E42)</f>
        <v>2</v>
      </c>
      <c r="G42" s="476">
        <v>104</v>
      </c>
      <c r="H42" s="476">
        <v>82</v>
      </c>
      <c r="I42" s="476">
        <f t="shared" ref="I42:I60" si="8">SUM(G42:H42)</f>
        <v>186</v>
      </c>
      <c r="J42" s="476">
        <v>11</v>
      </c>
      <c r="K42" s="476">
        <v>22</v>
      </c>
      <c r="L42" s="476">
        <f t="shared" ref="L42:L60" si="9">SUM(J42:K42)</f>
        <v>33</v>
      </c>
      <c r="M42" s="476">
        <v>1</v>
      </c>
      <c r="N42" s="476">
        <v>1</v>
      </c>
      <c r="O42" s="476">
        <f t="shared" ref="O42:O60" si="10">SUM(M42:N42)</f>
        <v>2</v>
      </c>
      <c r="P42" s="476">
        <v>0</v>
      </c>
      <c r="Q42" s="476">
        <v>0</v>
      </c>
      <c r="R42" s="476">
        <v>2</v>
      </c>
      <c r="S42" s="476">
        <v>0</v>
      </c>
      <c r="T42" s="476">
        <f t="shared" ref="T42:T60" si="11">SUM(P42:S42)</f>
        <v>2</v>
      </c>
      <c r="U42" s="476">
        <v>4</v>
      </c>
      <c r="V42" s="476">
        <v>3</v>
      </c>
      <c r="W42" s="476">
        <v>0</v>
      </c>
      <c r="X42" s="476">
        <f t="shared" ref="X42:X60" si="12">SUM(U42:W42)</f>
        <v>7</v>
      </c>
      <c r="Y42" s="994" t="s">
        <v>15</v>
      </c>
      <c r="Z42" s="994"/>
    </row>
    <row r="43" spans="1:26" ht="21" customHeight="1" x14ac:dyDescent="0.3">
      <c r="A43" s="1065" t="s">
        <v>16</v>
      </c>
      <c r="B43" s="1065"/>
      <c r="C43" s="476">
        <v>0</v>
      </c>
      <c r="D43" s="476">
        <v>0</v>
      </c>
      <c r="E43" s="476">
        <v>0</v>
      </c>
      <c r="F43" s="476">
        <f t="shared" si="7"/>
        <v>0</v>
      </c>
      <c r="G43" s="476">
        <v>0</v>
      </c>
      <c r="H43" s="476">
        <v>105</v>
      </c>
      <c r="I43" s="476">
        <f t="shared" si="8"/>
        <v>105</v>
      </c>
      <c r="J43" s="476">
        <v>0</v>
      </c>
      <c r="K43" s="476">
        <v>17</v>
      </c>
      <c r="L43" s="476">
        <f t="shared" si="9"/>
        <v>17</v>
      </c>
      <c r="M43" s="476">
        <v>0</v>
      </c>
      <c r="N43" s="476">
        <v>0</v>
      </c>
      <c r="O43" s="476">
        <f t="shared" si="10"/>
        <v>0</v>
      </c>
      <c r="P43" s="476">
        <v>0</v>
      </c>
      <c r="Q43" s="476">
        <v>0</v>
      </c>
      <c r="R43" s="476">
        <v>0</v>
      </c>
      <c r="S43" s="476">
        <v>0</v>
      </c>
      <c r="T43" s="476">
        <f t="shared" si="11"/>
        <v>0</v>
      </c>
      <c r="U43" s="476">
        <v>0</v>
      </c>
      <c r="V43" s="476">
        <v>5</v>
      </c>
      <c r="W43" s="476">
        <v>0</v>
      </c>
      <c r="X43" s="476">
        <f t="shared" si="12"/>
        <v>5</v>
      </c>
      <c r="Y43" s="996" t="s">
        <v>17</v>
      </c>
      <c r="Z43" s="996"/>
    </row>
    <row r="44" spans="1:26" ht="21" customHeight="1" x14ac:dyDescent="0.3">
      <c r="A44" s="1065" t="s">
        <v>18</v>
      </c>
      <c r="B44" s="1065"/>
      <c r="C44" s="476">
        <v>0</v>
      </c>
      <c r="D44" s="476">
        <v>0</v>
      </c>
      <c r="E44" s="476">
        <v>0</v>
      </c>
      <c r="F44" s="476">
        <f t="shared" si="7"/>
        <v>0</v>
      </c>
      <c r="G44" s="476">
        <v>85</v>
      </c>
      <c r="H44" s="476">
        <v>49</v>
      </c>
      <c r="I44" s="476">
        <f t="shared" si="8"/>
        <v>134</v>
      </c>
      <c r="J44" s="476">
        <v>9</v>
      </c>
      <c r="K44" s="476">
        <v>15</v>
      </c>
      <c r="L44" s="476">
        <f t="shared" si="9"/>
        <v>24</v>
      </c>
      <c r="M44" s="476">
        <v>0</v>
      </c>
      <c r="N44" s="476">
        <v>0</v>
      </c>
      <c r="O44" s="476">
        <f t="shared" si="10"/>
        <v>0</v>
      </c>
      <c r="P44" s="476">
        <v>0</v>
      </c>
      <c r="Q44" s="476">
        <v>0</v>
      </c>
      <c r="R44" s="476">
        <v>0</v>
      </c>
      <c r="S44" s="476">
        <v>0</v>
      </c>
      <c r="T44" s="476">
        <f t="shared" si="11"/>
        <v>0</v>
      </c>
      <c r="U44" s="476">
        <v>3</v>
      </c>
      <c r="V44" s="476">
        <v>3</v>
      </c>
      <c r="W44" s="476">
        <v>0</v>
      </c>
      <c r="X44" s="476">
        <f t="shared" si="12"/>
        <v>6</v>
      </c>
      <c r="Y44" s="996" t="s">
        <v>19</v>
      </c>
      <c r="Z44" s="996"/>
    </row>
    <row r="45" spans="1:26" ht="21" customHeight="1" x14ac:dyDescent="0.3">
      <c r="A45" s="997" t="s">
        <v>20</v>
      </c>
      <c r="B45" s="474" t="s">
        <v>399</v>
      </c>
      <c r="C45" s="476">
        <v>1</v>
      </c>
      <c r="D45" s="476">
        <v>0</v>
      </c>
      <c r="E45" s="476">
        <v>0</v>
      </c>
      <c r="F45" s="476">
        <f t="shared" si="7"/>
        <v>1</v>
      </c>
      <c r="G45" s="476">
        <v>285</v>
      </c>
      <c r="H45" s="476">
        <v>0</v>
      </c>
      <c r="I45" s="476">
        <f t="shared" si="8"/>
        <v>285</v>
      </c>
      <c r="J45" s="476">
        <v>23</v>
      </c>
      <c r="K45" s="476">
        <v>5</v>
      </c>
      <c r="L45" s="476">
        <f t="shared" si="9"/>
        <v>28</v>
      </c>
      <c r="M45" s="476">
        <v>0</v>
      </c>
      <c r="N45" s="476">
        <v>1</v>
      </c>
      <c r="O45" s="476">
        <f t="shared" si="10"/>
        <v>1</v>
      </c>
      <c r="P45" s="476">
        <v>0</v>
      </c>
      <c r="Q45" s="476">
        <v>1</v>
      </c>
      <c r="R45" s="476">
        <v>0</v>
      </c>
      <c r="S45" s="476">
        <v>0</v>
      </c>
      <c r="T45" s="476">
        <f t="shared" si="11"/>
        <v>1</v>
      </c>
      <c r="U45" s="476">
        <v>11</v>
      </c>
      <c r="V45" s="476">
        <v>0</v>
      </c>
      <c r="W45" s="476">
        <v>0</v>
      </c>
      <c r="X45" s="476">
        <f t="shared" si="12"/>
        <v>11</v>
      </c>
      <c r="Y45" s="475" t="s">
        <v>43</v>
      </c>
      <c r="Z45" s="1000" t="s">
        <v>380</v>
      </c>
    </row>
    <row r="46" spans="1:26" ht="21" customHeight="1" x14ac:dyDescent="0.3">
      <c r="A46" s="998"/>
      <c r="B46" s="474" t="s">
        <v>400</v>
      </c>
      <c r="C46" s="476">
        <v>0</v>
      </c>
      <c r="D46" s="476">
        <v>1</v>
      </c>
      <c r="E46" s="476">
        <v>0</v>
      </c>
      <c r="F46" s="476">
        <f t="shared" si="7"/>
        <v>1</v>
      </c>
      <c r="G46" s="476">
        <v>0</v>
      </c>
      <c r="H46" s="476">
        <v>134</v>
      </c>
      <c r="I46" s="476">
        <f t="shared" si="8"/>
        <v>134</v>
      </c>
      <c r="J46" s="476">
        <v>0</v>
      </c>
      <c r="K46" s="476">
        <v>17</v>
      </c>
      <c r="L46" s="476">
        <f t="shared" si="9"/>
        <v>17</v>
      </c>
      <c r="M46" s="476">
        <v>0</v>
      </c>
      <c r="N46" s="476">
        <v>1</v>
      </c>
      <c r="O46" s="476">
        <f t="shared" si="10"/>
        <v>1</v>
      </c>
      <c r="P46" s="476">
        <v>0</v>
      </c>
      <c r="Q46" s="476">
        <v>0</v>
      </c>
      <c r="R46" s="476">
        <v>1</v>
      </c>
      <c r="S46" s="476">
        <v>0</v>
      </c>
      <c r="T46" s="476">
        <f t="shared" si="11"/>
        <v>1</v>
      </c>
      <c r="U46" s="476">
        <v>0</v>
      </c>
      <c r="V46" s="476">
        <v>3</v>
      </c>
      <c r="W46" s="476">
        <v>0</v>
      </c>
      <c r="X46" s="476">
        <f t="shared" si="12"/>
        <v>3</v>
      </c>
      <c r="Y46" s="475" t="s">
        <v>44</v>
      </c>
      <c r="Z46" s="1001"/>
    </row>
    <row r="47" spans="1:26" ht="21" customHeight="1" x14ac:dyDescent="0.3">
      <c r="A47" s="998"/>
      <c r="B47" s="474" t="s">
        <v>401</v>
      </c>
      <c r="C47" s="476">
        <v>0</v>
      </c>
      <c r="D47" s="476">
        <v>0</v>
      </c>
      <c r="E47" s="476">
        <v>0</v>
      </c>
      <c r="F47" s="476">
        <f t="shared" si="7"/>
        <v>0</v>
      </c>
      <c r="G47" s="476">
        <v>0</v>
      </c>
      <c r="H47" s="476">
        <v>0</v>
      </c>
      <c r="I47" s="476">
        <f t="shared" si="8"/>
        <v>0</v>
      </c>
      <c r="J47" s="476">
        <v>0</v>
      </c>
      <c r="K47" s="476">
        <v>0</v>
      </c>
      <c r="L47" s="476">
        <f t="shared" si="9"/>
        <v>0</v>
      </c>
      <c r="M47" s="476">
        <v>0</v>
      </c>
      <c r="N47" s="476">
        <v>0</v>
      </c>
      <c r="O47" s="476">
        <f t="shared" si="10"/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f t="shared" si="11"/>
        <v>0</v>
      </c>
      <c r="U47" s="476">
        <v>0</v>
      </c>
      <c r="V47" s="476">
        <v>0</v>
      </c>
      <c r="W47" s="476">
        <v>0</v>
      </c>
      <c r="X47" s="476">
        <f t="shared" si="12"/>
        <v>0</v>
      </c>
      <c r="Y47" s="475" t="s">
        <v>45</v>
      </c>
      <c r="Z47" s="1001"/>
    </row>
    <row r="48" spans="1:26" ht="21" customHeight="1" x14ac:dyDescent="0.3">
      <c r="A48" s="998"/>
      <c r="B48" s="474" t="s">
        <v>382</v>
      </c>
      <c r="C48" s="476">
        <v>0</v>
      </c>
      <c r="D48" s="476">
        <v>0</v>
      </c>
      <c r="E48" s="476">
        <v>0</v>
      </c>
      <c r="F48" s="476">
        <f t="shared" si="7"/>
        <v>0</v>
      </c>
      <c r="G48" s="476">
        <v>0</v>
      </c>
      <c r="H48" s="476">
        <v>0</v>
      </c>
      <c r="I48" s="476">
        <f t="shared" si="8"/>
        <v>0</v>
      </c>
      <c r="J48" s="476">
        <v>0</v>
      </c>
      <c r="K48" s="476">
        <v>0</v>
      </c>
      <c r="L48" s="476">
        <f t="shared" si="9"/>
        <v>0</v>
      </c>
      <c r="M48" s="476">
        <v>0</v>
      </c>
      <c r="N48" s="476">
        <v>0</v>
      </c>
      <c r="O48" s="476">
        <f t="shared" si="10"/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f t="shared" si="11"/>
        <v>0</v>
      </c>
      <c r="U48" s="476">
        <v>0</v>
      </c>
      <c r="V48" s="476">
        <v>0</v>
      </c>
      <c r="W48" s="476">
        <v>0</v>
      </c>
      <c r="X48" s="476">
        <f t="shared" si="12"/>
        <v>0</v>
      </c>
      <c r="Y48" s="475" t="s">
        <v>46</v>
      </c>
      <c r="Z48" s="1001"/>
    </row>
    <row r="49" spans="1:26" ht="21" customHeight="1" x14ac:dyDescent="0.3">
      <c r="A49" s="998"/>
      <c r="B49" s="474" t="s">
        <v>383</v>
      </c>
      <c r="C49" s="476">
        <v>0</v>
      </c>
      <c r="D49" s="476">
        <v>0</v>
      </c>
      <c r="E49" s="476">
        <v>0</v>
      </c>
      <c r="F49" s="476">
        <f t="shared" si="7"/>
        <v>0</v>
      </c>
      <c r="G49" s="476">
        <v>243</v>
      </c>
      <c r="H49" s="476">
        <v>38</v>
      </c>
      <c r="I49" s="476">
        <f t="shared" si="8"/>
        <v>281</v>
      </c>
      <c r="J49" s="476">
        <v>16</v>
      </c>
      <c r="K49" s="476">
        <v>22</v>
      </c>
      <c r="L49" s="476">
        <f t="shared" si="9"/>
        <v>38</v>
      </c>
      <c r="M49" s="476">
        <v>0</v>
      </c>
      <c r="N49" s="476">
        <v>0</v>
      </c>
      <c r="O49" s="476">
        <f t="shared" si="10"/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f t="shared" si="11"/>
        <v>0</v>
      </c>
      <c r="U49" s="476">
        <v>6</v>
      </c>
      <c r="V49" s="476">
        <v>3</v>
      </c>
      <c r="W49" s="476">
        <v>0</v>
      </c>
      <c r="X49" s="476">
        <f t="shared" si="12"/>
        <v>9</v>
      </c>
      <c r="Y49" s="475" t="s">
        <v>47</v>
      </c>
      <c r="Z49" s="1001"/>
    </row>
    <row r="50" spans="1:26" ht="21" customHeight="1" x14ac:dyDescent="0.3">
      <c r="A50" s="999"/>
      <c r="B50" s="474" t="s">
        <v>384</v>
      </c>
      <c r="C50" s="476">
        <v>1</v>
      </c>
      <c r="D50" s="476">
        <v>0</v>
      </c>
      <c r="E50" s="476">
        <v>0</v>
      </c>
      <c r="F50" s="476">
        <f t="shared" si="7"/>
        <v>1</v>
      </c>
      <c r="G50" s="476">
        <v>263</v>
      </c>
      <c r="H50" s="476">
        <v>0</v>
      </c>
      <c r="I50" s="476">
        <f t="shared" si="8"/>
        <v>263</v>
      </c>
      <c r="J50" s="476">
        <v>19</v>
      </c>
      <c r="K50" s="476">
        <v>2</v>
      </c>
      <c r="L50" s="476">
        <f t="shared" si="9"/>
        <v>21</v>
      </c>
      <c r="M50" s="476">
        <v>0</v>
      </c>
      <c r="N50" s="476">
        <v>1</v>
      </c>
      <c r="O50" s="476">
        <f t="shared" si="10"/>
        <v>1</v>
      </c>
      <c r="P50" s="476">
        <v>0</v>
      </c>
      <c r="Q50" s="476">
        <v>1</v>
      </c>
      <c r="R50" s="476">
        <v>0</v>
      </c>
      <c r="S50" s="476">
        <v>0</v>
      </c>
      <c r="T50" s="476">
        <f t="shared" si="11"/>
        <v>1</v>
      </c>
      <c r="U50" s="476">
        <v>6</v>
      </c>
      <c r="V50" s="476">
        <v>0</v>
      </c>
      <c r="W50" s="476">
        <v>0</v>
      </c>
      <c r="X50" s="476">
        <f t="shared" si="12"/>
        <v>6</v>
      </c>
      <c r="Y50" s="475" t="s">
        <v>48</v>
      </c>
      <c r="Z50" s="1002"/>
    </row>
    <row r="51" spans="1:26" ht="21" customHeight="1" x14ac:dyDescent="0.3">
      <c r="A51" s="1065" t="s">
        <v>397</v>
      </c>
      <c r="B51" s="1065"/>
      <c r="C51" s="476">
        <v>0</v>
      </c>
      <c r="D51" s="476">
        <v>0</v>
      </c>
      <c r="E51" s="476">
        <v>0</v>
      </c>
      <c r="F51" s="476">
        <f t="shared" si="7"/>
        <v>0</v>
      </c>
      <c r="G51" s="476">
        <v>0</v>
      </c>
      <c r="H51" s="476">
        <v>0</v>
      </c>
      <c r="I51" s="476">
        <f t="shared" si="8"/>
        <v>0</v>
      </c>
      <c r="J51" s="476">
        <v>0</v>
      </c>
      <c r="K51" s="476">
        <v>0</v>
      </c>
      <c r="L51" s="476">
        <f t="shared" si="9"/>
        <v>0</v>
      </c>
      <c r="M51" s="476">
        <v>0</v>
      </c>
      <c r="N51" s="476">
        <v>0</v>
      </c>
      <c r="O51" s="476">
        <f t="shared" si="10"/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f t="shared" si="11"/>
        <v>0</v>
      </c>
      <c r="U51" s="476">
        <v>0</v>
      </c>
      <c r="V51" s="476">
        <v>0</v>
      </c>
      <c r="W51" s="476">
        <v>0</v>
      </c>
      <c r="X51" s="476">
        <f t="shared" si="12"/>
        <v>0</v>
      </c>
      <c r="Y51" s="996" t="s">
        <v>438</v>
      </c>
      <c r="Z51" s="996"/>
    </row>
    <row r="52" spans="1:26" ht="21" customHeight="1" x14ac:dyDescent="0.3">
      <c r="A52" s="1065" t="s">
        <v>22</v>
      </c>
      <c r="B52" s="1065"/>
      <c r="C52" s="476">
        <v>0</v>
      </c>
      <c r="D52" s="476">
        <v>0</v>
      </c>
      <c r="E52" s="476">
        <v>0</v>
      </c>
      <c r="F52" s="476">
        <f t="shared" si="7"/>
        <v>0</v>
      </c>
      <c r="G52" s="476">
        <v>0</v>
      </c>
      <c r="H52" s="476">
        <v>0</v>
      </c>
      <c r="I52" s="476">
        <f t="shared" si="8"/>
        <v>0</v>
      </c>
      <c r="J52" s="476">
        <v>0</v>
      </c>
      <c r="K52" s="476">
        <v>0</v>
      </c>
      <c r="L52" s="476">
        <f t="shared" si="9"/>
        <v>0</v>
      </c>
      <c r="M52" s="476">
        <v>0</v>
      </c>
      <c r="N52" s="476">
        <v>0</v>
      </c>
      <c r="O52" s="476">
        <f t="shared" si="10"/>
        <v>0</v>
      </c>
      <c r="P52" s="476">
        <v>0</v>
      </c>
      <c r="Q52" s="476">
        <v>0</v>
      </c>
      <c r="R52" s="476">
        <v>0</v>
      </c>
      <c r="S52" s="476">
        <v>0</v>
      </c>
      <c r="T52" s="476">
        <f t="shared" si="11"/>
        <v>0</v>
      </c>
      <c r="U52" s="476">
        <v>0</v>
      </c>
      <c r="V52" s="476">
        <v>0</v>
      </c>
      <c r="W52" s="476">
        <v>0</v>
      </c>
      <c r="X52" s="476">
        <f t="shared" si="12"/>
        <v>0</v>
      </c>
      <c r="Y52" s="996" t="s">
        <v>49</v>
      </c>
      <c r="Z52" s="996"/>
    </row>
    <row r="53" spans="1:26" ht="21" customHeight="1" x14ac:dyDescent="0.3">
      <c r="A53" s="1065" t="s">
        <v>23</v>
      </c>
      <c r="B53" s="1065"/>
      <c r="C53" s="476">
        <v>0</v>
      </c>
      <c r="D53" s="476">
        <v>0</v>
      </c>
      <c r="E53" s="476">
        <v>0</v>
      </c>
      <c r="F53" s="476">
        <f t="shared" si="7"/>
        <v>0</v>
      </c>
      <c r="G53" s="476">
        <v>0</v>
      </c>
      <c r="H53" s="476">
        <v>0</v>
      </c>
      <c r="I53" s="476">
        <f t="shared" si="8"/>
        <v>0</v>
      </c>
      <c r="J53" s="476">
        <v>0</v>
      </c>
      <c r="K53" s="476">
        <v>0</v>
      </c>
      <c r="L53" s="476">
        <f t="shared" si="9"/>
        <v>0</v>
      </c>
      <c r="M53" s="476">
        <v>0</v>
      </c>
      <c r="N53" s="476">
        <v>0</v>
      </c>
      <c r="O53" s="476">
        <f t="shared" si="10"/>
        <v>0</v>
      </c>
      <c r="P53" s="476">
        <v>0</v>
      </c>
      <c r="Q53" s="476">
        <v>0</v>
      </c>
      <c r="R53" s="476">
        <v>0</v>
      </c>
      <c r="S53" s="476">
        <v>0</v>
      </c>
      <c r="T53" s="476">
        <f t="shared" si="11"/>
        <v>0</v>
      </c>
      <c r="U53" s="476">
        <v>0</v>
      </c>
      <c r="V53" s="476">
        <v>0</v>
      </c>
      <c r="W53" s="476">
        <v>0</v>
      </c>
      <c r="X53" s="476">
        <f t="shared" si="12"/>
        <v>0</v>
      </c>
      <c r="Y53" s="996" t="s">
        <v>24</v>
      </c>
      <c r="Z53" s="996"/>
    </row>
    <row r="54" spans="1:26" ht="21" customHeight="1" x14ac:dyDescent="0.3">
      <c r="A54" s="1065" t="s">
        <v>25</v>
      </c>
      <c r="B54" s="1065"/>
      <c r="C54" s="476">
        <v>0</v>
      </c>
      <c r="D54" s="476">
        <v>0</v>
      </c>
      <c r="E54" s="476">
        <v>0</v>
      </c>
      <c r="F54" s="476">
        <f t="shared" si="7"/>
        <v>0</v>
      </c>
      <c r="G54" s="476">
        <v>0</v>
      </c>
      <c r="H54" s="476">
        <v>0</v>
      </c>
      <c r="I54" s="476">
        <f t="shared" si="8"/>
        <v>0</v>
      </c>
      <c r="J54" s="476">
        <v>0</v>
      </c>
      <c r="K54" s="476">
        <v>0</v>
      </c>
      <c r="L54" s="476">
        <f t="shared" si="9"/>
        <v>0</v>
      </c>
      <c r="M54" s="476">
        <v>0</v>
      </c>
      <c r="N54" s="476">
        <v>0</v>
      </c>
      <c r="O54" s="476">
        <f t="shared" si="10"/>
        <v>0</v>
      </c>
      <c r="P54" s="476">
        <v>0</v>
      </c>
      <c r="Q54" s="476">
        <v>0</v>
      </c>
      <c r="R54" s="476">
        <v>0</v>
      </c>
      <c r="S54" s="476">
        <v>0</v>
      </c>
      <c r="T54" s="476">
        <f t="shared" si="11"/>
        <v>0</v>
      </c>
      <c r="U54" s="476">
        <v>0</v>
      </c>
      <c r="V54" s="476">
        <v>0</v>
      </c>
      <c r="W54" s="476">
        <v>0</v>
      </c>
      <c r="X54" s="476">
        <f t="shared" si="12"/>
        <v>0</v>
      </c>
      <c r="Y54" s="996" t="s">
        <v>50</v>
      </c>
      <c r="Z54" s="996"/>
    </row>
    <row r="55" spans="1:26" ht="21" customHeight="1" x14ac:dyDescent="0.3">
      <c r="A55" s="1065" t="s">
        <v>64</v>
      </c>
      <c r="B55" s="1065"/>
      <c r="C55" s="476">
        <v>1</v>
      </c>
      <c r="D55" s="476">
        <v>0</v>
      </c>
      <c r="E55" s="476">
        <v>0</v>
      </c>
      <c r="F55" s="476">
        <f t="shared" si="7"/>
        <v>1</v>
      </c>
      <c r="G55" s="476">
        <v>460</v>
      </c>
      <c r="H55" s="476">
        <v>0</v>
      </c>
      <c r="I55" s="476">
        <f t="shared" si="8"/>
        <v>460</v>
      </c>
      <c r="J55" s="476">
        <v>12</v>
      </c>
      <c r="K55" s="476">
        <v>24</v>
      </c>
      <c r="L55" s="476">
        <f t="shared" si="9"/>
        <v>36</v>
      </c>
      <c r="M55" s="476">
        <v>0</v>
      </c>
      <c r="N55" s="476">
        <v>1</v>
      </c>
      <c r="O55" s="476">
        <f t="shared" si="10"/>
        <v>1</v>
      </c>
      <c r="P55" s="476">
        <v>0</v>
      </c>
      <c r="Q55" s="476">
        <v>0</v>
      </c>
      <c r="R55" s="476">
        <v>1</v>
      </c>
      <c r="S55" s="476">
        <v>0</v>
      </c>
      <c r="T55" s="476">
        <f t="shared" si="11"/>
        <v>1</v>
      </c>
      <c r="U55" s="476">
        <v>12</v>
      </c>
      <c r="V55" s="476">
        <v>0</v>
      </c>
      <c r="W55" s="476">
        <v>0</v>
      </c>
      <c r="X55" s="476">
        <f t="shared" si="12"/>
        <v>12</v>
      </c>
      <c r="Y55" s="996" t="s">
        <v>51</v>
      </c>
      <c r="Z55" s="996"/>
    </row>
    <row r="56" spans="1:26" ht="21" customHeight="1" x14ac:dyDescent="0.3">
      <c r="A56" s="1065" t="s">
        <v>27</v>
      </c>
      <c r="B56" s="1065"/>
      <c r="C56" s="476">
        <v>0</v>
      </c>
      <c r="D56" s="476">
        <v>0</v>
      </c>
      <c r="E56" s="476">
        <v>0</v>
      </c>
      <c r="F56" s="476">
        <f t="shared" si="7"/>
        <v>0</v>
      </c>
      <c r="G56" s="476">
        <v>0</v>
      </c>
      <c r="H56" s="476">
        <v>0</v>
      </c>
      <c r="I56" s="476">
        <f t="shared" si="8"/>
        <v>0</v>
      </c>
      <c r="J56" s="476">
        <v>0</v>
      </c>
      <c r="K56" s="476">
        <v>0</v>
      </c>
      <c r="L56" s="476">
        <f t="shared" si="9"/>
        <v>0</v>
      </c>
      <c r="M56" s="476">
        <v>0</v>
      </c>
      <c r="N56" s="476">
        <v>0</v>
      </c>
      <c r="O56" s="476">
        <f t="shared" si="10"/>
        <v>0</v>
      </c>
      <c r="P56" s="476">
        <v>0</v>
      </c>
      <c r="Q56" s="476">
        <v>0</v>
      </c>
      <c r="R56" s="476">
        <v>0</v>
      </c>
      <c r="S56" s="476">
        <v>0</v>
      </c>
      <c r="T56" s="476">
        <f t="shared" si="11"/>
        <v>0</v>
      </c>
      <c r="U56" s="476">
        <v>0</v>
      </c>
      <c r="V56" s="476">
        <v>0</v>
      </c>
      <c r="W56" s="476">
        <v>0</v>
      </c>
      <c r="X56" s="476">
        <f t="shared" si="12"/>
        <v>0</v>
      </c>
      <c r="Y56" s="996" t="s">
        <v>28</v>
      </c>
      <c r="Z56" s="996"/>
    </row>
    <row r="57" spans="1:26" ht="21" customHeight="1" x14ac:dyDescent="0.3">
      <c r="A57" s="1065" t="s">
        <v>29</v>
      </c>
      <c r="B57" s="1065"/>
      <c r="C57" s="476">
        <v>0</v>
      </c>
      <c r="D57" s="476">
        <v>0</v>
      </c>
      <c r="E57" s="476">
        <v>0</v>
      </c>
      <c r="F57" s="476">
        <f t="shared" si="7"/>
        <v>0</v>
      </c>
      <c r="G57" s="476">
        <v>0</v>
      </c>
      <c r="H57" s="476">
        <v>0</v>
      </c>
      <c r="I57" s="476">
        <f t="shared" si="8"/>
        <v>0</v>
      </c>
      <c r="J57" s="476">
        <v>0</v>
      </c>
      <c r="K57" s="476">
        <v>0</v>
      </c>
      <c r="L57" s="476">
        <f t="shared" si="9"/>
        <v>0</v>
      </c>
      <c r="M57" s="476">
        <v>0</v>
      </c>
      <c r="N57" s="476">
        <v>0</v>
      </c>
      <c r="O57" s="476">
        <f t="shared" si="10"/>
        <v>0</v>
      </c>
      <c r="P57" s="476">
        <v>0</v>
      </c>
      <c r="Q57" s="476">
        <v>0</v>
      </c>
      <c r="R57" s="476">
        <v>0</v>
      </c>
      <c r="S57" s="476">
        <v>0</v>
      </c>
      <c r="T57" s="476">
        <f t="shared" si="11"/>
        <v>0</v>
      </c>
      <c r="U57" s="476">
        <v>0</v>
      </c>
      <c r="V57" s="476">
        <v>0</v>
      </c>
      <c r="W57" s="476">
        <v>0</v>
      </c>
      <c r="X57" s="476">
        <f t="shared" si="12"/>
        <v>0</v>
      </c>
      <c r="Y57" s="996" t="s">
        <v>30</v>
      </c>
      <c r="Z57" s="996"/>
    </row>
    <row r="58" spans="1:26" ht="21" customHeight="1" x14ac:dyDescent="0.3">
      <c r="A58" s="1065" t="s">
        <v>31</v>
      </c>
      <c r="B58" s="1065"/>
      <c r="C58" s="476">
        <v>0</v>
      </c>
      <c r="D58" s="476">
        <v>0</v>
      </c>
      <c r="E58" s="476">
        <v>0</v>
      </c>
      <c r="F58" s="476">
        <f t="shared" si="7"/>
        <v>0</v>
      </c>
      <c r="G58" s="476">
        <v>0</v>
      </c>
      <c r="H58" s="476">
        <v>0</v>
      </c>
      <c r="I58" s="476">
        <f t="shared" si="8"/>
        <v>0</v>
      </c>
      <c r="J58" s="476">
        <v>0</v>
      </c>
      <c r="K58" s="476">
        <v>0</v>
      </c>
      <c r="L58" s="476">
        <f t="shared" si="9"/>
        <v>0</v>
      </c>
      <c r="M58" s="476">
        <v>0</v>
      </c>
      <c r="N58" s="476">
        <v>0</v>
      </c>
      <c r="O58" s="476">
        <f t="shared" si="10"/>
        <v>0</v>
      </c>
      <c r="P58" s="476">
        <v>0</v>
      </c>
      <c r="Q58" s="476">
        <v>0</v>
      </c>
      <c r="R58" s="476">
        <v>0</v>
      </c>
      <c r="S58" s="476">
        <v>0</v>
      </c>
      <c r="T58" s="476">
        <f t="shared" si="11"/>
        <v>0</v>
      </c>
      <c r="U58" s="476">
        <v>0</v>
      </c>
      <c r="V58" s="476">
        <v>0</v>
      </c>
      <c r="W58" s="476">
        <v>0</v>
      </c>
      <c r="X58" s="476">
        <f t="shared" si="12"/>
        <v>0</v>
      </c>
      <c r="Y58" s="996" t="s">
        <v>32</v>
      </c>
      <c r="Z58" s="996"/>
    </row>
    <row r="59" spans="1:26" ht="21" customHeight="1" x14ac:dyDescent="0.3">
      <c r="A59" s="1065" t="s">
        <v>33</v>
      </c>
      <c r="B59" s="1065"/>
      <c r="C59" s="476">
        <v>0</v>
      </c>
      <c r="D59" s="476">
        <v>0</v>
      </c>
      <c r="E59" s="476">
        <v>0</v>
      </c>
      <c r="F59" s="476">
        <f t="shared" si="7"/>
        <v>0</v>
      </c>
      <c r="G59" s="476">
        <v>0</v>
      </c>
      <c r="H59" s="476">
        <v>0</v>
      </c>
      <c r="I59" s="476">
        <f t="shared" si="8"/>
        <v>0</v>
      </c>
      <c r="J59" s="476">
        <v>0</v>
      </c>
      <c r="K59" s="476">
        <v>0</v>
      </c>
      <c r="L59" s="476">
        <f t="shared" si="9"/>
        <v>0</v>
      </c>
      <c r="M59" s="476">
        <v>0</v>
      </c>
      <c r="N59" s="476">
        <v>0</v>
      </c>
      <c r="O59" s="476">
        <f t="shared" si="10"/>
        <v>0</v>
      </c>
      <c r="P59" s="476">
        <v>0</v>
      </c>
      <c r="Q59" s="476">
        <v>0</v>
      </c>
      <c r="R59" s="476">
        <v>0</v>
      </c>
      <c r="S59" s="476">
        <v>0</v>
      </c>
      <c r="T59" s="476">
        <f t="shared" si="11"/>
        <v>0</v>
      </c>
      <c r="U59" s="476">
        <v>0</v>
      </c>
      <c r="V59" s="476">
        <v>0</v>
      </c>
      <c r="W59" s="476">
        <v>0</v>
      </c>
      <c r="X59" s="476">
        <f t="shared" si="12"/>
        <v>0</v>
      </c>
      <c r="Y59" s="996" t="s">
        <v>34</v>
      </c>
      <c r="Z59" s="996"/>
    </row>
    <row r="60" spans="1:26" ht="18" customHeight="1" thickBot="1" x14ac:dyDescent="0.35">
      <c r="A60" s="1213" t="s">
        <v>35</v>
      </c>
      <c r="B60" s="1213"/>
      <c r="C60" s="476">
        <v>0</v>
      </c>
      <c r="D60" s="476">
        <v>0</v>
      </c>
      <c r="E60" s="476">
        <v>0</v>
      </c>
      <c r="F60" s="476">
        <f t="shared" si="7"/>
        <v>0</v>
      </c>
      <c r="G60" s="476">
        <v>0</v>
      </c>
      <c r="H60" s="476">
        <v>0</v>
      </c>
      <c r="I60" s="476">
        <f t="shared" si="8"/>
        <v>0</v>
      </c>
      <c r="J60" s="476">
        <v>0</v>
      </c>
      <c r="K60" s="476">
        <v>0</v>
      </c>
      <c r="L60" s="476">
        <f t="shared" si="9"/>
        <v>0</v>
      </c>
      <c r="M60" s="476">
        <v>0</v>
      </c>
      <c r="N60" s="476">
        <v>0</v>
      </c>
      <c r="O60" s="476">
        <f t="shared" si="10"/>
        <v>0</v>
      </c>
      <c r="P60" s="476">
        <v>0</v>
      </c>
      <c r="Q60" s="476">
        <v>0</v>
      </c>
      <c r="R60" s="476">
        <v>0</v>
      </c>
      <c r="S60" s="476">
        <v>0</v>
      </c>
      <c r="T60" s="476">
        <f t="shared" si="11"/>
        <v>0</v>
      </c>
      <c r="U60" s="476">
        <v>0</v>
      </c>
      <c r="V60" s="476">
        <v>0</v>
      </c>
      <c r="W60" s="476">
        <v>0</v>
      </c>
      <c r="X60" s="476">
        <f t="shared" si="12"/>
        <v>0</v>
      </c>
      <c r="Y60" s="1041" t="s">
        <v>52</v>
      </c>
      <c r="Z60" s="1041"/>
    </row>
    <row r="61" spans="1:26" ht="18" customHeight="1" thickBot="1" x14ac:dyDescent="0.35">
      <c r="A61" s="1079" t="s">
        <v>8</v>
      </c>
      <c r="B61" s="1079"/>
      <c r="C61" s="16">
        <f>SUM(C41:C60)</f>
        <v>4</v>
      </c>
      <c r="D61" s="16">
        <f t="shared" ref="D61:X61" si="13">SUM(D41:D60)</f>
        <v>2</v>
      </c>
      <c r="E61" s="16">
        <f t="shared" si="13"/>
        <v>0</v>
      </c>
      <c r="F61" s="16">
        <f t="shared" si="13"/>
        <v>6</v>
      </c>
      <c r="G61" s="16">
        <f t="shared" si="13"/>
        <v>1440</v>
      </c>
      <c r="H61" s="16">
        <f t="shared" si="13"/>
        <v>408</v>
      </c>
      <c r="I61" s="16">
        <f t="shared" si="13"/>
        <v>1848</v>
      </c>
      <c r="J61" s="16">
        <f t="shared" si="13"/>
        <v>90</v>
      </c>
      <c r="K61" s="16">
        <f t="shared" si="13"/>
        <v>124</v>
      </c>
      <c r="L61" s="16">
        <f t="shared" si="13"/>
        <v>214</v>
      </c>
      <c r="M61" s="16">
        <f t="shared" si="13"/>
        <v>1</v>
      </c>
      <c r="N61" s="16">
        <f t="shared" si="13"/>
        <v>5</v>
      </c>
      <c r="O61" s="16">
        <f t="shared" si="13"/>
        <v>6</v>
      </c>
      <c r="P61" s="16">
        <f t="shared" si="13"/>
        <v>0</v>
      </c>
      <c r="Q61" s="16">
        <f t="shared" si="13"/>
        <v>2</v>
      </c>
      <c r="R61" s="16">
        <f t="shared" si="13"/>
        <v>4</v>
      </c>
      <c r="S61" s="16">
        <f t="shared" si="13"/>
        <v>0</v>
      </c>
      <c r="T61" s="16">
        <f t="shared" si="13"/>
        <v>6</v>
      </c>
      <c r="U61" s="16">
        <f t="shared" si="13"/>
        <v>42</v>
      </c>
      <c r="V61" s="16">
        <f t="shared" si="13"/>
        <v>17</v>
      </c>
      <c r="W61" s="16">
        <f t="shared" si="13"/>
        <v>0</v>
      </c>
      <c r="X61" s="16">
        <f t="shared" si="13"/>
        <v>59</v>
      </c>
      <c r="Y61" s="1037" t="s">
        <v>381</v>
      </c>
      <c r="Z61" s="1037"/>
    </row>
    <row r="62" spans="1:26" s="55" customFormat="1" ht="15.75" customHeight="1" thickTop="1" x14ac:dyDescent="0.3">
      <c r="A62" s="477"/>
      <c r="B62" s="477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60"/>
      <c r="V62" s="60"/>
      <c r="W62" s="60"/>
      <c r="X62" s="60"/>
    </row>
    <row r="63" spans="1:26" ht="24.75" customHeight="1" x14ac:dyDescent="0.3">
      <c r="A63" s="1049" t="s">
        <v>698</v>
      </c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 ht="43.5" customHeight="1" x14ac:dyDescent="0.3">
      <c r="A64" s="1096" t="s">
        <v>1030</v>
      </c>
      <c r="B64" s="1096"/>
      <c r="C64" s="1096"/>
      <c r="D64" s="1096"/>
      <c r="E64" s="1096"/>
      <c r="F64" s="1096"/>
      <c r="G64" s="1096"/>
      <c r="H64" s="1096"/>
      <c r="I64" s="1096"/>
      <c r="J64" s="1096"/>
      <c r="K64" s="1096"/>
      <c r="L64" s="1096"/>
      <c r="M64" s="1096"/>
      <c r="N64" s="1096"/>
      <c r="O64" s="1096"/>
      <c r="P64" s="1096"/>
      <c r="Q64" s="1096"/>
      <c r="R64" s="1096"/>
      <c r="S64" s="1096"/>
      <c r="T64" s="1096"/>
      <c r="U64" s="1096"/>
      <c r="V64" s="1096"/>
      <c r="W64" s="1096"/>
      <c r="X64" s="1096"/>
      <c r="Y64" s="1096"/>
      <c r="Z64" s="1096"/>
    </row>
    <row r="65" spans="1:26" ht="23.25" customHeight="1" thickBot="1" x14ac:dyDescent="0.35">
      <c r="A65" s="1120" t="s">
        <v>1328</v>
      </c>
      <c r="B65" s="1120"/>
      <c r="C65" s="1120"/>
      <c r="D65" s="1120"/>
      <c r="E65" s="1120"/>
      <c r="F65" s="1120"/>
      <c r="G65" s="1120"/>
      <c r="H65" s="1120"/>
      <c r="I65" s="1120"/>
      <c r="J65" s="1120"/>
      <c r="K65" s="1120"/>
      <c r="L65" s="1120"/>
      <c r="M65" s="1120"/>
      <c r="N65" s="1120"/>
      <c r="O65" s="1120"/>
      <c r="P65" s="1120"/>
      <c r="Q65" s="1120"/>
      <c r="R65" s="1120"/>
      <c r="S65" s="1120"/>
      <c r="T65" s="1120"/>
      <c r="U65" s="1120"/>
      <c r="V65" s="1120"/>
      <c r="W65" s="1120"/>
      <c r="X65" s="1120"/>
      <c r="Y65" s="1051" t="s">
        <v>1329</v>
      </c>
      <c r="Z65" s="1051"/>
    </row>
    <row r="66" spans="1:26" ht="23.25" customHeight="1" thickTop="1" x14ac:dyDescent="0.3">
      <c r="A66" s="1052" t="s">
        <v>0</v>
      </c>
      <c r="B66" s="1052"/>
      <c r="C66" s="987" t="s">
        <v>180</v>
      </c>
      <c r="D66" s="987"/>
      <c r="E66" s="987"/>
      <c r="F66" s="987"/>
      <c r="G66" s="987"/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987"/>
      <c r="X66" s="987"/>
      <c r="Y66" s="987" t="s">
        <v>439</v>
      </c>
      <c r="Z66" s="987"/>
    </row>
    <row r="67" spans="1:26" ht="21" customHeight="1" x14ac:dyDescent="0.3">
      <c r="A67" s="1053"/>
      <c r="B67" s="1053"/>
      <c r="C67" s="988" t="s">
        <v>181</v>
      </c>
      <c r="D67" s="988"/>
      <c r="E67" s="988"/>
      <c r="F67" s="988"/>
      <c r="G67" s="988"/>
      <c r="H67" s="988"/>
      <c r="I67" s="988"/>
      <c r="J67" s="988"/>
      <c r="K67" s="988"/>
      <c r="L67" s="988"/>
      <c r="M67" s="988"/>
      <c r="N67" s="988"/>
      <c r="O67" s="988"/>
      <c r="P67" s="988"/>
      <c r="Q67" s="988"/>
      <c r="R67" s="988"/>
      <c r="S67" s="988"/>
      <c r="T67" s="988"/>
      <c r="U67" s="988"/>
      <c r="V67" s="988"/>
      <c r="W67" s="988"/>
      <c r="X67" s="988"/>
      <c r="Y67" s="988"/>
      <c r="Z67" s="988"/>
    </row>
    <row r="68" spans="1:26" ht="21" customHeight="1" x14ac:dyDescent="0.3">
      <c r="A68" s="1053"/>
      <c r="B68" s="1053"/>
      <c r="C68" s="988" t="s">
        <v>53</v>
      </c>
      <c r="D68" s="988"/>
      <c r="E68" s="988"/>
      <c r="F68" s="988"/>
      <c r="G68" s="988" t="s">
        <v>157</v>
      </c>
      <c r="H68" s="988"/>
      <c r="I68" s="988"/>
      <c r="J68" s="988" t="s">
        <v>158</v>
      </c>
      <c r="K68" s="988"/>
      <c r="L68" s="988"/>
      <c r="M68" s="988" t="s">
        <v>159</v>
      </c>
      <c r="N68" s="988"/>
      <c r="O68" s="988"/>
      <c r="P68" s="988" t="s">
        <v>160</v>
      </c>
      <c r="Q68" s="988"/>
      <c r="R68" s="988"/>
      <c r="S68" s="988"/>
      <c r="T68" s="988"/>
      <c r="U68" s="988" t="s">
        <v>161</v>
      </c>
      <c r="V68" s="988"/>
      <c r="W68" s="988"/>
      <c r="X68" s="988"/>
      <c r="Y68" s="988"/>
      <c r="Z68" s="988"/>
    </row>
    <row r="69" spans="1:26" ht="30.75" customHeight="1" x14ac:dyDescent="0.3">
      <c r="A69" s="1053"/>
      <c r="B69" s="1053"/>
      <c r="C69" s="988" t="s">
        <v>55</v>
      </c>
      <c r="D69" s="988"/>
      <c r="E69" s="988"/>
      <c r="F69" s="988"/>
      <c r="G69" s="988" t="s">
        <v>162</v>
      </c>
      <c r="H69" s="988"/>
      <c r="I69" s="988"/>
      <c r="J69" s="988" t="s">
        <v>163</v>
      </c>
      <c r="K69" s="988"/>
      <c r="L69" s="988"/>
      <c r="M69" s="988" t="s">
        <v>164</v>
      </c>
      <c r="N69" s="988"/>
      <c r="O69" s="988"/>
      <c r="P69" s="988" t="s">
        <v>165</v>
      </c>
      <c r="Q69" s="988"/>
      <c r="R69" s="988"/>
      <c r="S69" s="988"/>
      <c r="T69" s="988"/>
      <c r="U69" s="988" t="s">
        <v>166</v>
      </c>
      <c r="V69" s="988"/>
      <c r="W69" s="988"/>
      <c r="X69" s="988"/>
      <c r="Y69" s="988"/>
      <c r="Z69" s="988"/>
    </row>
    <row r="70" spans="1:26" ht="38.25" customHeight="1" x14ac:dyDescent="0.3">
      <c r="A70" s="1053"/>
      <c r="B70" s="1053"/>
      <c r="C70" s="208" t="s">
        <v>5</v>
      </c>
      <c r="D70" s="208" t="s">
        <v>42</v>
      </c>
      <c r="E70" s="208" t="s">
        <v>7</v>
      </c>
      <c r="F70" s="208" t="s">
        <v>90</v>
      </c>
      <c r="G70" s="208" t="s">
        <v>5</v>
      </c>
      <c r="H70" s="208" t="s">
        <v>42</v>
      </c>
      <c r="I70" s="208" t="s">
        <v>90</v>
      </c>
      <c r="J70" s="208" t="s">
        <v>5</v>
      </c>
      <c r="K70" s="208" t="s">
        <v>6</v>
      </c>
      <c r="L70" s="208" t="s">
        <v>90</v>
      </c>
      <c r="M70" s="208" t="s">
        <v>167</v>
      </c>
      <c r="N70" s="208" t="s">
        <v>168</v>
      </c>
      <c r="O70" s="208" t="s">
        <v>90</v>
      </c>
      <c r="P70" s="208" t="s">
        <v>169</v>
      </c>
      <c r="Q70" s="208" t="s">
        <v>170</v>
      </c>
      <c r="R70" s="977" t="s">
        <v>171</v>
      </c>
      <c r="S70" s="208" t="s">
        <v>172</v>
      </c>
      <c r="T70" s="208" t="s">
        <v>8</v>
      </c>
      <c r="U70" s="208" t="s">
        <v>5</v>
      </c>
      <c r="V70" s="208" t="s">
        <v>42</v>
      </c>
      <c r="W70" s="208" t="s">
        <v>7</v>
      </c>
      <c r="X70" s="208" t="s">
        <v>90</v>
      </c>
      <c r="Y70" s="988"/>
      <c r="Z70" s="988"/>
    </row>
    <row r="71" spans="1:26" ht="42" customHeight="1" thickBot="1" x14ac:dyDescent="0.35">
      <c r="A71" s="1054"/>
      <c r="B71" s="1054"/>
      <c r="C71" s="912" t="s">
        <v>9</v>
      </c>
      <c r="D71" s="912" t="s">
        <v>10</v>
      </c>
      <c r="E71" s="912" t="s">
        <v>11</v>
      </c>
      <c r="F71" s="912" t="s">
        <v>12</v>
      </c>
      <c r="G71" s="912" t="s">
        <v>9</v>
      </c>
      <c r="H71" s="912" t="s">
        <v>10</v>
      </c>
      <c r="I71" s="912" t="s">
        <v>12</v>
      </c>
      <c r="J71" s="912" t="s">
        <v>9</v>
      </c>
      <c r="K71" s="912" t="s">
        <v>10</v>
      </c>
      <c r="L71" s="912" t="s">
        <v>12</v>
      </c>
      <c r="M71" s="912" t="s">
        <v>173</v>
      </c>
      <c r="N71" s="912" t="s">
        <v>174</v>
      </c>
      <c r="O71" s="912" t="s">
        <v>12</v>
      </c>
      <c r="P71" s="912" t="s">
        <v>175</v>
      </c>
      <c r="Q71" s="975" t="s">
        <v>553</v>
      </c>
      <c r="R71" s="975" t="s">
        <v>176</v>
      </c>
      <c r="S71" s="912" t="s">
        <v>177</v>
      </c>
      <c r="T71" s="912" t="s">
        <v>12</v>
      </c>
      <c r="U71" s="912" t="s">
        <v>9</v>
      </c>
      <c r="V71" s="912" t="s">
        <v>10</v>
      </c>
      <c r="W71" s="912" t="s">
        <v>11</v>
      </c>
      <c r="X71" s="912" t="s">
        <v>12</v>
      </c>
      <c r="Y71" s="989"/>
      <c r="Z71" s="989"/>
    </row>
    <row r="72" spans="1:26" ht="22.5" customHeight="1" x14ac:dyDescent="0.3">
      <c r="A72" s="992" t="s">
        <v>528</v>
      </c>
      <c r="B72" s="992"/>
      <c r="C72" s="478">
        <v>0</v>
      </c>
      <c r="D72" s="478">
        <v>0</v>
      </c>
      <c r="E72" s="478">
        <v>0</v>
      </c>
      <c r="F72" s="478">
        <f>SUM(C72:E72)</f>
        <v>0</v>
      </c>
      <c r="G72" s="478">
        <v>0</v>
      </c>
      <c r="H72" s="478">
        <v>0</v>
      </c>
      <c r="I72" s="478">
        <f>SUM(G72:H72)</f>
        <v>0</v>
      </c>
      <c r="J72" s="478">
        <v>0</v>
      </c>
      <c r="K72" s="478">
        <v>0</v>
      </c>
      <c r="L72" s="478">
        <f>SUM(J72:K72)</f>
        <v>0</v>
      </c>
      <c r="M72" s="478">
        <v>0</v>
      </c>
      <c r="N72" s="478">
        <v>0</v>
      </c>
      <c r="O72" s="478">
        <f>SUM(M72:N72)</f>
        <v>0</v>
      </c>
      <c r="P72" s="478">
        <v>0</v>
      </c>
      <c r="Q72" s="478">
        <v>0</v>
      </c>
      <c r="R72" s="478">
        <v>0</v>
      </c>
      <c r="S72" s="478">
        <v>0</v>
      </c>
      <c r="T72" s="478">
        <f>SUM(P72:S72)</f>
        <v>0</v>
      </c>
      <c r="U72" s="478">
        <v>0</v>
      </c>
      <c r="V72" s="478">
        <v>0</v>
      </c>
      <c r="W72" s="478">
        <v>0</v>
      </c>
      <c r="X72" s="478">
        <f>SUM(U72:W72)</f>
        <v>0</v>
      </c>
      <c r="Y72" s="991" t="s">
        <v>743</v>
      </c>
      <c r="Z72" s="991"/>
    </row>
    <row r="73" spans="1:26" ht="21" customHeight="1" x14ac:dyDescent="0.3">
      <c r="A73" s="1063" t="s">
        <v>14</v>
      </c>
      <c r="B73" s="1063"/>
      <c r="C73" s="478">
        <v>0</v>
      </c>
      <c r="D73" s="478">
        <v>0</v>
      </c>
      <c r="E73" s="478">
        <v>0</v>
      </c>
      <c r="F73" s="478">
        <f t="shared" ref="F73:F91" si="14">SUM(C73:E73)</f>
        <v>0</v>
      </c>
      <c r="G73" s="478">
        <v>0</v>
      </c>
      <c r="H73" s="478">
        <v>0</v>
      </c>
      <c r="I73" s="478">
        <f t="shared" ref="I73:I91" si="15">SUM(G73:H73)</f>
        <v>0</v>
      </c>
      <c r="J73" s="478">
        <v>0</v>
      </c>
      <c r="K73" s="478">
        <v>0</v>
      </c>
      <c r="L73" s="478">
        <f t="shared" ref="L73:L91" si="16">SUM(J73:K73)</f>
        <v>0</v>
      </c>
      <c r="M73" s="478">
        <v>0</v>
      </c>
      <c r="N73" s="478">
        <v>0</v>
      </c>
      <c r="O73" s="478">
        <f t="shared" ref="O73:O91" si="17">SUM(M73:N73)</f>
        <v>0</v>
      </c>
      <c r="P73" s="478">
        <v>0</v>
      </c>
      <c r="Q73" s="478">
        <v>0</v>
      </c>
      <c r="R73" s="478">
        <v>0</v>
      </c>
      <c r="S73" s="478">
        <v>0</v>
      </c>
      <c r="T73" s="478">
        <f t="shared" ref="T73:T91" si="18">SUM(P73:S73)</f>
        <v>0</v>
      </c>
      <c r="U73" s="478">
        <v>0</v>
      </c>
      <c r="V73" s="478">
        <v>0</v>
      </c>
      <c r="W73" s="478">
        <v>0</v>
      </c>
      <c r="X73" s="478">
        <f t="shared" ref="X73:X91" si="19">SUM(U73:W73)</f>
        <v>0</v>
      </c>
      <c r="Y73" s="994" t="s">
        <v>15</v>
      </c>
      <c r="Z73" s="994"/>
    </row>
    <row r="74" spans="1:26" ht="21" customHeight="1" x14ac:dyDescent="0.3">
      <c r="A74" s="1065" t="s">
        <v>16</v>
      </c>
      <c r="B74" s="1065"/>
      <c r="C74" s="476">
        <v>0</v>
      </c>
      <c r="D74" s="476">
        <v>0</v>
      </c>
      <c r="E74" s="476">
        <v>0</v>
      </c>
      <c r="F74" s="478">
        <f t="shared" si="14"/>
        <v>0</v>
      </c>
      <c r="G74" s="476">
        <v>0</v>
      </c>
      <c r="H74" s="476">
        <v>0</v>
      </c>
      <c r="I74" s="478">
        <f t="shared" si="15"/>
        <v>0</v>
      </c>
      <c r="J74" s="476">
        <v>0</v>
      </c>
      <c r="K74" s="476">
        <v>0</v>
      </c>
      <c r="L74" s="478">
        <f t="shared" si="16"/>
        <v>0</v>
      </c>
      <c r="M74" s="476">
        <v>0</v>
      </c>
      <c r="N74" s="476">
        <v>0</v>
      </c>
      <c r="O74" s="478">
        <f t="shared" si="17"/>
        <v>0</v>
      </c>
      <c r="P74" s="476">
        <v>0</v>
      </c>
      <c r="Q74" s="476">
        <v>0</v>
      </c>
      <c r="R74" s="476">
        <v>0</v>
      </c>
      <c r="S74" s="476">
        <v>0</v>
      </c>
      <c r="T74" s="478">
        <f t="shared" si="18"/>
        <v>0</v>
      </c>
      <c r="U74" s="476">
        <v>0</v>
      </c>
      <c r="V74" s="476">
        <v>0</v>
      </c>
      <c r="W74" s="476">
        <v>0</v>
      </c>
      <c r="X74" s="478">
        <f t="shared" si="19"/>
        <v>0</v>
      </c>
      <c r="Y74" s="996" t="s">
        <v>17</v>
      </c>
      <c r="Z74" s="996"/>
    </row>
    <row r="75" spans="1:26" ht="21" customHeight="1" x14ac:dyDescent="0.3">
      <c r="A75" s="1065" t="s">
        <v>18</v>
      </c>
      <c r="B75" s="1065"/>
      <c r="C75" s="476">
        <v>0</v>
      </c>
      <c r="D75" s="476">
        <v>0</v>
      </c>
      <c r="E75" s="476">
        <v>0</v>
      </c>
      <c r="F75" s="478">
        <f t="shared" si="14"/>
        <v>0</v>
      </c>
      <c r="G75" s="476">
        <v>0</v>
      </c>
      <c r="H75" s="476">
        <v>0</v>
      </c>
      <c r="I75" s="478">
        <f t="shared" si="15"/>
        <v>0</v>
      </c>
      <c r="J75" s="476">
        <v>0</v>
      </c>
      <c r="K75" s="476">
        <v>0</v>
      </c>
      <c r="L75" s="478">
        <f t="shared" si="16"/>
        <v>0</v>
      </c>
      <c r="M75" s="476">
        <v>0</v>
      </c>
      <c r="N75" s="476">
        <v>0</v>
      </c>
      <c r="O75" s="478">
        <f t="shared" si="17"/>
        <v>0</v>
      </c>
      <c r="P75" s="476">
        <v>0</v>
      </c>
      <c r="Q75" s="476">
        <v>0</v>
      </c>
      <c r="R75" s="476">
        <v>0</v>
      </c>
      <c r="S75" s="476">
        <v>0</v>
      </c>
      <c r="T75" s="478">
        <f t="shared" si="18"/>
        <v>0</v>
      </c>
      <c r="U75" s="476">
        <v>0</v>
      </c>
      <c r="V75" s="476">
        <v>0</v>
      </c>
      <c r="W75" s="476">
        <v>0</v>
      </c>
      <c r="X75" s="478">
        <f t="shared" si="19"/>
        <v>0</v>
      </c>
      <c r="Y75" s="996" t="s">
        <v>19</v>
      </c>
      <c r="Z75" s="996"/>
    </row>
    <row r="76" spans="1:26" ht="21" customHeight="1" x14ac:dyDescent="0.3">
      <c r="A76" s="997" t="s">
        <v>20</v>
      </c>
      <c r="B76" s="474" t="s">
        <v>399</v>
      </c>
      <c r="C76" s="476">
        <v>0</v>
      </c>
      <c r="D76" s="476">
        <v>0</v>
      </c>
      <c r="E76" s="476">
        <v>0</v>
      </c>
      <c r="F76" s="478">
        <f t="shared" si="14"/>
        <v>0</v>
      </c>
      <c r="G76" s="476">
        <v>0</v>
      </c>
      <c r="H76" s="476">
        <v>0</v>
      </c>
      <c r="I76" s="478">
        <f t="shared" si="15"/>
        <v>0</v>
      </c>
      <c r="J76" s="476">
        <v>0</v>
      </c>
      <c r="K76" s="476">
        <v>0</v>
      </c>
      <c r="L76" s="478">
        <f t="shared" si="16"/>
        <v>0</v>
      </c>
      <c r="M76" s="476">
        <v>0</v>
      </c>
      <c r="N76" s="476">
        <v>0</v>
      </c>
      <c r="O76" s="478">
        <f t="shared" si="17"/>
        <v>0</v>
      </c>
      <c r="P76" s="476">
        <v>0</v>
      </c>
      <c r="Q76" s="476">
        <v>0</v>
      </c>
      <c r="R76" s="476">
        <v>0</v>
      </c>
      <c r="S76" s="476">
        <v>0</v>
      </c>
      <c r="T76" s="478">
        <f t="shared" si="18"/>
        <v>0</v>
      </c>
      <c r="U76" s="476">
        <v>0</v>
      </c>
      <c r="V76" s="476">
        <v>0</v>
      </c>
      <c r="W76" s="476">
        <v>0</v>
      </c>
      <c r="X76" s="478">
        <f t="shared" si="19"/>
        <v>0</v>
      </c>
      <c r="Y76" s="475" t="s">
        <v>43</v>
      </c>
      <c r="Z76" s="1000" t="s">
        <v>380</v>
      </c>
    </row>
    <row r="77" spans="1:26" ht="21" customHeight="1" x14ac:dyDescent="0.3">
      <c r="A77" s="998"/>
      <c r="B77" s="474" t="s">
        <v>400</v>
      </c>
      <c r="C77" s="476">
        <v>0</v>
      </c>
      <c r="D77" s="476">
        <v>0</v>
      </c>
      <c r="E77" s="476">
        <v>0</v>
      </c>
      <c r="F77" s="478">
        <f t="shared" si="14"/>
        <v>0</v>
      </c>
      <c r="G77" s="476">
        <v>0</v>
      </c>
      <c r="H77" s="476">
        <v>0</v>
      </c>
      <c r="I77" s="478">
        <f t="shared" si="15"/>
        <v>0</v>
      </c>
      <c r="J77" s="476">
        <v>0</v>
      </c>
      <c r="K77" s="476">
        <v>0</v>
      </c>
      <c r="L77" s="478">
        <f t="shared" si="16"/>
        <v>0</v>
      </c>
      <c r="M77" s="476">
        <v>0</v>
      </c>
      <c r="N77" s="476">
        <v>0</v>
      </c>
      <c r="O77" s="478">
        <f t="shared" si="17"/>
        <v>0</v>
      </c>
      <c r="P77" s="476">
        <v>0</v>
      </c>
      <c r="Q77" s="476">
        <v>0</v>
      </c>
      <c r="R77" s="476">
        <v>0</v>
      </c>
      <c r="S77" s="476">
        <v>0</v>
      </c>
      <c r="T77" s="478">
        <f t="shared" si="18"/>
        <v>0</v>
      </c>
      <c r="U77" s="476">
        <v>0</v>
      </c>
      <c r="V77" s="476">
        <v>0</v>
      </c>
      <c r="W77" s="476">
        <v>0</v>
      </c>
      <c r="X77" s="478">
        <f t="shared" si="19"/>
        <v>0</v>
      </c>
      <c r="Y77" s="475" t="s">
        <v>44</v>
      </c>
      <c r="Z77" s="1001"/>
    </row>
    <row r="78" spans="1:26" ht="21" customHeight="1" x14ac:dyDescent="0.3">
      <c r="A78" s="998"/>
      <c r="B78" s="474" t="s">
        <v>401</v>
      </c>
      <c r="C78" s="476">
        <v>0</v>
      </c>
      <c r="D78" s="476">
        <v>0</v>
      </c>
      <c r="E78" s="476">
        <v>0</v>
      </c>
      <c r="F78" s="478">
        <f t="shared" si="14"/>
        <v>0</v>
      </c>
      <c r="G78" s="476">
        <v>0</v>
      </c>
      <c r="H78" s="476">
        <v>0</v>
      </c>
      <c r="I78" s="478">
        <f t="shared" si="15"/>
        <v>0</v>
      </c>
      <c r="J78" s="476">
        <v>0</v>
      </c>
      <c r="K78" s="476">
        <v>0</v>
      </c>
      <c r="L78" s="478">
        <f t="shared" si="16"/>
        <v>0</v>
      </c>
      <c r="M78" s="476">
        <v>0</v>
      </c>
      <c r="N78" s="476">
        <v>0</v>
      </c>
      <c r="O78" s="478">
        <f t="shared" si="17"/>
        <v>0</v>
      </c>
      <c r="P78" s="476">
        <v>0</v>
      </c>
      <c r="Q78" s="476">
        <v>0</v>
      </c>
      <c r="R78" s="476">
        <v>0</v>
      </c>
      <c r="S78" s="476">
        <v>0</v>
      </c>
      <c r="T78" s="478">
        <f t="shared" si="18"/>
        <v>0</v>
      </c>
      <c r="U78" s="476">
        <v>0</v>
      </c>
      <c r="V78" s="476">
        <v>0</v>
      </c>
      <c r="W78" s="476">
        <v>0</v>
      </c>
      <c r="X78" s="478">
        <f t="shared" si="19"/>
        <v>0</v>
      </c>
      <c r="Y78" s="475" t="s">
        <v>45</v>
      </c>
      <c r="Z78" s="1001"/>
    </row>
    <row r="79" spans="1:26" ht="21" customHeight="1" x14ac:dyDescent="0.3">
      <c r="A79" s="998"/>
      <c r="B79" s="474" t="s">
        <v>382</v>
      </c>
      <c r="C79" s="476">
        <v>0</v>
      </c>
      <c r="D79" s="476">
        <v>0</v>
      </c>
      <c r="E79" s="476">
        <v>0</v>
      </c>
      <c r="F79" s="478">
        <f t="shared" si="14"/>
        <v>0</v>
      </c>
      <c r="G79" s="476">
        <v>0</v>
      </c>
      <c r="H79" s="476">
        <v>0</v>
      </c>
      <c r="I79" s="478">
        <f t="shared" si="15"/>
        <v>0</v>
      </c>
      <c r="J79" s="476">
        <v>0</v>
      </c>
      <c r="K79" s="476">
        <v>0</v>
      </c>
      <c r="L79" s="478">
        <f t="shared" si="16"/>
        <v>0</v>
      </c>
      <c r="M79" s="476">
        <v>0</v>
      </c>
      <c r="N79" s="476">
        <v>0</v>
      </c>
      <c r="O79" s="478">
        <f t="shared" si="17"/>
        <v>0</v>
      </c>
      <c r="P79" s="476">
        <v>0</v>
      </c>
      <c r="Q79" s="476">
        <v>0</v>
      </c>
      <c r="R79" s="476">
        <v>0</v>
      </c>
      <c r="S79" s="476">
        <v>0</v>
      </c>
      <c r="T79" s="478">
        <f t="shared" si="18"/>
        <v>0</v>
      </c>
      <c r="U79" s="476">
        <v>0</v>
      </c>
      <c r="V79" s="476">
        <v>0</v>
      </c>
      <c r="W79" s="476">
        <v>0</v>
      </c>
      <c r="X79" s="478">
        <f t="shared" si="19"/>
        <v>0</v>
      </c>
      <c r="Y79" s="475" t="s">
        <v>46</v>
      </c>
      <c r="Z79" s="1001"/>
    </row>
    <row r="80" spans="1:26" ht="21" customHeight="1" x14ac:dyDescent="0.3">
      <c r="A80" s="998"/>
      <c r="B80" s="474" t="s">
        <v>383</v>
      </c>
      <c r="C80" s="476">
        <v>0</v>
      </c>
      <c r="D80" s="476">
        <v>0</v>
      </c>
      <c r="E80" s="476">
        <v>0</v>
      </c>
      <c r="F80" s="478">
        <f t="shared" si="14"/>
        <v>0</v>
      </c>
      <c r="G80" s="476">
        <v>0</v>
      </c>
      <c r="H80" s="476">
        <v>0</v>
      </c>
      <c r="I80" s="478">
        <f t="shared" si="15"/>
        <v>0</v>
      </c>
      <c r="J80" s="476">
        <v>0</v>
      </c>
      <c r="K80" s="476">
        <v>0</v>
      </c>
      <c r="L80" s="478">
        <f t="shared" si="16"/>
        <v>0</v>
      </c>
      <c r="M80" s="476">
        <v>0</v>
      </c>
      <c r="N80" s="476">
        <v>0</v>
      </c>
      <c r="O80" s="478">
        <f t="shared" si="17"/>
        <v>0</v>
      </c>
      <c r="P80" s="476">
        <v>0</v>
      </c>
      <c r="Q80" s="476">
        <v>0</v>
      </c>
      <c r="R80" s="476">
        <v>0</v>
      </c>
      <c r="S80" s="476">
        <v>0</v>
      </c>
      <c r="T80" s="478">
        <f t="shared" si="18"/>
        <v>0</v>
      </c>
      <c r="U80" s="476">
        <v>0</v>
      </c>
      <c r="V80" s="476">
        <v>0</v>
      </c>
      <c r="W80" s="476">
        <v>0</v>
      </c>
      <c r="X80" s="478">
        <f t="shared" si="19"/>
        <v>0</v>
      </c>
      <c r="Y80" s="475" t="s">
        <v>47</v>
      </c>
      <c r="Z80" s="1001"/>
    </row>
    <row r="81" spans="1:26" ht="21" customHeight="1" x14ac:dyDescent="0.3">
      <c r="A81" s="999"/>
      <c r="B81" s="474" t="s">
        <v>384</v>
      </c>
      <c r="C81" s="476">
        <v>0</v>
      </c>
      <c r="D81" s="476">
        <v>0</v>
      </c>
      <c r="E81" s="476">
        <v>0</v>
      </c>
      <c r="F81" s="478">
        <f t="shared" si="14"/>
        <v>0</v>
      </c>
      <c r="G81" s="476">
        <v>0</v>
      </c>
      <c r="H81" s="476">
        <v>0</v>
      </c>
      <c r="I81" s="478">
        <f t="shared" si="15"/>
        <v>0</v>
      </c>
      <c r="J81" s="476">
        <v>0</v>
      </c>
      <c r="K81" s="476">
        <v>0</v>
      </c>
      <c r="L81" s="478">
        <f t="shared" si="16"/>
        <v>0</v>
      </c>
      <c r="M81" s="476">
        <v>0</v>
      </c>
      <c r="N81" s="476">
        <v>0</v>
      </c>
      <c r="O81" s="478">
        <f t="shared" si="17"/>
        <v>0</v>
      </c>
      <c r="P81" s="476">
        <v>0</v>
      </c>
      <c r="Q81" s="476">
        <v>0</v>
      </c>
      <c r="R81" s="476">
        <v>0</v>
      </c>
      <c r="S81" s="476">
        <v>0</v>
      </c>
      <c r="T81" s="478">
        <f t="shared" si="18"/>
        <v>0</v>
      </c>
      <c r="U81" s="476">
        <v>0</v>
      </c>
      <c r="V81" s="476">
        <v>0</v>
      </c>
      <c r="W81" s="476">
        <v>0</v>
      </c>
      <c r="X81" s="478">
        <f t="shared" si="19"/>
        <v>0</v>
      </c>
      <c r="Y81" s="475" t="s">
        <v>48</v>
      </c>
      <c r="Z81" s="1002"/>
    </row>
    <row r="82" spans="1:26" ht="21" customHeight="1" x14ac:dyDescent="0.3">
      <c r="A82" s="1065" t="s">
        <v>397</v>
      </c>
      <c r="B82" s="1065"/>
      <c r="C82" s="476">
        <v>0</v>
      </c>
      <c r="D82" s="476">
        <v>0</v>
      </c>
      <c r="E82" s="476">
        <v>0</v>
      </c>
      <c r="F82" s="478">
        <f t="shared" si="14"/>
        <v>0</v>
      </c>
      <c r="G82" s="476">
        <v>0</v>
      </c>
      <c r="H82" s="476">
        <v>0</v>
      </c>
      <c r="I82" s="478">
        <f t="shared" si="15"/>
        <v>0</v>
      </c>
      <c r="J82" s="476">
        <v>0</v>
      </c>
      <c r="K82" s="476">
        <v>0</v>
      </c>
      <c r="L82" s="478">
        <f t="shared" si="16"/>
        <v>0</v>
      </c>
      <c r="M82" s="476">
        <v>0</v>
      </c>
      <c r="N82" s="476">
        <v>0</v>
      </c>
      <c r="O82" s="478">
        <f t="shared" si="17"/>
        <v>0</v>
      </c>
      <c r="P82" s="476">
        <v>0</v>
      </c>
      <c r="Q82" s="476">
        <v>0</v>
      </c>
      <c r="R82" s="476">
        <v>0</v>
      </c>
      <c r="S82" s="476">
        <v>0</v>
      </c>
      <c r="T82" s="478">
        <f t="shared" si="18"/>
        <v>0</v>
      </c>
      <c r="U82" s="476">
        <v>0</v>
      </c>
      <c r="V82" s="476">
        <v>0</v>
      </c>
      <c r="W82" s="476">
        <v>0</v>
      </c>
      <c r="X82" s="478">
        <f t="shared" si="19"/>
        <v>0</v>
      </c>
      <c r="Y82" s="996" t="s">
        <v>438</v>
      </c>
      <c r="Z82" s="996"/>
    </row>
    <row r="83" spans="1:26" ht="21" customHeight="1" x14ac:dyDescent="0.3">
      <c r="A83" s="1065" t="s">
        <v>22</v>
      </c>
      <c r="B83" s="1065"/>
      <c r="C83" s="476">
        <v>0</v>
      </c>
      <c r="D83" s="476">
        <v>0</v>
      </c>
      <c r="E83" s="476">
        <v>0</v>
      </c>
      <c r="F83" s="478">
        <f t="shared" si="14"/>
        <v>0</v>
      </c>
      <c r="G83" s="476">
        <v>0</v>
      </c>
      <c r="H83" s="476">
        <v>0</v>
      </c>
      <c r="I83" s="478">
        <f t="shared" si="15"/>
        <v>0</v>
      </c>
      <c r="J83" s="476">
        <v>0</v>
      </c>
      <c r="K83" s="476">
        <v>0</v>
      </c>
      <c r="L83" s="478">
        <f t="shared" si="16"/>
        <v>0</v>
      </c>
      <c r="M83" s="476">
        <v>0</v>
      </c>
      <c r="N83" s="476">
        <v>0</v>
      </c>
      <c r="O83" s="478">
        <f t="shared" si="17"/>
        <v>0</v>
      </c>
      <c r="P83" s="476">
        <v>0</v>
      </c>
      <c r="Q83" s="476">
        <v>0</v>
      </c>
      <c r="R83" s="476">
        <v>0</v>
      </c>
      <c r="S83" s="476">
        <v>0</v>
      </c>
      <c r="T83" s="478">
        <f t="shared" si="18"/>
        <v>0</v>
      </c>
      <c r="U83" s="476">
        <v>0</v>
      </c>
      <c r="V83" s="476">
        <v>0</v>
      </c>
      <c r="W83" s="476">
        <v>0</v>
      </c>
      <c r="X83" s="478">
        <f t="shared" si="19"/>
        <v>0</v>
      </c>
      <c r="Y83" s="996" t="s">
        <v>49</v>
      </c>
      <c r="Z83" s="996"/>
    </row>
    <row r="84" spans="1:26" ht="21" customHeight="1" x14ac:dyDescent="0.3">
      <c r="A84" s="1065" t="s">
        <v>23</v>
      </c>
      <c r="B84" s="1065"/>
      <c r="C84" s="476">
        <v>0</v>
      </c>
      <c r="D84" s="476">
        <v>0</v>
      </c>
      <c r="E84" s="476">
        <v>0</v>
      </c>
      <c r="F84" s="478">
        <f t="shared" si="14"/>
        <v>0</v>
      </c>
      <c r="G84" s="476">
        <v>0</v>
      </c>
      <c r="H84" s="476">
        <v>0</v>
      </c>
      <c r="I84" s="478">
        <f t="shared" si="15"/>
        <v>0</v>
      </c>
      <c r="J84" s="476">
        <v>0</v>
      </c>
      <c r="K84" s="476">
        <v>0</v>
      </c>
      <c r="L84" s="478">
        <f t="shared" si="16"/>
        <v>0</v>
      </c>
      <c r="M84" s="476">
        <v>0</v>
      </c>
      <c r="N84" s="476">
        <v>0</v>
      </c>
      <c r="O84" s="478">
        <f t="shared" si="17"/>
        <v>0</v>
      </c>
      <c r="P84" s="476">
        <v>0</v>
      </c>
      <c r="Q84" s="476">
        <v>0</v>
      </c>
      <c r="R84" s="476">
        <v>0</v>
      </c>
      <c r="S84" s="476">
        <v>0</v>
      </c>
      <c r="T84" s="478">
        <f t="shared" si="18"/>
        <v>0</v>
      </c>
      <c r="U84" s="476">
        <v>0</v>
      </c>
      <c r="V84" s="476">
        <v>0</v>
      </c>
      <c r="W84" s="476">
        <v>0</v>
      </c>
      <c r="X84" s="478">
        <f t="shared" si="19"/>
        <v>0</v>
      </c>
      <c r="Y84" s="996" t="s">
        <v>24</v>
      </c>
      <c r="Z84" s="996"/>
    </row>
    <row r="85" spans="1:26" ht="21" customHeight="1" x14ac:dyDescent="0.3">
      <c r="A85" s="1065" t="s">
        <v>25</v>
      </c>
      <c r="B85" s="1065"/>
      <c r="C85" s="476">
        <v>0</v>
      </c>
      <c r="D85" s="476">
        <v>0</v>
      </c>
      <c r="E85" s="476">
        <v>0</v>
      </c>
      <c r="F85" s="478">
        <f t="shared" si="14"/>
        <v>0</v>
      </c>
      <c r="G85" s="476">
        <v>0</v>
      </c>
      <c r="H85" s="476">
        <v>0</v>
      </c>
      <c r="I85" s="478">
        <f t="shared" si="15"/>
        <v>0</v>
      </c>
      <c r="J85" s="476">
        <v>0</v>
      </c>
      <c r="K85" s="476">
        <v>0</v>
      </c>
      <c r="L85" s="478">
        <f t="shared" si="16"/>
        <v>0</v>
      </c>
      <c r="M85" s="476">
        <v>0</v>
      </c>
      <c r="N85" s="476">
        <v>0</v>
      </c>
      <c r="O85" s="478">
        <f t="shared" si="17"/>
        <v>0</v>
      </c>
      <c r="P85" s="476">
        <v>0</v>
      </c>
      <c r="Q85" s="476">
        <v>0</v>
      </c>
      <c r="R85" s="476">
        <v>0</v>
      </c>
      <c r="S85" s="476">
        <v>0</v>
      </c>
      <c r="T85" s="478">
        <f t="shared" si="18"/>
        <v>0</v>
      </c>
      <c r="U85" s="476">
        <v>0</v>
      </c>
      <c r="V85" s="476">
        <v>0</v>
      </c>
      <c r="W85" s="476">
        <v>0</v>
      </c>
      <c r="X85" s="478">
        <f t="shared" si="19"/>
        <v>0</v>
      </c>
      <c r="Y85" s="996" t="s">
        <v>50</v>
      </c>
      <c r="Z85" s="996"/>
    </row>
    <row r="86" spans="1:26" ht="21" customHeight="1" x14ac:dyDescent="0.3">
      <c r="A86" s="1065" t="s">
        <v>64</v>
      </c>
      <c r="B86" s="1065"/>
      <c r="C86" s="476">
        <v>1</v>
      </c>
      <c r="D86" s="476">
        <v>0</v>
      </c>
      <c r="E86" s="476">
        <v>0</v>
      </c>
      <c r="F86" s="478">
        <f t="shared" si="14"/>
        <v>1</v>
      </c>
      <c r="G86" s="476">
        <v>207</v>
      </c>
      <c r="H86" s="476">
        <v>0</v>
      </c>
      <c r="I86" s="478">
        <f t="shared" si="15"/>
        <v>207</v>
      </c>
      <c r="J86" s="476">
        <v>26</v>
      </c>
      <c r="K86" s="476">
        <v>4</v>
      </c>
      <c r="L86" s="478">
        <f t="shared" si="16"/>
        <v>30</v>
      </c>
      <c r="M86" s="476">
        <v>1</v>
      </c>
      <c r="N86" s="476">
        <v>0</v>
      </c>
      <c r="O86" s="478">
        <f t="shared" si="17"/>
        <v>1</v>
      </c>
      <c r="P86" s="476">
        <v>0</v>
      </c>
      <c r="Q86" s="476">
        <v>0</v>
      </c>
      <c r="R86" s="476">
        <v>1</v>
      </c>
      <c r="S86" s="476">
        <v>0</v>
      </c>
      <c r="T86" s="478">
        <f t="shared" si="18"/>
        <v>1</v>
      </c>
      <c r="U86" s="476">
        <v>10</v>
      </c>
      <c r="V86" s="476">
        <v>0</v>
      </c>
      <c r="W86" s="476">
        <v>0</v>
      </c>
      <c r="X86" s="478">
        <f t="shared" si="19"/>
        <v>10</v>
      </c>
      <c r="Y86" s="996" t="s">
        <v>51</v>
      </c>
      <c r="Z86" s="996"/>
    </row>
    <row r="87" spans="1:26" ht="21" customHeight="1" x14ac:dyDescent="0.3">
      <c r="A87" s="1065" t="s">
        <v>27</v>
      </c>
      <c r="B87" s="1065"/>
      <c r="C87" s="476">
        <v>0</v>
      </c>
      <c r="D87" s="476">
        <v>0</v>
      </c>
      <c r="E87" s="476">
        <v>0</v>
      </c>
      <c r="F87" s="478">
        <f t="shared" si="14"/>
        <v>0</v>
      </c>
      <c r="G87" s="476">
        <v>0</v>
      </c>
      <c r="H87" s="476">
        <v>0</v>
      </c>
      <c r="I87" s="478">
        <f t="shared" si="15"/>
        <v>0</v>
      </c>
      <c r="J87" s="476">
        <v>0</v>
      </c>
      <c r="K87" s="476">
        <v>0</v>
      </c>
      <c r="L87" s="478">
        <f t="shared" si="16"/>
        <v>0</v>
      </c>
      <c r="M87" s="476">
        <v>0</v>
      </c>
      <c r="N87" s="476">
        <v>0</v>
      </c>
      <c r="O87" s="478">
        <f t="shared" si="17"/>
        <v>0</v>
      </c>
      <c r="P87" s="476">
        <v>0</v>
      </c>
      <c r="Q87" s="476">
        <v>0</v>
      </c>
      <c r="R87" s="476">
        <v>0</v>
      </c>
      <c r="S87" s="476">
        <v>0</v>
      </c>
      <c r="T87" s="478">
        <f t="shared" si="18"/>
        <v>0</v>
      </c>
      <c r="U87" s="476">
        <v>0</v>
      </c>
      <c r="V87" s="476">
        <v>0</v>
      </c>
      <c r="W87" s="476">
        <v>0</v>
      </c>
      <c r="X87" s="478">
        <f t="shared" si="19"/>
        <v>0</v>
      </c>
      <c r="Y87" s="996" t="s">
        <v>28</v>
      </c>
      <c r="Z87" s="996"/>
    </row>
    <row r="88" spans="1:26" ht="21" customHeight="1" x14ac:dyDescent="0.3">
      <c r="A88" s="1065" t="s">
        <v>29</v>
      </c>
      <c r="B88" s="1065"/>
      <c r="C88" s="476">
        <v>0</v>
      </c>
      <c r="D88" s="476">
        <v>0</v>
      </c>
      <c r="E88" s="476">
        <v>0</v>
      </c>
      <c r="F88" s="478">
        <f t="shared" si="14"/>
        <v>0</v>
      </c>
      <c r="G88" s="476">
        <v>0</v>
      </c>
      <c r="H88" s="476">
        <v>0</v>
      </c>
      <c r="I88" s="478">
        <f t="shared" si="15"/>
        <v>0</v>
      </c>
      <c r="J88" s="476">
        <v>0</v>
      </c>
      <c r="K88" s="476">
        <v>0</v>
      </c>
      <c r="L88" s="478">
        <f t="shared" si="16"/>
        <v>0</v>
      </c>
      <c r="M88" s="476">
        <v>0</v>
      </c>
      <c r="N88" s="476">
        <v>0</v>
      </c>
      <c r="O88" s="478">
        <f t="shared" si="17"/>
        <v>0</v>
      </c>
      <c r="P88" s="476">
        <v>0</v>
      </c>
      <c r="Q88" s="476">
        <v>0</v>
      </c>
      <c r="R88" s="476">
        <v>0</v>
      </c>
      <c r="S88" s="476">
        <v>0</v>
      </c>
      <c r="T88" s="478">
        <f t="shared" si="18"/>
        <v>0</v>
      </c>
      <c r="U88" s="476">
        <v>0</v>
      </c>
      <c r="V88" s="476">
        <v>0</v>
      </c>
      <c r="W88" s="476">
        <v>0</v>
      </c>
      <c r="X88" s="478">
        <f t="shared" si="19"/>
        <v>0</v>
      </c>
      <c r="Y88" s="996" t="s">
        <v>30</v>
      </c>
      <c r="Z88" s="996"/>
    </row>
    <row r="89" spans="1:26" ht="21" customHeight="1" x14ac:dyDescent="0.3">
      <c r="A89" s="1065" t="s">
        <v>31</v>
      </c>
      <c r="B89" s="1065"/>
      <c r="C89" s="476">
        <v>0</v>
      </c>
      <c r="D89" s="476">
        <v>0</v>
      </c>
      <c r="E89" s="476">
        <v>0</v>
      </c>
      <c r="F89" s="478">
        <f t="shared" si="14"/>
        <v>0</v>
      </c>
      <c r="G89" s="476">
        <v>0</v>
      </c>
      <c r="H89" s="476">
        <v>0</v>
      </c>
      <c r="I89" s="478">
        <f t="shared" si="15"/>
        <v>0</v>
      </c>
      <c r="J89" s="476">
        <v>0</v>
      </c>
      <c r="K89" s="476">
        <v>0</v>
      </c>
      <c r="L89" s="478">
        <f t="shared" si="16"/>
        <v>0</v>
      </c>
      <c r="M89" s="476">
        <v>0</v>
      </c>
      <c r="N89" s="476">
        <v>0</v>
      </c>
      <c r="O89" s="478">
        <f t="shared" si="17"/>
        <v>0</v>
      </c>
      <c r="P89" s="476">
        <v>0</v>
      </c>
      <c r="Q89" s="476">
        <v>0</v>
      </c>
      <c r="R89" s="476">
        <v>0</v>
      </c>
      <c r="S89" s="476">
        <v>0</v>
      </c>
      <c r="T89" s="478">
        <f t="shared" si="18"/>
        <v>0</v>
      </c>
      <c r="U89" s="476">
        <v>0</v>
      </c>
      <c r="V89" s="476">
        <v>0</v>
      </c>
      <c r="W89" s="476">
        <v>0</v>
      </c>
      <c r="X89" s="478">
        <f t="shared" si="19"/>
        <v>0</v>
      </c>
      <c r="Y89" s="996" t="s">
        <v>32</v>
      </c>
      <c r="Z89" s="996"/>
    </row>
    <row r="90" spans="1:26" ht="21" customHeight="1" x14ac:dyDescent="0.3">
      <c r="A90" s="1065" t="s">
        <v>33</v>
      </c>
      <c r="B90" s="1065"/>
      <c r="C90" s="476">
        <v>0</v>
      </c>
      <c r="D90" s="476">
        <v>0</v>
      </c>
      <c r="E90" s="476">
        <v>0</v>
      </c>
      <c r="F90" s="478">
        <f t="shared" si="14"/>
        <v>0</v>
      </c>
      <c r="G90" s="476">
        <v>0</v>
      </c>
      <c r="H90" s="476">
        <v>0</v>
      </c>
      <c r="I90" s="478">
        <f t="shared" si="15"/>
        <v>0</v>
      </c>
      <c r="J90" s="476">
        <v>0</v>
      </c>
      <c r="K90" s="476">
        <v>0</v>
      </c>
      <c r="L90" s="478">
        <f t="shared" si="16"/>
        <v>0</v>
      </c>
      <c r="M90" s="476">
        <v>0</v>
      </c>
      <c r="N90" s="476">
        <v>0</v>
      </c>
      <c r="O90" s="478">
        <f t="shared" si="17"/>
        <v>0</v>
      </c>
      <c r="P90" s="476">
        <v>0</v>
      </c>
      <c r="Q90" s="476">
        <v>0</v>
      </c>
      <c r="R90" s="476">
        <v>0</v>
      </c>
      <c r="S90" s="476">
        <v>0</v>
      </c>
      <c r="T90" s="478">
        <f t="shared" si="18"/>
        <v>0</v>
      </c>
      <c r="U90" s="476">
        <v>0</v>
      </c>
      <c r="V90" s="476">
        <v>0</v>
      </c>
      <c r="W90" s="476">
        <v>0</v>
      </c>
      <c r="X90" s="478">
        <f t="shared" si="19"/>
        <v>0</v>
      </c>
      <c r="Y90" s="996" t="s">
        <v>34</v>
      </c>
      <c r="Z90" s="996"/>
    </row>
    <row r="91" spans="1:26" ht="21" customHeight="1" thickBot="1" x14ac:dyDescent="0.35">
      <c r="A91" s="1213" t="s">
        <v>35</v>
      </c>
      <c r="B91" s="1213"/>
      <c r="C91" s="476">
        <v>0</v>
      </c>
      <c r="D91" s="476">
        <v>0</v>
      </c>
      <c r="E91" s="476">
        <v>0</v>
      </c>
      <c r="F91" s="478">
        <f t="shared" si="14"/>
        <v>0</v>
      </c>
      <c r="G91" s="476">
        <v>0</v>
      </c>
      <c r="H91" s="476">
        <v>0</v>
      </c>
      <c r="I91" s="478">
        <f t="shared" si="15"/>
        <v>0</v>
      </c>
      <c r="J91" s="476">
        <v>0</v>
      </c>
      <c r="K91" s="476">
        <v>0</v>
      </c>
      <c r="L91" s="478">
        <f t="shared" si="16"/>
        <v>0</v>
      </c>
      <c r="M91" s="476">
        <v>0</v>
      </c>
      <c r="N91" s="476">
        <v>0</v>
      </c>
      <c r="O91" s="478">
        <f t="shared" si="17"/>
        <v>0</v>
      </c>
      <c r="P91" s="476">
        <v>0</v>
      </c>
      <c r="Q91" s="476">
        <v>0</v>
      </c>
      <c r="R91" s="476">
        <v>0</v>
      </c>
      <c r="S91" s="476">
        <v>0</v>
      </c>
      <c r="T91" s="478">
        <f t="shared" si="18"/>
        <v>0</v>
      </c>
      <c r="U91" s="476">
        <v>0</v>
      </c>
      <c r="V91" s="476">
        <v>0</v>
      </c>
      <c r="W91" s="476">
        <v>0</v>
      </c>
      <c r="X91" s="478">
        <f t="shared" si="19"/>
        <v>0</v>
      </c>
      <c r="Y91" s="1041" t="s">
        <v>52</v>
      </c>
      <c r="Z91" s="1041"/>
    </row>
    <row r="92" spans="1:26" ht="21" customHeight="1" thickBot="1" x14ac:dyDescent="0.35">
      <c r="A92" s="1079" t="s">
        <v>8</v>
      </c>
      <c r="B92" s="1079"/>
      <c r="C92" s="16">
        <f>SUM(C72:C91)</f>
        <v>1</v>
      </c>
      <c r="D92" s="16">
        <f t="shared" ref="D92:X92" si="20">SUM(D72:D91)</f>
        <v>0</v>
      </c>
      <c r="E92" s="16">
        <f t="shared" si="20"/>
        <v>0</v>
      </c>
      <c r="F92" s="16">
        <f t="shared" si="20"/>
        <v>1</v>
      </c>
      <c r="G92" s="16">
        <f t="shared" si="20"/>
        <v>207</v>
      </c>
      <c r="H92" s="16">
        <f t="shared" si="20"/>
        <v>0</v>
      </c>
      <c r="I92" s="16">
        <f t="shared" si="20"/>
        <v>207</v>
      </c>
      <c r="J92" s="16">
        <f t="shared" si="20"/>
        <v>26</v>
      </c>
      <c r="K92" s="16">
        <f t="shared" si="20"/>
        <v>4</v>
      </c>
      <c r="L92" s="16">
        <f t="shared" si="20"/>
        <v>30</v>
      </c>
      <c r="M92" s="16">
        <f t="shared" si="20"/>
        <v>1</v>
      </c>
      <c r="N92" s="16">
        <f t="shared" si="20"/>
        <v>0</v>
      </c>
      <c r="O92" s="16">
        <f t="shared" si="20"/>
        <v>1</v>
      </c>
      <c r="P92" s="16">
        <f t="shared" si="20"/>
        <v>0</v>
      </c>
      <c r="Q92" s="16">
        <f t="shared" si="20"/>
        <v>0</v>
      </c>
      <c r="R92" s="16">
        <f t="shared" si="20"/>
        <v>1</v>
      </c>
      <c r="S92" s="16">
        <f t="shared" si="20"/>
        <v>0</v>
      </c>
      <c r="T92" s="16">
        <f t="shared" si="20"/>
        <v>1</v>
      </c>
      <c r="U92" s="16">
        <f t="shared" si="20"/>
        <v>10</v>
      </c>
      <c r="V92" s="16">
        <f t="shared" si="20"/>
        <v>0</v>
      </c>
      <c r="W92" s="16">
        <f t="shared" si="20"/>
        <v>0</v>
      </c>
      <c r="X92" s="16">
        <f t="shared" si="20"/>
        <v>10</v>
      </c>
      <c r="Y92" s="1037" t="s">
        <v>381</v>
      </c>
      <c r="Z92" s="1037"/>
    </row>
    <row r="93" spans="1:26" s="55" customFormat="1" ht="18" customHeight="1" thickTop="1" x14ac:dyDescent="0.3">
      <c r="A93" s="477"/>
      <c r="B93" s="477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60"/>
      <c r="V93" s="60"/>
      <c r="W93" s="60"/>
      <c r="X93" s="60"/>
    </row>
    <row r="94" spans="1:26" s="55" customFormat="1" ht="23.25" customHeight="1" x14ac:dyDescent="0.3">
      <c r="A94" s="1049" t="s">
        <v>699</v>
      </c>
      <c r="B94" s="1049"/>
      <c r="C94" s="1049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49"/>
      <c r="P94" s="1049"/>
      <c r="Q94" s="1049"/>
      <c r="R94" s="1049"/>
      <c r="S94" s="1049"/>
      <c r="T94" s="1049"/>
      <c r="U94" s="1049"/>
      <c r="V94" s="1049"/>
      <c r="W94" s="1049"/>
      <c r="X94" s="1049"/>
      <c r="Y94" s="1049"/>
      <c r="Z94" s="1049"/>
    </row>
    <row r="95" spans="1:26" ht="43.5" customHeight="1" x14ac:dyDescent="0.3">
      <c r="A95" s="1096" t="s">
        <v>1029</v>
      </c>
      <c r="B95" s="1096"/>
      <c r="C95" s="1096"/>
      <c r="D95" s="1096"/>
      <c r="E95" s="1096"/>
      <c r="F95" s="1096"/>
      <c r="G95" s="1096"/>
      <c r="H95" s="1096"/>
      <c r="I95" s="1096"/>
      <c r="J95" s="1096"/>
      <c r="K95" s="1096"/>
      <c r="L95" s="1096"/>
      <c r="M95" s="1096"/>
      <c r="N95" s="1096"/>
      <c r="O95" s="1096"/>
      <c r="P95" s="1096"/>
      <c r="Q95" s="1096"/>
      <c r="R95" s="1096"/>
      <c r="S95" s="1096"/>
      <c r="T95" s="1096"/>
      <c r="U95" s="1096"/>
      <c r="V95" s="1096"/>
      <c r="W95" s="1096"/>
      <c r="X95" s="1096"/>
      <c r="Y95" s="1096"/>
      <c r="Z95" s="1096"/>
    </row>
    <row r="96" spans="1:26" ht="22.5" customHeight="1" thickBot="1" x14ac:dyDescent="0.35">
      <c r="A96" s="1066" t="s">
        <v>1330</v>
      </c>
      <c r="B96" s="1066"/>
      <c r="C96" s="1066"/>
      <c r="D96" s="1066"/>
      <c r="E96" s="1066"/>
      <c r="F96" s="1066"/>
      <c r="G96" s="1066"/>
      <c r="H96" s="1066"/>
      <c r="I96" s="1066"/>
      <c r="J96" s="1066"/>
      <c r="K96" s="1066"/>
      <c r="L96" s="1066"/>
      <c r="M96" s="1066"/>
      <c r="N96" s="1066"/>
      <c r="O96" s="1066"/>
      <c r="P96" s="1066"/>
      <c r="Q96" s="1066"/>
      <c r="R96" s="1066"/>
      <c r="S96" s="1066"/>
      <c r="T96" s="1066"/>
      <c r="U96" s="1066"/>
      <c r="V96" s="1066"/>
      <c r="W96" s="1066"/>
      <c r="X96" s="1066"/>
      <c r="Y96" s="1051" t="s">
        <v>1331</v>
      </c>
      <c r="Z96" s="1051"/>
    </row>
    <row r="97" spans="1:26" ht="21" customHeight="1" thickTop="1" x14ac:dyDescent="0.3">
      <c r="A97" s="1052" t="s">
        <v>0</v>
      </c>
      <c r="B97" s="1052"/>
      <c r="C97" s="987" t="s">
        <v>182</v>
      </c>
      <c r="D97" s="987"/>
      <c r="E97" s="987"/>
      <c r="F97" s="987"/>
      <c r="G97" s="987"/>
      <c r="H97" s="987"/>
      <c r="I97" s="987"/>
      <c r="J97" s="987"/>
      <c r="K97" s="987"/>
      <c r="L97" s="987"/>
      <c r="M97" s="987"/>
      <c r="N97" s="987"/>
      <c r="O97" s="987"/>
      <c r="P97" s="987"/>
      <c r="Q97" s="987"/>
      <c r="R97" s="987"/>
      <c r="S97" s="987"/>
      <c r="T97" s="987"/>
      <c r="U97" s="987"/>
      <c r="V97" s="987"/>
      <c r="W97" s="987"/>
      <c r="X97" s="987"/>
      <c r="Y97" s="987" t="s">
        <v>439</v>
      </c>
      <c r="Z97" s="987"/>
    </row>
    <row r="98" spans="1:26" ht="18.75" customHeight="1" x14ac:dyDescent="0.3">
      <c r="A98" s="1053"/>
      <c r="B98" s="1053"/>
      <c r="C98" s="988" t="s">
        <v>181</v>
      </c>
      <c r="D98" s="988"/>
      <c r="E98" s="988"/>
      <c r="F98" s="988"/>
      <c r="G98" s="988"/>
      <c r="H98" s="988"/>
      <c r="I98" s="988"/>
      <c r="J98" s="988"/>
      <c r="K98" s="988"/>
      <c r="L98" s="988"/>
      <c r="M98" s="988"/>
      <c r="N98" s="988"/>
      <c r="O98" s="988"/>
      <c r="P98" s="988"/>
      <c r="Q98" s="988"/>
      <c r="R98" s="988"/>
      <c r="S98" s="988"/>
      <c r="T98" s="988"/>
      <c r="U98" s="988"/>
      <c r="V98" s="988"/>
      <c r="W98" s="988"/>
      <c r="X98" s="988"/>
      <c r="Y98" s="988"/>
      <c r="Z98" s="988"/>
    </row>
    <row r="99" spans="1:26" ht="18" customHeight="1" x14ac:dyDescent="0.3">
      <c r="A99" s="1053"/>
      <c r="B99" s="1053"/>
      <c r="C99" s="988" t="s">
        <v>53</v>
      </c>
      <c r="D99" s="988"/>
      <c r="E99" s="988"/>
      <c r="F99" s="988"/>
      <c r="G99" s="988" t="s">
        <v>157</v>
      </c>
      <c r="H99" s="988"/>
      <c r="I99" s="988"/>
      <c r="J99" s="988" t="s">
        <v>158</v>
      </c>
      <c r="K99" s="988"/>
      <c r="L99" s="988"/>
      <c r="M99" s="988" t="s">
        <v>159</v>
      </c>
      <c r="N99" s="988"/>
      <c r="O99" s="988"/>
      <c r="P99" s="988" t="s">
        <v>160</v>
      </c>
      <c r="Q99" s="988"/>
      <c r="R99" s="988"/>
      <c r="S99" s="988"/>
      <c r="T99" s="988"/>
      <c r="U99" s="988" t="s">
        <v>161</v>
      </c>
      <c r="V99" s="988"/>
      <c r="W99" s="988"/>
      <c r="X99" s="988"/>
      <c r="Y99" s="988"/>
      <c r="Z99" s="988"/>
    </row>
    <row r="100" spans="1:26" ht="39" customHeight="1" x14ac:dyDescent="0.3">
      <c r="A100" s="1053"/>
      <c r="B100" s="1053"/>
      <c r="C100" s="988" t="s">
        <v>55</v>
      </c>
      <c r="D100" s="988"/>
      <c r="E100" s="988"/>
      <c r="F100" s="988"/>
      <c r="G100" s="988" t="s">
        <v>162</v>
      </c>
      <c r="H100" s="988"/>
      <c r="I100" s="988"/>
      <c r="J100" s="988" t="s">
        <v>163</v>
      </c>
      <c r="K100" s="988"/>
      <c r="L100" s="988"/>
      <c r="M100" s="988" t="s">
        <v>164</v>
      </c>
      <c r="N100" s="988"/>
      <c r="O100" s="988"/>
      <c r="P100" s="988" t="s">
        <v>165</v>
      </c>
      <c r="Q100" s="988"/>
      <c r="R100" s="988"/>
      <c r="S100" s="988"/>
      <c r="T100" s="988"/>
      <c r="U100" s="988" t="s">
        <v>166</v>
      </c>
      <c r="V100" s="988"/>
      <c r="W100" s="988"/>
      <c r="X100" s="988"/>
      <c r="Y100" s="988"/>
      <c r="Z100" s="988"/>
    </row>
    <row r="101" spans="1:26" ht="36.75" customHeight="1" x14ac:dyDescent="0.3">
      <c r="A101" s="1053"/>
      <c r="B101" s="1053"/>
      <c r="C101" s="208" t="s">
        <v>5</v>
      </c>
      <c r="D101" s="208" t="s">
        <v>42</v>
      </c>
      <c r="E101" s="208" t="s">
        <v>7</v>
      </c>
      <c r="F101" s="208" t="s">
        <v>90</v>
      </c>
      <c r="G101" s="208" t="s">
        <v>5</v>
      </c>
      <c r="H101" s="208" t="s">
        <v>42</v>
      </c>
      <c r="I101" s="208" t="s">
        <v>90</v>
      </c>
      <c r="J101" s="208" t="s">
        <v>5</v>
      </c>
      <c r="K101" s="208" t="s">
        <v>6</v>
      </c>
      <c r="L101" s="208" t="s">
        <v>90</v>
      </c>
      <c r="M101" s="208" t="s">
        <v>167</v>
      </c>
      <c r="N101" s="208" t="s">
        <v>168</v>
      </c>
      <c r="O101" s="208" t="s">
        <v>90</v>
      </c>
      <c r="P101" s="208" t="s">
        <v>169</v>
      </c>
      <c r="Q101" s="208" t="s">
        <v>170</v>
      </c>
      <c r="R101" s="976" t="s">
        <v>171</v>
      </c>
      <c r="S101" s="208" t="s">
        <v>172</v>
      </c>
      <c r="T101" s="208" t="s">
        <v>8</v>
      </c>
      <c r="U101" s="208" t="s">
        <v>5</v>
      </c>
      <c r="V101" s="208" t="s">
        <v>42</v>
      </c>
      <c r="W101" s="208" t="s">
        <v>7</v>
      </c>
      <c r="X101" s="208" t="s">
        <v>90</v>
      </c>
      <c r="Y101" s="988"/>
      <c r="Z101" s="988"/>
    </row>
    <row r="102" spans="1:26" ht="39.75" customHeight="1" thickBot="1" x14ac:dyDescent="0.35">
      <c r="A102" s="1054"/>
      <c r="B102" s="1054"/>
      <c r="C102" s="912" t="s">
        <v>9</v>
      </c>
      <c r="D102" s="912" t="s">
        <v>10</v>
      </c>
      <c r="E102" s="912" t="s">
        <v>11</v>
      </c>
      <c r="F102" s="912" t="s">
        <v>12</v>
      </c>
      <c r="G102" s="912" t="s">
        <v>9</v>
      </c>
      <c r="H102" s="912" t="s">
        <v>10</v>
      </c>
      <c r="I102" s="912" t="s">
        <v>12</v>
      </c>
      <c r="J102" s="912" t="s">
        <v>9</v>
      </c>
      <c r="K102" s="912" t="s">
        <v>10</v>
      </c>
      <c r="L102" s="912" t="s">
        <v>12</v>
      </c>
      <c r="M102" s="912" t="s">
        <v>173</v>
      </c>
      <c r="N102" s="912" t="s">
        <v>174</v>
      </c>
      <c r="O102" s="912" t="s">
        <v>12</v>
      </c>
      <c r="P102" s="912" t="s">
        <v>175</v>
      </c>
      <c r="Q102" s="975" t="s">
        <v>553</v>
      </c>
      <c r="R102" s="975" t="s">
        <v>176</v>
      </c>
      <c r="S102" s="912" t="s">
        <v>177</v>
      </c>
      <c r="T102" s="912" t="s">
        <v>12</v>
      </c>
      <c r="U102" s="912" t="s">
        <v>9</v>
      </c>
      <c r="V102" s="912" t="s">
        <v>10</v>
      </c>
      <c r="W102" s="912" t="s">
        <v>11</v>
      </c>
      <c r="X102" s="912" t="s">
        <v>12</v>
      </c>
      <c r="Y102" s="989"/>
      <c r="Z102" s="989"/>
    </row>
    <row r="103" spans="1:26" ht="22.5" customHeight="1" x14ac:dyDescent="0.3">
      <c r="A103" s="992" t="s">
        <v>528</v>
      </c>
      <c r="B103" s="992"/>
      <c r="C103" s="478">
        <v>0</v>
      </c>
      <c r="D103" s="478">
        <v>0</v>
      </c>
      <c r="E103" s="478">
        <v>0</v>
      </c>
      <c r="F103" s="478">
        <f>SUM(C103:E103)</f>
        <v>0</v>
      </c>
      <c r="G103" s="478">
        <v>0</v>
      </c>
      <c r="H103" s="478">
        <v>0</v>
      </c>
      <c r="I103" s="478">
        <f>SUM(G103:H103)</f>
        <v>0</v>
      </c>
      <c r="J103" s="478">
        <v>0</v>
      </c>
      <c r="K103" s="478">
        <v>0</v>
      </c>
      <c r="L103" s="478">
        <f>SUM(J103:K103)</f>
        <v>0</v>
      </c>
      <c r="M103" s="478">
        <v>0</v>
      </c>
      <c r="N103" s="478">
        <v>0</v>
      </c>
      <c r="O103" s="478">
        <f>SUM(M103:N103)</f>
        <v>0</v>
      </c>
      <c r="P103" s="478">
        <v>0</v>
      </c>
      <c r="Q103" s="478">
        <v>0</v>
      </c>
      <c r="R103" s="478">
        <v>0</v>
      </c>
      <c r="S103" s="478">
        <v>0</v>
      </c>
      <c r="T103" s="478">
        <f>SUM(P103:S103)</f>
        <v>0</v>
      </c>
      <c r="U103" s="478">
        <v>0</v>
      </c>
      <c r="V103" s="478">
        <v>0</v>
      </c>
      <c r="W103" s="478">
        <v>0</v>
      </c>
      <c r="X103" s="478">
        <f>SUM(U103:W103)</f>
        <v>0</v>
      </c>
      <c r="Y103" s="991" t="s">
        <v>743</v>
      </c>
      <c r="Z103" s="991"/>
    </row>
    <row r="104" spans="1:26" ht="21" customHeight="1" x14ac:dyDescent="0.3">
      <c r="A104" s="1063" t="s">
        <v>14</v>
      </c>
      <c r="B104" s="1063"/>
      <c r="C104" s="478">
        <v>0</v>
      </c>
      <c r="D104" s="478">
        <v>0</v>
      </c>
      <c r="E104" s="478">
        <v>0</v>
      </c>
      <c r="F104" s="478">
        <f t="shared" ref="F104:F122" si="21">SUM(C104:E104)</f>
        <v>0</v>
      </c>
      <c r="G104" s="478">
        <v>0</v>
      </c>
      <c r="H104" s="478">
        <v>0</v>
      </c>
      <c r="I104" s="478">
        <f t="shared" ref="I104:I122" si="22">SUM(G104:H104)</f>
        <v>0</v>
      </c>
      <c r="J104" s="478">
        <v>0</v>
      </c>
      <c r="K104" s="478">
        <v>0</v>
      </c>
      <c r="L104" s="478">
        <f t="shared" ref="L104:L122" si="23">SUM(J104:K104)</f>
        <v>0</v>
      </c>
      <c r="M104" s="478">
        <v>0</v>
      </c>
      <c r="N104" s="478">
        <v>0</v>
      </c>
      <c r="O104" s="478">
        <f t="shared" ref="O104:O122" si="24">SUM(M104:N104)</f>
        <v>0</v>
      </c>
      <c r="P104" s="478">
        <v>0</v>
      </c>
      <c r="Q104" s="478">
        <v>0</v>
      </c>
      <c r="R104" s="478">
        <v>0</v>
      </c>
      <c r="S104" s="478">
        <v>0</v>
      </c>
      <c r="T104" s="478">
        <f t="shared" ref="T104:T122" si="25">SUM(P104:S104)</f>
        <v>0</v>
      </c>
      <c r="U104" s="478">
        <v>0</v>
      </c>
      <c r="V104" s="478">
        <v>0</v>
      </c>
      <c r="W104" s="478">
        <v>0</v>
      </c>
      <c r="X104" s="478">
        <f t="shared" ref="X104:X122" si="26">SUM(U104:W104)</f>
        <v>0</v>
      </c>
      <c r="Y104" s="994" t="s">
        <v>15</v>
      </c>
      <c r="Z104" s="994"/>
    </row>
    <row r="105" spans="1:26" ht="21" customHeight="1" x14ac:dyDescent="0.3">
      <c r="A105" s="1065" t="s">
        <v>16</v>
      </c>
      <c r="B105" s="1065"/>
      <c r="C105" s="476">
        <v>0</v>
      </c>
      <c r="D105" s="476">
        <v>0</v>
      </c>
      <c r="E105" s="476">
        <v>0</v>
      </c>
      <c r="F105" s="478">
        <f t="shared" si="21"/>
        <v>0</v>
      </c>
      <c r="G105" s="476">
        <v>0</v>
      </c>
      <c r="H105" s="476">
        <v>0</v>
      </c>
      <c r="I105" s="478">
        <f t="shared" si="22"/>
        <v>0</v>
      </c>
      <c r="J105" s="476">
        <v>0</v>
      </c>
      <c r="K105" s="476">
        <v>0</v>
      </c>
      <c r="L105" s="478">
        <f t="shared" si="23"/>
        <v>0</v>
      </c>
      <c r="M105" s="476">
        <v>0</v>
      </c>
      <c r="N105" s="476">
        <v>0</v>
      </c>
      <c r="O105" s="478">
        <f t="shared" si="24"/>
        <v>0</v>
      </c>
      <c r="P105" s="476">
        <v>0</v>
      </c>
      <c r="Q105" s="476">
        <v>0</v>
      </c>
      <c r="R105" s="476">
        <v>0</v>
      </c>
      <c r="S105" s="476">
        <v>0</v>
      </c>
      <c r="T105" s="478">
        <f t="shared" si="25"/>
        <v>0</v>
      </c>
      <c r="U105" s="476">
        <v>0</v>
      </c>
      <c r="V105" s="476">
        <v>0</v>
      </c>
      <c r="W105" s="476">
        <v>0</v>
      </c>
      <c r="X105" s="478">
        <f t="shared" si="26"/>
        <v>0</v>
      </c>
      <c r="Y105" s="996" t="s">
        <v>17</v>
      </c>
      <c r="Z105" s="996"/>
    </row>
    <row r="106" spans="1:26" ht="21" customHeight="1" x14ac:dyDescent="0.3">
      <c r="A106" s="1065" t="s">
        <v>18</v>
      </c>
      <c r="B106" s="1065"/>
      <c r="C106" s="476">
        <v>0</v>
      </c>
      <c r="D106" s="476">
        <v>0</v>
      </c>
      <c r="E106" s="476">
        <v>0</v>
      </c>
      <c r="F106" s="478">
        <f t="shared" si="21"/>
        <v>0</v>
      </c>
      <c r="G106" s="476">
        <v>0</v>
      </c>
      <c r="H106" s="476">
        <v>0</v>
      </c>
      <c r="I106" s="478">
        <f t="shared" si="22"/>
        <v>0</v>
      </c>
      <c r="J106" s="476">
        <v>0</v>
      </c>
      <c r="K106" s="476">
        <v>0</v>
      </c>
      <c r="L106" s="478">
        <f t="shared" si="23"/>
        <v>0</v>
      </c>
      <c r="M106" s="476">
        <v>0</v>
      </c>
      <c r="N106" s="476">
        <v>0</v>
      </c>
      <c r="O106" s="478">
        <f t="shared" si="24"/>
        <v>0</v>
      </c>
      <c r="P106" s="476">
        <v>0</v>
      </c>
      <c r="Q106" s="476">
        <v>0</v>
      </c>
      <c r="R106" s="476">
        <v>0</v>
      </c>
      <c r="S106" s="476">
        <v>0</v>
      </c>
      <c r="T106" s="478">
        <f t="shared" si="25"/>
        <v>0</v>
      </c>
      <c r="U106" s="476">
        <v>0</v>
      </c>
      <c r="V106" s="476">
        <v>0</v>
      </c>
      <c r="W106" s="476">
        <v>0</v>
      </c>
      <c r="X106" s="478">
        <f t="shared" si="26"/>
        <v>0</v>
      </c>
      <c r="Y106" s="996" t="s">
        <v>19</v>
      </c>
      <c r="Z106" s="996"/>
    </row>
    <row r="107" spans="1:26" ht="21" customHeight="1" x14ac:dyDescent="0.3">
      <c r="A107" s="997" t="s">
        <v>20</v>
      </c>
      <c r="B107" s="474" t="s">
        <v>399</v>
      </c>
      <c r="C107" s="476">
        <v>0</v>
      </c>
      <c r="D107" s="476">
        <v>2</v>
      </c>
      <c r="E107" s="476">
        <v>0</v>
      </c>
      <c r="F107" s="478">
        <f t="shared" si="21"/>
        <v>2</v>
      </c>
      <c r="G107" s="476">
        <v>0</v>
      </c>
      <c r="H107" s="476">
        <v>420</v>
      </c>
      <c r="I107" s="478">
        <f t="shared" si="22"/>
        <v>420</v>
      </c>
      <c r="J107" s="476">
        <v>0</v>
      </c>
      <c r="K107" s="476">
        <v>67</v>
      </c>
      <c r="L107" s="478">
        <f t="shared" si="23"/>
        <v>67</v>
      </c>
      <c r="M107" s="476">
        <v>1</v>
      </c>
      <c r="N107" s="476">
        <v>1</v>
      </c>
      <c r="O107" s="478">
        <f t="shared" si="24"/>
        <v>2</v>
      </c>
      <c r="P107" s="476">
        <v>0</v>
      </c>
      <c r="Q107" s="476">
        <v>1</v>
      </c>
      <c r="R107" s="476">
        <v>1</v>
      </c>
      <c r="S107" s="476">
        <v>0</v>
      </c>
      <c r="T107" s="478">
        <f t="shared" si="25"/>
        <v>2</v>
      </c>
      <c r="U107" s="476">
        <v>0</v>
      </c>
      <c r="V107" s="476">
        <v>22</v>
      </c>
      <c r="W107" s="476">
        <v>0</v>
      </c>
      <c r="X107" s="478">
        <f t="shared" si="26"/>
        <v>22</v>
      </c>
      <c r="Y107" s="475" t="s">
        <v>43</v>
      </c>
      <c r="Z107" s="1000" t="s">
        <v>380</v>
      </c>
    </row>
    <row r="108" spans="1:26" ht="21" customHeight="1" x14ac:dyDescent="0.3">
      <c r="A108" s="998"/>
      <c r="B108" s="474" t="s">
        <v>400</v>
      </c>
      <c r="C108" s="476">
        <v>1</v>
      </c>
      <c r="D108" s="476">
        <v>1</v>
      </c>
      <c r="E108" s="476">
        <v>0</v>
      </c>
      <c r="F108" s="478">
        <f t="shared" si="21"/>
        <v>2</v>
      </c>
      <c r="G108" s="476">
        <v>350</v>
      </c>
      <c r="H108" s="476">
        <v>374</v>
      </c>
      <c r="I108" s="478">
        <f t="shared" si="22"/>
        <v>724</v>
      </c>
      <c r="J108" s="476">
        <v>29</v>
      </c>
      <c r="K108" s="476">
        <v>40</v>
      </c>
      <c r="L108" s="478">
        <f t="shared" si="23"/>
        <v>69</v>
      </c>
      <c r="M108" s="476">
        <v>1</v>
      </c>
      <c r="N108" s="476">
        <v>1</v>
      </c>
      <c r="O108" s="478">
        <f t="shared" si="24"/>
        <v>2</v>
      </c>
      <c r="P108" s="476">
        <v>1</v>
      </c>
      <c r="Q108" s="476">
        <v>1</v>
      </c>
      <c r="R108" s="476">
        <v>0</v>
      </c>
      <c r="S108" s="476">
        <v>0</v>
      </c>
      <c r="T108" s="478">
        <f t="shared" si="25"/>
        <v>2</v>
      </c>
      <c r="U108" s="476">
        <v>11</v>
      </c>
      <c r="V108" s="476">
        <v>14</v>
      </c>
      <c r="W108" s="476">
        <v>0</v>
      </c>
      <c r="X108" s="478">
        <f t="shared" si="26"/>
        <v>25</v>
      </c>
      <c r="Y108" s="475" t="s">
        <v>44</v>
      </c>
      <c r="Z108" s="1001"/>
    </row>
    <row r="109" spans="1:26" ht="21" customHeight="1" x14ac:dyDescent="0.3">
      <c r="A109" s="998"/>
      <c r="B109" s="474" t="s">
        <v>401</v>
      </c>
      <c r="C109" s="476">
        <v>2</v>
      </c>
      <c r="D109" s="476">
        <v>0</v>
      </c>
      <c r="E109" s="476">
        <v>0</v>
      </c>
      <c r="F109" s="478">
        <f t="shared" si="21"/>
        <v>2</v>
      </c>
      <c r="G109" s="476">
        <v>558</v>
      </c>
      <c r="H109" s="476">
        <v>0</v>
      </c>
      <c r="I109" s="478">
        <f t="shared" si="22"/>
        <v>558</v>
      </c>
      <c r="J109" s="476">
        <v>57</v>
      </c>
      <c r="K109" s="476">
        <v>16</v>
      </c>
      <c r="L109" s="478">
        <f t="shared" si="23"/>
        <v>73</v>
      </c>
      <c r="M109" s="476">
        <v>0</v>
      </c>
      <c r="N109" s="476">
        <v>2</v>
      </c>
      <c r="O109" s="478">
        <f t="shared" si="24"/>
        <v>2</v>
      </c>
      <c r="P109" s="476">
        <v>0</v>
      </c>
      <c r="Q109" s="476">
        <v>1</v>
      </c>
      <c r="R109" s="476">
        <v>1</v>
      </c>
      <c r="S109" s="476">
        <v>0</v>
      </c>
      <c r="T109" s="478">
        <f t="shared" si="25"/>
        <v>2</v>
      </c>
      <c r="U109" s="476">
        <v>20</v>
      </c>
      <c r="V109" s="476">
        <v>0</v>
      </c>
      <c r="W109" s="476">
        <v>0</v>
      </c>
      <c r="X109" s="478">
        <f t="shared" si="26"/>
        <v>20</v>
      </c>
      <c r="Y109" s="475" t="s">
        <v>45</v>
      </c>
      <c r="Z109" s="1001"/>
    </row>
    <row r="110" spans="1:26" ht="21" customHeight="1" x14ac:dyDescent="0.3">
      <c r="A110" s="998"/>
      <c r="B110" s="474" t="s">
        <v>382</v>
      </c>
      <c r="C110" s="476">
        <v>0</v>
      </c>
      <c r="D110" s="476">
        <v>0</v>
      </c>
      <c r="E110" s="476">
        <v>0</v>
      </c>
      <c r="F110" s="478">
        <f t="shared" si="21"/>
        <v>0</v>
      </c>
      <c r="G110" s="476">
        <v>0</v>
      </c>
      <c r="H110" s="476">
        <v>0</v>
      </c>
      <c r="I110" s="478">
        <f t="shared" si="22"/>
        <v>0</v>
      </c>
      <c r="J110" s="476">
        <v>0</v>
      </c>
      <c r="K110" s="476">
        <v>0</v>
      </c>
      <c r="L110" s="478">
        <f t="shared" si="23"/>
        <v>0</v>
      </c>
      <c r="M110" s="476">
        <v>0</v>
      </c>
      <c r="N110" s="476">
        <v>0</v>
      </c>
      <c r="O110" s="478">
        <f t="shared" si="24"/>
        <v>0</v>
      </c>
      <c r="P110" s="476">
        <v>0</v>
      </c>
      <c r="Q110" s="476">
        <v>0</v>
      </c>
      <c r="R110" s="476">
        <v>0</v>
      </c>
      <c r="S110" s="476">
        <v>0</v>
      </c>
      <c r="T110" s="478">
        <f t="shared" si="25"/>
        <v>0</v>
      </c>
      <c r="U110" s="476">
        <v>0</v>
      </c>
      <c r="V110" s="476">
        <v>0</v>
      </c>
      <c r="W110" s="476">
        <v>0</v>
      </c>
      <c r="X110" s="478">
        <f t="shared" si="26"/>
        <v>0</v>
      </c>
      <c r="Y110" s="475" t="s">
        <v>46</v>
      </c>
      <c r="Z110" s="1001"/>
    </row>
    <row r="111" spans="1:26" ht="21" customHeight="1" x14ac:dyDescent="0.3">
      <c r="A111" s="998"/>
      <c r="B111" s="474" t="s">
        <v>383</v>
      </c>
      <c r="C111" s="476">
        <v>0</v>
      </c>
      <c r="D111" s="476">
        <v>0</v>
      </c>
      <c r="E111" s="476">
        <v>0</v>
      </c>
      <c r="F111" s="478">
        <f t="shared" si="21"/>
        <v>0</v>
      </c>
      <c r="G111" s="476">
        <v>0</v>
      </c>
      <c r="H111" s="476">
        <v>0</v>
      </c>
      <c r="I111" s="478">
        <f t="shared" si="22"/>
        <v>0</v>
      </c>
      <c r="J111" s="476">
        <v>0</v>
      </c>
      <c r="K111" s="476">
        <v>0</v>
      </c>
      <c r="L111" s="478">
        <f t="shared" si="23"/>
        <v>0</v>
      </c>
      <c r="M111" s="476">
        <v>0</v>
      </c>
      <c r="N111" s="476">
        <v>0</v>
      </c>
      <c r="O111" s="478">
        <f t="shared" si="24"/>
        <v>0</v>
      </c>
      <c r="P111" s="476">
        <v>0</v>
      </c>
      <c r="Q111" s="476">
        <v>0</v>
      </c>
      <c r="R111" s="476">
        <v>0</v>
      </c>
      <c r="S111" s="476">
        <v>0</v>
      </c>
      <c r="T111" s="478">
        <f t="shared" si="25"/>
        <v>0</v>
      </c>
      <c r="U111" s="476">
        <v>0</v>
      </c>
      <c r="V111" s="476">
        <v>0</v>
      </c>
      <c r="W111" s="476">
        <v>0</v>
      </c>
      <c r="X111" s="478">
        <f t="shared" si="26"/>
        <v>0</v>
      </c>
      <c r="Y111" s="475" t="s">
        <v>47</v>
      </c>
      <c r="Z111" s="1001"/>
    </row>
    <row r="112" spans="1:26" ht="21" customHeight="1" x14ac:dyDescent="0.3">
      <c r="A112" s="999"/>
      <c r="B112" s="474" t="s">
        <v>384</v>
      </c>
      <c r="C112" s="476">
        <v>1</v>
      </c>
      <c r="D112" s="476">
        <v>2</v>
      </c>
      <c r="E112" s="476">
        <v>0</v>
      </c>
      <c r="F112" s="478">
        <f t="shared" si="21"/>
        <v>3</v>
      </c>
      <c r="G112" s="476">
        <v>171</v>
      </c>
      <c r="H112" s="476">
        <v>460</v>
      </c>
      <c r="I112" s="478">
        <f t="shared" si="22"/>
        <v>631</v>
      </c>
      <c r="J112" s="476">
        <v>23</v>
      </c>
      <c r="K112" s="476">
        <v>58</v>
      </c>
      <c r="L112" s="478">
        <f t="shared" si="23"/>
        <v>81</v>
      </c>
      <c r="M112" s="476">
        <v>1</v>
      </c>
      <c r="N112" s="476">
        <v>2</v>
      </c>
      <c r="O112" s="478">
        <f t="shared" si="24"/>
        <v>3</v>
      </c>
      <c r="P112" s="476">
        <v>1</v>
      </c>
      <c r="Q112" s="476">
        <v>2</v>
      </c>
      <c r="R112" s="476">
        <v>0</v>
      </c>
      <c r="S112" s="476">
        <v>0</v>
      </c>
      <c r="T112" s="478">
        <f t="shared" si="25"/>
        <v>3</v>
      </c>
      <c r="U112" s="476">
        <v>10</v>
      </c>
      <c r="V112" s="476">
        <v>18</v>
      </c>
      <c r="W112" s="476">
        <v>0</v>
      </c>
      <c r="X112" s="478">
        <f t="shared" si="26"/>
        <v>28</v>
      </c>
      <c r="Y112" s="475" t="s">
        <v>48</v>
      </c>
      <c r="Z112" s="1002"/>
    </row>
    <row r="113" spans="1:26" ht="21" customHeight="1" x14ac:dyDescent="0.3">
      <c r="A113" s="1065" t="s">
        <v>397</v>
      </c>
      <c r="B113" s="1065"/>
      <c r="C113" s="476">
        <v>0</v>
      </c>
      <c r="D113" s="476">
        <v>0</v>
      </c>
      <c r="E113" s="476">
        <v>0</v>
      </c>
      <c r="F113" s="478">
        <f t="shared" si="21"/>
        <v>0</v>
      </c>
      <c r="G113" s="476">
        <v>0</v>
      </c>
      <c r="H113" s="476">
        <v>0</v>
      </c>
      <c r="I113" s="478">
        <f t="shared" si="22"/>
        <v>0</v>
      </c>
      <c r="J113" s="476">
        <v>0</v>
      </c>
      <c r="K113" s="476">
        <v>0</v>
      </c>
      <c r="L113" s="478">
        <f t="shared" si="23"/>
        <v>0</v>
      </c>
      <c r="M113" s="476">
        <v>0</v>
      </c>
      <c r="N113" s="476">
        <v>0</v>
      </c>
      <c r="O113" s="478">
        <f t="shared" si="24"/>
        <v>0</v>
      </c>
      <c r="P113" s="476">
        <v>0</v>
      </c>
      <c r="Q113" s="476">
        <v>0</v>
      </c>
      <c r="R113" s="476">
        <v>0</v>
      </c>
      <c r="S113" s="476">
        <v>0</v>
      </c>
      <c r="T113" s="478">
        <f t="shared" si="25"/>
        <v>0</v>
      </c>
      <c r="U113" s="476">
        <v>0</v>
      </c>
      <c r="V113" s="476">
        <v>0</v>
      </c>
      <c r="W113" s="476">
        <v>0</v>
      </c>
      <c r="X113" s="478">
        <f t="shared" si="26"/>
        <v>0</v>
      </c>
      <c r="Y113" s="996" t="s">
        <v>438</v>
      </c>
      <c r="Z113" s="996"/>
    </row>
    <row r="114" spans="1:26" ht="21" customHeight="1" x14ac:dyDescent="0.3">
      <c r="A114" s="1065" t="s">
        <v>22</v>
      </c>
      <c r="B114" s="1065"/>
      <c r="C114" s="476">
        <v>2</v>
      </c>
      <c r="D114" s="476">
        <v>1</v>
      </c>
      <c r="E114" s="476">
        <v>0</v>
      </c>
      <c r="F114" s="478">
        <f t="shared" si="21"/>
        <v>3</v>
      </c>
      <c r="G114" s="476">
        <v>569</v>
      </c>
      <c r="H114" s="476">
        <v>123</v>
      </c>
      <c r="I114" s="478">
        <f t="shared" si="22"/>
        <v>692</v>
      </c>
      <c r="J114" s="476">
        <v>70</v>
      </c>
      <c r="K114" s="476">
        <v>36</v>
      </c>
      <c r="L114" s="478">
        <f t="shared" si="23"/>
        <v>106</v>
      </c>
      <c r="M114" s="476">
        <v>0</v>
      </c>
      <c r="N114" s="476">
        <v>3</v>
      </c>
      <c r="O114" s="478">
        <f t="shared" si="24"/>
        <v>3</v>
      </c>
      <c r="P114" s="476">
        <v>0</v>
      </c>
      <c r="Q114" s="476">
        <v>0</v>
      </c>
      <c r="R114" s="476">
        <v>3</v>
      </c>
      <c r="S114" s="476">
        <v>0</v>
      </c>
      <c r="T114" s="478">
        <f t="shared" si="25"/>
        <v>3</v>
      </c>
      <c r="U114" s="476">
        <v>24</v>
      </c>
      <c r="V114" s="476">
        <v>3</v>
      </c>
      <c r="W114" s="476">
        <v>0</v>
      </c>
      <c r="X114" s="478">
        <f t="shared" si="26"/>
        <v>27</v>
      </c>
      <c r="Y114" s="996" t="s">
        <v>49</v>
      </c>
      <c r="Z114" s="996"/>
    </row>
    <row r="115" spans="1:26" ht="21" customHeight="1" x14ac:dyDescent="0.3">
      <c r="A115" s="1065" t="s">
        <v>23</v>
      </c>
      <c r="B115" s="1065"/>
      <c r="C115" s="476">
        <v>1</v>
      </c>
      <c r="D115" s="476">
        <v>1</v>
      </c>
      <c r="E115" s="476">
        <v>0</v>
      </c>
      <c r="F115" s="478">
        <f t="shared" si="21"/>
        <v>2</v>
      </c>
      <c r="G115" s="476">
        <v>313</v>
      </c>
      <c r="H115" s="476">
        <v>228</v>
      </c>
      <c r="I115" s="478">
        <f t="shared" si="22"/>
        <v>541</v>
      </c>
      <c r="J115" s="476">
        <v>27</v>
      </c>
      <c r="K115" s="476">
        <v>45</v>
      </c>
      <c r="L115" s="478">
        <f t="shared" si="23"/>
        <v>72</v>
      </c>
      <c r="M115" s="476">
        <v>1</v>
      </c>
      <c r="N115" s="476">
        <v>1</v>
      </c>
      <c r="O115" s="478">
        <f t="shared" si="24"/>
        <v>2</v>
      </c>
      <c r="P115" s="476">
        <v>1</v>
      </c>
      <c r="Q115" s="476">
        <v>1</v>
      </c>
      <c r="R115" s="476">
        <v>0</v>
      </c>
      <c r="S115" s="476">
        <v>0</v>
      </c>
      <c r="T115" s="478">
        <f t="shared" si="25"/>
        <v>2</v>
      </c>
      <c r="U115" s="476">
        <v>9</v>
      </c>
      <c r="V115" s="476">
        <v>11</v>
      </c>
      <c r="W115" s="476">
        <v>0</v>
      </c>
      <c r="X115" s="478">
        <f t="shared" si="26"/>
        <v>20</v>
      </c>
      <c r="Y115" s="996" t="s">
        <v>24</v>
      </c>
      <c r="Z115" s="996"/>
    </row>
    <row r="116" spans="1:26" ht="21" customHeight="1" x14ac:dyDescent="0.3">
      <c r="A116" s="1065" t="s">
        <v>25</v>
      </c>
      <c r="B116" s="1065"/>
      <c r="C116" s="476">
        <v>2</v>
      </c>
      <c r="D116" s="476">
        <v>2</v>
      </c>
      <c r="E116" s="476">
        <v>0</v>
      </c>
      <c r="F116" s="478">
        <f t="shared" si="21"/>
        <v>4</v>
      </c>
      <c r="G116" s="476">
        <v>822</v>
      </c>
      <c r="H116" s="476">
        <v>706</v>
      </c>
      <c r="I116" s="478">
        <f t="shared" si="22"/>
        <v>1528</v>
      </c>
      <c r="J116" s="476">
        <v>68</v>
      </c>
      <c r="K116" s="476">
        <v>72</v>
      </c>
      <c r="L116" s="478">
        <f t="shared" si="23"/>
        <v>140</v>
      </c>
      <c r="M116" s="476">
        <v>2</v>
      </c>
      <c r="N116" s="476">
        <v>2</v>
      </c>
      <c r="O116" s="478">
        <f t="shared" si="24"/>
        <v>4</v>
      </c>
      <c r="P116" s="476">
        <v>2</v>
      </c>
      <c r="Q116" s="476">
        <v>2</v>
      </c>
      <c r="R116" s="476">
        <v>0</v>
      </c>
      <c r="S116" s="476">
        <v>0</v>
      </c>
      <c r="T116" s="478">
        <f t="shared" si="25"/>
        <v>4</v>
      </c>
      <c r="U116" s="476">
        <v>25</v>
      </c>
      <c r="V116" s="476">
        <v>22</v>
      </c>
      <c r="W116" s="476">
        <v>0</v>
      </c>
      <c r="X116" s="478">
        <f t="shared" si="26"/>
        <v>47</v>
      </c>
      <c r="Y116" s="996" t="s">
        <v>50</v>
      </c>
      <c r="Z116" s="996"/>
    </row>
    <row r="117" spans="1:26" ht="21" customHeight="1" x14ac:dyDescent="0.3">
      <c r="A117" s="1065" t="s">
        <v>64</v>
      </c>
      <c r="B117" s="1065"/>
      <c r="C117" s="476">
        <v>3</v>
      </c>
      <c r="D117" s="476">
        <v>2</v>
      </c>
      <c r="E117" s="476">
        <v>0</v>
      </c>
      <c r="F117" s="478">
        <f t="shared" si="21"/>
        <v>5</v>
      </c>
      <c r="G117" s="476">
        <v>1134</v>
      </c>
      <c r="H117" s="476">
        <v>512</v>
      </c>
      <c r="I117" s="478">
        <f t="shared" si="22"/>
        <v>1646</v>
      </c>
      <c r="J117" s="476">
        <v>63</v>
      </c>
      <c r="K117" s="476">
        <v>83</v>
      </c>
      <c r="L117" s="478">
        <f t="shared" si="23"/>
        <v>146</v>
      </c>
      <c r="M117" s="476">
        <v>1</v>
      </c>
      <c r="N117" s="476">
        <v>4</v>
      </c>
      <c r="O117" s="478">
        <f t="shared" si="24"/>
        <v>5</v>
      </c>
      <c r="P117" s="476">
        <v>1</v>
      </c>
      <c r="Q117" s="476">
        <v>2</v>
      </c>
      <c r="R117" s="476">
        <v>2</v>
      </c>
      <c r="S117" s="476">
        <v>0</v>
      </c>
      <c r="T117" s="478">
        <f t="shared" si="25"/>
        <v>5</v>
      </c>
      <c r="U117" s="476">
        <v>36</v>
      </c>
      <c r="V117" s="476">
        <v>20</v>
      </c>
      <c r="W117" s="476">
        <v>2</v>
      </c>
      <c r="X117" s="478">
        <f t="shared" si="26"/>
        <v>58</v>
      </c>
      <c r="Y117" s="996" t="s">
        <v>51</v>
      </c>
      <c r="Z117" s="996"/>
    </row>
    <row r="118" spans="1:26" ht="21" customHeight="1" x14ac:dyDescent="0.3">
      <c r="A118" s="1065" t="s">
        <v>27</v>
      </c>
      <c r="B118" s="1065"/>
      <c r="C118" s="476">
        <v>2</v>
      </c>
      <c r="D118" s="476">
        <v>2</v>
      </c>
      <c r="E118" s="476">
        <v>0</v>
      </c>
      <c r="F118" s="478">
        <f t="shared" si="21"/>
        <v>4</v>
      </c>
      <c r="G118" s="476">
        <v>631</v>
      </c>
      <c r="H118" s="476">
        <v>667</v>
      </c>
      <c r="I118" s="478">
        <f t="shared" si="22"/>
        <v>1298</v>
      </c>
      <c r="J118" s="476">
        <v>24</v>
      </c>
      <c r="K118" s="476">
        <v>41</v>
      </c>
      <c r="L118" s="478">
        <f t="shared" si="23"/>
        <v>65</v>
      </c>
      <c r="M118" s="476">
        <v>1</v>
      </c>
      <c r="N118" s="476">
        <v>3</v>
      </c>
      <c r="O118" s="478">
        <f t="shared" si="24"/>
        <v>4</v>
      </c>
      <c r="P118" s="476">
        <v>1</v>
      </c>
      <c r="Q118" s="476">
        <v>3</v>
      </c>
      <c r="R118" s="476">
        <v>0</v>
      </c>
      <c r="S118" s="476">
        <v>0</v>
      </c>
      <c r="T118" s="478">
        <f t="shared" si="25"/>
        <v>4</v>
      </c>
      <c r="U118" s="476">
        <v>22</v>
      </c>
      <c r="V118" s="476">
        <v>25</v>
      </c>
      <c r="W118" s="476">
        <v>0</v>
      </c>
      <c r="X118" s="478">
        <f t="shared" si="26"/>
        <v>47</v>
      </c>
      <c r="Y118" s="996" t="s">
        <v>28</v>
      </c>
      <c r="Z118" s="996"/>
    </row>
    <row r="119" spans="1:26" ht="21" customHeight="1" x14ac:dyDescent="0.3">
      <c r="A119" s="1065" t="s">
        <v>29</v>
      </c>
      <c r="B119" s="1065"/>
      <c r="C119" s="476">
        <v>1</v>
      </c>
      <c r="D119" s="476">
        <v>1</v>
      </c>
      <c r="E119" s="476">
        <v>0</v>
      </c>
      <c r="F119" s="478">
        <f t="shared" si="21"/>
        <v>2</v>
      </c>
      <c r="G119" s="476">
        <v>149</v>
      </c>
      <c r="H119" s="476">
        <v>107</v>
      </c>
      <c r="I119" s="478">
        <f t="shared" si="22"/>
        <v>256</v>
      </c>
      <c r="J119" s="476">
        <v>25</v>
      </c>
      <c r="K119" s="476">
        <v>26</v>
      </c>
      <c r="L119" s="478">
        <f t="shared" si="23"/>
        <v>51</v>
      </c>
      <c r="M119" s="476">
        <v>1</v>
      </c>
      <c r="N119" s="476">
        <v>1</v>
      </c>
      <c r="O119" s="478">
        <f t="shared" si="24"/>
        <v>2</v>
      </c>
      <c r="P119" s="476">
        <v>1</v>
      </c>
      <c r="Q119" s="476">
        <v>1</v>
      </c>
      <c r="R119" s="476">
        <v>0</v>
      </c>
      <c r="S119" s="476">
        <v>0</v>
      </c>
      <c r="T119" s="478">
        <f t="shared" si="25"/>
        <v>2</v>
      </c>
      <c r="U119" s="476">
        <v>7</v>
      </c>
      <c r="V119" s="476">
        <v>6</v>
      </c>
      <c r="W119" s="476">
        <v>0</v>
      </c>
      <c r="X119" s="478">
        <f t="shared" si="26"/>
        <v>13</v>
      </c>
      <c r="Y119" s="996" t="s">
        <v>30</v>
      </c>
      <c r="Z119" s="996"/>
    </row>
    <row r="120" spans="1:26" ht="21" customHeight="1" x14ac:dyDescent="0.3">
      <c r="A120" s="1065" t="s">
        <v>31</v>
      </c>
      <c r="B120" s="1065"/>
      <c r="C120" s="476">
        <v>1</v>
      </c>
      <c r="D120" s="476">
        <v>1</v>
      </c>
      <c r="E120" s="476">
        <v>0</v>
      </c>
      <c r="F120" s="478">
        <f t="shared" si="21"/>
        <v>2</v>
      </c>
      <c r="G120" s="476">
        <v>170</v>
      </c>
      <c r="H120" s="476">
        <v>453</v>
      </c>
      <c r="I120" s="478">
        <f t="shared" si="22"/>
        <v>623</v>
      </c>
      <c r="J120" s="476">
        <v>24</v>
      </c>
      <c r="K120" s="476">
        <v>42</v>
      </c>
      <c r="L120" s="478">
        <f t="shared" si="23"/>
        <v>66</v>
      </c>
      <c r="M120" s="476">
        <v>0</v>
      </c>
      <c r="N120" s="476">
        <v>2</v>
      </c>
      <c r="O120" s="478">
        <f t="shared" si="24"/>
        <v>2</v>
      </c>
      <c r="P120" s="476">
        <v>1</v>
      </c>
      <c r="Q120" s="476">
        <v>0</v>
      </c>
      <c r="R120" s="476">
        <v>1</v>
      </c>
      <c r="S120" s="476">
        <v>0</v>
      </c>
      <c r="T120" s="478">
        <f t="shared" si="25"/>
        <v>2</v>
      </c>
      <c r="U120" s="476">
        <v>8</v>
      </c>
      <c r="V120" s="476">
        <v>12</v>
      </c>
      <c r="W120" s="476">
        <v>0</v>
      </c>
      <c r="X120" s="478">
        <f t="shared" si="26"/>
        <v>20</v>
      </c>
      <c r="Y120" s="996" t="s">
        <v>32</v>
      </c>
      <c r="Z120" s="996"/>
    </row>
    <row r="121" spans="1:26" ht="21" customHeight="1" x14ac:dyDescent="0.3">
      <c r="A121" s="1065" t="s">
        <v>33</v>
      </c>
      <c r="B121" s="1065"/>
      <c r="C121" s="476">
        <v>1</v>
      </c>
      <c r="D121" s="476">
        <v>2</v>
      </c>
      <c r="E121" s="476">
        <v>0</v>
      </c>
      <c r="F121" s="478">
        <f t="shared" si="21"/>
        <v>3</v>
      </c>
      <c r="G121" s="476">
        <v>333</v>
      </c>
      <c r="H121" s="476">
        <v>339</v>
      </c>
      <c r="I121" s="478">
        <f t="shared" si="22"/>
        <v>672</v>
      </c>
      <c r="J121" s="476">
        <v>17</v>
      </c>
      <c r="K121" s="476">
        <v>32</v>
      </c>
      <c r="L121" s="478">
        <f t="shared" si="23"/>
        <v>49</v>
      </c>
      <c r="M121" s="476">
        <v>2</v>
      </c>
      <c r="N121" s="476">
        <v>1</v>
      </c>
      <c r="O121" s="478">
        <f t="shared" si="24"/>
        <v>3</v>
      </c>
      <c r="P121" s="476">
        <v>0</v>
      </c>
      <c r="Q121" s="476">
        <v>0</v>
      </c>
      <c r="R121" s="476">
        <v>3</v>
      </c>
      <c r="S121" s="476">
        <v>0</v>
      </c>
      <c r="T121" s="478">
        <f t="shared" si="25"/>
        <v>3</v>
      </c>
      <c r="U121" s="476">
        <v>9</v>
      </c>
      <c r="V121" s="476">
        <v>13</v>
      </c>
      <c r="W121" s="476">
        <v>0</v>
      </c>
      <c r="X121" s="478">
        <f t="shared" si="26"/>
        <v>22</v>
      </c>
      <c r="Y121" s="996" t="s">
        <v>34</v>
      </c>
      <c r="Z121" s="996"/>
    </row>
    <row r="122" spans="1:26" ht="21" customHeight="1" thickBot="1" x14ac:dyDescent="0.35">
      <c r="A122" s="1213" t="s">
        <v>35</v>
      </c>
      <c r="B122" s="1213"/>
      <c r="C122" s="476">
        <v>0</v>
      </c>
      <c r="D122" s="476">
        <v>0</v>
      </c>
      <c r="E122" s="476">
        <v>1</v>
      </c>
      <c r="F122" s="478">
        <f t="shared" si="21"/>
        <v>1</v>
      </c>
      <c r="G122" s="476">
        <v>231</v>
      </c>
      <c r="H122" s="476">
        <v>127</v>
      </c>
      <c r="I122" s="478">
        <f t="shared" si="22"/>
        <v>358</v>
      </c>
      <c r="J122" s="476">
        <v>16</v>
      </c>
      <c r="K122" s="476">
        <v>16</v>
      </c>
      <c r="L122" s="478">
        <f t="shared" si="23"/>
        <v>32</v>
      </c>
      <c r="M122" s="476">
        <v>1</v>
      </c>
      <c r="N122" s="476">
        <v>0</v>
      </c>
      <c r="O122" s="478">
        <f t="shared" si="24"/>
        <v>1</v>
      </c>
      <c r="P122" s="476">
        <v>1</v>
      </c>
      <c r="Q122" s="476">
        <v>0</v>
      </c>
      <c r="R122" s="476">
        <v>0</v>
      </c>
      <c r="S122" s="476">
        <v>0</v>
      </c>
      <c r="T122" s="478">
        <f t="shared" si="25"/>
        <v>1</v>
      </c>
      <c r="U122" s="476">
        <v>7</v>
      </c>
      <c r="V122" s="476">
        <v>5</v>
      </c>
      <c r="W122" s="476">
        <v>0</v>
      </c>
      <c r="X122" s="478">
        <f t="shared" si="26"/>
        <v>12</v>
      </c>
      <c r="Y122" s="1041" t="s">
        <v>52</v>
      </c>
      <c r="Z122" s="1041"/>
    </row>
    <row r="123" spans="1:26" ht="21" customHeight="1" thickBot="1" x14ac:dyDescent="0.35">
      <c r="A123" s="1079" t="s">
        <v>8</v>
      </c>
      <c r="B123" s="1079"/>
      <c r="C123" s="16">
        <f>SUM(C103:C122)</f>
        <v>17</v>
      </c>
      <c r="D123" s="16">
        <f t="shared" ref="D123:X123" si="27">SUM(D103:D122)</f>
        <v>17</v>
      </c>
      <c r="E123" s="16">
        <f t="shared" si="27"/>
        <v>1</v>
      </c>
      <c r="F123" s="16">
        <f t="shared" si="27"/>
        <v>35</v>
      </c>
      <c r="G123" s="16">
        <f t="shared" si="27"/>
        <v>5431</v>
      </c>
      <c r="H123" s="16">
        <f t="shared" si="27"/>
        <v>4516</v>
      </c>
      <c r="I123" s="16">
        <f t="shared" si="27"/>
        <v>9947</v>
      </c>
      <c r="J123" s="16">
        <f t="shared" si="27"/>
        <v>443</v>
      </c>
      <c r="K123" s="16">
        <f t="shared" si="27"/>
        <v>574</v>
      </c>
      <c r="L123" s="16">
        <f t="shared" si="27"/>
        <v>1017</v>
      </c>
      <c r="M123" s="16">
        <f t="shared" si="27"/>
        <v>12</v>
      </c>
      <c r="N123" s="16">
        <f t="shared" si="27"/>
        <v>23</v>
      </c>
      <c r="O123" s="16">
        <f t="shared" si="27"/>
        <v>35</v>
      </c>
      <c r="P123" s="16">
        <f t="shared" si="27"/>
        <v>10</v>
      </c>
      <c r="Q123" s="16">
        <f t="shared" si="27"/>
        <v>14</v>
      </c>
      <c r="R123" s="16">
        <f t="shared" si="27"/>
        <v>11</v>
      </c>
      <c r="S123" s="16">
        <f t="shared" si="27"/>
        <v>0</v>
      </c>
      <c r="T123" s="16">
        <f t="shared" si="27"/>
        <v>35</v>
      </c>
      <c r="U123" s="16">
        <f t="shared" si="27"/>
        <v>188</v>
      </c>
      <c r="V123" s="16">
        <f t="shared" si="27"/>
        <v>171</v>
      </c>
      <c r="W123" s="16">
        <f t="shared" si="27"/>
        <v>2</v>
      </c>
      <c r="X123" s="16">
        <f t="shared" si="27"/>
        <v>361</v>
      </c>
      <c r="Y123" s="1037" t="s">
        <v>381</v>
      </c>
      <c r="Z123" s="1037"/>
    </row>
    <row r="124" spans="1:26" ht="21" thickTop="1" x14ac:dyDescent="0.3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</row>
  </sheetData>
  <mergeCells count="208">
    <mergeCell ref="A1:Z1"/>
    <mergeCell ref="A2:Z2"/>
    <mergeCell ref="A3:X3"/>
    <mergeCell ref="Y3:Z3"/>
    <mergeCell ref="A4:B9"/>
    <mergeCell ref="C4:X4"/>
    <mergeCell ref="Y4:Z9"/>
    <mergeCell ref="C5:X5"/>
    <mergeCell ref="C6:F6"/>
    <mergeCell ref="G6:I6"/>
    <mergeCell ref="A10:B10"/>
    <mergeCell ref="A11:B11"/>
    <mergeCell ref="Y11:Z11"/>
    <mergeCell ref="A12:B12"/>
    <mergeCell ref="Y12:Z12"/>
    <mergeCell ref="A13:B13"/>
    <mergeCell ref="Y13:Z13"/>
    <mergeCell ref="J6:L6"/>
    <mergeCell ref="M6:O6"/>
    <mergeCell ref="P6:T6"/>
    <mergeCell ref="U6:X6"/>
    <mergeCell ref="C7:F7"/>
    <mergeCell ref="G7:I7"/>
    <mergeCell ref="J7:L7"/>
    <mergeCell ref="M7:O7"/>
    <mergeCell ref="P7:T7"/>
    <mergeCell ref="U7:X7"/>
    <mergeCell ref="Y10:Z10"/>
    <mergeCell ref="A22:B22"/>
    <mergeCell ref="Y22:Z22"/>
    <mergeCell ref="A23:B23"/>
    <mergeCell ref="Y23:Z23"/>
    <mergeCell ref="A24:B24"/>
    <mergeCell ref="Y24:Z24"/>
    <mergeCell ref="A14:A19"/>
    <mergeCell ref="Z14:Z19"/>
    <mergeCell ref="A20:B20"/>
    <mergeCell ref="Y20:Z20"/>
    <mergeCell ref="A21:B21"/>
    <mergeCell ref="Y21:Z21"/>
    <mergeCell ref="A28:B28"/>
    <mergeCell ref="Y28:Z28"/>
    <mergeCell ref="A29:B29"/>
    <mergeCell ref="Y29:Z29"/>
    <mergeCell ref="A30:B30"/>
    <mergeCell ref="Y30:Z30"/>
    <mergeCell ref="A25:B25"/>
    <mergeCell ref="Y25:Z25"/>
    <mergeCell ref="A26:B26"/>
    <mergeCell ref="Y26:Z26"/>
    <mergeCell ref="A27:B27"/>
    <mergeCell ref="Y27:Z27"/>
    <mergeCell ref="A32:Z32"/>
    <mergeCell ref="A33:Z33"/>
    <mergeCell ref="A34:X34"/>
    <mergeCell ref="Y34:Z34"/>
    <mergeCell ref="A35:B40"/>
    <mergeCell ref="C35:X35"/>
    <mergeCell ref="Y35:Z40"/>
    <mergeCell ref="C36:X36"/>
    <mergeCell ref="C37:F37"/>
    <mergeCell ref="G37:I37"/>
    <mergeCell ref="A41:B41"/>
    <mergeCell ref="A42:B42"/>
    <mergeCell ref="Y42:Z42"/>
    <mergeCell ref="A43:B43"/>
    <mergeCell ref="Y43:Z43"/>
    <mergeCell ref="A44:B44"/>
    <mergeCell ref="Y44:Z44"/>
    <mergeCell ref="J37:L37"/>
    <mergeCell ref="M37:O37"/>
    <mergeCell ref="P37:T37"/>
    <mergeCell ref="U37:X37"/>
    <mergeCell ref="C38:F38"/>
    <mergeCell ref="G38:I38"/>
    <mergeCell ref="J38:L38"/>
    <mergeCell ref="M38:O38"/>
    <mergeCell ref="P38:T38"/>
    <mergeCell ref="U38:X38"/>
    <mergeCell ref="Y41:Z41"/>
    <mergeCell ref="A53:B53"/>
    <mergeCell ref="Y53:Z53"/>
    <mergeCell ref="A54:B54"/>
    <mergeCell ref="Y54:Z54"/>
    <mergeCell ref="A55:B55"/>
    <mergeCell ref="Y55:Z55"/>
    <mergeCell ref="A45:A50"/>
    <mergeCell ref="Z45:Z50"/>
    <mergeCell ref="A51:B51"/>
    <mergeCell ref="Y51:Z51"/>
    <mergeCell ref="A52:B52"/>
    <mergeCell ref="Y52:Z52"/>
    <mergeCell ref="A59:B59"/>
    <mergeCell ref="Y59:Z59"/>
    <mergeCell ref="A60:B60"/>
    <mergeCell ref="Y60:Z60"/>
    <mergeCell ref="A61:B61"/>
    <mergeCell ref="Y61:Z61"/>
    <mergeCell ref="A56:B56"/>
    <mergeCell ref="Y56:Z56"/>
    <mergeCell ref="A57:B57"/>
    <mergeCell ref="Y57:Z57"/>
    <mergeCell ref="A58:B58"/>
    <mergeCell ref="Y58:Z58"/>
    <mergeCell ref="A63:Z63"/>
    <mergeCell ref="A64:Z64"/>
    <mergeCell ref="A65:X65"/>
    <mergeCell ref="Y65:Z65"/>
    <mergeCell ref="A66:B71"/>
    <mergeCell ref="C66:X66"/>
    <mergeCell ref="Y66:Z71"/>
    <mergeCell ref="C67:X67"/>
    <mergeCell ref="C68:F68"/>
    <mergeCell ref="G68:I68"/>
    <mergeCell ref="A72:B72"/>
    <mergeCell ref="A73:B73"/>
    <mergeCell ref="Y73:Z73"/>
    <mergeCell ref="A74:B74"/>
    <mergeCell ref="Y74:Z74"/>
    <mergeCell ref="A75:B75"/>
    <mergeCell ref="Y75:Z75"/>
    <mergeCell ref="J68:L68"/>
    <mergeCell ref="M68:O68"/>
    <mergeCell ref="P68:T68"/>
    <mergeCell ref="U68:X68"/>
    <mergeCell ref="C69:F69"/>
    <mergeCell ref="G69:I69"/>
    <mergeCell ref="J69:L69"/>
    <mergeCell ref="M69:O69"/>
    <mergeCell ref="P69:T69"/>
    <mergeCell ref="U69:X69"/>
    <mergeCell ref="Y72:Z72"/>
    <mergeCell ref="A84:B84"/>
    <mergeCell ref="Y84:Z84"/>
    <mergeCell ref="A85:B85"/>
    <mergeCell ref="Y85:Z85"/>
    <mergeCell ref="A86:B86"/>
    <mergeCell ref="Y86:Z86"/>
    <mergeCell ref="A76:A81"/>
    <mergeCell ref="Z76:Z81"/>
    <mergeCell ref="A82:B82"/>
    <mergeCell ref="Y82:Z82"/>
    <mergeCell ref="A83:B83"/>
    <mergeCell ref="Y83:Z83"/>
    <mergeCell ref="A90:B90"/>
    <mergeCell ref="Y90:Z90"/>
    <mergeCell ref="A91:B91"/>
    <mergeCell ref="Y91:Z91"/>
    <mergeCell ref="A92:B92"/>
    <mergeCell ref="Y92:Z92"/>
    <mergeCell ref="A87:B87"/>
    <mergeCell ref="Y87:Z87"/>
    <mergeCell ref="A88:B88"/>
    <mergeCell ref="Y88:Z88"/>
    <mergeCell ref="A89:B89"/>
    <mergeCell ref="Y89:Z89"/>
    <mergeCell ref="A94:Z94"/>
    <mergeCell ref="A95:Z95"/>
    <mergeCell ref="A96:X96"/>
    <mergeCell ref="Y96:Z96"/>
    <mergeCell ref="A97:B102"/>
    <mergeCell ref="C97:X97"/>
    <mergeCell ref="Y97:Z102"/>
    <mergeCell ref="C98:X98"/>
    <mergeCell ref="C99:F99"/>
    <mergeCell ref="G99:I99"/>
    <mergeCell ref="A103:B103"/>
    <mergeCell ref="A104:B104"/>
    <mergeCell ref="Y104:Z104"/>
    <mergeCell ref="A105:B105"/>
    <mergeCell ref="Y105:Z105"/>
    <mergeCell ref="A106:B106"/>
    <mergeCell ref="Y106:Z106"/>
    <mergeCell ref="J99:L99"/>
    <mergeCell ref="M99:O99"/>
    <mergeCell ref="P99:T99"/>
    <mergeCell ref="U99:X99"/>
    <mergeCell ref="C100:F100"/>
    <mergeCell ref="G100:I100"/>
    <mergeCell ref="J100:L100"/>
    <mergeCell ref="M100:O100"/>
    <mergeCell ref="P100:T100"/>
    <mergeCell ref="U100:X100"/>
    <mergeCell ref="Y103:Z103"/>
    <mergeCell ref="A115:B115"/>
    <mergeCell ref="Y115:Z115"/>
    <mergeCell ref="A116:B116"/>
    <mergeCell ref="Y116:Z116"/>
    <mergeCell ref="A117:B117"/>
    <mergeCell ref="Y117:Z117"/>
    <mergeCell ref="A107:A112"/>
    <mergeCell ref="Z107:Z112"/>
    <mergeCell ref="A113:B113"/>
    <mergeCell ref="Y113:Z113"/>
    <mergeCell ref="A114:B114"/>
    <mergeCell ref="Y114:Z114"/>
    <mergeCell ref="A121:B121"/>
    <mergeCell ref="Y121:Z121"/>
    <mergeCell ref="A122:B122"/>
    <mergeCell ref="Y122:Z122"/>
    <mergeCell ref="A123:B123"/>
    <mergeCell ref="Y123:Z123"/>
    <mergeCell ref="A118:B118"/>
    <mergeCell ref="Y118:Z118"/>
    <mergeCell ref="A119:B119"/>
    <mergeCell ref="Y119:Z119"/>
    <mergeCell ref="A120:B120"/>
    <mergeCell ref="Y120:Z120"/>
  </mergeCells>
  <printOptions horizontalCentered="1"/>
  <pageMargins left="0.2" right="0.2" top="0.75" bottom="0.75" header="0.3" footer="0.3"/>
  <pageSetup paperSize="9" scale="70" firstPageNumber="47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41"/>
  <sheetViews>
    <sheetView rightToLeft="1" view="pageBreakPreview" topLeftCell="A13" zoomScale="75" zoomScaleNormal="75" zoomScaleSheetLayoutView="75" workbookViewId="0">
      <selection activeCell="O20" sqref="O20"/>
    </sheetView>
  </sheetViews>
  <sheetFormatPr defaultRowHeight="20.25" x14ac:dyDescent="0.3"/>
  <cols>
    <col min="1" max="1" width="2.9140625" style="63" customWidth="1"/>
    <col min="2" max="2" width="8.33203125" style="63" customWidth="1"/>
    <col min="3" max="3" width="6.25" style="66" customWidth="1"/>
    <col min="4" max="4" width="6" style="66" customWidth="1"/>
    <col min="5" max="5" width="5.75" style="66" customWidth="1"/>
    <col min="6" max="6" width="6" style="66" customWidth="1"/>
    <col min="7" max="7" width="5.6640625" style="66" customWidth="1"/>
    <col min="8" max="8" width="5.4140625" style="66" customWidth="1"/>
    <col min="9" max="9" width="6" style="66" customWidth="1"/>
    <col min="10" max="10" width="6.58203125" style="66" customWidth="1"/>
    <col min="11" max="11" width="7.4140625" style="66" customWidth="1"/>
    <col min="12" max="12" width="7.33203125" style="66" customWidth="1"/>
    <col min="13" max="13" width="6.9140625" style="66" customWidth="1"/>
    <col min="14" max="14" width="7.4140625" style="66" customWidth="1"/>
    <col min="15" max="15" width="7.58203125" style="66" customWidth="1"/>
    <col min="16" max="16" width="10.58203125" style="66" customWidth="1"/>
    <col min="17" max="17" width="3.75" style="66" customWidth="1"/>
    <col min="18" max="18" width="3.25" style="673" customWidth="1"/>
    <col min="19" max="20" width="8.6640625" style="65"/>
    <col min="21" max="21" width="11.4140625" style="65" bestFit="1" customWidth="1"/>
    <col min="22" max="24" width="8.6640625" style="65"/>
    <col min="25" max="16384" width="8.6640625" style="66"/>
  </cols>
  <sheetData>
    <row r="1" spans="1:24" s="63" customFormat="1" ht="33.75" customHeight="1" x14ac:dyDescent="0.3">
      <c r="A1" s="1049" t="s">
        <v>700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640"/>
      <c r="S1" s="62"/>
      <c r="T1" s="62"/>
      <c r="U1" s="62"/>
      <c r="V1" s="62"/>
      <c r="W1" s="62"/>
      <c r="X1" s="62"/>
    </row>
    <row r="2" spans="1:24" s="63" customFormat="1" ht="45.75" customHeight="1" x14ac:dyDescent="0.3">
      <c r="A2" s="907"/>
      <c r="B2" s="1049" t="s">
        <v>909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640"/>
      <c r="S2" s="62"/>
      <c r="T2" s="62"/>
      <c r="U2" s="62"/>
      <c r="V2" s="62"/>
      <c r="W2" s="62"/>
      <c r="X2" s="62"/>
    </row>
    <row r="3" spans="1:24" s="63" customFormat="1" ht="32.25" customHeight="1" thickBot="1" x14ac:dyDescent="0.35">
      <c r="A3" s="1066" t="s">
        <v>1333</v>
      </c>
      <c r="B3" s="1066"/>
      <c r="C3" s="915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  <c r="O3" s="915"/>
      <c r="P3" s="1094" t="s">
        <v>817</v>
      </c>
      <c r="Q3" s="1094"/>
      <c r="R3" s="640"/>
      <c r="S3" s="62"/>
      <c r="T3" s="62"/>
      <c r="U3" s="62"/>
      <c r="V3" s="62"/>
      <c r="W3" s="62"/>
      <c r="X3" s="62"/>
    </row>
    <row r="4" spans="1:24" s="63" customFormat="1" ht="32.25" customHeight="1" thickTop="1" x14ac:dyDescent="0.3">
      <c r="A4" s="1052" t="s">
        <v>92</v>
      </c>
      <c r="B4" s="1052"/>
      <c r="C4" s="1074" t="s">
        <v>65</v>
      </c>
      <c r="D4" s="1074"/>
      <c r="E4" s="1074" t="s">
        <v>398</v>
      </c>
      <c r="F4" s="1074"/>
      <c r="G4" s="1074" t="s">
        <v>212</v>
      </c>
      <c r="H4" s="1074"/>
      <c r="I4" s="1074" t="s">
        <v>213</v>
      </c>
      <c r="J4" s="1074"/>
      <c r="K4" s="1074" t="s">
        <v>214</v>
      </c>
      <c r="L4" s="1074"/>
      <c r="M4" s="1074" t="s">
        <v>8</v>
      </c>
      <c r="N4" s="1074"/>
      <c r="O4" s="1074"/>
      <c r="P4" s="1058" t="s">
        <v>439</v>
      </c>
      <c r="Q4" s="1058"/>
      <c r="R4" s="640"/>
      <c r="S4" s="62"/>
      <c r="T4" s="62"/>
      <c r="U4" s="62"/>
      <c r="V4" s="62"/>
      <c r="W4" s="62"/>
      <c r="X4" s="62"/>
    </row>
    <row r="5" spans="1:24" s="63" customFormat="1" ht="22.5" customHeight="1" x14ac:dyDescent="0.3">
      <c r="A5" s="1053"/>
      <c r="B5" s="1053"/>
      <c r="C5" s="1075" t="s">
        <v>75</v>
      </c>
      <c r="D5" s="1075"/>
      <c r="E5" s="1075" t="s">
        <v>86</v>
      </c>
      <c r="F5" s="1075"/>
      <c r="G5" s="1075" t="s">
        <v>87</v>
      </c>
      <c r="H5" s="1075"/>
      <c r="I5" s="1075" t="s">
        <v>88</v>
      </c>
      <c r="J5" s="1075"/>
      <c r="K5" s="1075" t="s">
        <v>89</v>
      </c>
      <c r="L5" s="1075"/>
      <c r="M5" s="1075" t="s">
        <v>12</v>
      </c>
      <c r="N5" s="1075"/>
      <c r="O5" s="1075"/>
      <c r="P5" s="1059"/>
      <c r="Q5" s="1059"/>
      <c r="R5" s="640"/>
      <c r="S5" s="62"/>
      <c r="T5" s="62"/>
      <c r="U5" s="62"/>
      <c r="V5" s="62"/>
      <c r="W5" s="62"/>
      <c r="X5" s="62"/>
    </row>
    <row r="6" spans="1:24" s="63" customFormat="1" ht="24" customHeight="1" x14ac:dyDescent="0.3">
      <c r="A6" s="1053"/>
      <c r="B6" s="1053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59"/>
      <c r="Q6" s="1059"/>
      <c r="R6" s="640"/>
      <c r="S6" s="62"/>
      <c r="T6" s="62"/>
      <c r="U6" s="62"/>
      <c r="V6" s="62"/>
      <c r="W6" s="62"/>
      <c r="X6" s="62"/>
    </row>
    <row r="7" spans="1:24" s="63" customFormat="1" ht="21" customHeight="1" thickBot="1" x14ac:dyDescent="0.3">
      <c r="A7" s="1054"/>
      <c r="B7" s="1054"/>
      <c r="C7" s="647" t="s">
        <v>9</v>
      </c>
      <c r="D7" s="647" t="s">
        <v>10</v>
      </c>
      <c r="E7" s="647" t="s">
        <v>9</v>
      </c>
      <c r="F7" s="647" t="s">
        <v>10</v>
      </c>
      <c r="G7" s="647" t="s">
        <v>9</v>
      </c>
      <c r="H7" s="647" t="s">
        <v>10</v>
      </c>
      <c r="I7" s="647" t="s">
        <v>9</v>
      </c>
      <c r="J7" s="647" t="s">
        <v>10</v>
      </c>
      <c r="K7" s="647" t="s">
        <v>9</v>
      </c>
      <c r="L7" s="647" t="s">
        <v>10</v>
      </c>
      <c r="M7" s="647" t="s">
        <v>9</v>
      </c>
      <c r="N7" s="647" t="s">
        <v>10</v>
      </c>
      <c r="O7" s="647" t="s">
        <v>12</v>
      </c>
      <c r="P7" s="1060"/>
      <c r="Q7" s="1060"/>
      <c r="R7" s="640"/>
      <c r="S7" s="62"/>
      <c r="T7" s="62"/>
      <c r="U7" s="62"/>
      <c r="V7" s="62"/>
      <c r="W7" s="62"/>
      <c r="X7" s="62"/>
    </row>
    <row r="8" spans="1:24" s="63" customFormat="1" ht="21.75" customHeight="1" x14ac:dyDescent="0.3">
      <c r="A8" s="992" t="s">
        <v>550</v>
      </c>
      <c r="B8" s="992"/>
      <c r="C8" s="283">
        <v>0</v>
      </c>
      <c r="D8" s="283">
        <v>0</v>
      </c>
      <c r="E8" s="283">
        <v>0</v>
      </c>
      <c r="F8" s="283">
        <v>0</v>
      </c>
      <c r="G8" s="283">
        <v>0</v>
      </c>
      <c r="H8" s="283">
        <v>0</v>
      </c>
      <c r="I8" s="283">
        <v>0</v>
      </c>
      <c r="J8" s="283">
        <v>0</v>
      </c>
      <c r="K8" s="283">
        <v>0</v>
      </c>
      <c r="L8" s="283">
        <v>0</v>
      </c>
      <c r="M8" s="283">
        <f>SUM(C8,E8,G8,I8,K8)</f>
        <v>0</v>
      </c>
      <c r="N8" s="283">
        <f>SUM(D8,F8,H8,J8,L8)</f>
        <v>0</v>
      </c>
      <c r="O8" s="283">
        <f>SUM(M8:N8)</f>
        <v>0</v>
      </c>
      <c r="P8" s="991" t="s">
        <v>743</v>
      </c>
      <c r="Q8" s="991"/>
      <c r="R8" s="640"/>
      <c r="S8" s="62"/>
      <c r="T8" s="62"/>
      <c r="U8" s="62"/>
      <c r="V8" s="62"/>
      <c r="W8" s="62"/>
      <c r="X8" s="62"/>
    </row>
    <row r="9" spans="1:24" ht="20.100000000000001" customHeight="1" x14ac:dyDescent="0.3">
      <c r="A9" s="1048" t="s">
        <v>14</v>
      </c>
      <c r="B9" s="1048"/>
      <c r="C9" s="283">
        <v>17</v>
      </c>
      <c r="D9" s="283">
        <v>9</v>
      </c>
      <c r="E9" s="283">
        <v>13</v>
      </c>
      <c r="F9" s="283">
        <v>4</v>
      </c>
      <c r="G9" s="283">
        <v>4</v>
      </c>
      <c r="H9" s="283">
        <v>2</v>
      </c>
      <c r="I9" s="283">
        <v>0</v>
      </c>
      <c r="J9" s="283">
        <v>1</v>
      </c>
      <c r="K9" s="283">
        <v>0</v>
      </c>
      <c r="L9" s="283">
        <v>0</v>
      </c>
      <c r="M9" s="283">
        <f t="shared" ref="M9:M27" si="0">SUM(C9,E9,G9,I9,K9)</f>
        <v>34</v>
      </c>
      <c r="N9" s="283">
        <f t="shared" ref="N9:N27" si="1">SUM(D9,F9,H9,J9,L9)</f>
        <v>16</v>
      </c>
      <c r="O9" s="283">
        <f t="shared" ref="O9:O27" si="2">SUM(M9:N9)</f>
        <v>50</v>
      </c>
      <c r="P9" s="994" t="s">
        <v>15</v>
      </c>
      <c r="Q9" s="994"/>
    </row>
    <row r="10" spans="1:24" ht="20.100000000000001" customHeight="1" x14ac:dyDescent="0.3">
      <c r="A10" s="1042" t="s">
        <v>16</v>
      </c>
      <c r="B10" s="1042"/>
      <c r="C10" s="185">
        <v>0</v>
      </c>
      <c r="D10" s="185">
        <v>13</v>
      </c>
      <c r="E10" s="185">
        <v>0</v>
      </c>
      <c r="F10" s="185">
        <v>21</v>
      </c>
      <c r="G10" s="185">
        <v>0</v>
      </c>
      <c r="H10" s="185">
        <v>8</v>
      </c>
      <c r="I10" s="185">
        <v>0</v>
      </c>
      <c r="J10" s="185">
        <v>4</v>
      </c>
      <c r="K10" s="185">
        <v>0</v>
      </c>
      <c r="L10" s="185">
        <v>0</v>
      </c>
      <c r="M10" s="283">
        <f t="shared" si="0"/>
        <v>0</v>
      </c>
      <c r="N10" s="283">
        <f t="shared" si="1"/>
        <v>46</v>
      </c>
      <c r="O10" s="283">
        <f t="shared" si="2"/>
        <v>46</v>
      </c>
      <c r="P10" s="996" t="s">
        <v>17</v>
      </c>
      <c r="Q10" s="996"/>
    </row>
    <row r="11" spans="1:24" ht="20.100000000000001" customHeight="1" x14ac:dyDescent="0.3">
      <c r="A11" s="1042" t="s">
        <v>18</v>
      </c>
      <c r="B11" s="1042"/>
      <c r="C11" s="185">
        <v>25</v>
      </c>
      <c r="D11" s="185">
        <v>15</v>
      </c>
      <c r="E11" s="185">
        <v>2</v>
      </c>
      <c r="F11" s="185">
        <v>2</v>
      </c>
      <c r="G11" s="185">
        <v>0</v>
      </c>
      <c r="H11" s="185">
        <v>2</v>
      </c>
      <c r="I11" s="185">
        <v>0</v>
      </c>
      <c r="J11" s="185">
        <v>0</v>
      </c>
      <c r="K11" s="185">
        <v>0</v>
      </c>
      <c r="L11" s="185">
        <v>0</v>
      </c>
      <c r="M11" s="283">
        <f t="shared" si="0"/>
        <v>27</v>
      </c>
      <c r="N11" s="283">
        <f t="shared" si="1"/>
        <v>19</v>
      </c>
      <c r="O11" s="283">
        <f t="shared" si="2"/>
        <v>46</v>
      </c>
      <c r="P11" s="996" t="s">
        <v>19</v>
      </c>
      <c r="Q11" s="996"/>
    </row>
    <row r="12" spans="1:24" ht="20.100000000000001" customHeight="1" x14ac:dyDescent="0.3">
      <c r="A12" s="997" t="s">
        <v>20</v>
      </c>
      <c r="B12" s="509" t="s">
        <v>399</v>
      </c>
      <c r="C12" s="185">
        <v>100</v>
      </c>
      <c r="D12" s="185">
        <v>67</v>
      </c>
      <c r="E12" s="185">
        <v>10</v>
      </c>
      <c r="F12" s="185">
        <v>11</v>
      </c>
      <c r="G12" s="185">
        <v>0</v>
      </c>
      <c r="H12" s="185">
        <v>12</v>
      </c>
      <c r="I12" s="185">
        <v>0</v>
      </c>
      <c r="J12" s="185">
        <v>3</v>
      </c>
      <c r="K12" s="185">
        <v>0</v>
      </c>
      <c r="L12" s="185">
        <v>0</v>
      </c>
      <c r="M12" s="283">
        <f t="shared" si="0"/>
        <v>110</v>
      </c>
      <c r="N12" s="283">
        <f t="shared" si="1"/>
        <v>93</v>
      </c>
      <c r="O12" s="283">
        <f t="shared" si="2"/>
        <v>203</v>
      </c>
      <c r="P12" s="475" t="s">
        <v>43</v>
      </c>
      <c r="Q12" s="1000" t="s">
        <v>380</v>
      </c>
    </row>
    <row r="13" spans="1:24" ht="20.100000000000001" customHeight="1" x14ac:dyDescent="0.3">
      <c r="A13" s="998"/>
      <c r="B13" s="509" t="s">
        <v>400</v>
      </c>
      <c r="C13" s="185">
        <v>17</v>
      </c>
      <c r="D13" s="185">
        <v>76</v>
      </c>
      <c r="E13" s="185">
        <v>18</v>
      </c>
      <c r="F13" s="185">
        <v>44</v>
      </c>
      <c r="G13" s="185">
        <v>0</v>
      </c>
      <c r="H13" s="185">
        <v>15</v>
      </c>
      <c r="I13" s="185">
        <v>0</v>
      </c>
      <c r="J13" s="185">
        <v>3</v>
      </c>
      <c r="K13" s="185">
        <v>0</v>
      </c>
      <c r="L13" s="185">
        <v>0</v>
      </c>
      <c r="M13" s="283">
        <f t="shared" si="0"/>
        <v>35</v>
      </c>
      <c r="N13" s="283">
        <f t="shared" si="1"/>
        <v>138</v>
      </c>
      <c r="O13" s="283">
        <f t="shared" si="2"/>
        <v>173</v>
      </c>
      <c r="P13" s="475" t="s">
        <v>44</v>
      </c>
      <c r="Q13" s="1001"/>
    </row>
    <row r="14" spans="1:24" ht="20.100000000000001" customHeight="1" x14ac:dyDescent="0.3">
      <c r="A14" s="998"/>
      <c r="B14" s="509" t="s">
        <v>401</v>
      </c>
      <c r="C14" s="185">
        <v>202</v>
      </c>
      <c r="D14" s="185">
        <v>0</v>
      </c>
      <c r="E14" s="185">
        <v>16</v>
      </c>
      <c r="F14" s="185">
        <v>0</v>
      </c>
      <c r="G14" s="185">
        <v>1</v>
      </c>
      <c r="H14" s="185">
        <v>0</v>
      </c>
      <c r="I14" s="185">
        <v>1</v>
      </c>
      <c r="J14" s="185">
        <v>0</v>
      </c>
      <c r="K14" s="185">
        <v>0</v>
      </c>
      <c r="L14" s="185">
        <v>0</v>
      </c>
      <c r="M14" s="283">
        <f t="shared" si="0"/>
        <v>220</v>
      </c>
      <c r="N14" s="283">
        <f t="shared" si="1"/>
        <v>0</v>
      </c>
      <c r="O14" s="283">
        <f t="shared" si="2"/>
        <v>220</v>
      </c>
      <c r="P14" s="475" t="s">
        <v>45</v>
      </c>
      <c r="Q14" s="1001"/>
    </row>
    <row r="15" spans="1:24" ht="20.100000000000001" customHeight="1" x14ac:dyDescent="0.3">
      <c r="A15" s="998"/>
      <c r="B15" s="509" t="s">
        <v>382</v>
      </c>
      <c r="C15" s="185">
        <v>0</v>
      </c>
      <c r="D15" s="185">
        <v>0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283">
        <f t="shared" si="0"/>
        <v>0</v>
      </c>
      <c r="N15" s="283">
        <f t="shared" si="1"/>
        <v>0</v>
      </c>
      <c r="O15" s="283">
        <f t="shared" si="2"/>
        <v>0</v>
      </c>
      <c r="P15" s="475" t="s">
        <v>46</v>
      </c>
      <c r="Q15" s="1001"/>
    </row>
    <row r="16" spans="1:24" ht="20.100000000000001" customHeight="1" x14ac:dyDescent="0.3">
      <c r="A16" s="998"/>
      <c r="B16" s="509" t="s">
        <v>383</v>
      </c>
      <c r="C16" s="185">
        <v>40</v>
      </c>
      <c r="D16" s="185">
        <v>11</v>
      </c>
      <c r="E16" s="185">
        <v>7</v>
      </c>
      <c r="F16" s="185">
        <v>0</v>
      </c>
      <c r="G16" s="185">
        <v>2</v>
      </c>
      <c r="H16" s="185">
        <v>0</v>
      </c>
      <c r="I16" s="185">
        <v>1</v>
      </c>
      <c r="J16" s="185">
        <v>0</v>
      </c>
      <c r="K16" s="185">
        <v>0</v>
      </c>
      <c r="L16" s="185">
        <v>0</v>
      </c>
      <c r="M16" s="283">
        <f t="shared" si="0"/>
        <v>50</v>
      </c>
      <c r="N16" s="283">
        <f t="shared" si="1"/>
        <v>11</v>
      </c>
      <c r="O16" s="283">
        <f t="shared" si="2"/>
        <v>61</v>
      </c>
      <c r="P16" s="475" t="s">
        <v>47</v>
      </c>
      <c r="Q16" s="1001"/>
    </row>
    <row r="17" spans="1:25" ht="20.100000000000001" customHeight="1" x14ac:dyDescent="0.3">
      <c r="A17" s="999"/>
      <c r="B17" s="509" t="s">
        <v>384</v>
      </c>
      <c r="C17" s="185">
        <v>21</v>
      </c>
      <c r="D17" s="185">
        <v>102</v>
      </c>
      <c r="E17" s="185">
        <v>84</v>
      </c>
      <c r="F17" s="185">
        <v>9</v>
      </c>
      <c r="G17" s="185">
        <v>1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283">
        <f t="shared" si="0"/>
        <v>106</v>
      </c>
      <c r="N17" s="283">
        <f t="shared" si="1"/>
        <v>111</v>
      </c>
      <c r="O17" s="283">
        <f t="shared" si="2"/>
        <v>217</v>
      </c>
      <c r="P17" s="475" t="s">
        <v>48</v>
      </c>
      <c r="Q17" s="1002"/>
    </row>
    <row r="18" spans="1:25" ht="20.100000000000001" customHeight="1" x14ac:dyDescent="0.3">
      <c r="A18" s="1042" t="s">
        <v>397</v>
      </c>
      <c r="B18" s="1042"/>
      <c r="C18" s="185">
        <v>0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283">
        <f t="shared" si="0"/>
        <v>0</v>
      </c>
      <c r="N18" s="283">
        <f t="shared" si="1"/>
        <v>0</v>
      </c>
      <c r="O18" s="283">
        <f t="shared" si="2"/>
        <v>0</v>
      </c>
      <c r="P18" s="996" t="s">
        <v>438</v>
      </c>
      <c r="Q18" s="996"/>
      <c r="R18" s="9"/>
      <c r="S18" s="5"/>
      <c r="T18" s="5"/>
      <c r="U18" s="5"/>
      <c r="V18" s="5"/>
      <c r="W18" s="5"/>
      <c r="X18" s="5"/>
      <c r="Y18" s="65"/>
    </row>
    <row r="19" spans="1:25" ht="20.100000000000001" customHeight="1" x14ac:dyDescent="0.3">
      <c r="A19" s="1042" t="s">
        <v>22</v>
      </c>
      <c r="B19" s="1042"/>
      <c r="C19" s="185">
        <v>47</v>
      </c>
      <c r="D19" s="185">
        <v>31</v>
      </c>
      <c r="E19" s="185">
        <v>30</v>
      </c>
      <c r="F19" s="185">
        <v>14</v>
      </c>
      <c r="G19" s="185">
        <v>8</v>
      </c>
      <c r="H19" s="185">
        <v>7</v>
      </c>
      <c r="I19" s="185">
        <v>4</v>
      </c>
      <c r="J19" s="185">
        <v>0</v>
      </c>
      <c r="K19" s="185">
        <v>0</v>
      </c>
      <c r="L19" s="185">
        <v>0</v>
      </c>
      <c r="M19" s="283">
        <f t="shared" si="0"/>
        <v>89</v>
      </c>
      <c r="N19" s="283">
        <f t="shared" si="1"/>
        <v>52</v>
      </c>
      <c r="O19" s="283">
        <f t="shared" si="2"/>
        <v>141</v>
      </c>
      <c r="P19" s="996" t="s">
        <v>49</v>
      </c>
      <c r="Q19" s="996"/>
    </row>
    <row r="20" spans="1:25" ht="20.100000000000001" customHeight="1" x14ac:dyDescent="0.3">
      <c r="A20" s="1042" t="s">
        <v>23</v>
      </c>
      <c r="B20" s="1042"/>
      <c r="C20" s="185">
        <v>96</v>
      </c>
      <c r="D20" s="185">
        <v>33</v>
      </c>
      <c r="E20" s="185">
        <v>6</v>
      </c>
      <c r="F20" s="185">
        <v>5</v>
      </c>
      <c r="G20" s="185">
        <v>0</v>
      </c>
      <c r="H20" s="185">
        <v>5</v>
      </c>
      <c r="I20" s="185">
        <v>0</v>
      </c>
      <c r="J20" s="185">
        <v>0</v>
      </c>
      <c r="K20" s="185">
        <v>0</v>
      </c>
      <c r="L20" s="185">
        <v>1</v>
      </c>
      <c r="M20" s="283">
        <f t="shared" si="0"/>
        <v>102</v>
      </c>
      <c r="N20" s="283">
        <f t="shared" si="1"/>
        <v>44</v>
      </c>
      <c r="O20" s="283">
        <f t="shared" si="2"/>
        <v>146</v>
      </c>
      <c r="P20" s="996" t="s">
        <v>24</v>
      </c>
      <c r="Q20" s="996"/>
    </row>
    <row r="21" spans="1:25" ht="20.100000000000001" customHeight="1" x14ac:dyDescent="0.3">
      <c r="A21" s="1042" t="s">
        <v>25</v>
      </c>
      <c r="B21" s="1042"/>
      <c r="C21" s="185">
        <v>11</v>
      </c>
      <c r="D21" s="185">
        <v>121</v>
      </c>
      <c r="E21" s="185">
        <v>219</v>
      </c>
      <c r="F21" s="185">
        <v>94</v>
      </c>
      <c r="G21" s="185">
        <v>13</v>
      </c>
      <c r="H21" s="185">
        <v>3</v>
      </c>
      <c r="I21" s="185">
        <v>1</v>
      </c>
      <c r="J21" s="185">
        <v>1</v>
      </c>
      <c r="K21" s="185">
        <v>2</v>
      </c>
      <c r="L21" s="185">
        <v>1</v>
      </c>
      <c r="M21" s="283">
        <f t="shared" si="0"/>
        <v>246</v>
      </c>
      <c r="N21" s="283">
        <f t="shared" si="1"/>
        <v>220</v>
      </c>
      <c r="O21" s="283">
        <f t="shared" si="2"/>
        <v>466</v>
      </c>
      <c r="P21" s="996" t="s">
        <v>50</v>
      </c>
      <c r="Q21" s="996"/>
    </row>
    <row r="22" spans="1:25" ht="20.100000000000001" customHeight="1" x14ac:dyDescent="0.3">
      <c r="A22" s="1042" t="s">
        <v>64</v>
      </c>
      <c r="B22" s="1042"/>
      <c r="C22" s="185">
        <v>350</v>
      </c>
      <c r="D22" s="185">
        <v>34</v>
      </c>
      <c r="E22" s="185">
        <v>56</v>
      </c>
      <c r="F22" s="185">
        <v>32</v>
      </c>
      <c r="G22" s="185">
        <v>27</v>
      </c>
      <c r="H22" s="185">
        <v>14</v>
      </c>
      <c r="I22" s="185">
        <v>15</v>
      </c>
      <c r="J22" s="185">
        <v>2</v>
      </c>
      <c r="K22" s="185">
        <v>5</v>
      </c>
      <c r="L22" s="185">
        <v>1</v>
      </c>
      <c r="M22" s="283">
        <f t="shared" si="0"/>
        <v>453</v>
      </c>
      <c r="N22" s="283">
        <f t="shared" si="1"/>
        <v>83</v>
      </c>
      <c r="O22" s="283">
        <f t="shared" si="2"/>
        <v>536</v>
      </c>
      <c r="P22" s="996" t="s">
        <v>51</v>
      </c>
      <c r="Q22" s="996"/>
    </row>
    <row r="23" spans="1:25" ht="20.100000000000001" customHeight="1" x14ac:dyDescent="0.3">
      <c r="A23" s="1042" t="s">
        <v>27</v>
      </c>
      <c r="B23" s="1042"/>
      <c r="C23" s="185">
        <v>23</v>
      </c>
      <c r="D23" s="185">
        <v>99</v>
      </c>
      <c r="E23" s="185">
        <v>58</v>
      </c>
      <c r="F23" s="185">
        <v>31</v>
      </c>
      <c r="G23" s="185">
        <v>16</v>
      </c>
      <c r="H23" s="185">
        <v>9</v>
      </c>
      <c r="I23" s="185">
        <v>2</v>
      </c>
      <c r="J23" s="185">
        <v>2</v>
      </c>
      <c r="K23" s="185">
        <v>0</v>
      </c>
      <c r="L23" s="185">
        <v>0</v>
      </c>
      <c r="M23" s="283">
        <f t="shared" si="0"/>
        <v>99</v>
      </c>
      <c r="N23" s="283">
        <f t="shared" si="1"/>
        <v>141</v>
      </c>
      <c r="O23" s="283">
        <f t="shared" si="2"/>
        <v>240</v>
      </c>
      <c r="P23" s="996" t="s">
        <v>28</v>
      </c>
      <c r="Q23" s="996"/>
    </row>
    <row r="24" spans="1:25" ht="20.100000000000001" customHeight="1" x14ac:dyDescent="0.3">
      <c r="A24" s="1042" t="s">
        <v>29</v>
      </c>
      <c r="B24" s="1042"/>
      <c r="C24" s="185">
        <v>18</v>
      </c>
      <c r="D24" s="185">
        <v>9</v>
      </c>
      <c r="E24" s="185">
        <v>15</v>
      </c>
      <c r="F24" s="185">
        <v>9</v>
      </c>
      <c r="G24" s="185">
        <v>7</v>
      </c>
      <c r="H24" s="185">
        <v>2</v>
      </c>
      <c r="I24" s="185">
        <v>0</v>
      </c>
      <c r="J24" s="185">
        <v>4</v>
      </c>
      <c r="K24" s="185">
        <v>0</v>
      </c>
      <c r="L24" s="185">
        <v>1</v>
      </c>
      <c r="M24" s="283">
        <f t="shared" si="0"/>
        <v>40</v>
      </c>
      <c r="N24" s="283">
        <f t="shared" si="1"/>
        <v>25</v>
      </c>
      <c r="O24" s="283">
        <f t="shared" si="2"/>
        <v>65</v>
      </c>
      <c r="P24" s="996" t="s">
        <v>30</v>
      </c>
      <c r="Q24" s="996"/>
    </row>
    <row r="25" spans="1:25" ht="20.100000000000001" customHeight="1" x14ac:dyDescent="0.3">
      <c r="A25" s="1042" t="s">
        <v>31</v>
      </c>
      <c r="B25" s="1042"/>
      <c r="C25" s="185">
        <v>24</v>
      </c>
      <c r="D25" s="185">
        <v>87</v>
      </c>
      <c r="E25" s="185">
        <v>12</v>
      </c>
      <c r="F25" s="185">
        <v>0</v>
      </c>
      <c r="G25" s="185">
        <v>4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283">
        <f t="shared" si="0"/>
        <v>40</v>
      </c>
      <c r="N25" s="283">
        <f t="shared" si="1"/>
        <v>87</v>
      </c>
      <c r="O25" s="283">
        <f t="shared" si="2"/>
        <v>127</v>
      </c>
      <c r="P25" s="996" t="s">
        <v>32</v>
      </c>
      <c r="Q25" s="996"/>
    </row>
    <row r="26" spans="1:25" ht="20.100000000000001" customHeight="1" x14ac:dyDescent="0.3">
      <c r="A26" s="1042" t="s">
        <v>33</v>
      </c>
      <c r="B26" s="1042"/>
      <c r="C26" s="185">
        <v>52</v>
      </c>
      <c r="D26" s="185">
        <v>57</v>
      </c>
      <c r="E26" s="185">
        <v>20</v>
      </c>
      <c r="F26" s="185">
        <v>34</v>
      </c>
      <c r="G26" s="185">
        <v>3</v>
      </c>
      <c r="H26" s="185">
        <v>26</v>
      </c>
      <c r="I26" s="185">
        <v>0</v>
      </c>
      <c r="J26" s="185">
        <v>19</v>
      </c>
      <c r="K26" s="185">
        <v>0</v>
      </c>
      <c r="L26" s="185">
        <v>1</v>
      </c>
      <c r="M26" s="283">
        <f t="shared" si="0"/>
        <v>75</v>
      </c>
      <c r="N26" s="283">
        <f t="shared" si="1"/>
        <v>137</v>
      </c>
      <c r="O26" s="283">
        <f t="shared" si="2"/>
        <v>212</v>
      </c>
      <c r="P26" s="996" t="s">
        <v>34</v>
      </c>
      <c r="Q26" s="996"/>
    </row>
    <row r="27" spans="1:25" ht="20.100000000000001" customHeight="1" thickBot="1" x14ac:dyDescent="0.35">
      <c r="A27" s="1076" t="s">
        <v>35</v>
      </c>
      <c r="B27" s="1076"/>
      <c r="C27" s="186">
        <v>7</v>
      </c>
      <c r="D27" s="186">
        <v>31</v>
      </c>
      <c r="E27" s="186">
        <v>67</v>
      </c>
      <c r="F27" s="186">
        <v>22</v>
      </c>
      <c r="G27" s="186">
        <v>4</v>
      </c>
      <c r="H27" s="186">
        <v>5</v>
      </c>
      <c r="I27" s="186">
        <v>0</v>
      </c>
      <c r="J27" s="186">
        <v>0</v>
      </c>
      <c r="K27" s="186">
        <v>0</v>
      </c>
      <c r="L27" s="186">
        <v>0</v>
      </c>
      <c r="M27" s="283">
        <f t="shared" si="0"/>
        <v>78</v>
      </c>
      <c r="N27" s="283">
        <f t="shared" si="1"/>
        <v>58</v>
      </c>
      <c r="O27" s="283">
        <f t="shared" si="2"/>
        <v>136</v>
      </c>
      <c r="P27" s="1041" t="s">
        <v>52</v>
      </c>
      <c r="Q27" s="1041"/>
    </row>
    <row r="28" spans="1:25" s="63" customFormat="1" ht="30" customHeight="1" thickBot="1" x14ac:dyDescent="0.35">
      <c r="A28" s="1043" t="s">
        <v>8</v>
      </c>
      <c r="B28" s="1043"/>
      <c r="C28" s="150">
        <f>SUM(C8:C27)</f>
        <v>1050</v>
      </c>
      <c r="D28" s="150">
        <f t="shared" ref="D28:O28" si="3">SUM(D8:D27)</f>
        <v>795</v>
      </c>
      <c r="E28" s="150">
        <f t="shared" si="3"/>
        <v>633</v>
      </c>
      <c r="F28" s="150">
        <f t="shared" si="3"/>
        <v>332</v>
      </c>
      <c r="G28" s="150">
        <f t="shared" si="3"/>
        <v>90</v>
      </c>
      <c r="H28" s="150">
        <f t="shared" si="3"/>
        <v>110</v>
      </c>
      <c r="I28" s="150">
        <f t="shared" si="3"/>
        <v>24</v>
      </c>
      <c r="J28" s="150">
        <f t="shared" si="3"/>
        <v>39</v>
      </c>
      <c r="K28" s="150">
        <f t="shared" si="3"/>
        <v>7</v>
      </c>
      <c r="L28" s="150">
        <f t="shared" si="3"/>
        <v>5</v>
      </c>
      <c r="M28" s="150">
        <f t="shared" si="3"/>
        <v>1804</v>
      </c>
      <c r="N28" s="150">
        <f t="shared" si="3"/>
        <v>1281</v>
      </c>
      <c r="O28" s="150">
        <f t="shared" si="3"/>
        <v>3085</v>
      </c>
      <c r="P28" s="1037" t="s">
        <v>381</v>
      </c>
      <c r="Q28" s="1037"/>
      <c r="R28" s="640"/>
      <c r="S28" s="62"/>
      <c r="T28" s="62"/>
      <c r="U28" s="62"/>
      <c r="V28" s="62"/>
      <c r="W28" s="62"/>
      <c r="X28" s="62"/>
    </row>
    <row r="29" spans="1:25" ht="20.100000000000001" customHeight="1" thickTop="1" x14ac:dyDescent="0.3">
      <c r="A29" s="491"/>
      <c r="B29" s="491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</row>
    <row r="30" spans="1:25" x14ac:dyDescent="0.3">
      <c r="A30" s="491"/>
      <c r="B30" s="491"/>
      <c r="C30" s="491"/>
      <c r="D30" s="491"/>
      <c r="E30" s="491"/>
      <c r="F30" s="491"/>
      <c r="G30" s="491"/>
      <c r="H30" s="491"/>
      <c r="I30" s="491"/>
      <c r="J30" s="496"/>
      <c r="K30" s="491"/>
      <c r="L30" s="491"/>
      <c r="M30" s="491"/>
      <c r="N30" s="491"/>
      <c r="O30" s="491"/>
      <c r="P30" s="491"/>
      <c r="Q30" s="491"/>
    </row>
    <row r="31" spans="1:25" x14ac:dyDescent="0.3">
      <c r="A31" s="491"/>
      <c r="B31" s="49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</row>
    <row r="32" spans="1:25" x14ac:dyDescent="0.3">
      <c r="A32" s="491"/>
      <c r="B32" s="49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</row>
    <row r="33" spans="1:24" x14ac:dyDescent="0.3">
      <c r="A33" s="491"/>
      <c r="B33" s="49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4" x14ac:dyDescent="0.3">
      <c r="A34" s="491"/>
      <c r="B34" s="49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4" x14ac:dyDescent="0.3">
      <c r="A35" s="491"/>
      <c r="B35" s="49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4" x14ac:dyDescent="0.3">
      <c r="A36" s="491"/>
      <c r="B36" s="49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66"/>
      <c r="T36" s="66"/>
      <c r="U36" s="66"/>
      <c r="V36" s="66"/>
      <c r="W36" s="66"/>
      <c r="X36" s="66"/>
    </row>
    <row r="37" spans="1:24" x14ac:dyDescent="0.3">
      <c r="A37" s="491"/>
      <c r="B37" s="49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66"/>
      <c r="T37" s="66"/>
      <c r="U37" s="66"/>
      <c r="V37" s="66"/>
      <c r="W37" s="66"/>
      <c r="X37" s="66"/>
    </row>
    <row r="38" spans="1:24" x14ac:dyDescent="0.3">
      <c r="A38" s="491"/>
      <c r="B38" s="49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66"/>
      <c r="T38" s="66"/>
      <c r="U38" s="66"/>
      <c r="V38" s="66"/>
      <c r="W38" s="66"/>
      <c r="X38" s="66"/>
    </row>
    <row r="39" spans="1:24" x14ac:dyDescent="0.3">
      <c r="A39" s="491"/>
      <c r="B39" s="49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66"/>
      <c r="T39" s="66"/>
      <c r="U39" s="66"/>
      <c r="V39" s="66"/>
      <c r="W39" s="66"/>
      <c r="X39" s="66"/>
    </row>
    <row r="40" spans="1:24" x14ac:dyDescent="0.3">
      <c r="A40" s="491"/>
      <c r="B40" s="49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66"/>
      <c r="T40" s="66"/>
      <c r="U40" s="66"/>
      <c r="V40" s="66"/>
      <c r="W40" s="66"/>
      <c r="X40" s="66"/>
    </row>
    <row r="41" spans="1:24" x14ac:dyDescent="0.3">
      <c r="A41" s="491"/>
      <c r="B41" s="49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66"/>
      <c r="T41" s="66"/>
      <c r="U41" s="66"/>
      <c r="V41" s="66"/>
      <c r="W41" s="66"/>
      <c r="X41" s="66"/>
    </row>
  </sheetData>
  <mergeCells count="50">
    <mergeCell ref="A1:Q1"/>
    <mergeCell ref="B2:Q2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7" right="0.7" top="0.75" bottom="0.75" header="0.3" footer="0.3"/>
  <pageSetup paperSize="9" scale="75" firstPageNumber="51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M1427"/>
  <sheetViews>
    <sheetView rightToLeft="1" view="pageBreakPreview" topLeftCell="A79" zoomScale="75" zoomScaleNormal="75" zoomScaleSheetLayoutView="75" workbookViewId="0">
      <selection activeCell="F44" sqref="F44"/>
    </sheetView>
  </sheetViews>
  <sheetFormatPr defaultRowHeight="20.25" x14ac:dyDescent="0.3"/>
  <cols>
    <col min="1" max="1" width="3.1640625" style="63" customWidth="1"/>
    <col min="2" max="2" width="7.6640625" style="63" customWidth="1"/>
    <col min="3" max="3" width="5.75" style="66" customWidth="1"/>
    <col min="4" max="4" width="5.9140625" style="66" customWidth="1"/>
    <col min="5" max="5" width="6.5" style="66" customWidth="1"/>
    <col min="6" max="6" width="6.58203125" style="66" customWidth="1"/>
    <col min="7" max="8" width="6.33203125" style="66" customWidth="1"/>
    <col min="9" max="9" width="5.9140625" style="66" customWidth="1"/>
    <col min="10" max="10" width="6.58203125" style="66" customWidth="1"/>
    <col min="11" max="11" width="6.5" style="66" customWidth="1"/>
    <col min="12" max="12" width="6.1640625" style="66" customWidth="1"/>
    <col min="13" max="15" width="7.25" style="66" customWidth="1"/>
    <col min="16" max="16" width="10.83203125" style="66" customWidth="1"/>
    <col min="17" max="17" width="3.33203125" style="66" customWidth="1"/>
    <col min="18" max="16384" width="8.6640625" style="66"/>
  </cols>
  <sheetData>
    <row r="1" spans="1:247" ht="26.25" customHeight="1" x14ac:dyDescent="0.3">
      <c r="A1" s="1049" t="s">
        <v>701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</row>
    <row r="2" spans="1:247" ht="47.25" customHeight="1" x14ac:dyDescent="0.3">
      <c r="A2" s="1077" t="s">
        <v>910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</row>
    <row r="3" spans="1:247" s="74" customFormat="1" ht="21.75" customHeight="1" thickBot="1" x14ac:dyDescent="0.35">
      <c r="A3" s="1066" t="s">
        <v>1334</v>
      </c>
      <c r="B3" s="1066"/>
      <c r="C3" s="1066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078" t="s">
        <v>1337</v>
      </c>
      <c r="Q3" s="1078"/>
      <c r="R3" s="72"/>
      <c r="S3" s="72"/>
      <c r="T3" s="72"/>
      <c r="U3" s="72"/>
      <c r="V3" s="72"/>
      <c r="W3" s="72"/>
      <c r="X3" s="72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</row>
    <row r="4" spans="1:247" s="181" customFormat="1" ht="23.25" customHeight="1" thickTop="1" x14ac:dyDescent="0.3">
      <c r="A4" s="1052" t="s">
        <v>92</v>
      </c>
      <c r="B4" s="1052"/>
      <c r="C4" s="1074" t="s">
        <v>213</v>
      </c>
      <c r="D4" s="1074"/>
      <c r="E4" s="1074" t="s">
        <v>214</v>
      </c>
      <c r="F4" s="1074"/>
      <c r="G4" s="1074" t="s">
        <v>215</v>
      </c>
      <c r="H4" s="1074"/>
      <c r="I4" s="1074" t="s">
        <v>71</v>
      </c>
      <c r="J4" s="1074"/>
      <c r="K4" s="1074" t="s">
        <v>72</v>
      </c>
      <c r="L4" s="1074"/>
      <c r="M4" s="1074" t="s">
        <v>8</v>
      </c>
      <c r="N4" s="1074"/>
      <c r="O4" s="1074"/>
      <c r="P4" s="1058" t="s">
        <v>439</v>
      </c>
      <c r="Q4" s="1058"/>
    </row>
    <row r="5" spans="1:247" s="181" customFormat="1" ht="21.75" customHeight="1" x14ac:dyDescent="0.3">
      <c r="A5" s="1053"/>
      <c r="B5" s="1053"/>
      <c r="C5" s="1075" t="s">
        <v>88</v>
      </c>
      <c r="D5" s="1075"/>
      <c r="E5" s="1075" t="s">
        <v>89</v>
      </c>
      <c r="F5" s="1075"/>
      <c r="G5" s="1075" t="s">
        <v>91</v>
      </c>
      <c r="H5" s="1075"/>
      <c r="I5" s="1075" t="s">
        <v>81</v>
      </c>
      <c r="J5" s="1075"/>
      <c r="K5" s="1075" t="s">
        <v>82</v>
      </c>
      <c r="L5" s="1075"/>
      <c r="M5" s="1075" t="s">
        <v>12</v>
      </c>
      <c r="N5" s="1075"/>
      <c r="O5" s="1075"/>
      <c r="P5" s="1059"/>
      <c r="Q5" s="1059"/>
    </row>
    <row r="6" spans="1:247" s="181" customFormat="1" ht="20.25" customHeight="1" x14ac:dyDescent="0.3">
      <c r="A6" s="1053"/>
      <c r="B6" s="1053"/>
      <c r="C6" s="486" t="s">
        <v>85</v>
      </c>
      <c r="D6" s="486" t="s">
        <v>42</v>
      </c>
      <c r="E6" s="486" t="s">
        <v>85</v>
      </c>
      <c r="F6" s="486" t="s">
        <v>42</v>
      </c>
      <c r="G6" s="486" t="s">
        <v>85</v>
      </c>
      <c r="H6" s="486" t="s">
        <v>42</v>
      </c>
      <c r="I6" s="486" t="s">
        <v>85</v>
      </c>
      <c r="J6" s="486" t="s">
        <v>42</v>
      </c>
      <c r="K6" s="486" t="s">
        <v>85</v>
      </c>
      <c r="L6" s="486" t="s">
        <v>42</v>
      </c>
      <c r="M6" s="486" t="s">
        <v>85</v>
      </c>
      <c r="N6" s="486" t="s">
        <v>42</v>
      </c>
      <c r="O6" s="486" t="s">
        <v>90</v>
      </c>
      <c r="P6" s="1059"/>
      <c r="Q6" s="1059"/>
    </row>
    <row r="7" spans="1:247" s="181" customFormat="1" ht="29.25" customHeight="1" thickBot="1" x14ac:dyDescent="0.35">
      <c r="A7" s="1054"/>
      <c r="B7" s="1054"/>
      <c r="C7" s="912" t="s">
        <v>9</v>
      </c>
      <c r="D7" s="912" t="s">
        <v>10</v>
      </c>
      <c r="E7" s="912" t="s">
        <v>9</v>
      </c>
      <c r="F7" s="912" t="s">
        <v>10</v>
      </c>
      <c r="G7" s="912" t="s">
        <v>9</v>
      </c>
      <c r="H7" s="912" t="s">
        <v>10</v>
      </c>
      <c r="I7" s="912" t="s">
        <v>9</v>
      </c>
      <c r="J7" s="912" t="s">
        <v>10</v>
      </c>
      <c r="K7" s="912" t="s">
        <v>9</v>
      </c>
      <c r="L7" s="912" t="s">
        <v>10</v>
      </c>
      <c r="M7" s="912" t="s">
        <v>9</v>
      </c>
      <c r="N7" s="912" t="s">
        <v>10</v>
      </c>
      <c r="O7" s="912" t="s">
        <v>12</v>
      </c>
      <c r="P7" s="1060"/>
      <c r="Q7" s="1060"/>
    </row>
    <row r="8" spans="1:247" s="181" customFormat="1" ht="19.5" customHeight="1" x14ac:dyDescent="0.3">
      <c r="A8" s="992" t="s">
        <v>528</v>
      </c>
      <c r="B8" s="992"/>
      <c r="C8" s="618">
        <v>0</v>
      </c>
      <c r="D8" s="618">
        <v>0</v>
      </c>
      <c r="E8" s="618">
        <v>0</v>
      </c>
      <c r="F8" s="618">
        <v>0</v>
      </c>
      <c r="G8" s="618">
        <v>0</v>
      </c>
      <c r="H8" s="618">
        <v>0</v>
      </c>
      <c r="I8" s="618">
        <v>0</v>
      </c>
      <c r="J8" s="618">
        <v>0</v>
      </c>
      <c r="K8" s="618">
        <v>0</v>
      </c>
      <c r="L8" s="618">
        <v>0</v>
      </c>
      <c r="M8" s="618">
        <f>SUM(C8,E8,G8,I8,K8)</f>
        <v>0</v>
      </c>
      <c r="N8" s="618">
        <f>SUM(D8,F8,H8,J8,L8)</f>
        <v>0</v>
      </c>
      <c r="O8" s="618">
        <f>SUM(M8:N8)</f>
        <v>0</v>
      </c>
      <c r="P8" s="991" t="s">
        <v>743</v>
      </c>
      <c r="Q8" s="991"/>
    </row>
    <row r="9" spans="1:247" s="181" customFormat="1" ht="21" customHeight="1" x14ac:dyDescent="0.3">
      <c r="A9" s="995" t="s">
        <v>14</v>
      </c>
      <c r="B9" s="995"/>
      <c r="C9" s="618">
        <v>0</v>
      </c>
      <c r="D9" s="618">
        <v>0</v>
      </c>
      <c r="E9" s="618">
        <v>0</v>
      </c>
      <c r="F9" s="618">
        <v>0</v>
      </c>
      <c r="G9" s="618">
        <v>0</v>
      </c>
      <c r="H9" s="618">
        <v>0</v>
      </c>
      <c r="I9" s="618">
        <v>0</v>
      </c>
      <c r="J9" s="618">
        <v>0</v>
      </c>
      <c r="K9" s="618">
        <v>0</v>
      </c>
      <c r="L9" s="618">
        <v>0</v>
      </c>
      <c r="M9" s="618">
        <f t="shared" ref="M9:M27" si="0">SUM(C9,E9,G9,I9,K9)</f>
        <v>0</v>
      </c>
      <c r="N9" s="618">
        <f t="shared" ref="N9:N27" si="1">SUM(D9,F9,H9,J9,L9)</f>
        <v>0</v>
      </c>
      <c r="O9" s="618">
        <f t="shared" ref="O9:O27" si="2">SUM(M9:N9)</f>
        <v>0</v>
      </c>
      <c r="P9" s="994" t="s">
        <v>15</v>
      </c>
      <c r="Q9" s="994"/>
    </row>
    <row r="10" spans="1:247" s="181" customFormat="1" ht="21" customHeight="1" x14ac:dyDescent="0.3">
      <c r="A10" s="995" t="s">
        <v>16</v>
      </c>
      <c r="B10" s="995"/>
      <c r="C10" s="618">
        <v>0</v>
      </c>
      <c r="D10" s="618">
        <v>0</v>
      </c>
      <c r="E10" s="618">
        <v>0</v>
      </c>
      <c r="F10" s="618">
        <v>0</v>
      </c>
      <c r="G10" s="618">
        <v>0</v>
      </c>
      <c r="H10" s="618">
        <v>0</v>
      </c>
      <c r="I10" s="618">
        <v>0</v>
      </c>
      <c r="J10" s="618">
        <v>0</v>
      </c>
      <c r="K10" s="618">
        <v>0</v>
      </c>
      <c r="L10" s="618">
        <v>0</v>
      </c>
      <c r="M10" s="618">
        <f t="shared" si="0"/>
        <v>0</v>
      </c>
      <c r="N10" s="618">
        <f t="shared" si="1"/>
        <v>0</v>
      </c>
      <c r="O10" s="618">
        <f t="shared" si="2"/>
        <v>0</v>
      </c>
      <c r="P10" s="996" t="s">
        <v>17</v>
      </c>
      <c r="Q10" s="996"/>
    </row>
    <row r="11" spans="1:247" s="181" customFormat="1" ht="21" customHeight="1" x14ac:dyDescent="0.3">
      <c r="A11" s="995" t="s">
        <v>18</v>
      </c>
      <c r="B11" s="995"/>
      <c r="C11" s="618">
        <v>0</v>
      </c>
      <c r="D11" s="618">
        <v>0</v>
      </c>
      <c r="E11" s="618">
        <v>0</v>
      </c>
      <c r="F11" s="618">
        <v>0</v>
      </c>
      <c r="G11" s="618">
        <v>0</v>
      </c>
      <c r="H11" s="618">
        <v>0</v>
      </c>
      <c r="I11" s="618">
        <v>0</v>
      </c>
      <c r="J11" s="618">
        <v>0</v>
      </c>
      <c r="K11" s="618">
        <v>0</v>
      </c>
      <c r="L11" s="618">
        <v>0</v>
      </c>
      <c r="M11" s="618">
        <f t="shared" si="0"/>
        <v>0</v>
      </c>
      <c r="N11" s="618">
        <f t="shared" si="1"/>
        <v>0</v>
      </c>
      <c r="O11" s="618">
        <f t="shared" si="2"/>
        <v>0</v>
      </c>
      <c r="P11" s="996" t="s">
        <v>19</v>
      </c>
      <c r="Q11" s="996"/>
    </row>
    <row r="12" spans="1:247" s="181" customFormat="1" ht="21" customHeight="1" x14ac:dyDescent="0.3">
      <c r="A12" s="997" t="s">
        <v>20</v>
      </c>
      <c r="B12" s="474" t="s">
        <v>399</v>
      </c>
      <c r="C12" s="618">
        <v>0</v>
      </c>
      <c r="D12" s="618">
        <v>47</v>
      </c>
      <c r="E12" s="618">
        <v>0</v>
      </c>
      <c r="F12" s="618">
        <v>8</v>
      </c>
      <c r="G12" s="618">
        <v>0</v>
      </c>
      <c r="H12" s="618">
        <v>3</v>
      </c>
      <c r="I12" s="618">
        <v>0</v>
      </c>
      <c r="J12" s="618">
        <v>1</v>
      </c>
      <c r="K12" s="618">
        <v>0</v>
      </c>
      <c r="L12" s="618">
        <v>0</v>
      </c>
      <c r="M12" s="618">
        <f t="shared" si="0"/>
        <v>0</v>
      </c>
      <c r="N12" s="618">
        <f t="shared" si="1"/>
        <v>59</v>
      </c>
      <c r="O12" s="618">
        <f t="shared" si="2"/>
        <v>59</v>
      </c>
      <c r="P12" s="475" t="s">
        <v>43</v>
      </c>
      <c r="Q12" s="1000" t="s">
        <v>380</v>
      </c>
    </row>
    <row r="13" spans="1:247" s="181" customFormat="1" ht="21" customHeight="1" x14ac:dyDescent="0.3">
      <c r="A13" s="998"/>
      <c r="B13" s="474" t="s">
        <v>400</v>
      </c>
      <c r="C13" s="618">
        <v>35</v>
      </c>
      <c r="D13" s="618">
        <v>40</v>
      </c>
      <c r="E13" s="618">
        <v>25</v>
      </c>
      <c r="F13" s="618">
        <v>4</v>
      </c>
      <c r="G13" s="618">
        <v>0</v>
      </c>
      <c r="H13" s="618">
        <v>1</v>
      </c>
      <c r="I13" s="618">
        <v>0</v>
      </c>
      <c r="J13" s="618">
        <v>0</v>
      </c>
      <c r="K13" s="618">
        <v>0</v>
      </c>
      <c r="L13" s="618">
        <v>0</v>
      </c>
      <c r="M13" s="618">
        <f t="shared" si="0"/>
        <v>60</v>
      </c>
      <c r="N13" s="618">
        <f t="shared" si="1"/>
        <v>45</v>
      </c>
      <c r="O13" s="618">
        <f t="shared" si="2"/>
        <v>105</v>
      </c>
      <c r="P13" s="475" t="s">
        <v>44</v>
      </c>
      <c r="Q13" s="1001"/>
    </row>
    <row r="14" spans="1:247" s="181" customFormat="1" ht="21" customHeight="1" x14ac:dyDescent="0.3">
      <c r="A14" s="998"/>
      <c r="B14" s="474" t="s">
        <v>401</v>
      </c>
      <c r="C14" s="618">
        <v>13</v>
      </c>
      <c r="D14" s="618">
        <v>0</v>
      </c>
      <c r="E14" s="618">
        <v>5</v>
      </c>
      <c r="F14" s="618">
        <v>0</v>
      </c>
      <c r="G14" s="618">
        <v>0</v>
      </c>
      <c r="H14" s="618">
        <v>0</v>
      </c>
      <c r="I14" s="618">
        <v>0</v>
      </c>
      <c r="J14" s="618">
        <v>0</v>
      </c>
      <c r="K14" s="618">
        <v>0</v>
      </c>
      <c r="L14" s="618">
        <v>0</v>
      </c>
      <c r="M14" s="618">
        <f t="shared" si="0"/>
        <v>18</v>
      </c>
      <c r="N14" s="618">
        <f t="shared" si="1"/>
        <v>0</v>
      </c>
      <c r="O14" s="618">
        <f t="shared" si="2"/>
        <v>18</v>
      </c>
      <c r="P14" s="475" t="s">
        <v>45</v>
      </c>
      <c r="Q14" s="1001"/>
    </row>
    <row r="15" spans="1:247" s="181" customFormat="1" ht="21" customHeight="1" x14ac:dyDescent="0.3">
      <c r="A15" s="998"/>
      <c r="B15" s="474" t="s">
        <v>382</v>
      </c>
      <c r="C15" s="618">
        <v>0</v>
      </c>
      <c r="D15" s="618">
        <v>0</v>
      </c>
      <c r="E15" s="618">
        <v>0</v>
      </c>
      <c r="F15" s="618">
        <v>0</v>
      </c>
      <c r="G15" s="618">
        <v>0</v>
      </c>
      <c r="H15" s="618">
        <v>0</v>
      </c>
      <c r="I15" s="618">
        <v>0</v>
      </c>
      <c r="J15" s="618">
        <v>0</v>
      </c>
      <c r="K15" s="618">
        <v>0</v>
      </c>
      <c r="L15" s="618">
        <v>0</v>
      </c>
      <c r="M15" s="618">
        <f t="shared" si="0"/>
        <v>0</v>
      </c>
      <c r="N15" s="618">
        <f t="shared" si="1"/>
        <v>0</v>
      </c>
      <c r="O15" s="618">
        <f t="shared" si="2"/>
        <v>0</v>
      </c>
      <c r="P15" s="475" t="s">
        <v>46</v>
      </c>
      <c r="Q15" s="1001"/>
    </row>
    <row r="16" spans="1:247" s="181" customFormat="1" ht="21" customHeight="1" x14ac:dyDescent="0.3">
      <c r="A16" s="998"/>
      <c r="B16" s="474" t="s">
        <v>383</v>
      </c>
      <c r="C16" s="618">
        <v>0</v>
      </c>
      <c r="D16" s="618">
        <v>0</v>
      </c>
      <c r="E16" s="618">
        <v>0</v>
      </c>
      <c r="F16" s="618">
        <v>0</v>
      </c>
      <c r="G16" s="618">
        <v>0</v>
      </c>
      <c r="H16" s="618">
        <v>0</v>
      </c>
      <c r="I16" s="618">
        <v>0</v>
      </c>
      <c r="J16" s="618">
        <v>0</v>
      </c>
      <c r="K16" s="618">
        <v>0</v>
      </c>
      <c r="L16" s="618">
        <v>0</v>
      </c>
      <c r="M16" s="618">
        <f t="shared" si="0"/>
        <v>0</v>
      </c>
      <c r="N16" s="618">
        <f t="shared" si="1"/>
        <v>0</v>
      </c>
      <c r="O16" s="618">
        <f t="shared" si="2"/>
        <v>0</v>
      </c>
      <c r="P16" s="475" t="s">
        <v>47</v>
      </c>
      <c r="Q16" s="1001"/>
    </row>
    <row r="17" spans="1:247" s="181" customFormat="1" ht="21" customHeight="1" x14ac:dyDescent="0.3">
      <c r="A17" s="999"/>
      <c r="B17" s="474" t="s">
        <v>384</v>
      </c>
      <c r="C17" s="618">
        <v>9</v>
      </c>
      <c r="D17" s="618">
        <v>41</v>
      </c>
      <c r="E17" s="618">
        <v>7</v>
      </c>
      <c r="F17" s="618">
        <v>10</v>
      </c>
      <c r="G17" s="618">
        <v>3</v>
      </c>
      <c r="H17" s="618">
        <v>0</v>
      </c>
      <c r="I17" s="618">
        <v>2</v>
      </c>
      <c r="J17" s="618">
        <v>0</v>
      </c>
      <c r="K17" s="618">
        <v>1</v>
      </c>
      <c r="L17" s="618">
        <v>0</v>
      </c>
      <c r="M17" s="618">
        <f t="shared" si="0"/>
        <v>22</v>
      </c>
      <c r="N17" s="618">
        <f t="shared" si="1"/>
        <v>51</v>
      </c>
      <c r="O17" s="618">
        <f t="shared" si="2"/>
        <v>73</v>
      </c>
      <c r="P17" s="475" t="s">
        <v>48</v>
      </c>
      <c r="Q17" s="1002"/>
    </row>
    <row r="18" spans="1:247" s="181" customFormat="1" ht="21" customHeight="1" x14ac:dyDescent="0.3">
      <c r="A18" s="995" t="s">
        <v>397</v>
      </c>
      <c r="B18" s="995"/>
      <c r="C18" s="618">
        <v>0</v>
      </c>
      <c r="D18" s="618">
        <v>0</v>
      </c>
      <c r="E18" s="618">
        <v>0</v>
      </c>
      <c r="F18" s="618">
        <v>0</v>
      </c>
      <c r="G18" s="618">
        <v>0</v>
      </c>
      <c r="H18" s="618">
        <v>0</v>
      </c>
      <c r="I18" s="618">
        <v>0</v>
      </c>
      <c r="J18" s="618">
        <v>0</v>
      </c>
      <c r="K18" s="618">
        <v>0</v>
      </c>
      <c r="L18" s="618">
        <v>0</v>
      </c>
      <c r="M18" s="618">
        <f t="shared" si="0"/>
        <v>0</v>
      </c>
      <c r="N18" s="618">
        <f t="shared" si="1"/>
        <v>0</v>
      </c>
      <c r="O18" s="618">
        <f t="shared" si="2"/>
        <v>0</v>
      </c>
      <c r="P18" s="996" t="s">
        <v>438</v>
      </c>
      <c r="Q18" s="996"/>
    </row>
    <row r="19" spans="1:247" s="181" customFormat="1" ht="21" customHeight="1" x14ac:dyDescent="0.3">
      <c r="A19" s="995" t="s">
        <v>22</v>
      </c>
      <c r="B19" s="995"/>
      <c r="C19" s="618">
        <v>18</v>
      </c>
      <c r="D19" s="618">
        <v>0</v>
      </c>
      <c r="E19" s="618">
        <v>10</v>
      </c>
      <c r="F19" s="618">
        <v>0</v>
      </c>
      <c r="G19" s="618">
        <v>3</v>
      </c>
      <c r="H19" s="618">
        <v>0</v>
      </c>
      <c r="I19" s="618">
        <v>1</v>
      </c>
      <c r="J19" s="618">
        <v>0</v>
      </c>
      <c r="K19" s="618">
        <v>2</v>
      </c>
      <c r="L19" s="618">
        <v>0</v>
      </c>
      <c r="M19" s="618">
        <f t="shared" si="0"/>
        <v>34</v>
      </c>
      <c r="N19" s="618">
        <f t="shared" si="1"/>
        <v>0</v>
      </c>
      <c r="O19" s="618">
        <f t="shared" si="2"/>
        <v>34</v>
      </c>
      <c r="P19" s="996" t="s">
        <v>49</v>
      </c>
      <c r="Q19" s="996"/>
    </row>
    <row r="20" spans="1:247" s="181" customFormat="1" ht="21" customHeight="1" x14ac:dyDescent="0.3">
      <c r="A20" s="995" t="s">
        <v>23</v>
      </c>
      <c r="B20" s="995"/>
      <c r="C20" s="618">
        <v>26</v>
      </c>
      <c r="D20" s="618">
        <v>21</v>
      </c>
      <c r="E20" s="618">
        <v>2</v>
      </c>
      <c r="F20" s="618">
        <v>12</v>
      </c>
      <c r="G20" s="618">
        <v>1</v>
      </c>
      <c r="H20" s="618">
        <v>5</v>
      </c>
      <c r="I20" s="618">
        <v>1</v>
      </c>
      <c r="J20" s="618">
        <v>3</v>
      </c>
      <c r="K20" s="618">
        <v>0</v>
      </c>
      <c r="L20" s="618">
        <v>0</v>
      </c>
      <c r="M20" s="618">
        <f t="shared" si="0"/>
        <v>30</v>
      </c>
      <c r="N20" s="618">
        <f t="shared" si="1"/>
        <v>41</v>
      </c>
      <c r="O20" s="618">
        <f t="shared" si="2"/>
        <v>71</v>
      </c>
      <c r="P20" s="996" t="s">
        <v>24</v>
      </c>
      <c r="Q20" s="996"/>
    </row>
    <row r="21" spans="1:247" s="181" customFormat="1" ht="21" customHeight="1" x14ac:dyDescent="0.3">
      <c r="A21" s="995" t="s">
        <v>25</v>
      </c>
      <c r="B21" s="995"/>
      <c r="C21" s="618">
        <v>11</v>
      </c>
      <c r="D21" s="618">
        <v>44</v>
      </c>
      <c r="E21" s="618">
        <v>95</v>
      </c>
      <c r="F21" s="618">
        <v>49</v>
      </c>
      <c r="G21" s="618">
        <v>10</v>
      </c>
      <c r="H21" s="618">
        <v>1</v>
      </c>
      <c r="I21" s="618">
        <v>4</v>
      </c>
      <c r="J21" s="618">
        <v>0</v>
      </c>
      <c r="K21" s="618">
        <v>0</v>
      </c>
      <c r="L21" s="618">
        <v>0</v>
      </c>
      <c r="M21" s="618">
        <f t="shared" si="0"/>
        <v>120</v>
      </c>
      <c r="N21" s="618">
        <f t="shared" si="1"/>
        <v>94</v>
      </c>
      <c r="O21" s="618">
        <f t="shared" si="2"/>
        <v>214</v>
      </c>
      <c r="P21" s="996" t="s">
        <v>50</v>
      </c>
      <c r="Q21" s="996"/>
    </row>
    <row r="22" spans="1:247" s="181" customFormat="1" ht="21" customHeight="1" x14ac:dyDescent="0.3">
      <c r="A22" s="995" t="s">
        <v>64</v>
      </c>
      <c r="B22" s="995"/>
      <c r="C22" s="618">
        <v>69</v>
      </c>
      <c r="D22" s="618">
        <v>40</v>
      </c>
      <c r="E22" s="618">
        <v>23</v>
      </c>
      <c r="F22" s="618">
        <v>42</v>
      </c>
      <c r="G22" s="618">
        <v>20</v>
      </c>
      <c r="H22" s="618">
        <v>9</v>
      </c>
      <c r="I22" s="618">
        <v>10</v>
      </c>
      <c r="J22" s="618">
        <v>7</v>
      </c>
      <c r="K22" s="618">
        <v>0</v>
      </c>
      <c r="L22" s="618">
        <v>2</v>
      </c>
      <c r="M22" s="618">
        <f t="shared" si="0"/>
        <v>122</v>
      </c>
      <c r="N22" s="618">
        <f t="shared" si="1"/>
        <v>100</v>
      </c>
      <c r="O22" s="618">
        <f t="shared" si="2"/>
        <v>222</v>
      </c>
      <c r="P22" s="996" t="s">
        <v>51</v>
      </c>
      <c r="Q22" s="996"/>
    </row>
    <row r="23" spans="1:247" s="181" customFormat="1" ht="21" customHeight="1" x14ac:dyDescent="0.3">
      <c r="A23" s="995" t="s">
        <v>27</v>
      </c>
      <c r="B23" s="995"/>
      <c r="C23" s="618">
        <v>7</v>
      </c>
      <c r="D23" s="618">
        <v>28</v>
      </c>
      <c r="E23" s="618">
        <v>12</v>
      </c>
      <c r="F23" s="618">
        <v>24</v>
      </c>
      <c r="G23" s="618">
        <v>14</v>
      </c>
      <c r="H23" s="618">
        <v>13</v>
      </c>
      <c r="I23" s="618">
        <v>12</v>
      </c>
      <c r="J23" s="618">
        <v>6</v>
      </c>
      <c r="K23" s="618">
        <v>1</v>
      </c>
      <c r="L23" s="618">
        <v>3</v>
      </c>
      <c r="M23" s="618">
        <f t="shared" si="0"/>
        <v>46</v>
      </c>
      <c r="N23" s="618">
        <f t="shared" si="1"/>
        <v>74</v>
      </c>
      <c r="O23" s="618">
        <f t="shared" si="2"/>
        <v>120</v>
      </c>
      <c r="P23" s="996" t="s">
        <v>28</v>
      </c>
      <c r="Q23" s="996"/>
    </row>
    <row r="24" spans="1:247" s="181" customFormat="1" ht="21" customHeight="1" x14ac:dyDescent="0.3">
      <c r="A24" s="995" t="s">
        <v>29</v>
      </c>
      <c r="B24" s="995"/>
      <c r="C24" s="618">
        <v>10</v>
      </c>
      <c r="D24" s="618">
        <v>1</v>
      </c>
      <c r="E24" s="618">
        <v>2</v>
      </c>
      <c r="F24" s="618">
        <v>3</v>
      </c>
      <c r="G24" s="618">
        <v>0</v>
      </c>
      <c r="H24" s="618">
        <v>3</v>
      </c>
      <c r="I24" s="618">
        <v>0</v>
      </c>
      <c r="J24" s="618">
        <v>1</v>
      </c>
      <c r="K24" s="618">
        <v>1</v>
      </c>
      <c r="L24" s="618">
        <v>2</v>
      </c>
      <c r="M24" s="618">
        <f t="shared" si="0"/>
        <v>13</v>
      </c>
      <c r="N24" s="618">
        <f t="shared" si="1"/>
        <v>10</v>
      </c>
      <c r="O24" s="618">
        <f t="shared" si="2"/>
        <v>23</v>
      </c>
      <c r="P24" s="996" t="s">
        <v>30</v>
      </c>
      <c r="Q24" s="996"/>
    </row>
    <row r="25" spans="1:247" s="181" customFormat="1" ht="21" customHeight="1" x14ac:dyDescent="0.3">
      <c r="A25" s="995" t="s">
        <v>31</v>
      </c>
      <c r="B25" s="995"/>
      <c r="C25" s="618">
        <v>12</v>
      </c>
      <c r="D25" s="618">
        <v>82</v>
      </c>
      <c r="E25" s="618">
        <v>6</v>
      </c>
      <c r="F25" s="618">
        <v>1</v>
      </c>
      <c r="G25" s="618">
        <v>1</v>
      </c>
      <c r="H25" s="618">
        <v>0</v>
      </c>
      <c r="I25" s="618">
        <v>0</v>
      </c>
      <c r="J25" s="618">
        <v>0</v>
      </c>
      <c r="K25" s="618">
        <v>0</v>
      </c>
      <c r="L25" s="618">
        <v>0</v>
      </c>
      <c r="M25" s="618">
        <f t="shared" si="0"/>
        <v>19</v>
      </c>
      <c r="N25" s="618">
        <f t="shared" si="1"/>
        <v>83</v>
      </c>
      <c r="O25" s="618">
        <f t="shared" si="2"/>
        <v>102</v>
      </c>
      <c r="P25" s="996" t="s">
        <v>32</v>
      </c>
      <c r="Q25" s="996"/>
    </row>
    <row r="26" spans="1:247" s="181" customFormat="1" ht="21" customHeight="1" x14ac:dyDescent="0.3">
      <c r="A26" s="995" t="s">
        <v>33</v>
      </c>
      <c r="B26" s="995"/>
      <c r="C26" s="618">
        <v>0</v>
      </c>
      <c r="D26" s="618">
        <v>0</v>
      </c>
      <c r="E26" s="618">
        <v>0</v>
      </c>
      <c r="F26" s="618">
        <v>0</v>
      </c>
      <c r="G26" s="618">
        <v>0</v>
      </c>
      <c r="H26" s="618">
        <v>0</v>
      </c>
      <c r="I26" s="618">
        <v>0</v>
      </c>
      <c r="J26" s="618">
        <v>0</v>
      </c>
      <c r="K26" s="618">
        <v>0</v>
      </c>
      <c r="L26" s="618">
        <v>0</v>
      </c>
      <c r="M26" s="618">
        <f t="shared" si="0"/>
        <v>0</v>
      </c>
      <c r="N26" s="618">
        <f t="shared" si="1"/>
        <v>0</v>
      </c>
      <c r="O26" s="618">
        <f t="shared" si="2"/>
        <v>0</v>
      </c>
      <c r="P26" s="996" t="s">
        <v>34</v>
      </c>
      <c r="Q26" s="996"/>
    </row>
    <row r="27" spans="1:247" s="181" customFormat="1" ht="21" customHeight="1" thickBot="1" x14ac:dyDescent="0.35">
      <c r="A27" s="1080" t="s">
        <v>35</v>
      </c>
      <c r="B27" s="1080"/>
      <c r="C27" s="621">
        <v>7</v>
      </c>
      <c r="D27" s="621">
        <v>0</v>
      </c>
      <c r="E27" s="621">
        <v>14</v>
      </c>
      <c r="F27" s="621">
        <v>0</v>
      </c>
      <c r="G27" s="621">
        <v>3</v>
      </c>
      <c r="H27" s="621">
        <v>0</v>
      </c>
      <c r="I27" s="621">
        <v>0</v>
      </c>
      <c r="J27" s="621">
        <v>0</v>
      </c>
      <c r="K27" s="621">
        <v>0</v>
      </c>
      <c r="L27" s="621">
        <v>0</v>
      </c>
      <c r="M27" s="618">
        <f t="shared" si="0"/>
        <v>24</v>
      </c>
      <c r="N27" s="618">
        <f t="shared" si="1"/>
        <v>0</v>
      </c>
      <c r="O27" s="618">
        <f t="shared" si="2"/>
        <v>24</v>
      </c>
      <c r="P27" s="1041" t="s">
        <v>52</v>
      </c>
      <c r="Q27" s="1041"/>
    </row>
    <row r="28" spans="1:247" s="181" customFormat="1" ht="19.5" customHeight="1" thickBot="1" x14ac:dyDescent="0.35">
      <c r="A28" s="1079" t="s">
        <v>8</v>
      </c>
      <c r="B28" s="1079"/>
      <c r="C28" s="626">
        <f>SUM(C8:C27)</f>
        <v>217</v>
      </c>
      <c r="D28" s="626">
        <f t="shared" ref="D28:O28" si="3">SUM(D8:D27)</f>
        <v>344</v>
      </c>
      <c r="E28" s="626">
        <f t="shared" si="3"/>
        <v>201</v>
      </c>
      <c r="F28" s="626">
        <f t="shared" si="3"/>
        <v>153</v>
      </c>
      <c r="G28" s="626">
        <f t="shared" si="3"/>
        <v>55</v>
      </c>
      <c r="H28" s="626">
        <f t="shared" si="3"/>
        <v>35</v>
      </c>
      <c r="I28" s="626">
        <f t="shared" si="3"/>
        <v>30</v>
      </c>
      <c r="J28" s="626">
        <f t="shared" si="3"/>
        <v>18</v>
      </c>
      <c r="K28" s="626">
        <f t="shared" si="3"/>
        <v>5</v>
      </c>
      <c r="L28" s="626">
        <f t="shared" si="3"/>
        <v>7</v>
      </c>
      <c r="M28" s="626">
        <f t="shared" si="3"/>
        <v>508</v>
      </c>
      <c r="N28" s="626">
        <f t="shared" si="3"/>
        <v>557</v>
      </c>
      <c r="O28" s="626">
        <f t="shared" si="3"/>
        <v>1065</v>
      </c>
      <c r="P28" s="1037" t="s">
        <v>381</v>
      </c>
      <c r="Q28" s="1037"/>
    </row>
    <row r="29" spans="1:247" ht="21" thickTop="1" x14ac:dyDescent="0.3">
      <c r="A29" s="491"/>
      <c r="B29" s="49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</row>
    <row r="30" spans="1:247" ht="36" customHeight="1" x14ac:dyDescent="0.3">
      <c r="A30" s="1049" t="s">
        <v>702</v>
      </c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71"/>
      <c r="S30" s="71"/>
      <c r="T30" s="71"/>
      <c r="U30" s="71"/>
      <c r="V30" s="71"/>
      <c r="W30" s="71"/>
      <c r="X30" s="71"/>
      <c r="GH30" s="65"/>
    </row>
    <row r="31" spans="1:247" ht="40.5" customHeight="1" x14ac:dyDescent="0.3">
      <c r="A31" s="1077" t="s">
        <v>911</v>
      </c>
      <c r="B31" s="1077"/>
      <c r="C31" s="1077"/>
      <c r="D31" s="1077"/>
      <c r="E31" s="1077"/>
      <c r="F31" s="1077"/>
      <c r="G31" s="1077"/>
      <c r="H31" s="1077"/>
      <c r="I31" s="1077"/>
      <c r="J31" s="1077"/>
      <c r="K31" s="1077"/>
      <c r="L31" s="1077"/>
      <c r="M31" s="1077"/>
      <c r="N31" s="1077"/>
      <c r="O31" s="1077"/>
      <c r="P31" s="1077"/>
      <c r="Q31" s="1077"/>
      <c r="R31" s="71"/>
      <c r="S31" s="71"/>
      <c r="T31" s="71"/>
      <c r="U31" s="71"/>
      <c r="V31" s="71"/>
      <c r="W31" s="71"/>
      <c r="X31" s="71"/>
      <c r="GH31" s="65"/>
    </row>
    <row r="32" spans="1:247" ht="21" customHeight="1" thickBot="1" x14ac:dyDescent="0.35">
      <c r="A32" s="1066" t="s">
        <v>1335</v>
      </c>
      <c r="B32" s="1066"/>
      <c r="C32" s="1066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078" t="s">
        <v>1338</v>
      </c>
      <c r="Q32" s="1078"/>
      <c r="R32" s="71"/>
      <c r="S32" s="71"/>
      <c r="T32" s="71"/>
      <c r="U32" s="71"/>
      <c r="V32" s="71"/>
      <c r="W32" s="71"/>
      <c r="X32" s="71"/>
    </row>
    <row r="33" spans="1:24" ht="21" customHeight="1" thickTop="1" x14ac:dyDescent="0.3">
      <c r="A33" s="1052" t="s">
        <v>92</v>
      </c>
      <c r="B33" s="1052"/>
      <c r="C33" s="1074" t="s">
        <v>213</v>
      </c>
      <c r="D33" s="1074"/>
      <c r="E33" s="1074" t="s">
        <v>214</v>
      </c>
      <c r="F33" s="1074"/>
      <c r="G33" s="1074" t="s">
        <v>215</v>
      </c>
      <c r="H33" s="1074"/>
      <c r="I33" s="1074" t="s">
        <v>71</v>
      </c>
      <c r="J33" s="1074"/>
      <c r="K33" s="1074" t="s">
        <v>72</v>
      </c>
      <c r="L33" s="1074"/>
      <c r="M33" s="1074" t="s">
        <v>8</v>
      </c>
      <c r="N33" s="1074"/>
      <c r="O33" s="1074"/>
      <c r="P33" s="1058" t="s">
        <v>439</v>
      </c>
      <c r="Q33" s="1058"/>
      <c r="R33" s="71"/>
      <c r="S33" s="71"/>
      <c r="T33" s="71"/>
      <c r="U33" s="71"/>
      <c r="V33" s="71"/>
      <c r="W33" s="71"/>
      <c r="X33" s="71"/>
    </row>
    <row r="34" spans="1:24" ht="21" customHeight="1" x14ac:dyDescent="0.3">
      <c r="A34" s="1053"/>
      <c r="B34" s="1053"/>
      <c r="C34" s="1075" t="s">
        <v>88</v>
      </c>
      <c r="D34" s="1075"/>
      <c r="E34" s="1075" t="s">
        <v>89</v>
      </c>
      <c r="F34" s="1075"/>
      <c r="G34" s="1075" t="s">
        <v>91</v>
      </c>
      <c r="H34" s="1075"/>
      <c r="I34" s="1075" t="s">
        <v>81</v>
      </c>
      <c r="J34" s="1075"/>
      <c r="K34" s="1075" t="s">
        <v>82</v>
      </c>
      <c r="L34" s="1075"/>
      <c r="M34" s="1075" t="s">
        <v>12</v>
      </c>
      <c r="N34" s="1075"/>
      <c r="O34" s="1075"/>
      <c r="P34" s="1059"/>
      <c r="Q34" s="1059"/>
      <c r="R34" s="71"/>
      <c r="S34" s="71"/>
      <c r="T34" s="71"/>
      <c r="U34" s="71"/>
      <c r="V34" s="71"/>
      <c r="W34" s="71"/>
      <c r="X34" s="71"/>
    </row>
    <row r="35" spans="1:24" ht="27" customHeight="1" x14ac:dyDescent="0.3">
      <c r="A35" s="1053"/>
      <c r="B35" s="1053"/>
      <c r="C35" s="486" t="s">
        <v>85</v>
      </c>
      <c r="D35" s="486" t="s">
        <v>42</v>
      </c>
      <c r="E35" s="486" t="s">
        <v>85</v>
      </c>
      <c r="F35" s="486" t="s">
        <v>42</v>
      </c>
      <c r="G35" s="486" t="s">
        <v>85</v>
      </c>
      <c r="H35" s="486" t="s">
        <v>42</v>
      </c>
      <c r="I35" s="486" t="s">
        <v>85</v>
      </c>
      <c r="J35" s="486" t="s">
        <v>42</v>
      </c>
      <c r="K35" s="486" t="s">
        <v>85</v>
      </c>
      <c r="L35" s="486" t="s">
        <v>42</v>
      </c>
      <c r="M35" s="486" t="s">
        <v>85</v>
      </c>
      <c r="N35" s="486" t="s">
        <v>42</v>
      </c>
      <c r="O35" s="486" t="s">
        <v>90</v>
      </c>
      <c r="P35" s="1059"/>
      <c r="Q35" s="1059"/>
      <c r="R35" s="71"/>
      <c r="S35" s="71"/>
      <c r="T35" s="71"/>
      <c r="U35" s="71"/>
      <c r="V35" s="71"/>
      <c r="W35" s="71"/>
      <c r="X35" s="71"/>
    </row>
    <row r="36" spans="1:24" ht="22.5" customHeight="1" thickBot="1" x14ac:dyDescent="0.35">
      <c r="A36" s="1054"/>
      <c r="B36" s="1054"/>
      <c r="C36" s="912" t="s">
        <v>9</v>
      </c>
      <c r="D36" s="912" t="s">
        <v>10</v>
      </c>
      <c r="E36" s="912" t="s">
        <v>9</v>
      </c>
      <c r="F36" s="912" t="s">
        <v>10</v>
      </c>
      <c r="G36" s="912" t="s">
        <v>9</v>
      </c>
      <c r="H36" s="912" t="s">
        <v>10</v>
      </c>
      <c r="I36" s="912" t="s">
        <v>9</v>
      </c>
      <c r="J36" s="912" t="s">
        <v>10</v>
      </c>
      <c r="K36" s="912" t="s">
        <v>9</v>
      </c>
      <c r="L36" s="912" t="s">
        <v>10</v>
      </c>
      <c r="M36" s="912" t="s">
        <v>9</v>
      </c>
      <c r="N36" s="912" t="s">
        <v>10</v>
      </c>
      <c r="O36" s="912" t="s">
        <v>12</v>
      </c>
      <c r="P36" s="1060"/>
      <c r="Q36" s="1060"/>
      <c r="R36" s="71"/>
      <c r="S36" s="71"/>
      <c r="T36" s="71"/>
      <c r="U36" s="71"/>
      <c r="V36" s="71"/>
      <c r="W36" s="71"/>
      <c r="X36" s="71"/>
    </row>
    <row r="37" spans="1:24" ht="20.25" customHeight="1" x14ac:dyDescent="0.3">
      <c r="A37" s="992" t="s">
        <v>528</v>
      </c>
      <c r="B37" s="992"/>
      <c r="C37" s="618">
        <v>0</v>
      </c>
      <c r="D37" s="618">
        <v>0</v>
      </c>
      <c r="E37" s="618">
        <v>0</v>
      </c>
      <c r="F37" s="618">
        <v>0</v>
      </c>
      <c r="G37" s="618">
        <v>0</v>
      </c>
      <c r="H37" s="618">
        <v>0</v>
      </c>
      <c r="I37" s="618">
        <v>0</v>
      </c>
      <c r="J37" s="618">
        <v>0</v>
      </c>
      <c r="K37" s="618">
        <v>0</v>
      </c>
      <c r="L37" s="618">
        <v>0</v>
      </c>
      <c r="M37" s="618">
        <f>SUM(C37,E37,G37,I37,K37)</f>
        <v>0</v>
      </c>
      <c r="N37" s="618">
        <f>SUM(D37,F37,H37,J37,L37)</f>
        <v>0</v>
      </c>
      <c r="O37" s="618">
        <f>SUM(M37:N37)</f>
        <v>0</v>
      </c>
      <c r="P37" s="991" t="s">
        <v>743</v>
      </c>
      <c r="Q37" s="991"/>
      <c r="R37" s="71"/>
      <c r="S37" s="71"/>
      <c r="T37" s="71"/>
      <c r="U37" s="71"/>
      <c r="V37" s="71"/>
      <c r="W37" s="71"/>
      <c r="X37" s="71"/>
    </row>
    <row r="38" spans="1:24" ht="20.25" customHeight="1" x14ac:dyDescent="0.3">
      <c r="A38" s="995" t="s">
        <v>14</v>
      </c>
      <c r="B38" s="995"/>
      <c r="C38" s="618">
        <v>0</v>
      </c>
      <c r="D38" s="618">
        <v>0</v>
      </c>
      <c r="E38" s="618">
        <v>0</v>
      </c>
      <c r="F38" s="618">
        <v>0</v>
      </c>
      <c r="G38" s="618">
        <v>0</v>
      </c>
      <c r="H38" s="618">
        <v>0</v>
      </c>
      <c r="I38" s="618">
        <v>0</v>
      </c>
      <c r="J38" s="618">
        <v>0</v>
      </c>
      <c r="K38" s="618">
        <v>0</v>
      </c>
      <c r="L38" s="618">
        <v>0</v>
      </c>
      <c r="M38" s="618">
        <f t="shared" ref="M38:M56" si="4">SUM(C38,E38,G38,I38,K38)</f>
        <v>0</v>
      </c>
      <c r="N38" s="618">
        <f t="shared" ref="N38:N56" si="5">SUM(D38,F38,H38,J38,L38)</f>
        <v>0</v>
      </c>
      <c r="O38" s="618">
        <f t="shared" ref="O38:O56" si="6">SUM(M38:N38)</f>
        <v>0</v>
      </c>
      <c r="P38" s="994" t="s">
        <v>15</v>
      </c>
      <c r="Q38" s="994"/>
      <c r="R38" s="71"/>
      <c r="S38" s="71"/>
      <c r="T38" s="71"/>
      <c r="U38" s="71"/>
      <c r="V38" s="71"/>
      <c r="W38" s="71"/>
      <c r="X38" s="71"/>
    </row>
    <row r="39" spans="1:24" ht="20.25" customHeight="1" x14ac:dyDescent="0.3">
      <c r="A39" s="995" t="s">
        <v>16</v>
      </c>
      <c r="B39" s="995"/>
      <c r="C39" s="618">
        <v>0</v>
      </c>
      <c r="D39" s="618">
        <v>0</v>
      </c>
      <c r="E39" s="618">
        <v>0</v>
      </c>
      <c r="F39" s="618">
        <v>0</v>
      </c>
      <c r="G39" s="618">
        <v>0</v>
      </c>
      <c r="H39" s="618">
        <v>0</v>
      </c>
      <c r="I39" s="618">
        <v>0</v>
      </c>
      <c r="J39" s="618">
        <v>0</v>
      </c>
      <c r="K39" s="618">
        <v>0</v>
      </c>
      <c r="L39" s="618">
        <v>0</v>
      </c>
      <c r="M39" s="618">
        <f t="shared" si="4"/>
        <v>0</v>
      </c>
      <c r="N39" s="618">
        <f t="shared" si="5"/>
        <v>0</v>
      </c>
      <c r="O39" s="618">
        <f t="shared" si="6"/>
        <v>0</v>
      </c>
      <c r="P39" s="996" t="s">
        <v>17</v>
      </c>
      <c r="Q39" s="996"/>
      <c r="R39" s="71"/>
      <c r="S39" s="71"/>
      <c r="T39" s="71"/>
      <c r="U39" s="71"/>
      <c r="V39" s="71"/>
      <c r="W39" s="71"/>
      <c r="X39" s="71"/>
    </row>
    <row r="40" spans="1:24" x14ac:dyDescent="0.3">
      <c r="A40" s="995" t="s">
        <v>18</v>
      </c>
      <c r="B40" s="995"/>
      <c r="C40" s="618">
        <v>0</v>
      </c>
      <c r="D40" s="618">
        <v>0</v>
      </c>
      <c r="E40" s="618">
        <v>0</v>
      </c>
      <c r="F40" s="618">
        <v>0</v>
      </c>
      <c r="G40" s="618">
        <v>0</v>
      </c>
      <c r="H40" s="618">
        <v>0</v>
      </c>
      <c r="I40" s="618">
        <v>0</v>
      </c>
      <c r="J40" s="618">
        <v>0</v>
      </c>
      <c r="K40" s="618">
        <v>0</v>
      </c>
      <c r="L40" s="618">
        <v>0</v>
      </c>
      <c r="M40" s="618">
        <f t="shared" si="4"/>
        <v>0</v>
      </c>
      <c r="N40" s="618">
        <f t="shared" si="5"/>
        <v>0</v>
      </c>
      <c r="O40" s="618">
        <f t="shared" si="6"/>
        <v>0</v>
      </c>
      <c r="P40" s="996" t="s">
        <v>19</v>
      </c>
      <c r="Q40" s="996"/>
      <c r="R40" s="71"/>
      <c r="S40" s="71"/>
      <c r="T40" s="71"/>
      <c r="U40" s="71"/>
      <c r="V40" s="71"/>
      <c r="W40" s="71"/>
      <c r="X40" s="71"/>
    </row>
    <row r="41" spans="1:24" ht="20.25" customHeight="1" x14ac:dyDescent="0.3">
      <c r="A41" s="997" t="s">
        <v>20</v>
      </c>
      <c r="B41" s="474" t="s">
        <v>399</v>
      </c>
      <c r="C41" s="618">
        <v>0</v>
      </c>
      <c r="D41" s="618">
        <v>27</v>
      </c>
      <c r="E41" s="618">
        <v>0</v>
      </c>
      <c r="F41" s="618">
        <v>3</v>
      </c>
      <c r="G41" s="618">
        <v>0</v>
      </c>
      <c r="H41" s="618">
        <v>2</v>
      </c>
      <c r="I41" s="618">
        <v>0</v>
      </c>
      <c r="J41" s="618">
        <v>0</v>
      </c>
      <c r="K41" s="618">
        <v>0</v>
      </c>
      <c r="L41" s="618">
        <v>0</v>
      </c>
      <c r="M41" s="618">
        <f t="shared" si="4"/>
        <v>0</v>
      </c>
      <c r="N41" s="618">
        <f t="shared" si="5"/>
        <v>32</v>
      </c>
      <c r="O41" s="618">
        <f t="shared" si="6"/>
        <v>32</v>
      </c>
      <c r="P41" s="475" t="s">
        <v>43</v>
      </c>
      <c r="Q41" s="1000" t="s">
        <v>380</v>
      </c>
      <c r="R41" s="71"/>
      <c r="S41" s="71"/>
      <c r="T41" s="71"/>
      <c r="U41" s="71"/>
      <c r="V41" s="71"/>
      <c r="W41" s="71"/>
      <c r="X41" s="71"/>
    </row>
    <row r="42" spans="1:24" x14ac:dyDescent="0.3">
      <c r="A42" s="998"/>
      <c r="B42" s="474" t="s">
        <v>400</v>
      </c>
      <c r="C42" s="618">
        <v>15</v>
      </c>
      <c r="D42" s="618">
        <v>25</v>
      </c>
      <c r="E42" s="618">
        <v>15</v>
      </c>
      <c r="F42" s="618">
        <v>2</v>
      </c>
      <c r="G42" s="618">
        <v>0</v>
      </c>
      <c r="H42" s="618">
        <v>1</v>
      </c>
      <c r="I42" s="618">
        <v>0</v>
      </c>
      <c r="J42" s="618">
        <v>0</v>
      </c>
      <c r="K42" s="618">
        <v>0</v>
      </c>
      <c r="L42" s="618">
        <v>0</v>
      </c>
      <c r="M42" s="618">
        <f t="shared" si="4"/>
        <v>30</v>
      </c>
      <c r="N42" s="618">
        <f t="shared" si="5"/>
        <v>28</v>
      </c>
      <c r="O42" s="618">
        <f t="shared" si="6"/>
        <v>58</v>
      </c>
      <c r="P42" s="475" t="s">
        <v>44</v>
      </c>
      <c r="Q42" s="1001"/>
      <c r="R42" s="71"/>
      <c r="S42" s="71"/>
      <c r="T42" s="71"/>
      <c r="U42" s="71"/>
      <c r="V42" s="71"/>
      <c r="W42" s="71"/>
      <c r="X42" s="71"/>
    </row>
    <row r="43" spans="1:24" x14ac:dyDescent="0.3">
      <c r="A43" s="998"/>
      <c r="B43" s="474" t="s">
        <v>401</v>
      </c>
      <c r="C43" s="618">
        <v>13</v>
      </c>
      <c r="D43" s="618">
        <v>0</v>
      </c>
      <c r="E43" s="618">
        <v>5</v>
      </c>
      <c r="F43" s="618">
        <v>0</v>
      </c>
      <c r="G43" s="618">
        <v>0</v>
      </c>
      <c r="H43" s="618">
        <v>0</v>
      </c>
      <c r="I43" s="618">
        <v>0</v>
      </c>
      <c r="J43" s="618">
        <v>0</v>
      </c>
      <c r="K43" s="618">
        <v>0</v>
      </c>
      <c r="L43" s="618">
        <v>0</v>
      </c>
      <c r="M43" s="618">
        <f t="shared" si="4"/>
        <v>18</v>
      </c>
      <c r="N43" s="618">
        <f t="shared" si="5"/>
        <v>0</v>
      </c>
      <c r="O43" s="618">
        <f t="shared" si="6"/>
        <v>18</v>
      </c>
      <c r="P43" s="475" t="s">
        <v>45</v>
      </c>
      <c r="Q43" s="1001"/>
      <c r="R43" s="71"/>
      <c r="S43" s="71"/>
      <c r="T43" s="71"/>
      <c r="U43" s="71"/>
      <c r="V43" s="71"/>
      <c r="W43" s="71"/>
      <c r="X43" s="71"/>
    </row>
    <row r="44" spans="1:24" x14ac:dyDescent="0.3">
      <c r="A44" s="998"/>
      <c r="B44" s="474" t="s">
        <v>382</v>
      </c>
      <c r="C44" s="618">
        <v>0</v>
      </c>
      <c r="D44" s="618">
        <v>0</v>
      </c>
      <c r="E44" s="618">
        <v>0</v>
      </c>
      <c r="F44" s="618">
        <v>0</v>
      </c>
      <c r="G44" s="618">
        <v>0</v>
      </c>
      <c r="H44" s="618">
        <v>0</v>
      </c>
      <c r="I44" s="618">
        <v>0</v>
      </c>
      <c r="J44" s="618">
        <v>0</v>
      </c>
      <c r="K44" s="618">
        <v>0</v>
      </c>
      <c r="L44" s="618">
        <v>0</v>
      </c>
      <c r="M44" s="618">
        <f t="shared" si="4"/>
        <v>0</v>
      </c>
      <c r="N44" s="618">
        <f t="shared" si="5"/>
        <v>0</v>
      </c>
      <c r="O44" s="618">
        <f t="shared" si="6"/>
        <v>0</v>
      </c>
      <c r="P44" s="475" t="s">
        <v>46</v>
      </c>
      <c r="Q44" s="1001"/>
      <c r="R44" s="71"/>
      <c r="S44" s="71"/>
      <c r="T44" s="71"/>
      <c r="U44" s="71"/>
      <c r="V44" s="71"/>
      <c r="W44" s="71"/>
      <c r="X44" s="71"/>
    </row>
    <row r="45" spans="1:24" x14ac:dyDescent="0.3">
      <c r="A45" s="998"/>
      <c r="B45" s="474" t="s">
        <v>383</v>
      </c>
      <c r="C45" s="618">
        <v>0</v>
      </c>
      <c r="D45" s="618">
        <v>0</v>
      </c>
      <c r="E45" s="618">
        <v>0</v>
      </c>
      <c r="F45" s="618">
        <v>0</v>
      </c>
      <c r="G45" s="618">
        <v>0</v>
      </c>
      <c r="H45" s="618">
        <v>0</v>
      </c>
      <c r="I45" s="618">
        <v>0</v>
      </c>
      <c r="J45" s="618">
        <v>0</v>
      </c>
      <c r="K45" s="618">
        <v>0</v>
      </c>
      <c r="L45" s="618">
        <v>0</v>
      </c>
      <c r="M45" s="618">
        <f t="shared" si="4"/>
        <v>0</v>
      </c>
      <c r="N45" s="618">
        <f t="shared" si="5"/>
        <v>0</v>
      </c>
      <c r="O45" s="618">
        <f t="shared" si="6"/>
        <v>0</v>
      </c>
      <c r="P45" s="475" t="s">
        <v>47</v>
      </c>
      <c r="Q45" s="1001"/>
      <c r="R45" s="71"/>
      <c r="S45" s="71"/>
      <c r="T45" s="71"/>
      <c r="U45" s="71"/>
      <c r="V45" s="71"/>
      <c r="W45" s="71"/>
      <c r="X45" s="71"/>
    </row>
    <row r="46" spans="1:24" x14ac:dyDescent="0.3">
      <c r="A46" s="999"/>
      <c r="B46" s="474" t="s">
        <v>384</v>
      </c>
      <c r="C46" s="618">
        <v>6</v>
      </c>
      <c r="D46" s="618">
        <v>41</v>
      </c>
      <c r="E46" s="618">
        <v>0</v>
      </c>
      <c r="F46" s="618">
        <v>10</v>
      </c>
      <c r="G46" s="618">
        <v>0</v>
      </c>
      <c r="H46" s="618">
        <v>0</v>
      </c>
      <c r="I46" s="618">
        <v>1</v>
      </c>
      <c r="J46" s="618">
        <v>0</v>
      </c>
      <c r="K46" s="618">
        <v>0</v>
      </c>
      <c r="L46" s="618">
        <v>0</v>
      </c>
      <c r="M46" s="618">
        <f t="shared" si="4"/>
        <v>7</v>
      </c>
      <c r="N46" s="618">
        <f t="shared" si="5"/>
        <v>51</v>
      </c>
      <c r="O46" s="618">
        <f t="shared" si="6"/>
        <v>58</v>
      </c>
      <c r="P46" s="475" t="s">
        <v>48</v>
      </c>
      <c r="Q46" s="1002"/>
      <c r="R46" s="71"/>
      <c r="S46" s="71"/>
      <c r="T46" s="71"/>
      <c r="U46" s="71"/>
      <c r="V46" s="71"/>
      <c r="W46" s="71"/>
      <c r="X46" s="71"/>
    </row>
    <row r="47" spans="1:24" ht="20.25" customHeight="1" x14ac:dyDescent="0.3">
      <c r="A47" s="995" t="s">
        <v>397</v>
      </c>
      <c r="B47" s="995"/>
      <c r="C47" s="618">
        <v>0</v>
      </c>
      <c r="D47" s="618">
        <v>0</v>
      </c>
      <c r="E47" s="618">
        <v>0</v>
      </c>
      <c r="F47" s="618">
        <v>0</v>
      </c>
      <c r="G47" s="618">
        <v>0</v>
      </c>
      <c r="H47" s="618">
        <v>0</v>
      </c>
      <c r="I47" s="618">
        <v>0</v>
      </c>
      <c r="J47" s="618">
        <v>0</v>
      </c>
      <c r="K47" s="618">
        <v>0</v>
      </c>
      <c r="L47" s="618">
        <v>0</v>
      </c>
      <c r="M47" s="618">
        <f t="shared" si="4"/>
        <v>0</v>
      </c>
      <c r="N47" s="618">
        <f t="shared" si="5"/>
        <v>0</v>
      </c>
      <c r="O47" s="618">
        <f t="shared" si="6"/>
        <v>0</v>
      </c>
      <c r="P47" s="996" t="s">
        <v>438</v>
      </c>
      <c r="Q47" s="996"/>
      <c r="R47" s="71"/>
      <c r="S47" s="71"/>
      <c r="T47" s="71"/>
      <c r="U47" s="71"/>
      <c r="V47" s="71"/>
      <c r="W47" s="71"/>
      <c r="X47" s="71"/>
    </row>
    <row r="48" spans="1:24" x14ac:dyDescent="0.3">
      <c r="A48" s="995" t="s">
        <v>22</v>
      </c>
      <c r="B48" s="995"/>
      <c r="C48" s="618">
        <v>18</v>
      </c>
      <c r="D48" s="618">
        <v>0</v>
      </c>
      <c r="E48" s="618">
        <v>10</v>
      </c>
      <c r="F48" s="618">
        <v>0</v>
      </c>
      <c r="G48" s="618">
        <v>3</v>
      </c>
      <c r="H48" s="618">
        <v>0</v>
      </c>
      <c r="I48" s="618">
        <v>1</v>
      </c>
      <c r="J48" s="618">
        <v>0</v>
      </c>
      <c r="K48" s="618">
        <v>2</v>
      </c>
      <c r="L48" s="618">
        <v>0</v>
      </c>
      <c r="M48" s="618">
        <f t="shared" si="4"/>
        <v>34</v>
      </c>
      <c r="N48" s="618">
        <f t="shared" si="5"/>
        <v>0</v>
      </c>
      <c r="O48" s="618">
        <f t="shared" si="6"/>
        <v>34</v>
      </c>
      <c r="P48" s="996" t="s">
        <v>49</v>
      </c>
      <c r="Q48" s="996"/>
      <c r="R48" s="71"/>
      <c r="S48" s="71"/>
      <c r="T48" s="71"/>
      <c r="U48" s="71"/>
      <c r="V48" s="71"/>
      <c r="W48" s="71"/>
      <c r="X48" s="71"/>
    </row>
    <row r="49" spans="1:24" ht="20.25" customHeight="1" x14ac:dyDescent="0.3">
      <c r="A49" s="995" t="s">
        <v>23</v>
      </c>
      <c r="B49" s="995"/>
      <c r="C49" s="618">
        <v>26</v>
      </c>
      <c r="D49" s="618">
        <v>21</v>
      </c>
      <c r="E49" s="618">
        <v>2</v>
      </c>
      <c r="F49" s="618">
        <v>12</v>
      </c>
      <c r="G49" s="618">
        <v>1</v>
      </c>
      <c r="H49" s="618">
        <v>5</v>
      </c>
      <c r="I49" s="618">
        <v>1</v>
      </c>
      <c r="J49" s="618">
        <v>3</v>
      </c>
      <c r="K49" s="618">
        <v>0</v>
      </c>
      <c r="L49" s="618">
        <v>0</v>
      </c>
      <c r="M49" s="618">
        <f t="shared" si="4"/>
        <v>30</v>
      </c>
      <c r="N49" s="618">
        <f t="shared" si="5"/>
        <v>41</v>
      </c>
      <c r="O49" s="618">
        <f t="shared" si="6"/>
        <v>71</v>
      </c>
      <c r="P49" s="996" t="s">
        <v>24</v>
      </c>
      <c r="Q49" s="996"/>
      <c r="R49" s="71"/>
      <c r="S49" s="71"/>
      <c r="T49" s="71"/>
      <c r="U49" s="71"/>
      <c r="V49" s="71"/>
      <c r="W49" s="71"/>
      <c r="X49" s="71"/>
    </row>
    <row r="50" spans="1:24" ht="20.25" customHeight="1" x14ac:dyDescent="0.3">
      <c r="A50" s="995" t="s">
        <v>25</v>
      </c>
      <c r="B50" s="995"/>
      <c r="C50" s="618">
        <v>11</v>
      </c>
      <c r="D50" s="618">
        <v>44</v>
      </c>
      <c r="E50" s="618">
        <v>95</v>
      </c>
      <c r="F50" s="618">
        <v>49</v>
      </c>
      <c r="G50" s="618">
        <v>10</v>
      </c>
      <c r="H50" s="618">
        <v>1</v>
      </c>
      <c r="I50" s="618">
        <v>4</v>
      </c>
      <c r="J50" s="618">
        <v>0</v>
      </c>
      <c r="K50" s="618">
        <v>0</v>
      </c>
      <c r="L50" s="618">
        <v>0</v>
      </c>
      <c r="M50" s="618">
        <f t="shared" si="4"/>
        <v>120</v>
      </c>
      <c r="N50" s="618">
        <f t="shared" si="5"/>
        <v>94</v>
      </c>
      <c r="O50" s="618">
        <f t="shared" si="6"/>
        <v>214</v>
      </c>
      <c r="P50" s="996" t="s">
        <v>50</v>
      </c>
      <c r="Q50" s="996"/>
      <c r="R50" s="71"/>
      <c r="S50" s="71"/>
      <c r="T50" s="71"/>
      <c r="U50" s="71"/>
      <c r="V50" s="71"/>
      <c r="W50" s="71"/>
      <c r="X50" s="71"/>
    </row>
    <row r="51" spans="1:24" ht="20.25" customHeight="1" x14ac:dyDescent="0.3">
      <c r="A51" s="995" t="s">
        <v>64</v>
      </c>
      <c r="B51" s="995"/>
      <c r="C51" s="618">
        <v>61</v>
      </c>
      <c r="D51" s="618">
        <v>29</v>
      </c>
      <c r="E51" s="618">
        <v>13</v>
      </c>
      <c r="F51" s="618">
        <v>24</v>
      </c>
      <c r="G51" s="618">
        <v>10</v>
      </c>
      <c r="H51" s="618">
        <v>6</v>
      </c>
      <c r="I51" s="618">
        <v>5</v>
      </c>
      <c r="J51" s="618">
        <v>4</v>
      </c>
      <c r="K51" s="618">
        <v>0</v>
      </c>
      <c r="L51" s="618">
        <v>2</v>
      </c>
      <c r="M51" s="618">
        <f t="shared" si="4"/>
        <v>89</v>
      </c>
      <c r="N51" s="618">
        <f t="shared" si="5"/>
        <v>65</v>
      </c>
      <c r="O51" s="618">
        <f t="shared" si="6"/>
        <v>154</v>
      </c>
      <c r="P51" s="996" t="s">
        <v>51</v>
      </c>
      <c r="Q51" s="996"/>
      <c r="R51" s="71"/>
      <c r="S51" s="71"/>
      <c r="T51" s="71"/>
      <c r="U51" s="71"/>
      <c r="V51" s="71"/>
      <c r="W51" s="71"/>
      <c r="X51" s="71"/>
    </row>
    <row r="52" spans="1:24" ht="20.25" customHeight="1" x14ac:dyDescent="0.3">
      <c r="A52" s="995" t="s">
        <v>27</v>
      </c>
      <c r="B52" s="995"/>
      <c r="C52" s="618">
        <v>0</v>
      </c>
      <c r="D52" s="618">
        <v>20</v>
      </c>
      <c r="E52" s="618">
        <v>0</v>
      </c>
      <c r="F52" s="618">
        <v>12</v>
      </c>
      <c r="G52" s="618">
        <v>0</v>
      </c>
      <c r="H52" s="618">
        <v>4</v>
      </c>
      <c r="I52" s="618">
        <v>0</v>
      </c>
      <c r="J52" s="618">
        <v>0</v>
      </c>
      <c r="K52" s="618">
        <v>0</v>
      </c>
      <c r="L52" s="618">
        <v>1</v>
      </c>
      <c r="M52" s="618">
        <f t="shared" si="4"/>
        <v>0</v>
      </c>
      <c r="N52" s="618">
        <f t="shared" si="5"/>
        <v>37</v>
      </c>
      <c r="O52" s="618">
        <f t="shared" si="6"/>
        <v>37</v>
      </c>
      <c r="P52" s="996" t="s">
        <v>28</v>
      </c>
      <c r="Q52" s="996"/>
      <c r="R52" s="71"/>
      <c r="S52" s="71"/>
      <c r="T52" s="71"/>
      <c r="U52" s="71"/>
      <c r="V52" s="71"/>
      <c r="W52" s="71"/>
      <c r="X52" s="71"/>
    </row>
    <row r="53" spans="1:24" x14ac:dyDescent="0.3">
      <c r="A53" s="995" t="s">
        <v>29</v>
      </c>
      <c r="B53" s="995"/>
      <c r="C53" s="618">
        <v>10</v>
      </c>
      <c r="D53" s="618">
        <v>0</v>
      </c>
      <c r="E53" s="618">
        <v>2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>
        <v>1</v>
      </c>
      <c r="L53" s="618">
        <v>0</v>
      </c>
      <c r="M53" s="618">
        <f t="shared" si="4"/>
        <v>13</v>
      </c>
      <c r="N53" s="618">
        <f t="shared" si="5"/>
        <v>0</v>
      </c>
      <c r="O53" s="618">
        <f t="shared" si="6"/>
        <v>13</v>
      </c>
      <c r="P53" s="996" t="s">
        <v>30</v>
      </c>
      <c r="Q53" s="996"/>
      <c r="R53" s="71"/>
      <c r="S53" s="71"/>
      <c r="T53" s="71"/>
      <c r="U53" s="71"/>
      <c r="V53" s="71"/>
      <c r="W53" s="71"/>
      <c r="X53" s="71"/>
    </row>
    <row r="54" spans="1:24" ht="20.25" customHeight="1" x14ac:dyDescent="0.3">
      <c r="A54" s="995" t="s">
        <v>31</v>
      </c>
      <c r="B54" s="995"/>
      <c r="C54" s="618">
        <v>12</v>
      </c>
      <c r="D54" s="618">
        <v>82</v>
      </c>
      <c r="E54" s="618">
        <v>6</v>
      </c>
      <c r="F54" s="618">
        <v>1</v>
      </c>
      <c r="G54" s="618">
        <v>1</v>
      </c>
      <c r="H54" s="618">
        <v>0</v>
      </c>
      <c r="I54" s="618">
        <v>0</v>
      </c>
      <c r="J54" s="618">
        <v>0</v>
      </c>
      <c r="K54" s="618">
        <v>0</v>
      </c>
      <c r="L54" s="618">
        <v>0</v>
      </c>
      <c r="M54" s="618">
        <f t="shared" si="4"/>
        <v>19</v>
      </c>
      <c r="N54" s="618">
        <f t="shared" si="5"/>
        <v>83</v>
      </c>
      <c r="O54" s="618">
        <f t="shared" si="6"/>
        <v>102</v>
      </c>
      <c r="P54" s="996" t="s">
        <v>32</v>
      </c>
      <c r="Q54" s="996"/>
      <c r="R54" s="71"/>
      <c r="S54" s="71"/>
      <c r="T54" s="71"/>
      <c r="U54" s="71"/>
      <c r="V54" s="71"/>
      <c r="W54" s="71"/>
      <c r="X54" s="71"/>
    </row>
    <row r="55" spans="1:24" ht="20.25" customHeight="1" x14ac:dyDescent="0.3">
      <c r="A55" s="995" t="s">
        <v>33</v>
      </c>
      <c r="B55" s="995"/>
      <c r="C55" s="618">
        <v>0</v>
      </c>
      <c r="D55" s="618">
        <v>0</v>
      </c>
      <c r="E55" s="618">
        <v>0</v>
      </c>
      <c r="F55" s="618">
        <v>0</v>
      </c>
      <c r="G55" s="618">
        <v>0</v>
      </c>
      <c r="H55" s="618">
        <v>0</v>
      </c>
      <c r="I55" s="618">
        <v>0</v>
      </c>
      <c r="J55" s="618">
        <v>0</v>
      </c>
      <c r="K55" s="618">
        <v>0</v>
      </c>
      <c r="L55" s="618">
        <v>0</v>
      </c>
      <c r="M55" s="618">
        <f t="shared" si="4"/>
        <v>0</v>
      </c>
      <c r="N55" s="618">
        <f t="shared" si="5"/>
        <v>0</v>
      </c>
      <c r="O55" s="618">
        <f t="shared" si="6"/>
        <v>0</v>
      </c>
      <c r="P55" s="996" t="s">
        <v>34</v>
      </c>
      <c r="Q55" s="996"/>
      <c r="R55" s="71"/>
      <c r="S55" s="71"/>
      <c r="T55" s="71"/>
      <c r="U55" s="71"/>
      <c r="V55" s="71"/>
      <c r="W55" s="71"/>
      <c r="X55" s="71"/>
    </row>
    <row r="56" spans="1:24" ht="21" customHeight="1" thickBot="1" x14ac:dyDescent="0.35">
      <c r="A56" s="1080" t="s">
        <v>35</v>
      </c>
      <c r="B56" s="1080"/>
      <c r="C56" s="621">
        <v>7</v>
      </c>
      <c r="D56" s="621">
        <v>0</v>
      </c>
      <c r="E56" s="621">
        <v>14</v>
      </c>
      <c r="F56" s="621">
        <v>0</v>
      </c>
      <c r="G56" s="621">
        <v>3</v>
      </c>
      <c r="H56" s="621">
        <v>0</v>
      </c>
      <c r="I56" s="621">
        <v>0</v>
      </c>
      <c r="J56" s="621">
        <v>0</v>
      </c>
      <c r="K56" s="621">
        <v>0</v>
      </c>
      <c r="L56" s="621">
        <v>0</v>
      </c>
      <c r="M56" s="618">
        <f t="shared" si="4"/>
        <v>24</v>
      </c>
      <c r="N56" s="618">
        <f t="shared" si="5"/>
        <v>0</v>
      </c>
      <c r="O56" s="618">
        <f t="shared" si="6"/>
        <v>24</v>
      </c>
      <c r="P56" s="1041" t="s">
        <v>52</v>
      </c>
      <c r="Q56" s="1041"/>
      <c r="R56" s="71"/>
      <c r="S56" s="71"/>
      <c r="T56" s="71"/>
      <c r="U56" s="71"/>
      <c r="V56" s="71"/>
      <c r="W56" s="71"/>
      <c r="X56" s="71"/>
    </row>
    <row r="57" spans="1:24" ht="21" customHeight="1" thickBot="1" x14ac:dyDescent="0.35">
      <c r="A57" s="1079" t="s">
        <v>8</v>
      </c>
      <c r="B57" s="1079"/>
      <c r="C57" s="626">
        <f>SUM(C37:C56)</f>
        <v>179</v>
      </c>
      <c r="D57" s="626">
        <f t="shared" ref="D57:O57" si="7">SUM(D37:D56)</f>
        <v>289</v>
      </c>
      <c r="E57" s="626">
        <f t="shared" si="7"/>
        <v>162</v>
      </c>
      <c r="F57" s="626">
        <f t="shared" si="7"/>
        <v>113</v>
      </c>
      <c r="G57" s="626">
        <f t="shared" si="7"/>
        <v>28</v>
      </c>
      <c r="H57" s="626">
        <f t="shared" si="7"/>
        <v>19</v>
      </c>
      <c r="I57" s="626">
        <f t="shared" si="7"/>
        <v>12</v>
      </c>
      <c r="J57" s="626">
        <f t="shared" si="7"/>
        <v>7</v>
      </c>
      <c r="K57" s="626">
        <f t="shared" si="7"/>
        <v>3</v>
      </c>
      <c r="L57" s="626">
        <f t="shared" si="7"/>
        <v>3</v>
      </c>
      <c r="M57" s="626">
        <f t="shared" si="7"/>
        <v>384</v>
      </c>
      <c r="N57" s="626">
        <f t="shared" si="7"/>
        <v>431</v>
      </c>
      <c r="O57" s="626">
        <f t="shared" si="7"/>
        <v>815</v>
      </c>
      <c r="P57" s="1037" t="s">
        <v>381</v>
      </c>
      <c r="Q57" s="1037"/>
      <c r="R57" s="71"/>
      <c r="S57" s="71"/>
      <c r="T57" s="71"/>
      <c r="U57" s="71"/>
      <c r="V57" s="71"/>
      <c r="W57" s="71"/>
      <c r="X57" s="71"/>
    </row>
    <row r="58" spans="1:24" ht="21" thickTop="1" x14ac:dyDescent="0.3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</row>
    <row r="59" spans="1:24" ht="35.25" customHeight="1" x14ac:dyDescent="0.3">
      <c r="A59" s="1049" t="s">
        <v>703</v>
      </c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71"/>
      <c r="S59" s="71"/>
      <c r="T59" s="71"/>
      <c r="U59" s="71"/>
      <c r="V59" s="71"/>
      <c r="W59" s="71"/>
      <c r="X59" s="71"/>
    </row>
    <row r="60" spans="1:24" ht="40.5" customHeight="1" x14ac:dyDescent="0.3">
      <c r="A60" s="1077" t="s">
        <v>1339</v>
      </c>
      <c r="B60" s="1077"/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077"/>
      <c r="P60" s="1077"/>
      <c r="Q60" s="1077"/>
      <c r="R60" s="71"/>
      <c r="S60" s="71"/>
      <c r="T60" s="71"/>
      <c r="U60" s="71"/>
      <c r="V60" s="71"/>
      <c r="W60" s="71"/>
      <c r="X60" s="71"/>
    </row>
    <row r="61" spans="1:24" ht="24.75" customHeight="1" thickBot="1" x14ac:dyDescent="0.35">
      <c r="A61" s="1066" t="s">
        <v>1336</v>
      </c>
      <c r="B61" s="1066"/>
      <c r="C61" s="1066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078" t="s">
        <v>1338</v>
      </c>
      <c r="Q61" s="1078"/>
      <c r="R61" s="71"/>
      <c r="S61" s="71"/>
      <c r="T61" s="71"/>
      <c r="U61" s="71"/>
      <c r="V61" s="71"/>
      <c r="W61" s="71"/>
      <c r="X61" s="71"/>
    </row>
    <row r="62" spans="1:24" ht="21" thickTop="1" x14ac:dyDescent="0.3">
      <c r="A62" s="1052" t="s">
        <v>92</v>
      </c>
      <c r="B62" s="1052"/>
      <c r="C62" s="1074" t="s">
        <v>213</v>
      </c>
      <c r="D62" s="1074"/>
      <c r="E62" s="1074" t="s">
        <v>214</v>
      </c>
      <c r="F62" s="1074"/>
      <c r="G62" s="1074" t="s">
        <v>215</v>
      </c>
      <c r="H62" s="1074"/>
      <c r="I62" s="1074" t="s">
        <v>71</v>
      </c>
      <c r="J62" s="1074"/>
      <c r="K62" s="1074" t="s">
        <v>72</v>
      </c>
      <c r="L62" s="1074"/>
      <c r="M62" s="1074" t="s">
        <v>8</v>
      </c>
      <c r="N62" s="1074"/>
      <c r="O62" s="1074"/>
      <c r="P62" s="1058" t="s">
        <v>439</v>
      </c>
      <c r="Q62" s="1058"/>
      <c r="R62" s="71"/>
      <c r="S62" s="71"/>
      <c r="T62" s="71"/>
      <c r="U62" s="71"/>
      <c r="V62" s="71"/>
      <c r="W62" s="71"/>
      <c r="X62" s="71"/>
    </row>
    <row r="63" spans="1:24" x14ac:dyDescent="0.3">
      <c r="A63" s="1053"/>
      <c r="B63" s="1053"/>
      <c r="C63" s="1075" t="s">
        <v>88</v>
      </c>
      <c r="D63" s="1075"/>
      <c r="E63" s="1075" t="s">
        <v>89</v>
      </c>
      <c r="F63" s="1075"/>
      <c r="G63" s="1075" t="s">
        <v>91</v>
      </c>
      <c r="H63" s="1075"/>
      <c r="I63" s="1075" t="s">
        <v>81</v>
      </c>
      <c r="J63" s="1075"/>
      <c r="K63" s="1075" t="s">
        <v>82</v>
      </c>
      <c r="L63" s="1075"/>
      <c r="M63" s="1075" t="s">
        <v>12</v>
      </c>
      <c r="N63" s="1075"/>
      <c r="O63" s="1075"/>
      <c r="P63" s="1059"/>
      <c r="Q63" s="1059"/>
      <c r="R63" s="71"/>
      <c r="S63" s="71"/>
      <c r="T63" s="71"/>
      <c r="U63" s="71"/>
      <c r="V63" s="71"/>
      <c r="W63" s="71"/>
      <c r="X63" s="71"/>
    </row>
    <row r="64" spans="1:24" x14ac:dyDescent="0.3">
      <c r="A64" s="1053"/>
      <c r="B64" s="1053"/>
      <c r="C64" s="486" t="s">
        <v>85</v>
      </c>
      <c r="D64" s="486" t="s">
        <v>42</v>
      </c>
      <c r="E64" s="486" t="s">
        <v>85</v>
      </c>
      <c r="F64" s="486" t="s">
        <v>42</v>
      </c>
      <c r="G64" s="486" t="s">
        <v>85</v>
      </c>
      <c r="H64" s="486" t="s">
        <v>42</v>
      </c>
      <c r="I64" s="486" t="s">
        <v>85</v>
      </c>
      <c r="J64" s="486" t="s">
        <v>42</v>
      </c>
      <c r="K64" s="486" t="s">
        <v>85</v>
      </c>
      <c r="L64" s="486" t="s">
        <v>42</v>
      </c>
      <c r="M64" s="486" t="s">
        <v>85</v>
      </c>
      <c r="N64" s="486" t="s">
        <v>42</v>
      </c>
      <c r="O64" s="486" t="s">
        <v>90</v>
      </c>
      <c r="P64" s="1059"/>
      <c r="Q64" s="1059"/>
      <c r="R64" s="71"/>
      <c r="S64" s="71"/>
      <c r="T64" s="71"/>
      <c r="U64" s="71"/>
      <c r="V64" s="71"/>
      <c r="W64" s="71"/>
      <c r="X64" s="71"/>
    </row>
    <row r="65" spans="1:24" ht="23.25" customHeight="1" thickBot="1" x14ac:dyDescent="0.35">
      <c r="A65" s="1054"/>
      <c r="B65" s="1054"/>
      <c r="C65" s="912" t="s">
        <v>9</v>
      </c>
      <c r="D65" s="912" t="s">
        <v>10</v>
      </c>
      <c r="E65" s="912" t="s">
        <v>9</v>
      </c>
      <c r="F65" s="912" t="s">
        <v>10</v>
      </c>
      <c r="G65" s="912" t="s">
        <v>9</v>
      </c>
      <c r="H65" s="912" t="s">
        <v>10</v>
      </c>
      <c r="I65" s="912" t="s">
        <v>9</v>
      </c>
      <c r="J65" s="912" t="s">
        <v>10</v>
      </c>
      <c r="K65" s="912" t="s">
        <v>9</v>
      </c>
      <c r="L65" s="912" t="s">
        <v>10</v>
      </c>
      <c r="M65" s="912" t="s">
        <v>9</v>
      </c>
      <c r="N65" s="912" t="s">
        <v>10</v>
      </c>
      <c r="O65" s="912" t="s">
        <v>12</v>
      </c>
      <c r="P65" s="1060"/>
      <c r="Q65" s="1060"/>
      <c r="R65" s="71"/>
      <c r="S65" s="71"/>
      <c r="T65" s="71"/>
      <c r="U65" s="71"/>
      <c r="V65" s="71"/>
      <c r="W65" s="71"/>
      <c r="X65" s="71"/>
    </row>
    <row r="66" spans="1:24" x14ac:dyDescent="0.3">
      <c r="A66" s="992" t="s">
        <v>528</v>
      </c>
      <c r="B66" s="992"/>
      <c r="C66" s="618">
        <v>0</v>
      </c>
      <c r="D66" s="618">
        <v>0</v>
      </c>
      <c r="E66" s="618">
        <v>0</v>
      </c>
      <c r="F66" s="618">
        <v>0</v>
      </c>
      <c r="G66" s="618">
        <v>0</v>
      </c>
      <c r="H66" s="618">
        <v>0</v>
      </c>
      <c r="I66" s="618">
        <v>0</v>
      </c>
      <c r="J66" s="618">
        <v>0</v>
      </c>
      <c r="K66" s="618">
        <v>0</v>
      </c>
      <c r="L66" s="618">
        <v>0</v>
      </c>
      <c r="M66" s="618">
        <f>SUM(C66,E66,G66,I66,K66)</f>
        <v>0</v>
      </c>
      <c r="N66" s="618">
        <f>SUM(D66,F66,H66,J66,L66)</f>
        <v>0</v>
      </c>
      <c r="O66" s="618">
        <f>SUM(M66:N66)</f>
        <v>0</v>
      </c>
      <c r="P66" s="991" t="s">
        <v>743</v>
      </c>
      <c r="Q66" s="991"/>
      <c r="R66" s="71"/>
      <c r="S66" s="71"/>
      <c r="T66" s="71"/>
      <c r="U66" s="71"/>
      <c r="V66" s="71"/>
      <c r="W66" s="71"/>
      <c r="X66" s="71"/>
    </row>
    <row r="67" spans="1:24" x14ac:dyDescent="0.3">
      <c r="A67" s="995" t="s">
        <v>14</v>
      </c>
      <c r="B67" s="995"/>
      <c r="C67" s="618">
        <v>0</v>
      </c>
      <c r="D67" s="618">
        <v>0</v>
      </c>
      <c r="E67" s="618">
        <v>0</v>
      </c>
      <c r="F67" s="618">
        <v>0</v>
      </c>
      <c r="G67" s="618">
        <v>0</v>
      </c>
      <c r="H67" s="618">
        <v>0</v>
      </c>
      <c r="I67" s="618">
        <v>0</v>
      </c>
      <c r="J67" s="618">
        <v>0</v>
      </c>
      <c r="K67" s="618">
        <v>0</v>
      </c>
      <c r="L67" s="618">
        <v>0</v>
      </c>
      <c r="M67" s="618">
        <f t="shared" ref="M67:M85" si="8">SUM(C67,E67,G67,I67,K67)</f>
        <v>0</v>
      </c>
      <c r="N67" s="618">
        <f t="shared" ref="N67:N85" si="9">SUM(D67,F67,H67,J67,L67)</f>
        <v>0</v>
      </c>
      <c r="O67" s="618">
        <f t="shared" ref="O67:O85" si="10">SUM(M67:N67)</f>
        <v>0</v>
      </c>
      <c r="P67" s="994" t="s">
        <v>15</v>
      </c>
      <c r="Q67" s="994"/>
      <c r="R67" s="71"/>
      <c r="S67" s="71"/>
      <c r="T67" s="71"/>
      <c r="U67" s="71"/>
      <c r="V67" s="71"/>
      <c r="W67" s="71"/>
      <c r="X67" s="71"/>
    </row>
    <row r="68" spans="1:24" x14ac:dyDescent="0.3">
      <c r="A68" s="995" t="s">
        <v>16</v>
      </c>
      <c r="B68" s="995"/>
      <c r="C68" s="618">
        <v>0</v>
      </c>
      <c r="D68" s="618">
        <v>0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v>0</v>
      </c>
      <c r="K68" s="618">
        <v>0</v>
      </c>
      <c r="L68" s="618">
        <v>0</v>
      </c>
      <c r="M68" s="618">
        <f t="shared" si="8"/>
        <v>0</v>
      </c>
      <c r="N68" s="618">
        <f t="shared" si="9"/>
        <v>0</v>
      </c>
      <c r="O68" s="618">
        <f t="shared" si="10"/>
        <v>0</v>
      </c>
      <c r="P68" s="996" t="s">
        <v>17</v>
      </c>
      <c r="Q68" s="996"/>
      <c r="R68" s="71"/>
      <c r="S68" s="71"/>
      <c r="T68" s="71"/>
      <c r="U68" s="71"/>
      <c r="V68" s="71"/>
      <c r="W68" s="71"/>
      <c r="X68" s="71"/>
    </row>
    <row r="69" spans="1:24" x14ac:dyDescent="0.3">
      <c r="A69" s="995" t="s">
        <v>18</v>
      </c>
      <c r="B69" s="995"/>
      <c r="C69" s="618">
        <v>0</v>
      </c>
      <c r="D69" s="618">
        <v>0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v>0</v>
      </c>
      <c r="K69" s="618">
        <v>0</v>
      </c>
      <c r="L69" s="618">
        <v>0</v>
      </c>
      <c r="M69" s="618">
        <f t="shared" si="8"/>
        <v>0</v>
      </c>
      <c r="N69" s="618">
        <f t="shared" si="9"/>
        <v>0</v>
      </c>
      <c r="O69" s="618">
        <f t="shared" si="10"/>
        <v>0</v>
      </c>
      <c r="P69" s="996" t="s">
        <v>19</v>
      </c>
      <c r="Q69" s="996"/>
      <c r="R69" s="71"/>
      <c r="S69" s="71"/>
      <c r="T69" s="71"/>
      <c r="U69" s="71"/>
      <c r="V69" s="71"/>
      <c r="W69" s="71"/>
      <c r="X69" s="71"/>
    </row>
    <row r="70" spans="1:24" x14ac:dyDescent="0.3">
      <c r="A70" s="997" t="s">
        <v>20</v>
      </c>
      <c r="B70" s="474" t="s">
        <v>399</v>
      </c>
      <c r="C70" s="618">
        <v>0</v>
      </c>
      <c r="D70" s="618">
        <v>20</v>
      </c>
      <c r="E70" s="618">
        <v>0</v>
      </c>
      <c r="F70" s="618">
        <v>5</v>
      </c>
      <c r="G70" s="618">
        <v>0</v>
      </c>
      <c r="H70" s="618">
        <v>1</v>
      </c>
      <c r="I70" s="618">
        <v>0</v>
      </c>
      <c r="J70" s="618">
        <v>1</v>
      </c>
      <c r="K70" s="618">
        <v>0</v>
      </c>
      <c r="L70" s="618">
        <v>0</v>
      </c>
      <c r="M70" s="618">
        <f t="shared" si="8"/>
        <v>0</v>
      </c>
      <c r="N70" s="618">
        <f t="shared" si="9"/>
        <v>27</v>
      </c>
      <c r="O70" s="618">
        <f t="shared" si="10"/>
        <v>27</v>
      </c>
      <c r="P70" s="475" t="s">
        <v>43</v>
      </c>
      <c r="Q70" s="1000" t="s">
        <v>380</v>
      </c>
      <c r="R70" s="71"/>
      <c r="S70" s="71"/>
      <c r="T70" s="71"/>
      <c r="U70" s="71"/>
      <c r="V70" s="71"/>
      <c r="W70" s="71"/>
      <c r="X70" s="71"/>
    </row>
    <row r="71" spans="1:24" x14ac:dyDescent="0.3">
      <c r="A71" s="998"/>
      <c r="B71" s="474" t="s">
        <v>400</v>
      </c>
      <c r="C71" s="618">
        <v>20</v>
      </c>
      <c r="D71" s="618">
        <v>15</v>
      </c>
      <c r="E71" s="618">
        <v>10</v>
      </c>
      <c r="F71" s="618">
        <v>2</v>
      </c>
      <c r="G71" s="618">
        <v>0</v>
      </c>
      <c r="H71" s="618">
        <v>0</v>
      </c>
      <c r="I71" s="618">
        <v>0</v>
      </c>
      <c r="J71" s="618">
        <v>0</v>
      </c>
      <c r="K71" s="618">
        <v>0</v>
      </c>
      <c r="L71" s="618">
        <v>0</v>
      </c>
      <c r="M71" s="618">
        <f t="shared" si="8"/>
        <v>30</v>
      </c>
      <c r="N71" s="618">
        <f t="shared" si="9"/>
        <v>17</v>
      </c>
      <c r="O71" s="618">
        <f t="shared" si="10"/>
        <v>47</v>
      </c>
      <c r="P71" s="475" t="s">
        <v>44</v>
      </c>
      <c r="Q71" s="1001"/>
      <c r="R71" s="71"/>
      <c r="S71" s="71"/>
      <c r="T71" s="71"/>
      <c r="U71" s="71"/>
      <c r="V71" s="71"/>
      <c r="W71" s="71"/>
      <c r="X71" s="71"/>
    </row>
    <row r="72" spans="1:24" x14ac:dyDescent="0.3">
      <c r="A72" s="998"/>
      <c r="B72" s="474" t="s">
        <v>401</v>
      </c>
      <c r="C72" s="618">
        <v>0</v>
      </c>
      <c r="D72" s="618">
        <v>0</v>
      </c>
      <c r="E72" s="618">
        <v>0</v>
      </c>
      <c r="F72" s="618">
        <v>0</v>
      </c>
      <c r="G72" s="618">
        <v>0</v>
      </c>
      <c r="H72" s="618">
        <v>0</v>
      </c>
      <c r="I72" s="618">
        <v>0</v>
      </c>
      <c r="J72" s="618">
        <v>0</v>
      </c>
      <c r="K72" s="618">
        <v>0</v>
      </c>
      <c r="L72" s="618">
        <v>0</v>
      </c>
      <c r="M72" s="618">
        <f t="shared" si="8"/>
        <v>0</v>
      </c>
      <c r="N72" s="618">
        <f t="shared" si="9"/>
        <v>0</v>
      </c>
      <c r="O72" s="618">
        <f t="shared" si="10"/>
        <v>0</v>
      </c>
      <c r="P72" s="475" t="s">
        <v>45</v>
      </c>
      <c r="Q72" s="1001"/>
      <c r="R72" s="71"/>
      <c r="S72" s="71"/>
      <c r="T72" s="71"/>
      <c r="U72" s="71"/>
      <c r="V72" s="71"/>
      <c r="W72" s="71"/>
      <c r="X72" s="71"/>
    </row>
    <row r="73" spans="1:24" x14ac:dyDescent="0.3">
      <c r="A73" s="998"/>
      <c r="B73" s="474" t="s">
        <v>382</v>
      </c>
      <c r="C73" s="618">
        <v>0</v>
      </c>
      <c r="D73" s="618">
        <v>0</v>
      </c>
      <c r="E73" s="618">
        <v>0</v>
      </c>
      <c r="F73" s="618">
        <v>0</v>
      </c>
      <c r="G73" s="618">
        <v>0</v>
      </c>
      <c r="H73" s="618">
        <v>0</v>
      </c>
      <c r="I73" s="618">
        <v>0</v>
      </c>
      <c r="J73" s="618">
        <v>0</v>
      </c>
      <c r="K73" s="618">
        <v>0</v>
      </c>
      <c r="L73" s="618">
        <v>0</v>
      </c>
      <c r="M73" s="618">
        <f t="shared" si="8"/>
        <v>0</v>
      </c>
      <c r="N73" s="618">
        <f t="shared" si="9"/>
        <v>0</v>
      </c>
      <c r="O73" s="618">
        <f t="shared" si="10"/>
        <v>0</v>
      </c>
      <c r="P73" s="475" t="s">
        <v>46</v>
      </c>
      <c r="Q73" s="1001"/>
      <c r="R73" s="71"/>
      <c r="S73" s="71"/>
      <c r="T73" s="71"/>
      <c r="U73" s="71"/>
      <c r="V73" s="71"/>
      <c r="W73" s="71"/>
      <c r="X73" s="71"/>
    </row>
    <row r="74" spans="1:24" x14ac:dyDescent="0.3">
      <c r="A74" s="998"/>
      <c r="B74" s="474" t="s">
        <v>383</v>
      </c>
      <c r="C74" s="618">
        <v>0</v>
      </c>
      <c r="D74" s="618">
        <v>0</v>
      </c>
      <c r="E74" s="618">
        <v>0</v>
      </c>
      <c r="F74" s="618">
        <v>0</v>
      </c>
      <c r="G74" s="618">
        <v>0</v>
      </c>
      <c r="H74" s="618">
        <v>0</v>
      </c>
      <c r="I74" s="618">
        <v>0</v>
      </c>
      <c r="J74" s="618">
        <v>0</v>
      </c>
      <c r="K74" s="618">
        <v>0</v>
      </c>
      <c r="L74" s="618">
        <v>0</v>
      </c>
      <c r="M74" s="618">
        <f t="shared" si="8"/>
        <v>0</v>
      </c>
      <c r="N74" s="618">
        <f t="shared" si="9"/>
        <v>0</v>
      </c>
      <c r="O74" s="618">
        <f t="shared" si="10"/>
        <v>0</v>
      </c>
      <c r="P74" s="475" t="s">
        <v>47</v>
      </c>
      <c r="Q74" s="1001"/>
      <c r="R74" s="71"/>
      <c r="S74" s="71"/>
      <c r="T74" s="71"/>
      <c r="U74" s="71"/>
      <c r="V74" s="71"/>
      <c r="W74" s="71"/>
      <c r="X74" s="71"/>
    </row>
    <row r="75" spans="1:24" x14ac:dyDescent="0.3">
      <c r="A75" s="999"/>
      <c r="B75" s="474" t="s">
        <v>384</v>
      </c>
      <c r="C75" s="618">
        <v>3</v>
      </c>
      <c r="D75" s="618">
        <v>0</v>
      </c>
      <c r="E75" s="618">
        <v>7</v>
      </c>
      <c r="F75" s="618">
        <v>0</v>
      </c>
      <c r="G75" s="618">
        <v>3</v>
      </c>
      <c r="H75" s="618">
        <v>0</v>
      </c>
      <c r="I75" s="618">
        <v>1</v>
      </c>
      <c r="J75" s="618">
        <v>0</v>
      </c>
      <c r="K75" s="618">
        <v>1</v>
      </c>
      <c r="L75" s="618">
        <v>0</v>
      </c>
      <c r="M75" s="618">
        <f t="shared" si="8"/>
        <v>15</v>
      </c>
      <c r="N75" s="618">
        <f t="shared" si="9"/>
        <v>0</v>
      </c>
      <c r="O75" s="618">
        <f t="shared" si="10"/>
        <v>15</v>
      </c>
      <c r="P75" s="475" t="s">
        <v>48</v>
      </c>
      <c r="Q75" s="1002"/>
      <c r="R75" s="71"/>
      <c r="S75" s="71"/>
      <c r="T75" s="71"/>
      <c r="U75" s="71"/>
      <c r="V75" s="71"/>
      <c r="W75" s="71"/>
      <c r="X75" s="71"/>
    </row>
    <row r="76" spans="1:24" x14ac:dyDescent="0.3">
      <c r="A76" s="995" t="s">
        <v>397</v>
      </c>
      <c r="B76" s="995"/>
      <c r="C76" s="618">
        <v>0</v>
      </c>
      <c r="D76" s="618">
        <v>0</v>
      </c>
      <c r="E76" s="618">
        <v>0</v>
      </c>
      <c r="F76" s="618">
        <v>0</v>
      </c>
      <c r="G76" s="618">
        <v>0</v>
      </c>
      <c r="H76" s="618">
        <v>0</v>
      </c>
      <c r="I76" s="618">
        <v>0</v>
      </c>
      <c r="J76" s="618">
        <v>0</v>
      </c>
      <c r="K76" s="618">
        <v>0</v>
      </c>
      <c r="L76" s="618">
        <v>0</v>
      </c>
      <c r="M76" s="618">
        <f t="shared" si="8"/>
        <v>0</v>
      </c>
      <c r="N76" s="618">
        <f t="shared" si="9"/>
        <v>0</v>
      </c>
      <c r="O76" s="618">
        <f t="shared" si="10"/>
        <v>0</v>
      </c>
      <c r="P76" s="996" t="s">
        <v>438</v>
      </c>
      <c r="Q76" s="996"/>
      <c r="R76" s="71"/>
      <c r="S76" s="71"/>
      <c r="T76" s="71"/>
      <c r="U76" s="71"/>
      <c r="V76" s="71"/>
      <c r="W76" s="71"/>
      <c r="X76" s="71"/>
    </row>
    <row r="77" spans="1:24" x14ac:dyDescent="0.3">
      <c r="A77" s="995" t="s">
        <v>22</v>
      </c>
      <c r="B77" s="995"/>
      <c r="C77" s="618">
        <v>0</v>
      </c>
      <c r="D77" s="618">
        <v>0</v>
      </c>
      <c r="E77" s="618">
        <v>0</v>
      </c>
      <c r="F77" s="618">
        <v>0</v>
      </c>
      <c r="G77" s="618">
        <v>0</v>
      </c>
      <c r="H77" s="618">
        <v>0</v>
      </c>
      <c r="I77" s="618">
        <v>0</v>
      </c>
      <c r="J77" s="618">
        <v>0</v>
      </c>
      <c r="K77" s="618">
        <v>0</v>
      </c>
      <c r="L77" s="618">
        <v>0</v>
      </c>
      <c r="M77" s="618">
        <f t="shared" si="8"/>
        <v>0</v>
      </c>
      <c r="N77" s="618">
        <f t="shared" si="9"/>
        <v>0</v>
      </c>
      <c r="O77" s="618">
        <f t="shared" si="10"/>
        <v>0</v>
      </c>
      <c r="P77" s="996" t="s">
        <v>49</v>
      </c>
      <c r="Q77" s="996"/>
      <c r="R77" s="71"/>
      <c r="S77" s="71"/>
      <c r="T77" s="71"/>
      <c r="U77" s="71"/>
      <c r="V77" s="71"/>
      <c r="W77" s="71"/>
      <c r="X77" s="71"/>
    </row>
    <row r="78" spans="1:24" x14ac:dyDescent="0.3">
      <c r="A78" s="995" t="s">
        <v>23</v>
      </c>
      <c r="B78" s="995"/>
      <c r="C78" s="618">
        <v>0</v>
      </c>
      <c r="D78" s="618">
        <v>0</v>
      </c>
      <c r="E78" s="618">
        <v>0</v>
      </c>
      <c r="F78" s="618">
        <v>0</v>
      </c>
      <c r="G78" s="618">
        <v>0</v>
      </c>
      <c r="H78" s="618">
        <v>0</v>
      </c>
      <c r="I78" s="618">
        <v>0</v>
      </c>
      <c r="J78" s="618">
        <v>0</v>
      </c>
      <c r="K78" s="618">
        <v>0</v>
      </c>
      <c r="L78" s="618">
        <v>0</v>
      </c>
      <c r="M78" s="618">
        <f t="shared" si="8"/>
        <v>0</v>
      </c>
      <c r="N78" s="618">
        <f t="shared" si="9"/>
        <v>0</v>
      </c>
      <c r="O78" s="618">
        <f t="shared" si="10"/>
        <v>0</v>
      </c>
      <c r="P78" s="996" t="s">
        <v>24</v>
      </c>
      <c r="Q78" s="996"/>
      <c r="R78" s="71"/>
      <c r="S78" s="71"/>
      <c r="T78" s="71"/>
      <c r="U78" s="71"/>
      <c r="V78" s="71"/>
      <c r="W78" s="71"/>
      <c r="X78" s="71"/>
    </row>
    <row r="79" spans="1:24" x14ac:dyDescent="0.3">
      <c r="A79" s="995" t="s">
        <v>25</v>
      </c>
      <c r="B79" s="995"/>
      <c r="C79" s="618">
        <v>0</v>
      </c>
      <c r="D79" s="618">
        <v>0</v>
      </c>
      <c r="E79" s="618">
        <v>0</v>
      </c>
      <c r="F79" s="618">
        <v>0</v>
      </c>
      <c r="G79" s="618">
        <v>0</v>
      </c>
      <c r="H79" s="618">
        <v>0</v>
      </c>
      <c r="I79" s="618">
        <v>0</v>
      </c>
      <c r="J79" s="618">
        <v>0</v>
      </c>
      <c r="K79" s="618">
        <v>0</v>
      </c>
      <c r="L79" s="618">
        <v>0</v>
      </c>
      <c r="M79" s="618">
        <f t="shared" si="8"/>
        <v>0</v>
      </c>
      <c r="N79" s="618">
        <f t="shared" si="9"/>
        <v>0</v>
      </c>
      <c r="O79" s="618">
        <f t="shared" si="10"/>
        <v>0</v>
      </c>
      <c r="P79" s="996" t="s">
        <v>50</v>
      </c>
      <c r="Q79" s="996"/>
      <c r="R79" s="71"/>
      <c r="S79" s="71"/>
      <c r="T79" s="71"/>
      <c r="U79" s="71"/>
      <c r="V79" s="71"/>
      <c r="W79" s="71"/>
      <c r="X79" s="71"/>
    </row>
    <row r="80" spans="1:24" x14ac:dyDescent="0.3">
      <c r="A80" s="995" t="s">
        <v>64</v>
      </c>
      <c r="B80" s="995"/>
      <c r="C80" s="618">
        <v>8</v>
      </c>
      <c r="D80" s="618">
        <v>11</v>
      </c>
      <c r="E80" s="618">
        <v>10</v>
      </c>
      <c r="F80" s="618">
        <v>18</v>
      </c>
      <c r="G80" s="618">
        <v>10</v>
      </c>
      <c r="H80" s="618">
        <v>3</v>
      </c>
      <c r="I80" s="618">
        <v>5</v>
      </c>
      <c r="J80" s="618">
        <v>3</v>
      </c>
      <c r="K80" s="618">
        <v>0</v>
      </c>
      <c r="L80" s="618">
        <v>0</v>
      </c>
      <c r="M80" s="618">
        <f t="shared" si="8"/>
        <v>33</v>
      </c>
      <c r="N80" s="618">
        <f t="shared" si="9"/>
        <v>35</v>
      </c>
      <c r="O80" s="618">
        <f t="shared" si="10"/>
        <v>68</v>
      </c>
      <c r="P80" s="996" t="s">
        <v>51</v>
      </c>
      <c r="Q80" s="996"/>
      <c r="R80" s="71"/>
      <c r="S80" s="71"/>
      <c r="T80" s="71"/>
      <c r="U80" s="71"/>
      <c r="V80" s="71"/>
      <c r="W80" s="71"/>
      <c r="X80" s="71"/>
    </row>
    <row r="81" spans="1:24" x14ac:dyDescent="0.3">
      <c r="A81" s="995" t="s">
        <v>27</v>
      </c>
      <c r="B81" s="995"/>
      <c r="C81" s="618">
        <v>7</v>
      </c>
      <c r="D81" s="618">
        <v>8</v>
      </c>
      <c r="E81" s="618">
        <v>12</v>
      </c>
      <c r="F81" s="618">
        <v>12</v>
      </c>
      <c r="G81" s="618">
        <v>14</v>
      </c>
      <c r="H81" s="618">
        <v>9</v>
      </c>
      <c r="I81" s="618">
        <v>12</v>
      </c>
      <c r="J81" s="618">
        <v>6</v>
      </c>
      <c r="K81" s="618">
        <v>1</v>
      </c>
      <c r="L81" s="618">
        <v>2</v>
      </c>
      <c r="M81" s="618">
        <f t="shared" si="8"/>
        <v>46</v>
      </c>
      <c r="N81" s="618">
        <f t="shared" si="9"/>
        <v>37</v>
      </c>
      <c r="O81" s="618">
        <f t="shared" si="10"/>
        <v>83</v>
      </c>
      <c r="P81" s="996" t="s">
        <v>28</v>
      </c>
      <c r="Q81" s="996"/>
      <c r="R81" s="71"/>
      <c r="S81" s="71"/>
      <c r="T81" s="71"/>
      <c r="U81" s="71"/>
      <c r="V81" s="71"/>
      <c r="W81" s="71"/>
      <c r="X81" s="71"/>
    </row>
    <row r="82" spans="1:24" x14ac:dyDescent="0.3">
      <c r="A82" s="995" t="s">
        <v>29</v>
      </c>
      <c r="B82" s="995"/>
      <c r="C82" s="618">
        <v>0</v>
      </c>
      <c r="D82" s="618">
        <v>1</v>
      </c>
      <c r="E82" s="618">
        <v>0</v>
      </c>
      <c r="F82" s="618">
        <v>3</v>
      </c>
      <c r="G82" s="618">
        <v>0</v>
      </c>
      <c r="H82" s="618">
        <v>3</v>
      </c>
      <c r="I82" s="618">
        <v>0</v>
      </c>
      <c r="J82" s="618">
        <v>1</v>
      </c>
      <c r="K82" s="618">
        <v>0</v>
      </c>
      <c r="L82" s="618">
        <v>2</v>
      </c>
      <c r="M82" s="618">
        <f t="shared" si="8"/>
        <v>0</v>
      </c>
      <c r="N82" s="618">
        <f t="shared" si="9"/>
        <v>10</v>
      </c>
      <c r="O82" s="618">
        <f t="shared" si="10"/>
        <v>10</v>
      </c>
      <c r="P82" s="996" t="s">
        <v>30</v>
      </c>
      <c r="Q82" s="996"/>
      <c r="R82" s="71"/>
      <c r="S82" s="71"/>
      <c r="T82" s="71"/>
      <c r="U82" s="71"/>
      <c r="V82" s="71"/>
      <c r="W82" s="71"/>
      <c r="X82" s="71"/>
    </row>
    <row r="83" spans="1:24" x14ac:dyDescent="0.3">
      <c r="A83" s="995" t="s">
        <v>31</v>
      </c>
      <c r="B83" s="995"/>
      <c r="C83" s="618">
        <v>0</v>
      </c>
      <c r="D83" s="618">
        <v>0</v>
      </c>
      <c r="E83" s="618">
        <v>0</v>
      </c>
      <c r="F83" s="618">
        <v>0</v>
      </c>
      <c r="G83" s="618">
        <v>0</v>
      </c>
      <c r="H83" s="618">
        <v>0</v>
      </c>
      <c r="I83" s="618">
        <v>0</v>
      </c>
      <c r="J83" s="618">
        <v>0</v>
      </c>
      <c r="K83" s="618">
        <v>0</v>
      </c>
      <c r="L83" s="618">
        <v>0</v>
      </c>
      <c r="M83" s="618">
        <f t="shared" si="8"/>
        <v>0</v>
      </c>
      <c r="N83" s="618">
        <f t="shared" si="9"/>
        <v>0</v>
      </c>
      <c r="O83" s="618">
        <f t="shared" si="10"/>
        <v>0</v>
      </c>
      <c r="P83" s="996" t="s">
        <v>32</v>
      </c>
      <c r="Q83" s="996"/>
      <c r="R83" s="71"/>
      <c r="S83" s="71"/>
      <c r="T83" s="71"/>
      <c r="U83" s="71"/>
      <c r="V83" s="71"/>
      <c r="W83" s="71"/>
      <c r="X83" s="71"/>
    </row>
    <row r="84" spans="1:24" x14ac:dyDescent="0.3">
      <c r="A84" s="995" t="s">
        <v>33</v>
      </c>
      <c r="B84" s="995"/>
      <c r="C84" s="618">
        <v>0</v>
      </c>
      <c r="D84" s="618">
        <v>0</v>
      </c>
      <c r="E84" s="618">
        <v>0</v>
      </c>
      <c r="F84" s="618">
        <v>0</v>
      </c>
      <c r="G84" s="618">
        <v>0</v>
      </c>
      <c r="H84" s="618">
        <v>0</v>
      </c>
      <c r="I84" s="618">
        <v>0</v>
      </c>
      <c r="J84" s="618">
        <v>0</v>
      </c>
      <c r="K84" s="618">
        <v>0</v>
      </c>
      <c r="L84" s="618">
        <v>0</v>
      </c>
      <c r="M84" s="618">
        <f t="shared" si="8"/>
        <v>0</v>
      </c>
      <c r="N84" s="618">
        <f t="shared" si="9"/>
        <v>0</v>
      </c>
      <c r="O84" s="618">
        <f t="shared" si="10"/>
        <v>0</v>
      </c>
      <c r="P84" s="996" t="s">
        <v>34</v>
      </c>
      <c r="Q84" s="996"/>
      <c r="R84" s="71"/>
      <c r="S84" s="71"/>
      <c r="T84" s="71"/>
      <c r="U84" s="71"/>
      <c r="V84" s="71"/>
      <c r="W84" s="71"/>
      <c r="X84" s="71"/>
    </row>
    <row r="85" spans="1:24" ht="21" thickBot="1" x14ac:dyDescent="0.35">
      <c r="A85" s="1080" t="s">
        <v>35</v>
      </c>
      <c r="B85" s="1080"/>
      <c r="C85" s="621">
        <v>0</v>
      </c>
      <c r="D85" s="621">
        <v>0</v>
      </c>
      <c r="E85" s="621">
        <v>0</v>
      </c>
      <c r="F85" s="621">
        <v>0</v>
      </c>
      <c r="G85" s="621">
        <v>0</v>
      </c>
      <c r="H85" s="621">
        <v>0</v>
      </c>
      <c r="I85" s="621">
        <v>0</v>
      </c>
      <c r="J85" s="621">
        <v>0</v>
      </c>
      <c r="K85" s="621">
        <v>0</v>
      </c>
      <c r="L85" s="621">
        <v>0</v>
      </c>
      <c r="M85" s="618">
        <f t="shared" si="8"/>
        <v>0</v>
      </c>
      <c r="N85" s="618">
        <f t="shared" si="9"/>
        <v>0</v>
      </c>
      <c r="O85" s="618">
        <f t="shared" si="10"/>
        <v>0</v>
      </c>
      <c r="P85" s="1041" t="s">
        <v>52</v>
      </c>
      <c r="Q85" s="1041"/>
      <c r="R85" s="71"/>
      <c r="S85" s="71"/>
      <c r="T85" s="71"/>
      <c r="U85" s="71"/>
      <c r="V85" s="71"/>
      <c r="W85" s="71"/>
      <c r="X85" s="71"/>
    </row>
    <row r="86" spans="1:24" ht="21" thickBot="1" x14ac:dyDescent="0.35">
      <c r="A86" s="1079" t="s">
        <v>8</v>
      </c>
      <c r="B86" s="1079"/>
      <c r="C86" s="626">
        <f>SUM(C66:C85)</f>
        <v>38</v>
      </c>
      <c r="D86" s="626">
        <f t="shared" ref="D86:O86" si="11">SUM(D66:D85)</f>
        <v>55</v>
      </c>
      <c r="E86" s="626">
        <f t="shared" si="11"/>
        <v>39</v>
      </c>
      <c r="F86" s="626">
        <f t="shared" si="11"/>
        <v>40</v>
      </c>
      <c r="G86" s="626">
        <f t="shared" si="11"/>
        <v>27</v>
      </c>
      <c r="H86" s="626">
        <f t="shared" si="11"/>
        <v>16</v>
      </c>
      <c r="I86" s="626">
        <f t="shared" si="11"/>
        <v>18</v>
      </c>
      <c r="J86" s="626">
        <f t="shared" si="11"/>
        <v>11</v>
      </c>
      <c r="K86" s="626">
        <f t="shared" si="11"/>
        <v>2</v>
      </c>
      <c r="L86" s="626">
        <f t="shared" si="11"/>
        <v>4</v>
      </c>
      <c r="M86" s="626">
        <f t="shared" si="11"/>
        <v>124</v>
      </c>
      <c r="N86" s="626">
        <f t="shared" si="11"/>
        <v>126</v>
      </c>
      <c r="O86" s="626">
        <f t="shared" si="11"/>
        <v>250</v>
      </c>
      <c r="P86" s="1037" t="s">
        <v>381</v>
      </c>
      <c r="Q86" s="1037"/>
      <c r="R86" s="71"/>
      <c r="S86" s="71"/>
      <c r="T86" s="71"/>
      <c r="U86" s="71"/>
      <c r="V86" s="71"/>
      <c r="W86" s="71"/>
      <c r="X86" s="71"/>
    </row>
    <row r="87" spans="1:24" ht="21" thickTop="1" x14ac:dyDescent="0.3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</row>
    <row r="88" spans="1:24" x14ac:dyDescent="0.3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</row>
    <row r="89" spans="1:24" x14ac:dyDescent="0.3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</row>
    <row r="90" spans="1:24" x14ac:dyDescent="0.3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</row>
    <row r="91" spans="1:24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</row>
    <row r="92" spans="1:24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</row>
    <row r="93" spans="1:24" x14ac:dyDescent="0.3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</row>
    <row r="94" spans="1:24" x14ac:dyDescent="0.3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</row>
    <row r="95" spans="1:24" x14ac:dyDescent="0.3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</row>
    <row r="96" spans="1:24" x14ac:dyDescent="0.3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</row>
    <row r="97" spans="1:24" x14ac:dyDescent="0.3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</row>
    <row r="98" spans="1:24" x14ac:dyDescent="0.3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</row>
    <row r="99" spans="1:24" x14ac:dyDescent="0.3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</row>
    <row r="100" spans="1:24" x14ac:dyDescent="0.3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</row>
    <row r="101" spans="1:24" x14ac:dyDescent="0.3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</row>
    <row r="102" spans="1:24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</row>
    <row r="103" spans="1:24" x14ac:dyDescent="0.3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</row>
    <row r="104" spans="1:24" x14ac:dyDescent="0.3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</row>
    <row r="105" spans="1:24" x14ac:dyDescent="0.3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</row>
    <row r="106" spans="1:24" x14ac:dyDescent="0.3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</row>
    <row r="107" spans="1:24" x14ac:dyDescent="0.3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</row>
    <row r="108" spans="1:24" x14ac:dyDescent="0.3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</row>
    <row r="109" spans="1:24" x14ac:dyDescent="0.3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</row>
    <row r="110" spans="1:24" x14ac:dyDescent="0.3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</row>
    <row r="111" spans="1:24" x14ac:dyDescent="0.3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</row>
    <row r="112" spans="1:24" x14ac:dyDescent="0.3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</row>
    <row r="113" spans="1:24" x14ac:dyDescent="0.3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</row>
    <row r="114" spans="1:24" x14ac:dyDescent="0.3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</row>
    <row r="115" spans="1:24" x14ac:dyDescent="0.3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</row>
    <row r="116" spans="1:24" x14ac:dyDescent="0.3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</row>
    <row r="117" spans="1:24" x14ac:dyDescent="0.3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</row>
    <row r="118" spans="1:24" x14ac:dyDescent="0.3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</row>
    <row r="119" spans="1:24" x14ac:dyDescent="0.3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</row>
    <row r="120" spans="1:24" x14ac:dyDescent="0.3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</row>
    <row r="121" spans="1:24" x14ac:dyDescent="0.3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</row>
    <row r="122" spans="1:24" x14ac:dyDescent="0.3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</row>
    <row r="123" spans="1:24" x14ac:dyDescent="0.3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</row>
    <row r="124" spans="1:24" x14ac:dyDescent="0.3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</row>
    <row r="125" spans="1:24" x14ac:dyDescent="0.3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</row>
    <row r="126" spans="1:24" x14ac:dyDescent="0.3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</row>
    <row r="127" spans="1:24" x14ac:dyDescent="0.3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</row>
    <row r="128" spans="1:24" x14ac:dyDescent="0.3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</row>
    <row r="129" spans="1:24" x14ac:dyDescent="0.3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</row>
    <row r="130" spans="1:24" x14ac:dyDescent="0.3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</row>
    <row r="131" spans="1:24" x14ac:dyDescent="0.3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</row>
    <row r="132" spans="1:24" x14ac:dyDescent="0.3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</row>
    <row r="133" spans="1:24" x14ac:dyDescent="0.3">
      <c r="A133" s="66"/>
      <c r="B133" s="66"/>
      <c r="R133" s="71"/>
      <c r="S133" s="71"/>
      <c r="T133" s="71"/>
      <c r="U133" s="71"/>
      <c r="V133" s="71"/>
      <c r="W133" s="71"/>
      <c r="X133" s="71"/>
    </row>
    <row r="134" spans="1:24" x14ac:dyDescent="0.3">
      <c r="A134" s="66"/>
      <c r="B134" s="66"/>
      <c r="R134" s="71"/>
      <c r="S134" s="71"/>
      <c r="T134" s="71"/>
      <c r="U134" s="71"/>
      <c r="V134" s="71"/>
      <c r="W134" s="71"/>
      <c r="X134" s="71"/>
    </row>
    <row r="135" spans="1:24" x14ac:dyDescent="0.3">
      <c r="A135" s="66"/>
      <c r="B135" s="66"/>
      <c r="R135" s="71"/>
      <c r="S135" s="71"/>
      <c r="T135" s="71"/>
      <c r="U135" s="71"/>
      <c r="V135" s="71"/>
      <c r="W135" s="71"/>
      <c r="X135" s="71"/>
    </row>
    <row r="136" spans="1:24" x14ac:dyDescent="0.3">
      <c r="A136" s="66"/>
      <c r="B136" s="66"/>
      <c r="R136" s="71"/>
      <c r="S136" s="71"/>
      <c r="T136" s="71"/>
      <c r="U136" s="71"/>
      <c r="V136" s="71"/>
      <c r="W136" s="71"/>
      <c r="X136" s="71"/>
    </row>
    <row r="137" spans="1:24" x14ac:dyDescent="0.3">
      <c r="A137" s="66"/>
      <c r="B137" s="66"/>
      <c r="R137" s="71"/>
      <c r="S137" s="71"/>
      <c r="T137" s="71"/>
      <c r="U137" s="71"/>
      <c r="V137" s="71"/>
      <c r="W137" s="71"/>
      <c r="X137" s="71"/>
    </row>
    <row r="138" spans="1:24" x14ac:dyDescent="0.3">
      <c r="A138" s="66"/>
      <c r="B138" s="66"/>
      <c r="R138" s="71"/>
      <c r="S138" s="71"/>
      <c r="T138" s="71"/>
      <c r="U138" s="71"/>
      <c r="V138" s="71"/>
      <c r="W138" s="71"/>
      <c r="X138" s="71"/>
    </row>
    <row r="139" spans="1:24" x14ac:dyDescent="0.3">
      <c r="A139" s="66"/>
      <c r="B139" s="66"/>
      <c r="R139" s="71"/>
      <c r="S139" s="71"/>
      <c r="T139" s="71"/>
      <c r="U139" s="71"/>
      <c r="V139" s="71"/>
      <c r="W139" s="71"/>
      <c r="X139" s="71"/>
    </row>
    <row r="140" spans="1:24" x14ac:dyDescent="0.3">
      <c r="A140" s="66"/>
      <c r="B140" s="66"/>
      <c r="R140" s="71"/>
      <c r="S140" s="71"/>
      <c r="T140" s="71"/>
      <c r="U140" s="71"/>
      <c r="V140" s="71"/>
      <c r="W140" s="71"/>
      <c r="X140" s="71"/>
    </row>
    <row r="141" spans="1:24" x14ac:dyDescent="0.3">
      <c r="A141" s="66"/>
      <c r="B141" s="66"/>
      <c r="R141" s="71"/>
      <c r="S141" s="71"/>
      <c r="T141" s="71"/>
      <c r="U141" s="71"/>
      <c r="V141" s="71"/>
      <c r="W141" s="71"/>
      <c r="X141" s="71"/>
    </row>
    <row r="142" spans="1:24" x14ac:dyDescent="0.3">
      <c r="A142" s="66"/>
      <c r="B142" s="66"/>
      <c r="R142" s="71"/>
      <c r="S142" s="71"/>
      <c r="T142" s="71"/>
      <c r="U142" s="71"/>
      <c r="V142" s="71"/>
      <c r="W142" s="71"/>
      <c r="X142" s="71"/>
    </row>
    <row r="143" spans="1:24" x14ac:dyDescent="0.3">
      <c r="A143" s="66"/>
      <c r="B143" s="66"/>
      <c r="R143" s="71"/>
      <c r="S143" s="71"/>
      <c r="T143" s="71"/>
      <c r="U143" s="71"/>
      <c r="V143" s="71"/>
      <c r="W143" s="71"/>
      <c r="X143" s="71"/>
    </row>
    <row r="144" spans="1:24" x14ac:dyDescent="0.3">
      <c r="A144" s="66"/>
      <c r="B144" s="66"/>
      <c r="R144" s="71"/>
      <c r="S144" s="71"/>
      <c r="T144" s="71"/>
      <c r="U144" s="71"/>
      <c r="V144" s="71"/>
      <c r="W144" s="71"/>
      <c r="X144" s="71"/>
    </row>
    <row r="145" spans="1:24" x14ac:dyDescent="0.3">
      <c r="A145" s="66"/>
      <c r="B145" s="66"/>
      <c r="R145" s="71"/>
      <c r="S145" s="71"/>
      <c r="T145" s="71"/>
      <c r="U145" s="71"/>
      <c r="V145" s="71"/>
      <c r="W145" s="71"/>
      <c r="X145" s="71"/>
    </row>
    <row r="146" spans="1:24" x14ac:dyDescent="0.3">
      <c r="A146" s="66"/>
      <c r="B146" s="66"/>
      <c r="R146" s="71"/>
      <c r="S146" s="71"/>
      <c r="T146" s="71"/>
      <c r="U146" s="71"/>
      <c r="V146" s="71"/>
      <c r="W146" s="71"/>
      <c r="X146" s="71"/>
    </row>
    <row r="147" spans="1:24" x14ac:dyDescent="0.3">
      <c r="A147" s="66"/>
      <c r="B147" s="66"/>
      <c r="R147" s="71"/>
      <c r="S147" s="71"/>
      <c r="T147" s="71"/>
      <c r="U147" s="71"/>
      <c r="V147" s="71"/>
      <c r="W147" s="71"/>
      <c r="X147" s="71"/>
    </row>
    <row r="148" spans="1:24" x14ac:dyDescent="0.3">
      <c r="A148" s="66"/>
      <c r="B148" s="66"/>
      <c r="R148" s="71"/>
      <c r="S148" s="71"/>
      <c r="T148" s="71"/>
      <c r="U148" s="71"/>
      <c r="V148" s="71"/>
      <c r="W148" s="71"/>
      <c r="X148" s="71"/>
    </row>
    <row r="149" spans="1:24" x14ac:dyDescent="0.3">
      <c r="A149" s="66"/>
      <c r="B149" s="66"/>
      <c r="R149" s="71"/>
      <c r="S149" s="71"/>
      <c r="T149" s="71"/>
      <c r="U149" s="71"/>
      <c r="V149" s="71"/>
      <c r="W149" s="71"/>
      <c r="X149" s="71"/>
    </row>
    <row r="150" spans="1:24" x14ac:dyDescent="0.3">
      <c r="A150" s="66"/>
      <c r="B150" s="66"/>
      <c r="R150" s="71"/>
      <c r="S150" s="71"/>
      <c r="T150" s="71"/>
      <c r="U150" s="71"/>
      <c r="V150" s="71"/>
      <c r="W150" s="71"/>
      <c r="X150" s="71"/>
    </row>
    <row r="151" spans="1:24" x14ac:dyDescent="0.3">
      <c r="A151" s="66"/>
      <c r="B151" s="66"/>
      <c r="R151" s="71"/>
      <c r="S151" s="71"/>
      <c r="T151" s="71"/>
      <c r="U151" s="71"/>
      <c r="V151" s="71"/>
      <c r="W151" s="71"/>
      <c r="X151" s="71"/>
    </row>
    <row r="152" spans="1:24" x14ac:dyDescent="0.3">
      <c r="A152" s="66"/>
      <c r="B152" s="66"/>
      <c r="R152" s="71"/>
      <c r="S152" s="71"/>
      <c r="T152" s="71"/>
      <c r="U152" s="71"/>
      <c r="V152" s="71"/>
      <c r="W152" s="71"/>
      <c r="X152" s="71"/>
    </row>
    <row r="153" spans="1:24" x14ac:dyDescent="0.3">
      <c r="A153" s="66"/>
      <c r="B153" s="66"/>
      <c r="R153" s="71"/>
      <c r="S153" s="71"/>
      <c r="T153" s="71"/>
      <c r="U153" s="71"/>
      <c r="V153" s="71"/>
      <c r="W153" s="71"/>
      <c r="X153" s="71"/>
    </row>
    <row r="154" spans="1:24" x14ac:dyDescent="0.3">
      <c r="A154" s="66"/>
      <c r="B154" s="66"/>
      <c r="R154" s="71"/>
      <c r="S154" s="71"/>
      <c r="T154" s="71"/>
      <c r="U154" s="71"/>
      <c r="V154" s="71"/>
      <c r="W154" s="71"/>
      <c r="X154" s="71"/>
    </row>
    <row r="155" spans="1:24" x14ac:dyDescent="0.3">
      <c r="A155" s="66"/>
      <c r="B155" s="66"/>
      <c r="R155" s="71"/>
      <c r="S155" s="71"/>
      <c r="T155" s="71"/>
      <c r="U155" s="71"/>
      <c r="V155" s="71"/>
      <c r="W155" s="71"/>
      <c r="X155" s="71"/>
    </row>
    <row r="156" spans="1:24" x14ac:dyDescent="0.3">
      <c r="A156" s="66"/>
      <c r="B156" s="66"/>
      <c r="R156" s="71"/>
      <c r="S156" s="71"/>
      <c r="T156" s="71"/>
      <c r="U156" s="71"/>
      <c r="V156" s="71"/>
      <c r="W156" s="71"/>
      <c r="X156" s="71"/>
    </row>
    <row r="157" spans="1:24" x14ac:dyDescent="0.3">
      <c r="A157" s="66"/>
      <c r="B157" s="66"/>
      <c r="R157" s="71"/>
      <c r="S157" s="71"/>
      <c r="T157" s="71"/>
      <c r="U157" s="71"/>
      <c r="V157" s="71"/>
      <c r="W157" s="71"/>
      <c r="X157" s="71"/>
    </row>
    <row r="158" spans="1:24" x14ac:dyDescent="0.3">
      <c r="A158" s="66"/>
      <c r="B158" s="66"/>
      <c r="R158" s="71"/>
      <c r="S158" s="71"/>
      <c r="T158" s="71"/>
      <c r="U158" s="71"/>
      <c r="V158" s="71"/>
      <c r="W158" s="71"/>
      <c r="X158" s="71"/>
    </row>
    <row r="159" spans="1:24" x14ac:dyDescent="0.3">
      <c r="A159" s="66"/>
      <c r="B159" s="66"/>
      <c r="R159" s="71"/>
      <c r="S159" s="71"/>
      <c r="T159" s="71"/>
      <c r="U159" s="71"/>
      <c r="V159" s="71"/>
      <c r="W159" s="71"/>
      <c r="X159" s="71"/>
    </row>
    <row r="160" spans="1:24" x14ac:dyDescent="0.3">
      <c r="A160" s="66"/>
      <c r="B160" s="66"/>
      <c r="R160" s="71"/>
      <c r="S160" s="71"/>
      <c r="T160" s="71"/>
      <c r="U160" s="71"/>
      <c r="V160" s="71"/>
      <c r="W160" s="71"/>
      <c r="X160" s="71"/>
    </row>
    <row r="161" spans="1:24" x14ac:dyDescent="0.3">
      <c r="A161" s="66"/>
      <c r="B161" s="66"/>
      <c r="R161" s="71"/>
      <c r="S161" s="71"/>
      <c r="T161" s="71"/>
      <c r="U161" s="71"/>
      <c r="V161" s="71"/>
      <c r="W161" s="71"/>
      <c r="X161" s="71"/>
    </row>
    <row r="162" spans="1:24" x14ac:dyDescent="0.3">
      <c r="A162" s="66"/>
      <c r="B162" s="66"/>
      <c r="R162" s="71"/>
      <c r="S162" s="71"/>
      <c r="T162" s="71"/>
      <c r="U162" s="71"/>
      <c r="V162" s="71"/>
      <c r="W162" s="71"/>
      <c r="X162" s="71"/>
    </row>
    <row r="163" spans="1:24" x14ac:dyDescent="0.3">
      <c r="A163" s="66"/>
      <c r="B163" s="66"/>
      <c r="R163" s="71"/>
      <c r="S163" s="71"/>
      <c r="T163" s="71"/>
      <c r="U163" s="71"/>
      <c r="V163" s="71"/>
      <c r="W163" s="71"/>
      <c r="X163" s="71"/>
    </row>
    <row r="164" spans="1:24" x14ac:dyDescent="0.3">
      <c r="A164" s="66"/>
      <c r="B164" s="66"/>
      <c r="R164" s="71"/>
      <c r="S164" s="71"/>
      <c r="T164" s="71"/>
      <c r="U164" s="71"/>
      <c r="V164" s="71"/>
      <c r="W164" s="71"/>
      <c r="X164" s="71"/>
    </row>
    <row r="165" spans="1:24" x14ac:dyDescent="0.3">
      <c r="A165" s="66"/>
      <c r="B165" s="66"/>
      <c r="R165" s="71"/>
      <c r="S165" s="71"/>
      <c r="T165" s="71"/>
      <c r="U165" s="71"/>
      <c r="V165" s="71"/>
      <c r="W165" s="71"/>
      <c r="X165" s="71"/>
    </row>
    <row r="166" spans="1:24" x14ac:dyDescent="0.3">
      <c r="A166" s="66"/>
      <c r="B166" s="66"/>
      <c r="R166" s="71"/>
      <c r="S166" s="71"/>
      <c r="T166" s="71"/>
      <c r="U166" s="71"/>
      <c r="V166" s="71"/>
      <c r="W166" s="71"/>
      <c r="X166" s="71"/>
    </row>
    <row r="167" spans="1:24" x14ac:dyDescent="0.3">
      <c r="A167" s="66"/>
      <c r="B167" s="66"/>
      <c r="R167" s="71"/>
      <c r="S167" s="71"/>
      <c r="T167" s="71"/>
      <c r="U167" s="71"/>
      <c r="V167" s="71"/>
      <c r="W167" s="71"/>
      <c r="X167" s="71"/>
    </row>
    <row r="168" spans="1:24" x14ac:dyDescent="0.3">
      <c r="A168" s="66"/>
      <c r="B168" s="66"/>
      <c r="R168" s="71"/>
      <c r="S168" s="71"/>
      <c r="T168" s="71"/>
      <c r="U168" s="71"/>
      <c r="V168" s="71"/>
      <c r="W168" s="71"/>
      <c r="X168" s="71"/>
    </row>
    <row r="169" spans="1:24" x14ac:dyDescent="0.3">
      <c r="A169" s="66"/>
      <c r="B169" s="66"/>
      <c r="R169" s="71"/>
      <c r="S169" s="71"/>
      <c r="T169" s="71"/>
      <c r="U169" s="71"/>
      <c r="V169" s="71"/>
      <c r="W169" s="71"/>
      <c r="X169" s="71"/>
    </row>
    <row r="170" spans="1:24" x14ac:dyDescent="0.3">
      <c r="A170" s="66"/>
      <c r="B170" s="66"/>
      <c r="R170" s="71"/>
      <c r="S170" s="71"/>
      <c r="T170" s="71"/>
      <c r="U170" s="71"/>
      <c r="V170" s="71"/>
      <c r="W170" s="71"/>
      <c r="X170" s="71"/>
    </row>
    <row r="171" spans="1:24" x14ac:dyDescent="0.3">
      <c r="A171" s="66"/>
      <c r="B171" s="66"/>
      <c r="R171" s="71"/>
      <c r="S171" s="71"/>
      <c r="T171" s="71"/>
      <c r="U171" s="71"/>
      <c r="V171" s="71"/>
      <c r="W171" s="71"/>
      <c r="X171" s="71"/>
    </row>
    <row r="172" spans="1:24" x14ac:dyDescent="0.3">
      <c r="A172" s="66"/>
      <c r="B172" s="66"/>
      <c r="R172" s="71"/>
      <c r="S172" s="71"/>
      <c r="T172" s="71"/>
      <c r="U172" s="71"/>
      <c r="V172" s="71"/>
      <c r="W172" s="71"/>
      <c r="X172" s="71"/>
    </row>
    <row r="173" spans="1:24" x14ac:dyDescent="0.3">
      <c r="A173" s="66"/>
      <c r="B173" s="66"/>
      <c r="R173" s="71"/>
      <c r="S173" s="71"/>
      <c r="T173" s="71"/>
      <c r="U173" s="71"/>
      <c r="V173" s="71"/>
      <c r="W173" s="71"/>
      <c r="X173" s="71"/>
    </row>
    <row r="174" spans="1:24" x14ac:dyDescent="0.3">
      <c r="A174" s="66"/>
      <c r="B174" s="66"/>
      <c r="R174" s="71"/>
      <c r="S174" s="71"/>
      <c r="T174" s="71"/>
      <c r="U174" s="71"/>
      <c r="V174" s="71"/>
      <c r="W174" s="71"/>
      <c r="X174" s="71"/>
    </row>
    <row r="175" spans="1:24" x14ac:dyDescent="0.3">
      <c r="A175" s="66"/>
      <c r="B175" s="66"/>
      <c r="R175" s="71"/>
      <c r="S175" s="71"/>
      <c r="T175" s="71"/>
      <c r="U175" s="71"/>
      <c r="V175" s="71"/>
      <c r="W175" s="71"/>
      <c r="X175" s="71"/>
    </row>
    <row r="176" spans="1:24" x14ac:dyDescent="0.3">
      <c r="A176" s="66"/>
      <c r="B176" s="66"/>
      <c r="R176" s="71"/>
      <c r="S176" s="71"/>
      <c r="T176" s="71"/>
      <c r="U176" s="71"/>
      <c r="V176" s="71"/>
      <c r="W176" s="71"/>
      <c r="X176" s="71"/>
    </row>
    <row r="177" spans="1:24" x14ac:dyDescent="0.3">
      <c r="A177" s="66"/>
      <c r="B177" s="66"/>
      <c r="R177" s="71"/>
      <c r="S177" s="71"/>
      <c r="T177" s="71"/>
      <c r="U177" s="71"/>
      <c r="V177" s="71"/>
      <c r="W177" s="71"/>
      <c r="X177" s="71"/>
    </row>
    <row r="178" spans="1:24" x14ac:dyDescent="0.3">
      <c r="A178" s="66"/>
      <c r="B178" s="66"/>
      <c r="R178" s="71"/>
      <c r="S178" s="71"/>
      <c r="T178" s="71"/>
      <c r="U178" s="71"/>
      <c r="V178" s="71"/>
      <c r="W178" s="71"/>
      <c r="X178" s="71"/>
    </row>
    <row r="179" spans="1:24" x14ac:dyDescent="0.3">
      <c r="A179" s="66"/>
      <c r="B179" s="66"/>
      <c r="R179" s="71"/>
      <c r="S179" s="71"/>
      <c r="T179" s="71"/>
      <c r="U179" s="71"/>
      <c r="V179" s="71"/>
      <c r="W179" s="71"/>
      <c r="X179" s="71"/>
    </row>
    <row r="180" spans="1:24" x14ac:dyDescent="0.3">
      <c r="A180" s="66"/>
      <c r="B180" s="66"/>
      <c r="R180" s="71"/>
      <c r="S180" s="71"/>
      <c r="T180" s="71"/>
      <c r="U180" s="71"/>
      <c r="V180" s="71"/>
      <c r="W180" s="71"/>
      <c r="X180" s="71"/>
    </row>
    <row r="181" spans="1:24" x14ac:dyDescent="0.3">
      <c r="A181" s="66"/>
      <c r="B181" s="66"/>
      <c r="R181" s="71"/>
      <c r="S181" s="71"/>
      <c r="T181" s="71"/>
      <c r="U181" s="71"/>
      <c r="V181" s="71"/>
      <c r="W181" s="71"/>
      <c r="X181" s="71"/>
    </row>
    <row r="182" spans="1:24" x14ac:dyDescent="0.3">
      <c r="A182" s="66"/>
      <c r="B182" s="66"/>
      <c r="R182" s="71"/>
      <c r="S182" s="71"/>
      <c r="T182" s="71"/>
      <c r="U182" s="71"/>
      <c r="V182" s="71"/>
      <c r="W182" s="71"/>
      <c r="X182" s="71"/>
    </row>
    <row r="183" spans="1:24" x14ac:dyDescent="0.3">
      <c r="A183" s="66"/>
      <c r="B183" s="66"/>
      <c r="R183" s="71"/>
      <c r="S183" s="71"/>
      <c r="T183" s="71"/>
      <c r="U183" s="71"/>
      <c r="V183" s="71"/>
      <c r="W183" s="71"/>
      <c r="X183" s="71"/>
    </row>
    <row r="184" spans="1:24" x14ac:dyDescent="0.3">
      <c r="A184" s="66"/>
      <c r="B184" s="66"/>
      <c r="R184" s="71"/>
      <c r="S184" s="71"/>
      <c r="T184" s="71"/>
      <c r="U184" s="71"/>
      <c r="V184" s="71"/>
      <c r="W184" s="71"/>
      <c r="X184" s="71"/>
    </row>
    <row r="185" spans="1:24" x14ac:dyDescent="0.3">
      <c r="A185" s="66"/>
      <c r="B185" s="66"/>
      <c r="R185" s="71"/>
      <c r="S185" s="71"/>
      <c r="T185" s="71"/>
      <c r="U185" s="71"/>
      <c r="V185" s="71"/>
      <c r="W185" s="71"/>
      <c r="X185" s="71"/>
    </row>
    <row r="186" spans="1:24" x14ac:dyDescent="0.3">
      <c r="A186" s="66"/>
      <c r="B186" s="66"/>
      <c r="R186" s="71"/>
      <c r="S186" s="71"/>
      <c r="T186" s="71"/>
      <c r="U186" s="71"/>
      <c r="V186" s="71"/>
      <c r="W186" s="71"/>
      <c r="X186" s="71"/>
    </row>
    <row r="187" spans="1:24" x14ac:dyDescent="0.3">
      <c r="A187" s="66"/>
      <c r="B187" s="66"/>
      <c r="R187" s="71"/>
      <c r="S187" s="71"/>
      <c r="T187" s="71"/>
      <c r="U187" s="71"/>
      <c r="V187" s="71"/>
      <c r="W187" s="71"/>
      <c r="X187" s="71"/>
    </row>
    <row r="188" spans="1:24" x14ac:dyDescent="0.3">
      <c r="A188" s="66"/>
      <c r="B188" s="66"/>
      <c r="R188" s="71"/>
      <c r="S188" s="71"/>
      <c r="T188" s="71"/>
      <c r="U188" s="71"/>
      <c r="V188" s="71"/>
      <c r="W188" s="71"/>
      <c r="X188" s="71"/>
    </row>
    <row r="189" spans="1:24" x14ac:dyDescent="0.3">
      <c r="A189" s="66"/>
      <c r="B189" s="66"/>
      <c r="R189" s="71"/>
      <c r="S189" s="71"/>
      <c r="T189" s="71"/>
      <c r="U189" s="71"/>
      <c r="V189" s="71"/>
      <c r="W189" s="71"/>
      <c r="X189" s="71"/>
    </row>
    <row r="190" spans="1:24" x14ac:dyDescent="0.3">
      <c r="A190" s="66"/>
      <c r="B190" s="66"/>
      <c r="R190" s="71"/>
      <c r="S190" s="71"/>
      <c r="T190" s="71"/>
      <c r="U190" s="71"/>
      <c r="V190" s="71"/>
      <c r="W190" s="71"/>
      <c r="X190" s="71"/>
    </row>
    <row r="191" spans="1:24" x14ac:dyDescent="0.3">
      <c r="A191" s="66"/>
      <c r="B191" s="66"/>
      <c r="R191" s="71"/>
      <c r="S191" s="71"/>
      <c r="T191" s="71"/>
      <c r="U191" s="71"/>
      <c r="V191" s="71"/>
      <c r="W191" s="71"/>
      <c r="X191" s="71"/>
    </row>
    <row r="192" spans="1:24" x14ac:dyDescent="0.3">
      <c r="A192" s="66"/>
      <c r="B192" s="66"/>
      <c r="R192" s="71"/>
      <c r="S192" s="71"/>
      <c r="T192" s="71"/>
      <c r="U192" s="71"/>
      <c r="V192" s="71"/>
      <c r="W192" s="71"/>
      <c r="X192" s="71"/>
    </row>
    <row r="193" spans="1:24" x14ac:dyDescent="0.3">
      <c r="A193" s="66"/>
      <c r="B193" s="66"/>
      <c r="R193" s="71"/>
      <c r="S193" s="71"/>
      <c r="T193" s="71"/>
      <c r="U193" s="71"/>
      <c r="V193" s="71"/>
      <c r="W193" s="71"/>
      <c r="X193" s="71"/>
    </row>
    <row r="194" spans="1:24" x14ac:dyDescent="0.3">
      <c r="A194" s="66"/>
      <c r="B194" s="66"/>
      <c r="R194" s="71"/>
      <c r="S194" s="71"/>
      <c r="T194" s="71"/>
      <c r="U194" s="71"/>
      <c r="V194" s="71"/>
      <c r="W194" s="71"/>
      <c r="X194" s="71"/>
    </row>
    <row r="195" spans="1:24" x14ac:dyDescent="0.3">
      <c r="A195" s="66"/>
      <c r="B195" s="66"/>
      <c r="R195" s="71"/>
      <c r="S195" s="71"/>
      <c r="T195" s="71"/>
      <c r="U195" s="71"/>
      <c r="V195" s="71"/>
      <c r="W195" s="71"/>
      <c r="X195" s="71"/>
    </row>
    <row r="196" spans="1:24" x14ac:dyDescent="0.3">
      <c r="A196" s="66"/>
      <c r="B196" s="66"/>
      <c r="R196" s="71"/>
      <c r="S196" s="71"/>
      <c r="T196" s="71"/>
      <c r="U196" s="71"/>
      <c r="V196" s="71"/>
      <c r="W196" s="71"/>
      <c r="X196" s="71"/>
    </row>
    <row r="197" spans="1:24" x14ac:dyDescent="0.3">
      <c r="A197" s="66"/>
      <c r="B197" s="66"/>
      <c r="R197" s="71"/>
      <c r="S197" s="71"/>
      <c r="T197" s="71"/>
      <c r="U197" s="71"/>
      <c r="V197" s="71"/>
      <c r="W197" s="71"/>
      <c r="X197" s="71"/>
    </row>
    <row r="198" spans="1:24" x14ac:dyDescent="0.3">
      <c r="A198" s="66"/>
      <c r="B198" s="66"/>
      <c r="R198" s="71"/>
      <c r="S198" s="71"/>
      <c r="T198" s="71"/>
      <c r="U198" s="71"/>
      <c r="V198" s="71"/>
      <c r="W198" s="71"/>
      <c r="X198" s="71"/>
    </row>
    <row r="199" spans="1:24" x14ac:dyDescent="0.3">
      <c r="A199" s="66"/>
      <c r="B199" s="66"/>
      <c r="R199" s="71"/>
      <c r="S199" s="71"/>
      <c r="T199" s="71"/>
      <c r="U199" s="71"/>
      <c r="V199" s="71"/>
      <c r="W199" s="71"/>
      <c r="X199" s="71"/>
    </row>
    <row r="200" spans="1:24" x14ac:dyDescent="0.3">
      <c r="A200" s="66"/>
      <c r="B200" s="66"/>
      <c r="R200" s="71"/>
      <c r="S200" s="71"/>
      <c r="T200" s="71"/>
      <c r="U200" s="71"/>
      <c r="V200" s="71"/>
      <c r="W200" s="71"/>
      <c r="X200" s="71"/>
    </row>
    <row r="201" spans="1:24" x14ac:dyDescent="0.3">
      <c r="A201" s="66"/>
      <c r="B201" s="66"/>
      <c r="R201" s="71"/>
      <c r="S201" s="71"/>
      <c r="T201" s="71"/>
      <c r="U201" s="71"/>
      <c r="V201" s="71"/>
      <c r="W201" s="71"/>
      <c r="X201" s="71"/>
    </row>
    <row r="202" spans="1:24" x14ac:dyDescent="0.3">
      <c r="A202" s="66"/>
      <c r="B202" s="66"/>
      <c r="R202" s="71"/>
      <c r="S202" s="71"/>
      <c r="T202" s="71"/>
      <c r="U202" s="71"/>
      <c r="V202" s="71"/>
      <c r="W202" s="71"/>
      <c r="X202" s="71"/>
    </row>
    <row r="203" spans="1:24" x14ac:dyDescent="0.3">
      <c r="A203" s="66"/>
      <c r="B203" s="66"/>
      <c r="R203" s="71"/>
      <c r="S203" s="71"/>
      <c r="T203" s="71"/>
      <c r="U203" s="71"/>
      <c r="V203" s="71"/>
      <c r="W203" s="71"/>
      <c r="X203" s="71"/>
    </row>
    <row r="204" spans="1:24" x14ac:dyDescent="0.3">
      <c r="A204" s="66"/>
      <c r="B204" s="66"/>
      <c r="R204" s="71"/>
      <c r="S204" s="71"/>
      <c r="T204" s="71"/>
      <c r="U204" s="71"/>
      <c r="V204" s="71"/>
      <c r="W204" s="71"/>
      <c r="X204" s="71"/>
    </row>
    <row r="205" spans="1:24" x14ac:dyDescent="0.3">
      <c r="A205" s="66"/>
      <c r="B205" s="66"/>
      <c r="R205" s="71"/>
      <c r="S205" s="71"/>
      <c r="T205" s="71"/>
      <c r="U205" s="71"/>
      <c r="V205" s="71"/>
      <c r="W205" s="71"/>
      <c r="X205" s="71"/>
    </row>
    <row r="206" spans="1:24" x14ac:dyDescent="0.3">
      <c r="A206" s="66"/>
      <c r="B206" s="66"/>
      <c r="R206" s="71"/>
      <c r="S206" s="71"/>
      <c r="T206" s="71"/>
      <c r="U206" s="71"/>
      <c r="V206" s="71"/>
      <c r="W206" s="71"/>
      <c r="X206" s="71"/>
    </row>
    <row r="207" spans="1:24" x14ac:dyDescent="0.3">
      <c r="A207" s="66"/>
      <c r="B207" s="66"/>
      <c r="R207" s="71"/>
      <c r="S207" s="71"/>
      <c r="T207" s="71"/>
      <c r="U207" s="71"/>
      <c r="V207" s="71"/>
      <c r="W207" s="71"/>
      <c r="X207" s="71"/>
    </row>
    <row r="208" spans="1:24" x14ac:dyDescent="0.3">
      <c r="A208" s="66"/>
      <c r="B208" s="66"/>
      <c r="R208" s="71"/>
      <c r="S208" s="71"/>
      <c r="T208" s="71"/>
      <c r="U208" s="71"/>
      <c r="V208" s="71"/>
      <c r="W208" s="71"/>
      <c r="X208" s="71"/>
    </row>
    <row r="209" spans="1:24" x14ac:dyDescent="0.3">
      <c r="A209" s="66"/>
      <c r="B209" s="66"/>
      <c r="R209" s="71"/>
      <c r="S209" s="71"/>
      <c r="T209" s="71"/>
      <c r="U209" s="71"/>
      <c r="V209" s="71"/>
      <c r="W209" s="71"/>
      <c r="X209" s="71"/>
    </row>
    <row r="210" spans="1:24" x14ac:dyDescent="0.3">
      <c r="A210" s="66"/>
      <c r="B210" s="66"/>
      <c r="R210" s="71"/>
      <c r="S210" s="71"/>
      <c r="T210" s="71"/>
      <c r="U210" s="71"/>
      <c r="V210" s="71"/>
      <c r="W210" s="71"/>
      <c r="X210" s="71"/>
    </row>
    <row r="211" spans="1:24" x14ac:dyDescent="0.3">
      <c r="A211" s="66"/>
      <c r="B211" s="66"/>
      <c r="R211" s="71"/>
      <c r="S211" s="71"/>
      <c r="T211" s="71"/>
      <c r="U211" s="71"/>
      <c r="V211" s="71"/>
      <c r="W211" s="71"/>
      <c r="X211" s="71"/>
    </row>
    <row r="212" spans="1:24" x14ac:dyDescent="0.3">
      <c r="A212" s="66"/>
      <c r="B212" s="66"/>
      <c r="R212" s="71"/>
      <c r="S212" s="71"/>
      <c r="T212" s="71"/>
      <c r="U212" s="71"/>
      <c r="V212" s="71"/>
      <c r="W212" s="71"/>
      <c r="X212" s="71"/>
    </row>
    <row r="213" spans="1:24" x14ac:dyDescent="0.3">
      <c r="A213" s="66"/>
      <c r="B213" s="66"/>
      <c r="R213" s="71"/>
      <c r="S213" s="71"/>
      <c r="T213" s="71"/>
      <c r="U213" s="71"/>
      <c r="V213" s="71"/>
      <c r="W213" s="71"/>
      <c r="X213" s="71"/>
    </row>
    <row r="214" spans="1:24" x14ac:dyDescent="0.3">
      <c r="A214" s="66"/>
      <c r="B214" s="66"/>
      <c r="R214" s="71"/>
      <c r="S214" s="71"/>
      <c r="T214" s="71"/>
      <c r="U214" s="71"/>
      <c r="V214" s="71"/>
      <c r="W214" s="71"/>
      <c r="X214" s="71"/>
    </row>
    <row r="215" spans="1:24" x14ac:dyDescent="0.3">
      <c r="A215" s="66"/>
      <c r="B215" s="66"/>
      <c r="R215" s="71"/>
      <c r="S215" s="71"/>
      <c r="T215" s="71"/>
      <c r="U215" s="71"/>
      <c r="V215" s="71"/>
      <c r="W215" s="71"/>
      <c r="X215" s="71"/>
    </row>
    <row r="216" spans="1:24" x14ac:dyDescent="0.3">
      <c r="A216" s="66"/>
      <c r="B216" s="66"/>
      <c r="R216" s="71"/>
      <c r="S216" s="71"/>
      <c r="T216" s="71"/>
      <c r="U216" s="71"/>
      <c r="V216" s="71"/>
      <c r="W216" s="71"/>
      <c r="X216" s="71"/>
    </row>
    <row r="217" spans="1:24" x14ac:dyDescent="0.3">
      <c r="A217" s="66"/>
      <c r="B217" s="66"/>
      <c r="R217" s="71"/>
      <c r="S217" s="71"/>
      <c r="T217" s="71"/>
      <c r="U217" s="71"/>
      <c r="V217" s="71"/>
      <c r="W217" s="71"/>
      <c r="X217" s="71"/>
    </row>
    <row r="218" spans="1:24" x14ac:dyDescent="0.3">
      <c r="A218" s="66"/>
      <c r="B218" s="66"/>
      <c r="R218" s="71"/>
      <c r="S218" s="71"/>
      <c r="T218" s="71"/>
      <c r="U218" s="71"/>
      <c r="V218" s="71"/>
      <c r="W218" s="71"/>
      <c r="X218" s="71"/>
    </row>
    <row r="219" spans="1:24" x14ac:dyDescent="0.3">
      <c r="A219" s="66"/>
      <c r="B219" s="66"/>
      <c r="R219" s="71"/>
      <c r="S219" s="71"/>
      <c r="T219" s="71"/>
      <c r="U219" s="71"/>
      <c r="V219" s="71"/>
      <c r="W219" s="71"/>
      <c r="X219" s="71"/>
    </row>
    <row r="220" spans="1:24" x14ac:dyDescent="0.3">
      <c r="A220" s="66"/>
      <c r="B220" s="66"/>
      <c r="R220" s="71"/>
      <c r="S220" s="71"/>
      <c r="T220" s="71"/>
      <c r="U220" s="71"/>
      <c r="V220" s="71"/>
      <c r="W220" s="71"/>
      <c r="X220" s="71"/>
    </row>
    <row r="221" spans="1:24" x14ac:dyDescent="0.3">
      <c r="A221" s="66"/>
      <c r="B221" s="66"/>
      <c r="R221" s="71"/>
      <c r="S221" s="71"/>
      <c r="T221" s="71"/>
      <c r="U221" s="71"/>
      <c r="V221" s="71"/>
      <c r="W221" s="71"/>
      <c r="X221" s="71"/>
    </row>
    <row r="222" spans="1:24" x14ac:dyDescent="0.3">
      <c r="A222" s="66"/>
      <c r="B222" s="66"/>
      <c r="R222" s="71"/>
      <c r="S222" s="71"/>
      <c r="T222" s="71"/>
      <c r="U222" s="71"/>
      <c r="V222" s="71"/>
      <c r="W222" s="71"/>
      <c r="X222" s="71"/>
    </row>
    <row r="223" spans="1:24" x14ac:dyDescent="0.3">
      <c r="A223" s="66"/>
      <c r="B223" s="66"/>
      <c r="R223" s="71"/>
      <c r="S223" s="71"/>
      <c r="T223" s="71"/>
      <c r="U223" s="71"/>
      <c r="V223" s="71"/>
      <c r="W223" s="71"/>
      <c r="X223" s="71"/>
    </row>
    <row r="224" spans="1:24" x14ac:dyDescent="0.3">
      <c r="A224" s="66"/>
      <c r="B224" s="66"/>
      <c r="R224" s="71"/>
      <c r="S224" s="71"/>
      <c r="T224" s="71"/>
      <c r="U224" s="71"/>
      <c r="V224" s="71"/>
      <c r="W224" s="71"/>
      <c r="X224" s="71"/>
    </row>
    <row r="225" spans="1:24" x14ac:dyDescent="0.3">
      <c r="A225" s="66"/>
      <c r="B225" s="66"/>
      <c r="R225" s="71"/>
      <c r="S225" s="71"/>
      <c r="T225" s="71"/>
      <c r="U225" s="71"/>
      <c r="V225" s="71"/>
      <c r="W225" s="71"/>
      <c r="X225" s="71"/>
    </row>
    <row r="226" spans="1:24" x14ac:dyDescent="0.3">
      <c r="A226" s="66"/>
      <c r="B226" s="66"/>
      <c r="R226" s="71"/>
      <c r="S226" s="71"/>
      <c r="T226" s="71"/>
      <c r="U226" s="71"/>
      <c r="V226" s="71"/>
      <c r="W226" s="71"/>
      <c r="X226" s="71"/>
    </row>
    <row r="227" spans="1:24" x14ac:dyDescent="0.3">
      <c r="A227" s="66"/>
      <c r="B227" s="66"/>
      <c r="R227" s="71"/>
      <c r="S227" s="71"/>
      <c r="T227" s="71"/>
      <c r="U227" s="71"/>
      <c r="V227" s="71"/>
      <c r="W227" s="71"/>
      <c r="X227" s="71"/>
    </row>
    <row r="228" spans="1:24" x14ac:dyDescent="0.3">
      <c r="A228" s="66"/>
      <c r="B228" s="66"/>
      <c r="R228" s="71"/>
      <c r="S228" s="71"/>
      <c r="T228" s="71"/>
      <c r="U228" s="71"/>
      <c r="V228" s="71"/>
      <c r="W228" s="71"/>
      <c r="X228" s="71"/>
    </row>
    <row r="229" spans="1:24" x14ac:dyDescent="0.3">
      <c r="A229" s="66"/>
      <c r="B229" s="66"/>
      <c r="R229" s="71"/>
      <c r="S229" s="71"/>
      <c r="T229" s="71"/>
      <c r="U229" s="71"/>
      <c r="V229" s="71"/>
      <c r="W229" s="71"/>
      <c r="X229" s="71"/>
    </row>
    <row r="230" spans="1:24" x14ac:dyDescent="0.3">
      <c r="A230" s="66"/>
      <c r="B230" s="66"/>
      <c r="R230" s="71"/>
      <c r="S230" s="71"/>
      <c r="T230" s="71"/>
      <c r="U230" s="71"/>
      <c r="V230" s="71"/>
      <c r="W230" s="71"/>
      <c r="X230" s="71"/>
    </row>
    <row r="231" spans="1:24" x14ac:dyDescent="0.3">
      <c r="A231" s="66"/>
      <c r="B231" s="66"/>
      <c r="R231" s="71"/>
      <c r="S231" s="71"/>
      <c r="T231" s="71"/>
      <c r="U231" s="71"/>
      <c r="V231" s="71"/>
      <c r="W231" s="71"/>
      <c r="X231" s="71"/>
    </row>
    <row r="232" spans="1:24" x14ac:dyDescent="0.3">
      <c r="A232" s="66"/>
      <c r="B232" s="66"/>
      <c r="R232" s="71"/>
      <c r="S232" s="71"/>
      <c r="T232" s="71"/>
      <c r="U232" s="71"/>
      <c r="V232" s="71"/>
      <c r="W232" s="71"/>
      <c r="X232" s="71"/>
    </row>
    <row r="233" spans="1:24" x14ac:dyDescent="0.3">
      <c r="A233" s="66"/>
      <c r="B233" s="66"/>
      <c r="R233" s="71"/>
      <c r="S233" s="71"/>
      <c r="T233" s="71"/>
      <c r="U233" s="71"/>
      <c r="V233" s="71"/>
      <c r="W233" s="71"/>
      <c r="X233" s="71"/>
    </row>
    <row r="234" spans="1:24" x14ac:dyDescent="0.3">
      <c r="A234" s="66"/>
      <c r="B234" s="66"/>
      <c r="R234" s="71"/>
      <c r="S234" s="71"/>
      <c r="T234" s="71"/>
      <c r="U234" s="71"/>
      <c r="V234" s="71"/>
      <c r="W234" s="71"/>
      <c r="X234" s="71"/>
    </row>
    <row r="235" spans="1:24" x14ac:dyDescent="0.3">
      <c r="A235" s="66"/>
      <c r="B235" s="66"/>
      <c r="R235" s="71"/>
      <c r="S235" s="71"/>
      <c r="T235" s="71"/>
      <c r="U235" s="71"/>
      <c r="V235" s="71"/>
      <c r="W235" s="71"/>
      <c r="X235" s="71"/>
    </row>
    <row r="236" spans="1:24" x14ac:dyDescent="0.3">
      <c r="A236" s="66"/>
      <c r="B236" s="66"/>
      <c r="R236" s="71"/>
      <c r="S236" s="71"/>
      <c r="T236" s="71"/>
      <c r="U236" s="71"/>
      <c r="V236" s="71"/>
      <c r="W236" s="71"/>
      <c r="X236" s="71"/>
    </row>
    <row r="237" spans="1:24" x14ac:dyDescent="0.3">
      <c r="A237" s="66"/>
      <c r="B237" s="66"/>
      <c r="R237" s="71"/>
      <c r="S237" s="71"/>
      <c r="T237" s="71"/>
      <c r="U237" s="71"/>
      <c r="V237" s="71"/>
      <c r="W237" s="71"/>
      <c r="X237" s="71"/>
    </row>
    <row r="238" spans="1:24" x14ac:dyDescent="0.3">
      <c r="A238" s="66"/>
      <c r="B238" s="66"/>
      <c r="R238" s="71"/>
      <c r="S238" s="71"/>
      <c r="T238" s="71"/>
      <c r="U238" s="71"/>
      <c r="V238" s="71"/>
      <c r="W238" s="71"/>
      <c r="X238" s="71"/>
    </row>
    <row r="239" spans="1:24" x14ac:dyDescent="0.3">
      <c r="A239" s="66"/>
      <c r="B239" s="66"/>
      <c r="R239" s="71"/>
      <c r="S239" s="71"/>
      <c r="T239" s="71"/>
      <c r="U239" s="71"/>
      <c r="V239" s="71"/>
      <c r="W239" s="71"/>
      <c r="X239" s="71"/>
    </row>
    <row r="240" spans="1:24" x14ac:dyDescent="0.3">
      <c r="A240" s="66"/>
      <c r="B240" s="66"/>
      <c r="R240" s="71"/>
      <c r="S240" s="71"/>
      <c r="T240" s="71"/>
      <c r="U240" s="71"/>
      <c r="V240" s="71"/>
      <c r="W240" s="71"/>
      <c r="X240" s="71"/>
    </row>
    <row r="241" spans="1:24" x14ac:dyDescent="0.3">
      <c r="A241" s="66"/>
      <c r="B241" s="66"/>
      <c r="R241" s="71"/>
      <c r="S241" s="71"/>
      <c r="T241" s="71"/>
      <c r="U241" s="71"/>
      <c r="V241" s="71"/>
      <c r="W241" s="71"/>
      <c r="X241" s="71"/>
    </row>
    <row r="242" spans="1:24" x14ac:dyDescent="0.3">
      <c r="A242" s="66"/>
      <c r="B242" s="66"/>
      <c r="R242" s="71"/>
      <c r="S242" s="71"/>
      <c r="T242" s="71"/>
      <c r="U242" s="71"/>
      <c r="V242" s="71"/>
      <c r="W242" s="71"/>
      <c r="X242" s="71"/>
    </row>
    <row r="243" spans="1:24" x14ac:dyDescent="0.3">
      <c r="A243" s="66"/>
      <c r="B243" s="66"/>
      <c r="R243" s="71"/>
      <c r="S243" s="71"/>
      <c r="T243" s="71"/>
      <c r="U243" s="71"/>
      <c r="V243" s="71"/>
      <c r="W243" s="71"/>
      <c r="X243" s="71"/>
    </row>
    <row r="244" spans="1:24" x14ac:dyDescent="0.3">
      <c r="A244" s="66"/>
      <c r="B244" s="66"/>
      <c r="R244" s="71"/>
      <c r="S244" s="71"/>
      <c r="T244" s="71"/>
      <c r="U244" s="71"/>
      <c r="V244" s="71"/>
      <c r="W244" s="71"/>
      <c r="X244" s="71"/>
    </row>
    <row r="245" spans="1:24" x14ac:dyDescent="0.3">
      <c r="A245" s="66"/>
      <c r="B245" s="66"/>
      <c r="R245" s="71"/>
      <c r="S245" s="71"/>
      <c r="T245" s="71"/>
      <c r="U245" s="71"/>
      <c r="V245" s="71"/>
      <c r="W245" s="71"/>
      <c r="X245" s="71"/>
    </row>
    <row r="246" spans="1:24" x14ac:dyDescent="0.3">
      <c r="A246" s="66"/>
      <c r="B246" s="66"/>
      <c r="R246" s="71"/>
      <c r="S246" s="71"/>
      <c r="T246" s="71"/>
      <c r="U246" s="71"/>
      <c r="V246" s="71"/>
      <c r="W246" s="71"/>
      <c r="X246" s="71"/>
    </row>
    <row r="247" spans="1:24" x14ac:dyDescent="0.3">
      <c r="A247" s="66"/>
      <c r="B247" s="66"/>
      <c r="R247" s="71"/>
      <c r="S247" s="71"/>
      <c r="T247" s="71"/>
      <c r="U247" s="71"/>
      <c r="V247" s="71"/>
      <c r="W247" s="71"/>
      <c r="X247" s="71"/>
    </row>
    <row r="248" spans="1:24" x14ac:dyDescent="0.3">
      <c r="A248" s="66"/>
      <c r="B248" s="66"/>
      <c r="R248" s="71"/>
      <c r="S248" s="71"/>
      <c r="T248" s="71"/>
      <c r="U248" s="71"/>
      <c r="V248" s="71"/>
      <c r="W248" s="71"/>
      <c r="X248" s="71"/>
    </row>
    <row r="249" spans="1:24" x14ac:dyDescent="0.3">
      <c r="A249" s="66"/>
      <c r="B249" s="66"/>
      <c r="R249" s="71"/>
      <c r="S249" s="71"/>
      <c r="T249" s="71"/>
      <c r="U249" s="71"/>
      <c r="V249" s="71"/>
      <c r="W249" s="71"/>
      <c r="X249" s="71"/>
    </row>
    <row r="250" spans="1:24" x14ac:dyDescent="0.3">
      <c r="A250" s="66"/>
      <c r="B250" s="66"/>
      <c r="R250" s="71"/>
      <c r="S250" s="71"/>
      <c r="T250" s="71"/>
      <c r="U250" s="71"/>
      <c r="V250" s="71"/>
      <c r="W250" s="71"/>
      <c r="X250" s="71"/>
    </row>
    <row r="251" spans="1:24" x14ac:dyDescent="0.3">
      <c r="A251" s="66"/>
      <c r="B251" s="66"/>
      <c r="R251" s="71"/>
      <c r="S251" s="71"/>
      <c r="T251" s="71"/>
      <c r="U251" s="71"/>
      <c r="V251" s="71"/>
      <c r="W251" s="71"/>
      <c r="X251" s="71"/>
    </row>
    <row r="252" spans="1:24" x14ac:dyDescent="0.3">
      <c r="A252" s="66"/>
      <c r="B252" s="66"/>
      <c r="R252" s="71"/>
      <c r="S252" s="71"/>
      <c r="T252" s="71"/>
      <c r="U252" s="71"/>
      <c r="V252" s="71"/>
      <c r="W252" s="71"/>
      <c r="X252" s="71"/>
    </row>
    <row r="253" spans="1:24" x14ac:dyDescent="0.3">
      <c r="A253" s="66"/>
      <c r="B253" s="66"/>
      <c r="R253" s="71"/>
      <c r="S253" s="71"/>
      <c r="T253" s="71"/>
      <c r="U253" s="71"/>
      <c r="V253" s="71"/>
      <c r="W253" s="71"/>
      <c r="X253" s="71"/>
    </row>
    <row r="254" spans="1:24" x14ac:dyDescent="0.3">
      <c r="A254" s="66"/>
      <c r="B254" s="66"/>
      <c r="R254" s="71"/>
      <c r="S254" s="71"/>
      <c r="T254" s="71"/>
      <c r="U254" s="71"/>
      <c r="V254" s="71"/>
      <c r="W254" s="71"/>
      <c r="X254" s="71"/>
    </row>
    <row r="255" spans="1:24" x14ac:dyDescent="0.3">
      <c r="A255" s="66"/>
      <c r="B255" s="66"/>
      <c r="R255" s="71"/>
      <c r="S255" s="71"/>
      <c r="T255" s="71"/>
      <c r="U255" s="71"/>
      <c r="V255" s="71"/>
      <c r="W255" s="71"/>
      <c r="X255" s="71"/>
    </row>
    <row r="256" spans="1:24" x14ac:dyDescent="0.3">
      <c r="A256" s="66"/>
      <c r="B256" s="66"/>
      <c r="R256" s="71"/>
      <c r="S256" s="71"/>
      <c r="T256" s="71"/>
      <c r="U256" s="71"/>
      <c r="V256" s="71"/>
      <c r="W256" s="71"/>
      <c r="X256" s="71"/>
    </row>
    <row r="257" spans="1:24" x14ac:dyDescent="0.3">
      <c r="A257" s="66"/>
      <c r="B257" s="66"/>
      <c r="R257" s="71"/>
      <c r="S257" s="71"/>
      <c r="T257" s="71"/>
      <c r="U257" s="71"/>
      <c r="V257" s="71"/>
      <c r="W257" s="71"/>
      <c r="X257" s="71"/>
    </row>
    <row r="258" spans="1:24" x14ac:dyDescent="0.3">
      <c r="A258" s="66"/>
      <c r="B258" s="66"/>
      <c r="R258" s="71"/>
      <c r="S258" s="71"/>
      <c r="T258" s="71"/>
      <c r="U258" s="71"/>
      <c r="V258" s="71"/>
      <c r="W258" s="71"/>
      <c r="X258" s="71"/>
    </row>
    <row r="259" spans="1:24" x14ac:dyDescent="0.3">
      <c r="A259" s="66"/>
      <c r="B259" s="66"/>
      <c r="R259" s="71"/>
      <c r="S259" s="71"/>
      <c r="T259" s="71"/>
      <c r="U259" s="71"/>
      <c r="V259" s="71"/>
      <c r="W259" s="71"/>
      <c r="X259" s="71"/>
    </row>
    <row r="260" spans="1:24" x14ac:dyDescent="0.3">
      <c r="A260" s="66"/>
      <c r="B260" s="66"/>
      <c r="R260" s="71"/>
      <c r="S260" s="71"/>
      <c r="T260" s="71"/>
      <c r="U260" s="71"/>
      <c r="V260" s="71"/>
      <c r="W260" s="71"/>
      <c r="X260" s="71"/>
    </row>
    <row r="261" spans="1:24" x14ac:dyDescent="0.3">
      <c r="A261" s="66"/>
      <c r="B261" s="66"/>
      <c r="R261" s="71"/>
      <c r="S261" s="71"/>
      <c r="T261" s="71"/>
      <c r="U261" s="71"/>
      <c r="V261" s="71"/>
      <c r="W261" s="71"/>
      <c r="X261" s="71"/>
    </row>
    <row r="262" spans="1:24" x14ac:dyDescent="0.3">
      <c r="A262" s="66"/>
      <c r="B262" s="66"/>
      <c r="R262" s="71"/>
      <c r="S262" s="71"/>
      <c r="T262" s="71"/>
      <c r="U262" s="71"/>
      <c r="V262" s="71"/>
      <c r="W262" s="71"/>
      <c r="X262" s="71"/>
    </row>
    <row r="263" spans="1:24" x14ac:dyDescent="0.3">
      <c r="A263" s="66"/>
      <c r="B263" s="66"/>
      <c r="R263" s="71"/>
      <c r="S263" s="71"/>
      <c r="T263" s="71"/>
      <c r="U263" s="71"/>
      <c r="V263" s="71"/>
      <c r="W263" s="71"/>
      <c r="X263" s="71"/>
    </row>
    <row r="264" spans="1:24" x14ac:dyDescent="0.3">
      <c r="A264" s="66"/>
      <c r="B264" s="66"/>
      <c r="R264" s="71"/>
      <c r="S264" s="71"/>
      <c r="T264" s="71"/>
      <c r="U264" s="71"/>
      <c r="V264" s="71"/>
      <c r="W264" s="71"/>
      <c r="X264" s="71"/>
    </row>
    <row r="265" spans="1:24" x14ac:dyDescent="0.3">
      <c r="A265" s="66"/>
      <c r="B265" s="66"/>
      <c r="R265" s="71"/>
      <c r="S265" s="71"/>
      <c r="T265" s="71"/>
      <c r="U265" s="71"/>
      <c r="V265" s="71"/>
      <c r="W265" s="71"/>
      <c r="X265" s="71"/>
    </row>
    <row r="266" spans="1:24" x14ac:dyDescent="0.3">
      <c r="A266" s="66"/>
      <c r="B266" s="66"/>
      <c r="R266" s="71"/>
      <c r="S266" s="71"/>
      <c r="T266" s="71"/>
      <c r="U266" s="71"/>
      <c r="V266" s="71"/>
      <c r="W266" s="71"/>
      <c r="X266" s="71"/>
    </row>
    <row r="267" spans="1:24" x14ac:dyDescent="0.3">
      <c r="A267" s="66"/>
      <c r="B267" s="66"/>
      <c r="R267" s="71"/>
      <c r="S267" s="71"/>
      <c r="T267" s="71"/>
      <c r="U267" s="71"/>
      <c r="V267" s="71"/>
      <c r="W267" s="71"/>
      <c r="X267" s="71"/>
    </row>
    <row r="268" spans="1:24" x14ac:dyDescent="0.3">
      <c r="A268" s="66"/>
      <c r="B268" s="66"/>
      <c r="R268" s="71"/>
      <c r="S268" s="71"/>
      <c r="T268" s="71"/>
      <c r="U268" s="71"/>
      <c r="V268" s="71"/>
      <c r="W268" s="71"/>
      <c r="X268" s="71"/>
    </row>
    <row r="269" spans="1:24" x14ac:dyDescent="0.3">
      <c r="A269" s="66"/>
      <c r="B269" s="66"/>
      <c r="R269" s="71"/>
      <c r="S269" s="71"/>
      <c r="T269" s="71"/>
      <c r="U269" s="71"/>
      <c r="V269" s="71"/>
      <c r="W269" s="71"/>
      <c r="X269" s="71"/>
    </row>
    <row r="270" spans="1:24" x14ac:dyDescent="0.3">
      <c r="A270" s="66"/>
      <c r="B270" s="66"/>
      <c r="R270" s="71"/>
      <c r="S270" s="71"/>
      <c r="T270" s="71"/>
      <c r="U270" s="71"/>
      <c r="V270" s="71"/>
      <c r="W270" s="71"/>
      <c r="X270" s="71"/>
    </row>
    <row r="271" spans="1:24" x14ac:dyDescent="0.3">
      <c r="A271" s="66"/>
      <c r="B271" s="66"/>
      <c r="R271" s="71"/>
      <c r="S271" s="71"/>
      <c r="T271" s="71"/>
      <c r="U271" s="71"/>
      <c r="V271" s="71"/>
      <c r="W271" s="71"/>
      <c r="X271" s="71"/>
    </row>
    <row r="272" spans="1:24" x14ac:dyDescent="0.3">
      <c r="A272" s="66"/>
      <c r="B272" s="66"/>
      <c r="R272" s="71"/>
      <c r="S272" s="71"/>
      <c r="T272" s="71"/>
      <c r="U272" s="71"/>
      <c r="V272" s="71"/>
      <c r="W272" s="71"/>
      <c r="X272" s="71"/>
    </row>
    <row r="273" spans="1:24" x14ac:dyDescent="0.3">
      <c r="A273" s="66"/>
      <c r="B273" s="66"/>
      <c r="R273" s="71"/>
      <c r="S273" s="71"/>
      <c r="T273" s="71"/>
      <c r="U273" s="71"/>
      <c r="V273" s="71"/>
      <c r="W273" s="71"/>
      <c r="X273" s="71"/>
    </row>
    <row r="274" spans="1:24" x14ac:dyDescent="0.3">
      <c r="A274" s="66"/>
      <c r="B274" s="66"/>
      <c r="R274" s="71"/>
      <c r="S274" s="71"/>
      <c r="T274" s="71"/>
      <c r="U274" s="71"/>
      <c r="V274" s="71"/>
      <c r="W274" s="71"/>
      <c r="X274" s="71"/>
    </row>
    <row r="275" spans="1:24" x14ac:dyDescent="0.3">
      <c r="A275" s="66"/>
      <c r="B275" s="66"/>
      <c r="R275" s="71"/>
      <c r="S275" s="71"/>
      <c r="T275" s="71"/>
      <c r="U275" s="71"/>
      <c r="V275" s="71"/>
      <c r="W275" s="71"/>
      <c r="X275" s="71"/>
    </row>
    <row r="276" spans="1:24" x14ac:dyDescent="0.3">
      <c r="A276" s="66"/>
      <c r="B276" s="66"/>
      <c r="R276" s="71"/>
      <c r="S276" s="71"/>
      <c r="T276" s="71"/>
      <c r="U276" s="71"/>
      <c r="V276" s="71"/>
      <c r="W276" s="71"/>
      <c r="X276" s="71"/>
    </row>
    <row r="277" spans="1:24" x14ac:dyDescent="0.3">
      <c r="A277" s="66"/>
      <c r="B277" s="66"/>
      <c r="R277" s="71"/>
      <c r="S277" s="71"/>
      <c r="T277" s="71"/>
      <c r="U277" s="71"/>
      <c r="V277" s="71"/>
      <c r="W277" s="71"/>
      <c r="X277" s="71"/>
    </row>
    <row r="278" spans="1:24" x14ac:dyDescent="0.3">
      <c r="A278" s="66"/>
      <c r="B278" s="66"/>
      <c r="R278" s="71"/>
      <c r="S278" s="71"/>
      <c r="T278" s="71"/>
      <c r="U278" s="71"/>
      <c r="V278" s="71"/>
      <c r="W278" s="71"/>
      <c r="X278" s="71"/>
    </row>
    <row r="279" spans="1:24" x14ac:dyDescent="0.3">
      <c r="A279" s="66"/>
      <c r="B279" s="66"/>
      <c r="R279" s="71"/>
      <c r="S279" s="71"/>
      <c r="T279" s="71"/>
      <c r="U279" s="71"/>
      <c r="V279" s="71"/>
      <c r="W279" s="71"/>
      <c r="X279" s="71"/>
    </row>
    <row r="280" spans="1:24" x14ac:dyDescent="0.3">
      <c r="A280" s="66"/>
      <c r="B280" s="66"/>
      <c r="R280" s="71"/>
      <c r="S280" s="71"/>
      <c r="T280" s="71"/>
      <c r="U280" s="71"/>
      <c r="V280" s="71"/>
      <c r="W280" s="71"/>
      <c r="X280" s="71"/>
    </row>
    <row r="281" spans="1:24" x14ac:dyDescent="0.3">
      <c r="A281" s="66"/>
      <c r="B281" s="66"/>
      <c r="R281" s="71"/>
      <c r="S281" s="71"/>
      <c r="T281" s="71"/>
      <c r="U281" s="71"/>
      <c r="V281" s="71"/>
      <c r="W281" s="71"/>
      <c r="X281" s="71"/>
    </row>
    <row r="282" spans="1:24" x14ac:dyDescent="0.3">
      <c r="A282" s="66"/>
      <c r="B282" s="66"/>
      <c r="R282" s="71"/>
      <c r="S282" s="71"/>
      <c r="T282" s="71"/>
      <c r="U282" s="71"/>
      <c r="V282" s="71"/>
      <c r="W282" s="71"/>
      <c r="X282" s="71"/>
    </row>
    <row r="283" spans="1:24" x14ac:dyDescent="0.3">
      <c r="A283" s="66"/>
      <c r="B283" s="66"/>
      <c r="R283" s="71"/>
      <c r="S283" s="71"/>
      <c r="T283" s="71"/>
      <c r="U283" s="71"/>
      <c r="V283" s="71"/>
      <c r="W283" s="71"/>
      <c r="X283" s="71"/>
    </row>
    <row r="284" spans="1:24" x14ac:dyDescent="0.3">
      <c r="A284" s="66"/>
      <c r="B284" s="66"/>
      <c r="R284" s="71"/>
      <c r="S284" s="71"/>
      <c r="T284" s="71"/>
      <c r="U284" s="71"/>
      <c r="V284" s="71"/>
      <c r="W284" s="71"/>
      <c r="X284" s="71"/>
    </row>
    <row r="285" spans="1:24" x14ac:dyDescent="0.3">
      <c r="A285" s="66"/>
      <c r="B285" s="66"/>
      <c r="R285" s="71"/>
      <c r="S285" s="71"/>
      <c r="T285" s="71"/>
      <c r="U285" s="71"/>
      <c r="V285" s="71"/>
      <c r="W285" s="71"/>
      <c r="X285" s="71"/>
    </row>
    <row r="286" spans="1:24" x14ac:dyDescent="0.3">
      <c r="A286" s="66"/>
      <c r="B286" s="66"/>
      <c r="R286" s="71"/>
      <c r="S286" s="71"/>
      <c r="T286" s="71"/>
      <c r="U286" s="71"/>
      <c r="V286" s="71"/>
      <c r="W286" s="71"/>
      <c r="X286" s="71"/>
    </row>
    <row r="287" spans="1:24" x14ac:dyDescent="0.3">
      <c r="A287" s="66"/>
      <c r="B287" s="66"/>
      <c r="R287" s="71"/>
      <c r="S287" s="71"/>
      <c r="T287" s="71"/>
      <c r="U287" s="71"/>
      <c r="V287" s="71"/>
      <c r="W287" s="71"/>
      <c r="X287" s="71"/>
    </row>
    <row r="288" spans="1:24" x14ac:dyDescent="0.3">
      <c r="A288" s="66"/>
      <c r="B288" s="66"/>
      <c r="R288" s="71"/>
      <c r="S288" s="71"/>
      <c r="T288" s="71"/>
      <c r="U288" s="71"/>
      <c r="V288" s="71"/>
      <c r="W288" s="71"/>
      <c r="X288" s="71"/>
    </row>
    <row r="289" spans="1:24" x14ac:dyDescent="0.3">
      <c r="A289" s="66"/>
      <c r="B289" s="66"/>
      <c r="R289" s="71"/>
      <c r="S289" s="71"/>
      <c r="T289" s="71"/>
      <c r="U289" s="71"/>
      <c r="V289" s="71"/>
      <c r="W289" s="71"/>
      <c r="X289" s="71"/>
    </row>
    <row r="290" spans="1:24" x14ac:dyDescent="0.3">
      <c r="A290" s="66"/>
      <c r="B290" s="66"/>
      <c r="R290" s="71"/>
      <c r="S290" s="71"/>
      <c r="T290" s="71"/>
      <c r="U290" s="71"/>
      <c r="V290" s="71"/>
      <c r="W290" s="71"/>
      <c r="X290" s="71"/>
    </row>
    <row r="291" spans="1:24" x14ac:dyDescent="0.3">
      <c r="A291" s="66"/>
      <c r="B291" s="66"/>
      <c r="R291" s="71"/>
      <c r="S291" s="71"/>
      <c r="T291" s="71"/>
      <c r="U291" s="71"/>
      <c r="V291" s="71"/>
      <c r="W291" s="71"/>
      <c r="X291" s="71"/>
    </row>
    <row r="292" spans="1:24" x14ac:dyDescent="0.3">
      <c r="A292" s="66"/>
      <c r="B292" s="66"/>
      <c r="R292" s="71"/>
      <c r="S292" s="71"/>
      <c r="T292" s="71"/>
      <c r="U292" s="71"/>
      <c r="V292" s="71"/>
      <c r="W292" s="71"/>
      <c r="X292" s="71"/>
    </row>
    <row r="293" spans="1:24" x14ac:dyDescent="0.3">
      <c r="A293" s="66"/>
      <c r="B293" s="66"/>
      <c r="R293" s="71"/>
      <c r="S293" s="71"/>
      <c r="T293" s="71"/>
      <c r="U293" s="71"/>
      <c r="V293" s="71"/>
      <c r="W293" s="71"/>
      <c r="X293" s="71"/>
    </row>
    <row r="294" spans="1:24" x14ac:dyDescent="0.3">
      <c r="A294" s="66"/>
      <c r="B294" s="66"/>
      <c r="R294" s="71"/>
      <c r="S294" s="71"/>
      <c r="T294" s="71"/>
      <c r="U294" s="71"/>
      <c r="V294" s="71"/>
      <c r="W294" s="71"/>
      <c r="X294" s="71"/>
    </row>
    <row r="295" spans="1:24" x14ac:dyDescent="0.3">
      <c r="A295" s="66"/>
      <c r="B295" s="66"/>
      <c r="R295" s="71"/>
      <c r="S295" s="71"/>
      <c r="T295" s="71"/>
      <c r="U295" s="71"/>
      <c r="V295" s="71"/>
      <c r="W295" s="71"/>
      <c r="X295" s="71"/>
    </row>
    <row r="296" spans="1:24" x14ac:dyDescent="0.3">
      <c r="A296" s="66"/>
      <c r="B296" s="66"/>
      <c r="R296" s="71"/>
      <c r="S296" s="71"/>
      <c r="T296" s="71"/>
      <c r="U296" s="71"/>
      <c r="V296" s="71"/>
      <c r="W296" s="71"/>
      <c r="X296" s="71"/>
    </row>
    <row r="297" spans="1:24" x14ac:dyDescent="0.3">
      <c r="A297" s="66"/>
      <c r="B297" s="66"/>
      <c r="R297" s="71"/>
      <c r="S297" s="71"/>
      <c r="T297" s="71"/>
      <c r="U297" s="71"/>
      <c r="V297" s="71"/>
      <c r="W297" s="71"/>
      <c r="X297" s="71"/>
    </row>
    <row r="298" spans="1:24" x14ac:dyDescent="0.3">
      <c r="A298" s="66"/>
      <c r="B298" s="66"/>
      <c r="R298" s="71"/>
      <c r="S298" s="71"/>
      <c r="T298" s="71"/>
      <c r="U298" s="71"/>
      <c r="V298" s="71"/>
      <c r="W298" s="71"/>
      <c r="X298" s="71"/>
    </row>
    <row r="299" spans="1:24" x14ac:dyDescent="0.3">
      <c r="A299" s="66"/>
      <c r="B299" s="66"/>
      <c r="R299" s="71"/>
      <c r="S299" s="71"/>
      <c r="T299" s="71"/>
      <c r="U299" s="71"/>
      <c r="V299" s="71"/>
      <c r="W299" s="71"/>
      <c r="X299" s="71"/>
    </row>
    <row r="300" spans="1:24" x14ac:dyDescent="0.3">
      <c r="A300" s="66"/>
      <c r="B300" s="66"/>
      <c r="R300" s="71"/>
      <c r="S300" s="71"/>
      <c r="T300" s="71"/>
      <c r="U300" s="71"/>
      <c r="V300" s="71"/>
      <c r="W300" s="71"/>
      <c r="X300" s="71"/>
    </row>
    <row r="301" spans="1:24" x14ac:dyDescent="0.3">
      <c r="A301" s="66"/>
      <c r="B301" s="66"/>
      <c r="R301" s="71"/>
      <c r="S301" s="71"/>
      <c r="T301" s="71"/>
      <c r="U301" s="71"/>
      <c r="V301" s="71"/>
      <c r="W301" s="71"/>
      <c r="X301" s="71"/>
    </row>
    <row r="302" spans="1:24" x14ac:dyDescent="0.3">
      <c r="A302" s="66"/>
      <c r="B302" s="66"/>
      <c r="R302" s="71"/>
      <c r="S302" s="71"/>
      <c r="T302" s="71"/>
      <c r="U302" s="71"/>
      <c r="V302" s="71"/>
      <c r="W302" s="71"/>
      <c r="X302" s="71"/>
    </row>
    <row r="303" spans="1:24" x14ac:dyDescent="0.3">
      <c r="A303" s="66"/>
      <c r="B303" s="66"/>
      <c r="R303" s="71"/>
      <c r="S303" s="71"/>
      <c r="T303" s="71"/>
      <c r="U303" s="71"/>
      <c r="V303" s="71"/>
      <c r="W303" s="71"/>
      <c r="X303" s="71"/>
    </row>
    <row r="304" spans="1:24" x14ac:dyDescent="0.3">
      <c r="A304" s="66"/>
      <c r="B304" s="66"/>
      <c r="R304" s="71"/>
      <c r="S304" s="71"/>
      <c r="T304" s="71"/>
      <c r="U304" s="71"/>
      <c r="V304" s="71"/>
      <c r="W304" s="71"/>
      <c r="X304" s="71"/>
    </row>
    <row r="305" spans="1:24" x14ac:dyDescent="0.3">
      <c r="A305" s="66"/>
      <c r="B305" s="66"/>
      <c r="R305" s="71"/>
      <c r="S305" s="71"/>
      <c r="T305" s="71"/>
      <c r="U305" s="71"/>
      <c r="V305" s="71"/>
      <c r="W305" s="71"/>
      <c r="X305" s="71"/>
    </row>
    <row r="306" spans="1:24" x14ac:dyDescent="0.3">
      <c r="A306" s="66"/>
      <c r="B306" s="66"/>
      <c r="R306" s="71"/>
      <c r="S306" s="71"/>
      <c r="T306" s="71"/>
      <c r="U306" s="71"/>
      <c r="V306" s="71"/>
      <c r="W306" s="71"/>
      <c r="X306" s="71"/>
    </row>
    <row r="307" spans="1:24" x14ac:dyDescent="0.3">
      <c r="A307" s="66"/>
      <c r="B307" s="66"/>
      <c r="R307" s="71"/>
      <c r="S307" s="71"/>
      <c r="T307" s="71"/>
      <c r="U307" s="71"/>
      <c r="V307" s="71"/>
      <c r="W307" s="71"/>
      <c r="X307" s="71"/>
    </row>
    <row r="308" spans="1:24" x14ac:dyDescent="0.3">
      <c r="A308" s="66"/>
      <c r="B308" s="66"/>
      <c r="R308" s="71"/>
      <c r="S308" s="71"/>
      <c r="T308" s="71"/>
      <c r="U308" s="71"/>
      <c r="V308" s="71"/>
      <c r="W308" s="71"/>
      <c r="X308" s="71"/>
    </row>
    <row r="309" spans="1:24" x14ac:dyDescent="0.3">
      <c r="A309" s="66"/>
      <c r="B309" s="66"/>
      <c r="R309" s="71"/>
      <c r="S309" s="71"/>
      <c r="T309" s="71"/>
      <c r="U309" s="71"/>
      <c r="V309" s="71"/>
      <c r="W309" s="71"/>
      <c r="X309" s="71"/>
    </row>
    <row r="310" spans="1:24" x14ac:dyDescent="0.3">
      <c r="A310" s="66"/>
      <c r="B310" s="66"/>
      <c r="R310" s="71"/>
      <c r="S310" s="71"/>
      <c r="T310" s="71"/>
      <c r="U310" s="71"/>
      <c r="V310" s="71"/>
      <c r="W310" s="71"/>
      <c r="X310" s="71"/>
    </row>
    <row r="311" spans="1:24" x14ac:dyDescent="0.3">
      <c r="A311" s="66"/>
      <c r="B311" s="66"/>
      <c r="R311" s="71"/>
      <c r="S311" s="71"/>
      <c r="T311" s="71"/>
      <c r="U311" s="71"/>
      <c r="V311" s="71"/>
      <c r="W311" s="71"/>
      <c r="X311" s="71"/>
    </row>
    <row r="312" spans="1:24" x14ac:dyDescent="0.3">
      <c r="A312" s="66"/>
      <c r="B312" s="66"/>
      <c r="R312" s="71"/>
      <c r="S312" s="71"/>
      <c r="T312" s="71"/>
      <c r="U312" s="71"/>
      <c r="V312" s="71"/>
      <c r="W312" s="71"/>
      <c r="X312" s="71"/>
    </row>
    <row r="313" spans="1:24" x14ac:dyDescent="0.3">
      <c r="A313" s="66"/>
      <c r="B313" s="66"/>
      <c r="R313" s="71"/>
      <c r="S313" s="71"/>
      <c r="T313" s="71"/>
      <c r="U313" s="71"/>
      <c r="V313" s="71"/>
      <c r="W313" s="71"/>
      <c r="X313" s="71"/>
    </row>
    <row r="314" spans="1:24" x14ac:dyDescent="0.3">
      <c r="A314" s="66"/>
      <c r="B314" s="66"/>
      <c r="R314" s="71"/>
      <c r="S314" s="71"/>
      <c r="T314" s="71"/>
      <c r="U314" s="71"/>
      <c r="V314" s="71"/>
      <c r="W314" s="71"/>
      <c r="X314" s="71"/>
    </row>
    <row r="315" spans="1:24" x14ac:dyDescent="0.3">
      <c r="A315" s="66"/>
      <c r="B315" s="66"/>
      <c r="R315" s="71"/>
      <c r="S315" s="71"/>
      <c r="T315" s="71"/>
      <c r="U315" s="71"/>
      <c r="V315" s="71"/>
      <c r="W315" s="71"/>
      <c r="X315" s="71"/>
    </row>
    <row r="316" spans="1:24" x14ac:dyDescent="0.3">
      <c r="A316" s="66"/>
      <c r="B316" s="66"/>
      <c r="R316" s="71"/>
      <c r="S316" s="71"/>
      <c r="T316" s="71"/>
      <c r="U316" s="71"/>
      <c r="V316" s="71"/>
      <c r="W316" s="71"/>
      <c r="X316" s="71"/>
    </row>
    <row r="317" spans="1:24" x14ac:dyDescent="0.3">
      <c r="A317" s="66"/>
      <c r="B317" s="66"/>
      <c r="R317" s="71"/>
      <c r="S317" s="71"/>
      <c r="T317" s="71"/>
      <c r="U317" s="71"/>
      <c r="V317" s="71"/>
      <c r="W317" s="71"/>
      <c r="X317" s="71"/>
    </row>
    <row r="318" spans="1:24" x14ac:dyDescent="0.3">
      <c r="A318" s="66"/>
      <c r="B318" s="66"/>
      <c r="R318" s="71"/>
      <c r="S318" s="71"/>
      <c r="T318" s="71"/>
      <c r="U318" s="71"/>
      <c r="V318" s="71"/>
      <c r="W318" s="71"/>
      <c r="X318" s="71"/>
    </row>
    <row r="319" spans="1:24" x14ac:dyDescent="0.3">
      <c r="A319" s="66"/>
      <c r="B319" s="66"/>
      <c r="R319" s="71"/>
      <c r="S319" s="71"/>
      <c r="T319" s="71"/>
      <c r="U319" s="71"/>
      <c r="V319" s="71"/>
      <c r="W319" s="71"/>
      <c r="X319" s="71"/>
    </row>
    <row r="320" spans="1:24" x14ac:dyDescent="0.3">
      <c r="A320" s="66"/>
      <c r="B320" s="66"/>
      <c r="R320" s="71"/>
      <c r="S320" s="71"/>
      <c r="T320" s="71"/>
      <c r="U320" s="71"/>
      <c r="V320" s="71"/>
      <c r="W320" s="71"/>
      <c r="X320" s="71"/>
    </row>
    <row r="321" spans="1:24" x14ac:dyDescent="0.3">
      <c r="A321" s="66"/>
      <c r="B321" s="66"/>
      <c r="R321" s="71"/>
      <c r="S321" s="71"/>
      <c r="T321" s="71"/>
      <c r="U321" s="71"/>
      <c r="V321" s="71"/>
      <c r="W321" s="71"/>
      <c r="X321" s="71"/>
    </row>
    <row r="322" spans="1:24" x14ac:dyDescent="0.3">
      <c r="A322" s="66"/>
      <c r="B322" s="66"/>
      <c r="R322" s="71"/>
      <c r="S322" s="71"/>
      <c r="T322" s="71"/>
      <c r="U322" s="71"/>
      <c r="V322" s="71"/>
      <c r="W322" s="71"/>
      <c r="X322" s="71"/>
    </row>
    <row r="323" spans="1:24" x14ac:dyDescent="0.3">
      <c r="A323" s="66"/>
      <c r="B323" s="66"/>
      <c r="R323" s="71"/>
      <c r="S323" s="71"/>
      <c r="T323" s="71"/>
      <c r="U323" s="71"/>
      <c r="V323" s="71"/>
      <c r="W323" s="71"/>
      <c r="X323" s="71"/>
    </row>
    <row r="324" spans="1:24" x14ac:dyDescent="0.3">
      <c r="A324" s="66"/>
      <c r="B324" s="66"/>
      <c r="R324" s="71"/>
      <c r="S324" s="71"/>
      <c r="T324" s="71"/>
      <c r="U324" s="71"/>
      <c r="V324" s="71"/>
      <c r="W324" s="71"/>
      <c r="X324" s="71"/>
    </row>
    <row r="325" spans="1:24" x14ac:dyDescent="0.3">
      <c r="A325" s="66"/>
      <c r="B325" s="66"/>
      <c r="R325" s="71"/>
      <c r="S325" s="71"/>
      <c r="T325" s="71"/>
      <c r="U325" s="71"/>
      <c r="V325" s="71"/>
      <c r="W325" s="71"/>
      <c r="X325" s="71"/>
    </row>
    <row r="326" spans="1:24" x14ac:dyDescent="0.3">
      <c r="A326" s="66"/>
      <c r="B326" s="66"/>
      <c r="R326" s="71"/>
      <c r="S326" s="71"/>
      <c r="T326" s="71"/>
      <c r="U326" s="71"/>
      <c r="V326" s="71"/>
      <c r="W326" s="71"/>
      <c r="X326" s="71"/>
    </row>
    <row r="327" spans="1:24" x14ac:dyDescent="0.3">
      <c r="A327" s="66"/>
      <c r="B327" s="66"/>
      <c r="R327" s="71"/>
      <c r="S327" s="71"/>
      <c r="T327" s="71"/>
      <c r="U327" s="71"/>
      <c r="V327" s="71"/>
      <c r="W327" s="71"/>
      <c r="X327" s="71"/>
    </row>
    <row r="328" spans="1:24" x14ac:dyDescent="0.3">
      <c r="A328" s="66"/>
      <c r="B328" s="66"/>
      <c r="R328" s="71"/>
      <c r="S328" s="71"/>
      <c r="T328" s="71"/>
      <c r="U328" s="71"/>
      <c r="V328" s="71"/>
      <c r="W328" s="71"/>
      <c r="X328" s="71"/>
    </row>
    <row r="329" spans="1:24" x14ac:dyDescent="0.3">
      <c r="A329" s="66"/>
      <c r="B329" s="66"/>
      <c r="R329" s="71"/>
      <c r="S329" s="71"/>
      <c r="T329" s="71"/>
      <c r="U329" s="71"/>
      <c r="V329" s="71"/>
      <c r="W329" s="71"/>
      <c r="X329" s="71"/>
    </row>
    <row r="330" spans="1:24" x14ac:dyDescent="0.3">
      <c r="A330" s="66"/>
      <c r="B330" s="66"/>
      <c r="R330" s="71"/>
      <c r="S330" s="71"/>
      <c r="T330" s="71"/>
      <c r="U330" s="71"/>
      <c r="V330" s="71"/>
      <c r="W330" s="71"/>
      <c r="X330" s="71"/>
    </row>
    <row r="331" spans="1:24" x14ac:dyDescent="0.3">
      <c r="A331" s="66"/>
      <c r="B331" s="66"/>
      <c r="R331" s="71"/>
      <c r="S331" s="71"/>
      <c r="T331" s="71"/>
      <c r="U331" s="71"/>
      <c r="V331" s="71"/>
      <c r="W331" s="71"/>
      <c r="X331" s="71"/>
    </row>
    <row r="332" spans="1:24" x14ac:dyDescent="0.3">
      <c r="A332" s="66"/>
      <c r="B332" s="66"/>
      <c r="R332" s="71"/>
      <c r="S332" s="71"/>
      <c r="T332" s="71"/>
      <c r="U332" s="71"/>
      <c r="V332" s="71"/>
      <c r="W332" s="71"/>
      <c r="X332" s="71"/>
    </row>
    <row r="333" spans="1:24" x14ac:dyDescent="0.3">
      <c r="A333" s="66"/>
      <c r="B333" s="66"/>
      <c r="R333" s="71"/>
      <c r="S333" s="71"/>
      <c r="T333" s="71"/>
      <c r="U333" s="71"/>
      <c r="V333" s="71"/>
      <c r="W333" s="71"/>
      <c r="X333" s="71"/>
    </row>
    <row r="334" spans="1:24" x14ac:dyDescent="0.3">
      <c r="A334" s="66"/>
      <c r="B334" s="66"/>
      <c r="R334" s="71"/>
      <c r="S334" s="71"/>
      <c r="T334" s="71"/>
      <c r="U334" s="71"/>
      <c r="V334" s="71"/>
      <c r="W334" s="71"/>
      <c r="X334" s="71"/>
    </row>
    <row r="335" spans="1:24" x14ac:dyDescent="0.3">
      <c r="A335" s="66"/>
      <c r="B335" s="66"/>
      <c r="R335" s="71"/>
      <c r="S335" s="71"/>
      <c r="T335" s="71"/>
      <c r="U335" s="71"/>
      <c r="V335" s="71"/>
      <c r="W335" s="71"/>
      <c r="X335" s="71"/>
    </row>
    <row r="336" spans="1:24" x14ac:dyDescent="0.3">
      <c r="A336" s="66"/>
      <c r="B336" s="66"/>
      <c r="R336" s="71"/>
      <c r="S336" s="71"/>
      <c r="T336" s="71"/>
      <c r="U336" s="71"/>
      <c r="V336" s="71"/>
      <c r="W336" s="71"/>
      <c r="X336" s="71"/>
    </row>
    <row r="337" spans="1:24" x14ac:dyDescent="0.3">
      <c r="A337" s="66"/>
      <c r="B337" s="66"/>
      <c r="R337" s="71"/>
      <c r="S337" s="71"/>
      <c r="T337" s="71"/>
      <c r="U337" s="71"/>
      <c r="V337" s="71"/>
      <c r="W337" s="71"/>
      <c r="X337" s="71"/>
    </row>
    <row r="338" spans="1:24" x14ac:dyDescent="0.3">
      <c r="A338" s="66"/>
      <c r="B338" s="66"/>
      <c r="R338" s="71"/>
      <c r="S338" s="71"/>
      <c r="T338" s="71"/>
      <c r="U338" s="71"/>
      <c r="V338" s="71"/>
      <c r="W338" s="71"/>
      <c r="X338" s="71"/>
    </row>
    <row r="339" spans="1:24" x14ac:dyDescent="0.3">
      <c r="A339" s="66"/>
      <c r="B339" s="66"/>
      <c r="R339" s="71"/>
      <c r="S339" s="71"/>
      <c r="T339" s="71"/>
      <c r="U339" s="71"/>
      <c r="V339" s="71"/>
      <c r="W339" s="71"/>
      <c r="X339" s="71"/>
    </row>
    <row r="340" spans="1:24" x14ac:dyDescent="0.3">
      <c r="A340" s="66"/>
      <c r="B340" s="66"/>
      <c r="R340" s="71"/>
      <c r="S340" s="71"/>
      <c r="T340" s="71"/>
      <c r="U340" s="71"/>
      <c r="V340" s="71"/>
      <c r="W340" s="71"/>
      <c r="X340" s="71"/>
    </row>
    <row r="341" spans="1:24" x14ac:dyDescent="0.3">
      <c r="A341" s="66"/>
      <c r="B341" s="66"/>
      <c r="R341" s="71"/>
      <c r="S341" s="71"/>
      <c r="T341" s="71"/>
      <c r="U341" s="71"/>
      <c r="V341" s="71"/>
      <c r="W341" s="71"/>
      <c r="X341" s="71"/>
    </row>
    <row r="342" spans="1:24" x14ac:dyDescent="0.3">
      <c r="A342" s="66"/>
      <c r="B342" s="66"/>
      <c r="R342" s="71"/>
      <c r="S342" s="71"/>
      <c r="T342" s="71"/>
      <c r="U342" s="71"/>
      <c r="V342" s="71"/>
      <c r="W342" s="71"/>
      <c r="X342" s="71"/>
    </row>
    <row r="343" spans="1:24" x14ac:dyDescent="0.3">
      <c r="A343" s="66"/>
      <c r="B343" s="66"/>
      <c r="R343" s="71"/>
      <c r="S343" s="71"/>
      <c r="T343" s="71"/>
      <c r="U343" s="71"/>
      <c r="V343" s="71"/>
      <c r="W343" s="71"/>
      <c r="X343" s="71"/>
    </row>
    <row r="344" spans="1:24" x14ac:dyDescent="0.3">
      <c r="A344" s="66"/>
      <c r="B344" s="66"/>
      <c r="R344" s="71"/>
      <c r="S344" s="71"/>
      <c r="T344" s="71"/>
      <c r="U344" s="71"/>
      <c r="V344" s="71"/>
      <c r="W344" s="71"/>
      <c r="X344" s="71"/>
    </row>
    <row r="345" spans="1:24" x14ac:dyDescent="0.3">
      <c r="A345" s="66"/>
      <c r="B345" s="66"/>
      <c r="R345" s="71"/>
      <c r="S345" s="71"/>
      <c r="T345" s="71"/>
      <c r="U345" s="71"/>
      <c r="V345" s="71"/>
      <c r="W345" s="71"/>
      <c r="X345" s="71"/>
    </row>
    <row r="346" spans="1:24" x14ac:dyDescent="0.3">
      <c r="A346" s="66"/>
      <c r="B346" s="66"/>
      <c r="R346" s="71"/>
      <c r="S346" s="71"/>
      <c r="T346" s="71"/>
      <c r="U346" s="71"/>
      <c r="V346" s="71"/>
      <c r="W346" s="71"/>
      <c r="X346" s="71"/>
    </row>
    <row r="347" spans="1:24" x14ac:dyDescent="0.3">
      <c r="A347" s="66"/>
      <c r="B347" s="66"/>
      <c r="R347" s="71"/>
      <c r="S347" s="71"/>
      <c r="T347" s="71"/>
      <c r="U347" s="71"/>
      <c r="V347" s="71"/>
      <c r="W347" s="71"/>
      <c r="X347" s="71"/>
    </row>
    <row r="348" spans="1:24" x14ac:dyDescent="0.3">
      <c r="A348" s="66"/>
      <c r="B348" s="66"/>
      <c r="R348" s="71"/>
      <c r="S348" s="71"/>
      <c r="T348" s="71"/>
      <c r="U348" s="71"/>
      <c r="V348" s="71"/>
      <c r="W348" s="71"/>
      <c r="X348" s="71"/>
    </row>
    <row r="349" spans="1:24" x14ac:dyDescent="0.3">
      <c r="A349" s="66"/>
      <c r="B349" s="66"/>
      <c r="R349" s="71"/>
      <c r="S349" s="71"/>
      <c r="T349" s="71"/>
      <c r="U349" s="71"/>
      <c r="V349" s="71"/>
      <c r="W349" s="71"/>
      <c r="X349" s="71"/>
    </row>
    <row r="350" spans="1:24" x14ac:dyDescent="0.3">
      <c r="A350" s="66"/>
      <c r="B350" s="66"/>
      <c r="R350" s="71"/>
      <c r="S350" s="71"/>
      <c r="T350" s="71"/>
      <c r="U350" s="71"/>
      <c r="V350" s="71"/>
      <c r="W350" s="71"/>
      <c r="X350" s="71"/>
    </row>
    <row r="351" spans="1:24" x14ac:dyDescent="0.3">
      <c r="A351" s="66"/>
      <c r="B351" s="66"/>
      <c r="R351" s="71"/>
      <c r="S351" s="71"/>
      <c r="T351" s="71"/>
      <c r="U351" s="71"/>
      <c r="V351" s="71"/>
      <c r="W351" s="71"/>
      <c r="X351" s="71"/>
    </row>
    <row r="352" spans="1:24" x14ac:dyDescent="0.3">
      <c r="A352" s="66"/>
      <c r="B352" s="66"/>
      <c r="R352" s="71"/>
      <c r="S352" s="71"/>
      <c r="T352" s="71"/>
      <c r="U352" s="71"/>
      <c r="V352" s="71"/>
      <c r="W352" s="71"/>
      <c r="X352" s="71"/>
    </row>
    <row r="353" spans="1:24" x14ac:dyDescent="0.3">
      <c r="A353" s="66"/>
      <c r="B353" s="66"/>
      <c r="R353" s="71"/>
      <c r="S353" s="71"/>
      <c r="T353" s="71"/>
      <c r="U353" s="71"/>
      <c r="V353" s="71"/>
      <c r="W353" s="71"/>
      <c r="X353" s="71"/>
    </row>
    <row r="354" spans="1:24" x14ac:dyDescent="0.3">
      <c r="A354" s="66"/>
      <c r="B354" s="66"/>
      <c r="R354" s="71"/>
      <c r="S354" s="71"/>
      <c r="T354" s="71"/>
      <c r="U354" s="71"/>
      <c r="V354" s="71"/>
      <c r="W354" s="71"/>
      <c r="X354" s="71"/>
    </row>
    <row r="355" spans="1:24" x14ac:dyDescent="0.3">
      <c r="A355" s="66"/>
      <c r="B355" s="66"/>
      <c r="R355" s="71"/>
      <c r="S355" s="71"/>
      <c r="T355" s="71"/>
      <c r="U355" s="71"/>
      <c r="V355" s="71"/>
      <c r="W355" s="71"/>
      <c r="X355" s="71"/>
    </row>
    <row r="356" spans="1:24" x14ac:dyDescent="0.3">
      <c r="A356" s="66"/>
      <c r="B356" s="66"/>
      <c r="R356" s="71"/>
      <c r="S356" s="71"/>
      <c r="T356" s="71"/>
      <c r="U356" s="71"/>
      <c r="V356" s="71"/>
      <c r="W356" s="71"/>
      <c r="X356" s="71"/>
    </row>
    <row r="357" spans="1:24" x14ac:dyDescent="0.3">
      <c r="A357" s="66"/>
      <c r="B357" s="66"/>
      <c r="R357" s="71"/>
      <c r="S357" s="71"/>
      <c r="T357" s="71"/>
      <c r="U357" s="71"/>
      <c r="V357" s="71"/>
      <c r="W357" s="71"/>
      <c r="X357" s="71"/>
    </row>
    <row r="358" spans="1:24" x14ac:dyDescent="0.3">
      <c r="A358" s="66"/>
      <c r="B358" s="66"/>
      <c r="R358" s="71"/>
      <c r="S358" s="71"/>
      <c r="T358" s="71"/>
      <c r="U358" s="71"/>
      <c r="V358" s="71"/>
      <c r="W358" s="71"/>
      <c r="X358" s="71"/>
    </row>
    <row r="359" spans="1:24" x14ac:dyDescent="0.3">
      <c r="A359" s="66"/>
      <c r="B359" s="66"/>
      <c r="R359" s="71"/>
      <c r="S359" s="71"/>
      <c r="T359" s="71"/>
      <c r="U359" s="71"/>
      <c r="V359" s="71"/>
      <c r="W359" s="71"/>
      <c r="X359" s="71"/>
    </row>
    <row r="360" spans="1:24" x14ac:dyDescent="0.3">
      <c r="A360" s="66"/>
      <c r="B360" s="66"/>
      <c r="R360" s="71"/>
      <c r="S360" s="71"/>
      <c r="T360" s="71"/>
      <c r="U360" s="71"/>
      <c r="V360" s="71"/>
      <c r="W360" s="71"/>
      <c r="X360" s="71"/>
    </row>
    <row r="361" spans="1:24" x14ac:dyDescent="0.3">
      <c r="A361" s="66"/>
      <c r="B361" s="66"/>
      <c r="R361" s="71"/>
      <c r="S361" s="71"/>
      <c r="T361" s="71"/>
      <c r="U361" s="71"/>
      <c r="V361" s="71"/>
      <c r="W361" s="71"/>
      <c r="X361" s="71"/>
    </row>
    <row r="362" spans="1:24" x14ac:dyDescent="0.3">
      <c r="A362" s="66"/>
      <c r="B362" s="66"/>
      <c r="R362" s="71"/>
      <c r="S362" s="71"/>
      <c r="T362" s="71"/>
      <c r="U362" s="71"/>
      <c r="V362" s="71"/>
      <c r="W362" s="71"/>
      <c r="X362" s="71"/>
    </row>
    <row r="363" spans="1:24" x14ac:dyDescent="0.3">
      <c r="A363" s="66"/>
      <c r="B363" s="66"/>
      <c r="R363" s="71"/>
      <c r="S363" s="71"/>
      <c r="T363" s="71"/>
      <c r="U363" s="71"/>
      <c r="V363" s="71"/>
      <c r="W363" s="71"/>
      <c r="X363" s="71"/>
    </row>
    <row r="364" spans="1:24" x14ac:dyDescent="0.3">
      <c r="A364" s="66"/>
      <c r="B364" s="66"/>
      <c r="R364" s="71"/>
      <c r="S364" s="71"/>
      <c r="T364" s="71"/>
      <c r="U364" s="71"/>
      <c r="V364" s="71"/>
      <c r="W364" s="71"/>
      <c r="X364" s="71"/>
    </row>
    <row r="365" spans="1:24" x14ac:dyDescent="0.3">
      <c r="A365" s="66"/>
      <c r="B365" s="66"/>
      <c r="R365" s="71"/>
      <c r="S365" s="71"/>
      <c r="T365" s="71"/>
      <c r="U365" s="71"/>
      <c r="V365" s="71"/>
      <c r="W365" s="71"/>
      <c r="X365" s="71"/>
    </row>
    <row r="366" spans="1:24" x14ac:dyDescent="0.3">
      <c r="A366" s="66"/>
      <c r="B366" s="66"/>
      <c r="R366" s="71"/>
      <c r="S366" s="71"/>
      <c r="T366" s="71"/>
      <c r="U366" s="71"/>
      <c r="V366" s="71"/>
      <c r="W366" s="71"/>
      <c r="X366" s="71"/>
    </row>
    <row r="367" spans="1:24" x14ac:dyDescent="0.3">
      <c r="A367" s="66"/>
      <c r="B367" s="66"/>
      <c r="R367" s="71"/>
      <c r="S367" s="71"/>
      <c r="T367" s="71"/>
      <c r="U367" s="71"/>
      <c r="V367" s="71"/>
      <c r="W367" s="71"/>
      <c r="X367" s="71"/>
    </row>
    <row r="368" spans="1:24" x14ac:dyDescent="0.3">
      <c r="A368" s="66"/>
      <c r="B368" s="66"/>
      <c r="R368" s="71"/>
      <c r="S368" s="71"/>
      <c r="T368" s="71"/>
      <c r="U368" s="71"/>
      <c r="V368" s="71"/>
      <c r="W368" s="71"/>
      <c r="X368" s="71"/>
    </row>
    <row r="369" spans="1:24" x14ac:dyDescent="0.3">
      <c r="A369" s="66"/>
      <c r="B369" s="66"/>
      <c r="R369" s="71"/>
      <c r="S369" s="71"/>
      <c r="T369" s="71"/>
      <c r="U369" s="71"/>
      <c r="V369" s="71"/>
      <c r="W369" s="71"/>
      <c r="X369" s="71"/>
    </row>
    <row r="370" spans="1:24" x14ac:dyDescent="0.3">
      <c r="A370" s="66"/>
      <c r="B370" s="66"/>
      <c r="R370" s="71"/>
      <c r="S370" s="71"/>
      <c r="T370" s="71"/>
      <c r="U370" s="71"/>
      <c r="V370" s="71"/>
      <c r="W370" s="71"/>
      <c r="X370" s="71"/>
    </row>
    <row r="371" spans="1:24" x14ac:dyDescent="0.3">
      <c r="A371" s="66"/>
      <c r="B371" s="66"/>
      <c r="R371" s="71"/>
      <c r="S371" s="71"/>
      <c r="T371" s="71"/>
      <c r="U371" s="71"/>
      <c r="V371" s="71"/>
      <c r="W371" s="71"/>
      <c r="X371" s="71"/>
    </row>
    <row r="372" spans="1:24" x14ac:dyDescent="0.3">
      <c r="A372" s="66"/>
      <c r="B372" s="66"/>
      <c r="R372" s="71"/>
      <c r="S372" s="71"/>
      <c r="T372" s="71"/>
      <c r="U372" s="71"/>
      <c r="V372" s="71"/>
      <c r="W372" s="71"/>
      <c r="X372" s="71"/>
    </row>
    <row r="373" spans="1:24" x14ac:dyDescent="0.3">
      <c r="A373" s="66"/>
      <c r="B373" s="66"/>
      <c r="R373" s="71"/>
      <c r="S373" s="71"/>
      <c r="T373" s="71"/>
      <c r="U373" s="71"/>
      <c r="V373" s="71"/>
      <c r="W373" s="71"/>
      <c r="X373" s="71"/>
    </row>
    <row r="374" spans="1:24" x14ac:dyDescent="0.3">
      <c r="A374" s="66"/>
      <c r="B374" s="66"/>
      <c r="R374" s="71"/>
      <c r="S374" s="71"/>
      <c r="T374" s="71"/>
      <c r="U374" s="71"/>
      <c r="V374" s="71"/>
      <c r="W374" s="71"/>
      <c r="X374" s="71"/>
    </row>
    <row r="375" spans="1:24" x14ac:dyDescent="0.3">
      <c r="A375" s="66"/>
      <c r="B375" s="66"/>
      <c r="R375" s="71"/>
      <c r="S375" s="71"/>
      <c r="T375" s="71"/>
      <c r="U375" s="71"/>
      <c r="V375" s="71"/>
      <c r="W375" s="71"/>
      <c r="X375" s="71"/>
    </row>
    <row r="376" spans="1:24" x14ac:dyDescent="0.3">
      <c r="A376" s="66"/>
      <c r="B376" s="66"/>
      <c r="R376" s="71"/>
      <c r="S376" s="71"/>
      <c r="T376" s="71"/>
      <c r="U376" s="71"/>
      <c r="V376" s="71"/>
      <c r="W376" s="71"/>
      <c r="X376" s="71"/>
    </row>
    <row r="377" spans="1:24" x14ac:dyDescent="0.3">
      <c r="A377" s="66"/>
      <c r="B377" s="66"/>
      <c r="R377" s="71"/>
      <c r="S377" s="71"/>
      <c r="T377" s="71"/>
      <c r="U377" s="71"/>
      <c r="V377" s="71"/>
      <c r="W377" s="71"/>
      <c r="X377" s="71"/>
    </row>
    <row r="378" spans="1:24" x14ac:dyDescent="0.3">
      <c r="A378" s="66"/>
      <c r="B378" s="66"/>
      <c r="R378" s="71"/>
      <c r="S378" s="71"/>
      <c r="T378" s="71"/>
      <c r="U378" s="71"/>
      <c r="V378" s="71"/>
      <c r="W378" s="71"/>
      <c r="X378" s="71"/>
    </row>
    <row r="379" spans="1:24" x14ac:dyDescent="0.3">
      <c r="A379" s="66"/>
      <c r="B379" s="66"/>
      <c r="R379" s="71"/>
      <c r="S379" s="71"/>
      <c r="T379" s="71"/>
      <c r="U379" s="71"/>
      <c r="V379" s="71"/>
      <c r="W379" s="71"/>
      <c r="X379" s="71"/>
    </row>
    <row r="380" spans="1:24" x14ac:dyDescent="0.3">
      <c r="A380" s="66"/>
      <c r="B380" s="66"/>
      <c r="R380" s="71"/>
      <c r="S380" s="71"/>
      <c r="T380" s="71"/>
      <c r="U380" s="71"/>
      <c r="V380" s="71"/>
      <c r="W380" s="71"/>
      <c r="X380" s="71"/>
    </row>
    <row r="381" spans="1:24" x14ac:dyDescent="0.3">
      <c r="A381" s="66"/>
      <c r="B381" s="66"/>
      <c r="R381" s="71"/>
      <c r="S381" s="71"/>
      <c r="T381" s="71"/>
      <c r="U381" s="71"/>
      <c r="V381" s="71"/>
      <c r="W381" s="71"/>
      <c r="X381" s="71"/>
    </row>
    <row r="382" spans="1:24" x14ac:dyDescent="0.3">
      <c r="A382" s="66"/>
      <c r="B382" s="66"/>
      <c r="R382" s="71"/>
      <c r="S382" s="71"/>
      <c r="T382" s="71"/>
      <c r="U382" s="71"/>
      <c r="V382" s="71"/>
      <c r="W382" s="71"/>
      <c r="X382" s="71"/>
    </row>
    <row r="383" spans="1:24" x14ac:dyDescent="0.3">
      <c r="A383" s="66"/>
      <c r="B383" s="66"/>
      <c r="R383" s="71"/>
      <c r="S383" s="71"/>
      <c r="T383" s="71"/>
      <c r="U383" s="71"/>
      <c r="V383" s="71"/>
      <c r="W383" s="71"/>
      <c r="X383" s="71"/>
    </row>
    <row r="384" spans="1:24" x14ac:dyDescent="0.3">
      <c r="A384" s="66"/>
      <c r="B384" s="66"/>
      <c r="R384" s="71"/>
      <c r="S384" s="71"/>
      <c r="T384" s="71"/>
      <c r="U384" s="71"/>
      <c r="V384" s="71"/>
      <c r="W384" s="71"/>
      <c r="X384" s="71"/>
    </row>
    <row r="385" spans="1:24" x14ac:dyDescent="0.3">
      <c r="A385" s="66"/>
      <c r="B385" s="66"/>
      <c r="R385" s="71"/>
      <c r="S385" s="71"/>
      <c r="T385" s="71"/>
      <c r="U385" s="71"/>
      <c r="V385" s="71"/>
      <c r="W385" s="71"/>
      <c r="X385" s="71"/>
    </row>
    <row r="386" spans="1:24" x14ac:dyDescent="0.3">
      <c r="A386" s="66"/>
      <c r="B386" s="66"/>
      <c r="R386" s="71"/>
      <c r="S386" s="71"/>
      <c r="T386" s="71"/>
      <c r="U386" s="71"/>
      <c r="V386" s="71"/>
      <c r="W386" s="71"/>
      <c r="X386" s="71"/>
    </row>
    <row r="387" spans="1:24" x14ac:dyDescent="0.3">
      <c r="A387" s="66"/>
      <c r="B387" s="66"/>
      <c r="R387" s="71"/>
      <c r="S387" s="71"/>
      <c r="T387" s="71"/>
      <c r="U387" s="71"/>
      <c r="V387" s="71"/>
      <c r="W387" s="71"/>
      <c r="X387" s="71"/>
    </row>
    <row r="388" spans="1:24" x14ac:dyDescent="0.3">
      <c r="A388" s="66"/>
      <c r="B388" s="66"/>
      <c r="R388" s="71"/>
      <c r="S388" s="71"/>
      <c r="T388" s="71"/>
      <c r="U388" s="71"/>
      <c r="V388" s="71"/>
      <c r="W388" s="71"/>
      <c r="X388" s="71"/>
    </row>
    <row r="389" spans="1:24" x14ac:dyDescent="0.3">
      <c r="A389" s="66"/>
      <c r="B389" s="66"/>
      <c r="R389" s="71"/>
      <c r="S389" s="71"/>
      <c r="T389" s="71"/>
      <c r="U389" s="71"/>
      <c r="V389" s="71"/>
      <c r="W389" s="71"/>
      <c r="X389" s="71"/>
    </row>
    <row r="390" spans="1:24" x14ac:dyDescent="0.3">
      <c r="A390" s="66"/>
      <c r="B390" s="66"/>
      <c r="R390" s="71"/>
      <c r="S390" s="71"/>
      <c r="T390" s="71"/>
      <c r="U390" s="71"/>
      <c r="V390" s="71"/>
      <c r="W390" s="71"/>
      <c r="X390" s="71"/>
    </row>
    <row r="391" spans="1:24" x14ac:dyDescent="0.3">
      <c r="A391" s="66"/>
      <c r="B391" s="66"/>
      <c r="R391" s="71"/>
      <c r="S391" s="71"/>
      <c r="T391" s="71"/>
      <c r="U391" s="71"/>
      <c r="V391" s="71"/>
      <c r="W391" s="71"/>
      <c r="X391" s="71"/>
    </row>
    <row r="392" spans="1:24" x14ac:dyDescent="0.3">
      <c r="A392" s="66"/>
      <c r="B392" s="66"/>
      <c r="R392" s="71"/>
      <c r="S392" s="71"/>
      <c r="T392" s="71"/>
      <c r="U392" s="71"/>
      <c r="V392" s="71"/>
      <c r="W392" s="71"/>
      <c r="X392" s="71"/>
    </row>
    <row r="393" spans="1:24" x14ac:dyDescent="0.3">
      <c r="A393" s="66"/>
      <c r="B393" s="66"/>
      <c r="R393" s="71"/>
      <c r="S393" s="71"/>
      <c r="T393" s="71"/>
      <c r="U393" s="71"/>
      <c r="V393" s="71"/>
      <c r="W393" s="71"/>
      <c r="X393" s="71"/>
    </row>
    <row r="394" spans="1:24" x14ac:dyDescent="0.3">
      <c r="A394" s="66"/>
      <c r="B394" s="66"/>
      <c r="R394" s="71"/>
      <c r="S394" s="71"/>
      <c r="T394" s="71"/>
      <c r="U394" s="71"/>
      <c r="V394" s="71"/>
      <c r="W394" s="71"/>
      <c r="X394" s="71"/>
    </row>
    <row r="395" spans="1:24" x14ac:dyDescent="0.3">
      <c r="A395" s="66"/>
      <c r="B395" s="66"/>
      <c r="R395" s="71"/>
      <c r="S395" s="71"/>
      <c r="T395" s="71"/>
      <c r="U395" s="71"/>
      <c r="V395" s="71"/>
      <c r="W395" s="71"/>
      <c r="X395" s="71"/>
    </row>
    <row r="396" spans="1:24" x14ac:dyDescent="0.3">
      <c r="A396" s="66"/>
      <c r="B396" s="66"/>
      <c r="R396" s="71"/>
      <c r="S396" s="71"/>
      <c r="T396" s="71"/>
      <c r="U396" s="71"/>
      <c r="V396" s="71"/>
      <c r="W396" s="71"/>
      <c r="X396" s="71"/>
    </row>
    <row r="397" spans="1:24" x14ac:dyDescent="0.3">
      <c r="A397" s="66"/>
      <c r="B397" s="66"/>
      <c r="R397" s="71"/>
      <c r="S397" s="71"/>
      <c r="T397" s="71"/>
      <c r="U397" s="71"/>
      <c r="V397" s="71"/>
      <c r="W397" s="71"/>
      <c r="X397" s="71"/>
    </row>
    <row r="398" spans="1:24" x14ac:dyDescent="0.3">
      <c r="A398" s="66"/>
      <c r="B398" s="66"/>
      <c r="R398" s="71"/>
      <c r="S398" s="71"/>
      <c r="T398" s="71"/>
      <c r="U398" s="71"/>
      <c r="V398" s="71"/>
      <c r="W398" s="71"/>
      <c r="X398" s="71"/>
    </row>
    <row r="399" spans="1:24" x14ac:dyDescent="0.3">
      <c r="A399" s="66"/>
      <c r="B399" s="66"/>
      <c r="R399" s="71"/>
      <c r="S399" s="71"/>
      <c r="T399" s="71"/>
      <c r="U399" s="71"/>
      <c r="V399" s="71"/>
      <c r="W399" s="71"/>
      <c r="X399" s="71"/>
    </row>
    <row r="400" spans="1:24" x14ac:dyDescent="0.3">
      <c r="A400" s="66"/>
      <c r="B400" s="66"/>
      <c r="R400" s="71"/>
      <c r="S400" s="71"/>
      <c r="T400" s="71"/>
      <c r="U400" s="71"/>
      <c r="V400" s="71"/>
      <c r="W400" s="71"/>
      <c r="X400" s="71"/>
    </row>
    <row r="401" spans="1:24" x14ac:dyDescent="0.3">
      <c r="A401" s="66"/>
      <c r="B401" s="66"/>
      <c r="R401" s="71"/>
      <c r="S401" s="71"/>
      <c r="T401" s="71"/>
      <c r="U401" s="71"/>
      <c r="V401" s="71"/>
      <c r="W401" s="71"/>
      <c r="X401" s="71"/>
    </row>
    <row r="402" spans="1:24" x14ac:dyDescent="0.3">
      <c r="A402" s="66"/>
      <c r="B402" s="66"/>
      <c r="R402" s="71"/>
      <c r="S402" s="71"/>
      <c r="T402" s="71"/>
      <c r="U402" s="71"/>
      <c r="V402" s="71"/>
      <c r="W402" s="71"/>
      <c r="X402" s="71"/>
    </row>
    <row r="403" spans="1:24" x14ac:dyDescent="0.3">
      <c r="A403" s="66"/>
      <c r="B403" s="66"/>
      <c r="R403" s="71"/>
      <c r="S403" s="71"/>
      <c r="T403" s="71"/>
      <c r="U403" s="71"/>
      <c r="V403" s="71"/>
      <c r="W403" s="71"/>
      <c r="X403" s="71"/>
    </row>
    <row r="404" spans="1:24" x14ac:dyDescent="0.3">
      <c r="A404" s="66"/>
      <c r="B404" s="66"/>
      <c r="R404" s="71"/>
      <c r="S404" s="71"/>
      <c r="T404" s="71"/>
      <c r="U404" s="71"/>
      <c r="V404" s="71"/>
      <c r="W404" s="71"/>
      <c r="X404" s="71"/>
    </row>
    <row r="405" spans="1:24" x14ac:dyDescent="0.3">
      <c r="A405" s="66"/>
      <c r="B405" s="66"/>
      <c r="R405" s="71"/>
      <c r="S405" s="71"/>
      <c r="T405" s="71"/>
      <c r="U405" s="71"/>
      <c r="V405" s="71"/>
      <c r="W405" s="71"/>
      <c r="X405" s="71"/>
    </row>
    <row r="406" spans="1:24" x14ac:dyDescent="0.3">
      <c r="A406" s="66"/>
      <c r="B406" s="66"/>
      <c r="R406" s="71"/>
      <c r="S406" s="71"/>
      <c r="T406" s="71"/>
      <c r="U406" s="71"/>
      <c r="V406" s="71"/>
      <c r="W406" s="71"/>
      <c r="X406" s="71"/>
    </row>
    <row r="407" spans="1:24" x14ac:dyDescent="0.3">
      <c r="A407" s="66"/>
      <c r="B407" s="66"/>
      <c r="R407" s="71"/>
      <c r="S407" s="71"/>
      <c r="T407" s="71"/>
      <c r="U407" s="71"/>
      <c r="V407" s="71"/>
      <c r="W407" s="71"/>
      <c r="X407" s="71"/>
    </row>
    <row r="408" spans="1:24" x14ac:dyDescent="0.3">
      <c r="A408" s="66"/>
      <c r="B408" s="66"/>
      <c r="R408" s="71"/>
      <c r="S408" s="71"/>
      <c r="T408" s="71"/>
      <c r="U408" s="71"/>
      <c r="V408" s="71"/>
      <c r="W408" s="71"/>
      <c r="X408" s="71"/>
    </row>
    <row r="409" spans="1:24" x14ac:dyDescent="0.3">
      <c r="A409" s="66"/>
      <c r="B409" s="66"/>
      <c r="R409" s="71"/>
      <c r="S409" s="71"/>
      <c r="T409" s="71"/>
      <c r="U409" s="71"/>
      <c r="V409" s="71"/>
      <c r="W409" s="71"/>
      <c r="X409" s="71"/>
    </row>
    <row r="410" spans="1:24" x14ac:dyDescent="0.3">
      <c r="A410" s="66"/>
      <c r="B410" s="66"/>
      <c r="R410" s="71"/>
      <c r="S410" s="71"/>
      <c r="T410" s="71"/>
      <c r="U410" s="71"/>
      <c r="V410" s="71"/>
      <c r="W410" s="71"/>
      <c r="X410" s="71"/>
    </row>
    <row r="411" spans="1:24" x14ac:dyDescent="0.3">
      <c r="A411" s="66"/>
      <c r="B411" s="66"/>
      <c r="R411" s="71"/>
      <c r="S411" s="71"/>
      <c r="T411" s="71"/>
      <c r="U411" s="71"/>
      <c r="V411" s="71"/>
      <c r="W411" s="71"/>
      <c r="X411" s="71"/>
    </row>
    <row r="412" spans="1:24" x14ac:dyDescent="0.3">
      <c r="A412" s="66"/>
      <c r="B412" s="66"/>
      <c r="R412" s="71"/>
      <c r="S412" s="71"/>
      <c r="T412" s="71"/>
      <c r="U412" s="71"/>
      <c r="V412" s="71"/>
      <c r="W412" s="71"/>
      <c r="X412" s="71"/>
    </row>
    <row r="413" spans="1:24" x14ac:dyDescent="0.3">
      <c r="A413" s="66"/>
      <c r="B413" s="66"/>
      <c r="R413" s="71"/>
      <c r="S413" s="71"/>
      <c r="T413" s="71"/>
      <c r="U413" s="71"/>
      <c r="V413" s="71"/>
      <c r="W413" s="71"/>
      <c r="X413" s="71"/>
    </row>
    <row r="414" spans="1:24" x14ac:dyDescent="0.3">
      <c r="A414" s="66"/>
      <c r="B414" s="66"/>
      <c r="R414" s="71"/>
      <c r="S414" s="71"/>
      <c r="T414" s="71"/>
      <c r="U414" s="71"/>
      <c r="V414" s="71"/>
      <c r="W414" s="71"/>
      <c r="X414" s="71"/>
    </row>
    <row r="415" spans="1:24" x14ac:dyDescent="0.3">
      <c r="A415" s="66"/>
      <c r="B415" s="66"/>
      <c r="R415" s="71"/>
      <c r="S415" s="71"/>
      <c r="T415" s="71"/>
      <c r="U415" s="71"/>
      <c r="V415" s="71"/>
      <c r="W415" s="71"/>
      <c r="X415" s="71"/>
    </row>
    <row r="416" spans="1:24" x14ac:dyDescent="0.3">
      <c r="A416" s="66"/>
      <c r="B416" s="66"/>
      <c r="R416" s="71"/>
      <c r="S416" s="71"/>
      <c r="T416" s="71"/>
      <c r="U416" s="71"/>
      <c r="V416" s="71"/>
      <c r="W416" s="71"/>
      <c r="X416" s="71"/>
    </row>
    <row r="417" spans="1:24" x14ac:dyDescent="0.3">
      <c r="A417" s="66"/>
      <c r="B417" s="66"/>
      <c r="R417" s="71"/>
      <c r="S417" s="71"/>
      <c r="T417" s="71"/>
      <c r="U417" s="71"/>
      <c r="V417" s="71"/>
      <c r="W417" s="71"/>
      <c r="X417" s="71"/>
    </row>
    <row r="418" spans="1:24" x14ac:dyDescent="0.3">
      <c r="A418" s="66"/>
      <c r="B418" s="66"/>
      <c r="R418" s="71"/>
      <c r="S418" s="71"/>
      <c r="T418" s="71"/>
      <c r="U418" s="71"/>
      <c r="V418" s="71"/>
      <c r="W418" s="71"/>
      <c r="X418" s="71"/>
    </row>
    <row r="419" spans="1:24" x14ac:dyDescent="0.3">
      <c r="A419" s="66"/>
      <c r="B419" s="66"/>
      <c r="R419" s="71"/>
      <c r="S419" s="71"/>
      <c r="T419" s="71"/>
      <c r="U419" s="71"/>
      <c r="V419" s="71"/>
      <c r="W419" s="71"/>
      <c r="X419" s="71"/>
    </row>
    <row r="420" spans="1:24" x14ac:dyDescent="0.3">
      <c r="A420" s="66"/>
      <c r="B420" s="66"/>
      <c r="R420" s="71"/>
      <c r="S420" s="71"/>
      <c r="T420" s="71"/>
      <c r="U420" s="71"/>
      <c r="V420" s="71"/>
      <c r="W420" s="71"/>
      <c r="X420" s="71"/>
    </row>
    <row r="421" spans="1:24" x14ac:dyDescent="0.3">
      <c r="A421" s="66"/>
      <c r="B421" s="66"/>
      <c r="R421" s="71"/>
      <c r="S421" s="71"/>
      <c r="T421" s="71"/>
      <c r="U421" s="71"/>
      <c r="V421" s="71"/>
      <c r="W421" s="71"/>
      <c r="X421" s="71"/>
    </row>
    <row r="422" spans="1:24" x14ac:dyDescent="0.3">
      <c r="A422" s="66"/>
      <c r="B422" s="66"/>
      <c r="R422" s="71"/>
      <c r="S422" s="71"/>
      <c r="T422" s="71"/>
      <c r="U422" s="71"/>
      <c r="V422" s="71"/>
      <c r="W422" s="71"/>
      <c r="X422" s="71"/>
    </row>
    <row r="423" spans="1:24" x14ac:dyDescent="0.3">
      <c r="A423" s="66"/>
      <c r="B423" s="66"/>
      <c r="R423" s="71"/>
      <c r="S423" s="71"/>
      <c r="T423" s="71"/>
      <c r="U423" s="71"/>
      <c r="V423" s="71"/>
      <c r="W423" s="71"/>
      <c r="X423" s="71"/>
    </row>
    <row r="424" spans="1:24" x14ac:dyDescent="0.3">
      <c r="A424" s="66"/>
      <c r="B424" s="66"/>
      <c r="R424" s="71"/>
      <c r="S424" s="71"/>
      <c r="T424" s="71"/>
      <c r="U424" s="71"/>
      <c r="V424" s="71"/>
      <c r="W424" s="71"/>
      <c r="X424" s="71"/>
    </row>
    <row r="425" spans="1:24" x14ac:dyDescent="0.3">
      <c r="A425" s="66"/>
      <c r="B425" s="66"/>
      <c r="R425" s="71"/>
      <c r="S425" s="71"/>
      <c r="T425" s="71"/>
      <c r="U425" s="71"/>
      <c r="V425" s="71"/>
      <c r="W425" s="71"/>
      <c r="X425" s="71"/>
    </row>
    <row r="426" spans="1:24" x14ac:dyDescent="0.3">
      <c r="A426" s="66"/>
      <c r="B426" s="66"/>
      <c r="R426" s="71"/>
      <c r="S426" s="71"/>
      <c r="T426" s="71"/>
      <c r="U426" s="71"/>
      <c r="V426" s="71"/>
      <c r="W426" s="71"/>
      <c r="X426" s="71"/>
    </row>
    <row r="427" spans="1:24" x14ac:dyDescent="0.3">
      <c r="A427" s="66"/>
      <c r="B427" s="66"/>
      <c r="R427" s="71"/>
      <c r="S427" s="71"/>
      <c r="T427" s="71"/>
      <c r="U427" s="71"/>
      <c r="V427" s="71"/>
      <c r="W427" s="71"/>
      <c r="X427" s="71"/>
    </row>
    <row r="428" spans="1:24" x14ac:dyDescent="0.3">
      <c r="A428" s="66"/>
      <c r="B428" s="66"/>
      <c r="R428" s="71"/>
      <c r="S428" s="71"/>
      <c r="T428" s="71"/>
      <c r="U428" s="71"/>
      <c r="V428" s="71"/>
      <c r="W428" s="71"/>
      <c r="X428" s="71"/>
    </row>
    <row r="429" spans="1:24" x14ac:dyDescent="0.3">
      <c r="A429" s="66"/>
      <c r="B429" s="66"/>
      <c r="R429" s="71"/>
      <c r="S429" s="71"/>
      <c r="T429" s="71"/>
      <c r="U429" s="71"/>
      <c r="V429" s="71"/>
      <c r="W429" s="71"/>
      <c r="X429" s="71"/>
    </row>
    <row r="430" spans="1:24" x14ac:dyDescent="0.3">
      <c r="A430" s="66"/>
      <c r="B430" s="66"/>
      <c r="R430" s="71"/>
      <c r="S430" s="71"/>
      <c r="T430" s="71"/>
      <c r="U430" s="71"/>
      <c r="V430" s="71"/>
      <c r="W430" s="71"/>
      <c r="X430" s="71"/>
    </row>
    <row r="431" spans="1:24" x14ac:dyDescent="0.3">
      <c r="A431" s="66"/>
      <c r="B431" s="66"/>
      <c r="R431" s="71"/>
      <c r="S431" s="71"/>
      <c r="T431" s="71"/>
      <c r="U431" s="71"/>
      <c r="V431" s="71"/>
      <c r="W431" s="71"/>
      <c r="X431" s="71"/>
    </row>
    <row r="432" spans="1:24" x14ac:dyDescent="0.3">
      <c r="A432" s="66"/>
      <c r="B432" s="66"/>
      <c r="R432" s="71"/>
      <c r="S432" s="71"/>
      <c r="T432" s="71"/>
      <c r="U432" s="71"/>
      <c r="V432" s="71"/>
      <c r="W432" s="71"/>
      <c r="X432" s="71"/>
    </row>
    <row r="433" spans="1:24" x14ac:dyDescent="0.3">
      <c r="A433" s="66"/>
      <c r="B433" s="66"/>
      <c r="R433" s="71"/>
      <c r="S433" s="71"/>
      <c r="T433" s="71"/>
      <c r="U433" s="71"/>
      <c r="V433" s="71"/>
      <c r="W433" s="71"/>
      <c r="X433" s="71"/>
    </row>
    <row r="434" spans="1:24" x14ac:dyDescent="0.3">
      <c r="A434" s="66"/>
      <c r="B434" s="66"/>
      <c r="R434" s="71"/>
      <c r="S434" s="71"/>
      <c r="T434" s="71"/>
      <c r="U434" s="71"/>
      <c r="V434" s="71"/>
      <c r="W434" s="71"/>
      <c r="X434" s="71"/>
    </row>
    <row r="435" spans="1:24" x14ac:dyDescent="0.3">
      <c r="A435" s="66"/>
      <c r="B435" s="66"/>
      <c r="R435" s="71"/>
      <c r="S435" s="71"/>
      <c r="T435" s="71"/>
      <c r="U435" s="71"/>
      <c r="V435" s="71"/>
      <c r="W435" s="71"/>
      <c r="X435" s="71"/>
    </row>
    <row r="436" spans="1:24" x14ac:dyDescent="0.3">
      <c r="A436" s="66"/>
      <c r="B436" s="66"/>
      <c r="R436" s="71"/>
      <c r="S436" s="71"/>
      <c r="T436" s="71"/>
      <c r="U436" s="71"/>
      <c r="V436" s="71"/>
      <c r="W436" s="71"/>
      <c r="X436" s="71"/>
    </row>
    <row r="437" spans="1:24" x14ac:dyDescent="0.3">
      <c r="A437" s="66"/>
      <c r="B437" s="66"/>
      <c r="R437" s="71"/>
      <c r="S437" s="71"/>
      <c r="T437" s="71"/>
      <c r="U437" s="71"/>
      <c r="V437" s="71"/>
      <c r="W437" s="71"/>
      <c r="X437" s="71"/>
    </row>
    <row r="438" spans="1:24" x14ac:dyDescent="0.3">
      <c r="A438" s="66"/>
      <c r="B438" s="66"/>
      <c r="R438" s="71"/>
      <c r="S438" s="71"/>
      <c r="T438" s="71"/>
      <c r="U438" s="71"/>
      <c r="V438" s="71"/>
      <c r="W438" s="71"/>
      <c r="X438" s="71"/>
    </row>
    <row r="439" spans="1:24" x14ac:dyDescent="0.3">
      <c r="A439" s="66"/>
      <c r="B439" s="66"/>
      <c r="R439" s="71"/>
      <c r="S439" s="71"/>
      <c r="T439" s="71"/>
      <c r="U439" s="71"/>
      <c r="V439" s="71"/>
      <c r="W439" s="71"/>
      <c r="X439" s="71"/>
    </row>
    <row r="440" spans="1:24" x14ac:dyDescent="0.3">
      <c r="A440" s="66"/>
      <c r="B440" s="66"/>
      <c r="R440" s="71"/>
      <c r="S440" s="71"/>
      <c r="T440" s="71"/>
      <c r="U440" s="71"/>
      <c r="V440" s="71"/>
      <c r="W440" s="71"/>
      <c r="X440" s="71"/>
    </row>
    <row r="441" spans="1:24" x14ac:dyDescent="0.3">
      <c r="A441" s="66"/>
      <c r="B441" s="66"/>
      <c r="R441" s="71"/>
      <c r="S441" s="71"/>
      <c r="T441" s="71"/>
      <c r="U441" s="71"/>
      <c r="V441" s="71"/>
      <c r="W441" s="71"/>
      <c r="X441" s="71"/>
    </row>
    <row r="442" spans="1:24" x14ac:dyDescent="0.3">
      <c r="A442" s="66"/>
      <c r="B442" s="66"/>
      <c r="R442" s="71"/>
      <c r="S442" s="71"/>
      <c r="T442" s="71"/>
      <c r="U442" s="71"/>
      <c r="V442" s="71"/>
      <c r="W442" s="71"/>
      <c r="X442" s="71"/>
    </row>
    <row r="443" spans="1:24" x14ac:dyDescent="0.3">
      <c r="A443" s="66"/>
      <c r="B443" s="66"/>
      <c r="R443" s="71"/>
      <c r="S443" s="71"/>
      <c r="T443" s="71"/>
      <c r="U443" s="71"/>
      <c r="V443" s="71"/>
      <c r="W443" s="71"/>
      <c r="X443" s="71"/>
    </row>
    <row r="444" spans="1:24" x14ac:dyDescent="0.3">
      <c r="A444" s="66"/>
      <c r="B444" s="66"/>
      <c r="R444" s="71"/>
      <c r="S444" s="71"/>
      <c r="T444" s="71"/>
      <c r="U444" s="71"/>
      <c r="V444" s="71"/>
      <c r="W444" s="71"/>
      <c r="X444" s="71"/>
    </row>
    <row r="445" spans="1:24" x14ac:dyDescent="0.3">
      <c r="A445" s="66"/>
      <c r="B445" s="66"/>
      <c r="R445" s="71"/>
      <c r="S445" s="71"/>
      <c r="T445" s="71"/>
      <c r="U445" s="71"/>
      <c r="V445" s="71"/>
      <c r="W445" s="71"/>
      <c r="X445" s="71"/>
    </row>
    <row r="446" spans="1:24" x14ac:dyDescent="0.3">
      <c r="A446" s="66"/>
      <c r="B446" s="66"/>
      <c r="R446" s="71"/>
      <c r="S446" s="71"/>
      <c r="T446" s="71"/>
      <c r="U446" s="71"/>
      <c r="V446" s="71"/>
      <c r="W446" s="71"/>
      <c r="X446" s="71"/>
    </row>
    <row r="447" spans="1:24" x14ac:dyDescent="0.3">
      <c r="A447" s="66"/>
      <c r="B447" s="66"/>
      <c r="R447" s="71"/>
      <c r="S447" s="71"/>
      <c r="T447" s="71"/>
      <c r="U447" s="71"/>
      <c r="V447" s="71"/>
      <c r="W447" s="71"/>
      <c r="X447" s="71"/>
    </row>
    <row r="448" spans="1:24" x14ac:dyDescent="0.3">
      <c r="A448" s="66"/>
      <c r="B448" s="66"/>
      <c r="R448" s="71"/>
      <c r="S448" s="71"/>
      <c r="T448" s="71"/>
      <c r="U448" s="71"/>
      <c r="V448" s="71"/>
      <c r="W448" s="71"/>
      <c r="X448" s="71"/>
    </row>
    <row r="449" spans="1:24" x14ac:dyDescent="0.3">
      <c r="A449" s="66"/>
      <c r="B449" s="66"/>
      <c r="R449" s="71"/>
      <c r="S449" s="71"/>
      <c r="T449" s="71"/>
      <c r="U449" s="71"/>
      <c r="V449" s="71"/>
      <c r="W449" s="71"/>
      <c r="X449" s="71"/>
    </row>
    <row r="450" spans="1:24" x14ac:dyDescent="0.3">
      <c r="A450" s="66"/>
      <c r="B450" s="66"/>
      <c r="R450" s="71"/>
      <c r="S450" s="71"/>
      <c r="T450" s="71"/>
      <c r="U450" s="71"/>
      <c r="V450" s="71"/>
      <c r="W450" s="71"/>
      <c r="X450" s="71"/>
    </row>
    <row r="451" spans="1:24" x14ac:dyDescent="0.3">
      <c r="A451" s="66"/>
      <c r="B451" s="66"/>
      <c r="R451" s="71"/>
      <c r="S451" s="71"/>
      <c r="T451" s="71"/>
      <c r="U451" s="71"/>
      <c r="V451" s="71"/>
      <c r="W451" s="71"/>
      <c r="X451" s="71"/>
    </row>
    <row r="452" spans="1:24" x14ac:dyDescent="0.3">
      <c r="A452" s="66"/>
      <c r="B452" s="66"/>
      <c r="R452" s="71"/>
      <c r="S452" s="71"/>
      <c r="T452" s="71"/>
      <c r="U452" s="71"/>
      <c r="V452" s="71"/>
      <c r="W452" s="71"/>
      <c r="X452" s="71"/>
    </row>
    <row r="453" spans="1:24" x14ac:dyDescent="0.3">
      <c r="A453" s="66"/>
      <c r="B453" s="66"/>
      <c r="R453" s="71"/>
      <c r="S453" s="71"/>
      <c r="T453" s="71"/>
      <c r="U453" s="71"/>
      <c r="V453" s="71"/>
      <c r="W453" s="71"/>
      <c r="X453" s="71"/>
    </row>
    <row r="454" spans="1:24" x14ac:dyDescent="0.3">
      <c r="A454" s="66"/>
      <c r="B454" s="66"/>
      <c r="R454" s="71"/>
      <c r="S454" s="71"/>
      <c r="T454" s="71"/>
      <c r="U454" s="71"/>
      <c r="V454" s="71"/>
      <c r="W454" s="71"/>
      <c r="X454" s="71"/>
    </row>
    <row r="455" spans="1:24" x14ac:dyDescent="0.3">
      <c r="A455" s="66"/>
      <c r="B455" s="66"/>
      <c r="R455" s="71"/>
      <c r="S455" s="71"/>
      <c r="T455" s="71"/>
      <c r="U455" s="71"/>
      <c r="V455" s="71"/>
      <c r="W455" s="71"/>
      <c r="X455" s="71"/>
    </row>
    <row r="456" spans="1:24" x14ac:dyDescent="0.3">
      <c r="A456" s="66"/>
      <c r="B456" s="66"/>
      <c r="R456" s="71"/>
      <c r="S456" s="71"/>
      <c r="T456" s="71"/>
      <c r="U456" s="71"/>
      <c r="V456" s="71"/>
      <c r="W456" s="71"/>
      <c r="X456" s="71"/>
    </row>
    <row r="457" spans="1:24" x14ac:dyDescent="0.3">
      <c r="A457" s="66"/>
      <c r="B457" s="66"/>
      <c r="R457" s="71"/>
      <c r="S457" s="71"/>
      <c r="T457" s="71"/>
      <c r="U457" s="71"/>
      <c r="V457" s="71"/>
      <c r="W457" s="71"/>
      <c r="X457" s="71"/>
    </row>
    <row r="458" spans="1:24" x14ac:dyDescent="0.3">
      <c r="A458" s="66"/>
      <c r="B458" s="66"/>
      <c r="R458" s="71"/>
      <c r="S458" s="71"/>
      <c r="T458" s="71"/>
      <c r="U458" s="71"/>
      <c r="V458" s="71"/>
      <c r="W458" s="71"/>
      <c r="X458" s="71"/>
    </row>
    <row r="459" spans="1:24" x14ac:dyDescent="0.3">
      <c r="A459" s="66"/>
      <c r="B459" s="66"/>
      <c r="R459" s="71"/>
      <c r="S459" s="71"/>
      <c r="T459" s="71"/>
      <c r="U459" s="71"/>
      <c r="V459" s="71"/>
      <c r="W459" s="71"/>
      <c r="X459" s="71"/>
    </row>
    <row r="460" spans="1:24" x14ac:dyDescent="0.3">
      <c r="A460" s="66"/>
      <c r="B460" s="66"/>
      <c r="R460" s="71"/>
      <c r="S460" s="71"/>
      <c r="T460" s="71"/>
      <c r="U460" s="71"/>
      <c r="V460" s="71"/>
      <c r="W460" s="71"/>
      <c r="X460" s="71"/>
    </row>
    <row r="461" spans="1:24" x14ac:dyDescent="0.3">
      <c r="A461" s="66"/>
      <c r="B461" s="66"/>
      <c r="R461" s="71"/>
      <c r="S461" s="71"/>
      <c r="T461" s="71"/>
      <c r="U461" s="71"/>
      <c r="V461" s="71"/>
      <c r="W461" s="71"/>
      <c r="X461" s="71"/>
    </row>
    <row r="462" spans="1:24" x14ac:dyDescent="0.3">
      <c r="A462" s="66"/>
      <c r="B462" s="66"/>
      <c r="R462" s="71"/>
      <c r="S462" s="71"/>
      <c r="T462" s="71"/>
      <c r="U462" s="71"/>
      <c r="V462" s="71"/>
      <c r="W462" s="71"/>
      <c r="X462" s="71"/>
    </row>
    <row r="463" spans="1:24" x14ac:dyDescent="0.3">
      <c r="A463" s="66"/>
      <c r="B463" s="66"/>
      <c r="R463" s="71"/>
      <c r="S463" s="71"/>
      <c r="T463" s="71"/>
      <c r="U463" s="71"/>
      <c r="V463" s="71"/>
      <c r="W463" s="71"/>
      <c r="X463" s="71"/>
    </row>
    <row r="464" spans="1:24" x14ac:dyDescent="0.3">
      <c r="A464" s="66"/>
      <c r="B464" s="66"/>
      <c r="R464" s="71"/>
      <c r="S464" s="71"/>
      <c r="T464" s="71"/>
      <c r="U464" s="71"/>
      <c r="V464" s="71"/>
      <c r="W464" s="71"/>
      <c r="X464" s="71"/>
    </row>
    <row r="465" spans="1:24" x14ac:dyDescent="0.3">
      <c r="A465" s="66"/>
      <c r="B465" s="66"/>
      <c r="R465" s="71"/>
      <c r="S465" s="71"/>
      <c r="T465" s="71"/>
      <c r="U465" s="71"/>
      <c r="V465" s="71"/>
      <c r="W465" s="71"/>
      <c r="X465" s="71"/>
    </row>
    <row r="466" spans="1:24" x14ac:dyDescent="0.3">
      <c r="A466" s="66"/>
      <c r="B466" s="66"/>
      <c r="R466" s="71"/>
      <c r="S466" s="71"/>
      <c r="T466" s="71"/>
      <c r="U466" s="71"/>
      <c r="V466" s="71"/>
      <c r="W466" s="71"/>
      <c r="X466" s="71"/>
    </row>
    <row r="467" spans="1:24" x14ac:dyDescent="0.3">
      <c r="A467" s="66"/>
      <c r="B467" s="66"/>
      <c r="R467" s="71"/>
      <c r="S467" s="71"/>
      <c r="T467" s="71"/>
      <c r="U467" s="71"/>
      <c r="V467" s="71"/>
      <c r="W467" s="71"/>
      <c r="X467" s="71"/>
    </row>
    <row r="468" spans="1:24" x14ac:dyDescent="0.3">
      <c r="A468" s="66"/>
      <c r="B468" s="66"/>
      <c r="R468" s="71"/>
      <c r="S468" s="71"/>
      <c r="T468" s="71"/>
      <c r="U468" s="71"/>
      <c r="V468" s="71"/>
      <c r="W468" s="71"/>
      <c r="X468" s="71"/>
    </row>
    <row r="469" spans="1:24" x14ac:dyDescent="0.3">
      <c r="A469" s="66"/>
      <c r="B469" s="66"/>
      <c r="R469" s="71"/>
      <c r="S469" s="71"/>
      <c r="T469" s="71"/>
      <c r="U469" s="71"/>
      <c r="V469" s="71"/>
      <c r="W469" s="71"/>
      <c r="X469" s="71"/>
    </row>
    <row r="470" spans="1:24" x14ac:dyDescent="0.3">
      <c r="A470" s="66"/>
      <c r="B470" s="66"/>
      <c r="R470" s="71"/>
      <c r="S470" s="71"/>
      <c r="T470" s="71"/>
      <c r="U470" s="71"/>
      <c r="V470" s="71"/>
      <c r="W470" s="71"/>
      <c r="X470" s="71"/>
    </row>
    <row r="471" spans="1:24" x14ac:dyDescent="0.3">
      <c r="A471" s="66"/>
      <c r="B471" s="66"/>
      <c r="R471" s="71"/>
      <c r="S471" s="71"/>
      <c r="T471" s="71"/>
      <c r="U471" s="71"/>
      <c r="V471" s="71"/>
      <c r="W471" s="71"/>
      <c r="X471" s="71"/>
    </row>
    <row r="472" spans="1:24" x14ac:dyDescent="0.3">
      <c r="A472" s="66"/>
      <c r="B472" s="66"/>
      <c r="R472" s="71"/>
      <c r="S472" s="71"/>
      <c r="T472" s="71"/>
      <c r="U472" s="71"/>
      <c r="V472" s="71"/>
      <c r="W472" s="71"/>
      <c r="X472" s="71"/>
    </row>
    <row r="473" spans="1:24" x14ac:dyDescent="0.3">
      <c r="A473" s="66"/>
      <c r="B473" s="66"/>
      <c r="R473" s="71"/>
      <c r="S473" s="71"/>
      <c r="T473" s="71"/>
      <c r="U473" s="71"/>
      <c r="V473" s="71"/>
      <c r="W473" s="71"/>
      <c r="X473" s="71"/>
    </row>
    <row r="474" spans="1:24" x14ac:dyDescent="0.3">
      <c r="A474" s="66"/>
      <c r="B474" s="66"/>
      <c r="R474" s="71"/>
      <c r="S474" s="71"/>
      <c r="T474" s="71"/>
      <c r="U474" s="71"/>
      <c r="V474" s="71"/>
      <c r="W474" s="71"/>
      <c r="X474" s="71"/>
    </row>
    <row r="475" spans="1:24" x14ac:dyDescent="0.3">
      <c r="A475" s="66"/>
      <c r="B475" s="66"/>
      <c r="R475" s="71"/>
      <c r="S475" s="71"/>
      <c r="T475" s="71"/>
      <c r="U475" s="71"/>
      <c r="V475" s="71"/>
      <c r="W475" s="71"/>
      <c r="X475" s="71"/>
    </row>
    <row r="476" spans="1:24" x14ac:dyDescent="0.3">
      <c r="A476" s="66"/>
      <c r="B476" s="66"/>
      <c r="R476" s="71"/>
      <c r="S476" s="71"/>
      <c r="T476" s="71"/>
      <c r="U476" s="71"/>
      <c r="V476" s="71"/>
      <c r="W476" s="71"/>
      <c r="X476" s="71"/>
    </row>
    <row r="477" spans="1:24" x14ac:dyDescent="0.3">
      <c r="A477" s="66"/>
      <c r="B477" s="66"/>
      <c r="R477" s="71"/>
      <c r="S477" s="71"/>
      <c r="T477" s="71"/>
      <c r="U477" s="71"/>
      <c r="V477" s="71"/>
      <c r="W477" s="71"/>
      <c r="X477" s="71"/>
    </row>
    <row r="478" spans="1:24" x14ac:dyDescent="0.3">
      <c r="A478" s="66"/>
      <c r="B478" s="66"/>
      <c r="R478" s="71"/>
      <c r="S478" s="71"/>
      <c r="T478" s="71"/>
      <c r="U478" s="71"/>
      <c r="V478" s="71"/>
      <c r="W478" s="71"/>
      <c r="X478" s="71"/>
    </row>
    <row r="479" spans="1:24" x14ac:dyDescent="0.3">
      <c r="A479" s="66"/>
      <c r="B479" s="66"/>
      <c r="R479" s="71"/>
      <c r="S479" s="71"/>
      <c r="T479" s="71"/>
      <c r="U479" s="71"/>
      <c r="V479" s="71"/>
      <c r="W479" s="71"/>
      <c r="X479" s="71"/>
    </row>
    <row r="480" spans="1:24" x14ac:dyDescent="0.3">
      <c r="A480" s="66"/>
      <c r="B480" s="66"/>
      <c r="R480" s="71"/>
      <c r="S480" s="71"/>
      <c r="T480" s="71"/>
      <c r="U480" s="71"/>
      <c r="V480" s="71"/>
      <c r="W480" s="71"/>
      <c r="X480" s="71"/>
    </row>
    <row r="481" spans="1:24" x14ac:dyDescent="0.3">
      <c r="A481" s="66"/>
      <c r="B481" s="66"/>
      <c r="R481" s="71"/>
      <c r="S481" s="71"/>
      <c r="T481" s="71"/>
      <c r="U481" s="71"/>
      <c r="V481" s="71"/>
      <c r="W481" s="71"/>
      <c r="X481" s="71"/>
    </row>
    <row r="482" spans="1:24" x14ac:dyDescent="0.3">
      <c r="A482" s="66"/>
      <c r="B482" s="66"/>
      <c r="R482" s="71"/>
      <c r="S482" s="71"/>
      <c r="T482" s="71"/>
      <c r="U482" s="71"/>
      <c r="V482" s="71"/>
      <c r="W482" s="71"/>
      <c r="X482" s="71"/>
    </row>
    <row r="483" spans="1:24" x14ac:dyDescent="0.3">
      <c r="A483" s="66"/>
      <c r="B483" s="66"/>
      <c r="R483" s="71"/>
      <c r="S483" s="71"/>
      <c r="T483" s="71"/>
      <c r="U483" s="71"/>
      <c r="V483" s="71"/>
      <c r="W483" s="71"/>
      <c r="X483" s="71"/>
    </row>
    <row r="484" spans="1:24" x14ac:dyDescent="0.3">
      <c r="A484" s="66"/>
      <c r="B484" s="66"/>
      <c r="R484" s="71"/>
      <c r="S484" s="71"/>
      <c r="T484" s="71"/>
      <c r="U484" s="71"/>
      <c r="V484" s="71"/>
      <c r="W484" s="71"/>
      <c r="X484" s="71"/>
    </row>
    <row r="485" spans="1:24" x14ac:dyDescent="0.3">
      <c r="A485" s="66"/>
      <c r="B485" s="66"/>
      <c r="R485" s="71"/>
      <c r="S485" s="71"/>
      <c r="T485" s="71"/>
      <c r="U485" s="71"/>
      <c r="V485" s="71"/>
      <c r="W485" s="71"/>
      <c r="X485" s="71"/>
    </row>
    <row r="486" spans="1:24" x14ac:dyDescent="0.3">
      <c r="A486" s="66"/>
      <c r="B486" s="66"/>
      <c r="R486" s="71"/>
      <c r="S486" s="71"/>
      <c r="T486" s="71"/>
      <c r="U486" s="71"/>
      <c r="V486" s="71"/>
      <c r="W486" s="71"/>
      <c r="X486" s="71"/>
    </row>
    <row r="487" spans="1:24" x14ac:dyDescent="0.3">
      <c r="A487" s="66"/>
      <c r="B487" s="66"/>
      <c r="R487" s="71"/>
      <c r="S487" s="71"/>
      <c r="T487" s="71"/>
      <c r="U487" s="71"/>
      <c r="V487" s="71"/>
      <c r="W487" s="71"/>
      <c r="X487" s="71"/>
    </row>
    <row r="488" spans="1:24" x14ac:dyDescent="0.3">
      <c r="A488" s="66"/>
      <c r="B488" s="66"/>
      <c r="R488" s="71"/>
      <c r="S488" s="71"/>
      <c r="T488" s="71"/>
      <c r="U488" s="71"/>
      <c r="V488" s="71"/>
      <c r="W488" s="71"/>
      <c r="X488" s="71"/>
    </row>
    <row r="489" spans="1:24" x14ac:dyDescent="0.3">
      <c r="A489" s="66"/>
      <c r="B489" s="66"/>
      <c r="R489" s="71"/>
      <c r="S489" s="71"/>
      <c r="T489" s="71"/>
      <c r="U489" s="71"/>
      <c r="V489" s="71"/>
      <c r="W489" s="71"/>
      <c r="X489" s="71"/>
    </row>
    <row r="490" spans="1:24" x14ac:dyDescent="0.3">
      <c r="A490" s="66"/>
      <c r="B490" s="66"/>
      <c r="R490" s="71"/>
      <c r="S490" s="71"/>
      <c r="T490" s="71"/>
      <c r="U490" s="71"/>
      <c r="V490" s="71"/>
      <c r="W490" s="71"/>
      <c r="X490" s="71"/>
    </row>
    <row r="491" spans="1:24" x14ac:dyDescent="0.3">
      <c r="A491" s="66"/>
      <c r="B491" s="66"/>
      <c r="R491" s="71"/>
      <c r="S491" s="71"/>
      <c r="T491" s="71"/>
      <c r="U491" s="71"/>
      <c r="V491" s="71"/>
      <c r="W491" s="71"/>
      <c r="X491" s="71"/>
    </row>
    <row r="492" spans="1:24" x14ac:dyDescent="0.3">
      <c r="A492" s="66"/>
      <c r="B492" s="66"/>
      <c r="R492" s="71"/>
      <c r="S492" s="71"/>
      <c r="T492" s="71"/>
      <c r="U492" s="71"/>
      <c r="V492" s="71"/>
      <c r="W492" s="71"/>
      <c r="X492" s="71"/>
    </row>
    <row r="493" spans="1:24" x14ac:dyDescent="0.3">
      <c r="A493" s="66"/>
      <c r="B493" s="66"/>
      <c r="R493" s="71"/>
      <c r="S493" s="71"/>
      <c r="T493" s="71"/>
      <c r="U493" s="71"/>
      <c r="V493" s="71"/>
      <c r="W493" s="71"/>
      <c r="X493" s="71"/>
    </row>
    <row r="494" spans="1:24" x14ac:dyDescent="0.3">
      <c r="A494" s="66"/>
      <c r="B494" s="66"/>
      <c r="R494" s="71"/>
      <c r="S494" s="71"/>
      <c r="T494" s="71"/>
      <c r="U494" s="71"/>
      <c r="V494" s="71"/>
      <c r="W494" s="71"/>
      <c r="X494" s="71"/>
    </row>
    <row r="495" spans="1:24" x14ac:dyDescent="0.3">
      <c r="A495" s="66"/>
      <c r="B495" s="66"/>
      <c r="R495" s="71"/>
      <c r="S495" s="71"/>
      <c r="T495" s="71"/>
      <c r="U495" s="71"/>
      <c r="V495" s="71"/>
      <c r="W495" s="71"/>
      <c r="X495" s="71"/>
    </row>
    <row r="496" spans="1:24" x14ac:dyDescent="0.3">
      <c r="A496" s="66"/>
      <c r="B496" s="66"/>
      <c r="R496" s="71"/>
      <c r="S496" s="71"/>
      <c r="T496" s="71"/>
      <c r="U496" s="71"/>
      <c r="V496" s="71"/>
      <c r="W496" s="71"/>
      <c r="X496" s="71"/>
    </row>
    <row r="497" spans="1:24" x14ac:dyDescent="0.3">
      <c r="A497" s="66"/>
      <c r="B497" s="66"/>
      <c r="R497" s="71"/>
      <c r="S497" s="71"/>
      <c r="T497" s="71"/>
      <c r="U497" s="71"/>
      <c r="V497" s="71"/>
      <c r="W497" s="71"/>
      <c r="X497" s="71"/>
    </row>
    <row r="498" spans="1:24" x14ac:dyDescent="0.3">
      <c r="A498" s="66"/>
      <c r="B498" s="66"/>
      <c r="R498" s="71"/>
      <c r="S498" s="71"/>
      <c r="T498" s="71"/>
      <c r="U498" s="71"/>
      <c r="V498" s="71"/>
      <c r="W498" s="71"/>
      <c r="X498" s="71"/>
    </row>
    <row r="499" spans="1:24" x14ac:dyDescent="0.3">
      <c r="A499" s="66"/>
      <c r="B499" s="66"/>
      <c r="R499" s="71"/>
      <c r="S499" s="71"/>
      <c r="T499" s="71"/>
      <c r="U499" s="71"/>
      <c r="V499" s="71"/>
      <c r="W499" s="71"/>
      <c r="X499" s="71"/>
    </row>
    <row r="500" spans="1:24" x14ac:dyDescent="0.3">
      <c r="A500" s="66"/>
      <c r="B500" s="66"/>
      <c r="R500" s="71"/>
      <c r="S500" s="71"/>
      <c r="T500" s="71"/>
      <c r="U500" s="71"/>
      <c r="V500" s="71"/>
      <c r="W500" s="71"/>
      <c r="X500" s="71"/>
    </row>
    <row r="501" spans="1:24" x14ac:dyDescent="0.3">
      <c r="A501" s="66"/>
      <c r="B501" s="66"/>
      <c r="R501" s="71"/>
      <c r="S501" s="71"/>
      <c r="T501" s="71"/>
      <c r="U501" s="71"/>
      <c r="V501" s="71"/>
      <c r="W501" s="71"/>
      <c r="X501" s="71"/>
    </row>
    <row r="502" spans="1:24" x14ac:dyDescent="0.3">
      <c r="A502" s="66"/>
      <c r="B502" s="66"/>
      <c r="R502" s="71"/>
      <c r="S502" s="71"/>
      <c r="T502" s="71"/>
      <c r="U502" s="71"/>
      <c r="V502" s="71"/>
      <c r="W502" s="71"/>
      <c r="X502" s="71"/>
    </row>
    <row r="503" spans="1:24" x14ac:dyDescent="0.3">
      <c r="A503" s="66"/>
      <c r="B503" s="66"/>
      <c r="R503" s="71"/>
      <c r="S503" s="71"/>
      <c r="T503" s="71"/>
      <c r="U503" s="71"/>
      <c r="V503" s="71"/>
      <c r="W503" s="71"/>
      <c r="X503" s="71"/>
    </row>
    <row r="504" spans="1:24" x14ac:dyDescent="0.3">
      <c r="A504" s="66"/>
      <c r="B504" s="66"/>
      <c r="R504" s="71"/>
      <c r="S504" s="71"/>
      <c r="T504" s="71"/>
      <c r="U504" s="71"/>
      <c r="V504" s="71"/>
      <c r="W504" s="71"/>
      <c r="X504" s="71"/>
    </row>
    <row r="505" spans="1:24" x14ac:dyDescent="0.3">
      <c r="A505" s="66"/>
      <c r="B505" s="66"/>
      <c r="R505" s="71"/>
      <c r="S505" s="71"/>
      <c r="T505" s="71"/>
      <c r="U505" s="71"/>
      <c r="V505" s="71"/>
      <c r="W505" s="71"/>
      <c r="X505" s="71"/>
    </row>
    <row r="506" spans="1:24" x14ac:dyDescent="0.3">
      <c r="A506" s="66"/>
      <c r="B506" s="66"/>
      <c r="R506" s="71"/>
      <c r="S506" s="71"/>
      <c r="T506" s="71"/>
      <c r="U506" s="71"/>
      <c r="V506" s="71"/>
      <c r="W506" s="71"/>
      <c r="X506" s="71"/>
    </row>
    <row r="507" spans="1:24" x14ac:dyDescent="0.3">
      <c r="A507" s="66"/>
      <c r="B507" s="66"/>
      <c r="R507" s="71"/>
      <c r="S507" s="71"/>
      <c r="T507" s="71"/>
      <c r="U507" s="71"/>
      <c r="V507" s="71"/>
      <c r="W507" s="71"/>
      <c r="X507" s="71"/>
    </row>
    <row r="508" spans="1:24" x14ac:dyDescent="0.3">
      <c r="A508" s="66"/>
      <c r="B508" s="66"/>
      <c r="R508" s="71"/>
      <c r="S508" s="71"/>
      <c r="T508" s="71"/>
      <c r="U508" s="71"/>
      <c r="V508" s="71"/>
      <c r="W508" s="71"/>
      <c r="X508" s="71"/>
    </row>
    <row r="509" spans="1:24" x14ac:dyDescent="0.3">
      <c r="A509" s="66"/>
      <c r="B509" s="66"/>
      <c r="R509" s="71"/>
      <c r="S509" s="71"/>
      <c r="T509" s="71"/>
      <c r="U509" s="71"/>
      <c r="V509" s="71"/>
      <c r="W509" s="71"/>
      <c r="X509" s="71"/>
    </row>
    <row r="510" spans="1:24" x14ac:dyDescent="0.3">
      <c r="A510" s="66"/>
      <c r="B510" s="66"/>
      <c r="R510" s="71"/>
      <c r="S510" s="71"/>
      <c r="T510" s="71"/>
      <c r="U510" s="71"/>
      <c r="V510" s="71"/>
      <c r="W510" s="71"/>
      <c r="X510" s="71"/>
    </row>
    <row r="511" spans="1:24" x14ac:dyDescent="0.3">
      <c r="A511" s="66"/>
      <c r="B511" s="66"/>
      <c r="R511" s="71"/>
      <c r="S511" s="71"/>
      <c r="T511" s="71"/>
      <c r="U511" s="71"/>
      <c r="V511" s="71"/>
      <c r="W511" s="71"/>
      <c r="X511" s="71"/>
    </row>
    <row r="512" spans="1:24" x14ac:dyDescent="0.3">
      <c r="A512" s="66"/>
      <c r="B512" s="66"/>
      <c r="R512" s="71"/>
      <c r="S512" s="71"/>
      <c r="T512" s="71"/>
      <c r="U512" s="71"/>
      <c r="V512" s="71"/>
      <c r="W512" s="71"/>
      <c r="X512" s="71"/>
    </row>
    <row r="513" spans="1:24" x14ac:dyDescent="0.3">
      <c r="A513" s="66"/>
      <c r="B513" s="66"/>
      <c r="R513" s="71"/>
      <c r="S513" s="71"/>
      <c r="T513" s="71"/>
      <c r="U513" s="71"/>
      <c r="V513" s="71"/>
      <c r="W513" s="71"/>
      <c r="X513" s="71"/>
    </row>
    <row r="514" spans="1:24" x14ac:dyDescent="0.3">
      <c r="A514" s="66"/>
      <c r="B514" s="66"/>
      <c r="R514" s="71"/>
      <c r="S514" s="71"/>
      <c r="T514" s="71"/>
      <c r="U514" s="71"/>
      <c r="V514" s="71"/>
      <c r="W514" s="71"/>
      <c r="X514" s="71"/>
    </row>
    <row r="515" spans="1:24" x14ac:dyDescent="0.3">
      <c r="A515" s="66"/>
      <c r="B515" s="66"/>
      <c r="R515" s="71"/>
      <c r="S515" s="71"/>
      <c r="T515" s="71"/>
      <c r="U515" s="71"/>
      <c r="V515" s="71"/>
      <c r="W515" s="71"/>
      <c r="X515" s="71"/>
    </row>
    <row r="516" spans="1:24" x14ac:dyDescent="0.3">
      <c r="A516" s="66"/>
      <c r="B516" s="66"/>
      <c r="R516" s="71"/>
      <c r="S516" s="71"/>
      <c r="T516" s="71"/>
      <c r="U516" s="71"/>
      <c r="V516" s="71"/>
      <c r="W516" s="71"/>
      <c r="X516" s="71"/>
    </row>
    <row r="517" spans="1:24" x14ac:dyDescent="0.3">
      <c r="A517" s="66"/>
      <c r="B517" s="66"/>
      <c r="R517" s="71"/>
      <c r="S517" s="71"/>
      <c r="T517" s="71"/>
      <c r="U517" s="71"/>
      <c r="V517" s="71"/>
      <c r="W517" s="71"/>
      <c r="X517" s="71"/>
    </row>
    <row r="518" spans="1:24" x14ac:dyDescent="0.3">
      <c r="A518" s="66"/>
      <c r="B518" s="66"/>
      <c r="R518" s="71"/>
      <c r="S518" s="71"/>
      <c r="T518" s="71"/>
      <c r="U518" s="71"/>
      <c r="V518" s="71"/>
      <c r="W518" s="71"/>
      <c r="X518" s="71"/>
    </row>
    <row r="519" spans="1:24" x14ac:dyDescent="0.3">
      <c r="A519" s="66"/>
      <c r="B519" s="66"/>
      <c r="R519" s="71"/>
      <c r="S519" s="71"/>
      <c r="T519" s="71"/>
      <c r="U519" s="71"/>
      <c r="V519" s="71"/>
      <c r="W519" s="71"/>
      <c r="X519" s="71"/>
    </row>
    <row r="520" spans="1:24" x14ac:dyDescent="0.3">
      <c r="A520" s="66"/>
      <c r="B520" s="66"/>
      <c r="R520" s="71"/>
      <c r="S520" s="71"/>
      <c r="T520" s="71"/>
      <c r="U520" s="71"/>
      <c r="V520" s="71"/>
      <c r="W520" s="71"/>
      <c r="X520" s="71"/>
    </row>
    <row r="521" spans="1:24" x14ac:dyDescent="0.3">
      <c r="A521" s="66"/>
      <c r="B521" s="66"/>
      <c r="R521" s="71"/>
      <c r="S521" s="71"/>
      <c r="T521" s="71"/>
      <c r="U521" s="71"/>
      <c r="V521" s="71"/>
      <c r="W521" s="71"/>
      <c r="X521" s="71"/>
    </row>
    <row r="522" spans="1:24" x14ac:dyDescent="0.3">
      <c r="A522" s="66"/>
      <c r="B522" s="66"/>
      <c r="R522" s="71"/>
      <c r="S522" s="71"/>
      <c r="T522" s="71"/>
      <c r="U522" s="71"/>
      <c r="V522" s="71"/>
      <c r="W522" s="71"/>
      <c r="X522" s="71"/>
    </row>
    <row r="523" spans="1:24" x14ac:dyDescent="0.3">
      <c r="A523" s="66"/>
      <c r="B523" s="66"/>
      <c r="R523" s="71"/>
      <c r="S523" s="71"/>
      <c r="T523" s="71"/>
      <c r="U523" s="71"/>
      <c r="V523" s="71"/>
      <c r="W523" s="71"/>
      <c r="X523" s="71"/>
    </row>
    <row r="524" spans="1:24" x14ac:dyDescent="0.3">
      <c r="A524" s="66"/>
      <c r="B524" s="66"/>
      <c r="R524" s="71"/>
      <c r="S524" s="71"/>
      <c r="T524" s="71"/>
      <c r="U524" s="71"/>
      <c r="V524" s="71"/>
      <c r="W524" s="71"/>
      <c r="X524" s="71"/>
    </row>
    <row r="525" spans="1:24" x14ac:dyDescent="0.3">
      <c r="A525" s="66"/>
      <c r="B525" s="66"/>
      <c r="R525" s="71"/>
      <c r="S525" s="71"/>
      <c r="T525" s="71"/>
      <c r="U525" s="71"/>
      <c r="V525" s="71"/>
      <c r="W525" s="71"/>
      <c r="X525" s="71"/>
    </row>
    <row r="526" spans="1:24" x14ac:dyDescent="0.3">
      <c r="A526" s="66"/>
      <c r="B526" s="66"/>
      <c r="R526" s="71"/>
      <c r="S526" s="71"/>
      <c r="T526" s="71"/>
      <c r="U526" s="71"/>
      <c r="V526" s="71"/>
      <c r="W526" s="71"/>
      <c r="X526" s="71"/>
    </row>
    <row r="527" spans="1:24" x14ac:dyDescent="0.3">
      <c r="A527" s="66"/>
      <c r="B527" s="66"/>
      <c r="R527" s="71"/>
      <c r="S527" s="71"/>
      <c r="T527" s="71"/>
      <c r="U527" s="71"/>
      <c r="V527" s="71"/>
      <c r="W527" s="71"/>
      <c r="X527" s="71"/>
    </row>
    <row r="528" spans="1:24" x14ac:dyDescent="0.3">
      <c r="A528" s="66"/>
      <c r="B528" s="66"/>
      <c r="R528" s="71"/>
      <c r="S528" s="71"/>
      <c r="T528" s="71"/>
      <c r="U528" s="71"/>
      <c r="V528" s="71"/>
      <c r="W528" s="71"/>
      <c r="X528" s="71"/>
    </row>
    <row r="529" spans="1:24" x14ac:dyDescent="0.3">
      <c r="A529" s="66"/>
      <c r="B529" s="66"/>
      <c r="R529" s="71"/>
      <c r="S529" s="71"/>
      <c r="T529" s="71"/>
      <c r="U529" s="71"/>
      <c r="V529" s="71"/>
      <c r="W529" s="71"/>
      <c r="X529" s="71"/>
    </row>
    <row r="530" spans="1:24" x14ac:dyDescent="0.3">
      <c r="A530" s="66"/>
      <c r="B530" s="66"/>
      <c r="R530" s="71"/>
      <c r="S530" s="71"/>
      <c r="T530" s="71"/>
      <c r="U530" s="71"/>
      <c r="V530" s="71"/>
      <c r="W530" s="71"/>
      <c r="X530" s="71"/>
    </row>
    <row r="531" spans="1:24" x14ac:dyDescent="0.3">
      <c r="A531" s="66"/>
      <c r="B531" s="66"/>
      <c r="R531" s="71"/>
      <c r="S531" s="71"/>
      <c r="T531" s="71"/>
      <c r="U531" s="71"/>
      <c r="V531" s="71"/>
      <c r="W531" s="71"/>
      <c r="X531" s="71"/>
    </row>
    <row r="532" spans="1:24" x14ac:dyDescent="0.3">
      <c r="A532" s="66"/>
      <c r="B532" s="66"/>
      <c r="R532" s="71"/>
      <c r="S532" s="71"/>
      <c r="T532" s="71"/>
      <c r="U532" s="71"/>
      <c r="V532" s="71"/>
      <c r="W532" s="71"/>
      <c r="X532" s="71"/>
    </row>
    <row r="533" spans="1:24" x14ac:dyDescent="0.3">
      <c r="A533" s="66"/>
      <c r="B533" s="66"/>
      <c r="R533" s="71"/>
      <c r="S533" s="71"/>
      <c r="T533" s="71"/>
      <c r="U533" s="71"/>
      <c r="V533" s="71"/>
      <c r="W533" s="71"/>
      <c r="X533" s="71"/>
    </row>
    <row r="534" spans="1:24" x14ac:dyDescent="0.3">
      <c r="A534" s="66"/>
      <c r="B534" s="66"/>
      <c r="R534" s="71"/>
      <c r="S534" s="71"/>
      <c r="T534" s="71"/>
      <c r="U534" s="71"/>
      <c r="V534" s="71"/>
      <c r="W534" s="71"/>
      <c r="X534" s="71"/>
    </row>
    <row r="535" spans="1:24" x14ac:dyDescent="0.3">
      <c r="A535" s="66"/>
      <c r="B535" s="66"/>
      <c r="R535" s="71"/>
      <c r="S535" s="71"/>
      <c r="T535" s="71"/>
      <c r="U535" s="71"/>
      <c r="V535" s="71"/>
      <c r="W535" s="71"/>
      <c r="X535" s="71"/>
    </row>
    <row r="536" spans="1:24" x14ac:dyDescent="0.3">
      <c r="A536" s="66"/>
      <c r="B536" s="66"/>
      <c r="R536" s="71"/>
      <c r="S536" s="71"/>
      <c r="T536" s="71"/>
      <c r="U536" s="71"/>
      <c r="V536" s="71"/>
      <c r="W536" s="71"/>
      <c r="X536" s="71"/>
    </row>
    <row r="537" spans="1:24" x14ac:dyDescent="0.3">
      <c r="A537" s="66"/>
      <c r="B537" s="66"/>
      <c r="R537" s="71"/>
      <c r="S537" s="71"/>
      <c r="T537" s="71"/>
      <c r="U537" s="71"/>
      <c r="V537" s="71"/>
      <c r="W537" s="71"/>
      <c r="X537" s="71"/>
    </row>
    <row r="538" spans="1:24" x14ac:dyDescent="0.3">
      <c r="A538" s="66"/>
      <c r="B538" s="66"/>
      <c r="R538" s="71"/>
      <c r="S538" s="71"/>
      <c r="T538" s="71"/>
      <c r="U538" s="71"/>
      <c r="V538" s="71"/>
      <c r="W538" s="71"/>
      <c r="X538" s="71"/>
    </row>
    <row r="539" spans="1:24" x14ac:dyDescent="0.3">
      <c r="A539" s="66"/>
      <c r="B539" s="66"/>
      <c r="R539" s="71"/>
      <c r="S539" s="71"/>
      <c r="T539" s="71"/>
      <c r="U539" s="71"/>
      <c r="V539" s="71"/>
      <c r="W539" s="71"/>
      <c r="X539" s="71"/>
    </row>
    <row r="540" spans="1:24" x14ac:dyDescent="0.3">
      <c r="A540" s="66"/>
      <c r="B540" s="66"/>
      <c r="R540" s="71"/>
      <c r="S540" s="71"/>
      <c r="T540" s="71"/>
      <c r="U540" s="71"/>
      <c r="V540" s="71"/>
      <c r="W540" s="71"/>
      <c r="X540" s="71"/>
    </row>
    <row r="541" spans="1:24" x14ac:dyDescent="0.3">
      <c r="A541" s="66"/>
      <c r="B541" s="66"/>
      <c r="R541" s="71"/>
      <c r="S541" s="71"/>
      <c r="T541" s="71"/>
      <c r="U541" s="71"/>
      <c r="V541" s="71"/>
      <c r="W541" s="71"/>
      <c r="X541" s="71"/>
    </row>
    <row r="542" spans="1:24" x14ac:dyDescent="0.3">
      <c r="A542" s="66"/>
      <c r="B542" s="66"/>
      <c r="R542" s="71"/>
      <c r="S542" s="71"/>
      <c r="T542" s="71"/>
      <c r="U542" s="71"/>
      <c r="V542" s="71"/>
      <c r="W542" s="71"/>
      <c r="X542" s="71"/>
    </row>
    <row r="543" spans="1:24" x14ac:dyDescent="0.3">
      <c r="A543" s="66"/>
      <c r="B543" s="66"/>
      <c r="R543" s="71"/>
      <c r="S543" s="71"/>
      <c r="T543" s="71"/>
      <c r="U543" s="71"/>
      <c r="V543" s="71"/>
      <c r="W543" s="71"/>
      <c r="X543" s="71"/>
    </row>
    <row r="544" spans="1:24" x14ac:dyDescent="0.3">
      <c r="A544" s="66"/>
      <c r="B544" s="66"/>
      <c r="R544" s="71"/>
      <c r="S544" s="71"/>
      <c r="T544" s="71"/>
      <c r="U544" s="71"/>
      <c r="V544" s="71"/>
      <c r="W544" s="71"/>
      <c r="X544" s="71"/>
    </row>
    <row r="545" spans="1:24" x14ac:dyDescent="0.3">
      <c r="A545" s="66"/>
      <c r="B545" s="66"/>
      <c r="R545" s="71"/>
      <c r="S545" s="71"/>
      <c r="T545" s="71"/>
      <c r="U545" s="71"/>
      <c r="V545" s="71"/>
      <c r="W545" s="71"/>
      <c r="X545" s="71"/>
    </row>
    <row r="546" spans="1:24" x14ac:dyDescent="0.3">
      <c r="A546" s="66"/>
      <c r="B546" s="66"/>
      <c r="R546" s="71"/>
      <c r="S546" s="71"/>
      <c r="T546" s="71"/>
      <c r="U546" s="71"/>
      <c r="V546" s="71"/>
      <c r="W546" s="71"/>
      <c r="X546" s="71"/>
    </row>
    <row r="547" spans="1:24" x14ac:dyDescent="0.3">
      <c r="A547" s="66"/>
      <c r="B547" s="66"/>
      <c r="R547" s="71"/>
      <c r="S547" s="71"/>
      <c r="T547" s="71"/>
      <c r="U547" s="71"/>
      <c r="V547" s="71"/>
      <c r="W547" s="71"/>
      <c r="X547" s="71"/>
    </row>
    <row r="548" spans="1:24" x14ac:dyDescent="0.3">
      <c r="A548" s="66"/>
      <c r="B548" s="66"/>
      <c r="R548" s="71"/>
      <c r="S548" s="71"/>
      <c r="T548" s="71"/>
      <c r="U548" s="71"/>
      <c r="V548" s="71"/>
      <c r="W548" s="71"/>
      <c r="X548" s="71"/>
    </row>
    <row r="549" spans="1:24" x14ac:dyDescent="0.3">
      <c r="A549" s="66"/>
      <c r="B549" s="66"/>
      <c r="R549" s="71"/>
      <c r="S549" s="71"/>
      <c r="T549" s="71"/>
      <c r="U549" s="71"/>
      <c r="V549" s="71"/>
      <c r="W549" s="71"/>
      <c r="X549" s="71"/>
    </row>
    <row r="550" spans="1:24" x14ac:dyDescent="0.3">
      <c r="A550" s="66"/>
      <c r="B550" s="66"/>
      <c r="R550" s="71"/>
      <c r="S550" s="71"/>
      <c r="T550" s="71"/>
      <c r="U550" s="71"/>
      <c r="V550" s="71"/>
      <c r="W550" s="71"/>
      <c r="X550" s="71"/>
    </row>
    <row r="551" spans="1:24" x14ac:dyDescent="0.3">
      <c r="A551" s="66"/>
      <c r="B551" s="66"/>
      <c r="R551" s="71"/>
      <c r="S551" s="71"/>
      <c r="T551" s="71"/>
      <c r="U551" s="71"/>
      <c r="V551" s="71"/>
      <c r="W551" s="71"/>
      <c r="X551" s="71"/>
    </row>
    <row r="552" spans="1:24" x14ac:dyDescent="0.3">
      <c r="A552" s="66"/>
      <c r="B552" s="66"/>
      <c r="R552" s="71"/>
      <c r="S552" s="71"/>
      <c r="T552" s="71"/>
      <c r="U552" s="71"/>
      <c r="V552" s="71"/>
      <c r="W552" s="71"/>
      <c r="X552" s="71"/>
    </row>
    <row r="553" spans="1:24" x14ac:dyDescent="0.3">
      <c r="A553" s="66"/>
      <c r="B553" s="66"/>
      <c r="R553" s="71"/>
      <c r="S553" s="71"/>
      <c r="T553" s="71"/>
      <c r="U553" s="71"/>
      <c r="V553" s="71"/>
      <c r="W553" s="71"/>
      <c r="X553" s="71"/>
    </row>
    <row r="554" spans="1:24" x14ac:dyDescent="0.3">
      <c r="A554" s="66"/>
      <c r="B554" s="66"/>
      <c r="R554" s="71"/>
      <c r="S554" s="71"/>
      <c r="T554" s="71"/>
      <c r="U554" s="71"/>
      <c r="V554" s="71"/>
      <c r="W554" s="71"/>
      <c r="X554" s="71"/>
    </row>
    <row r="555" spans="1:24" x14ac:dyDescent="0.3">
      <c r="A555" s="66"/>
      <c r="B555" s="66"/>
      <c r="R555" s="71"/>
      <c r="S555" s="71"/>
      <c r="T555" s="71"/>
      <c r="U555" s="71"/>
      <c r="V555" s="71"/>
      <c r="W555" s="71"/>
      <c r="X555" s="71"/>
    </row>
    <row r="556" spans="1:24" x14ac:dyDescent="0.3">
      <c r="A556" s="66"/>
      <c r="B556" s="66"/>
      <c r="R556" s="71"/>
      <c r="S556" s="71"/>
      <c r="T556" s="71"/>
      <c r="U556" s="71"/>
      <c r="V556" s="71"/>
      <c r="W556" s="71"/>
      <c r="X556" s="71"/>
    </row>
    <row r="557" spans="1:24" x14ac:dyDescent="0.3">
      <c r="A557" s="66"/>
      <c r="B557" s="66"/>
      <c r="R557" s="71"/>
      <c r="S557" s="71"/>
      <c r="T557" s="71"/>
      <c r="U557" s="71"/>
      <c r="V557" s="71"/>
      <c r="W557" s="71"/>
      <c r="X557" s="71"/>
    </row>
    <row r="558" spans="1:24" x14ac:dyDescent="0.3">
      <c r="A558" s="66"/>
      <c r="B558" s="66"/>
      <c r="R558" s="71"/>
      <c r="S558" s="71"/>
      <c r="T558" s="71"/>
      <c r="U558" s="71"/>
      <c r="V558" s="71"/>
      <c r="W558" s="71"/>
      <c r="X558" s="71"/>
    </row>
    <row r="559" spans="1:24" x14ac:dyDescent="0.3">
      <c r="A559" s="66"/>
      <c r="B559" s="66"/>
      <c r="R559" s="71"/>
      <c r="S559" s="71"/>
      <c r="T559" s="71"/>
      <c r="U559" s="71"/>
      <c r="V559" s="71"/>
      <c r="W559" s="71"/>
      <c r="X559" s="71"/>
    </row>
    <row r="560" spans="1:24" x14ac:dyDescent="0.3">
      <c r="A560" s="66"/>
      <c r="B560" s="66"/>
      <c r="R560" s="71"/>
      <c r="S560" s="71"/>
      <c r="T560" s="71"/>
      <c r="U560" s="71"/>
      <c r="V560" s="71"/>
      <c r="W560" s="71"/>
      <c r="X560" s="71"/>
    </row>
    <row r="561" spans="1:24" x14ac:dyDescent="0.3">
      <c r="A561" s="66"/>
      <c r="B561" s="66"/>
      <c r="R561" s="71"/>
      <c r="S561" s="71"/>
      <c r="T561" s="71"/>
      <c r="U561" s="71"/>
      <c r="V561" s="71"/>
      <c r="W561" s="71"/>
      <c r="X561" s="71"/>
    </row>
    <row r="562" spans="1:24" x14ac:dyDescent="0.3">
      <c r="A562" s="66"/>
      <c r="B562" s="66"/>
      <c r="R562" s="71"/>
      <c r="S562" s="71"/>
      <c r="T562" s="71"/>
      <c r="U562" s="71"/>
      <c r="V562" s="71"/>
      <c r="W562" s="71"/>
      <c r="X562" s="71"/>
    </row>
    <row r="563" spans="1:24" x14ac:dyDescent="0.3">
      <c r="A563" s="66"/>
      <c r="B563" s="66"/>
      <c r="R563" s="71"/>
      <c r="S563" s="71"/>
      <c r="T563" s="71"/>
      <c r="U563" s="71"/>
      <c r="V563" s="71"/>
      <c r="W563" s="71"/>
      <c r="X563" s="71"/>
    </row>
    <row r="564" spans="1:24" x14ac:dyDescent="0.3">
      <c r="A564" s="66"/>
      <c r="B564" s="66"/>
      <c r="R564" s="71"/>
      <c r="S564" s="71"/>
      <c r="T564" s="71"/>
      <c r="U564" s="71"/>
      <c r="V564" s="71"/>
      <c r="W564" s="71"/>
      <c r="X564" s="71"/>
    </row>
    <row r="565" spans="1:24" x14ac:dyDescent="0.3">
      <c r="A565" s="66"/>
      <c r="B565" s="66"/>
      <c r="R565" s="71"/>
      <c r="S565" s="71"/>
      <c r="T565" s="71"/>
      <c r="U565" s="71"/>
      <c r="V565" s="71"/>
      <c r="W565" s="71"/>
      <c r="X565" s="71"/>
    </row>
    <row r="566" spans="1:24" x14ac:dyDescent="0.3">
      <c r="A566" s="66"/>
      <c r="B566" s="66"/>
      <c r="R566" s="71"/>
      <c r="S566" s="71"/>
      <c r="T566" s="71"/>
      <c r="U566" s="71"/>
      <c r="V566" s="71"/>
      <c r="W566" s="71"/>
      <c r="X566" s="71"/>
    </row>
    <row r="567" spans="1:24" x14ac:dyDescent="0.3">
      <c r="A567" s="66"/>
      <c r="B567" s="66"/>
      <c r="R567" s="71"/>
      <c r="S567" s="71"/>
      <c r="T567" s="71"/>
      <c r="U567" s="71"/>
      <c r="V567" s="71"/>
      <c r="W567" s="71"/>
      <c r="X567" s="71"/>
    </row>
    <row r="568" spans="1:24" x14ac:dyDescent="0.3">
      <c r="A568" s="66"/>
      <c r="B568" s="66"/>
      <c r="R568" s="71"/>
      <c r="S568" s="71"/>
      <c r="T568" s="71"/>
      <c r="U568" s="71"/>
      <c r="V568" s="71"/>
      <c r="W568" s="71"/>
      <c r="X568" s="71"/>
    </row>
    <row r="569" spans="1:24" x14ac:dyDescent="0.3">
      <c r="A569" s="66"/>
      <c r="B569" s="66"/>
      <c r="R569" s="71"/>
      <c r="S569" s="71"/>
      <c r="T569" s="71"/>
      <c r="U569" s="71"/>
      <c r="V569" s="71"/>
      <c r="W569" s="71"/>
      <c r="X569" s="71"/>
    </row>
    <row r="570" spans="1:24" x14ac:dyDescent="0.3">
      <c r="A570" s="66"/>
      <c r="B570" s="66"/>
      <c r="R570" s="71"/>
      <c r="S570" s="71"/>
      <c r="T570" s="71"/>
      <c r="U570" s="71"/>
      <c r="V570" s="71"/>
      <c r="W570" s="71"/>
      <c r="X570" s="71"/>
    </row>
    <row r="571" spans="1:24" x14ac:dyDescent="0.3">
      <c r="A571" s="66"/>
      <c r="B571" s="66"/>
      <c r="R571" s="71"/>
      <c r="S571" s="71"/>
      <c r="T571" s="71"/>
      <c r="U571" s="71"/>
      <c r="V571" s="71"/>
      <c r="W571" s="71"/>
      <c r="X571" s="71"/>
    </row>
    <row r="572" spans="1:24" x14ac:dyDescent="0.3">
      <c r="A572" s="66"/>
      <c r="B572" s="66"/>
      <c r="R572" s="71"/>
      <c r="S572" s="71"/>
      <c r="T572" s="71"/>
      <c r="U572" s="71"/>
      <c r="V572" s="71"/>
      <c r="W572" s="71"/>
      <c r="X572" s="71"/>
    </row>
    <row r="573" spans="1:24" x14ac:dyDescent="0.3">
      <c r="A573" s="66"/>
      <c r="B573" s="66"/>
      <c r="R573" s="71"/>
      <c r="S573" s="71"/>
      <c r="T573" s="71"/>
      <c r="U573" s="71"/>
      <c r="V573" s="71"/>
      <c r="W573" s="71"/>
      <c r="X573" s="71"/>
    </row>
    <row r="574" spans="1:24" x14ac:dyDescent="0.3">
      <c r="A574" s="66"/>
      <c r="B574" s="66"/>
      <c r="R574" s="71"/>
      <c r="S574" s="71"/>
      <c r="T574" s="71"/>
      <c r="U574" s="71"/>
      <c r="V574" s="71"/>
      <c r="W574" s="71"/>
      <c r="X574" s="71"/>
    </row>
    <row r="575" spans="1:24" x14ac:dyDescent="0.3">
      <c r="A575" s="66"/>
      <c r="B575" s="66"/>
      <c r="R575" s="71"/>
      <c r="S575" s="71"/>
      <c r="T575" s="71"/>
      <c r="U575" s="71"/>
      <c r="V575" s="71"/>
      <c r="W575" s="71"/>
      <c r="X575" s="71"/>
    </row>
    <row r="576" spans="1:24" x14ac:dyDescent="0.3">
      <c r="A576" s="66"/>
      <c r="B576" s="66"/>
      <c r="R576" s="71"/>
      <c r="S576" s="71"/>
      <c r="T576" s="71"/>
      <c r="U576" s="71"/>
      <c r="V576" s="71"/>
      <c r="W576" s="71"/>
      <c r="X576" s="71"/>
    </row>
    <row r="577" spans="1:24" x14ac:dyDescent="0.3">
      <c r="A577" s="66"/>
      <c r="B577" s="66"/>
      <c r="R577" s="71"/>
      <c r="S577" s="71"/>
      <c r="T577" s="71"/>
      <c r="U577" s="71"/>
      <c r="V577" s="71"/>
      <c r="W577" s="71"/>
      <c r="X577" s="71"/>
    </row>
    <row r="578" spans="1:24" x14ac:dyDescent="0.3">
      <c r="A578" s="66"/>
      <c r="B578" s="66"/>
      <c r="R578" s="71"/>
      <c r="S578" s="71"/>
      <c r="T578" s="71"/>
      <c r="U578" s="71"/>
      <c r="V578" s="71"/>
      <c r="W578" s="71"/>
      <c r="X578" s="71"/>
    </row>
    <row r="579" spans="1:24" x14ac:dyDescent="0.3">
      <c r="A579" s="66"/>
      <c r="B579" s="66"/>
      <c r="R579" s="71"/>
      <c r="S579" s="71"/>
      <c r="T579" s="71"/>
      <c r="U579" s="71"/>
      <c r="V579" s="71"/>
      <c r="W579" s="71"/>
      <c r="X579" s="71"/>
    </row>
    <row r="580" spans="1:24" x14ac:dyDescent="0.3">
      <c r="A580" s="66"/>
      <c r="B580" s="66"/>
      <c r="R580" s="71"/>
      <c r="S580" s="71"/>
      <c r="T580" s="71"/>
      <c r="U580" s="71"/>
      <c r="V580" s="71"/>
      <c r="W580" s="71"/>
      <c r="X580" s="71"/>
    </row>
    <row r="581" spans="1:24" x14ac:dyDescent="0.3">
      <c r="A581" s="66"/>
      <c r="B581" s="66"/>
      <c r="R581" s="71"/>
      <c r="S581" s="71"/>
      <c r="T581" s="71"/>
      <c r="U581" s="71"/>
      <c r="V581" s="71"/>
      <c r="W581" s="71"/>
      <c r="X581" s="71"/>
    </row>
    <row r="582" spans="1:24" x14ac:dyDescent="0.3">
      <c r="A582" s="66"/>
      <c r="B582" s="66"/>
      <c r="R582" s="71"/>
      <c r="S582" s="71"/>
      <c r="T582" s="71"/>
      <c r="U582" s="71"/>
      <c r="V582" s="71"/>
      <c r="W582" s="71"/>
      <c r="X582" s="71"/>
    </row>
    <row r="583" spans="1:24" x14ac:dyDescent="0.3">
      <c r="A583" s="66"/>
      <c r="B583" s="66"/>
      <c r="R583" s="71"/>
      <c r="S583" s="71"/>
      <c r="T583" s="71"/>
      <c r="U583" s="71"/>
      <c r="V583" s="71"/>
      <c r="W583" s="71"/>
      <c r="X583" s="71"/>
    </row>
    <row r="584" spans="1:24" x14ac:dyDescent="0.3">
      <c r="A584" s="66"/>
      <c r="B584" s="66"/>
      <c r="R584" s="71"/>
      <c r="S584" s="71"/>
      <c r="T584" s="71"/>
      <c r="U584" s="71"/>
      <c r="V584" s="71"/>
      <c r="W584" s="71"/>
      <c r="X584" s="71"/>
    </row>
    <row r="585" spans="1:24" x14ac:dyDescent="0.3">
      <c r="A585" s="66"/>
      <c r="B585" s="66"/>
      <c r="R585" s="71"/>
      <c r="S585" s="71"/>
      <c r="T585" s="71"/>
      <c r="U585" s="71"/>
      <c r="V585" s="71"/>
      <c r="W585" s="71"/>
      <c r="X585" s="71"/>
    </row>
    <row r="586" spans="1:24" x14ac:dyDescent="0.3">
      <c r="A586" s="66"/>
      <c r="B586" s="66"/>
      <c r="R586" s="71"/>
      <c r="S586" s="71"/>
      <c r="T586" s="71"/>
      <c r="U586" s="71"/>
      <c r="V586" s="71"/>
      <c r="W586" s="71"/>
      <c r="X586" s="71"/>
    </row>
    <row r="587" spans="1:24" x14ac:dyDescent="0.3">
      <c r="A587" s="66"/>
      <c r="B587" s="66"/>
      <c r="R587" s="71"/>
      <c r="S587" s="71"/>
      <c r="T587" s="71"/>
      <c r="U587" s="71"/>
      <c r="V587" s="71"/>
      <c r="W587" s="71"/>
      <c r="X587" s="71"/>
    </row>
    <row r="588" spans="1:24" x14ac:dyDescent="0.3">
      <c r="A588" s="66"/>
      <c r="B588" s="66"/>
      <c r="R588" s="71"/>
      <c r="S588" s="71"/>
      <c r="T588" s="71"/>
      <c r="U588" s="71"/>
      <c r="V588" s="71"/>
      <c r="W588" s="71"/>
      <c r="X588" s="71"/>
    </row>
    <row r="589" spans="1:24" x14ac:dyDescent="0.3">
      <c r="A589" s="66"/>
      <c r="B589" s="66"/>
      <c r="R589" s="71"/>
      <c r="S589" s="71"/>
      <c r="T589" s="71"/>
      <c r="U589" s="71"/>
      <c r="V589" s="71"/>
      <c r="W589" s="71"/>
      <c r="X589" s="71"/>
    </row>
    <row r="590" spans="1:24" x14ac:dyDescent="0.3">
      <c r="A590" s="66"/>
      <c r="B590" s="66"/>
      <c r="R590" s="71"/>
      <c r="S590" s="71"/>
      <c r="T590" s="71"/>
      <c r="U590" s="71"/>
      <c r="V590" s="71"/>
      <c r="W590" s="71"/>
      <c r="X590" s="71"/>
    </row>
    <row r="591" spans="1:24" x14ac:dyDescent="0.3">
      <c r="A591" s="66"/>
      <c r="B591" s="66"/>
      <c r="R591" s="71"/>
      <c r="S591" s="71"/>
      <c r="T591" s="71"/>
      <c r="U591" s="71"/>
      <c r="V591" s="71"/>
      <c r="W591" s="71"/>
      <c r="X591" s="71"/>
    </row>
    <row r="592" spans="1:24" x14ac:dyDescent="0.3">
      <c r="A592" s="66"/>
      <c r="B592" s="66"/>
      <c r="R592" s="71"/>
      <c r="S592" s="71"/>
      <c r="T592" s="71"/>
      <c r="U592" s="71"/>
      <c r="V592" s="71"/>
      <c r="W592" s="71"/>
      <c r="X592" s="71"/>
    </row>
    <row r="593" spans="1:24" x14ac:dyDescent="0.3">
      <c r="A593" s="66"/>
      <c r="B593" s="66"/>
      <c r="R593" s="71"/>
      <c r="S593" s="71"/>
      <c r="T593" s="71"/>
      <c r="U593" s="71"/>
      <c r="V593" s="71"/>
      <c r="W593" s="71"/>
      <c r="X593" s="71"/>
    </row>
    <row r="594" spans="1:24" x14ac:dyDescent="0.3">
      <c r="A594" s="66"/>
      <c r="B594" s="66"/>
      <c r="R594" s="71"/>
      <c r="S594" s="71"/>
      <c r="T594" s="71"/>
      <c r="U594" s="71"/>
      <c r="V594" s="71"/>
      <c r="W594" s="71"/>
      <c r="X594" s="71"/>
    </row>
    <row r="595" spans="1:24" x14ac:dyDescent="0.3">
      <c r="A595" s="66"/>
      <c r="B595" s="66"/>
      <c r="R595" s="71"/>
      <c r="S595" s="71"/>
      <c r="T595" s="71"/>
      <c r="U595" s="71"/>
      <c r="V595" s="71"/>
      <c r="W595" s="71"/>
      <c r="X595" s="71"/>
    </row>
    <row r="596" spans="1:24" x14ac:dyDescent="0.3">
      <c r="A596" s="66"/>
      <c r="B596" s="66"/>
      <c r="R596" s="71"/>
      <c r="S596" s="71"/>
      <c r="T596" s="71"/>
      <c r="U596" s="71"/>
      <c r="V596" s="71"/>
      <c r="W596" s="71"/>
      <c r="X596" s="71"/>
    </row>
    <row r="597" spans="1:24" x14ac:dyDescent="0.3">
      <c r="A597" s="66"/>
      <c r="B597" s="66"/>
      <c r="R597" s="71"/>
      <c r="S597" s="71"/>
      <c r="T597" s="71"/>
      <c r="U597" s="71"/>
      <c r="V597" s="71"/>
      <c r="W597" s="71"/>
      <c r="X597" s="71"/>
    </row>
    <row r="598" spans="1:24" x14ac:dyDescent="0.3">
      <c r="A598" s="66"/>
      <c r="B598" s="66"/>
      <c r="R598" s="71"/>
      <c r="S598" s="71"/>
      <c r="T598" s="71"/>
      <c r="U598" s="71"/>
      <c r="V598" s="71"/>
      <c r="W598" s="71"/>
      <c r="X598" s="71"/>
    </row>
    <row r="599" spans="1:24" x14ac:dyDescent="0.3">
      <c r="A599" s="66"/>
      <c r="B599" s="66"/>
      <c r="R599" s="71"/>
      <c r="S599" s="71"/>
      <c r="T599" s="71"/>
      <c r="U599" s="71"/>
      <c r="V599" s="71"/>
      <c r="W599" s="71"/>
      <c r="X599" s="71"/>
    </row>
    <row r="600" spans="1:24" x14ac:dyDescent="0.3">
      <c r="A600" s="66"/>
      <c r="B600" s="66"/>
      <c r="R600" s="71"/>
      <c r="S600" s="71"/>
      <c r="T600" s="71"/>
      <c r="U600" s="71"/>
      <c r="V600" s="71"/>
      <c r="W600" s="71"/>
      <c r="X600" s="71"/>
    </row>
    <row r="601" spans="1:24" x14ac:dyDescent="0.3">
      <c r="A601" s="66"/>
      <c r="B601" s="66"/>
      <c r="R601" s="71"/>
      <c r="S601" s="71"/>
      <c r="T601" s="71"/>
      <c r="U601" s="71"/>
      <c r="V601" s="71"/>
      <c r="W601" s="71"/>
      <c r="X601" s="71"/>
    </row>
    <row r="602" spans="1:24" x14ac:dyDescent="0.3">
      <c r="A602" s="66"/>
      <c r="B602" s="66"/>
      <c r="R602" s="71"/>
      <c r="S602" s="71"/>
      <c r="T602" s="71"/>
      <c r="U602" s="71"/>
      <c r="V602" s="71"/>
      <c r="W602" s="71"/>
      <c r="X602" s="71"/>
    </row>
    <row r="603" spans="1:24" x14ac:dyDescent="0.3">
      <c r="A603" s="66"/>
      <c r="B603" s="66"/>
      <c r="R603" s="71"/>
      <c r="S603" s="71"/>
      <c r="T603" s="71"/>
      <c r="U603" s="71"/>
      <c r="V603" s="71"/>
      <c r="W603" s="71"/>
      <c r="X603" s="71"/>
    </row>
    <row r="604" spans="1:24" x14ac:dyDescent="0.3">
      <c r="A604" s="66"/>
      <c r="B604" s="66"/>
      <c r="R604" s="71"/>
      <c r="S604" s="71"/>
      <c r="T604" s="71"/>
      <c r="U604" s="71"/>
      <c r="V604" s="71"/>
      <c r="W604" s="71"/>
      <c r="X604" s="71"/>
    </row>
    <row r="605" spans="1:24" x14ac:dyDescent="0.3">
      <c r="A605" s="66"/>
      <c r="B605" s="66"/>
      <c r="R605" s="71"/>
      <c r="S605" s="71"/>
      <c r="T605" s="71"/>
      <c r="U605" s="71"/>
      <c r="V605" s="71"/>
      <c r="W605" s="71"/>
      <c r="X605" s="71"/>
    </row>
    <row r="606" spans="1:24" x14ac:dyDescent="0.3">
      <c r="A606" s="66"/>
      <c r="B606" s="66"/>
      <c r="R606" s="71"/>
      <c r="S606" s="71"/>
      <c r="T606" s="71"/>
      <c r="U606" s="71"/>
      <c r="V606" s="71"/>
      <c r="W606" s="71"/>
      <c r="X606" s="71"/>
    </row>
    <row r="607" spans="1:24" x14ac:dyDescent="0.3">
      <c r="A607" s="66"/>
      <c r="B607" s="66"/>
      <c r="R607" s="71"/>
      <c r="S607" s="71"/>
      <c r="T607" s="71"/>
      <c r="U607" s="71"/>
      <c r="V607" s="71"/>
      <c r="W607" s="71"/>
      <c r="X607" s="71"/>
    </row>
    <row r="608" spans="1:24" x14ac:dyDescent="0.3">
      <c r="A608" s="66"/>
      <c r="B608" s="66"/>
      <c r="R608" s="71"/>
      <c r="S608" s="71"/>
      <c r="T608" s="71"/>
      <c r="U608" s="71"/>
      <c r="V608" s="71"/>
      <c r="W608" s="71"/>
      <c r="X608" s="71"/>
    </row>
    <row r="609" spans="1:24" x14ac:dyDescent="0.3">
      <c r="A609" s="66"/>
      <c r="B609" s="66"/>
      <c r="R609" s="71"/>
      <c r="S609" s="71"/>
      <c r="T609" s="71"/>
      <c r="U609" s="71"/>
      <c r="V609" s="71"/>
      <c r="W609" s="71"/>
      <c r="X609" s="71"/>
    </row>
    <row r="610" spans="1:24" x14ac:dyDescent="0.3">
      <c r="A610" s="66"/>
      <c r="B610" s="66"/>
      <c r="R610" s="71"/>
      <c r="S610" s="71"/>
      <c r="T610" s="71"/>
      <c r="U610" s="71"/>
      <c r="V610" s="71"/>
      <c r="W610" s="71"/>
      <c r="X610" s="71"/>
    </row>
    <row r="611" spans="1:24" x14ac:dyDescent="0.3">
      <c r="A611" s="66"/>
      <c r="B611" s="66"/>
      <c r="R611" s="71"/>
      <c r="S611" s="71"/>
      <c r="T611" s="71"/>
      <c r="U611" s="71"/>
      <c r="V611" s="71"/>
      <c r="W611" s="71"/>
      <c r="X611" s="71"/>
    </row>
    <row r="612" spans="1:24" x14ac:dyDescent="0.3">
      <c r="A612" s="66"/>
      <c r="B612" s="66"/>
      <c r="R612" s="71"/>
      <c r="S612" s="71"/>
      <c r="T612" s="71"/>
      <c r="U612" s="71"/>
      <c r="V612" s="71"/>
      <c r="W612" s="71"/>
      <c r="X612" s="71"/>
    </row>
    <row r="613" spans="1:24" x14ac:dyDescent="0.3">
      <c r="A613" s="66"/>
      <c r="B613" s="66"/>
      <c r="R613" s="71"/>
      <c r="S613" s="71"/>
      <c r="T613" s="71"/>
      <c r="U613" s="71"/>
      <c r="V613" s="71"/>
      <c r="W613" s="71"/>
      <c r="X613" s="71"/>
    </row>
    <row r="614" spans="1:24" x14ac:dyDescent="0.3">
      <c r="A614" s="66"/>
      <c r="B614" s="66"/>
      <c r="R614" s="71"/>
      <c r="S614" s="71"/>
      <c r="T614" s="71"/>
      <c r="U614" s="71"/>
      <c r="V614" s="71"/>
      <c r="W614" s="71"/>
      <c r="X614" s="71"/>
    </row>
    <row r="615" spans="1:24" x14ac:dyDescent="0.3">
      <c r="A615" s="66"/>
      <c r="B615" s="66"/>
      <c r="R615" s="71"/>
      <c r="S615" s="71"/>
      <c r="T615" s="71"/>
      <c r="U615" s="71"/>
      <c r="V615" s="71"/>
      <c r="W615" s="71"/>
      <c r="X615" s="71"/>
    </row>
    <row r="616" spans="1:24" x14ac:dyDescent="0.3">
      <c r="A616" s="66"/>
      <c r="B616" s="66"/>
      <c r="R616" s="71"/>
      <c r="S616" s="71"/>
      <c r="T616" s="71"/>
      <c r="U616" s="71"/>
      <c r="V616" s="71"/>
      <c r="W616" s="71"/>
      <c r="X616" s="71"/>
    </row>
    <row r="617" spans="1:24" x14ac:dyDescent="0.3">
      <c r="A617" s="66"/>
      <c r="B617" s="66"/>
      <c r="R617" s="71"/>
      <c r="S617" s="71"/>
      <c r="T617" s="71"/>
      <c r="U617" s="71"/>
      <c r="V617" s="71"/>
      <c r="W617" s="71"/>
      <c r="X617" s="71"/>
    </row>
    <row r="618" spans="1:24" x14ac:dyDescent="0.3">
      <c r="A618" s="66"/>
      <c r="B618" s="66"/>
      <c r="R618" s="71"/>
      <c r="S618" s="71"/>
      <c r="T618" s="71"/>
      <c r="U618" s="71"/>
      <c r="V618" s="71"/>
      <c r="W618" s="71"/>
      <c r="X618" s="71"/>
    </row>
    <row r="619" spans="1:24" x14ac:dyDescent="0.3">
      <c r="A619" s="66"/>
      <c r="B619" s="66"/>
      <c r="R619" s="71"/>
      <c r="S619" s="71"/>
      <c r="T619" s="71"/>
      <c r="U619" s="71"/>
      <c r="V619" s="71"/>
      <c r="W619" s="71"/>
      <c r="X619" s="71"/>
    </row>
    <row r="620" spans="1:24" x14ac:dyDescent="0.3">
      <c r="A620" s="66"/>
      <c r="B620" s="66"/>
      <c r="R620" s="71"/>
      <c r="S620" s="71"/>
      <c r="T620" s="71"/>
      <c r="U620" s="71"/>
      <c r="V620" s="71"/>
      <c r="W620" s="71"/>
      <c r="X620" s="71"/>
    </row>
    <row r="621" spans="1:24" x14ac:dyDescent="0.3">
      <c r="A621" s="66"/>
      <c r="B621" s="66"/>
      <c r="R621" s="71"/>
      <c r="S621" s="71"/>
      <c r="T621" s="71"/>
      <c r="U621" s="71"/>
      <c r="V621" s="71"/>
      <c r="W621" s="71"/>
      <c r="X621" s="71"/>
    </row>
    <row r="622" spans="1:24" x14ac:dyDescent="0.3">
      <c r="A622" s="66"/>
      <c r="B622" s="66"/>
      <c r="R622" s="71"/>
      <c r="S622" s="71"/>
      <c r="T622" s="71"/>
      <c r="U622" s="71"/>
      <c r="V622" s="71"/>
      <c r="W622" s="71"/>
      <c r="X622" s="71"/>
    </row>
    <row r="623" spans="1:24" x14ac:dyDescent="0.3">
      <c r="A623" s="66"/>
      <c r="B623" s="66"/>
      <c r="R623" s="71"/>
      <c r="S623" s="71"/>
      <c r="T623" s="71"/>
      <c r="U623" s="71"/>
      <c r="V623" s="71"/>
      <c r="W623" s="71"/>
      <c r="X623" s="71"/>
    </row>
    <row r="624" spans="1:24" x14ac:dyDescent="0.3">
      <c r="A624" s="66"/>
      <c r="B624" s="66"/>
      <c r="R624" s="71"/>
      <c r="S624" s="71"/>
      <c r="T624" s="71"/>
      <c r="U624" s="71"/>
      <c r="V624" s="71"/>
      <c r="W624" s="71"/>
      <c r="X624" s="71"/>
    </row>
    <row r="625" spans="1:24" x14ac:dyDescent="0.3">
      <c r="A625" s="66"/>
      <c r="B625" s="66"/>
      <c r="R625" s="71"/>
      <c r="S625" s="71"/>
      <c r="T625" s="71"/>
      <c r="U625" s="71"/>
      <c r="V625" s="71"/>
      <c r="W625" s="71"/>
      <c r="X625" s="71"/>
    </row>
    <row r="626" spans="1:24" x14ac:dyDescent="0.3">
      <c r="A626" s="66"/>
      <c r="B626" s="66"/>
      <c r="R626" s="71"/>
      <c r="S626" s="71"/>
      <c r="T626" s="71"/>
      <c r="U626" s="71"/>
      <c r="V626" s="71"/>
      <c r="W626" s="71"/>
      <c r="X626" s="71"/>
    </row>
    <row r="627" spans="1:24" x14ac:dyDescent="0.3">
      <c r="A627" s="66"/>
      <c r="B627" s="66"/>
      <c r="R627" s="71"/>
      <c r="S627" s="71"/>
      <c r="T627" s="71"/>
      <c r="U627" s="71"/>
      <c r="V627" s="71"/>
      <c r="W627" s="71"/>
      <c r="X627" s="71"/>
    </row>
    <row r="628" spans="1:24" x14ac:dyDescent="0.3">
      <c r="A628" s="66"/>
      <c r="B628" s="66"/>
      <c r="R628" s="71"/>
      <c r="S628" s="71"/>
      <c r="T628" s="71"/>
      <c r="U628" s="71"/>
      <c r="V628" s="71"/>
      <c r="W628" s="71"/>
      <c r="X628" s="71"/>
    </row>
    <row r="629" spans="1:24" x14ac:dyDescent="0.3">
      <c r="A629" s="66"/>
      <c r="B629" s="66"/>
      <c r="R629" s="71"/>
      <c r="S629" s="71"/>
      <c r="T629" s="71"/>
      <c r="U629" s="71"/>
      <c r="V629" s="71"/>
      <c r="W629" s="71"/>
      <c r="X629" s="71"/>
    </row>
    <row r="630" spans="1:24" x14ac:dyDescent="0.3">
      <c r="A630" s="66"/>
      <c r="B630" s="66"/>
      <c r="R630" s="71"/>
      <c r="S630" s="71"/>
      <c r="T630" s="71"/>
      <c r="U630" s="71"/>
      <c r="V630" s="71"/>
      <c r="W630" s="71"/>
      <c r="X630" s="71"/>
    </row>
    <row r="631" spans="1:24" x14ac:dyDescent="0.3">
      <c r="A631" s="66"/>
      <c r="B631" s="66"/>
      <c r="R631" s="71"/>
      <c r="S631" s="71"/>
      <c r="T631" s="71"/>
      <c r="U631" s="71"/>
      <c r="V631" s="71"/>
      <c r="W631" s="71"/>
      <c r="X631" s="71"/>
    </row>
    <row r="632" spans="1:24" x14ac:dyDescent="0.3">
      <c r="A632" s="66"/>
      <c r="B632" s="66"/>
      <c r="R632" s="71"/>
      <c r="S632" s="71"/>
      <c r="T632" s="71"/>
      <c r="U632" s="71"/>
      <c r="V632" s="71"/>
      <c r="W632" s="71"/>
      <c r="X632" s="71"/>
    </row>
    <row r="633" spans="1:24" x14ac:dyDescent="0.3">
      <c r="A633" s="66"/>
      <c r="B633" s="66"/>
      <c r="R633" s="71"/>
      <c r="S633" s="71"/>
      <c r="T633" s="71"/>
      <c r="U633" s="71"/>
      <c r="V633" s="71"/>
      <c r="W633" s="71"/>
      <c r="X633" s="71"/>
    </row>
    <row r="634" spans="1:24" x14ac:dyDescent="0.3">
      <c r="A634" s="66"/>
      <c r="B634" s="66"/>
      <c r="R634" s="71"/>
      <c r="S634" s="71"/>
      <c r="T634" s="71"/>
      <c r="U634" s="71"/>
      <c r="V634" s="71"/>
      <c r="W634" s="71"/>
      <c r="X634" s="71"/>
    </row>
    <row r="635" spans="1:24" x14ac:dyDescent="0.3">
      <c r="A635" s="66"/>
      <c r="B635" s="66"/>
      <c r="R635" s="71"/>
      <c r="S635" s="71"/>
      <c r="T635" s="71"/>
      <c r="U635" s="71"/>
      <c r="V635" s="71"/>
      <c r="W635" s="71"/>
      <c r="X635" s="71"/>
    </row>
    <row r="636" spans="1:24" x14ac:dyDescent="0.3">
      <c r="A636" s="66"/>
      <c r="B636" s="66"/>
      <c r="R636" s="71"/>
      <c r="S636" s="71"/>
      <c r="T636" s="71"/>
      <c r="U636" s="71"/>
      <c r="V636" s="71"/>
      <c r="W636" s="71"/>
      <c r="X636" s="71"/>
    </row>
    <row r="637" spans="1:24" x14ac:dyDescent="0.3">
      <c r="A637" s="66"/>
      <c r="B637" s="66"/>
      <c r="R637" s="71"/>
      <c r="S637" s="71"/>
      <c r="T637" s="71"/>
      <c r="U637" s="71"/>
      <c r="V637" s="71"/>
      <c r="W637" s="71"/>
      <c r="X637" s="71"/>
    </row>
    <row r="638" spans="1:24" x14ac:dyDescent="0.3">
      <c r="A638" s="66"/>
      <c r="B638" s="66"/>
      <c r="R638" s="71"/>
      <c r="S638" s="71"/>
      <c r="T638" s="71"/>
      <c r="U638" s="71"/>
      <c r="V638" s="71"/>
      <c r="W638" s="71"/>
      <c r="X638" s="71"/>
    </row>
    <row r="639" spans="1:24" x14ac:dyDescent="0.3">
      <c r="A639" s="66"/>
      <c r="B639" s="66"/>
      <c r="R639" s="71"/>
      <c r="S639" s="71"/>
      <c r="T639" s="71"/>
      <c r="U639" s="71"/>
      <c r="V639" s="71"/>
      <c r="W639" s="71"/>
      <c r="X639" s="71"/>
    </row>
    <row r="640" spans="1:24" x14ac:dyDescent="0.3">
      <c r="A640" s="66"/>
      <c r="B640" s="66"/>
      <c r="R640" s="71"/>
      <c r="S640" s="71"/>
      <c r="T640" s="71"/>
      <c r="U640" s="71"/>
      <c r="V640" s="71"/>
      <c r="W640" s="71"/>
      <c r="X640" s="71"/>
    </row>
    <row r="641" spans="1:24" x14ac:dyDescent="0.3">
      <c r="A641" s="66"/>
      <c r="B641" s="66"/>
      <c r="R641" s="71"/>
      <c r="S641" s="71"/>
      <c r="T641" s="71"/>
      <c r="U641" s="71"/>
      <c r="V641" s="71"/>
      <c r="W641" s="71"/>
      <c r="X641" s="71"/>
    </row>
    <row r="642" spans="1:24" x14ac:dyDescent="0.3">
      <c r="A642" s="66"/>
      <c r="B642" s="66"/>
      <c r="R642" s="71"/>
      <c r="S642" s="71"/>
      <c r="T642" s="71"/>
      <c r="U642" s="71"/>
      <c r="V642" s="71"/>
      <c r="W642" s="71"/>
      <c r="X642" s="71"/>
    </row>
    <row r="643" spans="1:24" x14ac:dyDescent="0.3">
      <c r="A643" s="66"/>
      <c r="B643" s="66"/>
      <c r="R643" s="71"/>
      <c r="S643" s="71"/>
      <c r="T643" s="71"/>
      <c r="U643" s="71"/>
      <c r="V643" s="71"/>
      <c r="W643" s="71"/>
      <c r="X643" s="71"/>
    </row>
    <row r="644" spans="1:24" x14ac:dyDescent="0.3">
      <c r="A644" s="66"/>
      <c r="B644" s="66"/>
      <c r="R644" s="71"/>
      <c r="S644" s="71"/>
      <c r="T644" s="71"/>
      <c r="U644" s="71"/>
      <c r="V644" s="71"/>
      <c r="W644" s="71"/>
      <c r="X644" s="71"/>
    </row>
    <row r="645" spans="1:24" x14ac:dyDescent="0.3">
      <c r="A645" s="66"/>
      <c r="B645" s="66"/>
      <c r="R645" s="71"/>
      <c r="S645" s="71"/>
      <c r="T645" s="71"/>
      <c r="U645" s="71"/>
      <c r="V645" s="71"/>
      <c r="W645" s="71"/>
      <c r="X645" s="71"/>
    </row>
    <row r="646" spans="1:24" x14ac:dyDescent="0.3">
      <c r="A646" s="66"/>
      <c r="B646" s="66"/>
      <c r="R646" s="71"/>
      <c r="S646" s="71"/>
      <c r="T646" s="71"/>
      <c r="U646" s="71"/>
      <c r="V646" s="71"/>
      <c r="W646" s="71"/>
      <c r="X646" s="71"/>
    </row>
    <row r="647" spans="1:24" x14ac:dyDescent="0.3">
      <c r="A647" s="66"/>
      <c r="B647" s="66"/>
      <c r="R647" s="71"/>
      <c r="S647" s="71"/>
      <c r="T647" s="71"/>
      <c r="U647" s="71"/>
      <c r="V647" s="71"/>
      <c r="W647" s="71"/>
      <c r="X647" s="71"/>
    </row>
    <row r="648" spans="1:24" x14ac:dyDescent="0.3">
      <c r="A648" s="66"/>
      <c r="B648" s="66"/>
      <c r="R648" s="71"/>
      <c r="S648" s="71"/>
      <c r="T648" s="71"/>
      <c r="U648" s="71"/>
      <c r="V648" s="71"/>
      <c r="W648" s="71"/>
      <c r="X648" s="71"/>
    </row>
    <row r="649" spans="1:24" x14ac:dyDescent="0.3">
      <c r="A649" s="66"/>
      <c r="B649" s="66"/>
      <c r="R649" s="71"/>
      <c r="S649" s="71"/>
      <c r="T649" s="71"/>
      <c r="U649" s="71"/>
      <c r="V649" s="71"/>
      <c r="W649" s="71"/>
      <c r="X649" s="71"/>
    </row>
    <row r="650" spans="1:24" x14ac:dyDescent="0.3">
      <c r="A650" s="66"/>
      <c r="B650" s="66"/>
      <c r="R650" s="71"/>
      <c r="S650" s="71"/>
      <c r="T650" s="71"/>
      <c r="U650" s="71"/>
      <c r="V650" s="71"/>
      <c r="W650" s="71"/>
      <c r="X650" s="71"/>
    </row>
    <row r="651" spans="1:24" x14ac:dyDescent="0.3">
      <c r="A651" s="66"/>
      <c r="B651" s="66"/>
      <c r="R651" s="71"/>
      <c r="S651" s="71"/>
      <c r="T651" s="71"/>
      <c r="U651" s="71"/>
      <c r="V651" s="71"/>
      <c r="W651" s="71"/>
      <c r="X651" s="71"/>
    </row>
    <row r="652" spans="1:24" x14ac:dyDescent="0.3">
      <c r="A652" s="66"/>
      <c r="B652" s="66"/>
      <c r="R652" s="71"/>
      <c r="S652" s="71"/>
      <c r="T652" s="71"/>
      <c r="U652" s="71"/>
      <c r="V652" s="71"/>
      <c r="W652" s="71"/>
      <c r="X652" s="71"/>
    </row>
    <row r="653" spans="1:24" x14ac:dyDescent="0.3">
      <c r="A653" s="66"/>
      <c r="B653" s="66"/>
      <c r="R653" s="71"/>
      <c r="S653" s="71"/>
      <c r="T653" s="71"/>
      <c r="U653" s="71"/>
      <c r="V653" s="71"/>
      <c r="W653" s="71"/>
      <c r="X653" s="71"/>
    </row>
    <row r="654" spans="1:24" x14ac:dyDescent="0.3">
      <c r="A654" s="66"/>
      <c r="B654" s="66"/>
      <c r="R654" s="71"/>
      <c r="S654" s="71"/>
      <c r="T654" s="71"/>
      <c r="U654" s="71"/>
      <c r="V654" s="71"/>
      <c r="W654" s="71"/>
      <c r="X654" s="71"/>
    </row>
    <row r="655" spans="1:24" x14ac:dyDescent="0.3">
      <c r="A655" s="66"/>
      <c r="B655" s="66"/>
      <c r="R655" s="71"/>
      <c r="S655" s="71"/>
      <c r="T655" s="71"/>
      <c r="U655" s="71"/>
      <c r="V655" s="71"/>
      <c r="W655" s="71"/>
      <c r="X655" s="71"/>
    </row>
    <row r="656" spans="1:24" x14ac:dyDescent="0.3">
      <c r="A656" s="66"/>
      <c r="B656" s="66"/>
      <c r="R656" s="71"/>
      <c r="S656" s="71"/>
      <c r="T656" s="71"/>
      <c r="U656" s="71"/>
      <c r="V656" s="71"/>
      <c r="W656" s="71"/>
      <c r="X656" s="71"/>
    </row>
    <row r="657" spans="1:24" x14ac:dyDescent="0.3">
      <c r="A657" s="66"/>
      <c r="B657" s="66"/>
      <c r="R657" s="71"/>
      <c r="S657" s="71"/>
      <c r="T657" s="71"/>
      <c r="U657" s="71"/>
      <c r="V657" s="71"/>
      <c r="W657" s="71"/>
      <c r="X657" s="71"/>
    </row>
    <row r="658" spans="1:24" x14ac:dyDescent="0.3">
      <c r="A658" s="66"/>
      <c r="B658" s="66"/>
      <c r="R658" s="71"/>
      <c r="S658" s="71"/>
      <c r="T658" s="71"/>
      <c r="U658" s="71"/>
      <c r="V658" s="71"/>
      <c r="W658" s="71"/>
      <c r="X658" s="71"/>
    </row>
    <row r="659" spans="1:24" x14ac:dyDescent="0.3">
      <c r="A659" s="66"/>
      <c r="B659" s="66"/>
      <c r="R659" s="71"/>
      <c r="S659" s="71"/>
      <c r="T659" s="71"/>
      <c r="U659" s="71"/>
      <c r="V659" s="71"/>
      <c r="W659" s="71"/>
      <c r="X659" s="71"/>
    </row>
    <row r="660" spans="1:24" x14ac:dyDescent="0.3">
      <c r="A660" s="66"/>
      <c r="B660" s="66"/>
      <c r="R660" s="71"/>
      <c r="S660" s="71"/>
      <c r="T660" s="71"/>
      <c r="U660" s="71"/>
      <c r="V660" s="71"/>
      <c r="W660" s="71"/>
      <c r="X660" s="71"/>
    </row>
    <row r="661" spans="1:24" x14ac:dyDescent="0.3">
      <c r="A661" s="66"/>
      <c r="B661" s="66"/>
      <c r="R661" s="71"/>
      <c r="S661" s="71"/>
      <c r="T661" s="71"/>
      <c r="U661" s="71"/>
      <c r="V661" s="71"/>
      <c r="W661" s="71"/>
      <c r="X661" s="71"/>
    </row>
    <row r="662" spans="1:24" x14ac:dyDescent="0.3">
      <c r="A662" s="66"/>
      <c r="B662" s="66"/>
      <c r="R662" s="71"/>
      <c r="S662" s="71"/>
      <c r="T662" s="71"/>
      <c r="U662" s="71"/>
      <c r="V662" s="71"/>
      <c r="W662" s="71"/>
      <c r="X662" s="71"/>
    </row>
    <row r="663" spans="1:24" x14ac:dyDescent="0.3">
      <c r="A663" s="66"/>
      <c r="B663" s="66"/>
      <c r="R663" s="71"/>
      <c r="S663" s="71"/>
      <c r="T663" s="71"/>
      <c r="U663" s="71"/>
      <c r="V663" s="71"/>
      <c r="W663" s="71"/>
      <c r="X663" s="71"/>
    </row>
    <row r="664" spans="1:24" x14ac:dyDescent="0.3">
      <c r="A664" s="66"/>
      <c r="B664" s="66"/>
      <c r="R664" s="71"/>
      <c r="S664" s="71"/>
      <c r="T664" s="71"/>
      <c r="U664" s="71"/>
      <c r="V664" s="71"/>
      <c r="W664" s="71"/>
      <c r="X664" s="71"/>
    </row>
    <row r="665" spans="1:24" x14ac:dyDescent="0.3">
      <c r="A665" s="66"/>
      <c r="B665" s="66"/>
      <c r="R665" s="71"/>
      <c r="S665" s="71"/>
      <c r="T665" s="71"/>
      <c r="U665" s="71"/>
      <c r="V665" s="71"/>
      <c r="W665" s="71"/>
      <c r="X665" s="71"/>
    </row>
    <row r="666" spans="1:24" x14ac:dyDescent="0.3">
      <c r="A666" s="66"/>
      <c r="B666" s="66"/>
      <c r="R666" s="71"/>
      <c r="S666" s="71"/>
      <c r="T666" s="71"/>
      <c r="U666" s="71"/>
      <c r="V666" s="71"/>
      <c r="W666" s="71"/>
      <c r="X666" s="71"/>
    </row>
    <row r="667" spans="1:24" x14ac:dyDescent="0.3">
      <c r="A667" s="66"/>
      <c r="B667" s="66"/>
      <c r="R667" s="71"/>
      <c r="S667" s="71"/>
      <c r="T667" s="71"/>
      <c r="U667" s="71"/>
      <c r="V667" s="71"/>
      <c r="W667" s="71"/>
      <c r="X667" s="71"/>
    </row>
    <row r="668" spans="1:24" x14ac:dyDescent="0.3">
      <c r="A668" s="66"/>
      <c r="B668" s="66"/>
      <c r="R668" s="71"/>
      <c r="S668" s="71"/>
      <c r="T668" s="71"/>
      <c r="U668" s="71"/>
      <c r="V668" s="71"/>
      <c r="W668" s="71"/>
      <c r="X668" s="71"/>
    </row>
    <row r="669" spans="1:24" x14ac:dyDescent="0.3">
      <c r="A669" s="66"/>
      <c r="B669" s="66"/>
      <c r="R669" s="71"/>
      <c r="S669" s="71"/>
      <c r="T669" s="71"/>
      <c r="U669" s="71"/>
      <c r="V669" s="71"/>
      <c r="W669" s="71"/>
      <c r="X669" s="71"/>
    </row>
    <row r="670" spans="1:24" x14ac:dyDescent="0.3">
      <c r="A670" s="66"/>
      <c r="B670" s="66"/>
      <c r="R670" s="71"/>
      <c r="S670" s="71"/>
      <c r="T670" s="71"/>
      <c r="U670" s="71"/>
      <c r="V670" s="71"/>
      <c r="W670" s="71"/>
      <c r="X670" s="71"/>
    </row>
    <row r="671" spans="1:24" x14ac:dyDescent="0.3">
      <c r="A671" s="66"/>
      <c r="B671" s="66"/>
      <c r="R671" s="71"/>
      <c r="S671" s="71"/>
      <c r="T671" s="71"/>
      <c r="U671" s="71"/>
      <c r="V671" s="71"/>
      <c r="W671" s="71"/>
      <c r="X671" s="71"/>
    </row>
    <row r="672" spans="1:24" x14ac:dyDescent="0.3">
      <c r="A672" s="66"/>
      <c r="B672" s="66"/>
      <c r="R672" s="71"/>
      <c r="S672" s="71"/>
      <c r="T672" s="71"/>
      <c r="U672" s="71"/>
      <c r="V672" s="71"/>
      <c r="W672" s="71"/>
      <c r="X672" s="71"/>
    </row>
    <row r="673" spans="1:24" x14ac:dyDescent="0.3">
      <c r="A673" s="66"/>
      <c r="B673" s="66"/>
      <c r="R673" s="71"/>
      <c r="S673" s="71"/>
      <c r="T673" s="71"/>
      <c r="U673" s="71"/>
      <c r="V673" s="71"/>
      <c r="W673" s="71"/>
      <c r="X673" s="71"/>
    </row>
    <row r="674" spans="1:24" x14ac:dyDescent="0.3">
      <c r="A674" s="66"/>
      <c r="B674" s="66"/>
      <c r="R674" s="71"/>
      <c r="S674" s="71"/>
      <c r="T674" s="71"/>
      <c r="U674" s="71"/>
      <c r="V674" s="71"/>
      <c r="W674" s="71"/>
      <c r="X674" s="71"/>
    </row>
    <row r="675" spans="1:24" x14ac:dyDescent="0.3">
      <c r="A675" s="66"/>
      <c r="B675" s="66"/>
      <c r="R675" s="71"/>
      <c r="S675" s="71"/>
      <c r="T675" s="71"/>
      <c r="U675" s="71"/>
      <c r="V675" s="71"/>
      <c r="W675" s="71"/>
      <c r="X675" s="71"/>
    </row>
    <row r="676" spans="1:24" x14ac:dyDescent="0.3">
      <c r="A676" s="66"/>
      <c r="B676" s="66"/>
      <c r="R676" s="71"/>
      <c r="S676" s="71"/>
      <c r="T676" s="71"/>
      <c r="U676" s="71"/>
      <c r="V676" s="71"/>
      <c r="W676" s="71"/>
      <c r="X676" s="71"/>
    </row>
    <row r="677" spans="1:24" x14ac:dyDescent="0.3">
      <c r="A677" s="66"/>
      <c r="B677" s="66"/>
      <c r="R677" s="71"/>
      <c r="S677" s="71"/>
      <c r="T677" s="71"/>
      <c r="U677" s="71"/>
      <c r="V677" s="71"/>
      <c r="W677" s="71"/>
      <c r="X677" s="71"/>
    </row>
    <row r="678" spans="1:24" x14ac:dyDescent="0.3">
      <c r="A678" s="66"/>
      <c r="B678" s="66"/>
      <c r="R678" s="71"/>
      <c r="S678" s="71"/>
      <c r="T678" s="71"/>
      <c r="U678" s="71"/>
      <c r="V678" s="71"/>
      <c r="W678" s="71"/>
      <c r="X678" s="71"/>
    </row>
    <row r="679" spans="1:24" x14ac:dyDescent="0.3">
      <c r="A679" s="66"/>
      <c r="B679" s="66"/>
      <c r="R679" s="71"/>
      <c r="S679" s="71"/>
      <c r="T679" s="71"/>
      <c r="U679" s="71"/>
      <c r="V679" s="71"/>
      <c r="W679" s="71"/>
      <c r="X679" s="71"/>
    </row>
    <row r="680" spans="1:24" x14ac:dyDescent="0.3">
      <c r="A680" s="66"/>
      <c r="B680" s="66"/>
      <c r="R680" s="71"/>
      <c r="S680" s="71"/>
      <c r="T680" s="71"/>
      <c r="U680" s="71"/>
      <c r="V680" s="71"/>
      <c r="W680" s="71"/>
      <c r="X680" s="71"/>
    </row>
    <row r="681" spans="1:24" x14ac:dyDescent="0.3">
      <c r="A681" s="66"/>
      <c r="B681" s="66"/>
      <c r="R681" s="71"/>
      <c r="S681" s="71"/>
      <c r="T681" s="71"/>
      <c r="U681" s="71"/>
      <c r="V681" s="71"/>
      <c r="W681" s="71"/>
      <c r="X681" s="71"/>
    </row>
    <row r="682" spans="1:24" x14ac:dyDescent="0.3">
      <c r="A682" s="66"/>
      <c r="B682" s="66"/>
      <c r="R682" s="71"/>
      <c r="S682" s="71"/>
      <c r="T682" s="71"/>
      <c r="U682" s="71"/>
      <c r="V682" s="71"/>
      <c r="W682" s="71"/>
      <c r="X682" s="71"/>
    </row>
    <row r="683" spans="1:24" x14ac:dyDescent="0.3">
      <c r="A683" s="66"/>
      <c r="B683" s="66"/>
      <c r="R683" s="71"/>
      <c r="S683" s="71"/>
      <c r="T683" s="71"/>
      <c r="U683" s="71"/>
      <c r="V683" s="71"/>
      <c r="W683" s="71"/>
      <c r="X683" s="71"/>
    </row>
    <row r="684" spans="1:24" x14ac:dyDescent="0.3">
      <c r="A684" s="66"/>
      <c r="B684" s="66"/>
      <c r="R684" s="71"/>
      <c r="S684" s="71"/>
      <c r="T684" s="71"/>
      <c r="U684" s="71"/>
      <c r="V684" s="71"/>
      <c r="W684" s="71"/>
      <c r="X684" s="71"/>
    </row>
    <row r="685" spans="1:24" x14ac:dyDescent="0.3">
      <c r="A685" s="66"/>
      <c r="B685" s="66"/>
      <c r="R685" s="71"/>
      <c r="S685" s="71"/>
      <c r="T685" s="71"/>
      <c r="U685" s="71"/>
      <c r="V685" s="71"/>
      <c r="W685" s="71"/>
      <c r="X685" s="71"/>
    </row>
    <row r="686" spans="1:24" x14ac:dyDescent="0.3">
      <c r="A686" s="66"/>
      <c r="B686" s="66"/>
      <c r="R686" s="71"/>
      <c r="S686" s="71"/>
      <c r="T686" s="71"/>
      <c r="U686" s="71"/>
      <c r="V686" s="71"/>
      <c r="W686" s="71"/>
      <c r="X686" s="71"/>
    </row>
    <row r="687" spans="1:24" x14ac:dyDescent="0.3">
      <c r="A687" s="66"/>
      <c r="B687" s="66"/>
      <c r="R687" s="71"/>
      <c r="S687" s="71"/>
      <c r="T687" s="71"/>
      <c r="U687" s="71"/>
      <c r="V687" s="71"/>
      <c r="W687" s="71"/>
      <c r="X687" s="71"/>
    </row>
    <row r="688" spans="1:24" x14ac:dyDescent="0.3">
      <c r="A688" s="66"/>
      <c r="B688" s="66"/>
      <c r="R688" s="71"/>
      <c r="S688" s="71"/>
      <c r="T688" s="71"/>
      <c r="U688" s="71"/>
      <c r="V688" s="71"/>
      <c r="W688" s="71"/>
      <c r="X688" s="71"/>
    </row>
    <row r="689" spans="1:24" x14ac:dyDescent="0.3">
      <c r="A689" s="66"/>
      <c r="B689" s="66"/>
      <c r="R689" s="71"/>
      <c r="S689" s="71"/>
      <c r="T689" s="71"/>
      <c r="U689" s="71"/>
      <c r="V689" s="71"/>
      <c r="W689" s="71"/>
      <c r="X689" s="71"/>
    </row>
    <row r="690" spans="1:24" x14ac:dyDescent="0.3">
      <c r="A690" s="66"/>
      <c r="B690" s="66"/>
      <c r="R690" s="71"/>
      <c r="S690" s="71"/>
      <c r="T690" s="71"/>
      <c r="U690" s="71"/>
      <c r="V690" s="71"/>
      <c r="W690" s="71"/>
      <c r="X690" s="71"/>
    </row>
    <row r="691" spans="1:24" x14ac:dyDescent="0.3">
      <c r="A691" s="66"/>
      <c r="B691" s="66"/>
      <c r="R691" s="71"/>
      <c r="S691" s="71"/>
      <c r="T691" s="71"/>
      <c r="U691" s="71"/>
      <c r="V691" s="71"/>
      <c r="W691" s="71"/>
      <c r="X691" s="71"/>
    </row>
    <row r="692" spans="1:24" x14ac:dyDescent="0.3">
      <c r="A692" s="66"/>
      <c r="B692" s="66"/>
      <c r="R692" s="71"/>
      <c r="S692" s="71"/>
      <c r="T692" s="71"/>
      <c r="U692" s="71"/>
      <c r="V692" s="71"/>
      <c r="W692" s="71"/>
      <c r="X692" s="71"/>
    </row>
    <row r="693" spans="1:24" x14ac:dyDescent="0.3">
      <c r="A693" s="66"/>
      <c r="B693" s="66"/>
      <c r="R693" s="71"/>
      <c r="S693" s="71"/>
      <c r="T693" s="71"/>
      <c r="U693" s="71"/>
      <c r="V693" s="71"/>
      <c r="W693" s="71"/>
      <c r="X693" s="71"/>
    </row>
    <row r="694" spans="1:24" x14ac:dyDescent="0.3">
      <c r="A694" s="66"/>
      <c r="B694" s="66"/>
      <c r="R694" s="71"/>
      <c r="S694" s="71"/>
      <c r="T694" s="71"/>
      <c r="U694" s="71"/>
      <c r="V694" s="71"/>
      <c r="W694" s="71"/>
      <c r="X694" s="71"/>
    </row>
    <row r="695" spans="1:24" x14ac:dyDescent="0.3">
      <c r="A695" s="66"/>
      <c r="B695" s="66"/>
      <c r="R695" s="71"/>
      <c r="S695" s="71"/>
      <c r="T695" s="71"/>
      <c r="U695" s="71"/>
      <c r="V695" s="71"/>
      <c r="W695" s="71"/>
      <c r="X695" s="71"/>
    </row>
    <row r="696" spans="1:24" x14ac:dyDescent="0.3">
      <c r="A696" s="66"/>
      <c r="B696" s="66"/>
      <c r="R696" s="71"/>
      <c r="S696" s="71"/>
      <c r="T696" s="71"/>
      <c r="U696" s="71"/>
      <c r="V696" s="71"/>
      <c r="W696" s="71"/>
      <c r="X696" s="71"/>
    </row>
    <row r="697" spans="1:24" x14ac:dyDescent="0.3">
      <c r="A697" s="66"/>
      <c r="B697" s="66"/>
      <c r="R697" s="71"/>
      <c r="S697" s="71"/>
      <c r="T697" s="71"/>
      <c r="U697" s="71"/>
      <c r="V697" s="71"/>
      <c r="W697" s="71"/>
      <c r="X697" s="71"/>
    </row>
    <row r="698" spans="1:24" x14ac:dyDescent="0.3">
      <c r="A698" s="66"/>
      <c r="B698" s="66"/>
      <c r="R698" s="71"/>
      <c r="S698" s="71"/>
      <c r="T698" s="71"/>
      <c r="U698" s="71"/>
      <c r="V698" s="71"/>
      <c r="W698" s="71"/>
      <c r="X698" s="71"/>
    </row>
    <row r="699" spans="1:24" x14ac:dyDescent="0.3">
      <c r="A699" s="66"/>
      <c r="B699" s="66"/>
      <c r="R699" s="71"/>
      <c r="S699" s="71"/>
      <c r="T699" s="71"/>
      <c r="U699" s="71"/>
      <c r="V699" s="71"/>
      <c r="W699" s="71"/>
      <c r="X699" s="71"/>
    </row>
    <row r="700" spans="1:24" x14ac:dyDescent="0.3">
      <c r="A700" s="66"/>
      <c r="B700" s="66"/>
      <c r="R700" s="71"/>
      <c r="S700" s="71"/>
      <c r="T700" s="71"/>
      <c r="U700" s="71"/>
      <c r="V700" s="71"/>
      <c r="W700" s="71"/>
      <c r="X700" s="71"/>
    </row>
    <row r="701" spans="1:24" x14ac:dyDescent="0.3">
      <c r="A701" s="66"/>
      <c r="B701" s="66"/>
      <c r="R701" s="71"/>
      <c r="S701" s="71"/>
      <c r="T701" s="71"/>
      <c r="U701" s="71"/>
      <c r="V701" s="71"/>
      <c r="W701" s="71"/>
      <c r="X701" s="71"/>
    </row>
    <row r="702" spans="1:24" x14ac:dyDescent="0.3">
      <c r="A702" s="66"/>
      <c r="B702" s="66"/>
      <c r="R702" s="71"/>
      <c r="S702" s="71"/>
      <c r="T702" s="71"/>
      <c r="U702" s="71"/>
      <c r="V702" s="71"/>
      <c r="W702" s="71"/>
      <c r="X702" s="71"/>
    </row>
    <row r="703" spans="1:24" x14ac:dyDescent="0.3">
      <c r="A703" s="66"/>
      <c r="B703" s="66"/>
      <c r="R703" s="71"/>
      <c r="S703" s="71"/>
      <c r="T703" s="71"/>
      <c r="U703" s="71"/>
      <c r="V703" s="71"/>
      <c r="W703" s="71"/>
      <c r="X703" s="71"/>
    </row>
    <row r="704" spans="1:24" x14ac:dyDescent="0.3">
      <c r="A704" s="66"/>
      <c r="B704" s="66"/>
      <c r="R704" s="71"/>
      <c r="S704" s="71"/>
      <c r="T704" s="71"/>
      <c r="U704" s="71"/>
      <c r="V704" s="71"/>
      <c r="W704" s="71"/>
      <c r="X704" s="71"/>
    </row>
    <row r="705" spans="1:24" x14ac:dyDescent="0.3">
      <c r="A705" s="66"/>
      <c r="B705" s="66"/>
      <c r="R705" s="71"/>
      <c r="S705" s="71"/>
      <c r="T705" s="71"/>
      <c r="U705" s="71"/>
      <c r="V705" s="71"/>
      <c r="W705" s="71"/>
      <c r="X705" s="71"/>
    </row>
    <row r="706" spans="1:24" x14ac:dyDescent="0.3">
      <c r="A706" s="66"/>
      <c r="B706" s="66"/>
      <c r="R706" s="71"/>
      <c r="S706" s="71"/>
      <c r="T706" s="71"/>
      <c r="U706" s="71"/>
      <c r="V706" s="71"/>
      <c r="W706" s="71"/>
      <c r="X706" s="71"/>
    </row>
    <row r="707" spans="1:24" x14ac:dyDescent="0.3">
      <c r="A707" s="66"/>
      <c r="B707" s="66"/>
      <c r="R707" s="71"/>
      <c r="S707" s="71"/>
      <c r="T707" s="71"/>
      <c r="U707" s="71"/>
      <c r="V707" s="71"/>
      <c r="W707" s="71"/>
      <c r="X707" s="71"/>
    </row>
    <row r="708" spans="1:24" x14ac:dyDescent="0.3">
      <c r="A708" s="66"/>
      <c r="B708" s="66"/>
      <c r="R708" s="71"/>
      <c r="S708" s="71"/>
      <c r="T708" s="71"/>
      <c r="U708" s="71"/>
      <c r="V708" s="71"/>
      <c r="W708" s="71"/>
      <c r="X708" s="71"/>
    </row>
    <row r="709" spans="1:24" x14ac:dyDescent="0.3">
      <c r="A709" s="66"/>
      <c r="B709" s="66"/>
      <c r="R709" s="71"/>
      <c r="S709" s="71"/>
      <c r="T709" s="71"/>
      <c r="U709" s="71"/>
      <c r="V709" s="71"/>
      <c r="W709" s="71"/>
      <c r="X709" s="71"/>
    </row>
    <row r="710" spans="1:24" x14ac:dyDescent="0.3">
      <c r="A710" s="66"/>
      <c r="B710" s="66"/>
      <c r="R710" s="71"/>
      <c r="S710" s="71"/>
      <c r="T710" s="71"/>
      <c r="U710" s="71"/>
      <c r="V710" s="71"/>
      <c r="W710" s="71"/>
      <c r="X710" s="71"/>
    </row>
    <row r="711" spans="1:24" x14ac:dyDescent="0.3">
      <c r="A711" s="66"/>
      <c r="B711" s="66"/>
      <c r="R711" s="71"/>
      <c r="S711" s="71"/>
      <c r="T711" s="71"/>
      <c r="U711" s="71"/>
      <c r="V711" s="71"/>
      <c r="W711" s="71"/>
      <c r="X711" s="71"/>
    </row>
    <row r="712" spans="1:24" x14ac:dyDescent="0.3">
      <c r="A712" s="66"/>
      <c r="B712" s="66"/>
      <c r="R712" s="71"/>
      <c r="S712" s="71"/>
      <c r="T712" s="71"/>
      <c r="U712" s="71"/>
      <c r="V712" s="71"/>
      <c r="W712" s="71"/>
      <c r="X712" s="71"/>
    </row>
    <row r="713" spans="1:24" x14ac:dyDescent="0.3">
      <c r="A713" s="66"/>
      <c r="B713" s="66"/>
      <c r="R713" s="71"/>
      <c r="S713" s="71"/>
      <c r="T713" s="71"/>
      <c r="U713" s="71"/>
      <c r="V713" s="71"/>
      <c r="W713" s="71"/>
      <c r="X713" s="71"/>
    </row>
    <row r="714" spans="1:24" x14ac:dyDescent="0.3">
      <c r="A714" s="66"/>
      <c r="B714" s="66"/>
      <c r="R714" s="71"/>
      <c r="S714" s="71"/>
      <c r="T714" s="71"/>
      <c r="U714" s="71"/>
      <c r="V714" s="71"/>
      <c r="W714" s="71"/>
      <c r="X714" s="71"/>
    </row>
    <row r="715" spans="1:24" x14ac:dyDescent="0.3">
      <c r="A715" s="66"/>
      <c r="B715" s="66"/>
      <c r="R715" s="71"/>
      <c r="S715" s="71"/>
      <c r="T715" s="71"/>
      <c r="U715" s="71"/>
      <c r="V715" s="71"/>
      <c r="W715" s="71"/>
      <c r="X715" s="71"/>
    </row>
    <row r="716" spans="1:24" x14ac:dyDescent="0.3">
      <c r="A716" s="66"/>
      <c r="B716" s="66"/>
      <c r="R716" s="71"/>
      <c r="S716" s="71"/>
      <c r="T716" s="71"/>
      <c r="U716" s="71"/>
      <c r="V716" s="71"/>
      <c r="W716" s="71"/>
      <c r="X716" s="71"/>
    </row>
    <row r="717" spans="1:24" x14ac:dyDescent="0.3">
      <c r="A717" s="66"/>
      <c r="B717" s="66"/>
      <c r="R717" s="71"/>
      <c r="S717" s="71"/>
      <c r="T717" s="71"/>
      <c r="U717" s="71"/>
      <c r="V717" s="71"/>
      <c r="W717" s="71"/>
      <c r="X717" s="71"/>
    </row>
    <row r="718" spans="1:24" x14ac:dyDescent="0.3">
      <c r="A718" s="66"/>
      <c r="B718" s="66"/>
      <c r="R718" s="71"/>
      <c r="S718" s="71"/>
      <c r="T718" s="71"/>
      <c r="U718" s="71"/>
      <c r="V718" s="71"/>
      <c r="W718" s="71"/>
      <c r="X718" s="71"/>
    </row>
    <row r="719" spans="1:24" x14ac:dyDescent="0.3">
      <c r="A719" s="66"/>
      <c r="B719" s="66"/>
      <c r="R719" s="71"/>
      <c r="S719" s="71"/>
      <c r="T719" s="71"/>
      <c r="U719" s="71"/>
      <c r="V719" s="71"/>
      <c r="W719" s="71"/>
      <c r="X719" s="71"/>
    </row>
    <row r="720" spans="1:24" x14ac:dyDescent="0.3">
      <c r="A720" s="66"/>
      <c r="B720" s="66"/>
      <c r="R720" s="71"/>
      <c r="S720" s="71"/>
      <c r="T720" s="71"/>
      <c r="U720" s="71"/>
      <c r="V720" s="71"/>
      <c r="W720" s="71"/>
      <c r="X720" s="71"/>
    </row>
    <row r="721" spans="1:24" x14ac:dyDescent="0.3">
      <c r="A721" s="66"/>
      <c r="B721" s="66"/>
      <c r="R721" s="71"/>
      <c r="S721" s="71"/>
      <c r="T721" s="71"/>
      <c r="U721" s="71"/>
      <c r="V721" s="71"/>
      <c r="W721" s="71"/>
      <c r="X721" s="71"/>
    </row>
    <row r="722" spans="1:24" x14ac:dyDescent="0.3">
      <c r="A722" s="66"/>
      <c r="B722" s="66"/>
      <c r="R722" s="71"/>
      <c r="S722" s="71"/>
      <c r="T722" s="71"/>
      <c r="U722" s="71"/>
      <c r="V722" s="71"/>
      <c r="W722" s="71"/>
      <c r="X722" s="71"/>
    </row>
    <row r="723" spans="1:24" x14ac:dyDescent="0.3">
      <c r="A723" s="66"/>
      <c r="B723" s="66"/>
      <c r="R723" s="71"/>
      <c r="S723" s="71"/>
      <c r="T723" s="71"/>
      <c r="U723" s="71"/>
      <c r="V723" s="71"/>
      <c r="W723" s="71"/>
      <c r="X723" s="71"/>
    </row>
    <row r="724" spans="1:24" x14ac:dyDescent="0.3">
      <c r="A724" s="66"/>
      <c r="B724" s="66"/>
      <c r="R724" s="71"/>
      <c r="S724" s="71"/>
      <c r="T724" s="71"/>
      <c r="U724" s="71"/>
      <c r="V724" s="71"/>
      <c r="W724" s="71"/>
      <c r="X724" s="71"/>
    </row>
    <row r="725" spans="1:24" x14ac:dyDescent="0.3">
      <c r="A725" s="66"/>
      <c r="B725" s="66"/>
      <c r="R725" s="71"/>
      <c r="S725" s="71"/>
      <c r="T725" s="71"/>
      <c r="U725" s="71"/>
      <c r="V725" s="71"/>
      <c r="W725" s="71"/>
      <c r="X725" s="71"/>
    </row>
    <row r="726" spans="1:24" x14ac:dyDescent="0.3">
      <c r="A726" s="66"/>
      <c r="B726" s="66"/>
      <c r="R726" s="71"/>
      <c r="S726" s="71"/>
      <c r="T726" s="71"/>
      <c r="U726" s="71"/>
      <c r="V726" s="71"/>
      <c r="W726" s="71"/>
      <c r="X726" s="71"/>
    </row>
    <row r="727" spans="1:24" x14ac:dyDescent="0.3">
      <c r="A727" s="66"/>
      <c r="B727" s="66"/>
      <c r="R727" s="71"/>
      <c r="S727" s="71"/>
      <c r="T727" s="71"/>
      <c r="U727" s="71"/>
      <c r="V727" s="71"/>
      <c r="W727" s="71"/>
      <c r="X727" s="71"/>
    </row>
    <row r="728" spans="1:24" x14ac:dyDescent="0.3">
      <c r="A728" s="66"/>
      <c r="B728" s="66"/>
      <c r="R728" s="71"/>
      <c r="S728" s="71"/>
      <c r="T728" s="71"/>
      <c r="U728" s="71"/>
      <c r="V728" s="71"/>
      <c r="W728" s="71"/>
      <c r="X728" s="71"/>
    </row>
    <row r="729" spans="1:24" x14ac:dyDescent="0.3">
      <c r="A729" s="66"/>
      <c r="B729" s="66"/>
      <c r="R729" s="71"/>
      <c r="S729" s="71"/>
      <c r="T729" s="71"/>
      <c r="U729" s="71"/>
      <c r="V729" s="71"/>
      <c r="W729" s="71"/>
      <c r="X729" s="71"/>
    </row>
    <row r="730" spans="1:24" x14ac:dyDescent="0.3">
      <c r="A730" s="66"/>
      <c r="B730" s="66"/>
      <c r="R730" s="71"/>
      <c r="S730" s="71"/>
      <c r="T730" s="71"/>
      <c r="U730" s="71"/>
      <c r="V730" s="71"/>
      <c r="W730" s="71"/>
      <c r="X730" s="71"/>
    </row>
    <row r="731" spans="1:24" x14ac:dyDescent="0.3">
      <c r="A731" s="66"/>
      <c r="B731" s="66"/>
      <c r="R731" s="71"/>
      <c r="S731" s="71"/>
      <c r="T731" s="71"/>
      <c r="U731" s="71"/>
      <c r="V731" s="71"/>
      <c r="W731" s="71"/>
      <c r="X731" s="71"/>
    </row>
    <row r="732" spans="1:24" x14ac:dyDescent="0.3">
      <c r="A732" s="66"/>
      <c r="B732" s="66"/>
      <c r="R732" s="71"/>
      <c r="S732" s="71"/>
      <c r="T732" s="71"/>
      <c r="U732" s="71"/>
      <c r="V732" s="71"/>
      <c r="W732" s="71"/>
      <c r="X732" s="71"/>
    </row>
    <row r="733" spans="1:24" x14ac:dyDescent="0.3">
      <c r="A733" s="66"/>
      <c r="B733" s="66"/>
      <c r="R733" s="71"/>
      <c r="S733" s="71"/>
      <c r="T733" s="71"/>
      <c r="U733" s="71"/>
      <c r="V733" s="71"/>
      <c r="W733" s="71"/>
      <c r="X733" s="71"/>
    </row>
    <row r="734" spans="1:24" x14ac:dyDescent="0.3">
      <c r="A734" s="66"/>
      <c r="B734" s="66"/>
      <c r="R734" s="71"/>
      <c r="S734" s="71"/>
      <c r="T734" s="71"/>
      <c r="U734" s="71"/>
      <c r="V734" s="71"/>
      <c r="W734" s="71"/>
      <c r="X734" s="71"/>
    </row>
    <row r="735" spans="1:24" x14ac:dyDescent="0.3">
      <c r="A735" s="66"/>
      <c r="B735" s="66"/>
      <c r="R735" s="71"/>
      <c r="S735" s="71"/>
      <c r="T735" s="71"/>
      <c r="U735" s="71"/>
      <c r="V735" s="71"/>
      <c r="W735" s="71"/>
      <c r="X735" s="71"/>
    </row>
    <row r="736" spans="1:24" x14ac:dyDescent="0.3">
      <c r="A736" s="66"/>
      <c r="B736" s="66"/>
      <c r="R736" s="71"/>
      <c r="S736" s="71"/>
      <c r="T736" s="71"/>
      <c r="U736" s="71"/>
      <c r="V736" s="71"/>
      <c r="W736" s="71"/>
      <c r="X736" s="71"/>
    </row>
    <row r="737" spans="1:24" x14ac:dyDescent="0.3">
      <c r="A737" s="66"/>
      <c r="B737" s="66"/>
      <c r="R737" s="71"/>
      <c r="S737" s="71"/>
      <c r="T737" s="71"/>
      <c r="U737" s="71"/>
      <c r="V737" s="71"/>
      <c r="W737" s="71"/>
      <c r="X737" s="71"/>
    </row>
    <row r="738" spans="1:24" x14ac:dyDescent="0.3">
      <c r="A738" s="66"/>
      <c r="B738" s="66"/>
      <c r="R738" s="71"/>
      <c r="S738" s="71"/>
      <c r="T738" s="71"/>
      <c r="U738" s="71"/>
      <c r="V738" s="71"/>
      <c r="W738" s="71"/>
      <c r="X738" s="71"/>
    </row>
    <row r="739" spans="1:24" x14ac:dyDescent="0.3">
      <c r="A739" s="66"/>
      <c r="B739" s="66"/>
      <c r="R739" s="71"/>
      <c r="S739" s="71"/>
      <c r="T739" s="71"/>
      <c r="U739" s="71"/>
      <c r="V739" s="71"/>
      <c r="W739" s="71"/>
      <c r="X739" s="71"/>
    </row>
    <row r="740" spans="1:24" x14ac:dyDescent="0.3">
      <c r="A740" s="66"/>
      <c r="B740" s="66"/>
      <c r="R740" s="71"/>
      <c r="S740" s="71"/>
      <c r="T740" s="71"/>
      <c r="U740" s="71"/>
      <c r="V740" s="71"/>
      <c r="W740" s="71"/>
      <c r="X740" s="71"/>
    </row>
    <row r="741" spans="1:24" x14ac:dyDescent="0.3">
      <c r="A741" s="66"/>
      <c r="B741" s="66"/>
      <c r="R741" s="71"/>
      <c r="S741" s="71"/>
      <c r="T741" s="71"/>
      <c r="U741" s="71"/>
      <c r="V741" s="71"/>
      <c r="W741" s="71"/>
      <c r="X741" s="71"/>
    </row>
    <row r="742" spans="1:24" x14ac:dyDescent="0.3">
      <c r="A742" s="66"/>
      <c r="B742" s="66"/>
      <c r="R742" s="71"/>
      <c r="S742" s="71"/>
      <c r="T742" s="71"/>
      <c r="U742" s="71"/>
      <c r="V742" s="71"/>
      <c r="W742" s="71"/>
      <c r="X742" s="71"/>
    </row>
    <row r="743" spans="1:24" x14ac:dyDescent="0.3">
      <c r="A743" s="66"/>
      <c r="B743" s="66"/>
      <c r="R743" s="71"/>
      <c r="S743" s="71"/>
      <c r="T743" s="71"/>
      <c r="U743" s="71"/>
      <c r="V743" s="71"/>
      <c r="W743" s="71"/>
      <c r="X743" s="71"/>
    </row>
    <row r="744" spans="1:24" x14ac:dyDescent="0.3">
      <c r="A744" s="66"/>
      <c r="B744" s="66"/>
      <c r="R744" s="71"/>
      <c r="S744" s="71"/>
      <c r="T744" s="71"/>
      <c r="U744" s="71"/>
      <c r="V744" s="71"/>
      <c r="W744" s="71"/>
      <c r="X744" s="71"/>
    </row>
    <row r="745" spans="1:24" x14ac:dyDescent="0.3">
      <c r="A745" s="66"/>
      <c r="B745" s="66"/>
      <c r="R745" s="71"/>
      <c r="S745" s="71"/>
      <c r="T745" s="71"/>
      <c r="U745" s="71"/>
      <c r="V745" s="71"/>
      <c r="W745" s="71"/>
      <c r="X745" s="71"/>
    </row>
    <row r="746" spans="1:24" x14ac:dyDescent="0.3">
      <c r="A746" s="66"/>
      <c r="B746" s="66"/>
      <c r="R746" s="71"/>
      <c r="S746" s="71"/>
      <c r="T746" s="71"/>
      <c r="U746" s="71"/>
      <c r="V746" s="71"/>
      <c r="W746" s="71"/>
      <c r="X746" s="71"/>
    </row>
    <row r="747" spans="1:24" x14ac:dyDescent="0.3">
      <c r="A747" s="66"/>
      <c r="B747" s="66"/>
      <c r="R747" s="71"/>
      <c r="S747" s="71"/>
      <c r="T747" s="71"/>
      <c r="U747" s="71"/>
      <c r="V747" s="71"/>
      <c r="W747" s="71"/>
      <c r="X747" s="71"/>
    </row>
    <row r="748" spans="1:24" x14ac:dyDescent="0.3">
      <c r="A748" s="66"/>
      <c r="B748" s="66"/>
      <c r="R748" s="71"/>
      <c r="S748" s="71"/>
      <c r="T748" s="71"/>
      <c r="U748" s="71"/>
      <c r="V748" s="71"/>
      <c r="W748" s="71"/>
      <c r="X748" s="71"/>
    </row>
    <row r="749" spans="1:24" x14ac:dyDescent="0.3">
      <c r="A749" s="66"/>
      <c r="B749" s="66"/>
      <c r="R749" s="71"/>
      <c r="S749" s="71"/>
      <c r="T749" s="71"/>
      <c r="U749" s="71"/>
      <c r="V749" s="71"/>
      <c r="W749" s="71"/>
      <c r="X749" s="71"/>
    </row>
    <row r="750" spans="1:24" x14ac:dyDescent="0.3">
      <c r="A750" s="66"/>
      <c r="B750" s="66"/>
      <c r="R750" s="71"/>
      <c r="S750" s="71"/>
      <c r="T750" s="71"/>
      <c r="U750" s="71"/>
      <c r="V750" s="71"/>
      <c r="W750" s="71"/>
      <c r="X750" s="71"/>
    </row>
    <row r="751" spans="1:24" x14ac:dyDescent="0.3">
      <c r="A751" s="66"/>
      <c r="B751" s="66"/>
      <c r="R751" s="71"/>
      <c r="S751" s="71"/>
      <c r="T751" s="71"/>
      <c r="U751" s="71"/>
      <c r="V751" s="71"/>
      <c r="W751" s="71"/>
      <c r="X751" s="71"/>
    </row>
    <row r="752" spans="1:24" x14ac:dyDescent="0.3">
      <c r="A752" s="66"/>
      <c r="B752" s="66"/>
      <c r="R752" s="71"/>
      <c r="S752" s="71"/>
      <c r="T752" s="71"/>
      <c r="U752" s="71"/>
      <c r="V752" s="71"/>
      <c r="W752" s="71"/>
      <c r="X752" s="71"/>
    </row>
    <row r="753" spans="1:24" x14ac:dyDescent="0.3">
      <c r="A753" s="66"/>
      <c r="B753" s="66"/>
      <c r="R753" s="71"/>
      <c r="S753" s="71"/>
      <c r="T753" s="71"/>
      <c r="U753" s="71"/>
      <c r="V753" s="71"/>
      <c r="W753" s="71"/>
      <c r="X753" s="71"/>
    </row>
    <row r="754" spans="1:24" x14ac:dyDescent="0.3">
      <c r="A754" s="66"/>
      <c r="B754" s="66"/>
      <c r="R754" s="71"/>
      <c r="S754" s="71"/>
      <c r="T754" s="71"/>
      <c r="U754" s="71"/>
      <c r="V754" s="71"/>
      <c r="W754" s="71"/>
      <c r="X754" s="71"/>
    </row>
    <row r="755" spans="1:24" x14ac:dyDescent="0.3">
      <c r="A755" s="66"/>
      <c r="B755" s="66"/>
      <c r="R755" s="71"/>
      <c r="S755" s="71"/>
      <c r="T755" s="71"/>
      <c r="U755" s="71"/>
      <c r="V755" s="71"/>
      <c r="W755" s="71"/>
      <c r="X755" s="71"/>
    </row>
    <row r="756" spans="1:24" x14ac:dyDescent="0.3">
      <c r="A756" s="66"/>
      <c r="B756" s="66"/>
      <c r="R756" s="71"/>
      <c r="S756" s="71"/>
      <c r="T756" s="71"/>
      <c r="U756" s="71"/>
      <c r="V756" s="71"/>
      <c r="W756" s="71"/>
      <c r="X756" s="71"/>
    </row>
    <row r="757" spans="1:24" x14ac:dyDescent="0.3">
      <c r="A757" s="66"/>
      <c r="B757" s="66"/>
      <c r="R757" s="71"/>
      <c r="S757" s="71"/>
      <c r="T757" s="71"/>
      <c r="U757" s="71"/>
      <c r="V757" s="71"/>
      <c r="W757" s="71"/>
      <c r="X757" s="71"/>
    </row>
    <row r="758" spans="1:24" x14ac:dyDescent="0.3">
      <c r="A758" s="66"/>
      <c r="B758" s="66"/>
      <c r="R758" s="71"/>
      <c r="S758" s="71"/>
      <c r="T758" s="71"/>
      <c r="U758" s="71"/>
      <c r="V758" s="71"/>
      <c r="W758" s="71"/>
      <c r="X758" s="71"/>
    </row>
    <row r="759" spans="1:24" x14ac:dyDescent="0.3">
      <c r="A759" s="66"/>
      <c r="B759" s="66"/>
      <c r="R759" s="71"/>
      <c r="S759" s="71"/>
      <c r="T759" s="71"/>
      <c r="U759" s="71"/>
      <c r="V759" s="71"/>
      <c r="W759" s="71"/>
      <c r="X759" s="71"/>
    </row>
    <row r="760" spans="1:24" x14ac:dyDescent="0.3">
      <c r="A760" s="66"/>
      <c r="B760" s="66"/>
      <c r="R760" s="71"/>
      <c r="S760" s="71"/>
      <c r="T760" s="71"/>
      <c r="U760" s="71"/>
      <c r="V760" s="71"/>
      <c r="W760" s="71"/>
      <c r="X760" s="71"/>
    </row>
    <row r="761" spans="1:24" x14ac:dyDescent="0.3">
      <c r="A761" s="66"/>
      <c r="B761" s="66"/>
      <c r="R761" s="71"/>
      <c r="S761" s="71"/>
      <c r="T761" s="71"/>
      <c r="U761" s="71"/>
      <c r="V761" s="71"/>
      <c r="W761" s="71"/>
      <c r="X761" s="71"/>
    </row>
    <row r="762" spans="1:24" x14ac:dyDescent="0.3">
      <c r="A762" s="66"/>
      <c r="B762" s="66"/>
      <c r="R762" s="71"/>
      <c r="S762" s="71"/>
      <c r="T762" s="71"/>
      <c r="U762" s="71"/>
      <c r="V762" s="71"/>
      <c r="W762" s="71"/>
      <c r="X762" s="71"/>
    </row>
    <row r="763" spans="1:24" x14ac:dyDescent="0.3">
      <c r="A763" s="66"/>
      <c r="B763" s="66"/>
      <c r="R763" s="71"/>
      <c r="S763" s="71"/>
      <c r="T763" s="71"/>
      <c r="U763" s="71"/>
      <c r="V763" s="71"/>
      <c r="W763" s="71"/>
      <c r="X763" s="71"/>
    </row>
    <row r="764" spans="1:24" x14ac:dyDescent="0.3">
      <c r="A764" s="66"/>
      <c r="B764" s="66"/>
      <c r="R764" s="71"/>
      <c r="S764" s="71"/>
      <c r="T764" s="71"/>
      <c r="U764" s="71"/>
      <c r="V764" s="71"/>
      <c r="W764" s="71"/>
      <c r="X764" s="71"/>
    </row>
    <row r="765" spans="1:24" x14ac:dyDescent="0.3">
      <c r="A765" s="66"/>
      <c r="B765" s="66"/>
      <c r="R765" s="71"/>
      <c r="S765" s="71"/>
      <c r="T765" s="71"/>
      <c r="U765" s="71"/>
      <c r="V765" s="71"/>
      <c r="W765" s="71"/>
      <c r="X765" s="71"/>
    </row>
    <row r="766" spans="1:24" x14ac:dyDescent="0.3">
      <c r="A766" s="66"/>
      <c r="B766" s="66"/>
      <c r="R766" s="71"/>
      <c r="S766" s="71"/>
      <c r="T766" s="71"/>
      <c r="U766" s="71"/>
      <c r="V766" s="71"/>
      <c r="W766" s="71"/>
      <c r="X766" s="71"/>
    </row>
    <row r="767" spans="1:24" x14ac:dyDescent="0.3">
      <c r="A767" s="66"/>
      <c r="B767" s="66"/>
      <c r="R767" s="71"/>
      <c r="S767" s="71"/>
      <c r="T767" s="71"/>
      <c r="U767" s="71"/>
      <c r="V767" s="71"/>
      <c r="W767" s="71"/>
      <c r="X767" s="71"/>
    </row>
    <row r="768" spans="1:24" x14ac:dyDescent="0.3">
      <c r="A768" s="66"/>
      <c r="B768" s="66"/>
      <c r="R768" s="71"/>
      <c r="S768" s="71"/>
      <c r="T768" s="71"/>
      <c r="U768" s="71"/>
      <c r="V768" s="71"/>
      <c r="W768" s="71"/>
      <c r="X768" s="71"/>
    </row>
    <row r="769" spans="1:24" x14ac:dyDescent="0.3">
      <c r="A769" s="66"/>
      <c r="B769" s="66"/>
      <c r="R769" s="71"/>
      <c r="S769" s="71"/>
      <c r="T769" s="71"/>
      <c r="U769" s="71"/>
      <c r="V769" s="71"/>
      <c r="W769" s="71"/>
      <c r="X769" s="71"/>
    </row>
    <row r="770" spans="1:24" x14ac:dyDescent="0.3">
      <c r="A770" s="66"/>
      <c r="B770" s="66"/>
      <c r="R770" s="71"/>
      <c r="S770" s="71"/>
      <c r="T770" s="71"/>
      <c r="U770" s="71"/>
      <c r="V770" s="71"/>
      <c r="W770" s="71"/>
      <c r="X770" s="71"/>
    </row>
    <row r="771" spans="1:24" x14ac:dyDescent="0.3">
      <c r="A771" s="66"/>
      <c r="B771" s="66"/>
      <c r="R771" s="71"/>
      <c r="S771" s="71"/>
      <c r="T771" s="71"/>
      <c r="U771" s="71"/>
      <c r="V771" s="71"/>
      <c r="W771" s="71"/>
      <c r="X771" s="71"/>
    </row>
    <row r="772" spans="1:24" x14ac:dyDescent="0.3">
      <c r="A772" s="66"/>
      <c r="B772" s="66"/>
      <c r="R772" s="71"/>
      <c r="S772" s="71"/>
      <c r="T772" s="71"/>
      <c r="U772" s="71"/>
      <c r="V772" s="71"/>
      <c r="W772" s="71"/>
      <c r="X772" s="71"/>
    </row>
    <row r="773" spans="1:24" x14ac:dyDescent="0.3">
      <c r="A773" s="66"/>
      <c r="B773" s="66"/>
      <c r="R773" s="71"/>
      <c r="S773" s="71"/>
      <c r="T773" s="71"/>
      <c r="U773" s="71"/>
      <c r="V773" s="71"/>
      <c r="W773" s="71"/>
      <c r="X773" s="71"/>
    </row>
    <row r="774" spans="1:24" x14ac:dyDescent="0.3">
      <c r="A774" s="66"/>
      <c r="B774" s="66"/>
      <c r="R774" s="71"/>
      <c r="S774" s="71"/>
      <c r="T774" s="71"/>
      <c r="U774" s="71"/>
      <c r="V774" s="71"/>
      <c r="W774" s="71"/>
      <c r="X774" s="71"/>
    </row>
    <row r="775" spans="1:24" x14ac:dyDescent="0.3">
      <c r="A775" s="66"/>
      <c r="B775" s="66"/>
      <c r="R775" s="71"/>
      <c r="S775" s="71"/>
      <c r="T775" s="71"/>
      <c r="U775" s="71"/>
      <c r="V775" s="71"/>
      <c r="W775" s="71"/>
      <c r="X775" s="71"/>
    </row>
    <row r="776" spans="1:24" x14ac:dyDescent="0.3">
      <c r="A776" s="66"/>
      <c r="B776" s="66"/>
      <c r="R776" s="71"/>
      <c r="S776" s="71"/>
      <c r="T776" s="71"/>
      <c r="U776" s="71"/>
      <c r="V776" s="71"/>
      <c r="W776" s="71"/>
      <c r="X776" s="71"/>
    </row>
    <row r="777" spans="1:24" x14ac:dyDescent="0.3">
      <c r="A777" s="66"/>
      <c r="B777" s="66"/>
      <c r="R777" s="71"/>
      <c r="S777" s="71"/>
      <c r="T777" s="71"/>
      <c r="U777" s="71"/>
      <c r="V777" s="71"/>
      <c r="W777" s="71"/>
      <c r="X777" s="71"/>
    </row>
    <row r="778" spans="1:24" x14ac:dyDescent="0.3">
      <c r="A778" s="66"/>
      <c r="B778" s="66"/>
      <c r="R778" s="71"/>
      <c r="S778" s="71"/>
      <c r="T778" s="71"/>
      <c r="U778" s="71"/>
      <c r="V778" s="71"/>
      <c r="W778" s="71"/>
      <c r="X778" s="71"/>
    </row>
    <row r="779" spans="1:24" x14ac:dyDescent="0.3">
      <c r="A779" s="66"/>
      <c r="B779" s="66"/>
      <c r="R779" s="71"/>
      <c r="S779" s="71"/>
      <c r="T779" s="71"/>
      <c r="U779" s="71"/>
      <c r="V779" s="71"/>
      <c r="W779" s="71"/>
      <c r="X779" s="71"/>
    </row>
    <row r="780" spans="1:24" x14ac:dyDescent="0.3">
      <c r="A780" s="66"/>
      <c r="B780" s="66"/>
      <c r="R780" s="71"/>
      <c r="S780" s="71"/>
      <c r="T780" s="71"/>
      <c r="U780" s="71"/>
      <c r="V780" s="71"/>
      <c r="W780" s="71"/>
      <c r="X780" s="71"/>
    </row>
    <row r="781" spans="1:24" x14ac:dyDescent="0.3">
      <c r="A781" s="66"/>
      <c r="B781" s="66"/>
      <c r="R781" s="71"/>
      <c r="S781" s="71"/>
      <c r="T781" s="71"/>
      <c r="U781" s="71"/>
      <c r="V781" s="71"/>
      <c r="W781" s="71"/>
      <c r="X781" s="71"/>
    </row>
    <row r="782" spans="1:24" x14ac:dyDescent="0.3">
      <c r="A782" s="66"/>
      <c r="B782" s="66"/>
      <c r="R782" s="71"/>
      <c r="S782" s="71"/>
      <c r="T782" s="71"/>
      <c r="U782" s="71"/>
      <c r="V782" s="71"/>
      <c r="W782" s="71"/>
      <c r="X782" s="71"/>
    </row>
    <row r="783" spans="1:24" x14ac:dyDescent="0.3">
      <c r="A783" s="66"/>
      <c r="B783" s="66"/>
      <c r="R783" s="71"/>
      <c r="S783" s="71"/>
      <c r="T783" s="71"/>
      <c r="U783" s="71"/>
      <c r="V783" s="71"/>
      <c r="W783" s="71"/>
      <c r="X783" s="71"/>
    </row>
    <row r="784" spans="1:24" x14ac:dyDescent="0.3">
      <c r="A784" s="66"/>
      <c r="B784" s="66"/>
      <c r="R784" s="71"/>
      <c r="S784" s="71"/>
      <c r="T784" s="71"/>
      <c r="U784" s="71"/>
      <c r="V784" s="71"/>
      <c r="W784" s="71"/>
      <c r="X784" s="71"/>
    </row>
    <row r="785" spans="1:24" x14ac:dyDescent="0.3">
      <c r="A785" s="66"/>
      <c r="B785" s="66"/>
      <c r="R785" s="71"/>
      <c r="S785" s="71"/>
      <c r="T785" s="71"/>
      <c r="U785" s="71"/>
      <c r="V785" s="71"/>
      <c r="W785" s="71"/>
      <c r="X785" s="71"/>
    </row>
    <row r="786" spans="1:24" x14ac:dyDescent="0.3">
      <c r="A786" s="66"/>
      <c r="B786" s="66"/>
      <c r="R786" s="71"/>
      <c r="S786" s="71"/>
      <c r="T786" s="71"/>
      <c r="U786" s="71"/>
      <c r="V786" s="71"/>
      <c r="W786" s="71"/>
      <c r="X786" s="71"/>
    </row>
    <row r="787" spans="1:24" x14ac:dyDescent="0.3">
      <c r="A787" s="66"/>
      <c r="B787" s="66"/>
      <c r="R787" s="71"/>
      <c r="S787" s="71"/>
      <c r="T787" s="71"/>
      <c r="U787" s="71"/>
      <c r="V787" s="71"/>
      <c r="W787" s="71"/>
      <c r="X787" s="71"/>
    </row>
    <row r="788" spans="1:24" x14ac:dyDescent="0.3">
      <c r="A788" s="66"/>
      <c r="B788" s="66"/>
      <c r="R788" s="71"/>
      <c r="S788" s="71"/>
      <c r="T788" s="71"/>
      <c r="U788" s="71"/>
      <c r="V788" s="71"/>
      <c r="W788" s="71"/>
      <c r="X788" s="71"/>
    </row>
    <row r="789" spans="1:24" x14ac:dyDescent="0.3">
      <c r="A789" s="66"/>
      <c r="B789" s="66"/>
      <c r="R789" s="71"/>
      <c r="S789" s="71"/>
      <c r="T789" s="71"/>
      <c r="U789" s="71"/>
      <c r="V789" s="71"/>
      <c r="W789" s="71"/>
      <c r="X789" s="71"/>
    </row>
    <row r="790" spans="1:24" x14ac:dyDescent="0.3">
      <c r="A790" s="66"/>
      <c r="B790" s="66"/>
      <c r="R790" s="71"/>
      <c r="S790" s="71"/>
      <c r="T790" s="71"/>
      <c r="U790" s="71"/>
      <c r="V790" s="71"/>
      <c r="W790" s="71"/>
      <c r="X790" s="71"/>
    </row>
    <row r="791" spans="1:24" x14ac:dyDescent="0.3">
      <c r="A791" s="66"/>
      <c r="B791" s="66"/>
      <c r="R791" s="71"/>
      <c r="S791" s="71"/>
      <c r="T791" s="71"/>
      <c r="U791" s="71"/>
      <c r="V791" s="71"/>
      <c r="W791" s="71"/>
      <c r="X791" s="71"/>
    </row>
    <row r="792" spans="1:24" x14ac:dyDescent="0.3">
      <c r="A792" s="66"/>
      <c r="B792" s="66"/>
      <c r="R792" s="71"/>
      <c r="S792" s="71"/>
      <c r="T792" s="71"/>
      <c r="U792" s="71"/>
      <c r="V792" s="71"/>
      <c r="W792" s="71"/>
      <c r="X792" s="71"/>
    </row>
    <row r="793" spans="1:24" x14ac:dyDescent="0.3">
      <c r="A793" s="66"/>
      <c r="B793" s="66"/>
      <c r="R793" s="71"/>
      <c r="S793" s="71"/>
      <c r="T793" s="71"/>
      <c r="U793" s="71"/>
      <c r="V793" s="71"/>
      <c r="W793" s="71"/>
      <c r="X793" s="71"/>
    </row>
    <row r="794" spans="1:24" x14ac:dyDescent="0.3">
      <c r="A794" s="66"/>
      <c r="B794" s="66"/>
      <c r="R794" s="71"/>
      <c r="S794" s="71"/>
      <c r="T794" s="71"/>
      <c r="U794" s="71"/>
      <c r="V794" s="71"/>
      <c r="W794" s="71"/>
      <c r="X794" s="71"/>
    </row>
    <row r="795" spans="1:24" x14ac:dyDescent="0.3">
      <c r="A795" s="66"/>
      <c r="B795" s="66"/>
      <c r="R795" s="71"/>
      <c r="S795" s="71"/>
      <c r="T795" s="71"/>
      <c r="U795" s="71"/>
      <c r="V795" s="71"/>
      <c r="W795" s="71"/>
      <c r="X795" s="71"/>
    </row>
    <row r="796" spans="1:24" x14ac:dyDescent="0.3">
      <c r="A796" s="66"/>
      <c r="B796" s="66"/>
      <c r="R796" s="71"/>
      <c r="S796" s="71"/>
      <c r="T796" s="71"/>
      <c r="U796" s="71"/>
      <c r="V796" s="71"/>
      <c r="W796" s="71"/>
      <c r="X796" s="71"/>
    </row>
    <row r="797" spans="1:24" x14ac:dyDescent="0.3">
      <c r="A797" s="66"/>
      <c r="B797" s="66"/>
      <c r="R797" s="71"/>
      <c r="S797" s="71"/>
      <c r="T797" s="71"/>
      <c r="U797" s="71"/>
      <c r="V797" s="71"/>
      <c r="W797" s="71"/>
      <c r="X797" s="71"/>
    </row>
    <row r="798" spans="1:24" x14ac:dyDescent="0.3">
      <c r="A798" s="66"/>
      <c r="B798" s="66"/>
      <c r="R798" s="71"/>
      <c r="S798" s="71"/>
      <c r="T798" s="71"/>
      <c r="U798" s="71"/>
      <c r="V798" s="71"/>
      <c r="W798" s="71"/>
      <c r="X798" s="71"/>
    </row>
    <row r="799" spans="1:24" x14ac:dyDescent="0.3">
      <c r="A799" s="66"/>
      <c r="B799" s="66"/>
      <c r="R799" s="71"/>
      <c r="S799" s="71"/>
      <c r="T799" s="71"/>
      <c r="U799" s="71"/>
      <c r="V799" s="71"/>
      <c r="W799" s="71"/>
      <c r="X799" s="71"/>
    </row>
    <row r="800" spans="1:24" x14ac:dyDescent="0.3">
      <c r="A800" s="66"/>
      <c r="B800" s="66"/>
      <c r="R800" s="71"/>
      <c r="S800" s="71"/>
      <c r="T800" s="71"/>
      <c r="U800" s="71"/>
      <c r="V800" s="71"/>
      <c r="W800" s="71"/>
      <c r="X800" s="71"/>
    </row>
    <row r="801" spans="1:24" x14ac:dyDescent="0.3">
      <c r="A801" s="66"/>
      <c r="B801" s="66"/>
      <c r="R801" s="71"/>
      <c r="S801" s="71"/>
      <c r="T801" s="71"/>
      <c r="U801" s="71"/>
      <c r="V801" s="71"/>
      <c r="W801" s="71"/>
      <c r="X801" s="71"/>
    </row>
    <row r="802" spans="1:24" x14ac:dyDescent="0.3">
      <c r="A802" s="66"/>
      <c r="B802" s="66"/>
      <c r="R802" s="71"/>
      <c r="S802" s="71"/>
      <c r="T802" s="71"/>
      <c r="U802" s="71"/>
      <c r="V802" s="71"/>
      <c r="W802" s="71"/>
      <c r="X802" s="71"/>
    </row>
    <row r="803" spans="1:24" x14ac:dyDescent="0.3">
      <c r="A803" s="66"/>
      <c r="B803" s="66"/>
      <c r="R803" s="71"/>
      <c r="S803" s="71"/>
      <c r="T803" s="71"/>
      <c r="U803" s="71"/>
      <c r="V803" s="71"/>
      <c r="W803" s="71"/>
      <c r="X803" s="71"/>
    </row>
    <row r="804" spans="1:24" x14ac:dyDescent="0.3">
      <c r="A804" s="66"/>
      <c r="B804" s="66"/>
      <c r="R804" s="71"/>
      <c r="S804" s="71"/>
      <c r="T804" s="71"/>
      <c r="U804" s="71"/>
      <c r="V804" s="71"/>
      <c r="W804" s="71"/>
      <c r="X804" s="71"/>
    </row>
    <row r="805" spans="1:24" x14ac:dyDescent="0.3">
      <c r="A805" s="66"/>
      <c r="B805" s="66"/>
      <c r="R805" s="71"/>
      <c r="S805" s="71"/>
      <c r="T805" s="71"/>
      <c r="U805" s="71"/>
      <c r="V805" s="71"/>
      <c r="W805" s="71"/>
      <c r="X805" s="71"/>
    </row>
    <row r="806" spans="1:24" x14ac:dyDescent="0.3">
      <c r="A806" s="66"/>
      <c r="B806" s="66"/>
      <c r="R806" s="71"/>
      <c r="S806" s="71"/>
      <c r="T806" s="71"/>
      <c r="U806" s="71"/>
      <c r="V806" s="71"/>
      <c r="W806" s="71"/>
      <c r="X806" s="71"/>
    </row>
    <row r="807" spans="1:24" x14ac:dyDescent="0.3">
      <c r="A807" s="66"/>
      <c r="B807" s="66"/>
      <c r="R807" s="71"/>
      <c r="S807" s="71"/>
      <c r="T807" s="71"/>
      <c r="U807" s="71"/>
      <c r="V807" s="71"/>
      <c r="W807" s="71"/>
      <c r="X807" s="71"/>
    </row>
    <row r="808" spans="1:24" x14ac:dyDescent="0.3">
      <c r="A808" s="66"/>
      <c r="B808" s="66"/>
      <c r="R808" s="71"/>
      <c r="S808" s="71"/>
      <c r="T808" s="71"/>
      <c r="U808" s="71"/>
      <c r="V808" s="71"/>
      <c r="W808" s="71"/>
      <c r="X808" s="71"/>
    </row>
    <row r="809" spans="1:24" x14ac:dyDescent="0.3">
      <c r="A809" s="66"/>
      <c r="B809" s="66"/>
      <c r="R809" s="71"/>
      <c r="S809" s="71"/>
      <c r="T809" s="71"/>
      <c r="U809" s="71"/>
      <c r="V809" s="71"/>
      <c r="W809" s="71"/>
      <c r="X809" s="71"/>
    </row>
    <row r="810" spans="1:24" x14ac:dyDescent="0.3">
      <c r="A810" s="66"/>
      <c r="B810" s="66"/>
      <c r="R810" s="71"/>
      <c r="S810" s="71"/>
      <c r="T810" s="71"/>
      <c r="U810" s="71"/>
      <c r="V810" s="71"/>
      <c r="W810" s="71"/>
      <c r="X810" s="71"/>
    </row>
    <row r="811" spans="1:24" x14ac:dyDescent="0.3">
      <c r="A811" s="66"/>
      <c r="B811" s="66"/>
      <c r="R811" s="71"/>
      <c r="S811" s="71"/>
      <c r="T811" s="71"/>
      <c r="U811" s="71"/>
      <c r="V811" s="71"/>
      <c r="W811" s="71"/>
      <c r="X811" s="71"/>
    </row>
    <row r="812" spans="1:24" x14ac:dyDescent="0.3">
      <c r="A812" s="66"/>
      <c r="B812" s="66"/>
      <c r="R812" s="71"/>
      <c r="S812" s="71"/>
      <c r="T812" s="71"/>
      <c r="U812" s="71"/>
      <c r="V812" s="71"/>
      <c r="W812" s="71"/>
      <c r="X812" s="71"/>
    </row>
    <row r="813" spans="1:24" x14ac:dyDescent="0.3">
      <c r="A813" s="66"/>
      <c r="B813" s="66"/>
      <c r="R813" s="71"/>
      <c r="S813" s="71"/>
      <c r="T813" s="71"/>
      <c r="U813" s="71"/>
      <c r="V813" s="71"/>
      <c r="W813" s="71"/>
      <c r="X813" s="71"/>
    </row>
    <row r="814" spans="1:24" x14ac:dyDescent="0.3">
      <c r="A814" s="66"/>
      <c r="B814" s="66"/>
      <c r="R814" s="71"/>
      <c r="S814" s="71"/>
      <c r="T814" s="71"/>
      <c r="U814" s="71"/>
      <c r="V814" s="71"/>
      <c r="W814" s="71"/>
      <c r="X814" s="71"/>
    </row>
    <row r="815" spans="1:24" x14ac:dyDescent="0.3">
      <c r="A815" s="66"/>
      <c r="B815" s="66"/>
      <c r="R815" s="71"/>
      <c r="S815" s="71"/>
      <c r="T815" s="71"/>
      <c r="U815" s="71"/>
      <c r="V815" s="71"/>
      <c r="W815" s="71"/>
      <c r="X815" s="71"/>
    </row>
    <row r="816" spans="1:24" x14ac:dyDescent="0.3">
      <c r="A816" s="66"/>
      <c r="B816" s="66"/>
      <c r="R816" s="71"/>
      <c r="S816" s="71"/>
      <c r="T816" s="71"/>
      <c r="U816" s="71"/>
      <c r="V816" s="71"/>
      <c r="W816" s="71"/>
      <c r="X816" s="71"/>
    </row>
    <row r="817" spans="1:24" x14ac:dyDescent="0.3">
      <c r="A817" s="66"/>
      <c r="B817" s="66"/>
      <c r="R817" s="71"/>
      <c r="S817" s="71"/>
      <c r="T817" s="71"/>
      <c r="U817" s="71"/>
      <c r="V817" s="71"/>
      <c r="W817" s="71"/>
      <c r="X817" s="71"/>
    </row>
    <row r="818" spans="1:24" x14ac:dyDescent="0.3">
      <c r="A818" s="66"/>
      <c r="B818" s="66"/>
      <c r="R818" s="71"/>
      <c r="S818" s="71"/>
      <c r="T818" s="71"/>
      <c r="U818" s="71"/>
      <c r="V818" s="71"/>
      <c r="W818" s="71"/>
      <c r="X818" s="71"/>
    </row>
    <row r="819" spans="1:24" x14ac:dyDescent="0.3">
      <c r="A819" s="66"/>
      <c r="B819" s="66"/>
      <c r="R819" s="71"/>
      <c r="S819" s="71"/>
      <c r="T819" s="71"/>
      <c r="U819" s="71"/>
      <c r="V819" s="71"/>
      <c r="W819" s="71"/>
      <c r="X819" s="71"/>
    </row>
    <row r="820" spans="1:24" x14ac:dyDescent="0.3">
      <c r="A820" s="66"/>
      <c r="B820" s="66"/>
      <c r="R820" s="71"/>
      <c r="S820" s="71"/>
      <c r="T820" s="71"/>
      <c r="U820" s="71"/>
      <c r="V820" s="71"/>
      <c r="W820" s="71"/>
      <c r="X820" s="71"/>
    </row>
    <row r="821" spans="1:24" x14ac:dyDescent="0.3">
      <c r="A821" s="66"/>
      <c r="B821" s="66"/>
      <c r="R821" s="71"/>
      <c r="S821" s="71"/>
      <c r="T821" s="71"/>
      <c r="U821" s="71"/>
      <c r="V821" s="71"/>
      <c r="W821" s="71"/>
      <c r="X821" s="71"/>
    </row>
    <row r="822" spans="1:24" x14ac:dyDescent="0.3">
      <c r="A822" s="66"/>
      <c r="B822" s="66"/>
      <c r="R822" s="71"/>
      <c r="S822" s="71"/>
      <c r="T822" s="71"/>
      <c r="U822" s="71"/>
      <c r="V822" s="71"/>
      <c r="W822" s="71"/>
      <c r="X822" s="71"/>
    </row>
    <row r="823" spans="1:24" x14ac:dyDescent="0.3">
      <c r="A823" s="66"/>
      <c r="B823" s="66"/>
      <c r="R823" s="71"/>
      <c r="S823" s="71"/>
      <c r="T823" s="71"/>
      <c r="U823" s="71"/>
      <c r="V823" s="71"/>
      <c r="W823" s="71"/>
      <c r="X823" s="71"/>
    </row>
    <row r="824" spans="1:24" x14ac:dyDescent="0.3">
      <c r="A824" s="66"/>
      <c r="B824" s="66"/>
      <c r="R824" s="71"/>
      <c r="S824" s="71"/>
      <c r="T824" s="71"/>
      <c r="U824" s="71"/>
      <c r="V824" s="71"/>
      <c r="W824" s="71"/>
      <c r="X824" s="71"/>
    </row>
    <row r="825" spans="1:24" x14ac:dyDescent="0.3">
      <c r="A825" s="66"/>
      <c r="B825" s="66"/>
      <c r="R825" s="71"/>
      <c r="S825" s="71"/>
      <c r="T825" s="71"/>
      <c r="U825" s="71"/>
      <c r="V825" s="71"/>
      <c r="W825" s="71"/>
      <c r="X825" s="71"/>
    </row>
    <row r="826" spans="1:24" x14ac:dyDescent="0.3">
      <c r="A826" s="66"/>
      <c r="B826" s="66"/>
      <c r="R826" s="71"/>
      <c r="S826" s="71"/>
      <c r="T826" s="71"/>
      <c r="U826" s="71"/>
      <c r="V826" s="71"/>
      <c r="W826" s="71"/>
      <c r="X826" s="71"/>
    </row>
    <row r="827" spans="1:24" x14ac:dyDescent="0.3">
      <c r="A827" s="66"/>
      <c r="B827" s="66"/>
      <c r="R827" s="71"/>
      <c r="S827" s="71"/>
      <c r="T827" s="71"/>
      <c r="U827" s="71"/>
      <c r="V827" s="71"/>
      <c r="W827" s="71"/>
      <c r="X827" s="71"/>
    </row>
    <row r="828" spans="1:24" x14ac:dyDescent="0.3">
      <c r="A828" s="66"/>
      <c r="B828" s="66"/>
      <c r="R828" s="71"/>
      <c r="S828" s="71"/>
      <c r="T828" s="71"/>
      <c r="U828" s="71"/>
      <c r="V828" s="71"/>
      <c r="W828" s="71"/>
      <c r="X828" s="71"/>
    </row>
    <row r="829" spans="1:24" x14ac:dyDescent="0.3">
      <c r="A829" s="66"/>
      <c r="B829" s="66"/>
      <c r="R829" s="71"/>
      <c r="S829" s="71"/>
      <c r="T829" s="71"/>
      <c r="U829" s="71"/>
      <c r="V829" s="71"/>
      <c r="W829" s="71"/>
      <c r="X829" s="71"/>
    </row>
    <row r="830" spans="1:24" x14ac:dyDescent="0.3">
      <c r="A830" s="66"/>
      <c r="B830" s="66"/>
      <c r="R830" s="71"/>
      <c r="S830" s="71"/>
      <c r="T830" s="71"/>
      <c r="U830" s="71"/>
      <c r="V830" s="71"/>
      <c r="W830" s="71"/>
      <c r="X830" s="71"/>
    </row>
    <row r="831" spans="1:24" x14ac:dyDescent="0.3">
      <c r="A831" s="66"/>
      <c r="B831" s="66"/>
      <c r="R831" s="71"/>
      <c r="S831" s="71"/>
      <c r="T831" s="71"/>
      <c r="U831" s="71"/>
      <c r="V831" s="71"/>
      <c r="W831" s="71"/>
      <c r="X831" s="71"/>
    </row>
    <row r="832" spans="1:24" x14ac:dyDescent="0.3">
      <c r="A832" s="66"/>
      <c r="B832" s="66"/>
      <c r="R832" s="71"/>
      <c r="S832" s="71"/>
      <c r="T832" s="71"/>
      <c r="U832" s="71"/>
      <c r="V832" s="71"/>
      <c r="W832" s="71"/>
      <c r="X832" s="71"/>
    </row>
    <row r="833" spans="1:24" x14ac:dyDescent="0.3">
      <c r="A833" s="66"/>
      <c r="B833" s="66"/>
      <c r="R833" s="71"/>
      <c r="S833" s="71"/>
      <c r="T833" s="71"/>
      <c r="U833" s="71"/>
      <c r="V833" s="71"/>
      <c r="W833" s="71"/>
      <c r="X833" s="71"/>
    </row>
    <row r="834" spans="1:24" x14ac:dyDescent="0.3">
      <c r="A834" s="66"/>
      <c r="B834" s="66"/>
      <c r="R834" s="71"/>
      <c r="S834" s="71"/>
      <c r="T834" s="71"/>
      <c r="U834" s="71"/>
      <c r="V834" s="71"/>
      <c r="W834" s="71"/>
      <c r="X834" s="71"/>
    </row>
    <row r="835" spans="1:24" x14ac:dyDescent="0.3">
      <c r="A835" s="66"/>
      <c r="B835" s="66"/>
      <c r="R835" s="71"/>
      <c r="S835" s="71"/>
      <c r="T835" s="71"/>
      <c r="U835" s="71"/>
      <c r="V835" s="71"/>
      <c r="W835" s="71"/>
      <c r="X835" s="71"/>
    </row>
    <row r="836" spans="1:24" x14ac:dyDescent="0.3">
      <c r="A836" s="66"/>
      <c r="B836" s="66"/>
      <c r="R836" s="71"/>
      <c r="S836" s="71"/>
      <c r="T836" s="71"/>
      <c r="U836" s="71"/>
      <c r="V836" s="71"/>
      <c r="W836" s="71"/>
      <c r="X836" s="71"/>
    </row>
    <row r="837" spans="1:24" x14ac:dyDescent="0.3">
      <c r="A837" s="66"/>
      <c r="B837" s="66"/>
      <c r="R837" s="71"/>
      <c r="S837" s="71"/>
      <c r="T837" s="71"/>
      <c r="U837" s="71"/>
      <c r="V837" s="71"/>
      <c r="W837" s="71"/>
      <c r="X837" s="71"/>
    </row>
    <row r="838" spans="1:24" x14ac:dyDescent="0.3">
      <c r="A838" s="66"/>
      <c r="B838" s="66"/>
      <c r="R838" s="71"/>
      <c r="S838" s="71"/>
      <c r="T838" s="71"/>
      <c r="U838" s="71"/>
      <c r="V838" s="71"/>
      <c r="W838" s="71"/>
      <c r="X838" s="71"/>
    </row>
    <row r="839" spans="1:24" x14ac:dyDescent="0.3">
      <c r="A839" s="66"/>
      <c r="B839" s="66"/>
      <c r="R839" s="71"/>
      <c r="S839" s="71"/>
      <c r="T839" s="71"/>
      <c r="U839" s="71"/>
      <c r="V839" s="71"/>
      <c r="W839" s="71"/>
      <c r="X839" s="71"/>
    </row>
    <row r="840" spans="1:24" x14ac:dyDescent="0.3">
      <c r="A840" s="66"/>
      <c r="B840" s="66"/>
      <c r="R840" s="71"/>
      <c r="S840" s="71"/>
      <c r="T840" s="71"/>
      <c r="U840" s="71"/>
      <c r="V840" s="71"/>
      <c r="W840" s="71"/>
      <c r="X840" s="71"/>
    </row>
    <row r="841" spans="1:24" x14ac:dyDescent="0.3">
      <c r="A841" s="66"/>
      <c r="B841" s="66"/>
      <c r="R841" s="71"/>
      <c r="S841" s="71"/>
      <c r="T841" s="71"/>
      <c r="U841" s="71"/>
      <c r="V841" s="71"/>
      <c r="W841" s="71"/>
      <c r="X841" s="71"/>
    </row>
    <row r="842" spans="1:24" x14ac:dyDescent="0.3">
      <c r="A842" s="66"/>
      <c r="B842" s="66"/>
      <c r="R842" s="71"/>
      <c r="S842" s="71"/>
      <c r="T842" s="71"/>
      <c r="U842" s="71"/>
      <c r="V842" s="71"/>
      <c r="W842" s="71"/>
      <c r="X842" s="71"/>
    </row>
    <row r="843" spans="1:24" x14ac:dyDescent="0.3">
      <c r="A843" s="66"/>
      <c r="B843" s="66"/>
      <c r="R843" s="71"/>
      <c r="S843" s="71"/>
      <c r="T843" s="71"/>
      <c r="U843" s="71"/>
      <c r="V843" s="71"/>
      <c r="W843" s="71"/>
      <c r="X843" s="71"/>
    </row>
    <row r="844" spans="1:24" x14ac:dyDescent="0.3">
      <c r="A844" s="66"/>
      <c r="B844" s="66"/>
      <c r="R844" s="71"/>
      <c r="S844" s="71"/>
      <c r="T844" s="71"/>
      <c r="U844" s="71"/>
      <c r="V844" s="71"/>
      <c r="W844" s="71"/>
      <c r="X844" s="71"/>
    </row>
    <row r="845" spans="1:24" x14ac:dyDescent="0.3">
      <c r="A845" s="66"/>
      <c r="B845" s="66"/>
      <c r="R845" s="71"/>
      <c r="S845" s="71"/>
      <c r="T845" s="71"/>
      <c r="U845" s="71"/>
      <c r="V845" s="71"/>
      <c r="W845" s="71"/>
      <c r="X845" s="71"/>
    </row>
    <row r="846" spans="1:24" x14ac:dyDescent="0.3">
      <c r="A846" s="66"/>
      <c r="B846" s="66"/>
      <c r="R846" s="71"/>
      <c r="S846" s="71"/>
      <c r="T846" s="71"/>
      <c r="U846" s="71"/>
      <c r="V846" s="71"/>
      <c r="W846" s="71"/>
      <c r="X846" s="71"/>
    </row>
    <row r="847" spans="1:24" x14ac:dyDescent="0.3">
      <c r="A847" s="66"/>
      <c r="B847" s="66"/>
      <c r="R847" s="71"/>
      <c r="S847" s="71"/>
      <c r="T847" s="71"/>
      <c r="U847" s="71"/>
      <c r="V847" s="71"/>
      <c r="W847" s="71"/>
      <c r="X847" s="71"/>
    </row>
    <row r="848" spans="1:24" x14ac:dyDescent="0.3">
      <c r="A848" s="66"/>
      <c r="B848" s="66"/>
      <c r="R848" s="71"/>
      <c r="S848" s="71"/>
      <c r="T848" s="71"/>
      <c r="U848" s="71"/>
      <c r="V848" s="71"/>
      <c r="W848" s="71"/>
      <c r="X848" s="71"/>
    </row>
    <row r="849" spans="1:24" x14ac:dyDescent="0.3">
      <c r="A849" s="66"/>
      <c r="B849" s="66"/>
      <c r="R849" s="71"/>
      <c r="S849" s="71"/>
      <c r="T849" s="71"/>
      <c r="U849" s="71"/>
      <c r="V849" s="71"/>
      <c r="W849" s="71"/>
      <c r="X849" s="71"/>
    </row>
    <row r="850" spans="1:24" x14ac:dyDescent="0.3">
      <c r="A850" s="66"/>
      <c r="B850" s="66"/>
      <c r="R850" s="71"/>
      <c r="S850" s="71"/>
      <c r="T850" s="71"/>
      <c r="U850" s="71"/>
      <c r="V850" s="71"/>
      <c r="W850" s="71"/>
      <c r="X850" s="71"/>
    </row>
    <row r="851" spans="1:24" x14ac:dyDescent="0.3">
      <c r="A851" s="66"/>
      <c r="B851" s="66"/>
      <c r="R851" s="71"/>
      <c r="S851" s="71"/>
      <c r="T851" s="71"/>
      <c r="U851" s="71"/>
      <c r="V851" s="71"/>
      <c r="W851" s="71"/>
      <c r="X851" s="71"/>
    </row>
    <row r="852" spans="1:24" x14ac:dyDescent="0.3">
      <c r="A852" s="66"/>
      <c r="B852" s="66"/>
      <c r="R852" s="71"/>
      <c r="S852" s="71"/>
      <c r="T852" s="71"/>
      <c r="U852" s="71"/>
      <c r="V852" s="71"/>
      <c r="W852" s="71"/>
      <c r="X852" s="71"/>
    </row>
    <row r="853" spans="1:24" x14ac:dyDescent="0.3">
      <c r="A853" s="66"/>
      <c r="B853" s="66"/>
      <c r="R853" s="71"/>
      <c r="S853" s="71"/>
      <c r="T853" s="71"/>
      <c r="U853" s="71"/>
      <c r="V853" s="71"/>
      <c r="W853" s="71"/>
      <c r="X853" s="71"/>
    </row>
    <row r="854" spans="1:24" x14ac:dyDescent="0.3">
      <c r="A854" s="66"/>
      <c r="B854" s="66"/>
      <c r="R854" s="71"/>
      <c r="S854" s="71"/>
      <c r="T854" s="71"/>
      <c r="U854" s="71"/>
      <c r="V854" s="71"/>
      <c r="W854" s="71"/>
      <c r="X854" s="71"/>
    </row>
    <row r="855" spans="1:24" x14ac:dyDescent="0.3">
      <c r="A855" s="66"/>
      <c r="B855" s="66"/>
      <c r="R855" s="71"/>
      <c r="S855" s="71"/>
      <c r="T855" s="71"/>
      <c r="U855" s="71"/>
      <c r="V855" s="71"/>
      <c r="W855" s="71"/>
      <c r="X855" s="71"/>
    </row>
    <row r="856" spans="1:24" x14ac:dyDescent="0.3">
      <c r="A856" s="66"/>
      <c r="B856" s="66"/>
      <c r="R856" s="71"/>
      <c r="S856" s="71"/>
      <c r="T856" s="71"/>
      <c r="U856" s="71"/>
      <c r="V856" s="71"/>
      <c r="W856" s="71"/>
      <c r="X856" s="71"/>
    </row>
    <row r="857" spans="1:24" x14ac:dyDescent="0.3">
      <c r="A857" s="66"/>
      <c r="B857" s="66"/>
      <c r="R857" s="71"/>
      <c r="S857" s="71"/>
      <c r="T857" s="71"/>
      <c r="U857" s="71"/>
      <c r="V857" s="71"/>
      <c r="W857" s="71"/>
      <c r="X857" s="71"/>
    </row>
    <row r="858" spans="1:24" x14ac:dyDescent="0.3">
      <c r="A858" s="66"/>
      <c r="B858" s="66"/>
      <c r="R858" s="71"/>
      <c r="S858" s="71"/>
      <c r="T858" s="71"/>
      <c r="U858" s="71"/>
      <c r="V858" s="71"/>
      <c r="W858" s="71"/>
      <c r="X858" s="71"/>
    </row>
    <row r="859" spans="1:24" x14ac:dyDescent="0.3">
      <c r="A859" s="66"/>
      <c r="B859" s="66"/>
      <c r="R859" s="71"/>
      <c r="S859" s="71"/>
      <c r="T859" s="71"/>
      <c r="U859" s="71"/>
      <c r="V859" s="71"/>
      <c r="W859" s="71"/>
      <c r="X859" s="71"/>
    </row>
    <row r="860" spans="1:24" x14ac:dyDescent="0.3">
      <c r="A860" s="66"/>
      <c r="B860" s="66"/>
      <c r="R860" s="71"/>
      <c r="S860" s="71"/>
      <c r="T860" s="71"/>
      <c r="U860" s="71"/>
      <c r="V860" s="71"/>
      <c r="W860" s="71"/>
      <c r="X860" s="71"/>
    </row>
    <row r="861" spans="1:24" x14ac:dyDescent="0.3">
      <c r="A861" s="66"/>
      <c r="B861" s="66"/>
      <c r="R861" s="71"/>
      <c r="S861" s="71"/>
      <c r="T861" s="71"/>
      <c r="U861" s="71"/>
      <c r="V861" s="71"/>
      <c r="W861" s="71"/>
      <c r="X861" s="71"/>
    </row>
    <row r="862" spans="1:24" x14ac:dyDescent="0.3">
      <c r="A862" s="66"/>
      <c r="B862" s="66"/>
      <c r="R862" s="71"/>
      <c r="S862" s="71"/>
      <c r="T862" s="71"/>
      <c r="U862" s="71"/>
      <c r="V862" s="71"/>
      <c r="W862" s="71"/>
      <c r="X862" s="71"/>
    </row>
    <row r="863" spans="1:24" x14ac:dyDescent="0.3">
      <c r="A863" s="66"/>
      <c r="B863" s="66"/>
      <c r="R863" s="71"/>
      <c r="S863" s="71"/>
      <c r="T863" s="71"/>
      <c r="U863" s="71"/>
      <c r="V863" s="71"/>
      <c r="W863" s="71"/>
      <c r="X863" s="71"/>
    </row>
    <row r="864" spans="1:24" x14ac:dyDescent="0.3">
      <c r="A864" s="66"/>
      <c r="B864" s="66"/>
      <c r="R864" s="71"/>
      <c r="S864" s="71"/>
      <c r="T864" s="71"/>
      <c r="U864" s="71"/>
      <c r="V864" s="71"/>
      <c r="W864" s="71"/>
      <c r="X864" s="71"/>
    </row>
    <row r="865" spans="1:24" x14ac:dyDescent="0.3">
      <c r="A865" s="66"/>
      <c r="B865" s="66"/>
      <c r="R865" s="71"/>
      <c r="S865" s="71"/>
      <c r="T865" s="71"/>
      <c r="U865" s="71"/>
      <c r="V865" s="71"/>
      <c r="W865" s="71"/>
      <c r="X865" s="71"/>
    </row>
    <row r="866" spans="1:24" x14ac:dyDescent="0.3">
      <c r="A866" s="66"/>
      <c r="B866" s="66"/>
      <c r="R866" s="71"/>
      <c r="S866" s="71"/>
      <c r="T866" s="71"/>
      <c r="U866" s="71"/>
      <c r="V866" s="71"/>
      <c r="W866" s="71"/>
      <c r="X866" s="71"/>
    </row>
    <row r="867" spans="1:24" x14ac:dyDescent="0.3">
      <c r="A867" s="66"/>
      <c r="B867" s="66"/>
      <c r="R867" s="71"/>
      <c r="S867" s="71"/>
      <c r="T867" s="71"/>
      <c r="U867" s="71"/>
      <c r="V867" s="71"/>
      <c r="W867" s="71"/>
      <c r="X867" s="71"/>
    </row>
    <row r="868" spans="1:24" x14ac:dyDescent="0.3">
      <c r="A868" s="66"/>
      <c r="B868" s="66"/>
      <c r="R868" s="71"/>
      <c r="S868" s="71"/>
      <c r="T868" s="71"/>
      <c r="U868" s="71"/>
      <c r="V868" s="71"/>
      <c r="W868" s="71"/>
      <c r="X868" s="71"/>
    </row>
    <row r="869" spans="1:24" x14ac:dyDescent="0.3">
      <c r="A869" s="66"/>
      <c r="B869" s="66"/>
      <c r="R869" s="71"/>
      <c r="S869" s="71"/>
      <c r="T869" s="71"/>
      <c r="U869" s="71"/>
      <c r="V869" s="71"/>
      <c r="W869" s="71"/>
      <c r="X869" s="71"/>
    </row>
    <row r="870" spans="1:24" x14ac:dyDescent="0.3">
      <c r="A870" s="66"/>
      <c r="B870" s="66"/>
      <c r="R870" s="71"/>
      <c r="S870" s="71"/>
      <c r="T870" s="71"/>
      <c r="U870" s="71"/>
      <c r="V870" s="71"/>
      <c r="W870" s="71"/>
      <c r="X870" s="71"/>
    </row>
    <row r="871" spans="1:24" x14ac:dyDescent="0.3">
      <c r="A871" s="66"/>
      <c r="B871" s="66"/>
      <c r="R871" s="71"/>
      <c r="S871" s="71"/>
      <c r="T871" s="71"/>
      <c r="U871" s="71"/>
      <c r="V871" s="71"/>
      <c r="W871" s="71"/>
      <c r="X871" s="71"/>
    </row>
    <row r="872" spans="1:24" x14ac:dyDescent="0.3">
      <c r="A872" s="66"/>
      <c r="B872" s="66"/>
      <c r="R872" s="71"/>
      <c r="S872" s="71"/>
      <c r="T872" s="71"/>
      <c r="U872" s="71"/>
      <c r="V872" s="71"/>
      <c r="W872" s="71"/>
      <c r="X872" s="71"/>
    </row>
    <row r="873" spans="1:24" x14ac:dyDescent="0.3">
      <c r="A873" s="66"/>
      <c r="B873" s="66"/>
      <c r="R873" s="71"/>
      <c r="S873" s="71"/>
      <c r="T873" s="71"/>
      <c r="U873" s="71"/>
      <c r="V873" s="71"/>
      <c r="W873" s="71"/>
      <c r="X873" s="71"/>
    </row>
    <row r="874" spans="1:24" x14ac:dyDescent="0.3">
      <c r="A874" s="66"/>
      <c r="B874" s="66"/>
      <c r="R874" s="71"/>
      <c r="S874" s="71"/>
      <c r="T874" s="71"/>
      <c r="U874" s="71"/>
      <c r="V874" s="71"/>
      <c r="W874" s="71"/>
      <c r="X874" s="71"/>
    </row>
    <row r="875" spans="1:24" x14ac:dyDescent="0.3">
      <c r="A875" s="66"/>
      <c r="B875" s="66"/>
      <c r="R875" s="71"/>
      <c r="S875" s="71"/>
      <c r="T875" s="71"/>
      <c r="U875" s="71"/>
      <c r="V875" s="71"/>
      <c r="W875" s="71"/>
      <c r="X875" s="71"/>
    </row>
    <row r="876" spans="1:24" x14ac:dyDescent="0.3">
      <c r="A876" s="66"/>
      <c r="B876" s="66"/>
      <c r="R876" s="71"/>
      <c r="S876" s="71"/>
      <c r="T876" s="71"/>
      <c r="U876" s="71"/>
      <c r="V876" s="71"/>
      <c r="W876" s="71"/>
      <c r="X876" s="71"/>
    </row>
    <row r="877" spans="1:24" x14ac:dyDescent="0.3">
      <c r="A877" s="66"/>
      <c r="B877" s="66"/>
      <c r="R877" s="71"/>
      <c r="S877" s="71"/>
      <c r="T877" s="71"/>
      <c r="U877" s="71"/>
      <c r="V877" s="71"/>
      <c r="W877" s="71"/>
      <c r="X877" s="71"/>
    </row>
    <row r="878" spans="1:24" x14ac:dyDescent="0.3">
      <c r="A878" s="66"/>
      <c r="B878" s="66"/>
      <c r="R878" s="71"/>
      <c r="S878" s="71"/>
      <c r="T878" s="71"/>
      <c r="U878" s="71"/>
      <c r="V878" s="71"/>
      <c r="W878" s="71"/>
      <c r="X878" s="71"/>
    </row>
    <row r="879" spans="1:24" x14ac:dyDescent="0.3">
      <c r="A879" s="66"/>
      <c r="B879" s="66"/>
      <c r="R879" s="71"/>
      <c r="S879" s="71"/>
      <c r="T879" s="71"/>
      <c r="U879" s="71"/>
      <c r="V879" s="71"/>
      <c r="W879" s="71"/>
      <c r="X879" s="71"/>
    </row>
    <row r="880" spans="1:24" x14ac:dyDescent="0.3">
      <c r="A880" s="66"/>
      <c r="B880" s="66"/>
      <c r="R880" s="71"/>
      <c r="S880" s="71"/>
      <c r="T880" s="71"/>
      <c r="U880" s="71"/>
      <c r="V880" s="71"/>
      <c r="W880" s="71"/>
      <c r="X880" s="71"/>
    </row>
    <row r="881" spans="1:24" x14ac:dyDescent="0.3">
      <c r="A881" s="66"/>
      <c r="B881" s="66"/>
      <c r="R881" s="71"/>
      <c r="S881" s="71"/>
      <c r="T881" s="71"/>
      <c r="U881" s="71"/>
      <c r="V881" s="71"/>
      <c r="W881" s="71"/>
      <c r="X881" s="71"/>
    </row>
    <row r="882" spans="1:24" x14ac:dyDescent="0.3">
      <c r="A882" s="66"/>
      <c r="B882" s="66"/>
      <c r="R882" s="71"/>
      <c r="S882" s="71"/>
      <c r="T882" s="71"/>
      <c r="U882" s="71"/>
      <c r="V882" s="71"/>
      <c r="W882" s="71"/>
      <c r="X882" s="71"/>
    </row>
    <row r="883" spans="1:24" x14ac:dyDescent="0.3">
      <c r="A883" s="66"/>
      <c r="B883" s="66"/>
      <c r="R883" s="71"/>
      <c r="S883" s="71"/>
      <c r="T883" s="71"/>
      <c r="U883" s="71"/>
      <c r="V883" s="71"/>
      <c r="W883" s="71"/>
      <c r="X883" s="71"/>
    </row>
    <row r="884" spans="1:24" x14ac:dyDescent="0.3">
      <c r="A884" s="66"/>
      <c r="B884" s="66"/>
      <c r="R884" s="71"/>
      <c r="S884" s="71"/>
      <c r="T884" s="71"/>
      <c r="U884" s="71"/>
      <c r="V884" s="71"/>
      <c r="W884" s="71"/>
      <c r="X884" s="71"/>
    </row>
    <row r="885" spans="1:24" x14ac:dyDescent="0.3">
      <c r="A885" s="66"/>
      <c r="B885" s="66"/>
      <c r="R885" s="71"/>
      <c r="S885" s="71"/>
      <c r="T885" s="71"/>
      <c r="U885" s="71"/>
      <c r="V885" s="71"/>
      <c r="W885" s="71"/>
      <c r="X885" s="71"/>
    </row>
    <row r="886" spans="1:24" x14ac:dyDescent="0.3">
      <c r="A886" s="66"/>
      <c r="B886" s="66"/>
      <c r="R886" s="71"/>
      <c r="S886" s="71"/>
      <c r="T886" s="71"/>
      <c r="U886" s="71"/>
      <c r="V886" s="71"/>
      <c r="W886" s="71"/>
      <c r="X886" s="71"/>
    </row>
    <row r="887" spans="1:24" x14ac:dyDescent="0.3">
      <c r="A887" s="66"/>
      <c r="B887" s="66"/>
      <c r="R887" s="71"/>
      <c r="S887" s="71"/>
      <c r="T887" s="71"/>
      <c r="U887" s="71"/>
      <c r="V887" s="71"/>
      <c r="W887" s="71"/>
      <c r="X887" s="71"/>
    </row>
    <row r="888" spans="1:24" x14ac:dyDescent="0.3">
      <c r="A888" s="66"/>
      <c r="B888" s="66"/>
      <c r="R888" s="71"/>
      <c r="S888" s="71"/>
      <c r="T888" s="71"/>
      <c r="U888" s="71"/>
      <c r="V888" s="71"/>
      <c r="W888" s="71"/>
      <c r="X888" s="71"/>
    </row>
    <row r="889" spans="1:24" x14ac:dyDescent="0.3">
      <c r="A889" s="66"/>
      <c r="B889" s="66"/>
      <c r="R889" s="71"/>
      <c r="S889" s="71"/>
      <c r="T889" s="71"/>
      <c r="U889" s="71"/>
      <c r="V889" s="71"/>
      <c r="W889" s="71"/>
      <c r="X889" s="71"/>
    </row>
    <row r="890" spans="1:24" x14ac:dyDescent="0.3">
      <c r="A890" s="66"/>
      <c r="B890" s="66"/>
      <c r="R890" s="71"/>
      <c r="S890" s="71"/>
      <c r="T890" s="71"/>
      <c r="U890" s="71"/>
      <c r="V890" s="71"/>
      <c r="W890" s="71"/>
      <c r="X890" s="71"/>
    </row>
    <row r="891" spans="1:24" x14ac:dyDescent="0.3">
      <c r="A891" s="66"/>
      <c r="B891" s="66"/>
      <c r="R891" s="71"/>
      <c r="S891" s="71"/>
      <c r="T891" s="71"/>
      <c r="U891" s="71"/>
      <c r="V891" s="71"/>
      <c r="W891" s="71"/>
      <c r="X891" s="71"/>
    </row>
    <row r="892" spans="1:24" x14ac:dyDescent="0.3">
      <c r="A892" s="66"/>
      <c r="B892" s="66"/>
      <c r="R892" s="71"/>
      <c r="S892" s="71"/>
      <c r="T892" s="71"/>
      <c r="U892" s="71"/>
      <c r="V892" s="71"/>
      <c r="W892" s="71"/>
      <c r="X892" s="71"/>
    </row>
    <row r="893" spans="1:24" x14ac:dyDescent="0.3">
      <c r="A893" s="66"/>
      <c r="B893" s="66"/>
      <c r="R893" s="71"/>
      <c r="S893" s="71"/>
      <c r="T893" s="71"/>
      <c r="U893" s="71"/>
      <c r="V893" s="71"/>
      <c r="W893" s="71"/>
      <c r="X893" s="71"/>
    </row>
    <row r="894" spans="1:24" x14ac:dyDescent="0.3">
      <c r="A894" s="66"/>
      <c r="B894" s="66"/>
      <c r="R894" s="71"/>
      <c r="S894" s="71"/>
      <c r="T894" s="71"/>
      <c r="U894" s="71"/>
      <c r="V894" s="71"/>
      <c r="W894" s="71"/>
      <c r="X894" s="71"/>
    </row>
    <row r="895" spans="1:24" x14ac:dyDescent="0.3">
      <c r="A895" s="66"/>
      <c r="B895" s="66"/>
      <c r="R895" s="71"/>
      <c r="S895" s="71"/>
      <c r="T895" s="71"/>
      <c r="U895" s="71"/>
      <c r="V895" s="71"/>
      <c r="W895" s="71"/>
      <c r="X895" s="71"/>
    </row>
    <row r="896" spans="1:24" x14ac:dyDescent="0.3">
      <c r="A896" s="66"/>
      <c r="B896" s="66"/>
      <c r="R896" s="71"/>
      <c r="S896" s="71"/>
      <c r="T896" s="71"/>
      <c r="U896" s="71"/>
      <c r="V896" s="71"/>
      <c r="W896" s="71"/>
      <c r="X896" s="71"/>
    </row>
    <row r="897" spans="1:24" x14ac:dyDescent="0.3">
      <c r="A897" s="66"/>
      <c r="B897" s="66"/>
      <c r="R897" s="71"/>
      <c r="S897" s="71"/>
      <c r="T897" s="71"/>
      <c r="U897" s="71"/>
      <c r="V897" s="71"/>
      <c r="W897" s="71"/>
      <c r="X897" s="71"/>
    </row>
    <row r="898" spans="1:24" x14ac:dyDescent="0.3">
      <c r="A898" s="66"/>
      <c r="B898" s="66"/>
      <c r="R898" s="71"/>
      <c r="S898" s="71"/>
      <c r="T898" s="71"/>
      <c r="U898" s="71"/>
      <c r="V898" s="71"/>
      <c r="W898" s="71"/>
      <c r="X898" s="71"/>
    </row>
    <row r="899" spans="1:24" x14ac:dyDescent="0.3">
      <c r="A899" s="66"/>
      <c r="B899" s="66"/>
      <c r="R899" s="71"/>
      <c r="S899" s="71"/>
      <c r="T899" s="71"/>
      <c r="U899" s="71"/>
      <c r="V899" s="71"/>
      <c r="W899" s="71"/>
      <c r="X899" s="71"/>
    </row>
    <row r="900" spans="1:24" x14ac:dyDescent="0.3">
      <c r="A900" s="66"/>
      <c r="B900" s="66"/>
      <c r="R900" s="71"/>
      <c r="S900" s="71"/>
      <c r="T900" s="71"/>
      <c r="U900" s="71"/>
      <c r="V900" s="71"/>
      <c r="W900" s="71"/>
      <c r="X900" s="71"/>
    </row>
    <row r="901" spans="1:24" x14ac:dyDescent="0.3">
      <c r="A901" s="66"/>
      <c r="B901" s="66"/>
      <c r="R901" s="71"/>
      <c r="S901" s="71"/>
      <c r="T901" s="71"/>
      <c r="U901" s="71"/>
      <c r="V901" s="71"/>
      <c r="W901" s="71"/>
      <c r="X901" s="71"/>
    </row>
    <row r="902" spans="1:24" x14ac:dyDescent="0.3">
      <c r="A902" s="66"/>
      <c r="B902" s="66"/>
      <c r="R902" s="71"/>
      <c r="S902" s="71"/>
      <c r="T902" s="71"/>
      <c r="U902" s="71"/>
      <c r="V902" s="71"/>
      <c r="W902" s="71"/>
      <c r="X902" s="71"/>
    </row>
    <row r="903" spans="1:24" x14ac:dyDescent="0.3">
      <c r="A903" s="66"/>
      <c r="B903" s="66"/>
      <c r="R903" s="71"/>
      <c r="S903" s="71"/>
      <c r="T903" s="71"/>
      <c r="U903" s="71"/>
      <c r="V903" s="71"/>
      <c r="W903" s="71"/>
      <c r="X903" s="71"/>
    </row>
    <row r="904" spans="1:24" x14ac:dyDescent="0.3">
      <c r="A904" s="66"/>
      <c r="B904" s="66"/>
      <c r="R904" s="71"/>
      <c r="S904" s="71"/>
      <c r="T904" s="71"/>
      <c r="U904" s="71"/>
      <c r="V904" s="71"/>
      <c r="W904" s="71"/>
      <c r="X904" s="71"/>
    </row>
    <row r="905" spans="1:24" x14ac:dyDescent="0.3">
      <c r="A905" s="66"/>
      <c r="B905" s="66"/>
      <c r="R905" s="71"/>
      <c r="S905" s="71"/>
      <c r="T905" s="71"/>
      <c r="U905" s="71"/>
      <c r="V905" s="71"/>
      <c r="W905" s="71"/>
      <c r="X905" s="71"/>
    </row>
    <row r="906" spans="1:24" x14ac:dyDescent="0.3">
      <c r="A906" s="66"/>
      <c r="B906" s="66"/>
      <c r="R906" s="71"/>
      <c r="S906" s="71"/>
      <c r="T906" s="71"/>
      <c r="U906" s="71"/>
      <c r="V906" s="71"/>
      <c r="W906" s="71"/>
      <c r="X906" s="71"/>
    </row>
    <row r="907" spans="1:24" x14ac:dyDescent="0.3">
      <c r="A907" s="66"/>
      <c r="B907" s="66"/>
      <c r="R907" s="71"/>
      <c r="S907" s="71"/>
      <c r="T907" s="71"/>
      <c r="U907" s="71"/>
      <c r="V907" s="71"/>
      <c r="W907" s="71"/>
      <c r="X907" s="71"/>
    </row>
    <row r="908" spans="1:24" x14ac:dyDescent="0.3">
      <c r="A908" s="66"/>
      <c r="B908" s="66"/>
      <c r="R908" s="71"/>
      <c r="S908" s="71"/>
      <c r="T908" s="71"/>
      <c r="U908" s="71"/>
      <c r="V908" s="71"/>
      <c r="W908" s="71"/>
      <c r="X908" s="71"/>
    </row>
    <row r="909" spans="1:24" x14ac:dyDescent="0.3">
      <c r="A909" s="66"/>
      <c r="B909" s="66"/>
      <c r="R909" s="71"/>
      <c r="S909" s="71"/>
      <c r="T909" s="71"/>
      <c r="U909" s="71"/>
      <c r="V909" s="71"/>
      <c r="W909" s="71"/>
      <c r="X909" s="71"/>
    </row>
    <row r="910" spans="1:24" x14ac:dyDescent="0.3">
      <c r="A910" s="66"/>
      <c r="B910" s="66"/>
      <c r="R910" s="71"/>
      <c r="S910" s="71"/>
      <c r="T910" s="71"/>
      <c r="U910" s="71"/>
      <c r="V910" s="71"/>
      <c r="W910" s="71"/>
      <c r="X910" s="71"/>
    </row>
    <row r="911" spans="1:24" x14ac:dyDescent="0.3">
      <c r="A911" s="66"/>
      <c r="B911" s="66"/>
      <c r="R911" s="71"/>
      <c r="S911" s="71"/>
      <c r="T911" s="71"/>
      <c r="U911" s="71"/>
      <c r="V911" s="71"/>
      <c r="W911" s="71"/>
      <c r="X911" s="71"/>
    </row>
    <row r="912" spans="1:24" x14ac:dyDescent="0.3">
      <c r="A912" s="66"/>
      <c r="B912" s="66"/>
      <c r="R912" s="71"/>
      <c r="S912" s="71"/>
      <c r="T912" s="71"/>
      <c r="U912" s="71"/>
      <c r="V912" s="71"/>
      <c r="W912" s="71"/>
      <c r="X912" s="71"/>
    </row>
    <row r="913" spans="1:24" x14ac:dyDescent="0.3">
      <c r="A913" s="66"/>
      <c r="B913" s="66"/>
      <c r="R913" s="71"/>
      <c r="S913" s="71"/>
      <c r="T913" s="71"/>
      <c r="U913" s="71"/>
      <c r="V913" s="71"/>
      <c r="W913" s="71"/>
      <c r="X913" s="71"/>
    </row>
    <row r="914" spans="1:24" x14ac:dyDescent="0.3">
      <c r="A914" s="66"/>
      <c r="B914" s="66"/>
      <c r="R914" s="71"/>
      <c r="S914" s="71"/>
      <c r="T914" s="71"/>
      <c r="U914" s="71"/>
      <c r="V914" s="71"/>
      <c r="W914" s="71"/>
      <c r="X914" s="71"/>
    </row>
    <row r="915" spans="1:24" x14ac:dyDescent="0.3">
      <c r="A915" s="66"/>
      <c r="B915" s="66"/>
      <c r="R915" s="71"/>
      <c r="S915" s="71"/>
      <c r="T915" s="71"/>
      <c r="U915" s="71"/>
      <c r="V915" s="71"/>
      <c r="W915" s="71"/>
      <c r="X915" s="71"/>
    </row>
    <row r="916" spans="1:24" x14ac:dyDescent="0.3">
      <c r="A916" s="66"/>
      <c r="B916" s="66"/>
      <c r="R916" s="71"/>
      <c r="S916" s="71"/>
      <c r="T916" s="71"/>
      <c r="U916" s="71"/>
      <c r="V916" s="71"/>
      <c r="W916" s="71"/>
      <c r="X916" s="71"/>
    </row>
    <row r="917" spans="1:24" x14ac:dyDescent="0.3">
      <c r="A917" s="66"/>
      <c r="B917" s="66"/>
      <c r="R917" s="71"/>
      <c r="S917" s="71"/>
      <c r="T917" s="71"/>
      <c r="U917" s="71"/>
      <c r="V917" s="71"/>
      <c r="W917" s="71"/>
      <c r="X917" s="71"/>
    </row>
    <row r="918" spans="1:24" x14ac:dyDescent="0.3">
      <c r="A918" s="66"/>
      <c r="B918" s="66"/>
      <c r="R918" s="71"/>
      <c r="S918" s="71"/>
      <c r="T918" s="71"/>
      <c r="U918" s="71"/>
      <c r="V918" s="71"/>
      <c r="W918" s="71"/>
      <c r="X918" s="71"/>
    </row>
    <row r="919" spans="1:24" x14ac:dyDescent="0.3">
      <c r="A919" s="66"/>
      <c r="B919" s="66"/>
      <c r="R919" s="71"/>
      <c r="S919" s="71"/>
      <c r="T919" s="71"/>
      <c r="U919" s="71"/>
      <c r="V919" s="71"/>
      <c r="W919" s="71"/>
      <c r="X919" s="71"/>
    </row>
    <row r="920" spans="1:24" x14ac:dyDescent="0.3">
      <c r="A920" s="66"/>
      <c r="B920" s="66"/>
      <c r="R920" s="71"/>
      <c r="S920" s="71"/>
      <c r="T920" s="71"/>
      <c r="U920" s="71"/>
      <c r="V920" s="71"/>
      <c r="W920" s="71"/>
      <c r="X920" s="71"/>
    </row>
    <row r="921" spans="1:24" x14ac:dyDescent="0.3">
      <c r="A921" s="66"/>
      <c r="B921" s="66"/>
      <c r="R921" s="71"/>
      <c r="S921" s="71"/>
      <c r="T921" s="71"/>
      <c r="U921" s="71"/>
      <c r="V921" s="71"/>
      <c r="W921" s="71"/>
      <c r="X921" s="71"/>
    </row>
    <row r="922" spans="1:24" x14ac:dyDescent="0.3">
      <c r="A922" s="66"/>
      <c r="B922" s="66"/>
      <c r="R922" s="71"/>
      <c r="S922" s="71"/>
      <c r="T922" s="71"/>
      <c r="U922" s="71"/>
      <c r="V922" s="71"/>
      <c r="W922" s="71"/>
      <c r="X922" s="71"/>
    </row>
    <row r="923" spans="1:24" x14ac:dyDescent="0.3">
      <c r="A923" s="66"/>
      <c r="B923" s="66"/>
      <c r="R923" s="71"/>
      <c r="S923" s="71"/>
      <c r="T923" s="71"/>
      <c r="U923" s="71"/>
      <c r="V923" s="71"/>
      <c r="W923" s="71"/>
      <c r="X923" s="71"/>
    </row>
    <row r="924" spans="1:24" x14ac:dyDescent="0.3">
      <c r="A924" s="66"/>
      <c r="B924" s="66"/>
      <c r="R924" s="71"/>
      <c r="S924" s="71"/>
      <c r="T924" s="71"/>
      <c r="U924" s="71"/>
      <c r="V924" s="71"/>
      <c r="W924" s="71"/>
      <c r="X924" s="71"/>
    </row>
    <row r="925" spans="1:24" x14ac:dyDescent="0.3">
      <c r="A925" s="66"/>
      <c r="B925" s="66"/>
      <c r="R925" s="71"/>
      <c r="S925" s="71"/>
      <c r="T925" s="71"/>
      <c r="U925" s="71"/>
      <c r="V925" s="71"/>
      <c r="W925" s="71"/>
      <c r="X925" s="71"/>
    </row>
    <row r="926" spans="1:24" x14ac:dyDescent="0.3">
      <c r="A926" s="66"/>
      <c r="B926" s="66"/>
      <c r="R926" s="71"/>
      <c r="S926" s="71"/>
      <c r="T926" s="71"/>
      <c r="U926" s="71"/>
      <c r="V926" s="71"/>
      <c r="W926" s="71"/>
      <c r="X926" s="71"/>
    </row>
    <row r="927" spans="1:24" x14ac:dyDescent="0.3">
      <c r="A927" s="66"/>
      <c r="B927" s="66"/>
      <c r="R927" s="71"/>
      <c r="S927" s="71"/>
      <c r="T927" s="71"/>
      <c r="U927" s="71"/>
      <c r="V927" s="71"/>
      <c r="W927" s="71"/>
      <c r="X927" s="71"/>
    </row>
    <row r="928" spans="1:24" x14ac:dyDescent="0.3">
      <c r="A928" s="66"/>
      <c r="B928" s="66"/>
      <c r="R928" s="71"/>
      <c r="S928" s="71"/>
      <c r="T928" s="71"/>
      <c r="U928" s="71"/>
      <c r="V928" s="71"/>
      <c r="W928" s="71"/>
      <c r="X928" s="71"/>
    </row>
    <row r="929" spans="1:24" x14ac:dyDescent="0.3">
      <c r="A929" s="66"/>
      <c r="B929" s="66"/>
      <c r="R929" s="71"/>
      <c r="S929" s="71"/>
      <c r="T929" s="71"/>
      <c r="U929" s="71"/>
      <c r="V929" s="71"/>
      <c r="W929" s="71"/>
      <c r="X929" s="71"/>
    </row>
    <row r="930" spans="1:24" x14ac:dyDescent="0.3">
      <c r="A930" s="66"/>
      <c r="B930" s="66"/>
      <c r="R930" s="71"/>
      <c r="S930" s="71"/>
      <c r="T930" s="71"/>
      <c r="U930" s="71"/>
      <c r="V930" s="71"/>
      <c r="W930" s="71"/>
      <c r="X930" s="71"/>
    </row>
    <row r="931" spans="1:24" x14ac:dyDescent="0.3">
      <c r="A931" s="66"/>
      <c r="B931" s="66"/>
      <c r="R931" s="71"/>
      <c r="S931" s="71"/>
      <c r="T931" s="71"/>
      <c r="U931" s="71"/>
      <c r="V931" s="71"/>
      <c r="W931" s="71"/>
      <c r="X931" s="71"/>
    </row>
    <row r="932" spans="1:24" x14ac:dyDescent="0.3">
      <c r="A932" s="66"/>
      <c r="B932" s="66"/>
      <c r="R932" s="71"/>
      <c r="S932" s="71"/>
      <c r="T932" s="71"/>
      <c r="U932" s="71"/>
      <c r="V932" s="71"/>
      <c r="W932" s="71"/>
      <c r="X932" s="71"/>
    </row>
    <row r="933" spans="1:24" x14ac:dyDescent="0.3">
      <c r="A933" s="66"/>
      <c r="B933" s="66"/>
      <c r="R933" s="71"/>
      <c r="S933" s="71"/>
      <c r="T933" s="71"/>
      <c r="U933" s="71"/>
      <c r="V933" s="71"/>
      <c r="W933" s="71"/>
      <c r="X933" s="71"/>
    </row>
    <row r="934" spans="1:24" x14ac:dyDescent="0.3">
      <c r="A934" s="66"/>
      <c r="B934" s="66"/>
      <c r="R934" s="71"/>
      <c r="S934" s="71"/>
      <c r="T934" s="71"/>
      <c r="U934" s="71"/>
      <c r="V934" s="71"/>
      <c r="W934" s="71"/>
      <c r="X934" s="71"/>
    </row>
    <row r="935" spans="1:24" x14ac:dyDescent="0.3">
      <c r="A935" s="66"/>
      <c r="B935" s="66"/>
      <c r="R935" s="71"/>
      <c r="S935" s="71"/>
      <c r="T935" s="71"/>
      <c r="U935" s="71"/>
      <c r="V935" s="71"/>
      <c r="W935" s="71"/>
      <c r="X935" s="71"/>
    </row>
    <row r="936" spans="1:24" x14ac:dyDescent="0.3">
      <c r="A936" s="66"/>
      <c r="B936" s="66"/>
      <c r="R936" s="71"/>
      <c r="S936" s="71"/>
      <c r="T936" s="71"/>
      <c r="U936" s="71"/>
      <c r="V936" s="71"/>
      <c r="W936" s="71"/>
      <c r="X936" s="71"/>
    </row>
    <row r="937" spans="1:24" x14ac:dyDescent="0.3">
      <c r="A937" s="66"/>
      <c r="B937" s="66"/>
      <c r="R937" s="71"/>
      <c r="S937" s="71"/>
      <c r="T937" s="71"/>
      <c r="U937" s="71"/>
      <c r="V937" s="71"/>
      <c r="W937" s="71"/>
      <c r="X937" s="71"/>
    </row>
    <row r="938" spans="1:24" x14ac:dyDescent="0.3">
      <c r="A938" s="66"/>
      <c r="B938" s="66"/>
      <c r="R938" s="71"/>
      <c r="S938" s="71"/>
      <c r="T938" s="71"/>
      <c r="U938" s="71"/>
      <c r="V938" s="71"/>
      <c r="W938" s="71"/>
      <c r="X938" s="71"/>
    </row>
    <row r="939" spans="1:24" x14ac:dyDescent="0.3">
      <c r="A939" s="66"/>
      <c r="B939" s="66"/>
      <c r="R939" s="71"/>
      <c r="S939" s="71"/>
      <c r="T939" s="71"/>
      <c r="U939" s="71"/>
      <c r="V939" s="71"/>
      <c r="W939" s="71"/>
      <c r="X939" s="71"/>
    </row>
    <row r="940" spans="1:24" x14ac:dyDescent="0.3">
      <c r="A940" s="66"/>
      <c r="B940" s="66"/>
      <c r="R940" s="71"/>
      <c r="S940" s="71"/>
      <c r="T940" s="71"/>
      <c r="U940" s="71"/>
      <c r="V940" s="71"/>
      <c r="W940" s="71"/>
      <c r="X940" s="71"/>
    </row>
    <row r="941" spans="1:24" x14ac:dyDescent="0.3">
      <c r="A941" s="66"/>
      <c r="B941" s="66"/>
      <c r="R941" s="71"/>
      <c r="S941" s="71"/>
      <c r="T941" s="71"/>
      <c r="U941" s="71"/>
      <c r="V941" s="71"/>
      <c r="W941" s="71"/>
      <c r="X941" s="71"/>
    </row>
    <row r="942" spans="1:24" x14ac:dyDescent="0.3">
      <c r="A942" s="66"/>
      <c r="B942" s="66"/>
      <c r="R942" s="71"/>
      <c r="S942" s="71"/>
      <c r="T942" s="71"/>
      <c r="U942" s="71"/>
      <c r="V942" s="71"/>
      <c r="W942" s="71"/>
      <c r="X942" s="71"/>
    </row>
    <row r="943" spans="1:24" x14ac:dyDescent="0.3">
      <c r="A943" s="66"/>
      <c r="B943" s="66"/>
      <c r="R943" s="71"/>
      <c r="S943" s="71"/>
      <c r="T943" s="71"/>
      <c r="U943" s="71"/>
      <c r="V943" s="71"/>
      <c r="W943" s="71"/>
      <c r="X943" s="71"/>
    </row>
    <row r="944" spans="1:24" x14ac:dyDescent="0.3">
      <c r="A944" s="66"/>
      <c r="B944" s="66"/>
      <c r="R944" s="71"/>
      <c r="S944" s="71"/>
      <c r="T944" s="71"/>
      <c r="U944" s="71"/>
      <c r="V944" s="71"/>
      <c r="W944" s="71"/>
      <c r="X944" s="71"/>
    </row>
    <row r="945" spans="1:24" x14ac:dyDescent="0.3">
      <c r="A945" s="66"/>
      <c r="B945" s="66"/>
      <c r="R945" s="71"/>
      <c r="S945" s="71"/>
      <c r="T945" s="71"/>
      <c r="U945" s="71"/>
      <c r="V945" s="71"/>
      <c r="W945" s="71"/>
      <c r="X945" s="71"/>
    </row>
    <row r="946" spans="1:24" x14ac:dyDescent="0.3">
      <c r="A946" s="66"/>
      <c r="B946" s="66"/>
      <c r="R946" s="71"/>
      <c r="S946" s="71"/>
      <c r="T946" s="71"/>
      <c r="U946" s="71"/>
      <c r="V946" s="71"/>
      <c r="W946" s="71"/>
      <c r="X946" s="71"/>
    </row>
    <row r="947" spans="1:24" x14ac:dyDescent="0.3">
      <c r="A947" s="66"/>
      <c r="B947" s="66"/>
      <c r="R947" s="71"/>
      <c r="S947" s="71"/>
      <c r="T947" s="71"/>
      <c r="U947" s="71"/>
      <c r="V947" s="71"/>
      <c r="W947" s="71"/>
      <c r="X947" s="71"/>
    </row>
    <row r="948" spans="1:24" x14ac:dyDescent="0.3">
      <c r="A948" s="66"/>
      <c r="B948" s="66"/>
      <c r="R948" s="71"/>
      <c r="S948" s="71"/>
      <c r="T948" s="71"/>
      <c r="U948" s="71"/>
      <c r="V948" s="71"/>
      <c r="W948" s="71"/>
      <c r="X948" s="71"/>
    </row>
    <row r="949" spans="1:24" x14ac:dyDescent="0.3">
      <c r="A949" s="66"/>
      <c r="B949" s="66"/>
      <c r="R949" s="71"/>
      <c r="S949" s="71"/>
      <c r="T949" s="71"/>
      <c r="U949" s="71"/>
      <c r="V949" s="71"/>
      <c r="W949" s="71"/>
      <c r="X949" s="71"/>
    </row>
    <row r="950" spans="1:24" x14ac:dyDescent="0.3">
      <c r="A950" s="66"/>
      <c r="B950" s="66"/>
      <c r="R950" s="71"/>
      <c r="S950" s="71"/>
      <c r="T950" s="71"/>
      <c r="U950" s="71"/>
      <c r="V950" s="71"/>
      <c r="W950" s="71"/>
      <c r="X950" s="71"/>
    </row>
    <row r="951" spans="1:24" x14ac:dyDescent="0.3">
      <c r="A951" s="66"/>
      <c r="B951" s="66"/>
      <c r="R951" s="71"/>
      <c r="S951" s="71"/>
      <c r="T951" s="71"/>
      <c r="U951" s="71"/>
      <c r="V951" s="71"/>
      <c r="W951" s="71"/>
      <c r="X951" s="71"/>
    </row>
    <row r="952" spans="1:24" x14ac:dyDescent="0.3">
      <c r="A952" s="66"/>
      <c r="B952" s="66"/>
      <c r="R952" s="71"/>
      <c r="S952" s="71"/>
      <c r="T952" s="71"/>
      <c r="U952" s="71"/>
      <c r="V952" s="71"/>
      <c r="W952" s="71"/>
      <c r="X952" s="71"/>
    </row>
    <row r="953" spans="1:24" x14ac:dyDescent="0.3">
      <c r="A953" s="66"/>
      <c r="B953" s="66"/>
      <c r="R953" s="71"/>
      <c r="S953" s="71"/>
      <c r="T953" s="71"/>
      <c r="U953" s="71"/>
      <c r="V953" s="71"/>
      <c r="W953" s="71"/>
      <c r="X953" s="71"/>
    </row>
    <row r="954" spans="1:24" x14ac:dyDescent="0.3">
      <c r="A954" s="66"/>
      <c r="B954" s="66"/>
      <c r="R954" s="71"/>
      <c r="S954" s="71"/>
      <c r="T954" s="71"/>
      <c r="U954" s="71"/>
      <c r="V954" s="71"/>
      <c r="W954" s="71"/>
      <c r="X954" s="71"/>
    </row>
    <row r="955" spans="1:24" x14ac:dyDescent="0.3">
      <c r="A955" s="66"/>
      <c r="B955" s="66"/>
      <c r="R955" s="71"/>
      <c r="S955" s="71"/>
      <c r="T955" s="71"/>
      <c r="U955" s="71"/>
      <c r="V955" s="71"/>
      <c r="W955" s="71"/>
      <c r="X955" s="71"/>
    </row>
    <row r="956" spans="1:24" x14ac:dyDescent="0.3">
      <c r="A956" s="66"/>
      <c r="B956" s="66"/>
      <c r="R956" s="71"/>
      <c r="S956" s="71"/>
      <c r="T956" s="71"/>
      <c r="U956" s="71"/>
      <c r="V956" s="71"/>
      <c r="W956" s="71"/>
      <c r="X956" s="71"/>
    </row>
    <row r="957" spans="1:24" x14ac:dyDescent="0.3">
      <c r="A957" s="66"/>
      <c r="B957" s="66"/>
      <c r="R957" s="71"/>
      <c r="S957" s="71"/>
      <c r="T957" s="71"/>
      <c r="U957" s="71"/>
      <c r="V957" s="71"/>
      <c r="W957" s="71"/>
      <c r="X957" s="71"/>
    </row>
    <row r="958" spans="1:24" x14ac:dyDescent="0.3">
      <c r="A958" s="66"/>
      <c r="B958" s="66"/>
      <c r="R958" s="71"/>
      <c r="S958" s="71"/>
      <c r="T958" s="71"/>
      <c r="U958" s="71"/>
      <c r="V958" s="71"/>
      <c r="W958" s="71"/>
      <c r="X958" s="71"/>
    </row>
    <row r="959" spans="1:24" x14ac:dyDescent="0.3">
      <c r="A959" s="66"/>
      <c r="B959" s="66"/>
      <c r="R959" s="71"/>
      <c r="S959" s="71"/>
      <c r="T959" s="71"/>
      <c r="U959" s="71"/>
      <c r="V959" s="71"/>
      <c r="W959" s="71"/>
      <c r="X959" s="71"/>
    </row>
    <row r="960" spans="1:24" x14ac:dyDescent="0.3">
      <c r="A960" s="66"/>
      <c r="B960" s="66"/>
      <c r="R960" s="71"/>
      <c r="S960" s="71"/>
      <c r="T960" s="71"/>
      <c r="U960" s="71"/>
      <c r="V960" s="71"/>
      <c r="W960" s="71"/>
      <c r="X960" s="71"/>
    </row>
    <row r="961" spans="1:24" x14ac:dyDescent="0.3">
      <c r="A961" s="66"/>
      <c r="B961" s="66"/>
      <c r="R961" s="71"/>
      <c r="S961" s="71"/>
      <c r="T961" s="71"/>
      <c r="U961" s="71"/>
      <c r="V961" s="71"/>
      <c r="W961" s="71"/>
      <c r="X961" s="71"/>
    </row>
    <row r="962" spans="1:24" x14ac:dyDescent="0.3">
      <c r="A962" s="66"/>
      <c r="B962" s="66"/>
      <c r="R962" s="71"/>
      <c r="S962" s="71"/>
      <c r="T962" s="71"/>
      <c r="U962" s="71"/>
      <c r="V962" s="71"/>
      <c r="W962" s="71"/>
      <c r="X962" s="71"/>
    </row>
    <row r="963" spans="1:24" x14ac:dyDescent="0.3">
      <c r="A963" s="66"/>
      <c r="B963" s="66"/>
      <c r="R963" s="71"/>
      <c r="S963" s="71"/>
      <c r="T963" s="71"/>
      <c r="U963" s="71"/>
      <c r="V963" s="71"/>
      <c r="W963" s="71"/>
      <c r="X963" s="71"/>
    </row>
    <row r="964" spans="1:24" x14ac:dyDescent="0.3">
      <c r="A964" s="66"/>
      <c r="B964" s="66"/>
      <c r="R964" s="71"/>
      <c r="S964" s="71"/>
      <c r="T964" s="71"/>
      <c r="U964" s="71"/>
      <c r="V964" s="71"/>
      <c r="W964" s="71"/>
      <c r="X964" s="71"/>
    </row>
    <row r="965" spans="1:24" x14ac:dyDescent="0.3">
      <c r="A965" s="66"/>
      <c r="B965" s="66"/>
      <c r="R965" s="71"/>
      <c r="S965" s="71"/>
      <c r="T965" s="71"/>
      <c r="U965" s="71"/>
      <c r="V965" s="71"/>
      <c r="W965" s="71"/>
      <c r="X965" s="71"/>
    </row>
    <row r="966" spans="1:24" x14ac:dyDescent="0.3">
      <c r="A966" s="66"/>
      <c r="B966" s="66"/>
      <c r="R966" s="71"/>
      <c r="S966" s="71"/>
      <c r="T966" s="71"/>
      <c r="U966" s="71"/>
      <c r="V966" s="71"/>
      <c r="W966" s="71"/>
      <c r="X966" s="71"/>
    </row>
    <row r="967" spans="1:24" x14ac:dyDescent="0.3">
      <c r="A967" s="66"/>
      <c r="B967" s="66"/>
      <c r="R967" s="71"/>
      <c r="S967" s="71"/>
      <c r="T967" s="71"/>
      <c r="U967" s="71"/>
      <c r="V967" s="71"/>
      <c r="W967" s="71"/>
      <c r="X967" s="71"/>
    </row>
    <row r="968" spans="1:24" x14ac:dyDescent="0.3">
      <c r="A968" s="66"/>
      <c r="B968" s="66"/>
      <c r="R968" s="71"/>
      <c r="S968" s="71"/>
      <c r="T968" s="71"/>
      <c r="U968" s="71"/>
      <c r="V968" s="71"/>
      <c r="W968" s="71"/>
      <c r="X968" s="71"/>
    </row>
    <row r="969" spans="1:24" x14ac:dyDescent="0.3">
      <c r="A969" s="66"/>
      <c r="B969" s="66"/>
      <c r="R969" s="71"/>
      <c r="S969" s="71"/>
      <c r="T969" s="71"/>
      <c r="U969" s="71"/>
      <c r="V969" s="71"/>
      <c r="W969" s="71"/>
      <c r="X969" s="71"/>
    </row>
    <row r="970" spans="1:24" x14ac:dyDescent="0.3">
      <c r="A970" s="66"/>
      <c r="B970" s="66"/>
      <c r="R970" s="71"/>
      <c r="S970" s="71"/>
      <c r="T970" s="71"/>
      <c r="U970" s="71"/>
      <c r="V970" s="71"/>
      <c r="W970" s="71"/>
      <c r="X970" s="71"/>
    </row>
    <row r="971" spans="1:24" x14ac:dyDescent="0.3">
      <c r="A971" s="66"/>
      <c r="B971" s="66"/>
      <c r="R971" s="71"/>
      <c r="S971" s="71"/>
      <c r="T971" s="71"/>
      <c r="U971" s="71"/>
      <c r="V971" s="71"/>
      <c r="W971" s="71"/>
      <c r="X971" s="71"/>
    </row>
    <row r="972" spans="1:24" x14ac:dyDescent="0.3">
      <c r="A972" s="66"/>
      <c r="B972" s="66"/>
      <c r="R972" s="71"/>
      <c r="S972" s="71"/>
      <c r="T972" s="71"/>
      <c r="U972" s="71"/>
      <c r="V972" s="71"/>
      <c r="W972" s="71"/>
      <c r="X972" s="71"/>
    </row>
    <row r="973" spans="1:24" x14ac:dyDescent="0.3">
      <c r="A973" s="66"/>
      <c r="B973" s="66"/>
      <c r="R973" s="71"/>
      <c r="S973" s="71"/>
      <c r="T973" s="71"/>
      <c r="U973" s="71"/>
      <c r="V973" s="71"/>
      <c r="W973" s="71"/>
      <c r="X973" s="71"/>
    </row>
    <row r="974" spans="1:24" x14ac:dyDescent="0.3">
      <c r="A974" s="66"/>
      <c r="B974" s="66"/>
      <c r="R974" s="71"/>
      <c r="S974" s="71"/>
      <c r="T974" s="71"/>
      <c r="U974" s="71"/>
      <c r="V974" s="71"/>
      <c r="W974" s="71"/>
      <c r="X974" s="71"/>
    </row>
    <row r="975" spans="1:24" x14ac:dyDescent="0.3">
      <c r="A975" s="66"/>
      <c r="B975" s="66"/>
      <c r="R975" s="71"/>
      <c r="S975" s="71"/>
      <c r="T975" s="71"/>
      <c r="U975" s="71"/>
      <c r="V975" s="71"/>
      <c r="W975" s="71"/>
      <c r="X975" s="71"/>
    </row>
    <row r="976" spans="1:24" x14ac:dyDescent="0.3">
      <c r="A976" s="66"/>
      <c r="B976" s="66"/>
      <c r="R976" s="71"/>
      <c r="S976" s="71"/>
      <c r="T976" s="71"/>
      <c r="U976" s="71"/>
      <c r="V976" s="71"/>
      <c r="W976" s="71"/>
      <c r="X976" s="71"/>
    </row>
    <row r="977" spans="1:24" x14ac:dyDescent="0.3">
      <c r="A977" s="66"/>
      <c r="B977" s="66"/>
      <c r="R977" s="71"/>
      <c r="S977" s="71"/>
      <c r="T977" s="71"/>
      <c r="U977" s="71"/>
      <c r="V977" s="71"/>
      <c r="W977" s="71"/>
      <c r="X977" s="71"/>
    </row>
    <row r="978" spans="1:24" x14ac:dyDescent="0.3">
      <c r="A978" s="66"/>
      <c r="B978" s="66"/>
      <c r="R978" s="71"/>
      <c r="S978" s="71"/>
      <c r="T978" s="71"/>
      <c r="U978" s="71"/>
      <c r="V978" s="71"/>
      <c r="W978" s="71"/>
      <c r="X978" s="71"/>
    </row>
    <row r="979" spans="1:24" x14ac:dyDescent="0.3">
      <c r="A979" s="66"/>
      <c r="B979" s="66"/>
      <c r="R979" s="71"/>
      <c r="S979" s="71"/>
      <c r="T979" s="71"/>
      <c r="U979" s="71"/>
      <c r="V979" s="71"/>
      <c r="W979" s="71"/>
      <c r="X979" s="71"/>
    </row>
    <row r="980" spans="1:24" x14ac:dyDescent="0.3">
      <c r="A980" s="66"/>
      <c r="B980" s="66"/>
      <c r="R980" s="71"/>
      <c r="S980" s="71"/>
      <c r="T980" s="71"/>
      <c r="U980" s="71"/>
      <c r="V980" s="71"/>
      <c r="W980" s="71"/>
      <c r="X980" s="71"/>
    </row>
    <row r="981" spans="1:24" x14ac:dyDescent="0.3">
      <c r="A981" s="66"/>
      <c r="B981" s="66"/>
      <c r="R981" s="71"/>
      <c r="S981" s="71"/>
      <c r="T981" s="71"/>
      <c r="U981" s="71"/>
      <c r="V981" s="71"/>
      <c r="W981" s="71"/>
      <c r="X981" s="71"/>
    </row>
    <row r="982" spans="1:24" x14ac:dyDescent="0.3">
      <c r="A982" s="66"/>
      <c r="B982" s="66"/>
      <c r="R982" s="71"/>
      <c r="S982" s="71"/>
      <c r="T982" s="71"/>
      <c r="U982" s="71"/>
      <c r="V982" s="71"/>
      <c r="W982" s="71"/>
      <c r="X982" s="71"/>
    </row>
    <row r="983" spans="1:24" x14ac:dyDescent="0.3">
      <c r="A983" s="66"/>
      <c r="B983" s="66"/>
      <c r="R983" s="71"/>
      <c r="S983" s="71"/>
      <c r="T983" s="71"/>
      <c r="U983" s="71"/>
      <c r="V983" s="71"/>
      <c r="W983" s="71"/>
      <c r="X983" s="71"/>
    </row>
    <row r="984" spans="1:24" x14ac:dyDescent="0.3">
      <c r="A984" s="66"/>
      <c r="B984" s="66"/>
      <c r="R984" s="71"/>
      <c r="S984" s="71"/>
      <c r="T984" s="71"/>
      <c r="U984" s="71"/>
      <c r="V984" s="71"/>
      <c r="W984" s="71"/>
      <c r="X984" s="71"/>
    </row>
    <row r="985" spans="1:24" x14ac:dyDescent="0.3">
      <c r="A985" s="66"/>
      <c r="B985" s="66"/>
      <c r="R985" s="71"/>
      <c r="S985" s="71"/>
      <c r="T985" s="71"/>
      <c r="U985" s="71"/>
      <c r="V985" s="71"/>
      <c r="W985" s="71"/>
      <c r="X985" s="71"/>
    </row>
    <row r="986" spans="1:24" x14ac:dyDescent="0.3">
      <c r="A986" s="66"/>
      <c r="B986" s="66"/>
      <c r="R986" s="71"/>
      <c r="S986" s="71"/>
      <c r="T986" s="71"/>
      <c r="U986" s="71"/>
      <c r="V986" s="71"/>
      <c r="W986" s="71"/>
      <c r="X986" s="71"/>
    </row>
    <row r="987" spans="1:24" x14ac:dyDescent="0.3">
      <c r="A987" s="66"/>
      <c r="B987" s="66"/>
      <c r="R987" s="71"/>
      <c r="S987" s="71"/>
      <c r="T987" s="71"/>
      <c r="U987" s="71"/>
      <c r="V987" s="71"/>
      <c r="W987" s="71"/>
      <c r="X987" s="71"/>
    </row>
    <row r="988" spans="1:24" x14ac:dyDescent="0.3">
      <c r="A988" s="66"/>
      <c r="B988" s="66"/>
      <c r="R988" s="71"/>
      <c r="S988" s="71"/>
      <c r="T988" s="71"/>
      <c r="U988" s="71"/>
      <c r="V988" s="71"/>
      <c r="W988" s="71"/>
      <c r="X988" s="71"/>
    </row>
    <row r="989" spans="1:24" x14ac:dyDescent="0.3">
      <c r="A989" s="66"/>
      <c r="B989" s="66"/>
      <c r="R989" s="71"/>
      <c r="S989" s="71"/>
      <c r="T989" s="71"/>
      <c r="U989" s="71"/>
      <c r="V989" s="71"/>
      <c r="W989" s="71"/>
      <c r="X989" s="71"/>
    </row>
    <row r="990" spans="1:24" x14ac:dyDescent="0.3">
      <c r="A990" s="66"/>
      <c r="B990" s="66"/>
      <c r="R990" s="71"/>
      <c r="S990" s="71"/>
      <c r="T990" s="71"/>
      <c r="U990" s="71"/>
      <c r="V990" s="71"/>
      <c r="W990" s="71"/>
      <c r="X990" s="71"/>
    </row>
    <row r="991" spans="1:24" x14ac:dyDescent="0.3">
      <c r="A991" s="66"/>
      <c r="B991" s="66"/>
      <c r="R991" s="71"/>
      <c r="S991" s="71"/>
      <c r="T991" s="71"/>
      <c r="U991" s="71"/>
      <c r="V991" s="71"/>
      <c r="W991" s="71"/>
      <c r="X991" s="71"/>
    </row>
    <row r="992" spans="1:24" x14ac:dyDescent="0.3">
      <c r="A992" s="66"/>
      <c r="B992" s="66"/>
      <c r="R992" s="71"/>
      <c r="S992" s="71"/>
      <c r="T992" s="71"/>
      <c r="U992" s="71"/>
      <c r="V992" s="71"/>
      <c r="W992" s="71"/>
      <c r="X992" s="71"/>
    </row>
    <row r="993" spans="1:24" x14ac:dyDescent="0.3">
      <c r="A993" s="66"/>
      <c r="B993" s="66"/>
      <c r="R993" s="71"/>
      <c r="S993" s="71"/>
      <c r="T993" s="71"/>
      <c r="U993" s="71"/>
      <c r="V993" s="71"/>
      <c r="W993" s="71"/>
      <c r="X993" s="71"/>
    </row>
    <row r="994" spans="1:24" x14ac:dyDescent="0.3">
      <c r="A994" s="66"/>
      <c r="B994" s="66"/>
      <c r="R994" s="71"/>
      <c r="S994" s="71"/>
      <c r="T994" s="71"/>
      <c r="U994" s="71"/>
      <c r="V994" s="71"/>
      <c r="W994" s="71"/>
      <c r="X994" s="71"/>
    </row>
    <row r="995" spans="1:24" x14ac:dyDescent="0.3">
      <c r="A995" s="66"/>
      <c r="B995" s="66"/>
      <c r="R995" s="71"/>
      <c r="S995" s="71"/>
      <c r="T995" s="71"/>
      <c r="U995" s="71"/>
      <c r="V995" s="71"/>
      <c r="W995" s="71"/>
      <c r="X995" s="71"/>
    </row>
    <row r="996" spans="1:24" x14ac:dyDescent="0.3">
      <c r="A996" s="66"/>
      <c r="B996" s="66"/>
      <c r="R996" s="71"/>
      <c r="S996" s="71"/>
      <c r="T996" s="71"/>
      <c r="U996" s="71"/>
      <c r="V996" s="71"/>
      <c r="W996" s="71"/>
      <c r="X996" s="71"/>
    </row>
    <row r="997" spans="1:24" x14ac:dyDescent="0.3">
      <c r="A997" s="66"/>
      <c r="B997" s="66"/>
      <c r="R997" s="71"/>
      <c r="S997" s="71"/>
      <c r="T997" s="71"/>
      <c r="U997" s="71"/>
      <c r="V997" s="71"/>
      <c r="W997" s="71"/>
      <c r="X997" s="71"/>
    </row>
    <row r="998" spans="1:24" x14ac:dyDescent="0.3">
      <c r="A998" s="66"/>
      <c r="B998" s="66"/>
      <c r="R998" s="71"/>
      <c r="S998" s="71"/>
      <c r="T998" s="71"/>
      <c r="U998" s="71"/>
      <c r="V998" s="71"/>
      <c r="W998" s="71"/>
      <c r="X998" s="71"/>
    </row>
    <row r="999" spans="1:24" x14ac:dyDescent="0.3">
      <c r="A999" s="66"/>
      <c r="B999" s="66"/>
      <c r="R999" s="71"/>
      <c r="S999" s="71"/>
      <c r="T999" s="71"/>
      <c r="U999" s="71"/>
      <c r="V999" s="71"/>
      <c r="W999" s="71"/>
      <c r="X999" s="71"/>
    </row>
    <row r="1000" spans="1:24" x14ac:dyDescent="0.3">
      <c r="A1000" s="66"/>
      <c r="B1000" s="66"/>
      <c r="R1000" s="71"/>
      <c r="S1000" s="71"/>
      <c r="T1000" s="71"/>
      <c r="U1000" s="71"/>
      <c r="V1000" s="71"/>
      <c r="W1000" s="71"/>
      <c r="X1000" s="71"/>
    </row>
    <row r="1001" spans="1:24" x14ac:dyDescent="0.3">
      <c r="A1001" s="66"/>
      <c r="B1001" s="66"/>
      <c r="R1001" s="71"/>
      <c r="S1001" s="71"/>
      <c r="T1001" s="71"/>
      <c r="U1001" s="71"/>
      <c r="V1001" s="71"/>
      <c r="W1001" s="71"/>
      <c r="X1001" s="71"/>
    </row>
    <row r="1002" spans="1:24" x14ac:dyDescent="0.3">
      <c r="A1002" s="66"/>
      <c r="B1002" s="66"/>
      <c r="R1002" s="71"/>
      <c r="S1002" s="71"/>
      <c r="T1002" s="71"/>
      <c r="U1002" s="71"/>
      <c r="V1002" s="71"/>
      <c r="W1002" s="71"/>
      <c r="X1002" s="71"/>
    </row>
    <row r="1003" spans="1:24" x14ac:dyDescent="0.3">
      <c r="A1003" s="66"/>
      <c r="B1003" s="66"/>
      <c r="R1003" s="71"/>
      <c r="S1003" s="71"/>
      <c r="T1003" s="71"/>
      <c r="U1003" s="71"/>
      <c r="V1003" s="71"/>
      <c r="W1003" s="71"/>
      <c r="X1003" s="71"/>
    </row>
    <row r="1004" spans="1:24" x14ac:dyDescent="0.3">
      <c r="A1004" s="66"/>
      <c r="B1004" s="66"/>
      <c r="R1004" s="71"/>
      <c r="S1004" s="71"/>
      <c r="T1004" s="71"/>
      <c r="U1004" s="71"/>
      <c r="V1004" s="71"/>
      <c r="W1004" s="71"/>
      <c r="X1004" s="71"/>
    </row>
    <row r="1005" spans="1:24" x14ac:dyDescent="0.3">
      <c r="A1005" s="66"/>
      <c r="B1005" s="66"/>
      <c r="R1005" s="71"/>
      <c r="S1005" s="71"/>
      <c r="T1005" s="71"/>
      <c r="U1005" s="71"/>
      <c r="V1005" s="71"/>
      <c r="W1005" s="71"/>
      <c r="X1005" s="71"/>
    </row>
    <row r="1006" spans="1:24" x14ac:dyDescent="0.3">
      <c r="A1006" s="66"/>
      <c r="B1006" s="66"/>
      <c r="R1006" s="71"/>
      <c r="S1006" s="71"/>
      <c r="T1006" s="71"/>
      <c r="U1006" s="71"/>
      <c r="V1006" s="71"/>
      <c r="W1006" s="71"/>
      <c r="X1006" s="71"/>
    </row>
    <row r="1007" spans="1:24" x14ac:dyDescent="0.3">
      <c r="A1007" s="66"/>
      <c r="B1007" s="66"/>
      <c r="R1007" s="71"/>
      <c r="S1007" s="71"/>
      <c r="T1007" s="71"/>
      <c r="U1007" s="71"/>
      <c r="V1007" s="71"/>
      <c r="W1007" s="71"/>
      <c r="X1007" s="71"/>
    </row>
    <row r="1008" spans="1:24" x14ac:dyDescent="0.3">
      <c r="A1008" s="66"/>
      <c r="B1008" s="66"/>
      <c r="R1008" s="71"/>
      <c r="S1008" s="71"/>
      <c r="T1008" s="71"/>
      <c r="U1008" s="71"/>
      <c r="V1008" s="71"/>
      <c r="W1008" s="71"/>
      <c r="X1008" s="71"/>
    </row>
    <row r="1009" spans="1:24" x14ac:dyDescent="0.3">
      <c r="A1009" s="66"/>
      <c r="B1009" s="66"/>
      <c r="R1009" s="71"/>
      <c r="S1009" s="71"/>
      <c r="T1009" s="71"/>
      <c r="U1009" s="71"/>
      <c r="V1009" s="71"/>
      <c r="W1009" s="71"/>
      <c r="X1009" s="71"/>
    </row>
    <row r="1010" spans="1:24" x14ac:dyDescent="0.3">
      <c r="A1010" s="66"/>
      <c r="B1010" s="66"/>
      <c r="R1010" s="71"/>
      <c r="S1010" s="71"/>
      <c r="T1010" s="71"/>
      <c r="U1010" s="71"/>
      <c r="V1010" s="71"/>
      <c r="W1010" s="71"/>
      <c r="X1010" s="71"/>
    </row>
    <row r="1011" spans="1:24" x14ac:dyDescent="0.3">
      <c r="A1011" s="66"/>
      <c r="B1011" s="66"/>
      <c r="R1011" s="71"/>
      <c r="S1011" s="71"/>
      <c r="T1011" s="71"/>
      <c r="U1011" s="71"/>
      <c r="V1011" s="71"/>
      <c r="W1011" s="71"/>
      <c r="X1011" s="71"/>
    </row>
    <row r="1012" spans="1:24" x14ac:dyDescent="0.3">
      <c r="A1012" s="66"/>
      <c r="B1012" s="66"/>
      <c r="R1012" s="71"/>
      <c r="S1012" s="71"/>
      <c r="T1012" s="71"/>
      <c r="U1012" s="71"/>
      <c r="V1012" s="71"/>
      <c r="W1012" s="71"/>
      <c r="X1012" s="71"/>
    </row>
    <row r="1013" spans="1:24" x14ac:dyDescent="0.3">
      <c r="A1013" s="66"/>
      <c r="B1013" s="66"/>
      <c r="R1013" s="71"/>
      <c r="S1013" s="71"/>
      <c r="T1013" s="71"/>
      <c r="U1013" s="71"/>
      <c r="V1013" s="71"/>
      <c r="W1013" s="71"/>
      <c r="X1013" s="71"/>
    </row>
    <row r="1014" spans="1:24" x14ac:dyDescent="0.3">
      <c r="A1014" s="66"/>
      <c r="B1014" s="66"/>
      <c r="R1014" s="71"/>
      <c r="S1014" s="71"/>
      <c r="T1014" s="71"/>
      <c r="U1014" s="71"/>
      <c r="V1014" s="71"/>
      <c r="W1014" s="71"/>
      <c r="X1014" s="71"/>
    </row>
    <row r="1015" spans="1:24" x14ac:dyDescent="0.3">
      <c r="A1015" s="66"/>
      <c r="B1015" s="66"/>
      <c r="R1015" s="71"/>
      <c r="S1015" s="71"/>
      <c r="T1015" s="71"/>
      <c r="U1015" s="71"/>
      <c r="V1015" s="71"/>
      <c r="W1015" s="71"/>
      <c r="X1015" s="71"/>
    </row>
    <row r="1016" spans="1:24" x14ac:dyDescent="0.3">
      <c r="A1016" s="66"/>
      <c r="B1016" s="66"/>
      <c r="R1016" s="71"/>
      <c r="S1016" s="71"/>
      <c r="T1016" s="71"/>
      <c r="U1016" s="71"/>
      <c r="V1016" s="71"/>
      <c r="W1016" s="71"/>
      <c r="X1016" s="71"/>
    </row>
    <row r="1017" spans="1:24" x14ac:dyDescent="0.3">
      <c r="A1017" s="66"/>
      <c r="B1017" s="66"/>
      <c r="R1017" s="71"/>
      <c r="S1017" s="71"/>
      <c r="T1017" s="71"/>
      <c r="U1017" s="71"/>
      <c r="V1017" s="71"/>
      <c r="W1017" s="71"/>
      <c r="X1017" s="71"/>
    </row>
    <row r="1018" spans="1:24" x14ac:dyDescent="0.3">
      <c r="A1018" s="66"/>
      <c r="B1018" s="66"/>
      <c r="R1018" s="71"/>
      <c r="S1018" s="71"/>
      <c r="T1018" s="71"/>
      <c r="U1018" s="71"/>
      <c r="V1018" s="71"/>
      <c r="W1018" s="71"/>
      <c r="X1018" s="71"/>
    </row>
    <row r="1019" spans="1:24" x14ac:dyDescent="0.3">
      <c r="A1019" s="66"/>
      <c r="B1019" s="66"/>
      <c r="R1019" s="71"/>
      <c r="S1019" s="71"/>
      <c r="T1019" s="71"/>
      <c r="U1019" s="71"/>
      <c r="V1019" s="71"/>
      <c r="W1019" s="71"/>
      <c r="X1019" s="71"/>
    </row>
    <row r="1020" spans="1:24" x14ac:dyDescent="0.3">
      <c r="A1020" s="66"/>
      <c r="B1020" s="66"/>
      <c r="R1020" s="71"/>
      <c r="S1020" s="71"/>
      <c r="T1020" s="71"/>
      <c r="U1020" s="71"/>
      <c r="V1020" s="71"/>
      <c r="W1020" s="71"/>
      <c r="X1020" s="71"/>
    </row>
    <row r="1021" spans="1:24" x14ac:dyDescent="0.3">
      <c r="A1021" s="66"/>
      <c r="B1021" s="66"/>
      <c r="R1021" s="71"/>
      <c r="S1021" s="71"/>
      <c r="T1021" s="71"/>
      <c r="U1021" s="71"/>
      <c r="V1021" s="71"/>
      <c r="W1021" s="71"/>
      <c r="X1021" s="71"/>
    </row>
    <row r="1022" spans="1:24" x14ac:dyDescent="0.3">
      <c r="A1022" s="66"/>
      <c r="B1022" s="66"/>
      <c r="R1022" s="71"/>
      <c r="S1022" s="71"/>
      <c r="T1022" s="71"/>
      <c r="U1022" s="71"/>
      <c r="V1022" s="71"/>
      <c r="W1022" s="71"/>
      <c r="X1022" s="71"/>
    </row>
    <row r="1023" spans="1:24" x14ac:dyDescent="0.3">
      <c r="A1023" s="66"/>
      <c r="B1023" s="66"/>
      <c r="R1023" s="71"/>
      <c r="S1023" s="71"/>
      <c r="T1023" s="71"/>
      <c r="U1023" s="71"/>
      <c r="V1023" s="71"/>
      <c r="W1023" s="71"/>
      <c r="X1023" s="71"/>
    </row>
    <row r="1024" spans="1:24" x14ac:dyDescent="0.3">
      <c r="A1024" s="66"/>
      <c r="B1024" s="66"/>
      <c r="R1024" s="71"/>
      <c r="S1024" s="71"/>
      <c r="T1024" s="71"/>
      <c r="U1024" s="71"/>
      <c r="V1024" s="71"/>
      <c r="W1024" s="71"/>
      <c r="X1024" s="71"/>
    </row>
    <row r="1025" spans="1:24" x14ac:dyDescent="0.3">
      <c r="A1025" s="66"/>
      <c r="B1025" s="66"/>
      <c r="R1025" s="71"/>
      <c r="S1025" s="71"/>
      <c r="T1025" s="71"/>
      <c r="U1025" s="71"/>
      <c r="V1025" s="71"/>
      <c r="W1025" s="71"/>
      <c r="X1025" s="71"/>
    </row>
    <row r="1026" spans="1:24" x14ac:dyDescent="0.3">
      <c r="A1026" s="66"/>
      <c r="B1026" s="66"/>
      <c r="R1026" s="71"/>
      <c r="S1026" s="71"/>
      <c r="T1026" s="71"/>
      <c r="U1026" s="71"/>
      <c r="V1026" s="71"/>
      <c r="W1026" s="71"/>
      <c r="X1026" s="71"/>
    </row>
    <row r="1027" spans="1:24" x14ac:dyDescent="0.3">
      <c r="A1027" s="66"/>
      <c r="B1027" s="66"/>
      <c r="R1027" s="71"/>
      <c r="S1027" s="71"/>
      <c r="T1027" s="71"/>
      <c r="U1027" s="71"/>
      <c r="V1027" s="71"/>
      <c r="W1027" s="71"/>
      <c r="X1027" s="71"/>
    </row>
    <row r="1028" spans="1:24" x14ac:dyDescent="0.3">
      <c r="A1028" s="66"/>
      <c r="B1028" s="66"/>
      <c r="R1028" s="71"/>
      <c r="S1028" s="71"/>
      <c r="T1028" s="71"/>
      <c r="U1028" s="71"/>
      <c r="V1028" s="71"/>
      <c r="W1028" s="71"/>
      <c r="X1028" s="71"/>
    </row>
    <row r="1029" spans="1:24" x14ac:dyDescent="0.3">
      <c r="A1029" s="66"/>
      <c r="B1029" s="66"/>
      <c r="R1029" s="71"/>
      <c r="S1029" s="71"/>
      <c r="T1029" s="71"/>
      <c r="U1029" s="71"/>
      <c r="V1029" s="71"/>
      <c r="W1029" s="71"/>
      <c r="X1029" s="71"/>
    </row>
    <row r="1030" spans="1:24" x14ac:dyDescent="0.3">
      <c r="A1030" s="66"/>
      <c r="B1030" s="66"/>
      <c r="R1030" s="71"/>
      <c r="S1030" s="71"/>
      <c r="T1030" s="71"/>
      <c r="U1030" s="71"/>
      <c r="V1030" s="71"/>
      <c r="W1030" s="71"/>
      <c r="X1030" s="71"/>
    </row>
    <row r="1031" spans="1:24" x14ac:dyDescent="0.3">
      <c r="A1031" s="66"/>
      <c r="B1031" s="66"/>
      <c r="R1031" s="71"/>
      <c r="S1031" s="71"/>
      <c r="T1031" s="71"/>
      <c r="U1031" s="71"/>
      <c r="V1031" s="71"/>
      <c r="W1031" s="71"/>
      <c r="X1031" s="71"/>
    </row>
    <row r="1032" spans="1:24" x14ac:dyDescent="0.3">
      <c r="A1032" s="66"/>
      <c r="B1032" s="66"/>
      <c r="R1032" s="71"/>
      <c r="S1032" s="71"/>
      <c r="T1032" s="71"/>
      <c r="U1032" s="71"/>
      <c r="V1032" s="71"/>
      <c r="W1032" s="71"/>
      <c r="X1032" s="71"/>
    </row>
    <row r="1033" spans="1:24" x14ac:dyDescent="0.3">
      <c r="A1033" s="66"/>
      <c r="B1033" s="66"/>
      <c r="R1033" s="71"/>
      <c r="S1033" s="71"/>
      <c r="T1033" s="71"/>
      <c r="U1033" s="71"/>
      <c r="V1033" s="71"/>
      <c r="W1033" s="71"/>
      <c r="X1033" s="71"/>
    </row>
    <row r="1034" spans="1:24" x14ac:dyDescent="0.3">
      <c r="A1034" s="66"/>
      <c r="B1034" s="66"/>
      <c r="R1034" s="71"/>
      <c r="S1034" s="71"/>
      <c r="T1034" s="71"/>
      <c r="U1034" s="71"/>
      <c r="V1034" s="71"/>
      <c r="W1034" s="71"/>
      <c r="X1034" s="71"/>
    </row>
    <row r="1035" spans="1:24" x14ac:dyDescent="0.3">
      <c r="A1035" s="66"/>
      <c r="B1035" s="66"/>
      <c r="R1035" s="71"/>
      <c r="S1035" s="71"/>
      <c r="T1035" s="71"/>
      <c r="U1035" s="71"/>
      <c r="V1035" s="71"/>
      <c r="W1035" s="71"/>
      <c r="X1035" s="71"/>
    </row>
    <row r="1036" spans="1:24" x14ac:dyDescent="0.3">
      <c r="A1036" s="66"/>
      <c r="B1036" s="66"/>
      <c r="R1036" s="71"/>
      <c r="S1036" s="71"/>
      <c r="T1036" s="71"/>
      <c r="U1036" s="71"/>
      <c r="V1036" s="71"/>
      <c r="W1036" s="71"/>
      <c r="X1036" s="71"/>
    </row>
    <row r="1037" spans="1:24" x14ac:dyDescent="0.3">
      <c r="A1037" s="66"/>
      <c r="B1037" s="66"/>
      <c r="R1037" s="71"/>
      <c r="S1037" s="71"/>
      <c r="T1037" s="71"/>
      <c r="U1037" s="71"/>
      <c r="V1037" s="71"/>
      <c r="W1037" s="71"/>
      <c r="X1037" s="71"/>
    </row>
    <row r="1038" spans="1:24" x14ac:dyDescent="0.3">
      <c r="A1038" s="66"/>
      <c r="B1038" s="66"/>
      <c r="R1038" s="71"/>
      <c r="S1038" s="71"/>
      <c r="T1038" s="71"/>
      <c r="U1038" s="71"/>
      <c r="V1038" s="71"/>
      <c r="W1038" s="71"/>
      <c r="X1038" s="71"/>
    </row>
    <row r="1039" spans="1:24" x14ac:dyDescent="0.3">
      <c r="A1039" s="66"/>
      <c r="B1039" s="66"/>
      <c r="R1039" s="71"/>
      <c r="S1039" s="71"/>
      <c r="T1039" s="71"/>
      <c r="U1039" s="71"/>
      <c r="V1039" s="71"/>
      <c r="W1039" s="71"/>
      <c r="X1039" s="71"/>
    </row>
    <row r="1040" spans="1:24" x14ac:dyDescent="0.3">
      <c r="A1040" s="66"/>
      <c r="B1040" s="66"/>
      <c r="R1040" s="71"/>
      <c r="S1040" s="71"/>
      <c r="T1040" s="71"/>
      <c r="U1040" s="71"/>
      <c r="V1040" s="71"/>
      <c r="W1040" s="71"/>
      <c r="X1040" s="71"/>
    </row>
    <row r="1041" spans="1:24" x14ac:dyDescent="0.3">
      <c r="A1041" s="66"/>
      <c r="B1041" s="66"/>
      <c r="R1041" s="71"/>
      <c r="S1041" s="71"/>
      <c r="T1041" s="71"/>
      <c r="U1041" s="71"/>
      <c r="V1041" s="71"/>
      <c r="W1041" s="71"/>
      <c r="X1041" s="71"/>
    </row>
    <row r="1042" spans="1:24" x14ac:dyDescent="0.3">
      <c r="A1042" s="66"/>
      <c r="B1042" s="66"/>
      <c r="R1042" s="71"/>
      <c r="S1042" s="71"/>
      <c r="T1042" s="71"/>
      <c r="U1042" s="71"/>
      <c r="V1042" s="71"/>
      <c r="W1042" s="71"/>
      <c r="X1042" s="71"/>
    </row>
    <row r="1043" spans="1:24" x14ac:dyDescent="0.3">
      <c r="A1043" s="66"/>
      <c r="B1043" s="66"/>
      <c r="R1043" s="71"/>
      <c r="S1043" s="71"/>
      <c r="T1043" s="71"/>
      <c r="U1043" s="71"/>
      <c r="V1043" s="71"/>
      <c r="W1043" s="71"/>
      <c r="X1043" s="71"/>
    </row>
    <row r="1044" spans="1:24" x14ac:dyDescent="0.3">
      <c r="A1044" s="66"/>
      <c r="B1044" s="66"/>
      <c r="R1044" s="71"/>
      <c r="S1044" s="71"/>
      <c r="T1044" s="71"/>
      <c r="U1044" s="71"/>
      <c r="V1044" s="71"/>
      <c r="W1044" s="71"/>
      <c r="X1044" s="71"/>
    </row>
    <row r="1045" spans="1:24" x14ac:dyDescent="0.3">
      <c r="A1045" s="66"/>
      <c r="B1045" s="66"/>
      <c r="R1045" s="71"/>
      <c r="S1045" s="71"/>
      <c r="T1045" s="71"/>
      <c r="U1045" s="71"/>
      <c r="V1045" s="71"/>
      <c r="W1045" s="71"/>
      <c r="X1045" s="71"/>
    </row>
    <row r="1046" spans="1:24" x14ac:dyDescent="0.3">
      <c r="A1046" s="66"/>
      <c r="B1046" s="66"/>
      <c r="R1046" s="71"/>
      <c r="S1046" s="71"/>
      <c r="T1046" s="71"/>
      <c r="U1046" s="71"/>
      <c r="V1046" s="71"/>
      <c r="W1046" s="71"/>
      <c r="X1046" s="71"/>
    </row>
    <row r="1047" spans="1:24" x14ac:dyDescent="0.3">
      <c r="A1047" s="66"/>
      <c r="B1047" s="66"/>
      <c r="R1047" s="71"/>
      <c r="S1047" s="71"/>
      <c r="T1047" s="71"/>
      <c r="U1047" s="71"/>
      <c r="V1047" s="71"/>
      <c r="W1047" s="71"/>
      <c r="X1047" s="71"/>
    </row>
    <row r="1048" spans="1:24" x14ac:dyDescent="0.3">
      <c r="A1048" s="66"/>
      <c r="B1048" s="66"/>
      <c r="R1048" s="71"/>
      <c r="S1048" s="71"/>
      <c r="T1048" s="71"/>
      <c r="U1048" s="71"/>
      <c r="V1048" s="71"/>
      <c r="W1048" s="71"/>
      <c r="X1048" s="71"/>
    </row>
    <row r="1049" spans="1:24" x14ac:dyDescent="0.3">
      <c r="A1049" s="66"/>
      <c r="B1049" s="66"/>
      <c r="R1049" s="71"/>
      <c r="S1049" s="71"/>
      <c r="T1049" s="71"/>
      <c r="U1049" s="71"/>
      <c r="V1049" s="71"/>
      <c r="W1049" s="71"/>
      <c r="X1049" s="71"/>
    </row>
    <row r="1050" spans="1:24" x14ac:dyDescent="0.3">
      <c r="A1050" s="66"/>
      <c r="B1050" s="66"/>
      <c r="R1050" s="71"/>
      <c r="S1050" s="71"/>
      <c r="T1050" s="71"/>
      <c r="U1050" s="71"/>
      <c r="V1050" s="71"/>
      <c r="W1050" s="71"/>
      <c r="X1050" s="71"/>
    </row>
    <row r="1051" spans="1:24" x14ac:dyDescent="0.3">
      <c r="A1051" s="66"/>
      <c r="B1051" s="66"/>
      <c r="R1051" s="71"/>
      <c r="S1051" s="71"/>
      <c r="T1051" s="71"/>
      <c r="U1051" s="71"/>
      <c r="V1051" s="71"/>
      <c r="W1051" s="71"/>
      <c r="X1051" s="71"/>
    </row>
    <row r="1052" spans="1:24" x14ac:dyDescent="0.3">
      <c r="A1052" s="66"/>
      <c r="B1052" s="66"/>
      <c r="R1052" s="71"/>
      <c r="S1052" s="71"/>
      <c r="T1052" s="71"/>
      <c r="U1052" s="71"/>
      <c r="V1052" s="71"/>
      <c r="W1052" s="71"/>
      <c r="X1052" s="71"/>
    </row>
    <row r="1053" spans="1:24" x14ac:dyDescent="0.3">
      <c r="A1053" s="66"/>
      <c r="B1053" s="66"/>
      <c r="R1053" s="71"/>
      <c r="S1053" s="71"/>
      <c r="T1053" s="71"/>
      <c r="U1053" s="71"/>
      <c r="V1053" s="71"/>
      <c r="W1053" s="71"/>
      <c r="X1053" s="71"/>
    </row>
    <row r="1054" spans="1:24" x14ac:dyDescent="0.3">
      <c r="A1054" s="66"/>
      <c r="B1054" s="66"/>
      <c r="R1054" s="71"/>
      <c r="S1054" s="71"/>
      <c r="T1054" s="71"/>
      <c r="U1054" s="71"/>
      <c r="V1054" s="71"/>
      <c r="W1054" s="71"/>
      <c r="X1054" s="71"/>
    </row>
    <row r="1055" spans="1:24" x14ac:dyDescent="0.3">
      <c r="A1055" s="66"/>
      <c r="B1055" s="66"/>
      <c r="R1055" s="71"/>
      <c r="S1055" s="71"/>
      <c r="T1055" s="71"/>
      <c r="U1055" s="71"/>
      <c r="V1055" s="71"/>
      <c r="W1055" s="71"/>
      <c r="X1055" s="71"/>
    </row>
    <row r="1056" spans="1:24" x14ac:dyDescent="0.3">
      <c r="A1056" s="66"/>
      <c r="B1056" s="66"/>
      <c r="R1056" s="71"/>
      <c r="S1056" s="71"/>
      <c r="T1056" s="71"/>
      <c r="U1056" s="71"/>
      <c r="V1056" s="71"/>
      <c r="W1056" s="71"/>
      <c r="X1056" s="71"/>
    </row>
    <row r="1057" spans="1:24" x14ac:dyDescent="0.3">
      <c r="A1057" s="66"/>
      <c r="B1057" s="66"/>
      <c r="R1057" s="71"/>
      <c r="S1057" s="71"/>
      <c r="T1057" s="71"/>
      <c r="U1057" s="71"/>
      <c r="V1057" s="71"/>
      <c r="W1057" s="71"/>
      <c r="X1057" s="71"/>
    </row>
    <row r="1058" spans="1:24" x14ac:dyDescent="0.3">
      <c r="A1058" s="66"/>
      <c r="B1058" s="66"/>
      <c r="R1058" s="71"/>
      <c r="S1058" s="71"/>
      <c r="T1058" s="71"/>
      <c r="U1058" s="71"/>
      <c r="V1058" s="71"/>
      <c r="W1058" s="71"/>
      <c r="X1058" s="71"/>
    </row>
    <row r="1059" spans="1:24" x14ac:dyDescent="0.3">
      <c r="A1059" s="66"/>
      <c r="B1059" s="66"/>
      <c r="R1059" s="71"/>
      <c r="S1059" s="71"/>
      <c r="T1059" s="71"/>
      <c r="U1059" s="71"/>
      <c r="V1059" s="71"/>
      <c r="W1059" s="71"/>
      <c r="X1059" s="71"/>
    </row>
    <row r="1060" spans="1:24" x14ac:dyDescent="0.3">
      <c r="A1060" s="66"/>
      <c r="B1060" s="66"/>
      <c r="R1060" s="71"/>
      <c r="S1060" s="71"/>
      <c r="T1060" s="71"/>
      <c r="U1060" s="71"/>
      <c r="V1060" s="71"/>
      <c r="W1060" s="71"/>
      <c r="X1060" s="71"/>
    </row>
    <row r="1061" spans="1:24" x14ac:dyDescent="0.3">
      <c r="A1061" s="66"/>
      <c r="B1061" s="66"/>
      <c r="R1061" s="71"/>
      <c r="S1061" s="71"/>
      <c r="T1061" s="71"/>
      <c r="U1061" s="71"/>
      <c r="V1061" s="71"/>
      <c r="W1061" s="71"/>
      <c r="X1061" s="71"/>
    </row>
    <row r="1062" spans="1:24" x14ac:dyDescent="0.3">
      <c r="A1062" s="66"/>
      <c r="B1062" s="66"/>
      <c r="R1062" s="71"/>
      <c r="S1062" s="71"/>
      <c r="T1062" s="71"/>
      <c r="U1062" s="71"/>
      <c r="V1062" s="71"/>
      <c r="W1062" s="71"/>
      <c r="X1062" s="71"/>
    </row>
    <row r="1063" spans="1:24" x14ac:dyDescent="0.3">
      <c r="A1063" s="66"/>
      <c r="B1063" s="66"/>
      <c r="R1063" s="71"/>
      <c r="S1063" s="71"/>
      <c r="T1063" s="71"/>
      <c r="U1063" s="71"/>
      <c r="V1063" s="71"/>
      <c r="W1063" s="71"/>
      <c r="X1063" s="71"/>
    </row>
    <row r="1064" spans="1:24" x14ac:dyDescent="0.3">
      <c r="A1064" s="66"/>
      <c r="B1064" s="66"/>
      <c r="R1064" s="71"/>
      <c r="S1064" s="71"/>
      <c r="T1064" s="71"/>
      <c r="U1064" s="71"/>
      <c r="V1064" s="71"/>
      <c r="W1064" s="71"/>
      <c r="X1064" s="71"/>
    </row>
    <row r="1065" spans="1:24" x14ac:dyDescent="0.3">
      <c r="A1065" s="66"/>
      <c r="B1065" s="66"/>
      <c r="R1065" s="71"/>
      <c r="S1065" s="71"/>
      <c r="T1065" s="71"/>
      <c r="U1065" s="71"/>
      <c r="V1065" s="71"/>
      <c r="W1065" s="71"/>
      <c r="X1065" s="71"/>
    </row>
    <row r="1066" spans="1:24" x14ac:dyDescent="0.3">
      <c r="A1066" s="66"/>
      <c r="B1066" s="66"/>
      <c r="R1066" s="71"/>
      <c r="S1066" s="71"/>
      <c r="T1066" s="71"/>
      <c r="U1066" s="71"/>
      <c r="V1066" s="71"/>
      <c r="W1066" s="71"/>
      <c r="X1066" s="71"/>
    </row>
    <row r="1067" spans="1:24" x14ac:dyDescent="0.3">
      <c r="A1067" s="66"/>
      <c r="B1067" s="66"/>
      <c r="R1067" s="71"/>
      <c r="S1067" s="71"/>
      <c r="T1067" s="71"/>
      <c r="U1067" s="71"/>
      <c r="V1067" s="71"/>
      <c r="W1067" s="71"/>
      <c r="X1067" s="71"/>
    </row>
    <row r="1068" spans="1:24" x14ac:dyDescent="0.3">
      <c r="A1068" s="66"/>
      <c r="B1068" s="66"/>
      <c r="R1068" s="71"/>
      <c r="S1068" s="71"/>
      <c r="T1068" s="71"/>
      <c r="U1068" s="71"/>
      <c r="V1068" s="71"/>
      <c r="W1068" s="71"/>
      <c r="X1068" s="71"/>
    </row>
    <row r="1069" spans="1:24" x14ac:dyDescent="0.3">
      <c r="A1069" s="66"/>
      <c r="B1069" s="66"/>
      <c r="R1069" s="71"/>
      <c r="S1069" s="71"/>
      <c r="T1069" s="71"/>
      <c r="U1069" s="71"/>
      <c r="V1069" s="71"/>
      <c r="W1069" s="71"/>
      <c r="X1069" s="71"/>
    </row>
    <row r="1070" spans="1:24" x14ac:dyDescent="0.3">
      <c r="A1070" s="66"/>
      <c r="B1070" s="66"/>
      <c r="R1070" s="71"/>
      <c r="S1070" s="71"/>
      <c r="T1070" s="71"/>
      <c r="U1070" s="71"/>
      <c r="V1070" s="71"/>
      <c r="W1070" s="71"/>
      <c r="X1070" s="71"/>
    </row>
    <row r="1071" spans="1:24" x14ac:dyDescent="0.3">
      <c r="A1071" s="66"/>
      <c r="B1071" s="66"/>
      <c r="R1071" s="71"/>
      <c r="S1071" s="71"/>
      <c r="T1071" s="71"/>
      <c r="U1071" s="71"/>
      <c r="V1071" s="71"/>
      <c r="W1071" s="71"/>
      <c r="X1071" s="71"/>
    </row>
    <row r="1072" spans="1:24" x14ac:dyDescent="0.3">
      <c r="A1072" s="66"/>
      <c r="B1072" s="66"/>
      <c r="R1072" s="71"/>
      <c r="S1072" s="71"/>
      <c r="T1072" s="71"/>
      <c r="U1072" s="71"/>
      <c r="V1072" s="71"/>
      <c r="W1072" s="71"/>
      <c r="X1072" s="71"/>
    </row>
    <row r="1073" spans="1:24" x14ac:dyDescent="0.3">
      <c r="A1073" s="66"/>
      <c r="B1073" s="66"/>
      <c r="R1073" s="71"/>
      <c r="S1073" s="71"/>
      <c r="T1073" s="71"/>
      <c r="U1073" s="71"/>
      <c r="V1073" s="71"/>
      <c r="W1073" s="71"/>
      <c r="X1073" s="71"/>
    </row>
    <row r="1074" spans="1:24" x14ac:dyDescent="0.3">
      <c r="A1074" s="66"/>
      <c r="B1074" s="66"/>
      <c r="R1074" s="71"/>
      <c r="S1074" s="71"/>
      <c r="T1074" s="71"/>
      <c r="U1074" s="71"/>
      <c r="V1074" s="71"/>
      <c r="W1074" s="71"/>
      <c r="X1074" s="71"/>
    </row>
    <row r="1075" spans="1:24" x14ac:dyDescent="0.3">
      <c r="A1075" s="66"/>
      <c r="B1075" s="66"/>
      <c r="R1075" s="71"/>
      <c r="S1075" s="71"/>
      <c r="T1075" s="71"/>
      <c r="U1075" s="71"/>
      <c r="V1075" s="71"/>
      <c r="W1075" s="71"/>
      <c r="X1075" s="71"/>
    </row>
    <row r="1076" spans="1:24" x14ac:dyDescent="0.3">
      <c r="A1076" s="66"/>
      <c r="B1076" s="66"/>
      <c r="R1076" s="71"/>
      <c r="S1076" s="71"/>
      <c r="T1076" s="71"/>
      <c r="U1076" s="71"/>
      <c r="V1076" s="71"/>
      <c r="W1076" s="71"/>
      <c r="X1076" s="71"/>
    </row>
    <row r="1077" spans="1:24" x14ac:dyDescent="0.3">
      <c r="A1077" s="66"/>
      <c r="B1077" s="66"/>
      <c r="R1077" s="71"/>
      <c r="S1077" s="71"/>
      <c r="T1077" s="71"/>
      <c r="U1077" s="71"/>
      <c r="V1077" s="71"/>
      <c r="W1077" s="71"/>
      <c r="X1077" s="71"/>
    </row>
    <row r="1078" spans="1:24" x14ac:dyDescent="0.3">
      <c r="A1078" s="66"/>
      <c r="B1078" s="66"/>
      <c r="R1078" s="71"/>
      <c r="S1078" s="71"/>
      <c r="T1078" s="71"/>
      <c r="U1078" s="71"/>
      <c r="V1078" s="71"/>
      <c r="W1078" s="71"/>
      <c r="X1078" s="71"/>
    </row>
    <row r="1079" spans="1:24" x14ac:dyDescent="0.3">
      <c r="A1079" s="66"/>
      <c r="B1079" s="66"/>
      <c r="R1079" s="71"/>
      <c r="S1079" s="71"/>
      <c r="T1079" s="71"/>
      <c r="U1079" s="71"/>
      <c r="V1079" s="71"/>
      <c r="W1079" s="71"/>
      <c r="X1079" s="71"/>
    </row>
    <row r="1080" spans="1:24" x14ac:dyDescent="0.3">
      <c r="A1080" s="66"/>
      <c r="B1080" s="66"/>
      <c r="R1080" s="71"/>
      <c r="S1080" s="71"/>
      <c r="T1080" s="71"/>
      <c r="U1080" s="71"/>
      <c r="V1080" s="71"/>
      <c r="W1080" s="71"/>
      <c r="X1080" s="71"/>
    </row>
    <row r="1081" spans="1:24" x14ac:dyDescent="0.3">
      <c r="A1081" s="66"/>
      <c r="B1081" s="66"/>
      <c r="R1081" s="71"/>
      <c r="S1081" s="71"/>
      <c r="T1081" s="71"/>
      <c r="U1081" s="71"/>
      <c r="V1081" s="71"/>
      <c r="W1081" s="71"/>
      <c r="X1081" s="71"/>
    </row>
    <row r="1082" spans="1:24" x14ac:dyDescent="0.3">
      <c r="A1082" s="66"/>
      <c r="B1082" s="66"/>
      <c r="R1082" s="71"/>
      <c r="S1082" s="71"/>
      <c r="T1082" s="71"/>
      <c r="U1082" s="71"/>
      <c r="V1082" s="71"/>
      <c r="W1082" s="71"/>
      <c r="X1082" s="71"/>
    </row>
    <row r="1083" spans="1:24" x14ac:dyDescent="0.3">
      <c r="A1083" s="66"/>
      <c r="B1083" s="66"/>
      <c r="R1083" s="71"/>
      <c r="S1083" s="71"/>
      <c r="T1083" s="71"/>
      <c r="U1083" s="71"/>
      <c r="V1083" s="71"/>
      <c r="W1083" s="71"/>
      <c r="X1083" s="71"/>
    </row>
    <row r="1084" spans="1:24" x14ac:dyDescent="0.3">
      <c r="A1084" s="66"/>
      <c r="B1084" s="66"/>
      <c r="R1084" s="71"/>
      <c r="S1084" s="71"/>
      <c r="T1084" s="71"/>
      <c r="U1084" s="71"/>
      <c r="V1084" s="71"/>
      <c r="W1084" s="71"/>
      <c r="X1084" s="71"/>
    </row>
    <row r="1085" spans="1:24" x14ac:dyDescent="0.3">
      <c r="A1085" s="66"/>
      <c r="B1085" s="66"/>
      <c r="R1085" s="71"/>
      <c r="S1085" s="71"/>
      <c r="T1085" s="71"/>
      <c r="U1085" s="71"/>
      <c r="V1085" s="71"/>
      <c r="W1085" s="71"/>
      <c r="X1085" s="71"/>
    </row>
    <row r="1086" spans="1:24" x14ac:dyDescent="0.3">
      <c r="A1086" s="66"/>
      <c r="B1086" s="66"/>
      <c r="R1086" s="71"/>
      <c r="S1086" s="71"/>
      <c r="T1086" s="71"/>
      <c r="U1086" s="71"/>
      <c r="V1086" s="71"/>
      <c r="W1086" s="71"/>
      <c r="X1086" s="71"/>
    </row>
    <row r="1087" spans="1:24" x14ac:dyDescent="0.3">
      <c r="A1087" s="66"/>
      <c r="B1087" s="66"/>
      <c r="R1087" s="71"/>
      <c r="S1087" s="71"/>
      <c r="T1087" s="71"/>
      <c r="U1087" s="71"/>
      <c r="V1087" s="71"/>
      <c r="W1087" s="71"/>
      <c r="X1087" s="71"/>
    </row>
    <row r="1088" spans="1:24" x14ac:dyDescent="0.3">
      <c r="A1088" s="66"/>
      <c r="B1088" s="66"/>
      <c r="R1088" s="71"/>
      <c r="S1088" s="71"/>
      <c r="T1088" s="71"/>
      <c r="U1088" s="71"/>
      <c r="V1088" s="71"/>
      <c r="W1088" s="71"/>
      <c r="X1088" s="71"/>
    </row>
    <row r="1089" spans="1:24" x14ac:dyDescent="0.3">
      <c r="A1089" s="66"/>
      <c r="B1089" s="66"/>
      <c r="R1089" s="71"/>
      <c r="S1089" s="71"/>
      <c r="T1089" s="71"/>
      <c r="U1089" s="71"/>
      <c r="V1089" s="71"/>
      <c r="W1089" s="71"/>
      <c r="X1089" s="71"/>
    </row>
    <row r="1090" spans="1:24" x14ac:dyDescent="0.3">
      <c r="A1090" s="66"/>
      <c r="B1090" s="66"/>
      <c r="R1090" s="71"/>
      <c r="S1090" s="71"/>
      <c r="T1090" s="71"/>
      <c r="U1090" s="71"/>
      <c r="V1090" s="71"/>
      <c r="W1090" s="71"/>
      <c r="X1090" s="71"/>
    </row>
    <row r="1091" spans="1:24" x14ac:dyDescent="0.3">
      <c r="A1091" s="66"/>
      <c r="B1091" s="66"/>
      <c r="R1091" s="71"/>
      <c r="S1091" s="71"/>
      <c r="T1091" s="71"/>
      <c r="U1091" s="71"/>
      <c r="V1091" s="71"/>
      <c r="W1091" s="71"/>
      <c r="X1091" s="71"/>
    </row>
    <row r="1092" spans="1:24" x14ac:dyDescent="0.3">
      <c r="A1092" s="66"/>
      <c r="B1092" s="66"/>
      <c r="R1092" s="71"/>
      <c r="S1092" s="71"/>
      <c r="T1092" s="71"/>
      <c r="U1092" s="71"/>
      <c r="V1092" s="71"/>
      <c r="W1092" s="71"/>
      <c r="X1092" s="71"/>
    </row>
    <row r="1093" spans="1:24" x14ac:dyDescent="0.3">
      <c r="A1093" s="66"/>
      <c r="B1093" s="66"/>
      <c r="R1093" s="71"/>
      <c r="S1093" s="71"/>
      <c r="T1093" s="71"/>
      <c r="U1093" s="71"/>
      <c r="V1093" s="71"/>
      <c r="W1093" s="71"/>
      <c r="X1093" s="71"/>
    </row>
    <row r="1094" spans="1:24" x14ac:dyDescent="0.3">
      <c r="A1094" s="66"/>
      <c r="B1094" s="66"/>
      <c r="R1094" s="71"/>
      <c r="S1094" s="71"/>
      <c r="T1094" s="71"/>
      <c r="U1094" s="71"/>
      <c r="V1094" s="71"/>
      <c r="W1094" s="71"/>
      <c r="X1094" s="71"/>
    </row>
    <row r="1095" spans="1:24" x14ac:dyDescent="0.3">
      <c r="A1095" s="66"/>
      <c r="B1095" s="66"/>
      <c r="R1095" s="71"/>
      <c r="S1095" s="71"/>
      <c r="T1095" s="71"/>
      <c r="U1095" s="71"/>
      <c r="V1095" s="71"/>
      <c r="W1095" s="71"/>
      <c r="X1095" s="71"/>
    </row>
    <row r="1096" spans="1:24" x14ac:dyDescent="0.3">
      <c r="A1096" s="66"/>
      <c r="B1096" s="66"/>
      <c r="R1096" s="71"/>
      <c r="S1096" s="71"/>
      <c r="T1096" s="71"/>
      <c r="U1096" s="71"/>
      <c r="V1096" s="71"/>
      <c r="W1096" s="71"/>
      <c r="X1096" s="71"/>
    </row>
    <row r="1097" spans="1:24" x14ac:dyDescent="0.3">
      <c r="A1097" s="66"/>
      <c r="B1097" s="66"/>
      <c r="R1097" s="71"/>
      <c r="S1097" s="71"/>
      <c r="T1097" s="71"/>
      <c r="U1097" s="71"/>
      <c r="V1097" s="71"/>
      <c r="W1097" s="71"/>
      <c r="X1097" s="71"/>
    </row>
    <row r="1098" spans="1:24" x14ac:dyDescent="0.3">
      <c r="A1098" s="66"/>
      <c r="B1098" s="66"/>
      <c r="R1098" s="71"/>
      <c r="S1098" s="71"/>
      <c r="T1098" s="71"/>
      <c r="U1098" s="71"/>
      <c r="V1098" s="71"/>
      <c r="W1098" s="71"/>
      <c r="X1098" s="71"/>
    </row>
    <row r="1099" spans="1:24" x14ac:dyDescent="0.3">
      <c r="A1099" s="66"/>
      <c r="B1099" s="66"/>
      <c r="R1099" s="71"/>
      <c r="S1099" s="71"/>
      <c r="T1099" s="71"/>
      <c r="U1099" s="71"/>
      <c r="V1099" s="71"/>
      <c r="W1099" s="71"/>
      <c r="X1099" s="71"/>
    </row>
    <row r="1100" spans="1:24" x14ac:dyDescent="0.3">
      <c r="A1100" s="66"/>
      <c r="B1100" s="66"/>
      <c r="R1100" s="71"/>
      <c r="S1100" s="71"/>
      <c r="T1100" s="71"/>
      <c r="U1100" s="71"/>
      <c r="V1100" s="71"/>
      <c r="W1100" s="71"/>
      <c r="X1100" s="71"/>
    </row>
    <row r="1101" spans="1:24" x14ac:dyDescent="0.3">
      <c r="A1101" s="66"/>
      <c r="B1101" s="66"/>
      <c r="R1101" s="71"/>
      <c r="S1101" s="71"/>
      <c r="T1101" s="71"/>
      <c r="U1101" s="71"/>
      <c r="V1101" s="71"/>
      <c r="W1101" s="71"/>
      <c r="X1101" s="71"/>
    </row>
    <row r="1102" spans="1:24" x14ac:dyDescent="0.3">
      <c r="A1102" s="66"/>
      <c r="B1102" s="66"/>
      <c r="R1102" s="71"/>
      <c r="S1102" s="71"/>
      <c r="T1102" s="71"/>
      <c r="U1102" s="71"/>
      <c r="V1102" s="71"/>
      <c r="W1102" s="71"/>
      <c r="X1102" s="71"/>
    </row>
    <row r="1103" spans="1:24" x14ac:dyDescent="0.3">
      <c r="A1103" s="66"/>
      <c r="B1103" s="66"/>
      <c r="R1103" s="71"/>
      <c r="S1103" s="71"/>
      <c r="T1103" s="71"/>
      <c r="U1103" s="71"/>
      <c r="V1103" s="71"/>
      <c r="W1103" s="71"/>
      <c r="X1103" s="71"/>
    </row>
    <row r="1104" spans="1:24" x14ac:dyDescent="0.3">
      <c r="A1104" s="66"/>
      <c r="B1104" s="66"/>
      <c r="R1104" s="71"/>
      <c r="S1104" s="71"/>
      <c r="T1104" s="71"/>
      <c r="U1104" s="71"/>
      <c r="V1104" s="71"/>
      <c r="W1104" s="71"/>
      <c r="X1104" s="71"/>
    </row>
    <row r="1105" spans="1:24" x14ac:dyDescent="0.3">
      <c r="A1105" s="66"/>
      <c r="B1105" s="66"/>
      <c r="R1105" s="71"/>
      <c r="S1105" s="71"/>
      <c r="T1105" s="71"/>
      <c r="U1105" s="71"/>
      <c r="V1105" s="71"/>
      <c r="W1105" s="71"/>
      <c r="X1105" s="71"/>
    </row>
    <row r="1106" spans="1:24" x14ac:dyDescent="0.3">
      <c r="A1106" s="66"/>
      <c r="B1106" s="66"/>
      <c r="R1106" s="71"/>
      <c r="S1106" s="71"/>
      <c r="T1106" s="71"/>
      <c r="U1106" s="71"/>
      <c r="V1106" s="71"/>
      <c r="W1106" s="71"/>
      <c r="X1106" s="71"/>
    </row>
    <row r="1107" spans="1:24" x14ac:dyDescent="0.3">
      <c r="A1107" s="66"/>
      <c r="B1107" s="66"/>
      <c r="R1107" s="71"/>
      <c r="S1107" s="71"/>
      <c r="T1107" s="71"/>
      <c r="U1107" s="71"/>
      <c r="V1107" s="71"/>
      <c r="W1107" s="71"/>
      <c r="X1107" s="71"/>
    </row>
    <row r="1108" spans="1:24" x14ac:dyDescent="0.3">
      <c r="A1108" s="66"/>
      <c r="B1108" s="66"/>
      <c r="R1108" s="71"/>
      <c r="S1108" s="71"/>
      <c r="T1108" s="71"/>
      <c r="U1108" s="71"/>
      <c r="V1108" s="71"/>
      <c r="W1108" s="71"/>
      <c r="X1108" s="71"/>
    </row>
    <row r="1109" spans="1:24" x14ac:dyDescent="0.3">
      <c r="A1109" s="66"/>
      <c r="B1109" s="66"/>
      <c r="R1109" s="71"/>
      <c r="S1109" s="71"/>
      <c r="T1109" s="71"/>
      <c r="U1109" s="71"/>
      <c r="V1109" s="71"/>
      <c r="W1109" s="71"/>
      <c r="X1109" s="71"/>
    </row>
    <row r="1110" spans="1:24" x14ac:dyDescent="0.3">
      <c r="A1110" s="66"/>
      <c r="B1110" s="66"/>
      <c r="R1110" s="71"/>
      <c r="S1110" s="71"/>
      <c r="T1110" s="71"/>
      <c r="U1110" s="71"/>
      <c r="V1110" s="71"/>
      <c r="W1110" s="71"/>
      <c r="X1110" s="71"/>
    </row>
    <row r="1111" spans="1:24" x14ac:dyDescent="0.3">
      <c r="A1111" s="66"/>
      <c r="B1111" s="66"/>
      <c r="R1111" s="71"/>
      <c r="S1111" s="71"/>
      <c r="T1111" s="71"/>
      <c r="U1111" s="71"/>
      <c r="V1111" s="71"/>
      <c r="W1111" s="71"/>
      <c r="X1111" s="71"/>
    </row>
    <row r="1112" spans="1:24" x14ac:dyDescent="0.3">
      <c r="A1112" s="66"/>
      <c r="B1112" s="66"/>
      <c r="R1112" s="71"/>
      <c r="S1112" s="71"/>
      <c r="T1112" s="71"/>
      <c r="U1112" s="71"/>
      <c r="V1112" s="71"/>
      <c r="W1112" s="71"/>
      <c r="X1112" s="71"/>
    </row>
    <row r="1113" spans="1:24" x14ac:dyDescent="0.3">
      <c r="A1113" s="66"/>
      <c r="B1113" s="66"/>
      <c r="R1113" s="71"/>
      <c r="S1113" s="71"/>
      <c r="T1113" s="71"/>
      <c r="U1113" s="71"/>
      <c r="V1113" s="71"/>
      <c r="W1113" s="71"/>
      <c r="X1113" s="71"/>
    </row>
    <row r="1114" spans="1:24" x14ac:dyDescent="0.3">
      <c r="A1114" s="66"/>
      <c r="B1114" s="66"/>
      <c r="R1114" s="71"/>
      <c r="S1114" s="71"/>
      <c r="T1114" s="71"/>
      <c r="U1114" s="71"/>
      <c r="V1114" s="71"/>
      <c r="W1114" s="71"/>
      <c r="X1114" s="71"/>
    </row>
    <row r="1115" spans="1:24" x14ac:dyDescent="0.3">
      <c r="A1115" s="66"/>
      <c r="B1115" s="66"/>
      <c r="R1115" s="71"/>
      <c r="S1115" s="71"/>
      <c r="T1115" s="71"/>
      <c r="U1115" s="71"/>
      <c r="V1115" s="71"/>
      <c r="W1115" s="71"/>
      <c r="X1115" s="71"/>
    </row>
    <row r="1116" spans="1:24" x14ac:dyDescent="0.3">
      <c r="A1116" s="66"/>
      <c r="B1116" s="66"/>
      <c r="R1116" s="71"/>
      <c r="S1116" s="71"/>
      <c r="T1116" s="71"/>
      <c r="U1116" s="71"/>
      <c r="V1116" s="71"/>
      <c r="W1116" s="71"/>
      <c r="X1116" s="71"/>
    </row>
    <row r="1117" spans="1:24" x14ac:dyDescent="0.3">
      <c r="A1117" s="66"/>
      <c r="B1117" s="66"/>
      <c r="R1117" s="71"/>
      <c r="S1117" s="71"/>
      <c r="T1117" s="71"/>
      <c r="U1117" s="71"/>
      <c r="V1117" s="71"/>
      <c r="W1117" s="71"/>
      <c r="X1117" s="71"/>
    </row>
    <row r="1118" spans="1:24" x14ac:dyDescent="0.3">
      <c r="A1118" s="66"/>
      <c r="B1118" s="66"/>
      <c r="R1118" s="71"/>
      <c r="S1118" s="71"/>
      <c r="T1118" s="71"/>
      <c r="U1118" s="71"/>
      <c r="V1118" s="71"/>
      <c r="W1118" s="71"/>
      <c r="X1118" s="71"/>
    </row>
    <row r="1119" spans="1:24" x14ac:dyDescent="0.3">
      <c r="A1119" s="66"/>
      <c r="B1119" s="66"/>
      <c r="R1119" s="71"/>
      <c r="S1119" s="71"/>
      <c r="T1119" s="71"/>
      <c r="U1119" s="71"/>
      <c r="V1119" s="71"/>
      <c r="W1119" s="71"/>
      <c r="X1119" s="71"/>
    </row>
    <row r="1120" spans="1:24" x14ac:dyDescent="0.3">
      <c r="A1120" s="66"/>
      <c r="B1120" s="66"/>
      <c r="R1120" s="71"/>
      <c r="S1120" s="71"/>
      <c r="T1120" s="71"/>
      <c r="U1120" s="71"/>
      <c r="V1120" s="71"/>
      <c r="W1120" s="71"/>
      <c r="X1120" s="71"/>
    </row>
    <row r="1121" spans="1:24" x14ac:dyDescent="0.3">
      <c r="A1121" s="66"/>
      <c r="B1121" s="66"/>
      <c r="R1121" s="71"/>
      <c r="S1121" s="71"/>
      <c r="T1121" s="71"/>
      <c r="U1121" s="71"/>
      <c r="V1121" s="71"/>
      <c r="W1121" s="71"/>
      <c r="X1121" s="71"/>
    </row>
    <row r="1122" spans="1:24" x14ac:dyDescent="0.3">
      <c r="A1122" s="66"/>
      <c r="B1122" s="66"/>
      <c r="R1122" s="71"/>
      <c r="S1122" s="71"/>
      <c r="T1122" s="71"/>
      <c r="U1122" s="71"/>
      <c r="V1122" s="71"/>
      <c r="W1122" s="71"/>
      <c r="X1122" s="71"/>
    </row>
    <row r="1123" spans="1:24" x14ac:dyDescent="0.3">
      <c r="A1123" s="66"/>
      <c r="B1123" s="66"/>
      <c r="R1123" s="71"/>
      <c r="S1123" s="71"/>
      <c r="T1123" s="71"/>
      <c r="U1123" s="71"/>
      <c r="V1123" s="71"/>
      <c r="W1123" s="71"/>
      <c r="X1123" s="71"/>
    </row>
    <row r="1124" spans="1:24" x14ac:dyDescent="0.3">
      <c r="A1124" s="66"/>
      <c r="B1124" s="66"/>
      <c r="R1124" s="71"/>
      <c r="S1124" s="71"/>
      <c r="T1124" s="71"/>
      <c r="U1124" s="71"/>
      <c r="V1124" s="71"/>
      <c r="W1124" s="71"/>
      <c r="X1124" s="71"/>
    </row>
    <row r="1125" spans="1:24" x14ac:dyDescent="0.3">
      <c r="A1125" s="66"/>
      <c r="B1125" s="66"/>
      <c r="R1125" s="71"/>
      <c r="S1125" s="71"/>
      <c r="T1125" s="71"/>
      <c r="U1125" s="71"/>
      <c r="V1125" s="71"/>
      <c r="W1125" s="71"/>
      <c r="X1125" s="71"/>
    </row>
    <row r="1126" spans="1:24" x14ac:dyDescent="0.3">
      <c r="A1126" s="66"/>
      <c r="B1126" s="66"/>
      <c r="R1126" s="71"/>
      <c r="S1126" s="71"/>
      <c r="T1126" s="71"/>
      <c r="U1126" s="71"/>
      <c r="V1126" s="71"/>
      <c r="W1126" s="71"/>
      <c r="X1126" s="71"/>
    </row>
    <row r="1127" spans="1:24" x14ac:dyDescent="0.3">
      <c r="A1127" s="66"/>
      <c r="B1127" s="66"/>
      <c r="R1127" s="71"/>
      <c r="S1127" s="71"/>
      <c r="T1127" s="71"/>
      <c r="U1127" s="71"/>
      <c r="V1127" s="71"/>
      <c r="W1127" s="71"/>
      <c r="X1127" s="71"/>
    </row>
    <row r="1128" spans="1:24" x14ac:dyDescent="0.3">
      <c r="A1128" s="66"/>
      <c r="B1128" s="66"/>
      <c r="R1128" s="71"/>
      <c r="S1128" s="71"/>
      <c r="T1128" s="71"/>
      <c r="U1128" s="71"/>
      <c r="V1128" s="71"/>
      <c r="W1128" s="71"/>
      <c r="X1128" s="71"/>
    </row>
    <row r="1129" spans="1:24" x14ac:dyDescent="0.3">
      <c r="A1129" s="66"/>
      <c r="B1129" s="66"/>
      <c r="R1129" s="71"/>
      <c r="S1129" s="71"/>
      <c r="T1129" s="71"/>
      <c r="U1129" s="71"/>
      <c r="V1129" s="71"/>
      <c r="W1129" s="71"/>
      <c r="X1129" s="71"/>
    </row>
    <row r="1130" spans="1:24" x14ac:dyDescent="0.3">
      <c r="A1130" s="66"/>
      <c r="B1130" s="66"/>
      <c r="R1130" s="71"/>
      <c r="S1130" s="71"/>
      <c r="T1130" s="71"/>
      <c r="U1130" s="71"/>
      <c r="V1130" s="71"/>
      <c r="W1130" s="71"/>
      <c r="X1130" s="71"/>
    </row>
    <row r="1131" spans="1:24" x14ac:dyDescent="0.3">
      <c r="A1131" s="66"/>
      <c r="B1131" s="66"/>
      <c r="R1131" s="71"/>
      <c r="S1131" s="71"/>
      <c r="T1131" s="71"/>
      <c r="U1131" s="71"/>
      <c r="V1131" s="71"/>
      <c r="W1131" s="71"/>
      <c r="X1131" s="71"/>
    </row>
    <row r="1132" spans="1:24" x14ac:dyDescent="0.3">
      <c r="A1132" s="66"/>
      <c r="B1132" s="66"/>
      <c r="R1132" s="71"/>
      <c r="S1132" s="71"/>
      <c r="T1132" s="71"/>
      <c r="U1132" s="71"/>
      <c r="V1132" s="71"/>
      <c r="W1132" s="71"/>
      <c r="X1132" s="71"/>
    </row>
    <row r="1133" spans="1:24" x14ac:dyDescent="0.3">
      <c r="A1133" s="66"/>
      <c r="B1133" s="66"/>
      <c r="R1133" s="71"/>
      <c r="S1133" s="71"/>
      <c r="T1133" s="71"/>
      <c r="U1133" s="71"/>
      <c r="V1133" s="71"/>
      <c r="W1133" s="71"/>
      <c r="X1133" s="71"/>
    </row>
    <row r="1134" spans="1:24" x14ac:dyDescent="0.3">
      <c r="A1134" s="66"/>
      <c r="B1134" s="66"/>
      <c r="R1134" s="71"/>
      <c r="S1134" s="71"/>
      <c r="T1134" s="71"/>
      <c r="U1134" s="71"/>
      <c r="V1134" s="71"/>
      <c r="W1134" s="71"/>
      <c r="X1134" s="71"/>
    </row>
    <row r="1135" spans="1:24" x14ac:dyDescent="0.3">
      <c r="A1135" s="66"/>
      <c r="B1135" s="66"/>
      <c r="R1135" s="71"/>
      <c r="S1135" s="71"/>
      <c r="T1135" s="71"/>
      <c r="U1135" s="71"/>
      <c r="V1135" s="71"/>
      <c r="W1135" s="71"/>
      <c r="X1135" s="71"/>
    </row>
    <row r="1136" spans="1:24" x14ac:dyDescent="0.3">
      <c r="A1136" s="66"/>
      <c r="B1136" s="66"/>
      <c r="R1136" s="71"/>
      <c r="S1136" s="71"/>
      <c r="T1136" s="71"/>
      <c r="U1136" s="71"/>
      <c r="V1136" s="71"/>
      <c r="W1136" s="71"/>
      <c r="X1136" s="71"/>
    </row>
    <row r="1137" spans="1:24" x14ac:dyDescent="0.3">
      <c r="A1137" s="66"/>
      <c r="B1137" s="66"/>
      <c r="R1137" s="71"/>
      <c r="S1137" s="71"/>
      <c r="T1137" s="71"/>
      <c r="U1137" s="71"/>
      <c r="V1137" s="71"/>
      <c r="W1137" s="71"/>
      <c r="X1137" s="71"/>
    </row>
    <row r="1138" spans="1:24" x14ac:dyDescent="0.3">
      <c r="A1138" s="66"/>
      <c r="B1138" s="66"/>
      <c r="R1138" s="71"/>
      <c r="S1138" s="71"/>
      <c r="T1138" s="71"/>
      <c r="U1138" s="71"/>
      <c r="V1138" s="71"/>
      <c r="W1138" s="71"/>
      <c r="X1138" s="71"/>
    </row>
    <row r="1139" spans="1:24" x14ac:dyDescent="0.3">
      <c r="A1139" s="66"/>
      <c r="B1139" s="66"/>
      <c r="R1139" s="71"/>
      <c r="S1139" s="71"/>
      <c r="T1139" s="71"/>
      <c r="U1139" s="71"/>
      <c r="V1139" s="71"/>
      <c r="W1139" s="71"/>
      <c r="X1139" s="71"/>
    </row>
    <row r="1140" spans="1:24" x14ac:dyDescent="0.3">
      <c r="A1140" s="66"/>
      <c r="B1140" s="66"/>
      <c r="R1140" s="71"/>
      <c r="S1140" s="71"/>
      <c r="T1140" s="71"/>
      <c r="U1140" s="71"/>
      <c r="V1140" s="71"/>
      <c r="W1140" s="71"/>
      <c r="X1140" s="71"/>
    </row>
    <row r="1141" spans="1:24" x14ac:dyDescent="0.3">
      <c r="A1141" s="66"/>
      <c r="B1141" s="66"/>
      <c r="R1141" s="71"/>
      <c r="S1141" s="71"/>
      <c r="T1141" s="71"/>
      <c r="U1141" s="71"/>
      <c r="V1141" s="71"/>
      <c r="W1141" s="71"/>
      <c r="X1141" s="71"/>
    </row>
    <row r="1142" spans="1:24" x14ac:dyDescent="0.3">
      <c r="A1142" s="66"/>
      <c r="B1142" s="66"/>
      <c r="R1142" s="71"/>
      <c r="S1142" s="71"/>
      <c r="T1142" s="71"/>
      <c r="U1142" s="71"/>
      <c r="V1142" s="71"/>
      <c r="W1142" s="71"/>
      <c r="X1142" s="71"/>
    </row>
    <row r="1143" spans="1:24" x14ac:dyDescent="0.3">
      <c r="A1143" s="66"/>
      <c r="B1143" s="66"/>
      <c r="R1143" s="71"/>
      <c r="S1143" s="71"/>
      <c r="T1143" s="71"/>
      <c r="U1143" s="71"/>
      <c r="V1143" s="71"/>
      <c r="W1143" s="71"/>
      <c r="X1143" s="71"/>
    </row>
    <row r="1144" spans="1:24" x14ac:dyDescent="0.3">
      <c r="A1144" s="66"/>
      <c r="B1144" s="66"/>
      <c r="R1144" s="71"/>
      <c r="S1144" s="71"/>
      <c r="T1144" s="71"/>
      <c r="U1144" s="71"/>
      <c r="V1144" s="71"/>
      <c r="W1144" s="71"/>
      <c r="X1144" s="71"/>
    </row>
    <row r="1145" spans="1:24" x14ac:dyDescent="0.3">
      <c r="A1145" s="66"/>
      <c r="B1145" s="66"/>
      <c r="R1145" s="71"/>
      <c r="S1145" s="71"/>
      <c r="T1145" s="71"/>
      <c r="U1145" s="71"/>
      <c r="V1145" s="71"/>
      <c r="W1145" s="71"/>
      <c r="X1145" s="71"/>
    </row>
    <row r="1146" spans="1:24" x14ac:dyDescent="0.3">
      <c r="A1146" s="66"/>
      <c r="B1146" s="66"/>
      <c r="R1146" s="71"/>
      <c r="S1146" s="71"/>
      <c r="T1146" s="71"/>
      <c r="U1146" s="71"/>
      <c r="V1146" s="71"/>
      <c r="W1146" s="71"/>
      <c r="X1146" s="71"/>
    </row>
    <row r="1147" spans="1:24" x14ac:dyDescent="0.3">
      <c r="A1147" s="66"/>
      <c r="B1147" s="66"/>
      <c r="R1147" s="71"/>
      <c r="S1147" s="71"/>
      <c r="T1147" s="71"/>
      <c r="U1147" s="71"/>
      <c r="V1147" s="71"/>
      <c r="W1147" s="71"/>
      <c r="X1147" s="71"/>
    </row>
    <row r="1148" spans="1:24" x14ac:dyDescent="0.3">
      <c r="A1148" s="66"/>
      <c r="B1148" s="66"/>
      <c r="R1148" s="71"/>
      <c r="S1148" s="71"/>
      <c r="T1148" s="71"/>
      <c r="U1148" s="71"/>
      <c r="V1148" s="71"/>
      <c r="W1148" s="71"/>
      <c r="X1148" s="71"/>
    </row>
    <row r="1149" spans="1:24" x14ac:dyDescent="0.3">
      <c r="A1149" s="66"/>
      <c r="B1149" s="66"/>
      <c r="R1149" s="71"/>
      <c r="S1149" s="71"/>
      <c r="T1149" s="71"/>
      <c r="U1149" s="71"/>
      <c r="V1149" s="71"/>
      <c r="W1149" s="71"/>
      <c r="X1149" s="71"/>
    </row>
    <row r="1150" spans="1:24" x14ac:dyDescent="0.3">
      <c r="A1150" s="66"/>
      <c r="B1150" s="66"/>
      <c r="R1150" s="71"/>
      <c r="S1150" s="71"/>
      <c r="T1150" s="71"/>
      <c r="U1150" s="71"/>
      <c r="V1150" s="71"/>
      <c r="W1150" s="71"/>
      <c r="X1150" s="71"/>
    </row>
    <row r="1151" spans="1:24" x14ac:dyDescent="0.3">
      <c r="A1151" s="66"/>
      <c r="B1151" s="66"/>
      <c r="R1151" s="71"/>
      <c r="S1151" s="71"/>
      <c r="T1151" s="71"/>
      <c r="U1151" s="71"/>
      <c r="V1151" s="71"/>
      <c r="W1151" s="71"/>
      <c r="X1151" s="71"/>
    </row>
    <row r="1152" spans="1:24" x14ac:dyDescent="0.3">
      <c r="A1152" s="66"/>
      <c r="B1152" s="66"/>
      <c r="R1152" s="71"/>
      <c r="S1152" s="71"/>
      <c r="T1152" s="71"/>
      <c r="U1152" s="71"/>
      <c r="V1152" s="71"/>
      <c r="W1152" s="71"/>
      <c r="X1152" s="71"/>
    </row>
    <row r="1153" spans="1:24" x14ac:dyDescent="0.3">
      <c r="A1153" s="66"/>
      <c r="B1153" s="66"/>
      <c r="R1153" s="71"/>
      <c r="S1153" s="71"/>
      <c r="T1153" s="71"/>
      <c r="U1153" s="71"/>
      <c r="V1153" s="71"/>
      <c r="W1153" s="71"/>
      <c r="X1153" s="71"/>
    </row>
    <row r="1154" spans="1:24" x14ac:dyDescent="0.3">
      <c r="A1154" s="66"/>
      <c r="B1154" s="66"/>
      <c r="R1154" s="71"/>
      <c r="S1154" s="71"/>
      <c r="T1154" s="71"/>
      <c r="U1154" s="71"/>
      <c r="V1154" s="71"/>
      <c r="W1154" s="71"/>
      <c r="X1154" s="71"/>
    </row>
    <row r="1155" spans="1:24" x14ac:dyDescent="0.3">
      <c r="A1155" s="66"/>
      <c r="B1155" s="66"/>
      <c r="R1155" s="71"/>
      <c r="S1155" s="71"/>
      <c r="T1155" s="71"/>
      <c r="U1155" s="71"/>
      <c r="V1155" s="71"/>
      <c r="W1155" s="71"/>
      <c r="X1155" s="71"/>
    </row>
    <row r="1156" spans="1:24" x14ac:dyDescent="0.3">
      <c r="A1156" s="66"/>
      <c r="B1156" s="66"/>
      <c r="R1156" s="71"/>
      <c r="S1156" s="71"/>
      <c r="T1156" s="71"/>
      <c r="U1156" s="71"/>
      <c r="V1156" s="71"/>
      <c r="W1156" s="71"/>
      <c r="X1156" s="71"/>
    </row>
    <row r="1157" spans="1:24" x14ac:dyDescent="0.3">
      <c r="A1157" s="66"/>
      <c r="B1157" s="66"/>
      <c r="R1157" s="71"/>
      <c r="S1157" s="71"/>
      <c r="T1157" s="71"/>
      <c r="U1157" s="71"/>
      <c r="V1157" s="71"/>
      <c r="W1157" s="71"/>
      <c r="X1157" s="71"/>
    </row>
    <row r="1158" spans="1:24" x14ac:dyDescent="0.3">
      <c r="A1158" s="66"/>
      <c r="B1158" s="66"/>
      <c r="R1158" s="71"/>
      <c r="S1158" s="71"/>
      <c r="T1158" s="71"/>
      <c r="U1158" s="71"/>
      <c r="V1158" s="71"/>
      <c r="W1158" s="71"/>
      <c r="X1158" s="71"/>
    </row>
    <row r="1159" spans="1:24" x14ac:dyDescent="0.3">
      <c r="A1159" s="66"/>
      <c r="B1159" s="66"/>
      <c r="R1159" s="71"/>
      <c r="S1159" s="71"/>
      <c r="T1159" s="71"/>
      <c r="U1159" s="71"/>
      <c r="V1159" s="71"/>
      <c r="W1159" s="71"/>
      <c r="X1159" s="71"/>
    </row>
    <row r="1160" spans="1:24" x14ac:dyDescent="0.3">
      <c r="A1160" s="66"/>
      <c r="B1160" s="66"/>
      <c r="R1160" s="71"/>
      <c r="S1160" s="71"/>
      <c r="T1160" s="71"/>
      <c r="U1160" s="71"/>
      <c r="V1160" s="71"/>
      <c r="W1160" s="71"/>
      <c r="X1160" s="71"/>
    </row>
    <row r="1161" spans="1:24" x14ac:dyDescent="0.3">
      <c r="A1161" s="66"/>
      <c r="B1161" s="66"/>
      <c r="R1161" s="71"/>
      <c r="S1161" s="71"/>
      <c r="T1161" s="71"/>
      <c r="U1161" s="71"/>
      <c r="V1161" s="71"/>
      <c r="W1161" s="71"/>
      <c r="X1161" s="71"/>
    </row>
    <row r="1162" spans="1:24" x14ac:dyDescent="0.3">
      <c r="A1162" s="66"/>
      <c r="B1162" s="66"/>
      <c r="R1162" s="71"/>
      <c r="S1162" s="71"/>
      <c r="T1162" s="71"/>
      <c r="U1162" s="71"/>
      <c r="V1162" s="71"/>
      <c r="W1162" s="71"/>
      <c r="X1162" s="71"/>
    </row>
    <row r="1163" spans="1:24" x14ac:dyDescent="0.3">
      <c r="A1163" s="66"/>
      <c r="B1163" s="66"/>
      <c r="R1163" s="71"/>
      <c r="S1163" s="71"/>
      <c r="T1163" s="71"/>
      <c r="U1163" s="71"/>
      <c r="V1163" s="71"/>
      <c r="W1163" s="71"/>
      <c r="X1163" s="71"/>
    </row>
    <row r="1164" spans="1:24" x14ac:dyDescent="0.3">
      <c r="A1164" s="66"/>
      <c r="B1164" s="66"/>
      <c r="R1164" s="71"/>
      <c r="S1164" s="71"/>
      <c r="T1164" s="71"/>
      <c r="U1164" s="71"/>
      <c r="V1164" s="71"/>
      <c r="W1164" s="71"/>
      <c r="X1164" s="71"/>
    </row>
    <row r="1165" spans="1:24" x14ac:dyDescent="0.3">
      <c r="A1165" s="66"/>
      <c r="B1165" s="66"/>
      <c r="R1165" s="71"/>
      <c r="S1165" s="71"/>
      <c r="T1165" s="71"/>
      <c r="U1165" s="71"/>
      <c r="V1165" s="71"/>
      <c r="W1165" s="71"/>
      <c r="X1165" s="71"/>
    </row>
    <row r="1166" spans="1:24" x14ac:dyDescent="0.3">
      <c r="A1166" s="66"/>
      <c r="B1166" s="66"/>
      <c r="R1166" s="71"/>
      <c r="S1166" s="71"/>
      <c r="T1166" s="71"/>
      <c r="U1166" s="71"/>
      <c r="V1166" s="71"/>
      <c r="W1166" s="71"/>
      <c r="X1166" s="71"/>
    </row>
    <row r="1167" spans="1:24" x14ac:dyDescent="0.3">
      <c r="A1167" s="66"/>
      <c r="B1167" s="66"/>
      <c r="R1167" s="71"/>
      <c r="S1167" s="71"/>
      <c r="T1167" s="71"/>
      <c r="U1167" s="71"/>
      <c r="V1167" s="71"/>
      <c r="W1167" s="71"/>
      <c r="X1167" s="71"/>
    </row>
    <row r="1168" spans="1:24" x14ac:dyDescent="0.3">
      <c r="A1168" s="66"/>
      <c r="B1168" s="66"/>
      <c r="R1168" s="71"/>
      <c r="S1168" s="71"/>
      <c r="T1168" s="71"/>
      <c r="U1168" s="71"/>
      <c r="V1168" s="71"/>
      <c r="W1168" s="71"/>
      <c r="X1168" s="71"/>
    </row>
    <row r="1169" spans="1:24" x14ac:dyDescent="0.3">
      <c r="A1169" s="66"/>
      <c r="B1169" s="66"/>
      <c r="R1169" s="71"/>
      <c r="S1169" s="71"/>
      <c r="T1169" s="71"/>
      <c r="U1169" s="71"/>
      <c r="V1169" s="71"/>
      <c r="W1169" s="71"/>
      <c r="X1169" s="71"/>
    </row>
    <row r="1170" spans="1:24" x14ac:dyDescent="0.3">
      <c r="A1170" s="66"/>
      <c r="B1170" s="66"/>
      <c r="R1170" s="71"/>
      <c r="S1170" s="71"/>
      <c r="T1170" s="71"/>
      <c r="U1170" s="71"/>
      <c r="V1170" s="71"/>
      <c r="W1170" s="71"/>
      <c r="X1170" s="71"/>
    </row>
    <row r="1171" spans="1:24" x14ac:dyDescent="0.3">
      <c r="A1171" s="66"/>
      <c r="B1171" s="66"/>
      <c r="R1171" s="71"/>
      <c r="S1171" s="71"/>
      <c r="T1171" s="71"/>
      <c r="U1171" s="71"/>
      <c r="V1171" s="71"/>
      <c r="W1171" s="71"/>
      <c r="X1171" s="71"/>
    </row>
    <row r="1172" spans="1:24" x14ac:dyDescent="0.3">
      <c r="A1172" s="66"/>
      <c r="B1172" s="66"/>
      <c r="R1172" s="71"/>
      <c r="S1172" s="71"/>
      <c r="T1172" s="71"/>
      <c r="U1172" s="71"/>
      <c r="V1172" s="71"/>
      <c r="W1172" s="71"/>
      <c r="X1172" s="71"/>
    </row>
    <row r="1173" spans="1:24" x14ac:dyDescent="0.3">
      <c r="A1173" s="66"/>
      <c r="B1173" s="66"/>
      <c r="R1173" s="71"/>
      <c r="S1173" s="71"/>
      <c r="T1173" s="71"/>
      <c r="U1173" s="71"/>
      <c r="V1173" s="71"/>
      <c r="W1173" s="71"/>
      <c r="X1173" s="71"/>
    </row>
    <row r="1174" spans="1:24" x14ac:dyDescent="0.3">
      <c r="A1174" s="66"/>
      <c r="B1174" s="66"/>
      <c r="R1174" s="71"/>
      <c r="S1174" s="71"/>
      <c r="T1174" s="71"/>
      <c r="U1174" s="71"/>
      <c r="V1174" s="71"/>
      <c r="W1174" s="71"/>
      <c r="X1174" s="71"/>
    </row>
    <row r="1175" spans="1:24" x14ac:dyDescent="0.3">
      <c r="A1175" s="66"/>
      <c r="B1175" s="66"/>
      <c r="R1175" s="71"/>
      <c r="S1175" s="71"/>
      <c r="T1175" s="71"/>
      <c r="U1175" s="71"/>
      <c r="V1175" s="71"/>
      <c r="W1175" s="71"/>
      <c r="X1175" s="71"/>
    </row>
    <row r="1176" spans="1:24" x14ac:dyDescent="0.3">
      <c r="A1176" s="66"/>
      <c r="B1176" s="66"/>
      <c r="R1176" s="71"/>
      <c r="S1176" s="71"/>
      <c r="T1176" s="71"/>
      <c r="U1176" s="71"/>
      <c r="V1176" s="71"/>
      <c r="W1176" s="71"/>
      <c r="X1176" s="71"/>
    </row>
    <row r="1177" spans="1:24" x14ac:dyDescent="0.3">
      <c r="A1177" s="66"/>
      <c r="B1177" s="66"/>
      <c r="R1177" s="71"/>
      <c r="S1177" s="71"/>
      <c r="T1177" s="71"/>
      <c r="U1177" s="71"/>
      <c r="V1177" s="71"/>
      <c r="W1177" s="71"/>
      <c r="X1177" s="71"/>
    </row>
    <row r="1178" spans="1:24" x14ac:dyDescent="0.3">
      <c r="A1178" s="66"/>
      <c r="B1178" s="66"/>
      <c r="R1178" s="71"/>
      <c r="S1178" s="71"/>
      <c r="T1178" s="71"/>
      <c r="U1178" s="71"/>
      <c r="V1178" s="71"/>
      <c r="W1178" s="71"/>
      <c r="X1178" s="71"/>
    </row>
    <row r="1179" spans="1:24" x14ac:dyDescent="0.3">
      <c r="A1179" s="66"/>
      <c r="B1179" s="66"/>
      <c r="R1179" s="71"/>
      <c r="S1179" s="71"/>
      <c r="T1179" s="71"/>
      <c r="U1179" s="71"/>
      <c r="V1179" s="71"/>
      <c r="W1179" s="71"/>
      <c r="X1179" s="71"/>
    </row>
    <row r="1180" spans="1:24" x14ac:dyDescent="0.3">
      <c r="A1180" s="66"/>
      <c r="B1180" s="66"/>
      <c r="R1180" s="71"/>
      <c r="S1180" s="71"/>
      <c r="T1180" s="71"/>
      <c r="U1180" s="71"/>
      <c r="V1180" s="71"/>
      <c r="W1180" s="71"/>
      <c r="X1180" s="71"/>
    </row>
    <row r="1181" spans="1:24" x14ac:dyDescent="0.3">
      <c r="A1181" s="66"/>
      <c r="B1181" s="66"/>
      <c r="R1181" s="71"/>
      <c r="S1181" s="71"/>
      <c r="T1181" s="71"/>
      <c r="U1181" s="71"/>
      <c r="V1181" s="71"/>
      <c r="W1181" s="71"/>
      <c r="X1181" s="71"/>
    </row>
    <row r="1182" spans="1:24" x14ac:dyDescent="0.3">
      <c r="A1182" s="66"/>
      <c r="B1182" s="66"/>
      <c r="R1182" s="71"/>
      <c r="S1182" s="71"/>
      <c r="T1182" s="71"/>
      <c r="U1182" s="71"/>
      <c r="V1182" s="71"/>
      <c r="W1182" s="71"/>
      <c r="X1182" s="71"/>
    </row>
    <row r="1183" spans="1:24" x14ac:dyDescent="0.3">
      <c r="A1183" s="66"/>
      <c r="B1183" s="66"/>
      <c r="R1183" s="71"/>
      <c r="S1183" s="71"/>
      <c r="T1183" s="71"/>
      <c r="U1183" s="71"/>
      <c r="V1183" s="71"/>
      <c r="W1183" s="71"/>
      <c r="X1183" s="71"/>
    </row>
    <row r="1184" spans="1:24" x14ac:dyDescent="0.3">
      <c r="A1184" s="66"/>
      <c r="B1184" s="66"/>
      <c r="R1184" s="71"/>
      <c r="S1184" s="71"/>
      <c r="T1184" s="71"/>
      <c r="U1184" s="71"/>
      <c r="V1184" s="71"/>
      <c r="W1184" s="71"/>
      <c r="X1184" s="71"/>
    </row>
    <row r="1185" spans="1:24" x14ac:dyDescent="0.3">
      <c r="A1185" s="66"/>
      <c r="B1185" s="66"/>
      <c r="R1185" s="71"/>
      <c r="S1185" s="71"/>
      <c r="T1185" s="71"/>
      <c r="U1185" s="71"/>
      <c r="V1185" s="71"/>
      <c r="W1185" s="71"/>
      <c r="X1185" s="71"/>
    </row>
    <row r="1186" spans="1:24" x14ac:dyDescent="0.3">
      <c r="A1186" s="66"/>
      <c r="B1186" s="66"/>
      <c r="R1186" s="71"/>
      <c r="S1186" s="71"/>
      <c r="T1186" s="71"/>
      <c r="U1186" s="71"/>
      <c r="V1186" s="71"/>
      <c r="W1186" s="71"/>
      <c r="X1186" s="71"/>
    </row>
    <row r="1187" spans="1:24" x14ac:dyDescent="0.3">
      <c r="A1187" s="66"/>
      <c r="B1187" s="66"/>
      <c r="R1187" s="71"/>
      <c r="S1187" s="71"/>
      <c r="T1187" s="71"/>
      <c r="U1187" s="71"/>
      <c r="V1187" s="71"/>
      <c r="W1187" s="71"/>
      <c r="X1187" s="71"/>
    </row>
    <row r="1188" spans="1:24" x14ac:dyDescent="0.3">
      <c r="A1188" s="66"/>
      <c r="B1188" s="66"/>
      <c r="R1188" s="71"/>
      <c r="S1188" s="71"/>
      <c r="T1188" s="71"/>
      <c r="U1188" s="71"/>
      <c r="V1188" s="71"/>
      <c r="W1188" s="71"/>
      <c r="X1188" s="71"/>
    </row>
    <row r="1189" spans="1:24" x14ac:dyDescent="0.3">
      <c r="A1189" s="66"/>
      <c r="B1189" s="66"/>
      <c r="R1189" s="71"/>
      <c r="S1189" s="71"/>
      <c r="T1189" s="71"/>
      <c r="U1189" s="71"/>
      <c r="V1189" s="71"/>
      <c r="W1189" s="71"/>
      <c r="X1189" s="71"/>
    </row>
    <row r="1190" spans="1:24" x14ac:dyDescent="0.3">
      <c r="A1190" s="66"/>
      <c r="B1190" s="66"/>
      <c r="R1190" s="71"/>
      <c r="S1190" s="71"/>
      <c r="T1190" s="71"/>
      <c r="U1190" s="71"/>
      <c r="V1190" s="71"/>
      <c r="W1190" s="71"/>
      <c r="X1190" s="71"/>
    </row>
    <row r="1191" spans="1:24" x14ac:dyDescent="0.3">
      <c r="A1191" s="66"/>
      <c r="B1191" s="66"/>
      <c r="R1191" s="71"/>
      <c r="S1191" s="71"/>
      <c r="T1191" s="71"/>
      <c r="U1191" s="71"/>
      <c r="V1191" s="71"/>
      <c r="W1191" s="71"/>
      <c r="X1191" s="71"/>
    </row>
    <row r="1192" spans="1:24" x14ac:dyDescent="0.3">
      <c r="A1192" s="66"/>
      <c r="B1192" s="66"/>
      <c r="R1192" s="71"/>
      <c r="S1192" s="71"/>
      <c r="T1192" s="71"/>
      <c r="U1192" s="71"/>
      <c r="V1192" s="71"/>
      <c r="W1192" s="71"/>
      <c r="X1192" s="71"/>
    </row>
    <row r="1193" spans="1:24" x14ac:dyDescent="0.3">
      <c r="A1193" s="66"/>
      <c r="B1193" s="66"/>
      <c r="R1193" s="71"/>
      <c r="S1193" s="71"/>
      <c r="T1193" s="71"/>
      <c r="U1193" s="71"/>
      <c r="V1193" s="71"/>
      <c r="W1193" s="71"/>
      <c r="X1193" s="71"/>
    </row>
    <row r="1194" spans="1:24" x14ac:dyDescent="0.3">
      <c r="A1194" s="66"/>
      <c r="B1194" s="66"/>
      <c r="R1194" s="71"/>
      <c r="S1194" s="71"/>
      <c r="T1194" s="71"/>
      <c r="U1194" s="71"/>
      <c r="V1194" s="71"/>
      <c r="W1194" s="71"/>
      <c r="X1194" s="71"/>
    </row>
    <row r="1195" spans="1:24" x14ac:dyDescent="0.3">
      <c r="A1195" s="66"/>
      <c r="B1195" s="66"/>
      <c r="R1195" s="71"/>
      <c r="S1195" s="71"/>
      <c r="T1195" s="71"/>
      <c r="U1195" s="71"/>
      <c r="V1195" s="71"/>
      <c r="W1195" s="71"/>
      <c r="X1195" s="71"/>
    </row>
    <row r="1196" spans="1:24" x14ac:dyDescent="0.3">
      <c r="A1196" s="66"/>
      <c r="B1196" s="66"/>
      <c r="R1196" s="71"/>
      <c r="S1196" s="71"/>
      <c r="T1196" s="71"/>
      <c r="U1196" s="71"/>
      <c r="V1196" s="71"/>
      <c r="W1196" s="71"/>
      <c r="X1196" s="71"/>
    </row>
    <row r="1197" spans="1:24" x14ac:dyDescent="0.3">
      <c r="A1197" s="66"/>
      <c r="B1197" s="66"/>
      <c r="R1197" s="71"/>
      <c r="S1197" s="71"/>
      <c r="T1197" s="71"/>
      <c r="U1197" s="71"/>
      <c r="V1197" s="71"/>
      <c r="W1197" s="71"/>
      <c r="X1197" s="71"/>
    </row>
    <row r="1198" spans="1:24" x14ac:dyDescent="0.3">
      <c r="A1198" s="66"/>
      <c r="B1198" s="66"/>
      <c r="R1198" s="71"/>
      <c r="S1198" s="71"/>
      <c r="T1198" s="71"/>
      <c r="U1198" s="71"/>
      <c r="V1198" s="71"/>
      <c r="W1198" s="71"/>
      <c r="X1198" s="71"/>
    </row>
    <row r="1199" spans="1:24" x14ac:dyDescent="0.3">
      <c r="A1199" s="66"/>
      <c r="B1199" s="66"/>
      <c r="R1199" s="71"/>
      <c r="S1199" s="71"/>
      <c r="T1199" s="71"/>
      <c r="U1199" s="71"/>
      <c r="V1199" s="71"/>
      <c r="W1199" s="71"/>
      <c r="X1199" s="71"/>
    </row>
    <row r="1200" spans="1:24" x14ac:dyDescent="0.3">
      <c r="A1200" s="66"/>
      <c r="B1200" s="66"/>
      <c r="R1200" s="71"/>
      <c r="S1200" s="71"/>
      <c r="T1200" s="71"/>
      <c r="U1200" s="71"/>
      <c r="V1200" s="71"/>
      <c r="W1200" s="71"/>
      <c r="X1200" s="71"/>
    </row>
    <row r="1201" spans="1:24" x14ac:dyDescent="0.3">
      <c r="A1201" s="66"/>
      <c r="B1201" s="66"/>
      <c r="R1201" s="71"/>
      <c r="S1201" s="71"/>
      <c r="T1201" s="71"/>
      <c r="U1201" s="71"/>
      <c r="V1201" s="71"/>
      <c r="W1201" s="71"/>
      <c r="X1201" s="71"/>
    </row>
    <row r="1202" spans="1:24" x14ac:dyDescent="0.3">
      <c r="A1202" s="66"/>
      <c r="B1202" s="66"/>
      <c r="R1202" s="71"/>
      <c r="S1202" s="71"/>
      <c r="T1202" s="71"/>
      <c r="U1202" s="71"/>
      <c r="V1202" s="71"/>
      <c r="W1202" s="71"/>
      <c r="X1202" s="71"/>
    </row>
    <row r="1203" spans="1:24" x14ac:dyDescent="0.3">
      <c r="A1203" s="66"/>
      <c r="B1203" s="66"/>
      <c r="R1203" s="71"/>
      <c r="S1203" s="71"/>
      <c r="T1203" s="71"/>
      <c r="U1203" s="71"/>
      <c r="V1203" s="71"/>
      <c r="W1203" s="71"/>
      <c r="X1203" s="71"/>
    </row>
    <row r="1204" spans="1:24" x14ac:dyDescent="0.3">
      <c r="A1204" s="66"/>
      <c r="B1204" s="66"/>
      <c r="R1204" s="71"/>
      <c r="S1204" s="71"/>
      <c r="T1204" s="71"/>
      <c r="U1204" s="71"/>
      <c r="V1204" s="71"/>
      <c r="W1204" s="71"/>
      <c r="X1204" s="71"/>
    </row>
    <row r="1205" spans="1:24" x14ac:dyDescent="0.3">
      <c r="A1205" s="66"/>
      <c r="B1205" s="66"/>
      <c r="R1205" s="71"/>
      <c r="S1205" s="71"/>
      <c r="T1205" s="71"/>
      <c r="U1205" s="71"/>
      <c r="V1205" s="71"/>
      <c r="W1205" s="71"/>
      <c r="X1205" s="71"/>
    </row>
    <row r="1206" spans="1:24" x14ac:dyDescent="0.3">
      <c r="A1206" s="66"/>
      <c r="B1206" s="66"/>
      <c r="R1206" s="71"/>
      <c r="S1206" s="71"/>
      <c r="T1206" s="71"/>
      <c r="U1206" s="71"/>
      <c r="V1206" s="71"/>
      <c r="W1206" s="71"/>
      <c r="X1206" s="71"/>
    </row>
    <row r="1207" spans="1:24" x14ac:dyDescent="0.3">
      <c r="A1207" s="66"/>
      <c r="B1207" s="66"/>
      <c r="R1207" s="71"/>
      <c r="S1207" s="71"/>
      <c r="T1207" s="71"/>
      <c r="U1207" s="71"/>
      <c r="V1207" s="71"/>
      <c r="W1207" s="71"/>
      <c r="X1207" s="71"/>
    </row>
    <row r="1208" spans="1:24" x14ac:dyDescent="0.3">
      <c r="A1208" s="66"/>
      <c r="B1208" s="66"/>
      <c r="R1208" s="71"/>
      <c r="S1208" s="71"/>
      <c r="T1208" s="71"/>
      <c r="U1208" s="71"/>
      <c r="V1208" s="71"/>
      <c r="W1208" s="71"/>
      <c r="X1208" s="71"/>
    </row>
    <row r="1209" spans="1:24" x14ac:dyDescent="0.3">
      <c r="A1209" s="66"/>
      <c r="B1209" s="66"/>
      <c r="R1209" s="71"/>
      <c r="S1209" s="71"/>
      <c r="T1209" s="71"/>
      <c r="U1209" s="71"/>
      <c r="V1209" s="71"/>
      <c r="W1209" s="71"/>
      <c r="X1209" s="71"/>
    </row>
    <row r="1210" spans="1:24" x14ac:dyDescent="0.3">
      <c r="A1210" s="66"/>
      <c r="B1210" s="66"/>
      <c r="R1210" s="71"/>
      <c r="S1210" s="71"/>
      <c r="T1210" s="71"/>
      <c r="U1210" s="71"/>
      <c r="V1210" s="71"/>
      <c r="W1210" s="71"/>
      <c r="X1210" s="71"/>
    </row>
    <row r="1211" spans="1:24" x14ac:dyDescent="0.3">
      <c r="A1211" s="66"/>
      <c r="B1211" s="66"/>
      <c r="R1211" s="71"/>
      <c r="S1211" s="71"/>
      <c r="T1211" s="71"/>
      <c r="U1211" s="71"/>
      <c r="V1211" s="71"/>
      <c r="W1211" s="71"/>
      <c r="X1211" s="71"/>
    </row>
    <row r="1212" spans="1:24" x14ac:dyDescent="0.3">
      <c r="A1212" s="66"/>
      <c r="B1212" s="66"/>
      <c r="R1212" s="71"/>
      <c r="S1212" s="71"/>
      <c r="T1212" s="71"/>
      <c r="U1212" s="71"/>
      <c r="V1212" s="71"/>
      <c r="W1212" s="71"/>
      <c r="X1212" s="71"/>
    </row>
    <row r="1213" spans="1:24" x14ac:dyDescent="0.3">
      <c r="A1213" s="66"/>
      <c r="B1213" s="66"/>
      <c r="R1213" s="71"/>
      <c r="S1213" s="71"/>
      <c r="T1213" s="71"/>
      <c r="U1213" s="71"/>
      <c r="V1213" s="71"/>
      <c r="W1213" s="71"/>
      <c r="X1213" s="71"/>
    </row>
    <row r="1214" spans="1:24" x14ac:dyDescent="0.3">
      <c r="A1214" s="66"/>
      <c r="B1214" s="66"/>
      <c r="R1214" s="71"/>
      <c r="S1214" s="71"/>
      <c r="T1214" s="71"/>
      <c r="U1214" s="71"/>
      <c r="V1214" s="71"/>
      <c r="W1214" s="71"/>
      <c r="X1214" s="71"/>
    </row>
    <row r="1215" spans="1:24" x14ac:dyDescent="0.3">
      <c r="A1215" s="66"/>
      <c r="B1215" s="66"/>
      <c r="R1215" s="71"/>
      <c r="S1215" s="71"/>
      <c r="T1215" s="71"/>
      <c r="U1215" s="71"/>
      <c r="V1215" s="71"/>
      <c r="W1215" s="71"/>
      <c r="X1215" s="71"/>
    </row>
    <row r="1216" spans="1:24" x14ac:dyDescent="0.3">
      <c r="A1216" s="66"/>
      <c r="B1216" s="66"/>
      <c r="R1216" s="71"/>
      <c r="S1216" s="71"/>
      <c r="T1216" s="71"/>
      <c r="U1216" s="71"/>
      <c r="V1216" s="71"/>
      <c r="W1216" s="71"/>
      <c r="X1216" s="71"/>
    </row>
    <row r="1217" spans="1:24" x14ac:dyDescent="0.3">
      <c r="A1217" s="66"/>
      <c r="B1217" s="66"/>
      <c r="R1217" s="71"/>
      <c r="S1217" s="71"/>
      <c r="T1217" s="71"/>
      <c r="U1217" s="71"/>
      <c r="V1217" s="71"/>
      <c r="W1217" s="71"/>
      <c r="X1217" s="71"/>
    </row>
    <row r="1218" spans="1:24" x14ac:dyDescent="0.3">
      <c r="A1218" s="66"/>
      <c r="B1218" s="66"/>
      <c r="R1218" s="71"/>
      <c r="S1218" s="71"/>
      <c r="T1218" s="71"/>
      <c r="U1218" s="71"/>
      <c r="V1218" s="71"/>
      <c r="W1218" s="71"/>
      <c r="X1218" s="71"/>
    </row>
    <row r="1219" spans="1:24" x14ac:dyDescent="0.3">
      <c r="A1219" s="66"/>
      <c r="B1219" s="66"/>
      <c r="R1219" s="71"/>
      <c r="S1219" s="71"/>
      <c r="T1219" s="71"/>
      <c r="U1219" s="71"/>
      <c r="V1219" s="71"/>
      <c r="W1219" s="71"/>
      <c r="X1219" s="71"/>
    </row>
    <row r="1220" spans="1:24" x14ac:dyDescent="0.3">
      <c r="A1220" s="66"/>
      <c r="B1220" s="66"/>
      <c r="R1220" s="71"/>
      <c r="S1220" s="71"/>
      <c r="T1220" s="71"/>
      <c r="U1220" s="71"/>
      <c r="V1220" s="71"/>
      <c r="W1220" s="71"/>
      <c r="X1220" s="71"/>
    </row>
    <row r="1221" spans="1:24" x14ac:dyDescent="0.3">
      <c r="A1221" s="66"/>
      <c r="B1221" s="66"/>
      <c r="R1221" s="71"/>
      <c r="S1221" s="71"/>
      <c r="T1221" s="71"/>
      <c r="U1221" s="71"/>
      <c r="V1221" s="71"/>
      <c r="W1221" s="71"/>
      <c r="X1221" s="71"/>
    </row>
    <row r="1222" spans="1:24" x14ac:dyDescent="0.3">
      <c r="A1222" s="66"/>
      <c r="B1222" s="66"/>
      <c r="R1222" s="71"/>
      <c r="S1222" s="71"/>
      <c r="T1222" s="71"/>
      <c r="U1222" s="71"/>
      <c r="V1222" s="71"/>
      <c r="W1222" s="71"/>
      <c r="X1222" s="71"/>
    </row>
    <row r="1223" spans="1:24" x14ac:dyDescent="0.3">
      <c r="A1223" s="66"/>
      <c r="B1223" s="66"/>
      <c r="R1223" s="71"/>
      <c r="S1223" s="71"/>
      <c r="T1223" s="71"/>
      <c r="U1223" s="71"/>
      <c r="V1223" s="71"/>
      <c r="W1223" s="71"/>
      <c r="X1223" s="71"/>
    </row>
    <row r="1224" spans="1:24" x14ac:dyDescent="0.3">
      <c r="A1224" s="66"/>
      <c r="B1224" s="66"/>
      <c r="R1224" s="71"/>
      <c r="S1224" s="71"/>
      <c r="T1224" s="71"/>
      <c r="U1224" s="71"/>
      <c r="V1224" s="71"/>
      <c r="W1224" s="71"/>
      <c r="X1224" s="71"/>
    </row>
    <row r="1225" spans="1:24" x14ac:dyDescent="0.3">
      <c r="A1225" s="66"/>
      <c r="B1225" s="66"/>
      <c r="R1225" s="71"/>
      <c r="S1225" s="71"/>
      <c r="T1225" s="71"/>
      <c r="U1225" s="71"/>
      <c r="V1225" s="71"/>
      <c r="W1225" s="71"/>
      <c r="X1225" s="71"/>
    </row>
    <row r="1226" spans="1:24" x14ac:dyDescent="0.3">
      <c r="A1226" s="66"/>
      <c r="B1226" s="66"/>
      <c r="R1226" s="71"/>
      <c r="S1226" s="71"/>
      <c r="T1226" s="71"/>
      <c r="U1226" s="71"/>
      <c r="V1226" s="71"/>
      <c r="W1226" s="71"/>
      <c r="X1226" s="71"/>
    </row>
    <row r="1227" spans="1:24" x14ac:dyDescent="0.3">
      <c r="A1227" s="66"/>
      <c r="B1227" s="66"/>
      <c r="R1227" s="71"/>
      <c r="S1227" s="71"/>
      <c r="T1227" s="71"/>
      <c r="U1227" s="71"/>
      <c r="V1227" s="71"/>
      <c r="W1227" s="71"/>
      <c r="X1227" s="71"/>
    </row>
    <row r="1228" spans="1:24" x14ac:dyDescent="0.3">
      <c r="A1228" s="66"/>
      <c r="B1228" s="66"/>
      <c r="R1228" s="71"/>
      <c r="S1228" s="71"/>
      <c r="T1228" s="71"/>
      <c r="U1228" s="71"/>
      <c r="V1228" s="71"/>
      <c r="W1228" s="71"/>
      <c r="X1228" s="71"/>
    </row>
    <row r="1229" spans="1:24" x14ac:dyDescent="0.3">
      <c r="A1229" s="66"/>
      <c r="B1229" s="66"/>
      <c r="R1229" s="71"/>
      <c r="S1229" s="71"/>
      <c r="T1229" s="71"/>
      <c r="U1229" s="71"/>
      <c r="V1229" s="71"/>
      <c r="W1229" s="71"/>
      <c r="X1229" s="71"/>
    </row>
    <row r="1230" spans="1:24" x14ac:dyDescent="0.3">
      <c r="A1230" s="66"/>
      <c r="B1230" s="66"/>
      <c r="R1230" s="71"/>
      <c r="S1230" s="71"/>
      <c r="T1230" s="71"/>
      <c r="U1230" s="71"/>
      <c r="V1230" s="71"/>
      <c r="W1230" s="71"/>
      <c r="X1230" s="71"/>
    </row>
    <row r="1231" spans="1:24" x14ac:dyDescent="0.3">
      <c r="A1231" s="66"/>
      <c r="B1231" s="66"/>
      <c r="R1231" s="71"/>
      <c r="S1231" s="71"/>
      <c r="T1231" s="71"/>
      <c r="U1231" s="71"/>
      <c r="V1231" s="71"/>
      <c r="W1231" s="71"/>
      <c r="X1231" s="71"/>
    </row>
    <row r="1232" spans="1:24" x14ac:dyDescent="0.3">
      <c r="A1232" s="66"/>
      <c r="B1232" s="66"/>
      <c r="R1232" s="71"/>
      <c r="S1232" s="71"/>
      <c r="T1232" s="71"/>
      <c r="U1232" s="71"/>
      <c r="V1232" s="71"/>
      <c r="W1232" s="71"/>
      <c r="X1232" s="71"/>
    </row>
    <row r="1233" spans="1:24" x14ac:dyDescent="0.3">
      <c r="A1233" s="66"/>
      <c r="B1233" s="66"/>
      <c r="R1233" s="71"/>
      <c r="S1233" s="71"/>
      <c r="T1233" s="71"/>
      <c r="U1233" s="71"/>
      <c r="V1233" s="71"/>
      <c r="W1233" s="71"/>
      <c r="X1233" s="71"/>
    </row>
    <row r="1234" spans="1:24" x14ac:dyDescent="0.3">
      <c r="A1234" s="66"/>
      <c r="B1234" s="66"/>
      <c r="R1234" s="71"/>
      <c r="S1234" s="71"/>
      <c r="T1234" s="71"/>
      <c r="U1234" s="71"/>
      <c r="V1234" s="71"/>
      <c r="W1234" s="71"/>
      <c r="X1234" s="71"/>
    </row>
    <row r="1235" spans="1:24" x14ac:dyDescent="0.3">
      <c r="A1235" s="66"/>
      <c r="B1235" s="66"/>
      <c r="R1235" s="71"/>
      <c r="S1235" s="71"/>
      <c r="T1235" s="71"/>
      <c r="U1235" s="71"/>
      <c r="V1235" s="71"/>
      <c r="W1235" s="71"/>
      <c r="X1235" s="71"/>
    </row>
    <row r="1236" spans="1:24" x14ac:dyDescent="0.3">
      <c r="A1236" s="66"/>
      <c r="B1236" s="66"/>
      <c r="R1236" s="71"/>
      <c r="S1236" s="71"/>
      <c r="T1236" s="71"/>
      <c r="U1236" s="71"/>
      <c r="V1236" s="71"/>
      <c r="W1236" s="71"/>
      <c r="X1236" s="71"/>
    </row>
    <row r="1237" spans="1:24" x14ac:dyDescent="0.3">
      <c r="A1237" s="66"/>
      <c r="B1237" s="66"/>
      <c r="R1237" s="71"/>
      <c r="S1237" s="71"/>
      <c r="T1237" s="71"/>
      <c r="U1237" s="71"/>
      <c r="V1237" s="71"/>
      <c r="W1237" s="71"/>
      <c r="X1237" s="71"/>
    </row>
    <row r="1238" spans="1:24" x14ac:dyDescent="0.3">
      <c r="A1238" s="66"/>
      <c r="B1238" s="66"/>
      <c r="R1238" s="71"/>
      <c r="S1238" s="71"/>
      <c r="T1238" s="71"/>
      <c r="U1238" s="71"/>
      <c r="V1238" s="71"/>
      <c r="W1238" s="71"/>
      <c r="X1238" s="71"/>
    </row>
    <row r="1239" spans="1:24" x14ac:dyDescent="0.3">
      <c r="A1239" s="66"/>
      <c r="B1239" s="66"/>
      <c r="R1239" s="71"/>
      <c r="S1239" s="71"/>
      <c r="T1239" s="71"/>
      <c r="U1239" s="71"/>
      <c r="V1239" s="71"/>
      <c r="W1239" s="71"/>
      <c r="X1239" s="71"/>
    </row>
    <row r="1240" spans="1:24" x14ac:dyDescent="0.3">
      <c r="A1240" s="66"/>
      <c r="B1240" s="66"/>
      <c r="R1240" s="71"/>
      <c r="S1240" s="71"/>
      <c r="T1240" s="71"/>
      <c r="U1240" s="71"/>
      <c r="V1240" s="71"/>
      <c r="W1240" s="71"/>
      <c r="X1240" s="71"/>
    </row>
    <row r="1241" spans="1:24" x14ac:dyDescent="0.3">
      <c r="A1241" s="66"/>
      <c r="B1241" s="66"/>
      <c r="R1241" s="71"/>
      <c r="S1241" s="71"/>
      <c r="T1241" s="71"/>
      <c r="U1241" s="71"/>
      <c r="V1241" s="71"/>
      <c r="W1241" s="71"/>
      <c r="X1241" s="71"/>
    </row>
    <row r="1242" spans="1:24" x14ac:dyDescent="0.3">
      <c r="A1242" s="66"/>
      <c r="B1242" s="66"/>
      <c r="R1242" s="71"/>
      <c r="S1242" s="71"/>
      <c r="T1242" s="71"/>
      <c r="U1242" s="71"/>
      <c r="V1242" s="71"/>
      <c r="W1242" s="71"/>
      <c r="X1242" s="71"/>
    </row>
    <row r="1243" spans="1:24" x14ac:dyDescent="0.3">
      <c r="A1243" s="66"/>
      <c r="B1243" s="66"/>
      <c r="R1243" s="71"/>
      <c r="S1243" s="71"/>
      <c r="T1243" s="71"/>
      <c r="U1243" s="71"/>
      <c r="V1243" s="71"/>
      <c r="W1243" s="71"/>
      <c r="X1243" s="71"/>
    </row>
    <row r="1244" spans="1:24" x14ac:dyDescent="0.3">
      <c r="A1244" s="66"/>
      <c r="B1244" s="66"/>
      <c r="R1244" s="71"/>
      <c r="S1244" s="71"/>
      <c r="T1244" s="71"/>
      <c r="U1244" s="71"/>
      <c r="V1244" s="71"/>
      <c r="W1244" s="71"/>
      <c r="X1244" s="71"/>
    </row>
    <row r="1245" spans="1:24" x14ac:dyDescent="0.3">
      <c r="A1245" s="66"/>
      <c r="B1245" s="66"/>
      <c r="R1245" s="71"/>
      <c r="S1245" s="71"/>
      <c r="T1245" s="71"/>
      <c r="U1245" s="71"/>
      <c r="V1245" s="71"/>
      <c r="W1245" s="71"/>
      <c r="X1245" s="71"/>
    </row>
    <row r="1246" spans="1:24" x14ac:dyDescent="0.3">
      <c r="A1246" s="66"/>
      <c r="B1246" s="66"/>
      <c r="R1246" s="71"/>
      <c r="S1246" s="71"/>
      <c r="T1246" s="71"/>
      <c r="U1246" s="71"/>
      <c r="V1246" s="71"/>
      <c r="W1246" s="71"/>
      <c r="X1246" s="71"/>
    </row>
    <row r="1247" spans="1:24" x14ac:dyDescent="0.3">
      <c r="A1247" s="66"/>
      <c r="B1247" s="66"/>
      <c r="R1247" s="71"/>
      <c r="S1247" s="71"/>
      <c r="T1247" s="71"/>
      <c r="U1247" s="71"/>
      <c r="V1247" s="71"/>
      <c r="W1247" s="71"/>
      <c r="X1247" s="71"/>
    </row>
    <row r="1248" spans="1:24" x14ac:dyDescent="0.3">
      <c r="A1248" s="66"/>
      <c r="B1248" s="66"/>
      <c r="R1248" s="71"/>
      <c r="S1248" s="71"/>
      <c r="T1248" s="71"/>
      <c r="U1248" s="71"/>
      <c r="V1248" s="71"/>
      <c r="W1248" s="71"/>
      <c r="X1248" s="71"/>
    </row>
    <row r="1249" spans="1:24" x14ac:dyDescent="0.3">
      <c r="A1249" s="66"/>
      <c r="B1249" s="66"/>
      <c r="R1249" s="71"/>
      <c r="S1249" s="71"/>
      <c r="T1249" s="71"/>
      <c r="U1249" s="71"/>
      <c r="V1249" s="71"/>
      <c r="W1249" s="71"/>
      <c r="X1249" s="71"/>
    </row>
    <row r="1250" spans="1:24" x14ac:dyDescent="0.3">
      <c r="A1250" s="66"/>
      <c r="B1250" s="66"/>
      <c r="R1250" s="71"/>
      <c r="S1250" s="71"/>
      <c r="T1250" s="71"/>
      <c r="U1250" s="71"/>
      <c r="V1250" s="71"/>
      <c r="W1250" s="71"/>
      <c r="X1250" s="71"/>
    </row>
    <row r="1251" spans="1:24" x14ac:dyDescent="0.3">
      <c r="A1251" s="66"/>
      <c r="B1251" s="66"/>
      <c r="R1251" s="71"/>
      <c r="S1251" s="71"/>
      <c r="T1251" s="71"/>
      <c r="U1251" s="71"/>
      <c r="V1251" s="71"/>
      <c r="W1251" s="71"/>
      <c r="X1251" s="71"/>
    </row>
    <row r="1252" spans="1:24" x14ac:dyDescent="0.3">
      <c r="A1252" s="66"/>
      <c r="B1252" s="66"/>
      <c r="R1252" s="71"/>
      <c r="S1252" s="71"/>
      <c r="T1252" s="71"/>
      <c r="U1252" s="71"/>
      <c r="V1252" s="71"/>
      <c r="W1252" s="71"/>
      <c r="X1252" s="71"/>
    </row>
    <row r="1253" spans="1:24" x14ac:dyDescent="0.3">
      <c r="A1253" s="66"/>
      <c r="B1253" s="66"/>
      <c r="R1253" s="71"/>
      <c r="S1253" s="71"/>
      <c r="T1253" s="71"/>
      <c r="U1253" s="71"/>
      <c r="V1253" s="71"/>
      <c r="W1253" s="71"/>
      <c r="X1253" s="71"/>
    </row>
    <row r="1254" spans="1:24" x14ac:dyDescent="0.3">
      <c r="A1254" s="66"/>
      <c r="B1254" s="66"/>
      <c r="R1254" s="71"/>
      <c r="S1254" s="71"/>
      <c r="T1254" s="71"/>
      <c r="U1254" s="71"/>
      <c r="V1254" s="71"/>
      <c r="W1254" s="71"/>
      <c r="X1254" s="71"/>
    </row>
    <row r="1255" spans="1:24" x14ac:dyDescent="0.3">
      <c r="A1255" s="66"/>
      <c r="B1255" s="66"/>
      <c r="R1255" s="71"/>
      <c r="S1255" s="71"/>
      <c r="T1255" s="71"/>
      <c r="U1255" s="71"/>
      <c r="V1255" s="71"/>
      <c r="W1255" s="71"/>
      <c r="X1255" s="71"/>
    </row>
    <row r="1256" spans="1:24" x14ac:dyDescent="0.3">
      <c r="A1256" s="66"/>
      <c r="B1256" s="66"/>
      <c r="R1256" s="71"/>
      <c r="S1256" s="71"/>
      <c r="T1256" s="71"/>
      <c r="U1256" s="71"/>
      <c r="V1256" s="71"/>
      <c r="W1256" s="71"/>
      <c r="X1256" s="71"/>
    </row>
    <row r="1257" spans="1:24" x14ac:dyDescent="0.3">
      <c r="A1257" s="66"/>
      <c r="B1257" s="66"/>
      <c r="R1257" s="71"/>
      <c r="S1257" s="71"/>
      <c r="T1257" s="71"/>
      <c r="U1257" s="71"/>
      <c r="V1257" s="71"/>
      <c r="W1257" s="71"/>
      <c r="X1257" s="71"/>
    </row>
    <row r="1258" spans="1:24" x14ac:dyDescent="0.3">
      <c r="A1258" s="66"/>
      <c r="B1258" s="66"/>
      <c r="R1258" s="71"/>
      <c r="S1258" s="71"/>
      <c r="T1258" s="71"/>
      <c r="U1258" s="71"/>
      <c r="V1258" s="71"/>
      <c r="W1258" s="71"/>
      <c r="X1258" s="71"/>
    </row>
    <row r="1259" spans="1:24" x14ac:dyDescent="0.3">
      <c r="A1259" s="66"/>
      <c r="B1259" s="66"/>
      <c r="R1259" s="71"/>
      <c r="S1259" s="71"/>
      <c r="T1259" s="71"/>
      <c r="U1259" s="71"/>
      <c r="V1259" s="71"/>
      <c r="W1259" s="71"/>
      <c r="X1259" s="71"/>
    </row>
    <row r="1260" spans="1:24" x14ac:dyDescent="0.3">
      <c r="A1260" s="66"/>
      <c r="B1260" s="66"/>
      <c r="R1260" s="71"/>
      <c r="S1260" s="71"/>
      <c r="T1260" s="71"/>
      <c r="U1260" s="71"/>
      <c r="V1260" s="71"/>
      <c r="W1260" s="71"/>
      <c r="X1260" s="71"/>
    </row>
    <row r="1261" spans="1:24" x14ac:dyDescent="0.3">
      <c r="A1261" s="66"/>
      <c r="B1261" s="66"/>
      <c r="R1261" s="71"/>
      <c r="S1261" s="71"/>
      <c r="T1261" s="71"/>
      <c r="U1261" s="71"/>
      <c r="V1261" s="71"/>
      <c r="W1261" s="71"/>
      <c r="X1261" s="71"/>
    </row>
    <row r="1262" spans="1:24" x14ac:dyDescent="0.3">
      <c r="A1262" s="66"/>
      <c r="B1262" s="66"/>
      <c r="R1262" s="71"/>
      <c r="S1262" s="71"/>
      <c r="T1262" s="71"/>
      <c r="U1262" s="71"/>
      <c r="V1262" s="71"/>
      <c r="W1262" s="71"/>
      <c r="X1262" s="71"/>
    </row>
    <row r="1263" spans="1:24" x14ac:dyDescent="0.3">
      <c r="A1263" s="66"/>
      <c r="B1263" s="66"/>
      <c r="R1263" s="71"/>
      <c r="S1263" s="71"/>
      <c r="T1263" s="71"/>
      <c r="U1263" s="71"/>
      <c r="V1263" s="71"/>
      <c r="W1263" s="71"/>
      <c r="X1263" s="71"/>
    </row>
    <row r="1264" spans="1:24" x14ac:dyDescent="0.3">
      <c r="A1264" s="66"/>
      <c r="B1264" s="66"/>
      <c r="R1264" s="71"/>
      <c r="S1264" s="71"/>
      <c r="T1264" s="71"/>
      <c r="U1264" s="71"/>
      <c r="V1264" s="71"/>
      <c r="W1264" s="71"/>
      <c r="X1264" s="71"/>
    </row>
    <row r="1265" spans="1:24" x14ac:dyDescent="0.3">
      <c r="A1265" s="66"/>
      <c r="B1265" s="66"/>
      <c r="R1265" s="71"/>
      <c r="S1265" s="71"/>
      <c r="T1265" s="71"/>
      <c r="U1265" s="71"/>
      <c r="V1265" s="71"/>
      <c r="W1265" s="71"/>
      <c r="X1265" s="71"/>
    </row>
    <row r="1266" spans="1:24" x14ac:dyDescent="0.3">
      <c r="A1266" s="66"/>
      <c r="B1266" s="66"/>
      <c r="R1266" s="71"/>
      <c r="S1266" s="71"/>
      <c r="T1266" s="71"/>
      <c r="U1266" s="71"/>
      <c r="V1266" s="71"/>
      <c r="W1266" s="71"/>
      <c r="X1266" s="71"/>
    </row>
    <row r="1267" spans="1:24" x14ac:dyDescent="0.3">
      <c r="A1267" s="66"/>
      <c r="B1267" s="66"/>
      <c r="R1267" s="71"/>
      <c r="S1267" s="71"/>
      <c r="T1267" s="71"/>
      <c r="U1267" s="71"/>
      <c r="V1267" s="71"/>
      <c r="W1267" s="71"/>
      <c r="X1267" s="71"/>
    </row>
    <row r="1268" spans="1:24" x14ac:dyDescent="0.3">
      <c r="A1268" s="66"/>
      <c r="B1268" s="66"/>
      <c r="R1268" s="71"/>
      <c r="S1268" s="71"/>
      <c r="T1268" s="71"/>
      <c r="U1268" s="71"/>
      <c r="V1268" s="71"/>
      <c r="W1268" s="71"/>
      <c r="X1268" s="71"/>
    </row>
    <row r="1269" spans="1:24" x14ac:dyDescent="0.3">
      <c r="A1269" s="66"/>
      <c r="B1269" s="66"/>
      <c r="R1269" s="71"/>
      <c r="S1269" s="71"/>
      <c r="T1269" s="71"/>
      <c r="U1269" s="71"/>
      <c r="V1269" s="71"/>
      <c r="W1269" s="71"/>
      <c r="X1269" s="71"/>
    </row>
    <row r="1270" spans="1:24" x14ac:dyDescent="0.3">
      <c r="A1270" s="66"/>
      <c r="B1270" s="66"/>
      <c r="R1270" s="71"/>
      <c r="S1270" s="71"/>
      <c r="T1270" s="71"/>
      <c r="U1270" s="71"/>
      <c r="V1270" s="71"/>
      <c r="W1270" s="71"/>
      <c r="X1270" s="71"/>
    </row>
    <row r="1271" spans="1:24" x14ac:dyDescent="0.3">
      <c r="A1271" s="66"/>
      <c r="B1271" s="66"/>
      <c r="R1271" s="71"/>
      <c r="S1271" s="71"/>
      <c r="T1271" s="71"/>
      <c r="U1271" s="71"/>
      <c r="V1271" s="71"/>
      <c r="W1271" s="71"/>
      <c r="X1271" s="71"/>
    </row>
    <row r="1272" spans="1:24" x14ac:dyDescent="0.3">
      <c r="A1272" s="66"/>
      <c r="B1272" s="66"/>
      <c r="R1272" s="71"/>
      <c r="S1272" s="71"/>
      <c r="T1272" s="71"/>
      <c r="U1272" s="71"/>
      <c r="V1272" s="71"/>
      <c r="W1272" s="71"/>
      <c r="X1272" s="71"/>
    </row>
    <row r="1273" spans="1:24" x14ac:dyDescent="0.3">
      <c r="A1273" s="66"/>
      <c r="B1273" s="66"/>
      <c r="R1273" s="71"/>
      <c r="S1273" s="71"/>
      <c r="T1273" s="71"/>
      <c r="U1273" s="71"/>
      <c r="V1273" s="71"/>
      <c r="W1273" s="71"/>
      <c r="X1273" s="71"/>
    </row>
    <row r="1274" spans="1:24" x14ac:dyDescent="0.3">
      <c r="A1274" s="66"/>
      <c r="B1274" s="66"/>
      <c r="R1274" s="71"/>
      <c r="S1274" s="71"/>
      <c r="T1274" s="71"/>
      <c r="U1274" s="71"/>
      <c r="V1274" s="71"/>
      <c r="W1274" s="71"/>
      <c r="X1274" s="71"/>
    </row>
    <row r="1275" spans="1:24" x14ac:dyDescent="0.3">
      <c r="A1275" s="66"/>
      <c r="B1275" s="66"/>
      <c r="R1275" s="71"/>
      <c r="S1275" s="71"/>
      <c r="T1275" s="71"/>
      <c r="U1275" s="71"/>
      <c r="V1275" s="71"/>
      <c r="W1275" s="71"/>
      <c r="X1275" s="71"/>
    </row>
    <row r="1276" spans="1:24" x14ac:dyDescent="0.3">
      <c r="A1276" s="66"/>
      <c r="B1276" s="66"/>
      <c r="R1276" s="71"/>
      <c r="S1276" s="71"/>
      <c r="T1276" s="71"/>
      <c r="U1276" s="71"/>
      <c r="V1276" s="71"/>
      <c r="W1276" s="71"/>
      <c r="X1276" s="71"/>
    </row>
    <row r="1277" spans="1:24" x14ac:dyDescent="0.3">
      <c r="A1277" s="66"/>
      <c r="B1277" s="66"/>
      <c r="R1277" s="71"/>
      <c r="S1277" s="71"/>
      <c r="T1277" s="71"/>
      <c r="U1277" s="71"/>
      <c r="V1277" s="71"/>
      <c r="W1277" s="71"/>
      <c r="X1277" s="71"/>
    </row>
    <row r="1278" spans="1:24" x14ac:dyDescent="0.3">
      <c r="A1278" s="66"/>
      <c r="B1278" s="66"/>
      <c r="R1278" s="71"/>
      <c r="S1278" s="71"/>
      <c r="T1278" s="71"/>
      <c r="U1278" s="71"/>
      <c r="V1278" s="71"/>
      <c r="W1278" s="71"/>
      <c r="X1278" s="71"/>
    </row>
    <row r="1279" spans="1:24" x14ac:dyDescent="0.3">
      <c r="A1279" s="66"/>
      <c r="B1279" s="66"/>
      <c r="R1279" s="71"/>
      <c r="S1279" s="71"/>
      <c r="T1279" s="71"/>
      <c r="U1279" s="71"/>
      <c r="V1279" s="71"/>
      <c r="W1279" s="71"/>
      <c r="X1279" s="71"/>
    </row>
    <row r="1280" spans="1:24" x14ac:dyDescent="0.3">
      <c r="A1280" s="66"/>
      <c r="B1280" s="66"/>
      <c r="R1280" s="71"/>
      <c r="S1280" s="71"/>
      <c r="T1280" s="71"/>
      <c r="U1280" s="71"/>
      <c r="V1280" s="71"/>
      <c r="W1280" s="71"/>
      <c r="X1280" s="71"/>
    </row>
    <row r="1281" spans="1:24" x14ac:dyDescent="0.3">
      <c r="A1281" s="66"/>
      <c r="B1281" s="66"/>
      <c r="R1281" s="71"/>
      <c r="S1281" s="71"/>
      <c r="T1281" s="71"/>
      <c r="U1281" s="71"/>
      <c r="V1281" s="71"/>
      <c r="W1281" s="71"/>
      <c r="X1281" s="71"/>
    </row>
    <row r="1282" spans="1:24" x14ac:dyDescent="0.3">
      <c r="A1282" s="66"/>
      <c r="B1282" s="66"/>
      <c r="R1282" s="71"/>
      <c r="S1282" s="71"/>
      <c r="T1282" s="71"/>
      <c r="U1282" s="71"/>
      <c r="V1282" s="71"/>
      <c r="W1282" s="71"/>
      <c r="X1282" s="71"/>
    </row>
    <row r="1283" spans="1:24" x14ac:dyDescent="0.3">
      <c r="A1283" s="66"/>
      <c r="B1283" s="66"/>
      <c r="R1283" s="71"/>
      <c r="S1283" s="71"/>
      <c r="T1283" s="71"/>
      <c r="U1283" s="71"/>
      <c r="V1283" s="71"/>
      <c r="W1283" s="71"/>
      <c r="X1283" s="71"/>
    </row>
    <row r="1284" spans="1:24" x14ac:dyDescent="0.3">
      <c r="A1284" s="66"/>
      <c r="B1284" s="66"/>
      <c r="R1284" s="71"/>
      <c r="S1284" s="71"/>
      <c r="T1284" s="71"/>
      <c r="U1284" s="71"/>
      <c r="V1284" s="71"/>
      <c r="W1284" s="71"/>
      <c r="X1284" s="71"/>
    </row>
    <row r="1285" spans="1:24" x14ac:dyDescent="0.3">
      <c r="A1285" s="66"/>
      <c r="B1285" s="66"/>
      <c r="R1285" s="71"/>
      <c r="S1285" s="71"/>
      <c r="T1285" s="71"/>
      <c r="U1285" s="71"/>
      <c r="V1285" s="71"/>
      <c r="W1285" s="71"/>
      <c r="X1285" s="71"/>
    </row>
    <row r="1286" spans="1:24" x14ac:dyDescent="0.3">
      <c r="A1286" s="66"/>
      <c r="B1286" s="66"/>
      <c r="R1286" s="71"/>
      <c r="S1286" s="71"/>
      <c r="T1286" s="71"/>
      <c r="U1286" s="71"/>
      <c r="V1286" s="71"/>
      <c r="W1286" s="71"/>
      <c r="X1286" s="71"/>
    </row>
    <row r="1287" spans="1:24" x14ac:dyDescent="0.3">
      <c r="A1287" s="66"/>
      <c r="B1287" s="66"/>
      <c r="R1287" s="71"/>
      <c r="S1287" s="71"/>
      <c r="T1287" s="71"/>
      <c r="U1287" s="71"/>
      <c r="V1287" s="71"/>
      <c r="W1287" s="71"/>
      <c r="X1287" s="71"/>
    </row>
    <row r="1288" spans="1:24" x14ac:dyDescent="0.3">
      <c r="A1288" s="66"/>
      <c r="B1288" s="66"/>
      <c r="R1288" s="71"/>
      <c r="S1288" s="71"/>
      <c r="T1288" s="71"/>
      <c r="U1288" s="71"/>
      <c r="V1288" s="71"/>
      <c r="W1288" s="71"/>
      <c r="X1288" s="71"/>
    </row>
    <row r="1289" spans="1:24" x14ac:dyDescent="0.3">
      <c r="A1289" s="66"/>
      <c r="B1289" s="66"/>
      <c r="R1289" s="71"/>
      <c r="S1289" s="71"/>
      <c r="T1289" s="71"/>
      <c r="U1289" s="71"/>
      <c r="V1289" s="71"/>
      <c r="W1289" s="71"/>
      <c r="X1289" s="71"/>
    </row>
    <row r="1290" spans="1:24" x14ac:dyDescent="0.3">
      <c r="A1290" s="66"/>
      <c r="B1290" s="66"/>
      <c r="R1290" s="71"/>
      <c r="S1290" s="71"/>
      <c r="T1290" s="71"/>
      <c r="U1290" s="71"/>
      <c r="V1290" s="71"/>
      <c r="W1290" s="71"/>
      <c r="X1290" s="71"/>
    </row>
    <row r="1291" spans="1:24" x14ac:dyDescent="0.3">
      <c r="A1291" s="66"/>
      <c r="B1291" s="66"/>
      <c r="R1291" s="71"/>
      <c r="S1291" s="71"/>
      <c r="T1291" s="71"/>
      <c r="U1291" s="71"/>
      <c r="V1291" s="71"/>
      <c r="W1291" s="71"/>
      <c r="X1291" s="71"/>
    </row>
    <row r="1292" spans="1:24" x14ac:dyDescent="0.3">
      <c r="A1292" s="66"/>
      <c r="B1292" s="66"/>
      <c r="R1292" s="71"/>
      <c r="S1292" s="71"/>
      <c r="T1292" s="71"/>
      <c r="U1292" s="71"/>
      <c r="V1292" s="71"/>
      <c r="W1292" s="71"/>
      <c r="X1292" s="71"/>
    </row>
    <row r="1293" spans="1:24" x14ac:dyDescent="0.3">
      <c r="A1293" s="66"/>
      <c r="B1293" s="66"/>
      <c r="R1293" s="71"/>
      <c r="S1293" s="71"/>
      <c r="T1293" s="71"/>
      <c r="U1293" s="71"/>
      <c r="V1293" s="71"/>
      <c r="W1293" s="71"/>
      <c r="X1293" s="71"/>
    </row>
    <row r="1294" spans="1:24" x14ac:dyDescent="0.3">
      <c r="A1294" s="66"/>
      <c r="B1294" s="66"/>
      <c r="R1294" s="71"/>
      <c r="S1294" s="71"/>
      <c r="T1294" s="71"/>
      <c r="U1294" s="71"/>
      <c r="V1294" s="71"/>
      <c r="W1294" s="71"/>
      <c r="X1294" s="71"/>
    </row>
    <row r="1295" spans="1:24" x14ac:dyDescent="0.3">
      <c r="A1295" s="66"/>
      <c r="B1295" s="66"/>
      <c r="R1295" s="71"/>
      <c r="S1295" s="71"/>
      <c r="T1295" s="71"/>
      <c r="U1295" s="71"/>
      <c r="V1295" s="71"/>
      <c r="W1295" s="71"/>
      <c r="X1295" s="71"/>
    </row>
    <row r="1296" spans="1:24" x14ac:dyDescent="0.3">
      <c r="A1296" s="66"/>
      <c r="B1296" s="66"/>
      <c r="R1296" s="71"/>
      <c r="S1296" s="71"/>
      <c r="T1296" s="71"/>
      <c r="U1296" s="71"/>
      <c r="V1296" s="71"/>
      <c r="W1296" s="71"/>
      <c r="X1296" s="71"/>
    </row>
    <row r="1297" spans="1:24" x14ac:dyDescent="0.3">
      <c r="A1297" s="66"/>
      <c r="B1297" s="66"/>
      <c r="R1297" s="71"/>
      <c r="S1297" s="71"/>
      <c r="T1297" s="71"/>
      <c r="U1297" s="71"/>
      <c r="V1297" s="71"/>
      <c r="W1297" s="71"/>
      <c r="X1297" s="71"/>
    </row>
    <row r="1298" spans="1:24" x14ac:dyDescent="0.3">
      <c r="A1298" s="66"/>
      <c r="B1298" s="66"/>
      <c r="R1298" s="71"/>
      <c r="S1298" s="71"/>
      <c r="T1298" s="71"/>
      <c r="U1298" s="71"/>
      <c r="V1298" s="71"/>
      <c r="W1298" s="71"/>
      <c r="X1298" s="71"/>
    </row>
    <row r="1299" spans="1:24" x14ac:dyDescent="0.3">
      <c r="A1299" s="66"/>
      <c r="B1299" s="66"/>
      <c r="R1299" s="71"/>
      <c r="S1299" s="71"/>
      <c r="T1299" s="71"/>
      <c r="U1299" s="71"/>
      <c r="V1299" s="71"/>
      <c r="W1299" s="71"/>
      <c r="X1299" s="71"/>
    </row>
    <row r="1300" spans="1:24" x14ac:dyDescent="0.3">
      <c r="A1300" s="66"/>
      <c r="B1300" s="66"/>
      <c r="R1300" s="71"/>
      <c r="S1300" s="71"/>
      <c r="T1300" s="71"/>
      <c r="U1300" s="71"/>
      <c r="V1300" s="71"/>
      <c r="W1300" s="71"/>
      <c r="X1300" s="71"/>
    </row>
    <row r="1301" spans="1:24" x14ac:dyDescent="0.3">
      <c r="A1301" s="66"/>
      <c r="B1301" s="66"/>
      <c r="R1301" s="71"/>
      <c r="S1301" s="71"/>
      <c r="T1301" s="71"/>
      <c r="U1301" s="71"/>
      <c r="V1301" s="71"/>
      <c r="W1301" s="71"/>
      <c r="X1301" s="71"/>
    </row>
    <row r="1302" spans="1:24" x14ac:dyDescent="0.3">
      <c r="A1302" s="66"/>
      <c r="B1302" s="66"/>
      <c r="R1302" s="71"/>
      <c r="S1302" s="71"/>
      <c r="T1302" s="71"/>
      <c r="U1302" s="71"/>
      <c r="V1302" s="71"/>
      <c r="W1302" s="71"/>
      <c r="X1302" s="71"/>
    </row>
    <row r="1303" spans="1:24" x14ac:dyDescent="0.3">
      <c r="A1303" s="66"/>
      <c r="B1303" s="66"/>
      <c r="R1303" s="71"/>
      <c r="S1303" s="71"/>
      <c r="T1303" s="71"/>
      <c r="U1303" s="71"/>
      <c r="V1303" s="71"/>
      <c r="W1303" s="71"/>
      <c r="X1303" s="71"/>
    </row>
    <row r="1304" spans="1:24" x14ac:dyDescent="0.3">
      <c r="A1304" s="66"/>
      <c r="B1304" s="66"/>
      <c r="R1304" s="71"/>
      <c r="S1304" s="71"/>
      <c r="T1304" s="71"/>
      <c r="U1304" s="71"/>
      <c r="V1304" s="71"/>
      <c r="W1304" s="71"/>
      <c r="X1304" s="71"/>
    </row>
    <row r="1305" spans="1:24" x14ac:dyDescent="0.3">
      <c r="A1305" s="66"/>
      <c r="B1305" s="66"/>
      <c r="R1305" s="71"/>
      <c r="S1305" s="71"/>
      <c r="T1305" s="71"/>
      <c r="U1305" s="71"/>
      <c r="V1305" s="71"/>
      <c r="W1305" s="71"/>
      <c r="X1305" s="71"/>
    </row>
    <row r="1306" spans="1:24" x14ac:dyDescent="0.3">
      <c r="A1306" s="66"/>
      <c r="B1306" s="66"/>
      <c r="R1306" s="71"/>
      <c r="S1306" s="71"/>
      <c r="T1306" s="71"/>
      <c r="U1306" s="71"/>
      <c r="V1306" s="71"/>
      <c r="W1306" s="71"/>
      <c r="X1306" s="71"/>
    </row>
    <row r="1307" spans="1:24" x14ac:dyDescent="0.3">
      <c r="A1307" s="66"/>
      <c r="B1307" s="66"/>
      <c r="R1307" s="71"/>
      <c r="S1307" s="71"/>
      <c r="T1307" s="71"/>
      <c r="U1307" s="71"/>
      <c r="V1307" s="71"/>
      <c r="W1307" s="71"/>
      <c r="X1307" s="71"/>
    </row>
    <row r="1308" spans="1:24" x14ac:dyDescent="0.3">
      <c r="A1308" s="66"/>
      <c r="B1308" s="66"/>
      <c r="R1308" s="71"/>
      <c r="S1308" s="71"/>
      <c r="T1308" s="71"/>
      <c r="U1308" s="71"/>
      <c r="V1308" s="71"/>
      <c r="W1308" s="71"/>
      <c r="X1308" s="71"/>
    </row>
    <row r="1309" spans="1:24" x14ac:dyDescent="0.3">
      <c r="A1309" s="66"/>
      <c r="B1309" s="66"/>
      <c r="R1309" s="71"/>
      <c r="S1309" s="71"/>
      <c r="T1309" s="71"/>
      <c r="U1309" s="71"/>
      <c r="V1309" s="71"/>
      <c r="W1309" s="71"/>
      <c r="X1309" s="71"/>
    </row>
    <row r="1310" spans="1:24" x14ac:dyDescent="0.3">
      <c r="A1310" s="66"/>
      <c r="B1310" s="66"/>
      <c r="R1310" s="71"/>
      <c r="S1310" s="71"/>
      <c r="T1310" s="71"/>
      <c r="U1310" s="71"/>
      <c r="V1310" s="71"/>
      <c r="W1310" s="71"/>
      <c r="X1310" s="71"/>
    </row>
    <row r="1311" spans="1:24" x14ac:dyDescent="0.3">
      <c r="A1311" s="66"/>
      <c r="B1311" s="66"/>
      <c r="R1311" s="71"/>
      <c r="S1311" s="71"/>
      <c r="T1311" s="71"/>
      <c r="U1311" s="71"/>
      <c r="V1311" s="71"/>
      <c r="W1311" s="71"/>
      <c r="X1311" s="71"/>
    </row>
    <row r="1312" spans="1:24" x14ac:dyDescent="0.3">
      <c r="A1312" s="66"/>
      <c r="B1312" s="66"/>
      <c r="R1312" s="71"/>
      <c r="S1312" s="71"/>
      <c r="T1312" s="71"/>
      <c r="U1312" s="71"/>
      <c r="V1312" s="71"/>
      <c r="W1312" s="71"/>
      <c r="X1312" s="71"/>
    </row>
    <row r="1313" spans="1:24" x14ac:dyDescent="0.3">
      <c r="A1313" s="66"/>
      <c r="B1313" s="66"/>
      <c r="R1313" s="71"/>
      <c r="S1313" s="71"/>
      <c r="T1313" s="71"/>
      <c r="U1313" s="71"/>
      <c r="V1313" s="71"/>
      <c r="W1313" s="71"/>
      <c r="X1313" s="71"/>
    </row>
    <row r="1314" spans="1:24" x14ac:dyDescent="0.3">
      <c r="A1314" s="66"/>
      <c r="B1314" s="66"/>
      <c r="R1314" s="71"/>
      <c r="S1314" s="71"/>
      <c r="T1314" s="71"/>
      <c r="U1314" s="71"/>
      <c r="V1314" s="71"/>
      <c r="W1314" s="71"/>
      <c r="X1314" s="71"/>
    </row>
    <row r="1315" spans="1:24" x14ac:dyDescent="0.3">
      <c r="A1315" s="66"/>
      <c r="B1315" s="66"/>
      <c r="R1315" s="71"/>
      <c r="S1315" s="71"/>
      <c r="T1315" s="71"/>
      <c r="U1315" s="71"/>
      <c r="V1315" s="71"/>
      <c r="W1315" s="71"/>
      <c r="X1315" s="71"/>
    </row>
    <row r="1316" spans="1:24" x14ac:dyDescent="0.3">
      <c r="A1316" s="66"/>
      <c r="B1316" s="66"/>
      <c r="R1316" s="71"/>
      <c r="S1316" s="71"/>
      <c r="T1316" s="71"/>
      <c r="U1316" s="71"/>
      <c r="V1316" s="71"/>
      <c r="W1316" s="71"/>
      <c r="X1316" s="71"/>
    </row>
    <row r="1317" spans="1:24" x14ac:dyDescent="0.3">
      <c r="A1317" s="66"/>
      <c r="B1317" s="66"/>
      <c r="R1317" s="71"/>
      <c r="S1317" s="71"/>
      <c r="T1317" s="71"/>
      <c r="U1317" s="71"/>
      <c r="V1317" s="71"/>
      <c r="W1317" s="71"/>
      <c r="X1317" s="71"/>
    </row>
    <row r="1318" spans="1:24" x14ac:dyDescent="0.3">
      <c r="A1318" s="66"/>
      <c r="B1318" s="66"/>
      <c r="R1318" s="71"/>
      <c r="S1318" s="71"/>
      <c r="T1318" s="71"/>
      <c r="U1318" s="71"/>
      <c r="V1318" s="71"/>
      <c r="W1318" s="71"/>
      <c r="X1318" s="71"/>
    </row>
    <row r="1319" spans="1:24" x14ac:dyDescent="0.3">
      <c r="A1319" s="66"/>
      <c r="B1319" s="66"/>
      <c r="R1319" s="71"/>
      <c r="S1319" s="71"/>
      <c r="T1319" s="71"/>
      <c r="U1319" s="71"/>
      <c r="V1319" s="71"/>
      <c r="W1319" s="71"/>
      <c r="X1319" s="71"/>
    </row>
    <row r="1320" spans="1:24" x14ac:dyDescent="0.3">
      <c r="A1320" s="66"/>
      <c r="B1320" s="66"/>
      <c r="R1320" s="71"/>
      <c r="S1320" s="71"/>
      <c r="T1320" s="71"/>
      <c r="U1320" s="71"/>
      <c r="V1320" s="71"/>
      <c r="W1320" s="71"/>
      <c r="X1320" s="71"/>
    </row>
    <row r="1321" spans="1:24" x14ac:dyDescent="0.3">
      <c r="A1321" s="66"/>
      <c r="B1321" s="66"/>
      <c r="R1321" s="71"/>
      <c r="S1321" s="71"/>
      <c r="T1321" s="71"/>
      <c r="U1321" s="71"/>
      <c r="V1321" s="71"/>
      <c r="W1321" s="71"/>
      <c r="X1321" s="71"/>
    </row>
    <row r="1322" spans="1:24" x14ac:dyDescent="0.3">
      <c r="A1322" s="66"/>
      <c r="B1322" s="66"/>
      <c r="R1322" s="71"/>
      <c r="S1322" s="71"/>
      <c r="T1322" s="71"/>
      <c r="U1322" s="71"/>
      <c r="V1322" s="71"/>
      <c r="W1322" s="71"/>
      <c r="X1322" s="71"/>
    </row>
    <row r="1323" spans="1:24" x14ac:dyDescent="0.3">
      <c r="A1323" s="66"/>
      <c r="B1323" s="66"/>
      <c r="R1323" s="71"/>
      <c r="S1323" s="71"/>
      <c r="T1323" s="71"/>
      <c r="U1323" s="71"/>
      <c r="V1323" s="71"/>
      <c r="W1323" s="71"/>
      <c r="X1323" s="71"/>
    </row>
    <row r="1324" spans="1:24" x14ac:dyDescent="0.3">
      <c r="A1324" s="66"/>
      <c r="B1324" s="66"/>
      <c r="R1324" s="71"/>
      <c r="S1324" s="71"/>
      <c r="T1324" s="71"/>
      <c r="U1324" s="71"/>
      <c r="V1324" s="71"/>
      <c r="W1324" s="71"/>
      <c r="X1324" s="71"/>
    </row>
    <row r="1325" spans="1:24" x14ac:dyDescent="0.3">
      <c r="A1325" s="66"/>
      <c r="B1325" s="66"/>
      <c r="R1325" s="71"/>
      <c r="S1325" s="71"/>
      <c r="T1325" s="71"/>
      <c r="U1325" s="71"/>
      <c r="V1325" s="71"/>
      <c r="W1325" s="71"/>
      <c r="X1325" s="71"/>
    </row>
    <row r="1326" spans="1:24" x14ac:dyDescent="0.3">
      <c r="A1326" s="66"/>
      <c r="B1326" s="66"/>
      <c r="R1326" s="71"/>
      <c r="S1326" s="71"/>
      <c r="T1326" s="71"/>
      <c r="U1326" s="71"/>
      <c r="V1326" s="71"/>
      <c r="W1326" s="71"/>
      <c r="X1326" s="71"/>
    </row>
    <row r="1327" spans="1:24" x14ac:dyDescent="0.3">
      <c r="A1327" s="66"/>
      <c r="B1327" s="66"/>
      <c r="R1327" s="71"/>
      <c r="S1327" s="71"/>
      <c r="T1327" s="71"/>
      <c r="U1327" s="71"/>
      <c r="V1327" s="71"/>
      <c r="W1327" s="71"/>
      <c r="X1327" s="71"/>
    </row>
    <row r="1328" spans="1:24" x14ac:dyDescent="0.3">
      <c r="A1328" s="66"/>
      <c r="B1328" s="66"/>
      <c r="R1328" s="71"/>
      <c r="S1328" s="71"/>
      <c r="T1328" s="71"/>
      <c r="U1328" s="71"/>
      <c r="V1328" s="71"/>
      <c r="W1328" s="71"/>
      <c r="X1328" s="71"/>
    </row>
    <row r="1329" spans="1:24" x14ac:dyDescent="0.3">
      <c r="A1329" s="66"/>
      <c r="B1329" s="66"/>
      <c r="R1329" s="71"/>
      <c r="S1329" s="71"/>
      <c r="T1329" s="71"/>
      <c r="U1329" s="71"/>
      <c r="V1329" s="71"/>
      <c r="W1329" s="71"/>
      <c r="X1329" s="71"/>
    </row>
    <row r="1330" spans="1:24" x14ac:dyDescent="0.3">
      <c r="A1330" s="66"/>
      <c r="B1330" s="66"/>
      <c r="R1330" s="71"/>
      <c r="S1330" s="71"/>
      <c r="T1330" s="71"/>
      <c r="U1330" s="71"/>
      <c r="V1330" s="71"/>
      <c r="W1330" s="71"/>
      <c r="X1330" s="71"/>
    </row>
    <row r="1331" spans="1:24" x14ac:dyDescent="0.3">
      <c r="A1331" s="66"/>
      <c r="B1331" s="66"/>
      <c r="R1331" s="71"/>
      <c r="S1331" s="71"/>
      <c r="T1331" s="71"/>
      <c r="U1331" s="71"/>
      <c r="V1331" s="71"/>
      <c r="W1331" s="71"/>
      <c r="X1331" s="71"/>
    </row>
    <row r="1332" spans="1:24" x14ac:dyDescent="0.3">
      <c r="A1332" s="66"/>
      <c r="B1332" s="66"/>
      <c r="R1332" s="71"/>
      <c r="S1332" s="71"/>
      <c r="T1332" s="71"/>
      <c r="U1332" s="71"/>
      <c r="V1332" s="71"/>
      <c r="W1332" s="71"/>
      <c r="X1332" s="71"/>
    </row>
    <row r="1333" spans="1:24" x14ac:dyDescent="0.3">
      <c r="A1333" s="66"/>
      <c r="B1333" s="66"/>
      <c r="R1333" s="71"/>
      <c r="S1333" s="71"/>
      <c r="T1333" s="71"/>
      <c r="U1333" s="71"/>
      <c r="V1333" s="71"/>
      <c r="W1333" s="71"/>
      <c r="X1333" s="71"/>
    </row>
    <row r="1334" spans="1:24" x14ac:dyDescent="0.3">
      <c r="A1334" s="66"/>
      <c r="B1334" s="66"/>
      <c r="R1334" s="71"/>
      <c r="S1334" s="71"/>
      <c r="T1334" s="71"/>
      <c r="U1334" s="71"/>
      <c r="V1334" s="71"/>
      <c r="W1334" s="71"/>
      <c r="X1334" s="71"/>
    </row>
    <row r="1335" spans="1:24" x14ac:dyDescent="0.3">
      <c r="A1335" s="66"/>
      <c r="B1335" s="66"/>
      <c r="R1335" s="71"/>
      <c r="S1335" s="71"/>
      <c r="T1335" s="71"/>
      <c r="U1335" s="71"/>
      <c r="V1335" s="71"/>
      <c r="W1335" s="71"/>
      <c r="X1335" s="71"/>
    </row>
    <row r="1336" spans="1:24" x14ac:dyDescent="0.3">
      <c r="A1336" s="66"/>
      <c r="B1336" s="66"/>
      <c r="R1336" s="71"/>
      <c r="S1336" s="71"/>
      <c r="T1336" s="71"/>
      <c r="U1336" s="71"/>
      <c r="V1336" s="71"/>
      <c r="W1336" s="71"/>
      <c r="X1336" s="71"/>
    </row>
    <row r="1337" spans="1:24" x14ac:dyDescent="0.3">
      <c r="A1337" s="66"/>
      <c r="B1337" s="66"/>
      <c r="R1337" s="71"/>
      <c r="S1337" s="71"/>
      <c r="T1337" s="71"/>
      <c r="U1337" s="71"/>
      <c r="V1337" s="71"/>
      <c r="W1337" s="71"/>
      <c r="X1337" s="71"/>
    </row>
    <row r="1338" spans="1:24" x14ac:dyDescent="0.3">
      <c r="A1338" s="66"/>
      <c r="B1338" s="66"/>
      <c r="R1338" s="71"/>
      <c r="S1338" s="71"/>
      <c r="T1338" s="71"/>
      <c r="U1338" s="71"/>
      <c r="V1338" s="71"/>
      <c r="W1338" s="71"/>
      <c r="X1338" s="71"/>
    </row>
    <row r="1339" spans="1:24" x14ac:dyDescent="0.3">
      <c r="A1339" s="66"/>
      <c r="B1339" s="66"/>
      <c r="R1339" s="71"/>
      <c r="S1339" s="71"/>
      <c r="T1339" s="71"/>
      <c r="U1339" s="71"/>
      <c r="V1339" s="71"/>
      <c r="W1339" s="71"/>
      <c r="X1339" s="71"/>
    </row>
    <row r="1340" spans="1:24" x14ac:dyDescent="0.3">
      <c r="A1340" s="66"/>
      <c r="B1340" s="66"/>
      <c r="R1340" s="71"/>
      <c r="S1340" s="71"/>
      <c r="T1340" s="71"/>
      <c r="U1340" s="71"/>
      <c r="V1340" s="71"/>
      <c r="W1340" s="71"/>
      <c r="X1340" s="71"/>
    </row>
    <row r="1341" spans="1:24" x14ac:dyDescent="0.3">
      <c r="A1341" s="66"/>
      <c r="B1341" s="66"/>
      <c r="R1341" s="71"/>
      <c r="S1341" s="71"/>
      <c r="T1341" s="71"/>
      <c r="U1341" s="71"/>
      <c r="V1341" s="71"/>
      <c r="W1341" s="71"/>
      <c r="X1341" s="71"/>
    </row>
    <row r="1342" spans="1:24" x14ac:dyDescent="0.3">
      <c r="A1342" s="66"/>
      <c r="B1342" s="66"/>
      <c r="R1342" s="71"/>
      <c r="S1342" s="71"/>
      <c r="T1342" s="71"/>
      <c r="U1342" s="71"/>
      <c r="V1342" s="71"/>
      <c r="W1342" s="71"/>
      <c r="X1342" s="71"/>
    </row>
    <row r="1343" spans="1:24" x14ac:dyDescent="0.3">
      <c r="A1343" s="66"/>
      <c r="B1343" s="66"/>
      <c r="R1343" s="71"/>
      <c r="S1343" s="71"/>
      <c r="T1343" s="71"/>
      <c r="U1343" s="71"/>
      <c r="V1343" s="71"/>
      <c r="W1343" s="71"/>
      <c r="X1343" s="71"/>
    </row>
    <row r="1344" spans="1:24" x14ac:dyDescent="0.3">
      <c r="A1344" s="66"/>
      <c r="B1344" s="66"/>
      <c r="R1344" s="71"/>
      <c r="S1344" s="71"/>
      <c r="T1344" s="71"/>
      <c r="U1344" s="71"/>
      <c r="V1344" s="71"/>
      <c r="W1344" s="71"/>
      <c r="X1344" s="71"/>
    </row>
    <row r="1345" spans="1:24" x14ac:dyDescent="0.3">
      <c r="A1345" s="66"/>
      <c r="B1345" s="66"/>
      <c r="R1345" s="71"/>
      <c r="S1345" s="71"/>
      <c r="T1345" s="71"/>
      <c r="U1345" s="71"/>
      <c r="V1345" s="71"/>
      <c r="W1345" s="71"/>
      <c r="X1345" s="71"/>
    </row>
    <row r="1346" spans="1:24" x14ac:dyDescent="0.3">
      <c r="A1346" s="66"/>
      <c r="B1346" s="66"/>
      <c r="R1346" s="71"/>
      <c r="S1346" s="71"/>
      <c r="T1346" s="71"/>
      <c r="U1346" s="71"/>
      <c r="V1346" s="71"/>
      <c r="W1346" s="71"/>
      <c r="X1346" s="71"/>
    </row>
    <row r="1347" spans="1:24" x14ac:dyDescent="0.3">
      <c r="A1347" s="66"/>
      <c r="B1347" s="66"/>
      <c r="R1347" s="71"/>
      <c r="S1347" s="71"/>
      <c r="T1347" s="71"/>
      <c r="U1347" s="71"/>
      <c r="V1347" s="71"/>
      <c r="W1347" s="71"/>
      <c r="X1347" s="71"/>
    </row>
    <row r="1348" spans="1:24" x14ac:dyDescent="0.3">
      <c r="A1348" s="66"/>
      <c r="B1348" s="66"/>
      <c r="R1348" s="71"/>
      <c r="S1348" s="71"/>
      <c r="T1348" s="71"/>
      <c r="U1348" s="71"/>
      <c r="V1348" s="71"/>
      <c r="W1348" s="71"/>
      <c r="X1348" s="71"/>
    </row>
    <row r="1349" spans="1:24" x14ac:dyDescent="0.3">
      <c r="A1349" s="66"/>
      <c r="B1349" s="66"/>
      <c r="R1349" s="71"/>
      <c r="S1349" s="71"/>
      <c r="T1349" s="71"/>
      <c r="U1349" s="71"/>
      <c r="V1349" s="71"/>
      <c r="W1349" s="71"/>
      <c r="X1349" s="71"/>
    </row>
    <row r="1350" spans="1:24" x14ac:dyDescent="0.3">
      <c r="A1350" s="66"/>
      <c r="B1350" s="66"/>
      <c r="R1350" s="71"/>
      <c r="S1350" s="71"/>
      <c r="T1350" s="71"/>
      <c r="U1350" s="71"/>
      <c r="V1350" s="71"/>
      <c r="W1350" s="71"/>
      <c r="X1350" s="71"/>
    </row>
    <row r="1351" spans="1:24" x14ac:dyDescent="0.3">
      <c r="A1351" s="66"/>
      <c r="B1351" s="66"/>
      <c r="R1351" s="71"/>
      <c r="S1351" s="71"/>
      <c r="T1351" s="71"/>
      <c r="U1351" s="71"/>
      <c r="V1351" s="71"/>
      <c r="W1351" s="71"/>
      <c r="X1351" s="71"/>
    </row>
    <row r="1352" spans="1:24" x14ac:dyDescent="0.3">
      <c r="A1352" s="66"/>
      <c r="B1352" s="66"/>
      <c r="R1352" s="71"/>
      <c r="S1352" s="71"/>
      <c r="T1352" s="71"/>
      <c r="U1352" s="71"/>
      <c r="V1352" s="71"/>
      <c r="W1352" s="71"/>
      <c r="X1352" s="71"/>
    </row>
    <row r="1353" spans="1:24" x14ac:dyDescent="0.3">
      <c r="A1353" s="66"/>
      <c r="B1353" s="66"/>
      <c r="R1353" s="71"/>
      <c r="S1353" s="71"/>
      <c r="T1353" s="71"/>
      <c r="U1353" s="71"/>
      <c r="V1353" s="71"/>
      <c r="W1353" s="71"/>
      <c r="X1353" s="71"/>
    </row>
    <row r="1354" spans="1:24" x14ac:dyDescent="0.3">
      <c r="A1354" s="66"/>
      <c r="B1354" s="66"/>
      <c r="R1354" s="71"/>
      <c r="S1354" s="71"/>
      <c r="T1354" s="71"/>
      <c r="U1354" s="71"/>
      <c r="V1354" s="71"/>
      <c r="W1354" s="71"/>
      <c r="X1354" s="71"/>
    </row>
    <row r="1355" spans="1:24" x14ac:dyDescent="0.3">
      <c r="A1355" s="66"/>
      <c r="B1355" s="66"/>
      <c r="R1355" s="71"/>
      <c r="S1355" s="71"/>
      <c r="T1355" s="71"/>
      <c r="U1355" s="71"/>
      <c r="V1355" s="71"/>
      <c r="W1355" s="71"/>
      <c r="X1355" s="71"/>
    </row>
    <row r="1356" spans="1:24" x14ac:dyDescent="0.3">
      <c r="A1356" s="66"/>
      <c r="B1356" s="66"/>
      <c r="R1356" s="71"/>
      <c r="S1356" s="71"/>
      <c r="T1356" s="71"/>
      <c r="U1356" s="71"/>
      <c r="V1356" s="71"/>
      <c r="W1356" s="71"/>
      <c r="X1356" s="71"/>
    </row>
    <row r="1357" spans="1:24" x14ac:dyDescent="0.3">
      <c r="A1357" s="66"/>
      <c r="B1357" s="66"/>
      <c r="R1357" s="71"/>
      <c r="S1357" s="71"/>
      <c r="T1357" s="71"/>
      <c r="U1357" s="71"/>
      <c r="V1357" s="71"/>
      <c r="W1357" s="71"/>
      <c r="X1357" s="71"/>
    </row>
    <row r="1358" spans="1:24" x14ac:dyDescent="0.3">
      <c r="A1358" s="66"/>
      <c r="B1358" s="66"/>
      <c r="R1358" s="71"/>
      <c r="S1358" s="71"/>
      <c r="T1358" s="71"/>
      <c r="U1358" s="71"/>
      <c r="V1358" s="71"/>
      <c r="W1358" s="71"/>
      <c r="X1358" s="71"/>
    </row>
    <row r="1359" spans="1:24" x14ac:dyDescent="0.3">
      <c r="A1359" s="66"/>
      <c r="B1359" s="66"/>
      <c r="R1359" s="71"/>
      <c r="S1359" s="71"/>
      <c r="T1359" s="71"/>
      <c r="U1359" s="71"/>
      <c r="V1359" s="71"/>
      <c r="W1359" s="71"/>
      <c r="X1359" s="71"/>
    </row>
    <row r="1360" spans="1:24" x14ac:dyDescent="0.3">
      <c r="A1360" s="66"/>
      <c r="B1360" s="66"/>
      <c r="R1360" s="71"/>
      <c r="S1360" s="71"/>
      <c r="T1360" s="71"/>
      <c r="U1360" s="71"/>
      <c r="V1360" s="71"/>
      <c r="W1360" s="71"/>
      <c r="X1360" s="71"/>
    </row>
    <row r="1361" spans="1:24" x14ac:dyDescent="0.3">
      <c r="A1361" s="66"/>
      <c r="B1361" s="66"/>
      <c r="R1361" s="71"/>
      <c r="S1361" s="71"/>
      <c r="T1361" s="71"/>
      <c r="U1361" s="71"/>
      <c r="V1361" s="71"/>
      <c r="W1361" s="71"/>
      <c r="X1361" s="71"/>
    </row>
    <row r="1362" spans="1:24" x14ac:dyDescent="0.3">
      <c r="A1362" s="66"/>
      <c r="B1362" s="66"/>
      <c r="R1362" s="71"/>
      <c r="S1362" s="71"/>
      <c r="T1362" s="71"/>
      <c r="U1362" s="71"/>
      <c r="V1362" s="71"/>
      <c r="W1362" s="71"/>
      <c r="X1362" s="71"/>
    </row>
    <row r="1363" spans="1:24" x14ac:dyDescent="0.3">
      <c r="A1363" s="66"/>
      <c r="B1363" s="66"/>
      <c r="R1363" s="71"/>
      <c r="S1363" s="71"/>
      <c r="T1363" s="71"/>
      <c r="U1363" s="71"/>
      <c r="V1363" s="71"/>
      <c r="W1363" s="71"/>
      <c r="X1363" s="71"/>
    </row>
    <row r="1364" spans="1:24" x14ac:dyDescent="0.3">
      <c r="A1364" s="66"/>
      <c r="B1364" s="66"/>
      <c r="R1364" s="71"/>
      <c r="S1364" s="71"/>
      <c r="T1364" s="71"/>
      <c r="U1364" s="71"/>
      <c r="V1364" s="71"/>
      <c r="W1364" s="71"/>
      <c r="X1364" s="71"/>
    </row>
    <row r="1365" spans="1:24" x14ac:dyDescent="0.3">
      <c r="A1365" s="66"/>
      <c r="B1365" s="66"/>
      <c r="R1365" s="71"/>
      <c r="S1365" s="71"/>
      <c r="T1365" s="71"/>
      <c r="U1365" s="71"/>
      <c r="V1365" s="71"/>
      <c r="W1365" s="71"/>
      <c r="X1365" s="71"/>
    </row>
    <row r="1366" spans="1:24" x14ac:dyDescent="0.3">
      <c r="A1366" s="66"/>
      <c r="B1366" s="66"/>
      <c r="R1366" s="71"/>
      <c r="S1366" s="71"/>
      <c r="T1366" s="71"/>
      <c r="U1366" s="71"/>
      <c r="V1366" s="71"/>
      <c r="W1366" s="71"/>
      <c r="X1366" s="71"/>
    </row>
    <row r="1367" spans="1:24" x14ac:dyDescent="0.3">
      <c r="A1367" s="66"/>
      <c r="B1367" s="66"/>
      <c r="R1367" s="71"/>
      <c r="S1367" s="71"/>
      <c r="T1367" s="71"/>
      <c r="U1367" s="71"/>
      <c r="V1367" s="71"/>
      <c r="W1367" s="71"/>
      <c r="X1367" s="71"/>
    </row>
    <row r="1368" spans="1:24" x14ac:dyDescent="0.3">
      <c r="A1368" s="66"/>
      <c r="B1368" s="66"/>
      <c r="R1368" s="71"/>
      <c r="S1368" s="71"/>
      <c r="T1368" s="71"/>
      <c r="U1368" s="71"/>
      <c r="V1368" s="71"/>
      <c r="W1368" s="71"/>
      <c r="X1368" s="71"/>
    </row>
    <row r="1369" spans="1:24" x14ac:dyDescent="0.3">
      <c r="A1369" s="66"/>
      <c r="B1369" s="66"/>
      <c r="R1369" s="71"/>
      <c r="S1369" s="71"/>
      <c r="T1369" s="71"/>
      <c r="U1369" s="71"/>
      <c r="V1369" s="71"/>
      <c r="W1369" s="71"/>
      <c r="X1369" s="71"/>
    </row>
    <row r="1370" spans="1:24" x14ac:dyDescent="0.3">
      <c r="A1370" s="66"/>
      <c r="B1370" s="66"/>
      <c r="R1370" s="71"/>
      <c r="S1370" s="71"/>
      <c r="T1370" s="71"/>
      <c r="U1370" s="71"/>
      <c r="V1370" s="71"/>
      <c r="W1370" s="71"/>
      <c r="X1370" s="71"/>
    </row>
    <row r="1371" spans="1:24" x14ac:dyDescent="0.3">
      <c r="A1371" s="66"/>
      <c r="B1371" s="66"/>
      <c r="R1371" s="71"/>
      <c r="S1371" s="71"/>
      <c r="T1371" s="71"/>
      <c r="U1371" s="71"/>
      <c r="V1371" s="71"/>
      <c r="W1371" s="71"/>
      <c r="X1371" s="71"/>
    </row>
    <row r="1372" spans="1:24" x14ac:dyDescent="0.3">
      <c r="A1372" s="66"/>
      <c r="B1372" s="66"/>
      <c r="R1372" s="71"/>
      <c r="S1372" s="71"/>
      <c r="T1372" s="71"/>
      <c r="U1372" s="71"/>
      <c r="V1372" s="71"/>
      <c r="W1372" s="71"/>
      <c r="X1372" s="71"/>
    </row>
    <row r="1373" spans="1:24" x14ac:dyDescent="0.3">
      <c r="A1373" s="66"/>
      <c r="B1373" s="66"/>
      <c r="R1373" s="71"/>
      <c r="S1373" s="71"/>
      <c r="T1373" s="71"/>
      <c r="U1373" s="71"/>
      <c r="V1373" s="71"/>
      <c r="W1373" s="71"/>
      <c r="X1373" s="71"/>
    </row>
    <row r="1374" spans="1:24" x14ac:dyDescent="0.3">
      <c r="A1374" s="66"/>
      <c r="B1374" s="66"/>
      <c r="R1374" s="71"/>
      <c r="S1374" s="71"/>
      <c r="T1374" s="71"/>
      <c r="U1374" s="71"/>
      <c r="V1374" s="71"/>
      <c r="W1374" s="71"/>
      <c r="X1374" s="71"/>
    </row>
    <row r="1375" spans="1:24" x14ac:dyDescent="0.3">
      <c r="A1375" s="66"/>
      <c r="B1375" s="66"/>
      <c r="R1375" s="71"/>
      <c r="S1375" s="71"/>
      <c r="T1375" s="71"/>
      <c r="U1375" s="71"/>
      <c r="V1375" s="71"/>
      <c r="W1375" s="71"/>
      <c r="X1375" s="71"/>
    </row>
    <row r="1376" spans="1:24" x14ac:dyDescent="0.3">
      <c r="A1376" s="66"/>
      <c r="B1376" s="66"/>
      <c r="R1376" s="71"/>
      <c r="S1376" s="71"/>
      <c r="T1376" s="71"/>
      <c r="U1376" s="71"/>
      <c r="V1376" s="71"/>
      <c r="W1376" s="71"/>
      <c r="X1376" s="71"/>
    </row>
    <row r="1377" spans="1:24" x14ac:dyDescent="0.3">
      <c r="A1377" s="66"/>
      <c r="B1377" s="66"/>
      <c r="R1377" s="71"/>
      <c r="S1377" s="71"/>
      <c r="T1377" s="71"/>
      <c r="U1377" s="71"/>
      <c r="V1377" s="71"/>
      <c r="W1377" s="71"/>
      <c r="X1377" s="71"/>
    </row>
    <row r="1378" spans="1:24" x14ac:dyDescent="0.3">
      <c r="A1378" s="66"/>
      <c r="B1378" s="66"/>
      <c r="R1378" s="71"/>
      <c r="S1378" s="71"/>
      <c r="T1378" s="71"/>
      <c r="U1378" s="71"/>
      <c r="V1378" s="71"/>
      <c r="W1378" s="71"/>
      <c r="X1378" s="71"/>
    </row>
    <row r="1379" spans="1:24" x14ac:dyDescent="0.3">
      <c r="A1379" s="66"/>
      <c r="B1379" s="66"/>
      <c r="R1379" s="71"/>
      <c r="S1379" s="71"/>
      <c r="T1379" s="71"/>
      <c r="U1379" s="71"/>
      <c r="V1379" s="71"/>
      <c r="W1379" s="71"/>
      <c r="X1379" s="71"/>
    </row>
    <row r="1380" spans="1:24" x14ac:dyDescent="0.3">
      <c r="A1380" s="66"/>
      <c r="B1380" s="66"/>
      <c r="R1380" s="71"/>
      <c r="S1380" s="71"/>
      <c r="T1380" s="71"/>
      <c r="U1380" s="71"/>
      <c r="V1380" s="71"/>
      <c r="W1380" s="71"/>
      <c r="X1380" s="71"/>
    </row>
    <row r="1381" spans="1:24" x14ac:dyDescent="0.3">
      <c r="A1381" s="66"/>
      <c r="B1381" s="66"/>
      <c r="R1381" s="71"/>
      <c r="S1381" s="71"/>
      <c r="T1381" s="71"/>
      <c r="U1381" s="71"/>
      <c r="V1381" s="71"/>
      <c r="W1381" s="71"/>
      <c r="X1381" s="71"/>
    </row>
    <row r="1382" spans="1:24" x14ac:dyDescent="0.3">
      <c r="A1382" s="66"/>
      <c r="B1382" s="66"/>
      <c r="R1382" s="71"/>
      <c r="S1382" s="71"/>
      <c r="T1382" s="71"/>
      <c r="U1382" s="71"/>
      <c r="V1382" s="71"/>
      <c r="W1382" s="71"/>
      <c r="X1382" s="71"/>
    </row>
    <row r="1383" spans="1:24" x14ac:dyDescent="0.3">
      <c r="A1383" s="66"/>
      <c r="B1383" s="66"/>
      <c r="R1383" s="71"/>
      <c r="S1383" s="71"/>
      <c r="T1383" s="71"/>
      <c r="U1383" s="71"/>
      <c r="V1383" s="71"/>
      <c r="W1383" s="71"/>
      <c r="X1383" s="71"/>
    </row>
    <row r="1384" spans="1:24" x14ac:dyDescent="0.3">
      <c r="A1384" s="66"/>
      <c r="B1384" s="66"/>
      <c r="R1384" s="71"/>
      <c r="S1384" s="71"/>
      <c r="T1384" s="71"/>
      <c r="U1384" s="71"/>
      <c r="V1384" s="71"/>
      <c r="W1384" s="71"/>
      <c r="X1384" s="71"/>
    </row>
    <row r="1385" spans="1:24" x14ac:dyDescent="0.3">
      <c r="A1385" s="66"/>
      <c r="B1385" s="66"/>
      <c r="R1385" s="71"/>
      <c r="S1385" s="71"/>
      <c r="T1385" s="71"/>
      <c r="U1385" s="71"/>
      <c r="V1385" s="71"/>
      <c r="W1385" s="71"/>
      <c r="X1385" s="71"/>
    </row>
    <row r="1386" spans="1:24" x14ac:dyDescent="0.3">
      <c r="A1386" s="66"/>
      <c r="B1386" s="66"/>
      <c r="R1386" s="71"/>
      <c r="S1386" s="71"/>
      <c r="T1386" s="71"/>
      <c r="U1386" s="71"/>
      <c r="V1386" s="71"/>
      <c r="W1386" s="71"/>
      <c r="X1386" s="71"/>
    </row>
    <row r="1387" spans="1:24" x14ac:dyDescent="0.3">
      <c r="A1387" s="66"/>
      <c r="B1387" s="66"/>
      <c r="R1387" s="71"/>
      <c r="S1387" s="71"/>
      <c r="T1387" s="71"/>
      <c r="U1387" s="71"/>
      <c r="V1387" s="71"/>
      <c r="W1387" s="71"/>
      <c r="X1387" s="71"/>
    </row>
    <row r="1388" spans="1:24" x14ac:dyDescent="0.3">
      <c r="A1388" s="66"/>
      <c r="B1388" s="66"/>
      <c r="R1388" s="71"/>
      <c r="S1388" s="71"/>
      <c r="T1388" s="71"/>
      <c r="U1388" s="71"/>
      <c r="V1388" s="71"/>
      <c r="W1388" s="71"/>
      <c r="X1388" s="71"/>
    </row>
    <row r="1389" spans="1:24" x14ac:dyDescent="0.3">
      <c r="A1389" s="66"/>
      <c r="B1389" s="66"/>
      <c r="R1389" s="71"/>
      <c r="S1389" s="71"/>
      <c r="T1389" s="71"/>
      <c r="U1389" s="71"/>
      <c r="V1389" s="71"/>
      <c r="W1389" s="71"/>
      <c r="X1389" s="71"/>
    </row>
    <row r="1390" spans="1:24" x14ac:dyDescent="0.3">
      <c r="A1390" s="66"/>
      <c r="B1390" s="66"/>
      <c r="R1390" s="71"/>
      <c r="S1390" s="71"/>
      <c r="T1390" s="71"/>
      <c r="U1390" s="71"/>
      <c r="V1390" s="71"/>
      <c r="W1390" s="71"/>
      <c r="X1390" s="71"/>
    </row>
    <row r="1391" spans="1:24" x14ac:dyDescent="0.3">
      <c r="A1391" s="66"/>
      <c r="B1391" s="66"/>
      <c r="R1391" s="71"/>
      <c r="S1391" s="71"/>
      <c r="T1391" s="71"/>
      <c r="U1391" s="71"/>
      <c r="V1391" s="71"/>
      <c r="W1391" s="71"/>
      <c r="X1391" s="71"/>
    </row>
    <row r="1392" spans="1:24" x14ac:dyDescent="0.3">
      <c r="A1392" s="66"/>
      <c r="B1392" s="66"/>
      <c r="R1392" s="71"/>
      <c r="S1392" s="71"/>
      <c r="T1392" s="71"/>
      <c r="U1392" s="71"/>
      <c r="V1392" s="71"/>
      <c r="W1392" s="71"/>
      <c r="X1392" s="71"/>
    </row>
    <row r="1393" spans="1:24" x14ac:dyDescent="0.3">
      <c r="A1393" s="66"/>
      <c r="B1393" s="66"/>
      <c r="R1393" s="71"/>
      <c r="S1393" s="71"/>
      <c r="T1393" s="71"/>
      <c r="U1393" s="71"/>
      <c r="V1393" s="71"/>
      <c r="W1393" s="71"/>
      <c r="X1393" s="71"/>
    </row>
    <row r="1394" spans="1:24" x14ac:dyDescent="0.3">
      <c r="A1394" s="66"/>
      <c r="B1394" s="66"/>
      <c r="R1394" s="71"/>
      <c r="S1394" s="71"/>
      <c r="T1394" s="71"/>
      <c r="U1394" s="71"/>
      <c r="V1394" s="71"/>
      <c r="W1394" s="71"/>
      <c r="X1394" s="71"/>
    </row>
    <row r="1395" spans="1:24" x14ac:dyDescent="0.3">
      <c r="A1395" s="66"/>
      <c r="B1395" s="66"/>
      <c r="R1395" s="71"/>
      <c r="S1395" s="71"/>
      <c r="T1395" s="71"/>
      <c r="U1395" s="71"/>
      <c r="V1395" s="71"/>
      <c r="W1395" s="71"/>
      <c r="X1395" s="71"/>
    </row>
    <row r="1396" spans="1:24" x14ac:dyDescent="0.3">
      <c r="A1396" s="66"/>
      <c r="B1396" s="66"/>
      <c r="R1396" s="71"/>
      <c r="S1396" s="71"/>
      <c r="T1396" s="71"/>
      <c r="U1396" s="71"/>
      <c r="V1396" s="71"/>
      <c r="W1396" s="71"/>
      <c r="X1396" s="71"/>
    </row>
    <row r="1397" spans="1:24" x14ac:dyDescent="0.3">
      <c r="A1397" s="66"/>
      <c r="B1397" s="66"/>
      <c r="R1397" s="71"/>
      <c r="S1397" s="71"/>
      <c r="T1397" s="71"/>
      <c r="U1397" s="71"/>
      <c r="V1397" s="71"/>
      <c r="W1397" s="71"/>
      <c r="X1397" s="71"/>
    </row>
    <row r="1398" spans="1:24" x14ac:dyDescent="0.3">
      <c r="A1398" s="66"/>
      <c r="B1398" s="66"/>
      <c r="R1398" s="71"/>
      <c r="S1398" s="71"/>
      <c r="T1398" s="71"/>
      <c r="U1398" s="71"/>
      <c r="V1398" s="71"/>
      <c r="W1398" s="71"/>
      <c r="X1398" s="71"/>
    </row>
    <row r="1399" spans="1:24" x14ac:dyDescent="0.3">
      <c r="A1399" s="66"/>
      <c r="B1399" s="66"/>
      <c r="R1399" s="71"/>
      <c r="S1399" s="71"/>
      <c r="T1399" s="71"/>
      <c r="U1399" s="71"/>
      <c r="V1399" s="71"/>
      <c r="W1399" s="71"/>
      <c r="X1399" s="71"/>
    </row>
    <row r="1400" spans="1:24" x14ac:dyDescent="0.3">
      <c r="A1400" s="66"/>
      <c r="B1400" s="66"/>
      <c r="R1400" s="71"/>
      <c r="S1400" s="71"/>
      <c r="T1400" s="71"/>
      <c r="U1400" s="71"/>
      <c r="V1400" s="71"/>
      <c r="W1400" s="71"/>
      <c r="X1400" s="71"/>
    </row>
    <row r="1401" spans="1:24" x14ac:dyDescent="0.3">
      <c r="A1401" s="66"/>
      <c r="B1401" s="66"/>
      <c r="R1401" s="71"/>
      <c r="S1401" s="71"/>
      <c r="T1401" s="71"/>
      <c r="U1401" s="71"/>
      <c r="V1401" s="71"/>
      <c r="W1401" s="71"/>
      <c r="X1401" s="71"/>
    </row>
    <row r="1402" spans="1:24" x14ac:dyDescent="0.3">
      <c r="A1402" s="66"/>
      <c r="B1402" s="66"/>
      <c r="R1402" s="71"/>
      <c r="S1402" s="71"/>
      <c r="T1402" s="71"/>
      <c r="U1402" s="71"/>
      <c r="V1402" s="71"/>
      <c r="W1402" s="71"/>
      <c r="X1402" s="71"/>
    </row>
    <row r="1403" spans="1:24" x14ac:dyDescent="0.3">
      <c r="A1403" s="66"/>
      <c r="B1403" s="66"/>
      <c r="R1403" s="71"/>
      <c r="S1403" s="71"/>
      <c r="T1403" s="71"/>
      <c r="U1403" s="71"/>
      <c r="V1403" s="71"/>
      <c r="W1403" s="71"/>
      <c r="X1403" s="71"/>
    </row>
    <row r="1404" spans="1:24" x14ac:dyDescent="0.3">
      <c r="A1404" s="66"/>
      <c r="B1404" s="66"/>
      <c r="R1404" s="71"/>
      <c r="S1404" s="71"/>
      <c r="T1404" s="71"/>
      <c r="U1404" s="71"/>
      <c r="V1404" s="71"/>
      <c r="W1404" s="71"/>
      <c r="X1404" s="71"/>
    </row>
    <row r="1405" spans="1:24" x14ac:dyDescent="0.3">
      <c r="A1405" s="66"/>
      <c r="B1405" s="66"/>
      <c r="R1405" s="71"/>
      <c r="S1405" s="71"/>
      <c r="T1405" s="71"/>
      <c r="U1405" s="71"/>
      <c r="V1405" s="71"/>
      <c r="W1405" s="71"/>
      <c r="X1405" s="71"/>
    </row>
    <row r="1406" spans="1:24" x14ac:dyDescent="0.3">
      <c r="A1406" s="66"/>
      <c r="B1406" s="66"/>
      <c r="R1406" s="71"/>
      <c r="S1406" s="71"/>
      <c r="T1406" s="71"/>
      <c r="U1406" s="71"/>
      <c r="V1406" s="71"/>
      <c r="W1406" s="71"/>
      <c r="X1406" s="71"/>
    </row>
    <row r="1407" spans="1:24" x14ac:dyDescent="0.3">
      <c r="A1407" s="66"/>
      <c r="B1407" s="66"/>
      <c r="R1407" s="71"/>
      <c r="S1407" s="71"/>
      <c r="T1407" s="71"/>
      <c r="U1407" s="71"/>
      <c r="V1407" s="71"/>
      <c r="W1407" s="71"/>
      <c r="X1407" s="71"/>
    </row>
    <row r="1408" spans="1:24" x14ac:dyDescent="0.3">
      <c r="A1408" s="66"/>
      <c r="B1408" s="66"/>
      <c r="R1408" s="71"/>
      <c r="S1408" s="71"/>
      <c r="T1408" s="71"/>
      <c r="U1408" s="71"/>
      <c r="V1408" s="71"/>
      <c r="W1408" s="71"/>
      <c r="X1408" s="71"/>
    </row>
    <row r="1409" spans="1:24" x14ac:dyDescent="0.3">
      <c r="A1409" s="66"/>
      <c r="B1409" s="66"/>
      <c r="R1409" s="71"/>
      <c r="S1409" s="71"/>
      <c r="T1409" s="71"/>
      <c r="U1409" s="71"/>
      <c r="V1409" s="71"/>
      <c r="W1409" s="71"/>
      <c r="X1409" s="71"/>
    </row>
    <row r="1410" spans="1:24" x14ac:dyDescent="0.3">
      <c r="A1410" s="66"/>
      <c r="B1410" s="66"/>
      <c r="R1410" s="71"/>
      <c r="S1410" s="71"/>
      <c r="T1410" s="71"/>
      <c r="U1410" s="71"/>
      <c r="V1410" s="71"/>
      <c r="W1410" s="71"/>
      <c r="X1410" s="71"/>
    </row>
    <row r="1411" spans="1:24" x14ac:dyDescent="0.3">
      <c r="A1411" s="66"/>
      <c r="B1411" s="66"/>
      <c r="R1411" s="71"/>
      <c r="S1411" s="71"/>
      <c r="T1411" s="71"/>
      <c r="U1411" s="71"/>
      <c r="V1411" s="71"/>
      <c r="W1411" s="71"/>
      <c r="X1411" s="71"/>
    </row>
    <row r="1412" spans="1:24" x14ac:dyDescent="0.3">
      <c r="A1412" s="66"/>
      <c r="B1412" s="66"/>
      <c r="R1412" s="71"/>
      <c r="S1412" s="71"/>
      <c r="T1412" s="71"/>
      <c r="U1412" s="71"/>
      <c r="V1412" s="71"/>
      <c r="W1412" s="71"/>
      <c r="X1412" s="71"/>
    </row>
    <row r="1413" spans="1:24" x14ac:dyDescent="0.3">
      <c r="A1413" s="66"/>
      <c r="B1413" s="66"/>
      <c r="R1413" s="71"/>
      <c r="S1413" s="71"/>
      <c r="T1413" s="71"/>
      <c r="U1413" s="71"/>
      <c r="V1413" s="71"/>
      <c r="W1413" s="71"/>
      <c r="X1413" s="71"/>
    </row>
    <row r="1414" spans="1:24" x14ac:dyDescent="0.3">
      <c r="A1414" s="66"/>
      <c r="B1414" s="66"/>
      <c r="R1414" s="71"/>
      <c r="S1414" s="71"/>
      <c r="T1414" s="71"/>
      <c r="U1414" s="71"/>
      <c r="V1414" s="71"/>
      <c r="W1414" s="71"/>
      <c r="X1414" s="71"/>
    </row>
    <row r="1415" spans="1:24" x14ac:dyDescent="0.3">
      <c r="A1415" s="66"/>
      <c r="B1415" s="66"/>
      <c r="R1415" s="71"/>
      <c r="S1415" s="71"/>
      <c r="T1415" s="71"/>
      <c r="U1415" s="71"/>
      <c r="V1415" s="71"/>
      <c r="W1415" s="71"/>
      <c r="X1415" s="71"/>
    </row>
    <row r="1416" spans="1:24" x14ac:dyDescent="0.3">
      <c r="A1416" s="66"/>
      <c r="B1416" s="66"/>
      <c r="R1416" s="71"/>
      <c r="S1416" s="71"/>
      <c r="T1416" s="71"/>
      <c r="U1416" s="71"/>
      <c r="V1416" s="71"/>
      <c r="W1416" s="71"/>
      <c r="X1416" s="71"/>
    </row>
    <row r="1417" spans="1:24" x14ac:dyDescent="0.3">
      <c r="A1417" s="66"/>
      <c r="B1417" s="66"/>
      <c r="R1417" s="71"/>
      <c r="S1417" s="71"/>
      <c r="T1417" s="71"/>
      <c r="U1417" s="71"/>
      <c r="V1417" s="71"/>
      <c r="W1417" s="71"/>
      <c r="X1417" s="71"/>
    </row>
    <row r="1418" spans="1:24" x14ac:dyDescent="0.3">
      <c r="A1418" s="66"/>
      <c r="B1418" s="66"/>
      <c r="R1418" s="71"/>
      <c r="S1418" s="71"/>
      <c r="T1418" s="71"/>
      <c r="U1418" s="71"/>
      <c r="V1418" s="71"/>
      <c r="W1418" s="71"/>
      <c r="X1418" s="71"/>
    </row>
    <row r="1419" spans="1:24" x14ac:dyDescent="0.3">
      <c r="A1419" s="66"/>
      <c r="B1419" s="66"/>
      <c r="R1419" s="71"/>
      <c r="S1419" s="71"/>
      <c r="T1419" s="71"/>
      <c r="U1419" s="71"/>
      <c r="V1419" s="71"/>
      <c r="W1419" s="71"/>
      <c r="X1419" s="71"/>
    </row>
    <row r="1420" spans="1:24" x14ac:dyDescent="0.3">
      <c r="A1420" s="66"/>
      <c r="B1420" s="66"/>
      <c r="R1420" s="71"/>
      <c r="S1420" s="71"/>
      <c r="T1420" s="71"/>
      <c r="U1420" s="71"/>
      <c r="V1420" s="71"/>
      <c r="W1420" s="71"/>
      <c r="X1420" s="71"/>
    </row>
    <row r="1421" spans="1:24" x14ac:dyDescent="0.3">
      <c r="A1421" s="66"/>
      <c r="B1421" s="66"/>
      <c r="R1421" s="71"/>
      <c r="S1421" s="71"/>
      <c r="T1421" s="71"/>
      <c r="U1421" s="71"/>
      <c r="V1421" s="71"/>
      <c r="W1421" s="71"/>
      <c r="X1421" s="71"/>
    </row>
    <row r="1422" spans="1:24" x14ac:dyDescent="0.3">
      <c r="A1422" s="66"/>
      <c r="B1422" s="66"/>
      <c r="R1422" s="71"/>
      <c r="S1422" s="71"/>
      <c r="T1422" s="71"/>
      <c r="U1422" s="71"/>
      <c r="V1422" s="71"/>
      <c r="W1422" s="71"/>
      <c r="X1422" s="71"/>
    </row>
    <row r="1423" spans="1:24" x14ac:dyDescent="0.3">
      <c r="A1423" s="66"/>
      <c r="B1423" s="66"/>
      <c r="R1423" s="71"/>
      <c r="S1423" s="71"/>
      <c r="T1423" s="71"/>
      <c r="U1423" s="71"/>
      <c r="V1423" s="71"/>
      <c r="W1423" s="71"/>
      <c r="X1423" s="71"/>
    </row>
    <row r="1424" spans="1:24" x14ac:dyDescent="0.3">
      <c r="A1424" s="66"/>
      <c r="B1424" s="66"/>
      <c r="R1424" s="71"/>
      <c r="S1424" s="71"/>
      <c r="T1424" s="71"/>
      <c r="U1424" s="71"/>
      <c r="V1424" s="71"/>
      <c r="W1424" s="71"/>
      <c r="X1424" s="71"/>
    </row>
    <row r="1425" spans="1:24" x14ac:dyDescent="0.3">
      <c r="A1425" s="66"/>
      <c r="B1425" s="66"/>
      <c r="R1425" s="71"/>
      <c r="S1425" s="71"/>
      <c r="T1425" s="71"/>
      <c r="U1425" s="71"/>
      <c r="V1425" s="71"/>
      <c r="W1425" s="71"/>
      <c r="X1425" s="71"/>
    </row>
    <row r="1426" spans="1:24" x14ac:dyDescent="0.3">
      <c r="A1426" s="66"/>
      <c r="B1426" s="66"/>
      <c r="R1426" s="71"/>
      <c r="S1426" s="71"/>
      <c r="T1426" s="71"/>
      <c r="U1426" s="71"/>
      <c r="V1426" s="71"/>
      <c r="W1426" s="71"/>
      <c r="X1426" s="71"/>
    </row>
    <row r="1427" spans="1:24" x14ac:dyDescent="0.3">
      <c r="A1427" s="66"/>
      <c r="B1427" s="66"/>
      <c r="R1427" s="71"/>
      <c r="S1427" s="71"/>
      <c r="T1427" s="71"/>
      <c r="U1427" s="71"/>
      <c r="V1427" s="71"/>
      <c r="W1427" s="71"/>
      <c r="X1427" s="71"/>
    </row>
  </sheetData>
  <mergeCells count="150">
    <mergeCell ref="A1:Q1"/>
    <mergeCell ref="A2:Q2"/>
    <mergeCell ref="P3:Q3"/>
    <mergeCell ref="A4:B7"/>
    <mergeCell ref="C4:D4"/>
    <mergeCell ref="E4:F4"/>
    <mergeCell ref="G4:H4"/>
    <mergeCell ref="I4:J4"/>
    <mergeCell ref="K4:L4"/>
    <mergeCell ref="A3:C3"/>
    <mergeCell ref="A8:B8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P32:Q32"/>
    <mergeCell ref="A33:B36"/>
    <mergeCell ref="C33:D33"/>
    <mergeCell ref="E33:F33"/>
    <mergeCell ref="G33:H33"/>
    <mergeCell ref="I33:J33"/>
    <mergeCell ref="K33:L33"/>
    <mergeCell ref="A32:C32"/>
    <mergeCell ref="A37:B37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P37:Q37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59:Q59"/>
    <mergeCell ref="A60:Q60"/>
    <mergeCell ref="P61:Q61"/>
    <mergeCell ref="A62:B65"/>
    <mergeCell ref="C62:D62"/>
    <mergeCell ref="E62:F62"/>
    <mergeCell ref="G62:H62"/>
    <mergeCell ref="I62:J62"/>
    <mergeCell ref="K62:L62"/>
    <mergeCell ref="A61:C61"/>
    <mergeCell ref="A66:B66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M63:O63"/>
    <mergeCell ref="P66:Q66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</mergeCells>
  <printOptions horizontalCentered="1"/>
  <pageMargins left="0.7" right="0.7" top="1" bottom="0.75" header="0.3" footer="0.3"/>
  <pageSetup paperSize="9" scale="75" firstPageNumber="5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125</vt:i4>
      </vt:variant>
      <vt:variant>
        <vt:lpstr>نطاقات تمت تسميتها</vt:lpstr>
      </vt:variant>
      <vt:variant>
        <vt:i4>123</vt:i4>
      </vt:variant>
    </vt:vector>
  </HeadingPairs>
  <TitlesOfParts>
    <vt:vector size="248" baseType="lpstr">
      <vt:lpstr>ثانوي</vt:lpstr>
      <vt:lpstr>144-139 (2)</vt:lpstr>
      <vt:lpstr>الخلاصة</vt:lpstr>
      <vt:lpstr>االخلاصة الاجمالية للثانوي  (2</vt:lpstr>
      <vt:lpstr>القسم - تجميعي</vt:lpstr>
      <vt:lpstr>7.</vt:lpstr>
      <vt:lpstr>8-10</vt:lpstr>
      <vt:lpstr>11.</vt:lpstr>
      <vt:lpstr>12.</vt:lpstr>
      <vt:lpstr>13.</vt:lpstr>
      <vt:lpstr>14.</vt:lpstr>
      <vt:lpstr>15.</vt:lpstr>
      <vt:lpstr>16.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26م</vt:lpstr>
      <vt:lpstr>27-31</vt:lpstr>
      <vt:lpstr>32 ن</vt:lpstr>
      <vt:lpstr>33.</vt:lpstr>
      <vt:lpstr>34.</vt:lpstr>
      <vt:lpstr>35</vt:lpstr>
      <vt:lpstr>36</vt:lpstr>
      <vt:lpstr>37</vt:lpstr>
      <vt:lpstr>38</vt:lpstr>
      <vt:lpstr>39</vt:lpstr>
      <vt:lpstr>40</vt:lpstr>
      <vt:lpstr>تابع40 </vt:lpstr>
      <vt:lpstr>41</vt:lpstr>
      <vt:lpstr>القسم - حكومي</vt:lpstr>
      <vt:lpstr>44-42</vt:lpstr>
      <vt:lpstr>45</vt:lpstr>
      <vt:lpstr>46</vt:lpstr>
      <vt:lpstr>47</vt:lpstr>
      <vt:lpstr>51-48</vt:lpstr>
      <vt:lpstr>52</vt:lpstr>
      <vt:lpstr>53.</vt:lpstr>
      <vt:lpstr>54.</vt:lpstr>
      <vt:lpstr>55.</vt:lpstr>
      <vt:lpstr>56.</vt:lpstr>
      <vt:lpstr>57 م</vt:lpstr>
      <vt:lpstr>58.</vt:lpstr>
      <vt:lpstr>59.</vt:lpstr>
      <vt:lpstr>60.</vt:lpstr>
      <vt:lpstr>61.</vt:lpstr>
      <vt:lpstr>62.</vt:lpstr>
      <vt:lpstr>63.</vt:lpstr>
      <vt:lpstr>64.</vt:lpstr>
      <vt:lpstr>65</vt:lpstr>
      <vt:lpstr>66.</vt:lpstr>
      <vt:lpstr>67.</vt:lpstr>
      <vt:lpstr>68-72</vt:lpstr>
      <vt:lpstr>73.</vt:lpstr>
      <vt:lpstr>74.</vt:lpstr>
      <vt:lpstr>75.</vt:lpstr>
      <vt:lpstr>76</vt:lpstr>
      <vt:lpstr>77.</vt:lpstr>
      <vt:lpstr>78</vt:lpstr>
      <vt:lpstr>79.</vt:lpstr>
      <vt:lpstr>80</vt:lpstr>
      <vt:lpstr>81.</vt:lpstr>
      <vt:lpstr>تابع81</vt:lpstr>
      <vt:lpstr>82.</vt:lpstr>
      <vt:lpstr>القسم - اهلي</vt:lpstr>
      <vt:lpstr>85-83</vt:lpstr>
      <vt:lpstr>86.</vt:lpstr>
      <vt:lpstr>87.</vt:lpstr>
      <vt:lpstr>88.</vt:lpstr>
      <vt:lpstr>92-89</vt:lpstr>
      <vt:lpstr>93.</vt:lpstr>
      <vt:lpstr>94</vt:lpstr>
      <vt:lpstr>95.</vt:lpstr>
      <vt:lpstr>96</vt:lpstr>
      <vt:lpstr>97.</vt:lpstr>
      <vt:lpstr>98 م</vt:lpstr>
      <vt:lpstr>107-99</vt:lpstr>
      <vt:lpstr>113-108</vt:lpstr>
      <vt:lpstr>114.</vt:lpstr>
      <vt:lpstr>115.</vt:lpstr>
      <vt:lpstr>116.</vt:lpstr>
      <vt:lpstr>117.</vt:lpstr>
      <vt:lpstr>118.</vt:lpstr>
      <vt:lpstr>119</vt:lpstr>
      <vt:lpstr>120.</vt:lpstr>
      <vt:lpstr>121.</vt:lpstr>
      <vt:lpstr>تابع 121</vt:lpstr>
      <vt:lpstr>122.</vt:lpstr>
      <vt:lpstr>الديني</vt:lpstr>
      <vt:lpstr>124-123</vt:lpstr>
      <vt:lpstr>125.</vt:lpstr>
      <vt:lpstr>129-126</vt:lpstr>
      <vt:lpstr>130.</vt:lpstr>
      <vt:lpstr>131.</vt:lpstr>
      <vt:lpstr>132.</vt:lpstr>
      <vt:lpstr>133 م</vt:lpstr>
      <vt:lpstr>134.</vt:lpstr>
      <vt:lpstr>135.</vt:lpstr>
      <vt:lpstr>136.</vt:lpstr>
      <vt:lpstr>137.</vt:lpstr>
      <vt:lpstr>138.</vt:lpstr>
      <vt:lpstr>139.</vt:lpstr>
      <vt:lpstr>140.</vt:lpstr>
      <vt:lpstr>141.</vt:lpstr>
      <vt:lpstr>142.</vt:lpstr>
      <vt:lpstr>143.</vt:lpstr>
      <vt:lpstr>149-144</vt:lpstr>
      <vt:lpstr>150.</vt:lpstr>
      <vt:lpstr>151.</vt:lpstr>
      <vt:lpstr>152.</vt:lpstr>
      <vt:lpstr>153.</vt:lpstr>
      <vt:lpstr>154.</vt:lpstr>
      <vt:lpstr>155.</vt:lpstr>
      <vt:lpstr>156.</vt:lpstr>
      <vt:lpstr>157.</vt:lpstr>
      <vt:lpstr>تابع157 </vt:lpstr>
      <vt:lpstr>158.</vt:lpstr>
      <vt:lpstr>قسم الارشاد</vt:lpstr>
      <vt:lpstr>162-159.</vt:lpstr>
      <vt:lpstr>الارشاد والحاسوب واللغات </vt:lpstr>
      <vt:lpstr>'107-99'!Print_Area</vt:lpstr>
      <vt:lpstr>'11.'!Print_Area</vt:lpstr>
      <vt:lpstr>'113-108'!Print_Area</vt:lpstr>
      <vt:lpstr>'114.'!Print_Area</vt:lpstr>
      <vt:lpstr>'115.'!Print_Area</vt:lpstr>
      <vt:lpstr>'116.'!Print_Area</vt:lpstr>
      <vt:lpstr>'117.'!Print_Area</vt:lpstr>
      <vt:lpstr>'118.'!Print_Area</vt:lpstr>
      <vt:lpstr>'119'!Print_Area</vt:lpstr>
      <vt:lpstr>'12.'!Print_Area</vt:lpstr>
      <vt:lpstr>'120.'!Print_Area</vt:lpstr>
      <vt:lpstr>'121.'!Print_Area</vt:lpstr>
      <vt:lpstr>'122.'!Print_Area</vt:lpstr>
      <vt:lpstr>'124-123'!Print_Area</vt:lpstr>
      <vt:lpstr>'125.'!Print_Area</vt:lpstr>
      <vt:lpstr>'129-126'!Print_Area</vt:lpstr>
      <vt:lpstr>'13.'!Print_Area</vt:lpstr>
      <vt:lpstr>'130.'!Print_Area</vt:lpstr>
      <vt:lpstr>'131.'!Print_Area</vt:lpstr>
      <vt:lpstr>'132.'!Print_Area</vt:lpstr>
      <vt:lpstr>'133 م'!Print_Area</vt:lpstr>
      <vt:lpstr>'134.'!Print_Area</vt:lpstr>
      <vt:lpstr>'135.'!Print_Area</vt:lpstr>
      <vt:lpstr>'136.'!Print_Area</vt:lpstr>
      <vt:lpstr>'137.'!Print_Area</vt:lpstr>
      <vt:lpstr>'138.'!Print_Area</vt:lpstr>
      <vt:lpstr>'139.'!Print_Area</vt:lpstr>
      <vt:lpstr>'14.'!Print_Area</vt:lpstr>
      <vt:lpstr>'140.'!Print_Area</vt:lpstr>
      <vt:lpstr>'141.'!Print_Area</vt:lpstr>
      <vt:lpstr>'142.'!Print_Area</vt:lpstr>
      <vt:lpstr>'143.'!Print_Area</vt:lpstr>
      <vt:lpstr>'144-139 (2)'!Print_Area</vt:lpstr>
      <vt:lpstr>'149-144'!Print_Area</vt:lpstr>
      <vt:lpstr>'15.'!Print_Area</vt:lpstr>
      <vt:lpstr>'150.'!Print_Area</vt:lpstr>
      <vt:lpstr>'151.'!Print_Area</vt:lpstr>
      <vt:lpstr>'152.'!Print_Area</vt:lpstr>
      <vt:lpstr>'153.'!Print_Area</vt:lpstr>
      <vt:lpstr>'154.'!Print_Area</vt:lpstr>
      <vt:lpstr>'155.'!Print_Area</vt:lpstr>
      <vt:lpstr>'156.'!Print_Area</vt:lpstr>
      <vt:lpstr>'157.'!Print_Area</vt:lpstr>
      <vt:lpstr>'158.'!Print_Area</vt:lpstr>
      <vt:lpstr>'16.'!Print_Area</vt:lpstr>
      <vt:lpstr>'162-159.'!Print_Area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'26م'!Print_Area</vt:lpstr>
      <vt:lpstr>'27-31'!Print_Area</vt:lpstr>
      <vt:lpstr>'32 ن'!Print_Area</vt:lpstr>
      <vt:lpstr>'33.'!Print_Area</vt:lpstr>
      <vt:lpstr>'34.'!Print_Area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'41'!Print_Area</vt:lpstr>
      <vt:lpstr>'44-42'!Print_Area</vt:lpstr>
      <vt:lpstr>'45'!Print_Area</vt:lpstr>
      <vt:lpstr>'46'!Print_Area</vt:lpstr>
      <vt:lpstr>'47'!Print_Area</vt:lpstr>
      <vt:lpstr>'51-48'!Print_Area</vt:lpstr>
      <vt:lpstr>'52'!Print_Area</vt:lpstr>
      <vt:lpstr>'53.'!Print_Area</vt:lpstr>
      <vt:lpstr>'54.'!Print_Area</vt:lpstr>
      <vt:lpstr>'55.'!Print_Area</vt:lpstr>
      <vt:lpstr>'56.'!Print_Area</vt:lpstr>
      <vt:lpstr>'57 م'!Print_Area</vt:lpstr>
      <vt:lpstr>'58.'!Print_Area</vt:lpstr>
      <vt:lpstr>'59.'!Print_Area</vt:lpstr>
      <vt:lpstr>'60.'!Print_Area</vt:lpstr>
      <vt:lpstr>'61.'!Print_Area</vt:lpstr>
      <vt:lpstr>'62.'!Print_Area</vt:lpstr>
      <vt:lpstr>'63.'!Print_Area</vt:lpstr>
      <vt:lpstr>'64.'!Print_Area</vt:lpstr>
      <vt:lpstr>'65'!Print_Area</vt:lpstr>
      <vt:lpstr>'66.'!Print_Area</vt:lpstr>
      <vt:lpstr>'67.'!Print_Area</vt:lpstr>
      <vt:lpstr>'68-72'!Print_Area</vt:lpstr>
      <vt:lpstr>'7.'!Print_Area</vt:lpstr>
      <vt:lpstr>'73.'!Print_Area</vt:lpstr>
      <vt:lpstr>'74.'!Print_Area</vt:lpstr>
      <vt:lpstr>'75.'!Print_Area</vt:lpstr>
      <vt:lpstr>'76'!Print_Area</vt:lpstr>
      <vt:lpstr>'77.'!Print_Area</vt:lpstr>
      <vt:lpstr>'78'!Print_Area</vt:lpstr>
      <vt:lpstr>'79.'!Print_Area</vt:lpstr>
      <vt:lpstr>'80'!Print_Area</vt:lpstr>
      <vt:lpstr>'81.'!Print_Area</vt:lpstr>
      <vt:lpstr>'8-10'!Print_Area</vt:lpstr>
      <vt:lpstr>'82.'!Print_Area</vt:lpstr>
      <vt:lpstr>'85-83'!Print_Area</vt:lpstr>
      <vt:lpstr>'86.'!Print_Area</vt:lpstr>
      <vt:lpstr>'87.'!Print_Area</vt:lpstr>
      <vt:lpstr>'88.'!Print_Area</vt:lpstr>
      <vt:lpstr>'92-89'!Print_Area</vt:lpstr>
      <vt:lpstr>'93.'!Print_Area</vt:lpstr>
      <vt:lpstr>'94'!Print_Area</vt:lpstr>
      <vt:lpstr>'95.'!Print_Area</vt:lpstr>
      <vt:lpstr>'96'!Print_Area</vt:lpstr>
      <vt:lpstr>'97.'!Print_Area</vt:lpstr>
      <vt:lpstr>'98 م'!Print_Area</vt:lpstr>
      <vt:lpstr>'االخلاصة الاجمالية للثانوي  (2'!Print_Area</vt:lpstr>
      <vt:lpstr>'الارشاد والحاسوب واللغات '!Print_Area</vt:lpstr>
      <vt:lpstr>الديني!Print_Area</vt:lpstr>
      <vt:lpstr>'القسم - اهلي'!Print_Area</vt:lpstr>
      <vt:lpstr>'القسم - حكومي'!Print_Area</vt:lpstr>
      <vt:lpstr>'تابع 121'!Print_Area</vt:lpstr>
      <vt:lpstr>'تابع157 '!Print_Area</vt:lpstr>
      <vt:lpstr>'تابع40 '!Print_Area</vt:lpstr>
      <vt:lpstr>تابع81!Print_Area</vt:lpstr>
      <vt:lpstr>ثانوي!Print_Area</vt:lpstr>
      <vt:lpstr>'قسم الارشاد'!Print_Area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Rajaa Mahmod</dc:creator>
  <cp:lastModifiedBy>Wafaa Abdul Rtha</cp:lastModifiedBy>
  <cp:lastPrinted>2018-10-21T06:38:43Z</cp:lastPrinted>
  <dcterms:created xsi:type="dcterms:W3CDTF">2016-08-10T05:23:24Z</dcterms:created>
  <dcterms:modified xsi:type="dcterms:W3CDTF">2018-10-21T06:43:07Z</dcterms:modified>
</cp:coreProperties>
</file>